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USER\Desktop\"/>
    </mc:Choice>
  </mc:AlternateContent>
  <bookViews>
    <workbookView xWindow="14415" yWindow="19080" windowWidth="14310" windowHeight="1170" tabRatio="896" firstSheet="54" activeTab="57"/>
  </bookViews>
  <sheets>
    <sheet name="10405120 Semi Sports Equip" sheetId="60" r:id="rId1"/>
    <sheet name="10405130 Tech. Scien semi " sheetId="58" r:id="rId2"/>
    <sheet name="10405100Semi-Medical Equipment " sheetId="57" r:id="rId3"/>
    <sheet name="10405190OtherMachineries&amp;equip " sheetId="48" r:id="rId4"/>
    <sheet name="10405010 Semi Machineries" sheetId="62" r:id="rId5"/>
    <sheet name="10605080 Constr&amp;Heavy Equip " sheetId="55" r:id="rId6"/>
    <sheet name="10406020 Semi Books" sheetId="54" r:id="rId7"/>
    <sheet name="50213060 Repair Main-Trans Equi" sheetId="49" r:id="rId8"/>
    <sheet name="10404100 textbooks &amp; instructi" sheetId="50" r:id="rId9"/>
    <sheet name="1-04-05-020 Office Equip. Semi " sheetId="45" r:id="rId10"/>
    <sheet name="10406010 Furnitures Semi Expand" sheetId="47" r:id="rId11"/>
    <sheet name="10405070 Comm. Equip. Semi-Exp " sheetId="46" r:id="rId12"/>
    <sheet name="1-04-05-030 ICT Semi-Expendable" sheetId="44" r:id="rId13"/>
    <sheet name="1-04-04-990(Other Supplies)" sheetId="15" r:id="rId14"/>
    <sheet name="1-06-06-010(MotorVehicles)" sheetId="12" r:id="rId15"/>
    <sheet name="1-06-05-130(Sports Equip.)" sheetId="9" r:id="rId16"/>
    <sheet name="Band Equip.) (2)" sheetId="29" r:id="rId17"/>
    <sheet name="Books (2009&amp;Beyond)" sheetId="26" r:id="rId18"/>
    <sheet name="1-06-07-020(Books)" sheetId="14" r:id="rId19"/>
    <sheet name="1-06-05-990(OtherMachinery&amp;Equi" sheetId="11" r:id="rId20"/>
    <sheet name="1-06-05-140(Tech.&amp;Scien.Equip.)" sheetId="10" r:id="rId21"/>
    <sheet name="1-04-04-070(Medical,Dental,Lab)" sheetId="16" r:id="rId22"/>
    <sheet name="1-06-05-070(Comm. Equip)" sheetId="4" r:id="rId23"/>
    <sheet name="1-06-05-010(Machinery)" sheetId="1" r:id="rId24"/>
    <sheet name="5-02-13-060 Repairs &amp; Mainte" sheetId="59" r:id="rId25"/>
    <sheet name="1-06-07-010(Furnitures&amp;Fixtures" sheetId="13" r:id="rId26"/>
    <sheet name="1-06-05-030(ICT Equipment)" sheetId="3" r:id="rId27"/>
    <sheet name="1-06-05-110(Medical Equipment)" sheetId="65" r:id="rId28"/>
    <sheet name="1-06-05-020(Office Equipment)" sheetId="2" r:id="rId29"/>
    <sheet name="1-06-05-120(Printing Equip.)" sheetId="8" r:id="rId30"/>
    <sheet name="1-06-05-090(Disaster)" sheetId="6" r:id="rId31"/>
    <sheet name="1-06-05-080(Construction&amp;Heavy)" sheetId="5" r:id="rId32"/>
    <sheet name="10601010(Land)" sheetId="18" r:id="rId33"/>
    <sheet name="1-06-04-010(Building)" sheetId="20" r:id="rId34"/>
    <sheet name="1-06-04-020(SchoolBuilding)" sheetId="21" r:id="rId35"/>
    <sheet name="-06-04-990(OtherStructure)" sheetId="22" r:id="rId36"/>
    <sheet name="1-06-04-060HostelandDormitories" sheetId="32" r:id="rId37"/>
    <sheet name="1-06-02-990(LandImprovement)" sheetId="24" r:id="rId38"/>
    <sheet name="1-06-10-010(Cons.inProg.)LandIm" sheetId="41" r:id="rId39"/>
    <sheet name="1-06-10-030(COns.inProg.OtherS)" sheetId="42" r:id="rId40"/>
    <sheet name="1-04-04-100(Textbook&amp;Inst.Mater" sheetId="17" r:id="rId41"/>
    <sheet name="Electrification" sheetId="23" r:id="rId42"/>
    <sheet name="Other" sheetId="25" r:id="rId43"/>
    <sheet name="Fabricated(Furnitures)" sheetId="28" r:id="rId44"/>
    <sheet name="FireArms" sheetId="43" r:id="rId45"/>
    <sheet name="Blank Form" sheetId="52" r:id="rId46"/>
    <sheet name="Malapitan" sheetId="56" r:id="rId47"/>
    <sheet name="50213050 Rep.&amp;Main Office Equip" sheetId="61" r:id="rId48"/>
    <sheet name="1-04-04-010" sheetId="63" r:id="rId49"/>
    <sheet name="1-04-04-100" sheetId="64" r:id="rId50"/>
    <sheet name="1-06-05-130(Sports Equip.) (2)" sheetId="33" r:id="rId51"/>
    <sheet name="1-06-05-020(Office Equipmen (2" sheetId="37" r:id="rId52"/>
    <sheet name="1-06-05-030(ICT Equipment) (2)" sheetId="31" r:id="rId53"/>
    <sheet name="1-06-05-010(Machinery) (2)" sheetId="38" r:id="rId54"/>
    <sheet name="1-06-07-010(Furnitures&amp;Fixt (2" sheetId="34" r:id="rId55"/>
    <sheet name="1-06-07-020(Books) (3)" sheetId="40" r:id="rId56"/>
    <sheet name="1-06-05-990(OtherMachinery&amp; (2" sheetId="36" r:id="rId57"/>
    <sheet name="1-06-05-140(Tech.&amp;Scien.Equ (2" sheetId="35" r:id="rId58"/>
    <sheet name="1-04-04-990(Other Supplies)3333" sheetId="27" r:id="rId59"/>
  </sheets>
  <definedNames>
    <definedName name="_xlnm._FilterDatabase" localSheetId="13" hidden="1">'1-04-04-990(Other Supplies)'!$A$8:$X$8</definedName>
    <definedName name="_xlnm._FilterDatabase" localSheetId="11" hidden="1">'10405070 Comm. Equip. Semi-Exp '!$A$13:$N$18</definedName>
    <definedName name="_xlnm._FilterDatabase" localSheetId="0" hidden="1">'10405120 Semi Sports Equip'!$A$8:$V$95</definedName>
  </definedNames>
  <calcPr calcId="162913"/>
  <fileRecoveryPr autoRecover="0"/>
</workbook>
</file>

<file path=xl/calcChain.xml><?xml version="1.0" encoding="utf-8"?>
<calcChain xmlns="http://schemas.openxmlformats.org/spreadsheetml/2006/main">
  <c r="J16" i="10" l="1"/>
  <c r="J15" i="10"/>
  <c r="J14" i="10"/>
  <c r="J13" i="10"/>
  <c r="J12" i="10"/>
  <c r="J11" i="10"/>
  <c r="J19" i="3" l="1"/>
  <c r="J20" i="3"/>
  <c r="J21" i="3"/>
  <c r="J22" i="3"/>
  <c r="J23" i="3"/>
  <c r="J24" i="3"/>
  <c r="J25" i="3"/>
  <c r="J26" i="3"/>
  <c r="J27" i="3"/>
  <c r="J28" i="3"/>
  <c r="J29" i="3"/>
  <c r="J30" i="3"/>
  <c r="J31" i="3"/>
  <c r="J32" i="3"/>
  <c r="J33" i="3"/>
  <c r="J34" i="3"/>
  <c r="J35" i="3" l="1"/>
  <c r="J36" i="3" l="1"/>
  <c r="J37" i="3"/>
  <c r="J38" i="3"/>
  <c r="J39" i="3"/>
  <c r="J40" i="3"/>
  <c r="J41" i="3"/>
  <c r="J42" i="3"/>
  <c r="J44" i="3"/>
  <c r="J45" i="3"/>
  <c r="J46" i="3"/>
  <c r="J47" i="3"/>
  <c r="J48" i="3"/>
  <c r="J49" i="3"/>
  <c r="J50" i="3"/>
  <c r="J51" i="3"/>
  <c r="J52" i="3"/>
  <c r="J53" i="3"/>
  <c r="J54" i="3"/>
  <c r="J55" i="3"/>
  <c r="J56" i="3"/>
  <c r="J57" i="3"/>
  <c r="J58" i="3"/>
  <c r="J59" i="3"/>
  <c r="J60" i="3"/>
  <c r="J61" i="3"/>
  <c r="J62" i="3"/>
  <c r="J63" i="3"/>
  <c r="J64" i="3"/>
  <c r="J65" i="3" l="1"/>
  <c r="J66" i="3"/>
  <c r="J67" i="3"/>
  <c r="J68" i="3"/>
  <c r="J69" i="3"/>
  <c r="J70" i="3"/>
  <c r="J71" i="3"/>
  <c r="J72" i="3"/>
  <c r="J73" i="3"/>
  <c r="J74" i="3"/>
  <c r="J75" i="3"/>
  <c r="J76" i="3"/>
  <c r="J77" i="3" l="1"/>
  <c r="J78" i="3"/>
  <c r="J79" i="3" l="1"/>
  <c r="J80" i="3"/>
  <c r="J81" i="3" l="1"/>
  <c r="J82" i="3"/>
  <c r="J83" i="3"/>
  <c r="J84" i="3"/>
  <c r="J85" i="3"/>
  <c r="J86" i="3"/>
  <c r="J87" i="3"/>
  <c r="J88" i="3"/>
  <c r="J89" i="3"/>
  <c r="J90" i="3" l="1"/>
  <c r="J91" i="3"/>
  <c r="J92" i="3" l="1"/>
  <c r="J93" i="3" l="1"/>
  <c r="J94" i="3"/>
  <c r="J95" i="3"/>
  <c r="J96" i="3"/>
  <c r="J97" i="3"/>
  <c r="J98" i="3" l="1"/>
  <c r="J99" i="3"/>
  <c r="J100" i="3"/>
  <c r="J101" i="3"/>
  <c r="J102" i="3"/>
  <c r="J103" i="3"/>
  <c r="J104" i="3"/>
  <c r="J105" i="3"/>
  <c r="J106" i="3"/>
  <c r="J107" i="3" l="1"/>
  <c r="J108" i="3"/>
  <c r="J109" i="3"/>
  <c r="J110" i="3"/>
  <c r="J111" i="3" l="1"/>
  <c r="J112" i="3"/>
  <c r="J113" i="3"/>
  <c r="J114" i="3"/>
  <c r="J116" i="3" l="1"/>
  <c r="J117" i="3" l="1"/>
  <c r="J118" i="3" l="1"/>
  <c r="J119" i="3"/>
  <c r="J120" i="3"/>
  <c r="J121" i="3"/>
  <c r="J122" i="3"/>
  <c r="J123" i="3"/>
  <c r="J124" i="3"/>
  <c r="J125" i="3"/>
  <c r="J126" i="3" l="1"/>
  <c r="J127" i="3"/>
  <c r="J128" i="3"/>
  <c r="J129" i="3"/>
  <c r="J130" i="3" l="1"/>
  <c r="J131" i="3"/>
  <c r="J132" i="3"/>
  <c r="J133" i="3"/>
  <c r="J134" i="3"/>
  <c r="J135" i="3"/>
  <c r="J136" i="3"/>
  <c r="J137" i="3"/>
  <c r="J138" i="3"/>
  <c r="J139" i="3"/>
  <c r="J148" i="3" l="1"/>
  <c r="J147" i="3"/>
  <c r="J146" i="3"/>
  <c r="J145" i="3"/>
  <c r="J144" i="3"/>
  <c r="J143" i="3"/>
  <c r="J142" i="3"/>
  <c r="J141" i="3"/>
  <c r="J140" i="3"/>
  <c r="J149" i="3"/>
  <c r="J150" i="3"/>
  <c r="J151" i="3" l="1"/>
  <c r="J152" i="3"/>
  <c r="J153" i="3"/>
  <c r="J154" i="3"/>
  <c r="J155" i="3"/>
  <c r="J162" i="3" l="1"/>
  <c r="J161" i="3"/>
  <c r="J160" i="3"/>
  <c r="J159" i="3"/>
  <c r="J158" i="3"/>
  <c r="J157" i="3"/>
  <c r="J156" i="3"/>
  <c r="J168" i="3" l="1"/>
  <c r="J167" i="3"/>
  <c r="J166" i="3"/>
  <c r="J165" i="3"/>
  <c r="J164" i="3"/>
  <c r="J163" i="3"/>
  <c r="J169" i="3"/>
  <c r="J170" i="3"/>
  <c r="J171" i="3"/>
  <c r="J172" i="3" l="1"/>
  <c r="J173" i="3"/>
  <c r="J174" i="3"/>
  <c r="J175" i="3" l="1"/>
  <c r="J176" i="3"/>
  <c r="J177" i="3"/>
  <c r="J178" i="3" l="1"/>
  <c r="J180" i="3"/>
  <c r="J179" i="3" l="1"/>
  <c r="J21" i="13" l="1"/>
  <c r="J20" i="13"/>
  <c r="J19" i="13"/>
  <c r="J17" i="13"/>
  <c r="J16" i="13"/>
  <c r="J15" i="13"/>
  <c r="J14" i="13"/>
  <c r="J13" i="13"/>
  <c r="J12" i="13"/>
  <c r="J21" i="10" l="1"/>
  <c r="J266" i="3" l="1"/>
  <c r="J259" i="3"/>
  <c r="J260" i="3"/>
  <c r="J261" i="3"/>
  <c r="J262" i="3"/>
  <c r="J263" i="3" l="1"/>
  <c r="J264" i="3"/>
  <c r="J265" i="3"/>
  <c r="J267" i="3"/>
  <c r="J268" i="3"/>
  <c r="J269" i="3"/>
  <c r="J270" i="3"/>
  <c r="J12" i="2" l="1"/>
  <c r="J19" i="15" l="1"/>
  <c r="J20" i="15"/>
  <c r="J21" i="15"/>
  <c r="J24" i="15"/>
  <c r="J25" i="15"/>
  <c r="J26" i="15"/>
  <c r="J27" i="15"/>
  <c r="J28" i="15"/>
  <c r="J29" i="15"/>
  <c r="J23" i="15"/>
  <c r="J18" i="15"/>
  <c r="J17" i="15"/>
  <c r="J16" i="15"/>
  <c r="J15" i="15"/>
  <c r="J14" i="15"/>
  <c r="J13" i="15"/>
  <c r="J12" i="15"/>
  <c r="J11" i="15"/>
  <c r="J181" i="3" l="1"/>
  <c r="J182" i="3"/>
  <c r="J183" i="3"/>
  <c r="J184" i="3"/>
  <c r="J185" i="3"/>
  <c r="J186" i="3"/>
  <c r="J187" i="3"/>
  <c r="J188" i="3"/>
  <c r="J189" i="3"/>
  <c r="J30" i="15" l="1"/>
  <c r="J12" i="47"/>
  <c r="J13" i="47"/>
  <c r="J16" i="47" l="1"/>
  <c r="J17" i="47"/>
  <c r="J20" i="2" l="1"/>
  <c r="J21" i="2"/>
  <c r="J223" i="15" l="1"/>
  <c r="J224" i="15"/>
  <c r="J225" i="15"/>
  <c r="J226" i="15"/>
  <c r="J227" i="15"/>
  <c r="J228" i="15"/>
  <c r="J229" i="15"/>
  <c r="J230" i="15"/>
  <c r="J231" i="15"/>
  <c r="J232" i="15"/>
  <c r="J233" i="15"/>
  <c r="J234" i="15"/>
  <c r="J235" i="15"/>
  <c r="J236" i="15"/>
  <c r="J213" i="15"/>
  <c r="J214" i="15"/>
  <c r="J215" i="15"/>
  <c r="J216" i="15"/>
  <c r="J217" i="15"/>
  <c r="J218" i="15"/>
  <c r="J219" i="15"/>
  <c r="J220" i="15"/>
  <c r="J221" i="15"/>
  <c r="J222"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205" i="15"/>
  <c r="J206" i="15"/>
  <c r="J207" i="15"/>
  <c r="J208" i="15"/>
  <c r="J209" i="15"/>
  <c r="J210" i="15"/>
  <c r="J211" i="15"/>
  <c r="J212" i="15"/>
  <c r="J19" i="43" l="1"/>
  <c r="J12" i="1" l="1"/>
  <c r="J13" i="11"/>
  <c r="J17" i="58" l="1"/>
  <c r="J18" i="58"/>
  <c r="J19" i="58"/>
  <c r="J20" i="58"/>
  <c r="J21" i="58"/>
  <c r="J22" i="58"/>
  <c r="J23" i="58"/>
  <c r="J24" i="58"/>
  <c r="J25" i="58"/>
  <c r="J26" i="58"/>
  <c r="J27" i="58"/>
  <c r="J28" i="58"/>
  <c r="J29" i="58"/>
  <c r="J30" i="58"/>
  <c r="J31" i="58"/>
  <c r="J32" i="58"/>
  <c r="J33" i="58"/>
  <c r="J34" i="58"/>
  <c r="J35" i="58"/>
  <c r="J36" i="58"/>
  <c r="J37" i="58"/>
  <c r="J38" i="58"/>
  <c r="J39" i="58"/>
  <c r="J40" i="58"/>
  <c r="J41" i="58"/>
  <c r="J42" i="58"/>
  <c r="J43" i="58"/>
  <c r="J44" i="58"/>
  <c r="J45" i="58"/>
  <c r="J46" i="58"/>
  <c r="J47" i="58"/>
  <c r="J48" i="58"/>
  <c r="J49" i="58"/>
  <c r="J50" i="58"/>
  <c r="J51" i="58"/>
  <c r="J52" i="58"/>
  <c r="J53" i="58"/>
  <c r="J54" i="58"/>
  <c r="J55" i="58"/>
  <c r="J56" i="58"/>
  <c r="J57" i="58"/>
  <c r="J58" i="58"/>
  <c r="J59" i="58"/>
  <c r="J60" i="58"/>
  <c r="J61" i="58"/>
  <c r="J62" i="58"/>
  <c r="J63" i="58"/>
  <c r="J64" i="58"/>
  <c r="J65" i="58"/>
  <c r="J66" i="58"/>
  <c r="J67" i="58"/>
  <c r="J68" i="58"/>
  <c r="J69" i="58"/>
  <c r="J70" i="58"/>
  <c r="J71" i="58"/>
  <c r="J72" i="58"/>
  <c r="J73" i="58"/>
  <c r="J74" i="58"/>
  <c r="J75" i="58"/>
  <c r="J76" i="58"/>
  <c r="J77" i="58"/>
  <c r="J78" i="58"/>
  <c r="J79" i="58"/>
  <c r="J80" i="58"/>
  <c r="J81" i="58"/>
  <c r="J82" i="58"/>
  <c r="J83" i="58"/>
  <c r="J84" i="58"/>
  <c r="J85" i="58"/>
  <c r="J86" i="58"/>
  <c r="J87" i="58"/>
  <c r="J88" i="58"/>
  <c r="J89" i="58"/>
  <c r="J90" i="58"/>
  <c r="J91" i="58"/>
  <c r="J92" i="58"/>
  <c r="J93" i="58"/>
  <c r="J94" i="58"/>
  <c r="J95" i="58"/>
  <c r="J96" i="58"/>
  <c r="J97" i="58"/>
  <c r="J98" i="58"/>
  <c r="J99" i="58"/>
  <c r="J100" i="58"/>
  <c r="J101" i="58"/>
  <c r="J102" i="58"/>
  <c r="J103" i="58"/>
  <c r="J104" i="58"/>
  <c r="J105" i="58"/>
  <c r="J106" i="58"/>
  <c r="J107" i="58"/>
  <c r="J108" i="58"/>
  <c r="J109" i="58"/>
  <c r="J110" i="58"/>
  <c r="J111" i="58"/>
  <c r="J112" i="58"/>
  <c r="J113" i="58"/>
  <c r="J114" i="58"/>
  <c r="J115" i="58"/>
  <c r="J116" i="58"/>
  <c r="J117" i="58"/>
  <c r="J118" i="58"/>
  <c r="J119" i="58"/>
  <c r="J120" i="58"/>
  <c r="J121" i="58"/>
  <c r="J122" i="58"/>
  <c r="J123" i="58"/>
  <c r="J124" i="58"/>
  <c r="J58" i="15"/>
  <c r="J59" i="15"/>
  <c r="J60" i="15"/>
  <c r="J61" i="15"/>
  <c r="J62" i="15"/>
  <c r="J64" i="15"/>
  <c r="J65" i="15"/>
  <c r="J66" i="15"/>
  <c r="J68" i="15"/>
  <c r="J67" i="15"/>
  <c r="J63" i="15"/>
  <c r="J16" i="45" l="1"/>
  <c r="J17" i="45"/>
  <c r="J69" i="15"/>
  <c r="J70" i="15"/>
  <c r="J54" i="44"/>
  <c r="J15" i="44"/>
  <c r="J31" i="15" l="1"/>
  <c r="J17" i="44"/>
  <c r="J16" i="44"/>
  <c r="J53" i="44"/>
  <c r="J12" i="44"/>
  <c r="J11" i="44"/>
  <c r="J23" i="47" l="1"/>
  <c r="J21" i="47"/>
  <c r="J20" i="47"/>
  <c r="J19" i="47"/>
  <c r="J18" i="47"/>
  <c r="J11" i="48"/>
  <c r="J12" i="48"/>
  <c r="J13" i="48"/>
  <c r="J14" i="48"/>
  <c r="J15" i="48"/>
  <c r="J16" i="48"/>
  <c r="J17" i="48"/>
  <c r="J10" i="48"/>
  <c r="J33" i="15"/>
  <c r="J32" i="15"/>
  <c r="J19" i="44"/>
  <c r="J18" i="44"/>
  <c r="J35" i="15"/>
  <c r="J34" i="15"/>
  <c r="J24" i="47"/>
  <c r="J22" i="47"/>
  <c r="J15" i="47"/>
  <c r="J26" i="44"/>
  <c r="J25" i="44"/>
  <c r="J23" i="44"/>
  <c r="J22" i="44"/>
  <c r="J21" i="44"/>
  <c r="J20" i="44"/>
  <c r="J14" i="47" l="1"/>
  <c r="J32" i="47"/>
  <c r="J31" i="47"/>
  <c r="J30" i="47"/>
  <c r="J29" i="47"/>
  <c r="J28" i="47"/>
  <c r="J27" i="47"/>
  <c r="J35" i="47"/>
  <c r="J34" i="47"/>
  <c r="J33" i="47"/>
  <c r="J26" i="47"/>
  <c r="J25" i="47"/>
  <c r="J39" i="15"/>
  <c r="J38" i="15"/>
  <c r="J37" i="15"/>
  <c r="J36" i="15"/>
  <c r="J29" i="44" l="1"/>
  <c r="J28" i="44"/>
  <c r="J27" i="44"/>
  <c r="J24" i="44"/>
  <c r="J43" i="15" l="1"/>
  <c r="J42" i="15"/>
  <c r="J40" i="15"/>
  <c r="J41" i="15"/>
  <c r="J14" i="57"/>
  <c r="J12" i="57"/>
  <c r="J11" i="57"/>
  <c r="J36" i="47" l="1"/>
  <c r="J39" i="47"/>
  <c r="J72" i="15" l="1"/>
  <c r="J71" i="15"/>
  <c r="J73" i="15"/>
  <c r="J74" i="15"/>
  <c r="J75" i="15"/>
  <c r="J76" i="15"/>
  <c r="J77" i="15"/>
  <c r="J78" i="15"/>
  <c r="J79" i="15"/>
  <c r="J80" i="15"/>
  <c r="J81" i="15"/>
  <c r="J82" i="15"/>
  <c r="J83" i="15"/>
  <c r="J84" i="15"/>
  <c r="J85" i="15"/>
  <c r="J45" i="44"/>
  <c r="J44" i="44"/>
  <c r="J43" i="44"/>
  <c r="J42" i="44"/>
  <c r="J41" i="44"/>
  <c r="J55" i="44" l="1"/>
  <c r="J56" i="44"/>
  <c r="J49" i="47" l="1"/>
  <c r="J52" i="47" l="1"/>
  <c r="J53" i="47"/>
  <c r="J54" i="47"/>
  <c r="J55" i="47"/>
  <c r="J50" i="47"/>
  <c r="J51" i="47"/>
  <c r="J56" i="47"/>
  <c r="J57" i="47"/>
  <c r="J58" i="47"/>
  <c r="J59" i="47"/>
  <c r="J60" i="47"/>
  <c r="J61" i="47"/>
  <c r="J62" i="47"/>
  <c r="J63" i="47"/>
  <c r="J86" i="15" l="1"/>
  <c r="J87" i="15"/>
  <c r="J88" i="15"/>
  <c r="J89" i="15"/>
  <c r="J90" i="15"/>
  <c r="J91" i="15"/>
  <c r="J92" i="15"/>
  <c r="J93" i="15"/>
  <c r="J94" i="15"/>
  <c r="J95" i="15"/>
  <c r="J96" i="15"/>
  <c r="J97" i="15"/>
  <c r="J98" i="15"/>
  <c r="J99" i="15"/>
  <c r="J100" i="15"/>
  <c r="J101" i="15"/>
  <c r="J56" i="15"/>
  <c r="J57" i="15"/>
  <c r="J102" i="15"/>
  <c r="J103" i="15"/>
  <c r="J104" i="15"/>
  <c r="J105" i="15"/>
  <c r="J106" i="15"/>
  <c r="J107" i="15"/>
  <c r="J108" i="15"/>
  <c r="J109" i="15"/>
  <c r="J110" i="15"/>
  <c r="J111" i="15"/>
  <c r="J112" i="15"/>
  <c r="J12" i="58"/>
  <c r="J11" i="58"/>
  <c r="J61" i="44"/>
  <c r="J62" i="44"/>
  <c r="J63" i="44"/>
  <c r="J64" i="44"/>
  <c r="J65" i="44"/>
  <c r="J66" i="44"/>
  <c r="J113" i="15"/>
  <c r="J114" i="15"/>
  <c r="J115" i="15" l="1"/>
  <c r="J116" i="15"/>
  <c r="J117" i="15"/>
  <c r="J32" i="44" l="1"/>
  <c r="J33" i="44"/>
  <c r="J20" i="10" l="1"/>
  <c r="J19" i="10"/>
  <c r="J18" i="10"/>
  <c r="J17" i="10"/>
  <c r="J13" i="2" l="1"/>
  <c r="J14" i="2"/>
  <c r="J15" i="2"/>
  <c r="J16" i="2"/>
  <c r="J17" i="2"/>
  <c r="J18" i="2"/>
  <c r="J19" i="2"/>
  <c r="J22" i="2"/>
  <c r="J23" i="2"/>
  <c r="J24" i="2"/>
  <c r="J25" i="2"/>
  <c r="J11" i="2" l="1"/>
  <c r="J44" i="15"/>
  <c r="J46" i="15"/>
  <c r="J47" i="15"/>
  <c r="J48" i="15"/>
  <c r="J49" i="15"/>
  <c r="J50" i="15"/>
  <c r="J51" i="15"/>
  <c r="J45" i="15"/>
  <c r="J53" i="15"/>
  <c r="J54" i="15"/>
  <c r="J55" i="15"/>
  <c r="J118" i="15"/>
  <c r="J119" i="15"/>
  <c r="J120" i="15"/>
  <c r="J52" i="15"/>
  <c r="J40" i="47"/>
  <c r="J38" i="47"/>
  <c r="J37" i="47"/>
  <c r="J41" i="47"/>
  <c r="J34" i="44"/>
  <c r="J35" i="44"/>
  <c r="J36" i="44"/>
  <c r="J37" i="44"/>
  <c r="J38" i="44"/>
  <c r="J39" i="44"/>
  <c r="J10" i="45"/>
  <c r="J16" i="1"/>
  <c r="J15" i="1"/>
  <c r="J14" i="1"/>
  <c r="J11" i="1"/>
  <c r="J12" i="45" l="1"/>
  <c r="J18" i="13"/>
  <c r="J57" i="44"/>
  <c r="J58" i="44"/>
  <c r="J59" i="44"/>
  <c r="J60" i="44"/>
  <c r="J31" i="44"/>
  <c r="J30" i="44"/>
  <c r="J14" i="11" l="1"/>
  <c r="J190" i="3"/>
  <c r="J191" i="3"/>
  <c r="J192" i="3"/>
  <c r="J193" i="3"/>
  <c r="J194" i="3" l="1"/>
  <c r="J195" i="3"/>
  <c r="J196" i="3"/>
  <c r="J15" i="11" l="1"/>
  <c r="J197" i="3"/>
  <c r="J202" i="3"/>
  <c r="J203" i="3"/>
  <c r="J204" i="3"/>
  <c r="J205" i="3"/>
  <c r="J206" i="3"/>
  <c r="J13" i="58" l="1"/>
  <c r="J14" i="58"/>
  <c r="J15" i="58"/>
  <c r="J16" i="58"/>
  <c r="J67" i="44"/>
  <c r="J123" i="15"/>
  <c r="J122" i="15"/>
  <c r="J121" i="15"/>
  <c r="J125" i="15"/>
  <c r="J18" i="45" l="1"/>
  <c r="J15" i="57" l="1"/>
  <c r="J68" i="44" l="1"/>
  <c r="J69" i="44"/>
  <c r="J18" i="50"/>
  <c r="J17" i="50"/>
  <c r="J16" i="50"/>
  <c r="J15" i="50"/>
  <c r="J14" i="50"/>
  <c r="J13" i="50"/>
  <c r="J12" i="50"/>
  <c r="J11" i="50"/>
  <c r="J19" i="50" l="1"/>
  <c r="J20" i="50"/>
  <c r="J21" i="50"/>
  <c r="J22" i="50"/>
  <c r="J23" i="50"/>
  <c r="J24" i="50"/>
  <c r="J25" i="50"/>
  <c r="J26" i="50"/>
  <c r="J22" i="13" l="1"/>
  <c r="J27" i="10" l="1"/>
  <c r="J28" i="10"/>
  <c r="J243" i="3" l="1"/>
  <c r="J244" i="3"/>
  <c r="J245" i="3"/>
  <c r="J246" i="3"/>
  <c r="J247" i="3"/>
  <c r="J241" i="3"/>
  <c r="J242" i="3"/>
  <c r="J248" i="3"/>
  <c r="J254" i="3" l="1"/>
  <c r="J255" i="3" l="1"/>
  <c r="J198" i="3" l="1"/>
  <c r="J199" i="3"/>
  <c r="J200" i="3"/>
  <c r="J23" i="13" l="1"/>
  <c r="J24" i="13"/>
  <c r="J23" i="10"/>
  <c r="J22" i="10"/>
  <c r="J256" i="3" l="1"/>
  <c r="J26" i="10"/>
  <c r="J25" i="10"/>
  <c r="J24" i="10"/>
  <c r="J257" i="3"/>
  <c r="J258" i="3" l="1"/>
  <c r="J29" i="10"/>
  <c r="J30" i="10"/>
  <c r="J31" i="10" l="1"/>
  <c r="J18" i="48" l="1"/>
  <c r="J17" i="11"/>
  <c r="J201" i="3" l="1"/>
  <c r="J249" i="3"/>
  <c r="J250" i="3"/>
  <c r="J251" i="3"/>
  <c r="J208" i="3"/>
  <c r="J253" i="3"/>
  <c r="J252" i="3"/>
  <c r="J22" i="48" l="1"/>
  <c r="J21" i="48"/>
  <c r="J20" i="48"/>
  <c r="J19" i="48"/>
  <c r="J26" i="2" l="1"/>
  <c r="J28" i="2"/>
  <c r="J27" i="2"/>
  <c r="J16" i="60"/>
  <c r="J17" i="60" l="1"/>
  <c r="J18" i="60" l="1"/>
  <c r="J40" i="44" l="1"/>
  <c r="J209" i="3" l="1"/>
  <c r="J210" i="3"/>
  <c r="J211" i="3"/>
  <c r="J212" i="3"/>
  <c r="J213" i="3"/>
  <c r="J214" i="3"/>
  <c r="J215" i="3"/>
  <c r="J216" i="3"/>
  <c r="J217" i="3"/>
  <c r="J218" i="3"/>
  <c r="J219" i="3"/>
  <c r="J220" i="3"/>
  <c r="J221" i="3"/>
  <c r="J222" i="3"/>
  <c r="J223" i="3"/>
  <c r="J224" i="3"/>
  <c r="J225" i="3"/>
  <c r="J226" i="3"/>
  <c r="J227" i="3"/>
  <c r="J228" i="3"/>
  <c r="J229" i="3"/>
  <c r="J230" i="3"/>
  <c r="J231" i="3" l="1"/>
  <c r="J232" i="3"/>
  <c r="J233" i="3" l="1"/>
  <c r="J234" i="3"/>
  <c r="J235" i="3" l="1"/>
  <c r="J19" i="45"/>
  <c r="J13" i="45"/>
  <c r="J55" i="54" l="1"/>
  <c r="J54" i="54"/>
  <c r="J53" i="54"/>
  <c r="J52" i="54"/>
  <c r="J51" i="54"/>
  <c r="J50" i="54"/>
  <c r="J57" i="54"/>
  <c r="J56" i="54"/>
  <c r="J58" i="54"/>
  <c r="J69" i="54"/>
  <c r="J68" i="54"/>
  <c r="J67" i="54"/>
  <c r="J66" i="54"/>
  <c r="J65" i="54"/>
  <c r="J64" i="54"/>
  <c r="J63" i="54"/>
  <c r="J62" i="54"/>
  <c r="J61" i="54"/>
  <c r="J60" i="54"/>
  <c r="J59" i="54"/>
  <c r="J83" i="54"/>
  <c r="J82" i="54"/>
  <c r="J81" i="54"/>
  <c r="J80" i="54"/>
  <c r="J79" i="54"/>
  <c r="J78" i="54"/>
  <c r="J77" i="54"/>
  <c r="J76" i="54"/>
  <c r="J75" i="54"/>
  <c r="J74" i="54"/>
  <c r="J73" i="54"/>
  <c r="J72" i="54"/>
  <c r="J71" i="54"/>
  <c r="J70" i="54"/>
  <c r="J92" i="54"/>
  <c r="J91" i="54"/>
  <c r="J90" i="54"/>
  <c r="J89" i="54"/>
  <c r="J88" i="54"/>
  <c r="J87" i="54"/>
  <c r="J86" i="54"/>
  <c r="J85" i="54"/>
  <c r="J84" i="54"/>
  <c r="J271" i="3" l="1"/>
  <c r="J272" i="3"/>
  <c r="J273" i="3"/>
  <c r="J124" i="15" l="1"/>
  <c r="J70" i="44" l="1"/>
  <c r="J71" i="44"/>
  <c r="J72" i="44"/>
  <c r="J274" i="3" l="1"/>
  <c r="J275" i="3"/>
  <c r="J276" i="3" l="1"/>
  <c r="J22" i="24" l="1"/>
  <c r="J65" i="47" l="1"/>
  <c r="J64" i="47"/>
  <c r="J128" i="15"/>
  <c r="J127" i="15"/>
  <c r="J126" i="15"/>
  <c r="J162" i="15" l="1"/>
  <c r="J163" i="15"/>
  <c r="J165" i="15"/>
  <c r="J166" i="15"/>
  <c r="J16" i="57" l="1"/>
  <c r="J134" i="15" l="1"/>
  <c r="J132" i="15"/>
  <c r="J131" i="15"/>
  <c r="J130" i="15"/>
  <c r="J133" i="15" l="1"/>
  <c r="J954" i="15" l="1"/>
  <c r="J29" i="2" l="1"/>
  <c r="J30" i="2"/>
  <c r="J73" i="47" l="1"/>
  <c r="J135" i="15" l="1"/>
  <c r="J129" i="15"/>
  <c r="J73" i="44" l="1"/>
  <c r="J74" i="44"/>
  <c r="J75" i="44"/>
  <c r="J76" i="44"/>
  <c r="J77" i="44"/>
  <c r="J78" i="44"/>
  <c r="J79" i="44"/>
  <c r="J80" i="44"/>
  <c r="J81" i="44"/>
  <c r="J280" i="3" l="1"/>
  <c r="J282" i="3"/>
  <c r="J283" i="3"/>
  <c r="J284" i="3"/>
  <c r="J285" i="3"/>
  <c r="J286" i="3"/>
  <c r="J281" i="3"/>
  <c r="J287" i="3"/>
  <c r="J288" i="3"/>
  <c r="J114" i="54" l="1"/>
  <c r="J113" i="54"/>
  <c r="J112" i="54"/>
  <c r="J111" i="54"/>
  <c r="J110" i="54"/>
  <c r="J109" i="54"/>
  <c r="J108" i="54"/>
  <c r="J107" i="54"/>
  <c r="J106" i="54"/>
  <c r="J105" i="54"/>
  <c r="J104" i="54"/>
  <c r="J103" i="54"/>
  <c r="J102" i="54"/>
  <c r="J101" i="54"/>
  <c r="J100" i="54"/>
  <c r="J99" i="54"/>
  <c r="J98" i="54"/>
  <c r="J97" i="54"/>
  <c r="J96" i="54"/>
  <c r="J95" i="54"/>
  <c r="J94" i="54"/>
  <c r="J93" i="54"/>
  <c r="J138" i="54"/>
  <c r="J137" i="54"/>
  <c r="J136" i="54"/>
  <c r="J135" i="54"/>
  <c r="J134" i="54"/>
  <c r="J133" i="54"/>
  <c r="J132" i="54"/>
  <c r="J131" i="54"/>
  <c r="J130" i="54"/>
  <c r="J129" i="54"/>
  <c r="J128" i="54"/>
  <c r="J127" i="54"/>
  <c r="J126" i="54"/>
  <c r="J125" i="54"/>
  <c r="J124" i="54"/>
  <c r="J123" i="54"/>
  <c r="J122" i="54"/>
  <c r="J121" i="54"/>
  <c r="J120" i="54"/>
  <c r="J119" i="54"/>
  <c r="J118" i="54"/>
  <c r="J117" i="54"/>
  <c r="J116" i="54"/>
  <c r="J115" i="54"/>
  <c r="J140" i="54"/>
  <c r="J141" i="54"/>
  <c r="J142" i="54"/>
  <c r="J143" i="54"/>
  <c r="J144" i="54"/>
  <c r="J145" i="54"/>
  <c r="J146" i="54"/>
  <c r="J147" i="54"/>
  <c r="J148" i="54"/>
  <c r="J149" i="54"/>
  <c r="J150" i="54"/>
  <c r="J139" i="54"/>
  <c r="J174" i="54" l="1"/>
  <c r="J173" i="54"/>
  <c r="J172" i="54"/>
  <c r="J171" i="54"/>
  <c r="J170" i="54"/>
  <c r="J169" i="54"/>
  <c r="J168" i="54"/>
  <c r="J167" i="54"/>
  <c r="J166" i="54"/>
  <c r="J165" i="54"/>
  <c r="J164" i="54"/>
  <c r="J163" i="54"/>
  <c r="J162" i="54"/>
  <c r="J161" i="54"/>
  <c r="J160" i="54"/>
  <c r="J159" i="54"/>
  <c r="J158" i="54"/>
  <c r="J157" i="54"/>
  <c r="J156" i="54"/>
  <c r="J155" i="54"/>
  <c r="J154" i="54"/>
  <c r="J153" i="54"/>
  <c r="J152" i="54"/>
  <c r="J151" i="54"/>
  <c r="J175" i="54"/>
  <c r="J176" i="54"/>
  <c r="J177" i="54"/>
  <c r="J178" i="54"/>
  <c r="J179" i="54"/>
  <c r="J180" i="54"/>
  <c r="J181" i="54"/>
  <c r="J182" i="54"/>
  <c r="J183" i="54"/>
  <c r="J184" i="54"/>
  <c r="J185" i="54"/>
  <c r="J172" i="44" l="1"/>
  <c r="J173" i="44"/>
  <c r="J174" i="44"/>
  <c r="J175" i="44"/>
  <c r="J176" i="44"/>
  <c r="J177" i="44"/>
  <c r="J106" i="44"/>
  <c r="J107" i="44"/>
  <c r="J108" i="44"/>
  <c r="J109" i="44"/>
  <c r="J110" i="44"/>
  <c r="J111" i="44"/>
  <c r="J83" i="44"/>
  <c r="J84" i="44"/>
  <c r="J85" i="44"/>
  <c r="J86" i="44"/>
  <c r="J87" i="44"/>
  <c r="J88" i="44"/>
  <c r="J89" i="44"/>
  <c r="J90" i="44"/>
  <c r="J91" i="44"/>
  <c r="J92" i="44"/>
  <c r="J93" i="44"/>
  <c r="J75" i="47" l="1"/>
  <c r="J74" i="47"/>
  <c r="J72" i="47"/>
  <c r="J71" i="47"/>
  <c r="J70" i="47"/>
  <c r="J69" i="47"/>
  <c r="J68" i="47"/>
  <c r="J67" i="47"/>
  <c r="J66" i="47"/>
  <c r="J76" i="47"/>
  <c r="J79" i="47"/>
  <c r="J12" i="31" l="1"/>
  <c r="J13" i="31"/>
  <c r="J14" i="31"/>
  <c r="J15" i="31"/>
  <c r="J16" i="31"/>
  <c r="J17" i="31"/>
  <c r="J18" i="31"/>
  <c r="J19" i="31"/>
  <c r="J20" i="31"/>
  <c r="J21" i="31"/>
  <c r="J22" i="31"/>
  <c r="J23" i="31"/>
  <c r="J24" i="31"/>
  <c r="J25" i="31"/>
  <c r="J26" i="31"/>
  <c r="J27" i="31"/>
  <c r="J28" i="31"/>
  <c r="J29" i="31"/>
  <c r="J30" i="31"/>
  <c r="J31" i="31"/>
  <c r="J32" i="31"/>
  <c r="J33" i="31"/>
  <c r="J34" i="31" l="1"/>
  <c r="Z31" i="31"/>
  <c r="Z29" i="31"/>
  <c r="Z25" i="31"/>
  <c r="J11" i="31"/>
  <c r="J20" i="45" l="1"/>
  <c r="J186" i="54" l="1"/>
  <c r="J187" i="54"/>
  <c r="J188" i="54"/>
  <c r="J189" i="54"/>
  <c r="J190" i="54"/>
  <c r="J191" i="54"/>
  <c r="J192" i="54"/>
  <c r="J193" i="54"/>
  <c r="J194" i="54"/>
  <c r="J195" i="54"/>
  <c r="J196" i="54"/>
  <c r="J197" i="54"/>
  <c r="J198" i="54"/>
  <c r="J199" i="54"/>
  <c r="J200" i="54"/>
  <c r="J201" i="54"/>
  <c r="J202" i="54"/>
  <c r="J203" i="54"/>
  <c r="J204" i="54"/>
  <c r="J205" i="54"/>
  <c r="J206" i="54"/>
  <c r="J207" i="54"/>
  <c r="J208" i="54"/>
  <c r="J209" i="54"/>
  <c r="J210" i="54"/>
  <c r="J211" i="54"/>
  <c r="J212" i="54"/>
  <c r="J213" i="54"/>
  <c r="J214" i="54"/>
  <c r="J215" i="54"/>
  <c r="J216" i="54"/>
  <c r="J217" i="54"/>
  <c r="J218" i="54"/>
  <c r="J219" i="54"/>
  <c r="J220" i="54"/>
  <c r="J221" i="54"/>
  <c r="J222" i="54"/>
  <c r="J223" i="54"/>
  <c r="J224" i="54"/>
  <c r="J225" i="54"/>
  <c r="J226" i="54"/>
  <c r="J227" i="54"/>
  <c r="J228" i="54"/>
  <c r="J229" i="54"/>
  <c r="J230" i="54"/>
  <c r="J231" i="54"/>
  <c r="J232" i="54"/>
  <c r="J233" i="54"/>
  <c r="J234" i="54"/>
  <c r="J235" i="54"/>
  <c r="J236" i="54"/>
  <c r="J237" i="54"/>
  <c r="J238" i="54"/>
  <c r="J239" i="54"/>
  <c r="J240" i="54"/>
  <c r="J241" i="54"/>
  <c r="J242" i="54"/>
  <c r="J243" i="54"/>
  <c r="J244" i="54"/>
  <c r="J245" i="54"/>
  <c r="J82" i="44" l="1"/>
  <c r="J137" i="15" l="1"/>
  <c r="J138" i="15"/>
  <c r="J139" i="15"/>
  <c r="J140" i="15"/>
  <c r="J18" i="11"/>
  <c r="J19" i="11"/>
  <c r="J20" i="11"/>
  <c r="J21" i="11"/>
  <c r="J22" i="11" l="1"/>
  <c r="J23" i="11"/>
  <c r="J24" i="11"/>
  <c r="J25" i="11"/>
  <c r="J26" i="11"/>
  <c r="J27" i="11"/>
  <c r="J28" i="11"/>
  <c r="J32" i="10"/>
  <c r="J33" i="10"/>
  <c r="J34" i="10"/>
  <c r="J35" i="10"/>
  <c r="J36" i="10"/>
  <c r="J37" i="10"/>
  <c r="J95" i="44" l="1"/>
  <c r="J96" i="44"/>
  <c r="J97" i="44"/>
  <c r="J98" i="44"/>
  <c r="J99" i="44"/>
  <c r="J264" i="54" l="1"/>
  <c r="J263" i="54"/>
  <c r="J262" i="54"/>
  <c r="J261" i="54"/>
  <c r="J260" i="54"/>
  <c r="J259" i="54"/>
  <c r="J258" i="54"/>
  <c r="J257" i="54"/>
  <c r="J256" i="54"/>
  <c r="J255" i="54"/>
  <c r="J254" i="54"/>
  <c r="J253" i="54"/>
  <c r="J252" i="54"/>
  <c r="J251" i="54"/>
  <c r="J250" i="54"/>
  <c r="J249" i="54"/>
  <c r="J248" i="54"/>
  <c r="J247" i="54"/>
  <c r="J246" i="54"/>
  <c r="J278" i="54"/>
  <c r="J277" i="54"/>
  <c r="J276" i="54"/>
  <c r="J275" i="54"/>
  <c r="J274" i="54"/>
  <c r="J273" i="54"/>
  <c r="J272" i="54"/>
  <c r="J271" i="54"/>
  <c r="J270" i="54"/>
  <c r="J269" i="54"/>
  <c r="J268" i="54"/>
  <c r="J267" i="54"/>
  <c r="J266" i="54"/>
  <c r="J265" i="54"/>
  <c r="J309" i="54"/>
  <c r="J308" i="54"/>
  <c r="J307" i="54"/>
  <c r="J306" i="54"/>
  <c r="J305" i="54"/>
  <c r="J304" i="54"/>
  <c r="J303" i="54"/>
  <c r="J302" i="54"/>
  <c r="J301" i="54"/>
  <c r="J300" i="54"/>
  <c r="J299" i="54"/>
  <c r="J298" i="54"/>
  <c r="J297" i="54"/>
  <c r="J296" i="54"/>
  <c r="J295" i="54"/>
  <c r="J294" i="54"/>
  <c r="J293" i="54"/>
  <c r="J292" i="54"/>
  <c r="J291" i="54"/>
  <c r="J290" i="54"/>
  <c r="J289" i="54"/>
  <c r="J288" i="54"/>
  <c r="J287" i="54"/>
  <c r="J279" i="54"/>
  <c r="J280" i="54"/>
  <c r="J281" i="54"/>
  <c r="J282" i="54"/>
  <c r="J283" i="54"/>
  <c r="J284" i="54"/>
  <c r="J285" i="54"/>
  <c r="J286" i="54"/>
  <c r="R309" i="54"/>
  <c r="R308" i="54"/>
  <c r="R307" i="54"/>
  <c r="R306" i="54"/>
  <c r="R305" i="54"/>
  <c r="R304" i="54"/>
  <c r="R303" i="54"/>
  <c r="R302" i="54"/>
  <c r="R301" i="54"/>
  <c r="R300" i="54"/>
  <c r="R299" i="54"/>
  <c r="R298" i="54"/>
  <c r="R297" i="54"/>
  <c r="R296" i="54"/>
  <c r="R295" i="54"/>
  <c r="R294" i="54"/>
  <c r="R293" i="54"/>
  <c r="R292" i="54"/>
  <c r="R291" i="54"/>
  <c r="J103" i="44" l="1"/>
  <c r="J35" i="13" l="1"/>
  <c r="J34" i="13"/>
  <c r="J33" i="13"/>
  <c r="J31" i="13"/>
  <c r="J30" i="13"/>
  <c r="J29" i="13"/>
  <c r="J28" i="13"/>
  <c r="J27" i="13"/>
  <c r="J26" i="13"/>
  <c r="J25" i="13"/>
  <c r="J279" i="3" l="1"/>
  <c r="J278" i="3"/>
  <c r="J277" i="3"/>
  <c r="J147" i="15" l="1"/>
  <c r="J146" i="15"/>
  <c r="J145" i="15"/>
  <c r="J144" i="15"/>
  <c r="J143" i="15"/>
  <c r="J142" i="15"/>
  <c r="J141" i="15"/>
  <c r="J136" i="15"/>
  <c r="J100" i="44" l="1"/>
  <c r="J101" i="44"/>
  <c r="J102" i="44"/>
  <c r="J104" i="44"/>
  <c r="J105" i="44"/>
  <c r="J94" i="44"/>
  <c r="J75" i="33" l="1"/>
  <c r="J74" i="33"/>
  <c r="J73" i="33"/>
  <c r="J72" i="33"/>
  <c r="J95" i="33" s="1"/>
  <c r="J10" i="33" s="1"/>
  <c r="J34" i="33" s="1"/>
  <c r="J14" i="33"/>
  <c r="J13" i="33"/>
  <c r="J12" i="33"/>
  <c r="J11" i="33"/>
  <c r="J21" i="45" l="1"/>
  <c r="J22" i="45"/>
  <c r="J23" i="45"/>
  <c r="J24" i="45"/>
  <c r="J25" i="45"/>
  <c r="J26" i="45"/>
  <c r="J27" i="45"/>
  <c r="J28" i="45"/>
  <c r="J29" i="45"/>
  <c r="J310" i="54" l="1"/>
  <c r="J311" i="54"/>
  <c r="J312" i="54"/>
  <c r="J313" i="54"/>
  <c r="J314" i="54"/>
  <c r="J326" i="54"/>
  <c r="J325" i="54"/>
  <c r="J324" i="54"/>
  <c r="J323" i="54"/>
  <c r="J322" i="54"/>
  <c r="J321" i="54"/>
  <c r="J320" i="54"/>
  <c r="J319" i="54"/>
  <c r="J318" i="54"/>
  <c r="J317" i="54"/>
  <c r="J316" i="54"/>
  <c r="J315" i="54"/>
  <c r="J350" i="54"/>
  <c r="J349" i="54"/>
  <c r="J348" i="54"/>
  <c r="J347" i="54"/>
  <c r="J346" i="54"/>
  <c r="J345" i="54"/>
  <c r="J344" i="54"/>
  <c r="J343" i="54"/>
  <c r="J342" i="54"/>
  <c r="J341" i="54"/>
  <c r="J340" i="54"/>
  <c r="J339" i="54"/>
  <c r="J338" i="54"/>
  <c r="J337" i="54"/>
  <c r="J336" i="54"/>
  <c r="J335" i="54"/>
  <c r="J334" i="54"/>
  <c r="J333" i="54"/>
  <c r="J332" i="54"/>
  <c r="J331" i="54"/>
  <c r="J330" i="54"/>
  <c r="J329" i="54"/>
  <c r="J328" i="54"/>
  <c r="J327" i="54"/>
  <c r="J366" i="54" l="1"/>
  <c r="J367" i="54"/>
  <c r="J368" i="54"/>
  <c r="J386" i="54"/>
  <c r="J385" i="54"/>
  <c r="J384" i="54"/>
  <c r="J383" i="54"/>
  <c r="J382" i="54"/>
  <c r="J381" i="54"/>
  <c r="J380" i="54"/>
  <c r="J379" i="54"/>
  <c r="J378" i="54"/>
  <c r="J377" i="54"/>
  <c r="J376" i="54"/>
  <c r="J375" i="54"/>
  <c r="J374" i="54"/>
  <c r="J373" i="54"/>
  <c r="J372" i="54"/>
  <c r="J371" i="54"/>
  <c r="J370" i="54"/>
  <c r="J369" i="54"/>
  <c r="J365" i="54"/>
  <c r="J364" i="54"/>
  <c r="J363" i="54"/>
  <c r="J362" i="54"/>
  <c r="J361" i="54"/>
  <c r="J360" i="54"/>
  <c r="J359" i="54"/>
  <c r="J358" i="54"/>
  <c r="J357" i="54"/>
  <c r="J356" i="54"/>
  <c r="J355" i="54"/>
  <c r="J354" i="54"/>
  <c r="J353" i="54"/>
  <c r="J352" i="54"/>
  <c r="J351" i="54"/>
  <c r="J398" i="54" l="1"/>
  <c r="J397" i="54"/>
  <c r="J396" i="54"/>
  <c r="J395" i="54"/>
  <c r="J394" i="54"/>
  <c r="J393" i="54"/>
  <c r="J392" i="54"/>
  <c r="J391" i="54"/>
  <c r="J390" i="54"/>
  <c r="J389" i="54"/>
  <c r="J388" i="54"/>
  <c r="J387" i="54"/>
  <c r="J410" i="54"/>
  <c r="J409" i="54"/>
  <c r="J408" i="54"/>
  <c r="J407" i="54"/>
  <c r="J406" i="54"/>
  <c r="J405" i="54"/>
  <c r="J404" i="54"/>
  <c r="J403" i="54"/>
  <c r="J402" i="54"/>
  <c r="J401" i="54"/>
  <c r="J400" i="54"/>
  <c r="J399" i="54"/>
  <c r="J434" i="54" l="1"/>
  <c r="J433" i="54"/>
  <c r="J432" i="54"/>
  <c r="J431" i="54"/>
  <c r="J430" i="54"/>
  <c r="J429" i="54"/>
  <c r="J428" i="54"/>
  <c r="J427" i="54"/>
  <c r="J426" i="54"/>
  <c r="J425" i="54"/>
  <c r="J424" i="54"/>
  <c r="J423" i="54"/>
  <c r="J422" i="54"/>
  <c r="J421" i="54"/>
  <c r="J420" i="54"/>
  <c r="J419" i="54"/>
  <c r="J418" i="54"/>
  <c r="J417" i="54"/>
  <c r="J416" i="54"/>
  <c r="J415" i="54"/>
  <c r="J414" i="54"/>
  <c r="J413" i="54"/>
  <c r="J412" i="54"/>
  <c r="J411" i="54"/>
  <c r="J446" i="54"/>
  <c r="J77" i="47" l="1"/>
  <c r="J78" i="47"/>
  <c r="J149" i="15"/>
  <c r="J159" i="15"/>
  <c r="J160" i="15"/>
  <c r="J161" i="15"/>
  <c r="J167" i="15"/>
  <c r="J168" i="15"/>
  <c r="J289" i="3"/>
  <c r="J290" i="3"/>
  <c r="J291" i="3"/>
  <c r="J292" i="3"/>
  <c r="J293" i="3"/>
  <c r="J294" i="3"/>
  <c r="J148" i="15"/>
  <c r="J150" i="15"/>
  <c r="J151" i="15"/>
  <c r="J152" i="15"/>
  <c r="J153" i="15"/>
  <c r="J154" i="15"/>
  <c r="J155" i="15"/>
  <c r="J156" i="15"/>
  <c r="J157" i="15"/>
  <c r="J17" i="57"/>
  <c r="J17" i="1" l="1"/>
  <c r="J32" i="2" l="1"/>
  <c r="J37" i="13" l="1"/>
  <c r="J38" i="13"/>
  <c r="J39" i="13"/>
  <c r="J40" i="13"/>
  <c r="J41" i="13"/>
  <c r="J42" i="13"/>
  <c r="J43" i="13"/>
  <c r="J44" i="13"/>
  <c r="J45" i="13"/>
  <c r="J46" i="13"/>
  <c r="J130" i="12" l="1"/>
  <c r="J123" i="12"/>
  <c r="J119" i="12"/>
  <c r="J113" i="12"/>
  <c r="J295" i="3" l="1"/>
  <c r="J40" i="2" l="1"/>
  <c r="J307" i="3" l="1"/>
  <c r="J308" i="3"/>
  <c r="J309" i="3"/>
  <c r="J310" i="3"/>
  <c r="J311" i="3"/>
  <c r="J83" i="47" l="1"/>
  <c r="J82" i="47"/>
  <c r="J81" i="47"/>
  <c r="J80" i="47"/>
  <c r="J158" i="15"/>
  <c r="J169" i="15" l="1"/>
  <c r="J170" i="15"/>
  <c r="J171" i="15"/>
  <c r="J172" i="15"/>
  <c r="J173" i="15"/>
  <c r="J174" i="15"/>
  <c r="J175" i="15"/>
  <c r="J176" i="15"/>
  <c r="J177" i="15"/>
  <c r="J178" i="15"/>
  <c r="J179" i="15"/>
  <c r="J180" i="15"/>
  <c r="J186" i="15"/>
  <c r="J187" i="15"/>
  <c r="J188" i="15"/>
  <c r="J192" i="15" l="1"/>
  <c r="J191" i="15"/>
  <c r="J190" i="15"/>
  <c r="J189" i="15"/>
  <c r="J185" i="15"/>
  <c r="J184" i="15"/>
  <c r="J183" i="15"/>
  <c r="J182" i="15"/>
  <c r="J181" i="15"/>
  <c r="J202" i="15" l="1"/>
  <c r="J201" i="15"/>
  <c r="J200" i="15"/>
  <c r="J11" i="46" l="1"/>
  <c r="J297" i="3" l="1"/>
  <c r="J296" i="3"/>
  <c r="J298" i="3"/>
  <c r="J299" i="3"/>
  <c r="J59" i="13" l="1"/>
  <c r="J61" i="13"/>
  <c r="J63" i="13"/>
  <c r="J64" i="13"/>
  <c r="J65" i="13"/>
  <c r="J66" i="13"/>
  <c r="J10" i="4"/>
  <c r="J113" i="44" l="1"/>
  <c r="J31" i="2" l="1"/>
  <c r="J33" i="2"/>
  <c r="J34" i="2"/>
  <c r="J35" i="2"/>
  <c r="J199" i="15" l="1"/>
  <c r="J198" i="15"/>
  <c r="J197" i="15"/>
  <c r="J196" i="15"/>
  <c r="J195" i="15"/>
  <c r="J194" i="15"/>
  <c r="J193" i="15"/>
  <c r="J204" i="15"/>
  <c r="J203" i="15"/>
  <c r="R238" i="15"/>
  <c r="R237" i="15"/>
  <c r="R236" i="15"/>
  <c r="R235" i="15"/>
  <c r="R234" i="15"/>
  <c r="R233" i="15"/>
  <c r="R232" i="15"/>
  <c r="R231" i="15"/>
  <c r="R230" i="15"/>
  <c r="R229" i="15"/>
  <c r="R228" i="15"/>
  <c r="R227" i="15"/>
  <c r="R226" i="15"/>
  <c r="R225" i="15"/>
  <c r="R224" i="15"/>
  <c r="R223" i="15"/>
  <c r="J237" i="15"/>
  <c r="J238" i="15"/>
  <c r="J84" i="47"/>
  <c r="J85" i="47"/>
  <c r="J88" i="47"/>
  <c r="J19" i="60"/>
  <c r="J20" i="60"/>
  <c r="J21" i="60"/>
  <c r="J22" i="60"/>
  <c r="J87" i="47"/>
  <c r="J89" i="47"/>
  <c r="J90" i="47"/>
  <c r="J91" i="47"/>
  <c r="J92" i="47"/>
  <c r="J93" i="47"/>
  <c r="J94" i="47"/>
  <c r="J95" i="47"/>
  <c r="J96" i="47"/>
  <c r="J97" i="47"/>
  <c r="J114" i="44"/>
  <c r="J115" i="44"/>
  <c r="J116" i="44"/>
  <c r="J117" i="44"/>
  <c r="J118" i="44"/>
  <c r="J119" i="44"/>
  <c r="J120" i="44"/>
  <c r="J121" i="44"/>
  <c r="J122" i="44"/>
  <c r="J123" i="44"/>
  <c r="J1077" i="15"/>
  <c r="J1078" i="15"/>
  <c r="J1079" i="15"/>
  <c r="J1080" i="15"/>
  <c r="J1081" i="15"/>
  <c r="J1082" i="15"/>
  <c r="J1083" i="15"/>
  <c r="J1084" i="15"/>
  <c r="J1085" i="15"/>
  <c r="J1086" i="15"/>
  <c r="J1087" i="15"/>
  <c r="J1089" i="15"/>
  <c r="J1099" i="15"/>
  <c r="J1128" i="15"/>
  <c r="J53" i="13"/>
  <c r="J112" i="44"/>
  <c r="J125" i="44"/>
  <c r="J126" i="44"/>
  <c r="J127" i="44"/>
  <c r="J128" i="44"/>
  <c r="J129" i="44"/>
  <c r="J12" i="23"/>
  <c r="J11" i="23"/>
  <c r="J130" i="44"/>
  <c r="J131" i="44"/>
  <c r="J132" i="44"/>
  <c r="J472" i="54"/>
  <c r="J471" i="54"/>
  <c r="J470" i="54"/>
  <c r="J469" i="54"/>
  <c r="J468" i="54"/>
  <c r="J467" i="54"/>
  <c r="J466" i="54"/>
  <c r="J465" i="54"/>
  <c r="J464" i="54"/>
  <c r="J463" i="54"/>
  <c r="J458" i="54"/>
  <c r="J457" i="54"/>
  <c r="J456" i="54"/>
  <c r="J455" i="54"/>
  <c r="J454" i="54"/>
  <c r="J453" i="54"/>
  <c r="J452" i="54"/>
  <c r="J451" i="54"/>
  <c r="J450" i="54"/>
  <c r="J449" i="54"/>
  <c r="J448" i="54"/>
  <c r="J447" i="54"/>
  <c r="J445" i="54"/>
  <c r="J444" i="54"/>
  <c r="J443" i="54"/>
  <c r="J442" i="54"/>
  <c r="J441" i="54"/>
  <c r="J440" i="54"/>
  <c r="J439" i="54"/>
  <c r="J438" i="54"/>
  <c r="J437" i="54"/>
  <c r="J436" i="54"/>
  <c r="J435" i="54"/>
  <c r="J474" i="54"/>
  <c r="J475" i="54"/>
  <c r="J476" i="54"/>
  <c r="J477" i="54"/>
  <c r="J478" i="54"/>
  <c r="J479" i="54"/>
  <c r="J480" i="54"/>
  <c r="J481" i="54"/>
  <c r="J482" i="54"/>
  <c r="J483" i="54"/>
  <c r="J484" i="54"/>
  <c r="J485" i="54"/>
  <c r="J36" i="13"/>
  <c r="J62" i="13"/>
  <c r="J47" i="13"/>
  <c r="J48" i="13"/>
  <c r="J49" i="13"/>
  <c r="J50" i="13"/>
  <c r="J51" i="13"/>
  <c r="J52" i="13"/>
  <c r="J55" i="13"/>
  <c r="J56" i="13"/>
  <c r="J57" i="13"/>
  <c r="J313" i="3"/>
  <c r="J314" i="3"/>
  <c r="J315" i="3"/>
  <c r="J134" i="44"/>
  <c r="J133" i="44"/>
  <c r="J124" i="44"/>
  <c r="J11" i="4"/>
  <c r="J488" i="54"/>
  <c r="J489" i="54"/>
  <c r="J490" i="54"/>
  <c r="J491" i="54"/>
  <c r="J492" i="54"/>
  <c r="J493" i="54"/>
  <c r="J494" i="54"/>
  <c r="J495" i="54"/>
  <c r="J496" i="54"/>
  <c r="J497" i="54"/>
  <c r="J498" i="54"/>
  <c r="P491" i="54"/>
  <c r="P490" i="54"/>
  <c r="P489" i="54"/>
  <c r="P488" i="54"/>
  <c r="P324" i="15"/>
  <c r="P323" i="15"/>
  <c r="P322" i="15"/>
  <c r="P321" i="15"/>
  <c r="P320" i="15"/>
  <c r="J306" i="3"/>
  <c r="J305" i="3"/>
  <c r="J304" i="3"/>
  <c r="J303" i="3"/>
  <c r="J302" i="3"/>
  <c r="J301" i="3"/>
  <c r="J300" i="3"/>
  <c r="J312" i="3"/>
  <c r="J19" i="57"/>
  <c r="J18" i="57"/>
  <c r="J15" i="16"/>
  <c r="J502" i="54"/>
  <c r="J501" i="54"/>
  <c r="J500" i="54"/>
  <c r="J499" i="54"/>
  <c r="J487" i="54"/>
  <c r="J486" i="54"/>
  <c r="J473" i="54"/>
  <c r="J139" i="44"/>
  <c r="J504" i="54"/>
  <c r="J505" i="54"/>
  <c r="J506" i="54"/>
  <c r="J507" i="54"/>
  <c r="J508" i="54"/>
  <c r="J509" i="54"/>
  <c r="J510" i="54"/>
  <c r="J511" i="54"/>
  <c r="J512" i="54"/>
  <c r="J513" i="54"/>
  <c r="J36" i="2"/>
  <c r="J37" i="2"/>
  <c r="J38" i="2"/>
  <c r="J20" i="1"/>
  <c r="J21" i="1"/>
  <c r="J22" i="1"/>
  <c r="J23" i="1"/>
  <c r="J24" i="1"/>
  <c r="J25" i="1"/>
  <c r="J26" i="1"/>
  <c r="J27" i="1"/>
  <c r="J28" i="1"/>
  <c r="J29" i="1"/>
  <c r="J30" i="1"/>
  <c r="J31" i="1"/>
  <c r="J32" i="1"/>
  <c r="J33" i="1"/>
  <c r="J34" i="1"/>
  <c r="J136" i="44"/>
  <c r="J137" i="44"/>
  <c r="J138" i="44"/>
  <c r="J140" i="44"/>
  <c r="J141" i="44"/>
  <c r="J142" i="44"/>
  <c r="J143" i="44"/>
  <c r="J144" i="44"/>
  <c r="J145" i="44"/>
  <c r="J146" i="44"/>
  <c r="J147" i="44"/>
  <c r="J148" i="44"/>
  <c r="J149" i="44"/>
  <c r="J23" i="48"/>
  <c r="J24" i="48"/>
  <c r="J9" i="48"/>
  <c r="J33" i="64"/>
  <c r="J34" i="64"/>
  <c r="J33" i="63"/>
  <c r="J34" i="63"/>
  <c r="J135" i="44"/>
  <c r="J150" i="44"/>
  <c r="J151" i="44"/>
  <c r="J25" i="48"/>
  <c r="J338" i="3"/>
  <c r="J13" i="4"/>
  <c r="J15" i="4"/>
  <c r="J16" i="4"/>
  <c r="J17" i="4"/>
  <c r="J18" i="4"/>
  <c r="J19" i="4"/>
  <c r="J20" i="4"/>
  <c r="J21" i="4"/>
  <c r="J22" i="4"/>
  <c r="J23" i="4"/>
  <c r="J24" i="4"/>
  <c r="J25" i="4"/>
  <c r="J26" i="4"/>
  <c r="J27" i="4"/>
  <c r="J28" i="4"/>
  <c r="J29" i="4"/>
  <c r="J30" i="4"/>
  <c r="J31" i="4"/>
  <c r="J32" i="4"/>
  <c r="J33" i="4"/>
  <c r="J34" i="4"/>
  <c r="J35" i="4"/>
  <c r="J37" i="4"/>
  <c r="J38" i="4"/>
  <c r="J39" i="4"/>
  <c r="J40" i="4"/>
  <c r="J41" i="4"/>
  <c r="J36" i="4"/>
  <c r="J317" i="3"/>
  <c r="J19" i="1"/>
  <c r="J42" i="4"/>
  <c r="J342" i="3"/>
  <c r="J366" i="3"/>
  <c r="J365" i="3"/>
  <c r="J318" i="3"/>
  <c r="J316" i="3"/>
  <c r="J368" i="15"/>
  <c r="J367" i="15"/>
  <c r="J366" i="15"/>
  <c r="J365" i="15"/>
  <c r="J364" i="15"/>
  <c r="J363" i="15"/>
  <c r="J362" i="15"/>
  <c r="J361" i="15"/>
  <c r="J360" i="15"/>
  <c r="J359" i="15"/>
  <c r="J358" i="15"/>
  <c r="J357" i="15"/>
  <c r="J41" i="2"/>
  <c r="J39" i="2"/>
  <c r="J27" i="50"/>
  <c r="J28" i="50"/>
  <c r="J29" i="50"/>
  <c r="J30" i="50"/>
  <c r="J31" i="50"/>
  <c r="J32" i="50"/>
  <c r="J33" i="50"/>
  <c r="J370" i="15"/>
  <c r="J371" i="15"/>
  <c r="J372" i="15"/>
  <c r="J373" i="15"/>
  <c r="J374" i="15"/>
  <c r="J375" i="15"/>
  <c r="J376" i="15"/>
  <c r="J377" i="15"/>
  <c r="J378" i="15"/>
  <c r="J379" i="15"/>
  <c r="J380" i="15"/>
  <c r="J514" i="54"/>
  <c r="J515" i="54"/>
  <c r="J516" i="54"/>
  <c r="J517" i="54"/>
  <c r="J518" i="54"/>
  <c r="J519" i="54"/>
  <c r="J520" i="54"/>
  <c r="J521" i="54"/>
  <c r="J22" i="49"/>
  <c r="J23" i="49"/>
  <c r="J24" i="49"/>
  <c r="J25" i="49"/>
  <c r="J26" i="49"/>
  <c r="J27" i="49"/>
  <c r="J28" i="49"/>
  <c r="J29" i="49"/>
  <c r="J30" i="49"/>
  <c r="J31" i="49"/>
  <c r="J384" i="15"/>
  <c r="J382" i="15"/>
  <c r="J381" i="15"/>
  <c r="J21" i="49"/>
  <c r="J20" i="49"/>
  <c r="J19" i="49"/>
  <c r="J18" i="49"/>
  <c r="J17" i="49"/>
  <c r="J16" i="49"/>
  <c r="J15" i="49"/>
  <c r="J14" i="49"/>
  <c r="J13" i="49"/>
  <c r="J12" i="49"/>
  <c r="J11" i="49"/>
  <c r="J152" i="44"/>
  <c r="J153" i="44"/>
  <c r="J154" i="44"/>
  <c r="J155" i="44"/>
  <c r="J156" i="44"/>
  <c r="J157" i="44"/>
  <c r="J158" i="44"/>
  <c r="J658" i="15"/>
  <c r="J659" i="15"/>
  <c r="J660" i="15"/>
  <c r="J661" i="15"/>
  <c r="J662" i="15"/>
  <c r="J663" i="15"/>
  <c r="J664" i="15"/>
  <c r="J665" i="15"/>
  <c r="J666" i="15"/>
  <c r="J667" i="15"/>
  <c r="J668" i="15"/>
  <c r="J86" i="47"/>
  <c r="J322" i="3"/>
  <c r="J319" i="3"/>
  <c r="J320" i="3"/>
  <c r="J321" i="3"/>
  <c r="J323" i="3"/>
  <c r="J324" i="3"/>
  <c r="J325" i="3"/>
  <c r="J326" i="3"/>
  <c r="J327" i="3"/>
  <c r="J328" i="3"/>
  <c r="J329" i="3"/>
  <c r="J330" i="3"/>
  <c r="J383" i="15"/>
  <c r="J100" i="47"/>
  <c r="J26" i="48"/>
  <c r="J11" i="8"/>
  <c r="J75" i="13"/>
  <c r="J12" i="46"/>
  <c r="J13" i="46"/>
  <c r="J14" i="46"/>
  <c r="J15" i="46"/>
  <c r="J16" i="46"/>
  <c r="J17" i="46"/>
  <c r="J18" i="46"/>
  <c r="J62" i="2"/>
  <c r="J63" i="2"/>
  <c r="J64" i="2"/>
  <c r="J554" i="54"/>
  <c r="J553" i="54"/>
  <c r="J552" i="54"/>
  <c r="J551" i="54"/>
  <c r="J550" i="54"/>
  <c r="J549" i="54"/>
  <c r="J548" i="54"/>
  <c r="J547" i="54"/>
  <c r="J546" i="54"/>
  <c r="J545" i="54"/>
  <c r="J544" i="54"/>
  <c r="J543" i="54"/>
  <c r="J542" i="54"/>
  <c r="J541" i="54"/>
  <c r="J540" i="54"/>
  <c r="J539" i="54"/>
  <c r="J538" i="54"/>
  <c r="J537" i="54"/>
  <c r="J536" i="54"/>
  <c r="J535" i="54"/>
  <c r="J534" i="54"/>
  <c r="J533" i="54"/>
  <c r="J532" i="54"/>
  <c r="J531" i="54"/>
  <c r="J530" i="54"/>
  <c r="J529" i="54"/>
  <c r="J528" i="54"/>
  <c r="J527" i="54"/>
  <c r="J526" i="54"/>
  <c r="J525" i="54"/>
  <c r="J524" i="54"/>
  <c r="J523" i="54"/>
  <c r="J522" i="54"/>
  <c r="J503" i="54"/>
  <c r="J555" i="54"/>
  <c r="J556" i="54"/>
  <c r="J557" i="54"/>
  <c r="J558" i="54"/>
  <c r="J559" i="54"/>
  <c r="J99" i="47"/>
  <c r="J101" i="47"/>
  <c r="J102" i="47"/>
  <c r="J103" i="47"/>
  <c r="J104" i="47"/>
  <c r="J105" i="47"/>
  <c r="J106" i="47"/>
  <c r="J107" i="47"/>
  <c r="J108" i="47"/>
  <c r="J109" i="47"/>
  <c r="J385" i="15"/>
  <c r="J386" i="15"/>
  <c r="J387" i="15"/>
  <c r="J388" i="15"/>
  <c r="J389" i="15"/>
  <c r="J390" i="15"/>
  <c r="J391" i="15"/>
  <c r="J65" i="2"/>
  <c r="J66" i="2"/>
  <c r="J67" i="2"/>
  <c r="J68" i="2"/>
  <c r="J69" i="2"/>
  <c r="J70" i="2"/>
  <c r="J71" i="2"/>
  <c r="J72" i="2"/>
  <c r="J73" i="2"/>
  <c r="J74" i="2"/>
  <c r="J43" i="2"/>
  <c r="J44" i="2"/>
  <c r="J45" i="2"/>
  <c r="J46" i="2"/>
  <c r="J47" i="2"/>
  <c r="J48" i="2"/>
  <c r="J49" i="2"/>
  <c r="J50" i="2"/>
  <c r="J51" i="2"/>
  <c r="J52" i="2"/>
  <c r="J53" i="2"/>
  <c r="J54" i="2"/>
  <c r="J55" i="2"/>
  <c r="J56" i="2"/>
  <c r="J57" i="2"/>
  <c r="J58" i="2"/>
  <c r="J59" i="2"/>
  <c r="J60" i="2"/>
  <c r="J61" i="2"/>
  <c r="J12" i="9"/>
  <c r="J13" i="9"/>
  <c r="J14" i="9"/>
  <c r="J15" i="9"/>
  <c r="J16" i="9"/>
  <c r="J17" i="9"/>
  <c r="J18" i="9"/>
  <c r="J19" i="9"/>
  <c r="J20" i="9"/>
  <c r="J21" i="9"/>
  <c r="J11" i="9"/>
  <c r="J160" i="44"/>
  <c r="J161" i="44"/>
  <c r="J162" i="44"/>
  <c r="J163" i="44"/>
  <c r="J164" i="44"/>
  <c r="J165" i="44"/>
  <c r="J166" i="44"/>
  <c r="J167" i="44"/>
  <c r="J168" i="44"/>
  <c r="J169" i="44"/>
  <c r="J170" i="44"/>
  <c r="J369" i="15"/>
  <c r="J10" i="62"/>
  <c r="J11" i="62"/>
  <c r="J12" i="62"/>
  <c r="J13" i="62"/>
  <c r="J28" i="48"/>
  <c r="J29" i="48"/>
  <c r="J30" i="48"/>
  <c r="J31" i="48"/>
  <c r="J32" i="48"/>
  <c r="J33" i="48"/>
  <c r="J34" i="48"/>
  <c r="J35" i="48"/>
  <c r="J36" i="48"/>
  <c r="J37" i="48"/>
  <c r="J38" i="48"/>
  <c r="J32" i="11"/>
  <c r="J33" i="11"/>
  <c r="J569" i="54"/>
  <c r="J570" i="54"/>
  <c r="J571" i="54"/>
  <c r="J572" i="54"/>
  <c r="J573" i="54"/>
  <c r="S572" i="54"/>
  <c r="S571" i="54"/>
  <c r="J589" i="54"/>
  <c r="J588" i="54"/>
  <c r="J587" i="54"/>
  <c r="J586" i="54"/>
  <c r="J585" i="54"/>
  <c r="J584" i="54"/>
  <c r="J583" i="54"/>
  <c r="J582" i="54"/>
  <c r="J581" i="54"/>
  <c r="J580" i="54"/>
  <c r="J579" i="54"/>
  <c r="J578" i="54"/>
  <c r="J577" i="54"/>
  <c r="J576" i="54"/>
  <c r="J575" i="54"/>
  <c r="J574" i="54"/>
  <c r="T588" i="54"/>
  <c r="T587" i="54"/>
  <c r="T586" i="54"/>
  <c r="T585" i="54"/>
  <c r="T584" i="54"/>
  <c r="T583" i="54"/>
  <c r="T582" i="54"/>
  <c r="T581" i="54"/>
  <c r="T580" i="54"/>
  <c r="T579" i="54"/>
  <c r="T578" i="54"/>
  <c r="T577" i="54"/>
  <c r="T576" i="54"/>
  <c r="T575" i="54"/>
  <c r="T574" i="54"/>
  <c r="J604" i="54"/>
  <c r="J603" i="54"/>
  <c r="J602" i="54"/>
  <c r="J601" i="54"/>
  <c r="J600" i="54"/>
  <c r="J599" i="54"/>
  <c r="J598" i="54"/>
  <c r="J597" i="54"/>
  <c r="J596" i="54"/>
  <c r="J595" i="54"/>
  <c r="J594" i="54"/>
  <c r="J593" i="54"/>
  <c r="J592" i="54"/>
  <c r="J591" i="54"/>
  <c r="J590" i="54"/>
  <c r="T603" i="54"/>
  <c r="T602" i="54"/>
  <c r="T601" i="54"/>
  <c r="T600" i="54"/>
  <c r="T599" i="54"/>
  <c r="T598" i="54"/>
  <c r="T597" i="54"/>
  <c r="T596" i="54"/>
  <c r="T595" i="54"/>
  <c r="T594" i="54"/>
  <c r="T593" i="54"/>
  <c r="T592" i="54"/>
  <c r="T591" i="54"/>
  <c r="T590" i="54"/>
  <c r="J568" i="54"/>
  <c r="J567" i="54"/>
  <c r="J566" i="54"/>
  <c r="J565" i="54"/>
  <c r="J564" i="54"/>
  <c r="J563" i="54"/>
  <c r="J562" i="54"/>
  <c r="J561" i="54"/>
  <c r="J560" i="54"/>
  <c r="J332" i="3"/>
  <c r="J333" i="3"/>
  <c r="J334" i="3"/>
  <c r="J335" i="3"/>
  <c r="J336" i="3"/>
  <c r="J337" i="3"/>
  <c r="J339" i="3"/>
  <c r="J340" i="3"/>
  <c r="J341" i="3"/>
  <c r="J343" i="3"/>
  <c r="J609" i="54"/>
  <c r="J608" i="54"/>
  <c r="J606" i="54"/>
  <c r="J605" i="54"/>
  <c r="J98" i="47"/>
  <c r="J616" i="54"/>
  <c r="J615" i="54"/>
  <c r="J614" i="54"/>
  <c r="J613" i="54"/>
  <c r="J612" i="54"/>
  <c r="J611" i="54"/>
  <c r="J610" i="54"/>
  <c r="J607" i="54"/>
  <c r="J618" i="54"/>
  <c r="J619" i="54"/>
  <c r="J620" i="54"/>
  <c r="J621" i="54"/>
  <c r="J622" i="54"/>
  <c r="J623" i="54"/>
  <c r="J624" i="54"/>
  <c r="J625" i="54"/>
  <c r="J626" i="54"/>
  <c r="J627" i="54"/>
  <c r="J628" i="54"/>
  <c r="J629" i="54"/>
  <c r="J630" i="54"/>
  <c r="J631" i="54"/>
  <c r="J632" i="54"/>
  <c r="J633" i="54"/>
  <c r="J634" i="54"/>
  <c r="J635" i="54"/>
  <c r="J636" i="54"/>
  <c r="J637" i="54"/>
  <c r="J638" i="54"/>
  <c r="J639" i="54"/>
  <c r="J640" i="54"/>
  <c r="J641" i="54"/>
  <c r="J642" i="54"/>
  <c r="J643" i="54"/>
  <c r="J644" i="54"/>
  <c r="J645" i="54"/>
  <c r="J646" i="54"/>
  <c r="J647" i="54"/>
  <c r="J648" i="54"/>
  <c r="J649" i="54"/>
  <c r="J650" i="54"/>
  <c r="J651" i="54"/>
  <c r="J652" i="54"/>
  <c r="J654" i="54"/>
  <c r="J655" i="54"/>
  <c r="J656" i="54"/>
  <c r="J657" i="54"/>
  <c r="J658" i="54"/>
  <c r="J659" i="54"/>
  <c r="J660" i="54"/>
  <c r="J661" i="54"/>
  <c r="J662" i="54"/>
  <c r="J663" i="54"/>
  <c r="J664" i="54"/>
  <c r="J665" i="54"/>
  <c r="J666" i="54"/>
  <c r="J667" i="54"/>
  <c r="J668" i="54"/>
  <c r="J669" i="54"/>
  <c r="J653" i="54"/>
  <c r="J617" i="54"/>
  <c r="G687" i="54"/>
  <c r="G686" i="54"/>
  <c r="G685" i="54"/>
  <c r="G684" i="54"/>
  <c r="G683" i="54"/>
  <c r="G682" i="54"/>
  <c r="G681" i="54"/>
  <c r="G680" i="54"/>
  <c r="G679" i="54"/>
  <c r="G678" i="54"/>
  <c r="G677" i="54"/>
  <c r="G676" i="54"/>
  <c r="G675" i="54"/>
  <c r="G674" i="54"/>
  <c r="G673" i="54"/>
  <c r="G672" i="54"/>
  <c r="J34" i="61"/>
  <c r="J33" i="61"/>
  <c r="J32" i="61"/>
  <c r="J31" i="61"/>
  <c r="J30" i="61"/>
  <c r="J29" i="61"/>
  <c r="J28" i="61"/>
  <c r="J27" i="61"/>
  <c r="J26" i="61"/>
  <c r="J25" i="61"/>
  <c r="J24" i="61"/>
  <c r="J23" i="61"/>
  <c r="J22" i="61"/>
  <c r="J21" i="61"/>
  <c r="J20" i="61"/>
  <c r="J19" i="61"/>
  <c r="J18" i="61"/>
  <c r="J17" i="61"/>
  <c r="J16" i="61"/>
  <c r="J15" i="61"/>
  <c r="J14" i="61"/>
  <c r="J13" i="61"/>
  <c r="J35" i="61" s="1"/>
  <c r="J12" i="61"/>
  <c r="J35" i="50"/>
  <c r="J36" i="50"/>
  <c r="J111" i="47"/>
  <c r="J112" i="47"/>
  <c r="J113" i="47"/>
  <c r="J114" i="47"/>
  <c r="J115" i="47"/>
  <c r="J116" i="47"/>
  <c r="J117" i="47"/>
  <c r="J118" i="47"/>
  <c r="J119" i="47"/>
  <c r="J23" i="60"/>
  <c r="J24" i="60"/>
  <c r="J25" i="60"/>
  <c r="J26" i="60"/>
  <c r="J27" i="60"/>
  <c r="J28" i="60"/>
  <c r="J29" i="60"/>
  <c r="J36" i="60"/>
  <c r="J34" i="60"/>
  <c r="J35" i="60"/>
  <c r="J33" i="60"/>
  <c r="J32" i="60"/>
  <c r="J31" i="60"/>
  <c r="J30" i="60"/>
  <c r="J22" i="9"/>
  <c r="J27" i="9"/>
  <c r="J48" i="60"/>
  <c r="J47" i="60"/>
  <c r="J46" i="60"/>
  <c r="J45" i="60"/>
  <c r="J44" i="60"/>
  <c r="J43" i="60"/>
  <c r="J42" i="60"/>
  <c r="J41" i="60"/>
  <c r="J40" i="60"/>
  <c r="J39" i="60"/>
  <c r="J38" i="60"/>
  <c r="J37" i="60"/>
  <c r="J54" i="60"/>
  <c r="J60" i="60"/>
  <c r="J59" i="60"/>
  <c r="J58" i="60"/>
  <c r="J57" i="60"/>
  <c r="J56" i="60"/>
  <c r="J55" i="60"/>
  <c r="J53" i="60"/>
  <c r="J52" i="60"/>
  <c r="J51" i="60"/>
  <c r="J50" i="60"/>
  <c r="J49" i="60"/>
  <c r="J72" i="60"/>
  <c r="J71" i="60"/>
  <c r="J70" i="60"/>
  <c r="J69" i="60"/>
  <c r="J68" i="60"/>
  <c r="J67" i="60"/>
  <c r="J66" i="60"/>
  <c r="J65" i="60"/>
  <c r="J64" i="60"/>
  <c r="J63" i="60"/>
  <c r="J62" i="60"/>
  <c r="J61" i="60"/>
  <c r="J84" i="60"/>
  <c r="J83" i="60"/>
  <c r="J82" i="60"/>
  <c r="J81" i="60"/>
  <c r="J80" i="60"/>
  <c r="J79" i="60"/>
  <c r="J78" i="60"/>
  <c r="J77" i="60"/>
  <c r="J76" i="60"/>
  <c r="J75" i="60"/>
  <c r="J74" i="60"/>
  <c r="J73" i="60"/>
  <c r="J95" i="60"/>
  <c r="J94" i="60"/>
  <c r="J93" i="60"/>
  <c r="J92" i="60"/>
  <c r="J91" i="60"/>
  <c r="J90" i="60"/>
  <c r="J89" i="60"/>
  <c r="J88" i="60"/>
  <c r="J87" i="60"/>
  <c r="J86" i="60"/>
  <c r="J85" i="60"/>
  <c r="J393" i="15"/>
  <c r="J394" i="15"/>
  <c r="J395" i="15"/>
  <c r="J396" i="15"/>
  <c r="J397" i="15"/>
  <c r="J398" i="15"/>
  <c r="J399" i="15"/>
  <c r="J400" i="15"/>
  <c r="J401" i="15"/>
  <c r="J402" i="15"/>
  <c r="J403" i="15"/>
  <c r="J121" i="47"/>
  <c r="J120" i="47"/>
  <c r="J110" i="47"/>
  <c r="J440" i="15"/>
  <c r="J441" i="15"/>
  <c r="J442" i="15"/>
  <c r="J443" i="15"/>
  <c r="J444" i="15"/>
  <c r="J445" i="15"/>
  <c r="J446" i="15"/>
  <c r="J447" i="15"/>
  <c r="J448" i="15"/>
  <c r="J449" i="15"/>
  <c r="J450" i="15"/>
  <c r="J404" i="15"/>
  <c r="J392" i="15"/>
  <c r="J406" i="15"/>
  <c r="J159" i="44"/>
  <c r="I11" i="59"/>
  <c r="J20" i="57"/>
  <c r="J21" i="57"/>
  <c r="J22" i="57"/>
  <c r="J23" i="57"/>
  <c r="J123" i="47"/>
  <c r="J124" i="47"/>
  <c r="J125" i="47"/>
  <c r="J126" i="47"/>
  <c r="J127" i="47"/>
  <c r="J128" i="47"/>
  <c r="J129" i="47"/>
  <c r="J130" i="47"/>
  <c r="J131" i="47"/>
  <c r="J132" i="47"/>
  <c r="J133" i="47"/>
  <c r="J410" i="15"/>
  <c r="J24" i="57"/>
  <c r="J14" i="56"/>
  <c r="J34" i="56"/>
  <c r="J33" i="56"/>
  <c r="J32" i="56"/>
  <c r="J31" i="56"/>
  <c r="J30" i="56"/>
  <c r="J29" i="56"/>
  <c r="J28" i="56"/>
  <c r="J27" i="56"/>
  <c r="J26" i="56"/>
  <c r="J25" i="56"/>
  <c r="J24" i="56"/>
  <c r="J23" i="56"/>
  <c r="J22" i="56"/>
  <c r="J21" i="56"/>
  <c r="J20" i="56"/>
  <c r="J19" i="56"/>
  <c r="J18" i="56"/>
  <c r="J17" i="56"/>
  <c r="J16" i="56"/>
  <c r="J12" i="56"/>
  <c r="J35" i="56" s="1"/>
  <c r="J13" i="56"/>
  <c r="J15" i="56"/>
  <c r="J33" i="49"/>
  <c r="J34" i="49"/>
  <c r="J35" i="49"/>
  <c r="J36" i="49"/>
  <c r="J37" i="49"/>
  <c r="J38" i="49"/>
  <c r="J39" i="49"/>
  <c r="J40" i="49"/>
  <c r="J41" i="49"/>
  <c r="J42" i="49"/>
  <c r="J43" i="49"/>
  <c r="J694" i="54"/>
  <c r="J695" i="54"/>
  <c r="J696" i="54"/>
  <c r="J697" i="54"/>
  <c r="J707" i="54"/>
  <c r="J706" i="54"/>
  <c r="J705" i="54"/>
  <c r="J704" i="54"/>
  <c r="J703" i="54"/>
  <c r="J702" i="54"/>
  <c r="J701" i="54"/>
  <c r="J700" i="54"/>
  <c r="J699" i="54"/>
  <c r="J698" i="54"/>
  <c r="J708" i="54"/>
  <c r="J709" i="54"/>
  <c r="J713" i="54"/>
  <c r="J712" i="54"/>
  <c r="J711" i="54"/>
  <c r="J710" i="54"/>
  <c r="J721" i="54"/>
  <c r="J720" i="54"/>
  <c r="J719" i="54"/>
  <c r="J718" i="54"/>
  <c r="J717" i="54"/>
  <c r="J716" i="54"/>
  <c r="J715" i="54"/>
  <c r="J714" i="54"/>
  <c r="J728" i="54"/>
  <c r="J727" i="54"/>
  <c r="J726" i="54"/>
  <c r="J725" i="54"/>
  <c r="J724" i="54"/>
  <c r="J723" i="54"/>
  <c r="J722" i="54"/>
  <c r="J729" i="54"/>
  <c r="J730" i="54"/>
  <c r="J731" i="54"/>
  <c r="J732" i="54"/>
  <c r="J733" i="54"/>
  <c r="J741" i="54"/>
  <c r="J740" i="54"/>
  <c r="J739" i="54"/>
  <c r="J738" i="54"/>
  <c r="J737" i="54"/>
  <c r="J736" i="54"/>
  <c r="J735" i="54"/>
  <c r="J734" i="54"/>
  <c r="T742" i="54"/>
  <c r="T741" i="54"/>
  <c r="T740" i="54"/>
  <c r="T739" i="54"/>
  <c r="T738" i="54"/>
  <c r="T737" i="54"/>
  <c r="T736" i="54"/>
  <c r="T735" i="54"/>
  <c r="T734" i="54"/>
  <c r="T733" i="54"/>
  <c r="J743" i="54"/>
  <c r="J744" i="54"/>
  <c r="J745" i="54"/>
  <c r="J746" i="54"/>
  <c r="J747" i="54"/>
  <c r="J748" i="54"/>
  <c r="J749" i="54"/>
  <c r="J750" i="54"/>
  <c r="J751" i="54"/>
  <c r="J752" i="54"/>
  <c r="J753" i="54"/>
  <c r="J754" i="54"/>
  <c r="J755" i="54"/>
  <c r="J756" i="54"/>
  <c r="J757" i="54"/>
  <c r="J763" i="54"/>
  <c r="J762" i="54"/>
  <c r="J761" i="54"/>
  <c r="J760" i="54"/>
  <c r="J759" i="54"/>
  <c r="J758" i="54"/>
  <c r="J764" i="54"/>
  <c r="J765" i="54"/>
  <c r="J766" i="54"/>
  <c r="J767" i="54"/>
  <c r="J768" i="54"/>
  <c r="J774" i="54"/>
  <c r="J773" i="54"/>
  <c r="J772" i="54"/>
  <c r="J771" i="54"/>
  <c r="J770" i="54"/>
  <c r="J769" i="54"/>
  <c r="J75" i="2"/>
  <c r="J178" i="44"/>
  <c r="J179" i="44"/>
  <c r="J180" i="44"/>
  <c r="J181" i="44"/>
  <c r="J12" i="43"/>
  <c r="J13" i="43"/>
  <c r="J14" i="43"/>
  <c r="J15" i="43"/>
  <c r="J16" i="43"/>
  <c r="J18" i="43"/>
  <c r="J20" i="43"/>
  <c r="J21" i="43"/>
  <c r="J22" i="43"/>
  <c r="J23" i="43"/>
  <c r="J24" i="43"/>
  <c r="J25" i="43"/>
  <c r="J26" i="43"/>
  <c r="J27" i="43"/>
  <c r="J28" i="43"/>
  <c r="J29" i="43"/>
  <c r="J30" i="43"/>
  <c r="J31" i="43"/>
  <c r="J32" i="43"/>
  <c r="J33" i="43"/>
  <c r="J451" i="15"/>
  <c r="J452" i="15"/>
  <c r="J453" i="15"/>
  <c r="J454" i="15"/>
  <c r="J455" i="15"/>
  <c r="J456" i="15"/>
  <c r="J457" i="15"/>
  <c r="J458" i="15"/>
  <c r="J459" i="15"/>
  <c r="J460" i="15"/>
  <c r="J461" i="15"/>
  <c r="J462" i="15"/>
  <c r="J463" i="15"/>
  <c r="J464" i="15"/>
  <c r="J465" i="15"/>
  <c r="J477" i="15"/>
  <c r="J476" i="15"/>
  <c r="J475" i="15"/>
  <c r="J474" i="15"/>
  <c r="J473" i="15"/>
  <c r="J472" i="15"/>
  <c r="J471" i="15"/>
  <c r="J470" i="15"/>
  <c r="J469" i="15"/>
  <c r="J468" i="15"/>
  <c r="J467" i="15"/>
  <c r="J466" i="15"/>
  <c r="J478" i="15"/>
  <c r="J479" i="15"/>
  <c r="J480" i="15"/>
  <c r="J481" i="15"/>
  <c r="J482" i="15"/>
  <c r="J483" i="15"/>
  <c r="J484" i="15"/>
  <c r="J485" i="15"/>
  <c r="J486" i="15"/>
  <c r="J487" i="15"/>
  <c r="J492" i="15"/>
  <c r="J491" i="15"/>
  <c r="J490" i="15"/>
  <c r="J489" i="15"/>
  <c r="J488" i="15"/>
  <c r="J505" i="15"/>
  <c r="J504" i="15"/>
  <c r="J502" i="15"/>
  <c r="J501" i="15"/>
  <c r="J500" i="15"/>
  <c r="J509" i="15"/>
  <c r="J508" i="15"/>
  <c r="J507" i="15"/>
  <c r="J506" i="15"/>
  <c r="J503" i="15"/>
  <c r="J510" i="15"/>
  <c r="J513" i="15"/>
  <c r="J512" i="15"/>
  <c r="J511" i="15"/>
  <c r="J499" i="15"/>
  <c r="J498" i="15"/>
  <c r="J497" i="15"/>
  <c r="J496" i="15"/>
  <c r="J495" i="15"/>
  <c r="J494" i="15"/>
  <c r="J493" i="15"/>
  <c r="J523" i="15"/>
  <c r="J522" i="15"/>
  <c r="J37" i="50"/>
  <c r="J38" i="50"/>
  <c r="J39" i="50"/>
  <c r="J40" i="50"/>
  <c r="J41" i="50"/>
  <c r="J42" i="50"/>
  <c r="J43" i="50"/>
  <c r="J44" i="50"/>
  <c r="J688" i="54"/>
  <c r="J689" i="54"/>
  <c r="J690" i="54"/>
  <c r="J691" i="54"/>
  <c r="J692" i="54"/>
  <c r="J693" i="54"/>
  <c r="J687" i="54"/>
  <c r="J686" i="54"/>
  <c r="J685" i="54"/>
  <c r="J684" i="54"/>
  <c r="J683" i="54"/>
  <c r="J682" i="54"/>
  <c r="J681" i="54"/>
  <c r="J680" i="54"/>
  <c r="J679" i="54"/>
  <c r="J678" i="54"/>
  <c r="J677" i="54"/>
  <c r="J676" i="54"/>
  <c r="J675" i="54"/>
  <c r="J674" i="54"/>
  <c r="J673" i="54"/>
  <c r="J672" i="54"/>
  <c r="J670" i="54"/>
  <c r="J671" i="54"/>
  <c r="J742" i="54"/>
  <c r="J775" i="54"/>
  <c r="J854" i="54"/>
  <c r="J855" i="54"/>
  <c r="J856" i="54"/>
  <c r="J857" i="54"/>
  <c r="J858" i="54"/>
  <c r="J859" i="54"/>
  <c r="J860" i="54"/>
  <c r="J861" i="54"/>
  <c r="J862" i="54"/>
  <c r="J863" i="54"/>
  <c r="J864" i="54"/>
  <c r="J853" i="54"/>
  <c r="J852" i="54"/>
  <c r="J851" i="54"/>
  <c r="J850" i="54"/>
  <c r="J849" i="54"/>
  <c r="J848" i="54"/>
  <c r="J847" i="54"/>
  <c r="J846" i="54"/>
  <c r="J845" i="54"/>
  <c r="J844" i="54"/>
  <c r="J843" i="54"/>
  <c r="J842" i="54"/>
  <c r="J841" i="54"/>
  <c r="J840" i="54"/>
  <c r="J839" i="54"/>
  <c r="J838" i="54"/>
  <c r="J837" i="54"/>
  <c r="J836" i="54"/>
  <c r="J835" i="54"/>
  <c r="J834" i="54"/>
  <c r="J833" i="54"/>
  <c r="J832" i="54"/>
  <c r="J831" i="54"/>
  <c r="J830" i="54"/>
  <c r="J829" i="54"/>
  <c r="J828" i="54"/>
  <c r="J827" i="54"/>
  <c r="J826" i="54"/>
  <c r="J825" i="54"/>
  <c r="J824" i="54"/>
  <c r="J823" i="54"/>
  <c r="J822" i="54"/>
  <c r="J821" i="54"/>
  <c r="J820" i="54"/>
  <c r="J819" i="54"/>
  <c r="J818" i="54"/>
  <c r="J817" i="54"/>
  <c r="J816" i="54"/>
  <c r="J815" i="54"/>
  <c r="J814" i="54"/>
  <c r="J813" i="54"/>
  <c r="J812" i="54"/>
  <c r="J811" i="54"/>
  <c r="J810" i="54"/>
  <c r="J809" i="54"/>
  <c r="J808" i="54"/>
  <c r="J807" i="54"/>
  <c r="J806" i="54"/>
  <c r="J805" i="54"/>
  <c r="J804" i="54"/>
  <c r="J803" i="54"/>
  <c r="J802" i="54"/>
  <c r="J801" i="54"/>
  <c r="J800" i="54"/>
  <c r="J799" i="54"/>
  <c r="J798" i="54"/>
  <c r="J797" i="54"/>
  <c r="J796" i="54"/>
  <c r="J795" i="54"/>
  <c r="J794" i="54"/>
  <c r="J793" i="54"/>
  <c r="J792" i="54"/>
  <c r="J791" i="54"/>
  <c r="J790" i="54"/>
  <c r="J789" i="54"/>
  <c r="J788" i="54"/>
  <c r="J787" i="54"/>
  <c r="J786" i="54"/>
  <c r="J785" i="54"/>
  <c r="J784" i="54"/>
  <c r="J783" i="54"/>
  <c r="J782" i="54"/>
  <c r="J781" i="54"/>
  <c r="J780" i="54"/>
  <c r="J779" i="54"/>
  <c r="J778" i="54"/>
  <c r="J777" i="54"/>
  <c r="J776" i="54"/>
  <c r="J876" i="54"/>
  <c r="J875" i="54"/>
  <c r="J874" i="54"/>
  <c r="J873" i="54"/>
  <c r="J872" i="54"/>
  <c r="J871" i="54"/>
  <c r="J870" i="54"/>
  <c r="J869" i="54"/>
  <c r="J868" i="54"/>
  <c r="J867" i="54"/>
  <c r="J866" i="54"/>
  <c r="J865" i="54"/>
  <c r="J936" i="54"/>
  <c r="J935" i="54"/>
  <c r="J934" i="54"/>
  <c r="J933" i="54"/>
  <c r="J932" i="54"/>
  <c r="J931" i="54"/>
  <c r="J930" i="54"/>
  <c r="J929" i="54"/>
  <c r="J928" i="54"/>
  <c r="J927" i="54"/>
  <c r="J926" i="54"/>
  <c r="J925" i="54"/>
  <c r="J948" i="54"/>
  <c r="J947" i="54"/>
  <c r="J946" i="54"/>
  <c r="J945" i="54"/>
  <c r="J944" i="54"/>
  <c r="J943" i="54"/>
  <c r="J942" i="54"/>
  <c r="J941" i="54"/>
  <c r="J940" i="54"/>
  <c r="J939" i="54"/>
  <c r="J938" i="54"/>
  <c r="J937" i="54"/>
  <c r="J960" i="54"/>
  <c r="J959" i="54"/>
  <c r="J958" i="54"/>
  <c r="J957" i="54"/>
  <c r="J956" i="54"/>
  <c r="J955" i="54"/>
  <c r="J954" i="54"/>
  <c r="J953" i="54"/>
  <c r="J952" i="54"/>
  <c r="J951" i="54"/>
  <c r="J950" i="54"/>
  <c r="J949" i="54"/>
  <c r="J968" i="54"/>
  <c r="J967" i="54"/>
  <c r="J966" i="54"/>
  <c r="J965" i="54"/>
  <c r="J964" i="54"/>
  <c r="J963" i="54"/>
  <c r="J962" i="54"/>
  <c r="J961" i="54"/>
  <c r="J405" i="15"/>
  <c r="J407" i="15"/>
  <c r="J408" i="15"/>
  <c r="J409" i="15"/>
  <c r="J411" i="15"/>
  <c r="J412" i="15"/>
  <c r="J413" i="15"/>
  <c r="J414" i="15"/>
  <c r="J415" i="15"/>
  <c r="J924" i="54"/>
  <c r="J923" i="54"/>
  <c r="J922" i="54"/>
  <c r="J921" i="54"/>
  <c r="J920" i="54"/>
  <c r="J919" i="54"/>
  <c r="J918" i="54"/>
  <c r="J917" i="54"/>
  <c r="J916" i="54"/>
  <c r="J915" i="54"/>
  <c r="J914" i="54"/>
  <c r="J913" i="54"/>
  <c r="J912" i="54"/>
  <c r="J911" i="54"/>
  <c r="J910" i="54"/>
  <c r="J909" i="54"/>
  <c r="J908" i="54"/>
  <c r="J907" i="54"/>
  <c r="J906" i="54"/>
  <c r="J905" i="54"/>
  <c r="J904" i="54"/>
  <c r="J903" i="54"/>
  <c r="J902" i="54"/>
  <c r="J901" i="54"/>
  <c r="J900" i="54"/>
  <c r="J899" i="54"/>
  <c r="J898" i="54"/>
  <c r="J897" i="54"/>
  <c r="J896" i="54"/>
  <c r="J895" i="54"/>
  <c r="J894" i="54"/>
  <c r="J893" i="54"/>
  <c r="J892" i="54"/>
  <c r="J891" i="54"/>
  <c r="J890" i="54"/>
  <c r="J889" i="54"/>
  <c r="J888" i="54"/>
  <c r="J887" i="54"/>
  <c r="J886" i="54"/>
  <c r="J885" i="54"/>
  <c r="J884" i="54"/>
  <c r="J883" i="54"/>
  <c r="J882" i="54"/>
  <c r="J881" i="54"/>
  <c r="J880" i="54"/>
  <c r="J879" i="54"/>
  <c r="J878" i="54"/>
  <c r="J877" i="54"/>
  <c r="J11" i="55"/>
  <c r="J969" i="54"/>
  <c r="J970" i="54"/>
  <c r="J986" i="54"/>
  <c r="J985" i="54"/>
  <c r="J984" i="54"/>
  <c r="J983" i="54"/>
  <c r="J980" i="54"/>
  <c r="J981" i="54"/>
  <c r="J982" i="54"/>
  <c r="J979" i="54"/>
  <c r="J978" i="54"/>
  <c r="J977" i="54"/>
  <c r="J976" i="54"/>
  <c r="J975" i="54"/>
  <c r="J974" i="54"/>
  <c r="J973" i="54"/>
  <c r="J972" i="54"/>
  <c r="J971" i="54"/>
  <c r="U983" i="54"/>
  <c r="U982" i="54"/>
  <c r="U981" i="54"/>
  <c r="U980" i="54"/>
  <c r="U979" i="54"/>
  <c r="U978" i="54"/>
  <c r="U977" i="54"/>
  <c r="U976" i="54"/>
  <c r="U975" i="54"/>
  <c r="U974" i="54"/>
  <c r="U973" i="54"/>
  <c r="J1006" i="54"/>
  <c r="J1005" i="54"/>
  <c r="J1004" i="54"/>
  <c r="J1003" i="54"/>
  <c r="J1002" i="54"/>
  <c r="J1001" i="54"/>
  <c r="J1000" i="54"/>
  <c r="J999" i="54"/>
  <c r="J998" i="54"/>
  <c r="J997" i="54"/>
  <c r="J996" i="54"/>
  <c r="J1008" i="54"/>
  <c r="J1009" i="54"/>
  <c r="J1010" i="54"/>
  <c r="J1011" i="54"/>
  <c r="J1012" i="54"/>
  <c r="J1013" i="54"/>
  <c r="J995" i="54"/>
  <c r="J994" i="54"/>
  <c r="J993" i="54"/>
  <c r="J992" i="54"/>
  <c r="J991" i="54"/>
  <c r="J990" i="54"/>
  <c r="J989" i="54"/>
  <c r="J988" i="54"/>
  <c r="J987" i="54"/>
  <c r="J1014" i="54"/>
  <c r="J1015" i="54"/>
  <c r="J1016" i="54"/>
  <c r="J1034" i="54"/>
  <c r="J1033" i="54"/>
  <c r="J1032" i="54"/>
  <c r="J1031" i="54"/>
  <c r="J1030" i="54"/>
  <c r="J1029" i="54"/>
  <c r="J1028" i="54"/>
  <c r="J1027" i="54"/>
  <c r="J1026" i="54"/>
  <c r="J1025" i="54"/>
  <c r="J1024" i="54"/>
  <c r="J1023" i="54"/>
  <c r="J1022" i="54"/>
  <c r="J1021" i="54"/>
  <c r="J1020" i="54"/>
  <c r="J1019" i="54"/>
  <c r="J1018" i="54"/>
  <c r="J1017" i="54"/>
  <c r="J1007" i="54"/>
  <c r="J1052" i="54"/>
  <c r="J1051" i="54"/>
  <c r="J1050" i="54"/>
  <c r="J1049" i="54"/>
  <c r="J1048" i="54"/>
  <c r="J1047" i="54"/>
  <c r="J1046" i="54"/>
  <c r="J1045" i="54"/>
  <c r="J1044" i="54"/>
  <c r="J1043" i="54"/>
  <c r="J1042" i="54"/>
  <c r="J1041" i="54"/>
  <c r="J1040" i="54"/>
  <c r="J1039" i="54"/>
  <c r="J1038" i="54"/>
  <c r="J1037" i="54"/>
  <c r="J1036" i="54"/>
  <c r="J1035" i="54"/>
  <c r="J1076" i="54"/>
  <c r="J1075" i="54"/>
  <c r="J1074" i="54"/>
  <c r="J1073" i="54"/>
  <c r="J1072" i="54"/>
  <c r="J1071" i="54"/>
  <c r="J1070" i="54"/>
  <c r="J1069" i="54"/>
  <c r="J1068" i="54"/>
  <c r="J1067" i="54"/>
  <c r="J1066" i="54"/>
  <c r="J1065" i="54"/>
  <c r="J1064" i="54"/>
  <c r="J1063" i="54"/>
  <c r="J1062" i="54"/>
  <c r="J1061" i="54"/>
  <c r="J1060" i="54"/>
  <c r="J1059" i="54"/>
  <c r="J1058" i="54"/>
  <c r="J1057" i="54"/>
  <c r="J1056" i="54"/>
  <c r="J1055" i="54"/>
  <c r="J1054" i="54"/>
  <c r="J1053" i="54"/>
  <c r="J1082" i="54"/>
  <c r="J1083" i="54"/>
  <c r="J1084" i="54"/>
  <c r="J1112" i="54"/>
  <c r="J1111" i="54"/>
  <c r="J1110" i="54"/>
  <c r="J1109" i="54"/>
  <c r="J1108" i="54"/>
  <c r="J1107" i="54"/>
  <c r="J1106" i="54"/>
  <c r="J1105" i="54"/>
  <c r="J1104" i="54"/>
  <c r="J1103" i="54"/>
  <c r="J1102" i="54"/>
  <c r="J1101" i="54"/>
  <c r="J1100" i="54"/>
  <c r="J1099" i="54"/>
  <c r="J1098" i="54"/>
  <c r="J1097" i="54"/>
  <c r="J1096" i="54"/>
  <c r="J1095" i="54"/>
  <c r="J1094" i="54"/>
  <c r="J1093" i="54"/>
  <c r="J1092" i="54"/>
  <c r="J1091" i="54"/>
  <c r="J1090" i="54"/>
  <c r="J1089" i="54"/>
  <c r="J1088" i="54"/>
  <c r="J1087" i="54"/>
  <c r="J1086" i="54"/>
  <c r="J1085" i="54"/>
  <c r="J1081" i="54"/>
  <c r="J1080" i="54"/>
  <c r="J1079" i="54"/>
  <c r="J1078" i="54"/>
  <c r="J1077" i="54"/>
  <c r="J1113" i="54"/>
  <c r="J1114" i="54"/>
  <c r="J1115" i="54"/>
  <c r="J1116" i="54"/>
  <c r="J1117" i="54"/>
  <c r="J1118" i="54"/>
  <c r="J1119" i="54"/>
  <c r="J1120" i="54"/>
  <c r="J1121" i="54"/>
  <c r="J1122" i="54"/>
  <c r="J1123" i="54"/>
  <c r="J1124" i="54"/>
  <c r="J1158" i="54"/>
  <c r="J1160" i="54"/>
  <c r="J1159" i="54"/>
  <c r="J1157" i="54"/>
  <c r="J1156" i="54"/>
  <c r="J1155" i="54"/>
  <c r="J1154" i="54"/>
  <c r="J1153" i="54"/>
  <c r="J1152" i="54"/>
  <c r="J1151" i="54"/>
  <c r="J1150" i="54"/>
  <c r="J1149" i="54"/>
  <c r="J1148" i="54"/>
  <c r="J1147" i="54"/>
  <c r="J1146" i="54"/>
  <c r="J1145" i="54"/>
  <c r="J1144" i="54"/>
  <c r="J1143" i="54"/>
  <c r="J1142" i="54"/>
  <c r="J1141" i="54"/>
  <c r="J1140" i="54"/>
  <c r="J1139" i="54"/>
  <c r="J1138" i="54"/>
  <c r="J1137" i="54"/>
  <c r="J1172" i="54"/>
  <c r="J1171" i="54"/>
  <c r="J1170" i="54"/>
  <c r="J1169" i="54"/>
  <c r="J1168" i="54"/>
  <c r="J1167" i="54"/>
  <c r="J1166" i="54"/>
  <c r="J1165" i="54"/>
  <c r="J1164" i="54"/>
  <c r="J1163" i="54"/>
  <c r="J1162" i="54"/>
  <c r="J1161" i="54"/>
  <c r="J1136" i="54"/>
  <c r="J1135" i="54"/>
  <c r="J1134" i="54"/>
  <c r="J1133" i="54"/>
  <c r="J1132" i="54"/>
  <c r="J1131" i="54"/>
  <c r="J1130" i="54"/>
  <c r="J1129" i="54"/>
  <c r="J1128" i="54"/>
  <c r="J1127" i="54"/>
  <c r="J1126" i="54"/>
  <c r="J1125" i="54"/>
  <c r="J34" i="52"/>
  <c r="J33" i="52"/>
  <c r="J32" i="52"/>
  <c r="J31" i="52"/>
  <c r="J30" i="52"/>
  <c r="J29" i="52"/>
  <c r="J28" i="52"/>
  <c r="J27" i="52"/>
  <c r="J26" i="52"/>
  <c r="J25" i="52"/>
  <c r="J24" i="52"/>
  <c r="J23" i="52"/>
  <c r="J22" i="52"/>
  <c r="J21" i="52"/>
  <c r="J20" i="52"/>
  <c r="J19" i="52"/>
  <c r="J18" i="52"/>
  <c r="J17" i="52"/>
  <c r="J16" i="52"/>
  <c r="J15" i="52"/>
  <c r="J14" i="52"/>
  <c r="J13" i="52"/>
  <c r="J12" i="52"/>
  <c r="J35" i="52" s="1"/>
  <c r="J45" i="50"/>
  <c r="J34" i="50"/>
  <c r="J526" i="15"/>
  <c r="J527" i="15"/>
  <c r="J528" i="15"/>
  <c r="J32" i="49"/>
  <c r="J417" i="15"/>
  <c r="J418" i="15"/>
  <c r="J419" i="15"/>
  <c r="J420" i="15"/>
  <c r="J421" i="15"/>
  <c r="J422" i="15"/>
  <c r="J423" i="15"/>
  <c r="J424" i="15"/>
  <c r="J425" i="15"/>
  <c r="J426" i="15"/>
  <c r="J427" i="15"/>
  <c r="J525" i="15"/>
  <c r="J529" i="15"/>
  <c r="J530" i="15"/>
  <c r="J531" i="15"/>
  <c r="J532" i="15"/>
  <c r="J533" i="15"/>
  <c r="J534" i="15"/>
  <c r="J535" i="15"/>
  <c r="J524" i="15"/>
  <c r="J521" i="15"/>
  <c r="J520" i="15"/>
  <c r="J519" i="15"/>
  <c r="J518" i="15"/>
  <c r="J517" i="15"/>
  <c r="J516" i="15"/>
  <c r="J515" i="15"/>
  <c r="J514" i="15"/>
  <c r="J543" i="15"/>
  <c r="J544" i="15"/>
  <c r="J545" i="15"/>
  <c r="J547" i="15"/>
  <c r="J546" i="15"/>
  <c r="J542" i="15"/>
  <c r="J541" i="15"/>
  <c r="J540" i="15"/>
  <c r="J539" i="15"/>
  <c r="J538" i="15"/>
  <c r="J537" i="15"/>
  <c r="J536" i="15"/>
  <c r="J549" i="15"/>
  <c r="J550" i="15"/>
  <c r="J551" i="15"/>
  <c r="J552" i="15"/>
  <c r="J553" i="15"/>
  <c r="J554" i="15"/>
  <c r="J555" i="15"/>
  <c r="J556" i="15"/>
  <c r="J557" i="15"/>
  <c r="J558" i="15"/>
  <c r="J559" i="15"/>
  <c r="J27" i="48"/>
  <c r="J171" i="44"/>
  <c r="J122" i="47"/>
  <c r="J331" i="3"/>
  <c r="J351" i="3"/>
  <c r="J350" i="3"/>
  <c r="J349" i="3"/>
  <c r="J348" i="3"/>
  <c r="J347" i="3"/>
  <c r="J346" i="3"/>
  <c r="J345" i="3"/>
  <c r="J344" i="3"/>
  <c r="J42" i="2"/>
  <c r="J67" i="13"/>
  <c r="J68" i="13"/>
  <c r="J69" i="13"/>
  <c r="J70" i="13"/>
  <c r="J71" i="13"/>
  <c r="J72" i="13"/>
  <c r="J73" i="13"/>
  <c r="J74" i="13"/>
  <c r="J76" i="13"/>
  <c r="J77" i="13"/>
  <c r="J78" i="13"/>
  <c r="J79" i="13"/>
  <c r="J80" i="13"/>
  <c r="J81" i="13"/>
  <c r="J82" i="13"/>
  <c r="J83" i="13"/>
  <c r="J84" i="13"/>
  <c r="J85" i="13"/>
  <c r="J86" i="13"/>
  <c r="J87" i="13"/>
  <c r="J88" i="13"/>
  <c r="J582" i="15"/>
  <c r="J584" i="15"/>
  <c r="J583" i="15"/>
  <c r="J581" i="15"/>
  <c r="J580" i="15"/>
  <c r="J579" i="15"/>
  <c r="J578" i="15"/>
  <c r="J577" i="15"/>
  <c r="J576" i="15"/>
  <c r="J575" i="15"/>
  <c r="J574" i="15"/>
  <c r="J573" i="15"/>
  <c r="J572" i="15"/>
  <c r="J571" i="15"/>
  <c r="J570" i="15"/>
  <c r="J569" i="15"/>
  <c r="J568" i="15"/>
  <c r="J567" i="15"/>
  <c r="J566" i="15"/>
  <c r="J565" i="15"/>
  <c r="J564" i="15"/>
  <c r="J563" i="15"/>
  <c r="J562" i="15"/>
  <c r="J561" i="15"/>
  <c r="J560" i="15"/>
  <c r="J548" i="15"/>
  <c r="J586" i="15"/>
  <c r="J587" i="15"/>
  <c r="J588" i="15"/>
  <c r="J589" i="15"/>
  <c r="J590" i="15"/>
  <c r="J591" i="15"/>
  <c r="J592" i="15"/>
  <c r="J593" i="15"/>
  <c r="J594" i="15"/>
  <c r="J595" i="15"/>
  <c r="J596" i="15"/>
  <c r="J625" i="15"/>
  <c r="J622" i="15"/>
  <c r="J623" i="15"/>
  <c r="J624" i="15"/>
  <c r="J626" i="15"/>
  <c r="J627" i="15"/>
  <c r="J628" i="15"/>
  <c r="J629" i="15"/>
  <c r="J630" i="15"/>
  <c r="J631" i="15"/>
  <c r="J632" i="15"/>
  <c r="J621" i="15"/>
  <c r="J620" i="15"/>
  <c r="J619" i="15"/>
  <c r="J618" i="15"/>
  <c r="J617" i="15"/>
  <c r="J616" i="15"/>
  <c r="J615" i="15"/>
  <c r="J614" i="15"/>
  <c r="J613" i="15"/>
  <c r="J612" i="15"/>
  <c r="J611" i="15"/>
  <c r="J610" i="15"/>
  <c r="J609" i="15"/>
  <c r="J608" i="15"/>
  <c r="J607" i="15"/>
  <c r="J606" i="15"/>
  <c r="J605" i="15"/>
  <c r="J604" i="15"/>
  <c r="J603" i="15"/>
  <c r="J602" i="15"/>
  <c r="J601" i="15"/>
  <c r="J600" i="15"/>
  <c r="J599" i="15"/>
  <c r="J598" i="15"/>
  <c r="J597" i="15"/>
  <c r="J585" i="15"/>
  <c r="J429" i="15"/>
  <c r="J430" i="15"/>
  <c r="J431" i="15"/>
  <c r="J439" i="15"/>
  <c r="J438" i="15"/>
  <c r="J437" i="15"/>
  <c r="J436" i="15"/>
  <c r="J435" i="15"/>
  <c r="J434" i="15"/>
  <c r="J433" i="15"/>
  <c r="J432" i="15"/>
  <c r="J428" i="15"/>
  <c r="J416" i="15"/>
  <c r="J644" i="15"/>
  <c r="J363" i="3"/>
  <c r="J364" i="3"/>
  <c r="J367" i="3"/>
  <c r="J368" i="3"/>
  <c r="J369" i="3"/>
  <c r="J370" i="3"/>
  <c r="J371" i="3"/>
  <c r="J372" i="3"/>
  <c r="J1151" i="15"/>
  <c r="J634" i="15"/>
  <c r="J635" i="15"/>
  <c r="J636" i="15"/>
  <c r="J637" i="15"/>
  <c r="J638" i="15"/>
  <c r="J639" i="15"/>
  <c r="J640" i="15"/>
  <c r="J641" i="15"/>
  <c r="J642" i="15"/>
  <c r="J643" i="15"/>
  <c r="J633" i="15"/>
  <c r="J39" i="10"/>
  <c r="J38" i="10"/>
  <c r="J257" i="14"/>
  <c r="J256" i="14"/>
  <c r="J255" i="14"/>
  <c r="J254" i="14"/>
  <c r="J253" i="14"/>
  <c r="J252" i="14"/>
  <c r="J251" i="14"/>
  <c r="J647" i="15"/>
  <c r="J645" i="15"/>
  <c r="J43" i="4"/>
  <c r="J44" i="4"/>
  <c r="J45" i="4"/>
  <c r="J46" i="4"/>
  <c r="J47" i="4"/>
  <c r="J48" i="4"/>
  <c r="J49" i="4"/>
  <c r="J50" i="4"/>
  <c r="J51" i="4"/>
  <c r="J52" i="4"/>
  <c r="J53" i="4"/>
  <c r="J54" i="4"/>
  <c r="J55" i="4"/>
  <c r="J56" i="4"/>
  <c r="J57" i="4"/>
  <c r="J58" i="4"/>
  <c r="J646" i="15"/>
  <c r="J648" i="15"/>
  <c r="J649" i="15"/>
  <c r="J650" i="15"/>
  <c r="J651" i="15"/>
  <c r="J652" i="15"/>
  <c r="J653" i="15"/>
  <c r="J654" i="15"/>
  <c r="J655" i="15"/>
  <c r="J1154" i="15"/>
  <c r="J1155" i="15"/>
  <c r="J1156" i="15"/>
  <c r="J1157" i="15"/>
  <c r="J1158" i="15"/>
  <c r="J1159" i="15"/>
  <c r="J1160" i="15"/>
  <c r="J1161" i="15"/>
  <c r="J1162" i="15"/>
  <c r="J1163" i="15"/>
  <c r="J1165" i="15"/>
  <c r="J352" i="3"/>
  <c r="J353" i="3"/>
  <c r="J354" i="3"/>
  <c r="J40" i="10"/>
  <c r="J41" i="10"/>
  <c r="J42" i="10"/>
  <c r="J43" i="10"/>
  <c r="J44" i="10"/>
  <c r="J45" i="10"/>
  <c r="J46" i="10"/>
  <c r="J47" i="10"/>
  <c r="J48" i="10"/>
  <c r="J657" i="15"/>
  <c r="J656" i="15"/>
  <c r="J1174" i="15"/>
  <c r="J1175" i="15"/>
  <c r="J1178" i="15"/>
  <c r="J1179" i="15"/>
  <c r="J1180" i="15"/>
  <c r="J1181" i="15"/>
  <c r="J1182" i="15"/>
  <c r="J1183" i="15"/>
  <c r="J1184" i="15"/>
  <c r="J1185" i="15"/>
  <c r="J1186" i="15"/>
  <c r="J1187" i="15"/>
  <c r="J1188" i="15"/>
  <c r="J1190" i="15"/>
  <c r="J1191" i="15"/>
  <c r="J1192" i="15"/>
  <c r="J1193" i="15"/>
  <c r="J1194" i="15"/>
  <c r="J1195" i="15"/>
  <c r="J1196" i="15"/>
  <c r="J1197" i="15"/>
  <c r="J1198" i="15"/>
  <c r="J1199" i="15"/>
  <c r="J356" i="3"/>
  <c r="J357" i="3"/>
  <c r="J358" i="3"/>
  <c r="J359" i="3"/>
  <c r="J360" i="3"/>
  <c r="J361" i="3"/>
  <c r="J362" i="3"/>
  <c r="J688" i="15"/>
  <c r="J689" i="15"/>
  <c r="J690" i="15"/>
  <c r="J691" i="15"/>
  <c r="J692" i="15"/>
  <c r="J384" i="3"/>
  <c r="J672" i="15"/>
  <c r="J671" i="15"/>
  <c r="J670" i="15"/>
  <c r="J669" i="15"/>
  <c r="J680" i="15"/>
  <c r="J679" i="15"/>
  <c r="J678" i="15"/>
  <c r="J677" i="15"/>
  <c r="J676" i="15"/>
  <c r="J675" i="15"/>
  <c r="J674" i="15"/>
  <c r="J673" i="15"/>
  <c r="J683" i="15"/>
  <c r="J682" i="15"/>
  <c r="J686" i="15"/>
  <c r="J694" i="15"/>
  <c r="J701" i="15"/>
  <c r="J702" i="15"/>
  <c r="J703" i="15"/>
  <c r="J706" i="15"/>
  <c r="J707" i="15"/>
  <c r="J708" i="15"/>
  <c r="J709" i="15"/>
  <c r="J710" i="15"/>
  <c r="J711" i="15"/>
  <c r="J700" i="15"/>
  <c r="J713" i="15"/>
  <c r="J714" i="15"/>
  <c r="J716" i="15"/>
  <c r="J715" i="15"/>
  <c r="J705" i="15"/>
  <c r="J704" i="15"/>
  <c r="J699" i="15"/>
  <c r="J698" i="15"/>
  <c r="J697" i="15"/>
  <c r="J696" i="15"/>
  <c r="J695" i="15"/>
  <c r="J693" i="15"/>
  <c r="J687" i="15"/>
  <c r="J685" i="15"/>
  <c r="J684" i="15"/>
  <c r="J681" i="15"/>
  <c r="J355" i="3"/>
  <c r="J717" i="15"/>
  <c r="J718" i="15"/>
  <c r="J719" i="15"/>
  <c r="J720" i="15"/>
  <c r="J721" i="15"/>
  <c r="J722" i="15"/>
  <c r="J723" i="15"/>
  <c r="J724" i="15"/>
  <c r="J726" i="15"/>
  <c r="J727" i="15"/>
  <c r="J728" i="15"/>
  <c r="J729" i="15"/>
  <c r="J736" i="15"/>
  <c r="J735" i="15"/>
  <c r="J734" i="15"/>
  <c r="J733" i="15"/>
  <c r="J732" i="15"/>
  <c r="J731" i="15"/>
  <c r="J730" i="15"/>
  <c r="J725" i="15"/>
  <c r="J738" i="15"/>
  <c r="J739" i="15"/>
  <c r="J740" i="15"/>
  <c r="J741" i="15"/>
  <c r="J742" i="15"/>
  <c r="J743" i="15"/>
  <c r="J744" i="15"/>
  <c r="J745" i="15"/>
  <c r="J746" i="15"/>
  <c r="J747" i="15"/>
  <c r="J748" i="15"/>
  <c r="J12" i="12"/>
  <c r="J13" i="12"/>
  <c r="J14" i="12"/>
  <c r="J15" i="12"/>
  <c r="J16" i="12"/>
  <c r="J17" i="12"/>
  <c r="J18" i="12"/>
  <c r="J19" i="12"/>
  <c r="J20" i="12"/>
  <c r="J21" i="12"/>
  <c r="J22" i="12"/>
  <c r="J23" i="12"/>
  <c r="J24" i="12"/>
  <c r="J25" i="12"/>
  <c r="J26" i="12"/>
  <c r="J27" i="12"/>
  <c r="J28" i="12"/>
  <c r="J29" i="12"/>
  <c r="J30" i="12"/>
  <c r="J31" i="12"/>
  <c r="J32" i="12"/>
  <c r="J33" i="12"/>
  <c r="J737" i="15"/>
  <c r="J756" i="15"/>
  <c r="J757" i="15"/>
  <c r="J758" i="15"/>
  <c r="J759" i="15"/>
  <c r="J755" i="15"/>
  <c r="J754" i="15"/>
  <c r="J753" i="15"/>
  <c r="J752" i="15"/>
  <c r="J751" i="15"/>
  <c r="J750" i="15"/>
  <c r="J749" i="15"/>
  <c r="J760" i="15"/>
  <c r="J761" i="15"/>
  <c r="J762" i="15"/>
  <c r="J763" i="15"/>
  <c r="J764" i="15"/>
  <c r="J765" i="15"/>
  <c r="J766" i="15"/>
  <c r="J76" i="2"/>
  <c r="J77" i="2"/>
  <c r="J78" i="2"/>
  <c r="J79" i="2"/>
  <c r="J80" i="2"/>
  <c r="J81" i="2"/>
  <c r="J82" i="2"/>
  <c r="J83" i="2"/>
  <c r="J84" i="2"/>
  <c r="J85" i="2"/>
  <c r="J86" i="2"/>
  <c r="J87" i="2"/>
  <c r="J88" i="2"/>
  <c r="J89" i="2"/>
  <c r="J90" i="2"/>
  <c r="J91" i="2"/>
  <c r="J92" i="2"/>
  <c r="J93" i="2"/>
  <c r="J94" i="2"/>
  <c r="J95" i="2"/>
  <c r="J770" i="15"/>
  <c r="J769" i="15"/>
  <c r="J1232" i="15"/>
  <c r="J767" i="15"/>
  <c r="J768" i="15"/>
  <c r="J771" i="15"/>
  <c r="J11" i="12"/>
  <c r="J34" i="12" s="1"/>
  <c r="J96" i="2"/>
  <c r="J773" i="15"/>
  <c r="J774" i="15"/>
  <c r="J775" i="15"/>
  <c r="J776" i="15"/>
  <c r="J777" i="15"/>
  <c r="J778" i="15"/>
  <c r="J779" i="15"/>
  <c r="J780" i="15"/>
  <c r="J781" i="15"/>
  <c r="J782" i="15"/>
  <c r="J783" i="15"/>
  <c r="J29" i="11"/>
  <c r="J30" i="11"/>
  <c r="J31" i="11"/>
  <c r="J796" i="15"/>
  <c r="J797" i="15"/>
  <c r="J798" i="15"/>
  <c r="J799" i="15"/>
  <c r="J800" i="15"/>
  <c r="J801" i="15"/>
  <c r="J802" i="15"/>
  <c r="J803" i="15"/>
  <c r="J804" i="15"/>
  <c r="J805" i="15"/>
  <c r="J374" i="3"/>
  <c r="J375" i="3"/>
  <c r="J376" i="3"/>
  <c r="J377" i="3"/>
  <c r="J378" i="3"/>
  <c r="J379" i="3"/>
  <c r="J380" i="3"/>
  <c r="J381" i="3"/>
  <c r="J382" i="3"/>
  <c r="J383" i="3"/>
  <c r="J784" i="15"/>
  <c r="J790" i="15"/>
  <c r="J787" i="15"/>
  <c r="J788" i="15"/>
  <c r="J785" i="15"/>
  <c r="J786" i="15"/>
  <c r="J789" i="15"/>
  <c r="J791" i="15"/>
  <c r="J792" i="15"/>
  <c r="J793" i="15"/>
  <c r="J794" i="15"/>
  <c r="J795" i="15"/>
  <c r="J772" i="15"/>
  <c r="J34" i="11"/>
  <c r="J35" i="11"/>
  <c r="J373" i="3"/>
  <c r="J817" i="15"/>
  <c r="J816" i="15"/>
  <c r="J815" i="15"/>
  <c r="J814" i="15"/>
  <c r="J813" i="15"/>
  <c r="J812" i="15"/>
  <c r="J811" i="15"/>
  <c r="J810" i="15"/>
  <c r="J809" i="15"/>
  <c r="J808" i="15"/>
  <c r="J807" i="15"/>
  <c r="J806" i="15"/>
  <c r="J49" i="10"/>
  <c r="J819" i="15"/>
  <c r="J820" i="15"/>
  <c r="J821" i="15"/>
  <c r="J822" i="15"/>
  <c r="J823" i="15"/>
  <c r="J824" i="15"/>
  <c r="J825" i="15"/>
  <c r="J826" i="15"/>
  <c r="J827" i="15"/>
  <c r="J828" i="15"/>
  <c r="J829" i="15"/>
  <c r="J833" i="15"/>
  <c r="J832" i="15"/>
  <c r="J831" i="15"/>
  <c r="J830" i="15"/>
  <c r="J834" i="15"/>
  <c r="J835" i="15"/>
  <c r="J853" i="15"/>
  <c r="J852" i="15"/>
  <c r="J851" i="15"/>
  <c r="J850" i="15"/>
  <c r="J849" i="15"/>
  <c r="J848" i="15"/>
  <c r="J847" i="15"/>
  <c r="J846" i="15"/>
  <c r="J845" i="15"/>
  <c r="J844" i="15"/>
  <c r="J843" i="15"/>
  <c r="J842" i="15"/>
  <c r="J841" i="15"/>
  <c r="J840" i="15"/>
  <c r="J839" i="15"/>
  <c r="J838" i="15"/>
  <c r="J837" i="15"/>
  <c r="J836" i="15"/>
  <c r="J818" i="15"/>
  <c r="J855" i="15"/>
  <c r="J856" i="15"/>
  <c r="J857" i="15"/>
  <c r="J858" i="15"/>
  <c r="J859" i="15"/>
  <c r="J860" i="15"/>
  <c r="J861" i="15"/>
  <c r="J862" i="15"/>
  <c r="J863" i="15"/>
  <c r="J864" i="15"/>
  <c r="J865" i="15"/>
  <c r="J120" i="2"/>
  <c r="J121" i="2"/>
  <c r="J122" i="2"/>
  <c r="J123" i="2"/>
  <c r="J124" i="2"/>
  <c r="J125" i="2"/>
  <c r="J126" i="2"/>
  <c r="J127" i="2"/>
  <c r="J128" i="2"/>
  <c r="J129" i="2"/>
  <c r="J130" i="2"/>
  <c r="J131" i="2"/>
  <c r="J132" i="2"/>
  <c r="J133" i="2"/>
  <c r="J134" i="2"/>
  <c r="J135" i="2"/>
  <c r="J136" i="2"/>
  <c r="J137" i="2"/>
  <c r="J138" i="2"/>
  <c r="J139" i="2"/>
  <c r="J140" i="2"/>
  <c r="J98" i="2"/>
  <c r="J99" i="2"/>
  <c r="J100" i="2"/>
  <c r="J101" i="2"/>
  <c r="J102" i="2"/>
  <c r="J103" i="2"/>
  <c r="J104" i="2"/>
  <c r="J105" i="2"/>
  <c r="J106" i="2"/>
  <c r="J107" i="2"/>
  <c r="J108" i="2"/>
  <c r="J109" i="2"/>
  <c r="J110" i="2"/>
  <c r="J111" i="2"/>
  <c r="J112" i="2"/>
  <c r="J113" i="2"/>
  <c r="J114" i="2"/>
  <c r="J115" i="2"/>
  <c r="J116" i="2"/>
  <c r="J117" i="2"/>
  <c r="J118" i="2"/>
  <c r="J119" i="2"/>
  <c r="J868" i="15"/>
  <c r="J869" i="15"/>
  <c r="J870" i="15"/>
  <c r="J871" i="15"/>
  <c r="J872" i="15"/>
  <c r="J873" i="15"/>
  <c r="J874" i="15"/>
  <c r="J875" i="15"/>
  <c r="J876" i="15"/>
  <c r="J877" i="15"/>
  <c r="J878" i="15"/>
  <c r="J879" i="15"/>
  <c r="J880" i="15"/>
  <c r="J881" i="15"/>
  <c r="J882" i="15"/>
  <c r="J883" i="15"/>
  <c r="J1052" i="15"/>
  <c r="J1053" i="15"/>
  <c r="J1054" i="15"/>
  <c r="J1055" i="15"/>
  <c r="J1056" i="15"/>
  <c r="J1057" i="15"/>
  <c r="J1058" i="15"/>
  <c r="J1059" i="15"/>
  <c r="J1060" i="15"/>
  <c r="J1061" i="15"/>
  <c r="J1062" i="15"/>
  <c r="J1063" i="15"/>
  <c r="J867" i="15"/>
  <c r="J854" i="15"/>
  <c r="J957" i="15"/>
  <c r="J958" i="15"/>
  <c r="J959" i="15"/>
  <c r="J960" i="15"/>
  <c r="J961" i="15"/>
  <c r="J962" i="15"/>
  <c r="J963" i="15"/>
  <c r="J964" i="15"/>
  <c r="J965" i="15"/>
  <c r="J966" i="15"/>
  <c r="J967" i="15"/>
  <c r="J885" i="15"/>
  <c r="J886" i="15"/>
  <c r="J887" i="15"/>
  <c r="J888" i="15"/>
  <c r="J889" i="15"/>
  <c r="J890" i="15"/>
  <c r="J891" i="15"/>
  <c r="J892" i="15"/>
  <c r="J893" i="15"/>
  <c r="J894" i="15"/>
  <c r="J895" i="15"/>
  <c r="J897" i="15"/>
  <c r="J898" i="15"/>
  <c r="J899" i="15"/>
  <c r="J900" i="15"/>
  <c r="J901" i="15"/>
  <c r="J902" i="15"/>
  <c r="J903" i="15"/>
  <c r="J904" i="15"/>
  <c r="J905" i="15"/>
  <c r="J906" i="15"/>
  <c r="J907" i="15"/>
  <c r="J896" i="15"/>
  <c r="J953" i="15"/>
  <c r="J1027" i="15"/>
  <c r="J1026" i="15"/>
  <c r="J1025" i="15"/>
  <c r="J1024" i="15"/>
  <c r="J1023" i="15"/>
  <c r="J1022" i="15"/>
  <c r="J1021" i="15"/>
  <c r="J1020" i="15"/>
  <c r="J1019" i="15"/>
  <c r="J1018" i="15"/>
  <c r="J1017" i="15"/>
  <c r="J1016" i="15"/>
  <c r="J1015" i="15"/>
  <c r="J1014" i="15"/>
  <c r="J1013" i="15"/>
  <c r="J1012" i="15"/>
  <c r="J1011" i="15"/>
  <c r="J1010" i="15"/>
  <c r="J1009" i="15"/>
  <c r="J1008" i="15"/>
  <c r="J1007" i="15"/>
  <c r="J1006" i="15"/>
  <c r="J1005" i="15"/>
  <c r="J1004" i="15"/>
  <c r="J1003" i="15"/>
  <c r="J1002" i="15"/>
  <c r="J1001" i="15"/>
  <c r="J1000" i="15"/>
  <c r="J999" i="15"/>
  <c r="J998" i="15"/>
  <c r="J997" i="15"/>
  <c r="J996" i="15"/>
  <c r="J995" i="15"/>
  <c r="J994" i="15"/>
  <c r="J993" i="15"/>
  <c r="J992" i="15"/>
  <c r="J991" i="15"/>
  <c r="J990" i="15"/>
  <c r="J989" i="15"/>
  <c r="J988" i="15"/>
  <c r="J987" i="15"/>
  <c r="J986" i="15"/>
  <c r="J985" i="15"/>
  <c r="J984" i="15"/>
  <c r="J983" i="15"/>
  <c r="J982" i="15"/>
  <c r="J981" i="15"/>
  <c r="J980" i="15"/>
  <c r="J979" i="15"/>
  <c r="J978" i="15"/>
  <c r="J977" i="15"/>
  <c r="J976" i="15"/>
  <c r="J975" i="15"/>
  <c r="J974" i="15"/>
  <c r="J973" i="15"/>
  <c r="J972" i="15"/>
  <c r="J971" i="15"/>
  <c r="J970" i="15"/>
  <c r="J969" i="15"/>
  <c r="J968" i="15"/>
  <c r="J956" i="15"/>
  <c r="J955" i="15"/>
  <c r="J916" i="15"/>
  <c r="J915" i="15"/>
  <c r="J914" i="15"/>
  <c r="J913" i="15"/>
  <c r="J912" i="15"/>
  <c r="J911" i="15"/>
  <c r="J910" i="15"/>
  <c r="J909" i="15"/>
  <c r="J908" i="15"/>
  <c r="J884" i="15"/>
  <c r="J927" i="15"/>
  <c r="J928" i="15"/>
  <c r="J934" i="15"/>
  <c r="J933" i="15"/>
  <c r="J932" i="15"/>
  <c r="J931" i="15"/>
  <c r="J930" i="15"/>
  <c r="J929" i="15"/>
  <c r="J1176" i="15"/>
  <c r="J1173" i="15"/>
  <c r="J1172" i="15"/>
  <c r="J1171" i="15"/>
  <c r="J1170" i="15"/>
  <c r="J1169" i="15"/>
  <c r="J1168" i="15"/>
  <c r="J1167" i="15"/>
  <c r="J1166" i="15"/>
  <c r="J1164" i="15"/>
  <c r="J1153" i="15"/>
  <c r="J1152" i="15"/>
  <c r="J1150" i="15"/>
  <c r="J1149" i="15"/>
  <c r="J1148" i="15"/>
  <c r="J1147" i="15"/>
  <c r="J1146" i="15"/>
  <c r="J1145" i="15"/>
  <c r="J1144" i="15"/>
  <c r="J1143" i="15"/>
  <c r="J1142" i="15"/>
  <c r="J1141" i="15"/>
  <c r="J1140" i="15"/>
  <c r="J1139" i="15"/>
  <c r="J1138" i="15"/>
  <c r="J1137" i="15"/>
  <c r="J1136" i="15"/>
  <c r="J1135" i="15"/>
  <c r="J1134" i="15"/>
  <c r="J1133" i="15"/>
  <c r="J1132" i="15"/>
  <c r="J1131" i="15"/>
  <c r="J1130" i="15"/>
  <c r="J1129" i="15"/>
  <c r="J1114" i="15"/>
  <c r="J1126" i="15"/>
  <c r="J1100" i="15"/>
  <c r="J1122" i="15"/>
  <c r="J1120" i="15"/>
  <c r="J1119" i="15"/>
  <c r="J1118" i="15"/>
  <c r="J1117" i="15"/>
  <c r="J1116" i="15"/>
  <c r="J1115" i="15"/>
  <c r="J1113" i="15"/>
  <c r="J1112" i="15"/>
  <c r="J1111" i="15"/>
  <c r="J1110" i="15"/>
  <c r="J1109" i="15"/>
  <c r="J1108" i="15"/>
  <c r="J1107" i="15"/>
  <c r="J1106" i="15"/>
  <c r="J1105" i="15"/>
  <c r="J1104" i="15"/>
  <c r="J1103" i="15"/>
  <c r="J1102" i="15"/>
  <c r="J1101" i="15"/>
  <c r="J1098" i="15"/>
  <c r="J1097" i="15"/>
  <c r="J1096" i="15"/>
  <c r="J1095" i="15"/>
  <c r="J1094" i="15"/>
  <c r="J1093" i="15"/>
  <c r="J1092" i="15"/>
  <c r="J1091" i="15"/>
  <c r="J1088" i="15"/>
  <c r="J1075" i="15"/>
  <c r="J1074" i="15"/>
  <c r="J1073" i="15"/>
  <c r="J1072" i="15"/>
  <c r="J1071" i="15"/>
  <c r="J1070" i="15"/>
  <c r="J1069" i="15"/>
  <c r="J1068" i="15"/>
  <c r="J1067" i="15"/>
  <c r="J1066" i="15"/>
  <c r="J1065" i="15"/>
  <c r="J1064" i="15"/>
  <c r="J1051" i="15"/>
  <c r="J1050" i="15"/>
  <c r="J1049" i="15"/>
  <c r="J1048" i="15"/>
  <c r="J1047" i="15"/>
  <c r="J1046" i="15"/>
  <c r="J1045" i="15"/>
  <c r="J1044" i="15"/>
  <c r="J1043" i="15"/>
  <c r="J1042" i="15"/>
  <c r="J1041" i="15"/>
  <c r="J1040" i="15"/>
  <c r="J1039" i="15"/>
  <c r="J1038" i="15"/>
  <c r="J1037" i="15"/>
  <c r="J1036" i="15"/>
  <c r="J1035" i="15"/>
  <c r="J1034" i="15"/>
  <c r="J1033" i="15"/>
  <c r="J1032" i="15"/>
  <c r="J1031" i="15"/>
  <c r="J1030" i="15"/>
  <c r="J1029" i="15"/>
  <c r="J1028" i="15"/>
  <c r="J1224" i="15"/>
  <c r="J1223" i="15"/>
  <c r="J1222" i="15"/>
  <c r="J1221" i="15"/>
  <c r="J1220" i="15"/>
  <c r="J1219" i="15"/>
  <c r="J1218" i="15"/>
  <c r="J1216" i="15"/>
  <c r="J1215" i="15"/>
  <c r="J1214" i="15"/>
  <c r="J1213" i="15"/>
  <c r="J1212" i="15"/>
  <c r="J1211" i="15"/>
  <c r="J1210" i="15"/>
  <c r="J1209" i="15"/>
  <c r="J1208" i="15"/>
  <c r="J1207" i="15"/>
  <c r="J1206" i="15"/>
  <c r="J1205" i="15"/>
  <c r="J1204" i="15"/>
  <c r="J1203" i="15"/>
  <c r="J1201" i="15"/>
  <c r="J1200" i="15"/>
  <c r="J1202" i="15"/>
  <c r="J1189" i="15"/>
  <c r="J1177" i="15"/>
  <c r="J935" i="15"/>
  <c r="J936" i="15"/>
  <c r="J937" i="15"/>
  <c r="J938" i="15"/>
  <c r="J939" i="15"/>
  <c r="J940" i="15"/>
  <c r="J941" i="15"/>
  <c r="J942" i="15"/>
  <c r="J943" i="15"/>
  <c r="J948" i="15"/>
  <c r="J944" i="15"/>
  <c r="J945" i="15"/>
  <c r="J946" i="15"/>
  <c r="J947" i="15"/>
  <c r="J952" i="15"/>
  <c r="J951" i="15"/>
  <c r="J950" i="15"/>
  <c r="J949" i="15"/>
  <c r="J926" i="15"/>
  <c r="J925" i="15"/>
  <c r="J924" i="15"/>
  <c r="J923" i="15"/>
  <c r="J922" i="15"/>
  <c r="J921" i="15"/>
  <c r="J920" i="15"/>
  <c r="J919" i="15"/>
  <c r="J918" i="15"/>
  <c r="J917" i="15"/>
  <c r="J3385" i="15"/>
  <c r="J3386" i="15"/>
  <c r="J3387" i="15"/>
  <c r="J3388" i="15"/>
  <c r="J386" i="3"/>
  <c r="J385" i="3"/>
  <c r="L15" i="20"/>
  <c r="J1231" i="15"/>
  <c r="J1230" i="15"/>
  <c r="J1229" i="15"/>
  <c r="J1228" i="15"/>
  <c r="J1227" i="15"/>
  <c r="J1226" i="15"/>
  <c r="J1225" i="15"/>
  <c r="J68" i="14"/>
  <c r="J67" i="14"/>
  <c r="J66" i="14"/>
  <c r="J65" i="14"/>
  <c r="J64" i="14"/>
  <c r="J63" i="14"/>
  <c r="J1299" i="15"/>
  <c r="J1298" i="15"/>
  <c r="J1297" i="15"/>
  <c r="J1296" i="15"/>
  <c r="J1295" i="15"/>
  <c r="J1294" i="15"/>
  <c r="J1293" i="15"/>
  <c r="J1292" i="15"/>
  <c r="J1291" i="15"/>
  <c r="J1397" i="15"/>
  <c r="J1398" i="15"/>
  <c r="J1399" i="15"/>
  <c r="J1400" i="15"/>
  <c r="J1401" i="15"/>
  <c r="J1402" i="15"/>
  <c r="J1403" i="15"/>
  <c r="J1404" i="15"/>
  <c r="J63" i="10"/>
  <c r="J64" i="10"/>
  <c r="J65" i="10"/>
  <c r="J2477" i="15"/>
  <c r="J2478" i="15"/>
  <c r="J2479" i="15"/>
  <c r="J18" i="16"/>
  <c r="J19" i="16"/>
  <c r="J20" i="16"/>
  <c r="J1246" i="15"/>
  <c r="J1247" i="15"/>
  <c r="J1248" i="15"/>
  <c r="J1249" i="15"/>
  <c r="J1250" i="15"/>
  <c r="J1251" i="15"/>
  <c r="J1252" i="15"/>
  <c r="J1253" i="15"/>
  <c r="J1254" i="15"/>
  <c r="J1255" i="15"/>
  <c r="J1256" i="15"/>
  <c r="J2948" i="15"/>
  <c r="J2949" i="15"/>
  <c r="J2950" i="15"/>
  <c r="J410" i="3"/>
  <c r="J409" i="3"/>
  <c r="J408" i="3"/>
  <c r="J407" i="3"/>
  <c r="J406" i="3"/>
  <c r="J405" i="3"/>
  <c r="J404" i="3"/>
  <c r="J403" i="3"/>
  <c r="J402" i="3"/>
  <c r="J401" i="3"/>
  <c r="J400" i="3"/>
  <c r="J1282" i="15"/>
  <c r="J1283" i="15"/>
  <c r="J1284" i="15"/>
  <c r="J1285" i="15"/>
  <c r="J1286" i="15"/>
  <c r="J1287" i="15"/>
  <c r="J1288" i="15"/>
  <c r="J1289" i="15"/>
  <c r="J1234" i="15"/>
  <c r="J1235" i="15"/>
  <c r="J1236" i="15"/>
  <c r="J1237" i="15"/>
  <c r="J1238" i="15"/>
  <c r="J1239" i="15"/>
  <c r="J1240" i="15"/>
  <c r="J1241" i="15"/>
  <c r="J1242" i="15"/>
  <c r="J1243" i="15"/>
  <c r="J1244" i="15"/>
  <c r="J1245" i="15"/>
  <c r="J1233" i="15"/>
  <c r="J1271" i="15"/>
  <c r="J1270" i="15"/>
  <c r="J1272" i="15"/>
  <c r="J1273" i="15"/>
  <c r="J1262" i="15"/>
  <c r="J1261" i="15"/>
  <c r="J1260" i="15"/>
  <c r="J1259" i="15"/>
  <c r="J1258" i="15"/>
  <c r="J1257" i="15"/>
  <c r="J1264" i="15"/>
  <c r="J1265" i="15"/>
  <c r="J1266" i="15"/>
  <c r="J1267" i="15"/>
  <c r="J1268" i="15"/>
  <c r="J1263" i="15"/>
  <c r="J50" i="10"/>
  <c r="J51" i="10"/>
  <c r="J52" i="10"/>
  <c r="J53" i="10"/>
  <c r="J54" i="10"/>
  <c r="J395" i="3"/>
  <c r="J394" i="3"/>
  <c r="J392" i="3"/>
  <c r="J391" i="3"/>
  <c r="J390" i="3"/>
  <c r="J389" i="3"/>
  <c r="J388" i="3"/>
  <c r="J1290" i="15"/>
  <c r="J1269" i="15"/>
  <c r="J387" i="3"/>
  <c r="J1281" i="15"/>
  <c r="J1279" i="15"/>
  <c r="J1278" i="15"/>
  <c r="J1277" i="15"/>
  <c r="J1280" i="15"/>
  <c r="J1276" i="15"/>
  <c r="J1275" i="15"/>
  <c r="J1274" i="15"/>
  <c r="J97" i="2"/>
  <c r="J1413" i="15"/>
  <c r="J1301" i="15"/>
  <c r="J1302" i="15"/>
  <c r="J1303" i="15"/>
  <c r="J1304" i="15"/>
  <c r="J1305" i="15"/>
  <c r="J1306" i="15"/>
  <c r="J1307" i="15"/>
  <c r="J1308" i="15"/>
  <c r="J1309" i="15"/>
  <c r="J1310" i="15"/>
  <c r="J1311" i="15"/>
  <c r="J1341" i="15"/>
  <c r="J1342" i="15"/>
  <c r="J1343" i="15"/>
  <c r="J1344" i="15"/>
  <c r="J1300" i="15"/>
  <c r="J1313" i="15"/>
  <c r="J1314" i="15"/>
  <c r="J1315" i="15"/>
  <c r="J1316" i="15"/>
  <c r="J396" i="3"/>
  <c r="J1317" i="15"/>
  <c r="J1318" i="15"/>
  <c r="J1319" i="15"/>
  <c r="J1320" i="15"/>
  <c r="J1321" i="15"/>
  <c r="J1322" i="15"/>
  <c r="J1323" i="15"/>
  <c r="J1312" i="15"/>
  <c r="J1328" i="15"/>
  <c r="J1327" i="15"/>
  <c r="J1326" i="15"/>
  <c r="J1325" i="15"/>
  <c r="J1324" i="15"/>
  <c r="J1345" i="15"/>
  <c r="J1340" i="15"/>
  <c r="J397" i="3"/>
  <c r="J393" i="3"/>
  <c r="J62" i="14"/>
  <c r="J61" i="14"/>
  <c r="J60" i="14"/>
  <c r="J59" i="14"/>
  <c r="J58" i="14"/>
  <c r="J57" i="14"/>
  <c r="J56" i="14"/>
  <c r="J55" i="14"/>
  <c r="J54" i="14"/>
  <c r="J53" i="14"/>
  <c r="J52" i="14"/>
  <c r="J51" i="14"/>
  <c r="J50" i="14"/>
  <c r="J49" i="14"/>
  <c r="J48" i="14"/>
  <c r="J47" i="14"/>
  <c r="J46" i="14"/>
  <c r="J45" i="14"/>
  <c r="J44" i="14"/>
  <c r="J43" i="14"/>
  <c r="J42" i="14"/>
  <c r="J41" i="14"/>
  <c r="J40" i="14"/>
  <c r="J38" i="14"/>
  <c r="J37" i="14"/>
  <c r="J36" i="14"/>
  <c r="J35" i="14"/>
  <c r="J34" i="14"/>
  <c r="J33" i="14"/>
  <c r="J32" i="14"/>
  <c r="J31" i="14"/>
  <c r="J30" i="14"/>
  <c r="J29" i="14"/>
  <c r="J28" i="14"/>
  <c r="J27" i="14"/>
  <c r="J26" i="14"/>
  <c r="J25" i="14"/>
  <c r="J24" i="14"/>
  <c r="J23" i="14"/>
  <c r="J22" i="14"/>
  <c r="J21" i="14"/>
  <c r="J20" i="14"/>
  <c r="J19" i="14"/>
  <c r="J18" i="14"/>
  <c r="J17" i="14"/>
  <c r="J16" i="14"/>
  <c r="J15" i="14"/>
  <c r="J14" i="14"/>
  <c r="J13" i="14"/>
  <c r="J12" i="14"/>
  <c r="J11" i="14"/>
  <c r="J1329" i="15"/>
  <c r="J147" i="2"/>
  <c r="J146" i="2"/>
  <c r="J145" i="2"/>
  <c r="J144" i="2"/>
  <c r="J142" i="2"/>
  <c r="J141" i="2"/>
  <c r="J1336" i="15"/>
  <c r="J1330" i="15"/>
  <c r="J1331" i="15"/>
  <c r="J1332" i="15"/>
  <c r="J1333" i="15"/>
  <c r="J1334" i="15"/>
  <c r="J1335" i="15"/>
  <c r="J1337" i="15"/>
  <c r="J1338" i="15"/>
  <c r="J1339" i="15"/>
  <c r="J11" i="43"/>
  <c r="J34" i="43" s="1"/>
  <c r="J1418" i="15"/>
  <c r="J1417" i="15"/>
  <c r="J1415" i="15"/>
  <c r="J1414" i="15"/>
  <c r="J1443" i="15"/>
  <c r="J1442" i="15"/>
  <c r="J1441" i="15"/>
  <c r="J1440" i="15"/>
  <c r="J1439" i="15"/>
  <c r="J1427" i="15"/>
  <c r="J1426" i="15"/>
  <c r="J1424" i="15"/>
  <c r="J1423" i="15"/>
  <c r="J1425" i="15"/>
  <c r="J1445" i="15"/>
  <c r="J1446" i="15"/>
  <c r="J1447" i="15"/>
  <c r="J1448" i="15"/>
  <c r="J1428" i="15"/>
  <c r="J1429" i="15"/>
  <c r="J1357" i="15"/>
  <c r="J1358" i="15"/>
  <c r="J1361" i="15"/>
  <c r="J1360" i="15"/>
  <c r="J1359" i="15"/>
  <c r="J1363" i="15"/>
  <c r="J1362" i="15"/>
  <c r="J1356" i="15"/>
  <c r="J1355" i="15"/>
  <c r="J1354" i="15"/>
  <c r="J1353" i="15"/>
  <c r="J1352" i="15"/>
  <c r="J1351" i="15"/>
  <c r="J1350" i="15"/>
  <c r="J1349" i="15"/>
  <c r="J1348" i="15"/>
  <c r="J1347" i="15"/>
  <c r="J1346" i="15"/>
  <c r="J1374" i="15"/>
  <c r="J1373" i="15"/>
  <c r="J1372" i="15"/>
  <c r="J1371" i="15"/>
  <c r="J1370" i="15"/>
  <c r="J1369" i="15"/>
  <c r="J1368" i="15"/>
  <c r="J1367" i="15"/>
  <c r="J1366" i="15"/>
  <c r="J1365" i="15"/>
  <c r="J1364" i="15"/>
  <c r="J1377" i="15"/>
  <c r="J1378" i="15"/>
  <c r="J1379" i="15"/>
  <c r="J1380" i="15"/>
  <c r="J1381" i="15"/>
  <c r="J1382" i="15"/>
  <c r="J1383" i="15"/>
  <c r="J1375" i="15"/>
  <c r="J1384" i="15"/>
  <c r="J1376" i="15"/>
  <c r="J1385" i="15"/>
  <c r="J1386" i="15"/>
  <c r="J1387" i="15"/>
  <c r="J1388" i="15"/>
  <c r="J1389" i="15"/>
  <c r="J1390" i="15"/>
  <c r="J1391" i="15"/>
  <c r="J1392" i="15"/>
  <c r="J1393" i="15"/>
  <c r="J1394" i="15"/>
  <c r="J1395" i="15"/>
  <c r="J1730" i="15"/>
  <c r="J1731" i="15"/>
  <c r="J1396" i="15"/>
  <c r="J1410" i="15"/>
  <c r="J1409" i="15"/>
  <c r="J1408" i="15"/>
  <c r="J1407" i="15"/>
  <c r="J1406" i="15"/>
  <c r="J1405" i="15"/>
  <c r="J1422" i="15"/>
  <c r="J1421" i="15"/>
  <c r="J1420" i="15"/>
  <c r="J1419" i="15"/>
  <c r="J1416" i="15"/>
  <c r="J1412" i="15"/>
  <c r="J1411" i="15"/>
  <c r="J107" i="14"/>
  <c r="J106" i="14"/>
  <c r="J105" i="14"/>
  <c r="J104" i="14"/>
  <c r="J103" i="14"/>
  <c r="J102" i="14"/>
  <c r="J101" i="14"/>
  <c r="J100" i="14"/>
  <c r="J99" i="14"/>
  <c r="J98" i="14"/>
  <c r="J97" i="14"/>
  <c r="J96" i="14"/>
  <c r="J95" i="14"/>
  <c r="J94" i="14"/>
  <c r="J91" i="14"/>
  <c r="J90" i="14"/>
  <c r="J89" i="14"/>
  <c r="J88" i="14"/>
  <c r="J87" i="14"/>
  <c r="J85" i="14"/>
  <c r="J84" i="14"/>
  <c r="J83" i="14"/>
  <c r="J82" i="14"/>
  <c r="J81" i="14"/>
  <c r="J80" i="14"/>
  <c r="J79" i="14"/>
  <c r="J78" i="14"/>
  <c r="J77" i="14"/>
  <c r="J76" i="14"/>
  <c r="J75" i="14"/>
  <c r="J74" i="14"/>
  <c r="J73" i="14"/>
  <c r="J72" i="14"/>
  <c r="J71" i="14"/>
  <c r="J70" i="14"/>
  <c r="J69" i="14"/>
  <c r="J1434" i="15"/>
  <c r="J1430" i="15"/>
  <c r="J1433" i="15"/>
  <c r="J1444" i="15"/>
  <c r="J1438" i="15"/>
  <c r="J1437" i="15"/>
  <c r="J1436" i="15"/>
  <c r="J1435" i="15"/>
  <c r="J1432" i="15"/>
  <c r="J1431" i="15"/>
  <c r="J1449" i="15"/>
  <c r="J1450" i="15"/>
  <c r="J1451" i="15"/>
  <c r="J1452" i="15"/>
  <c r="J1453" i="15"/>
  <c r="J1454" i="15"/>
  <c r="J1455" i="15"/>
  <c r="J1456" i="15"/>
  <c r="J1457" i="15"/>
  <c r="J1458" i="15"/>
  <c r="J1459" i="15"/>
  <c r="J1609" i="15"/>
  <c r="J1608" i="15"/>
  <c r="J1607" i="15"/>
  <c r="J1557" i="15"/>
  <c r="J1556" i="15"/>
  <c r="J1555" i="15"/>
  <c r="J1554" i="15"/>
  <c r="J1553" i="15"/>
  <c r="J1552" i="15"/>
  <c r="J1551" i="15"/>
  <c r="J1550" i="15"/>
  <c r="J1549" i="15"/>
  <c r="J1548" i="15"/>
  <c r="J1547" i="15"/>
  <c r="J1473" i="15"/>
  <c r="J1472" i="15"/>
  <c r="J1471" i="15"/>
  <c r="J1470" i="15"/>
  <c r="J1469" i="15"/>
  <c r="J1468" i="15"/>
  <c r="J1467" i="15"/>
  <c r="J1466" i="15"/>
  <c r="J1465" i="15"/>
  <c r="J1464" i="15"/>
  <c r="J1463" i="15"/>
  <c r="J1462" i="15"/>
  <c r="J1461" i="15"/>
  <c r="J1460" i="15"/>
  <c r="J1475" i="15"/>
  <c r="J1476" i="15"/>
  <c r="J1477" i="15"/>
  <c r="J1478" i="15"/>
  <c r="J1479" i="15"/>
  <c r="J1480" i="15"/>
  <c r="J1481" i="15"/>
  <c r="J1482" i="15"/>
  <c r="J1483" i="15"/>
  <c r="J1484" i="15"/>
  <c r="J1485" i="15"/>
  <c r="J1618" i="15"/>
  <c r="J1474" i="15"/>
  <c r="J1489" i="15"/>
  <c r="J1487" i="15"/>
  <c r="J1488" i="15"/>
  <c r="J1490" i="15"/>
  <c r="J1491" i="15"/>
  <c r="J1492" i="15"/>
  <c r="J1493" i="15"/>
  <c r="J1494" i="15"/>
  <c r="J1495" i="15"/>
  <c r="J1496" i="15"/>
  <c r="J1497" i="15"/>
  <c r="J1546" i="15"/>
  <c r="J250" i="14"/>
  <c r="J249" i="14"/>
  <c r="J248" i="14"/>
  <c r="J247" i="14"/>
  <c r="J246" i="14"/>
  <c r="J245" i="14"/>
  <c r="J187" i="14"/>
  <c r="J186" i="14"/>
  <c r="J185" i="14"/>
  <c r="J184" i="14"/>
  <c r="J183" i="14"/>
  <c r="J182" i="14"/>
  <c r="J181" i="14"/>
  <c r="J180" i="14"/>
  <c r="J179" i="14"/>
  <c r="J178" i="14"/>
  <c r="J177" i="14"/>
  <c r="J176" i="14"/>
  <c r="J175" i="14"/>
  <c r="J174" i="14"/>
  <c r="J173" i="14"/>
  <c r="J172" i="14"/>
  <c r="J171" i="14"/>
  <c r="J170" i="14"/>
  <c r="J169" i="14"/>
  <c r="J168" i="14"/>
  <c r="J167" i="14"/>
  <c r="J166" i="14"/>
  <c r="J165" i="14"/>
  <c r="J164" i="14"/>
  <c r="J163" i="14"/>
  <c r="J162" i="14"/>
  <c r="J161" i="14"/>
  <c r="J160" i="14"/>
  <c r="J159" i="14"/>
  <c r="J158" i="14"/>
  <c r="J157" i="14"/>
  <c r="J156" i="14"/>
  <c r="J155" i="14"/>
  <c r="J154" i="14"/>
  <c r="J153" i="14"/>
  <c r="J152" i="14"/>
  <c r="J151" i="14"/>
  <c r="J150" i="14"/>
  <c r="J149" i="14"/>
  <c r="J148" i="14"/>
  <c r="J147" i="14"/>
  <c r="J146" i="14"/>
  <c r="J145" i="14"/>
  <c r="J144" i="14"/>
  <c r="J143" i="14"/>
  <c r="J142" i="14"/>
  <c r="J141" i="14"/>
  <c r="J140" i="14"/>
  <c r="J139" i="14"/>
  <c r="J138" i="14"/>
  <c r="J137" i="14"/>
  <c r="J136" i="14"/>
  <c r="J135" i="14"/>
  <c r="J134" i="14"/>
  <c r="J133" i="14"/>
  <c r="J132" i="14"/>
  <c r="J130" i="14"/>
  <c r="J129" i="14"/>
  <c r="J128" i="14"/>
  <c r="J127" i="14"/>
  <c r="J126" i="14"/>
  <c r="J125" i="14"/>
  <c r="J124" i="14"/>
  <c r="J123" i="14"/>
  <c r="J122" i="14"/>
  <c r="J121" i="14"/>
  <c r="J120" i="14"/>
  <c r="J119" i="14"/>
  <c r="J118" i="14"/>
  <c r="J117" i="14"/>
  <c r="J116" i="14"/>
  <c r="J115" i="14"/>
  <c r="J114" i="14"/>
  <c r="J113" i="14"/>
  <c r="J112" i="14"/>
  <c r="J111" i="14"/>
  <c r="J110" i="14"/>
  <c r="J109" i="14"/>
  <c r="J108" i="14"/>
  <c r="J244" i="14"/>
  <c r="J243" i="14"/>
  <c r="J242" i="14"/>
  <c r="J241" i="14"/>
  <c r="J240" i="14"/>
  <c r="J239" i="14"/>
  <c r="J238" i="14"/>
  <c r="J237" i="14"/>
  <c r="J236" i="14"/>
  <c r="J235" i="14"/>
  <c r="J234" i="14"/>
  <c r="J233" i="14"/>
  <c r="J232" i="14"/>
  <c r="J231" i="14"/>
  <c r="J230" i="14"/>
  <c r="J229" i="14"/>
  <c r="J228" i="14"/>
  <c r="J227" i="14"/>
  <c r="J226" i="14"/>
  <c r="J225" i="14"/>
  <c r="J224" i="14"/>
  <c r="J223" i="14"/>
  <c r="J222" i="14"/>
  <c r="J221" i="14"/>
  <c r="J220" i="14"/>
  <c r="J219" i="14"/>
  <c r="J218" i="14"/>
  <c r="J217" i="14"/>
  <c r="J216" i="14"/>
  <c r="J215" i="14"/>
  <c r="J214" i="14"/>
  <c r="J213" i="14"/>
  <c r="J212" i="14"/>
  <c r="J211" i="14"/>
  <c r="J210" i="14"/>
  <c r="J209" i="14"/>
  <c r="J208" i="14"/>
  <c r="J207" i="14"/>
  <c r="J206" i="14"/>
  <c r="J205" i="14"/>
  <c r="J204" i="14"/>
  <c r="J203" i="14"/>
  <c r="J202" i="14"/>
  <c r="J201" i="14"/>
  <c r="J200" i="14"/>
  <c r="J199" i="14"/>
  <c r="J198" i="14"/>
  <c r="J197" i="14"/>
  <c r="J196" i="14"/>
  <c r="J195" i="14"/>
  <c r="J194" i="14"/>
  <c r="J193" i="14"/>
  <c r="J192" i="14"/>
  <c r="J191" i="14"/>
  <c r="J190" i="14"/>
  <c r="J189" i="14"/>
  <c r="J188" i="14"/>
  <c r="J1499" i="15"/>
  <c r="J1500" i="15"/>
  <c r="J1486" i="15"/>
  <c r="J1501" i="15"/>
  <c r="J143" i="2"/>
  <c r="J517" i="26"/>
  <c r="J507" i="26"/>
  <c r="J261" i="14"/>
  <c r="J260" i="14"/>
  <c r="J259" i="14"/>
  <c r="J258" i="14"/>
  <c r="J262" i="14"/>
  <c r="J272" i="14"/>
  <c r="J271" i="14"/>
  <c r="J270" i="14"/>
  <c r="J269" i="14"/>
  <c r="J268" i="14"/>
  <c r="J267" i="14"/>
  <c r="J266" i="14"/>
  <c r="J265" i="14"/>
  <c r="J264" i="14"/>
  <c r="J263" i="14"/>
  <c r="J284" i="14"/>
  <c r="J283" i="14"/>
  <c r="J282" i="14"/>
  <c r="J281" i="14"/>
  <c r="J280" i="14"/>
  <c r="J279" i="14"/>
  <c r="J278" i="14"/>
  <c r="J277" i="14"/>
  <c r="J276" i="14"/>
  <c r="J275" i="14"/>
  <c r="J274" i="14"/>
  <c r="J273" i="14"/>
  <c r="J153" i="2"/>
  <c r="J1512" i="15"/>
  <c r="J1513" i="15"/>
  <c r="J1514" i="15"/>
  <c r="J1515" i="15"/>
  <c r="J1516" i="15"/>
  <c r="J1517" i="15"/>
  <c r="J1518" i="15"/>
  <c r="J1519" i="15"/>
  <c r="J1520" i="15"/>
  <c r="J1521" i="15"/>
  <c r="J1522" i="15"/>
  <c r="J1502" i="15"/>
  <c r="J1503" i="15"/>
  <c r="J1504" i="15"/>
  <c r="J1505" i="15"/>
  <c r="J1506" i="15"/>
  <c r="J1507" i="15"/>
  <c r="J1508" i="15"/>
  <c r="J1509" i="15"/>
  <c r="J1510" i="15"/>
  <c r="J4562" i="15"/>
  <c r="J4563" i="15"/>
  <c r="J4564" i="15"/>
  <c r="J4565" i="15"/>
  <c r="J4566" i="15"/>
  <c r="J4567" i="15"/>
  <c r="J4568" i="15"/>
  <c r="J4569" i="15"/>
  <c r="J4570" i="15"/>
  <c r="J4571" i="15"/>
  <c r="J4572" i="15"/>
  <c r="J4573" i="15"/>
  <c r="J4574" i="15"/>
  <c r="J4575" i="15"/>
  <c r="J4576" i="15"/>
  <c r="J4577" i="15"/>
  <c r="J4578" i="15"/>
  <c r="J4579" i="15"/>
  <c r="J4580" i="15"/>
  <c r="J4581" i="15"/>
  <c r="J4582" i="15"/>
  <c r="J1534" i="15"/>
  <c r="J1533" i="15"/>
  <c r="J1532" i="15"/>
  <c r="J1531" i="15"/>
  <c r="J1530" i="15"/>
  <c r="J1529" i="15"/>
  <c r="J1528" i="15"/>
  <c r="J1527" i="15"/>
  <c r="J1526" i="15"/>
  <c r="J1525" i="15"/>
  <c r="J1524" i="15"/>
  <c r="J1523" i="15"/>
  <c r="J1511" i="15"/>
  <c r="J1498" i="15"/>
  <c r="J101" i="13"/>
  <c r="J100" i="13"/>
  <c r="J99" i="13"/>
  <c r="J98" i="13"/>
  <c r="J97" i="13"/>
  <c r="J96" i="13"/>
  <c r="J95" i="13"/>
  <c r="J94" i="13"/>
  <c r="J93" i="13"/>
  <c r="J92" i="13"/>
  <c r="J91" i="13"/>
  <c r="J90" i="13"/>
  <c r="J89" i="13"/>
  <c r="J313" i="14"/>
  <c r="J312" i="14"/>
  <c r="J311" i="14"/>
  <c r="J310" i="14"/>
  <c r="J309" i="14"/>
  <c r="J308" i="14"/>
  <c r="J336" i="14"/>
  <c r="J335" i="14"/>
  <c r="J334" i="14"/>
  <c r="J333" i="14"/>
  <c r="J332" i="14"/>
  <c r="J331" i="14"/>
  <c r="J421" i="14"/>
  <c r="J420" i="14"/>
  <c r="J419" i="14"/>
  <c r="J418" i="14"/>
  <c r="J417" i="14"/>
  <c r="J416" i="14"/>
  <c r="J415" i="14"/>
  <c r="J414" i="14"/>
  <c r="J413" i="14"/>
  <c r="J412" i="14"/>
  <c r="J411" i="14"/>
  <c r="J410" i="14"/>
  <c r="J409" i="14"/>
  <c r="J408" i="14"/>
  <c r="J407" i="14"/>
  <c r="J406" i="14"/>
  <c r="J405" i="14"/>
  <c r="J404" i="14"/>
  <c r="J403" i="14"/>
  <c r="J402" i="14"/>
  <c r="J401" i="14"/>
  <c r="J400" i="14"/>
  <c r="J399" i="14"/>
  <c r="J398" i="14"/>
  <c r="J397" i="14"/>
  <c r="J396" i="14"/>
  <c r="J395" i="14"/>
  <c r="J394" i="14"/>
  <c r="J393" i="14"/>
  <c r="J392" i="14"/>
  <c r="J391" i="14"/>
  <c r="J390" i="14"/>
  <c r="J389" i="14"/>
  <c r="J388" i="14"/>
  <c r="J387" i="14"/>
  <c r="J386" i="14"/>
  <c r="J385" i="14"/>
  <c r="J384" i="14"/>
  <c r="J383" i="14"/>
  <c r="J382" i="14"/>
  <c r="J381" i="14"/>
  <c r="J380" i="14"/>
  <c r="J379" i="14"/>
  <c r="J378" i="14"/>
  <c r="J377" i="14"/>
  <c r="J376" i="14"/>
  <c r="J375" i="14"/>
  <c r="J374" i="14"/>
  <c r="J373" i="14"/>
  <c r="J372" i="14"/>
  <c r="J371" i="14"/>
  <c r="J370" i="14"/>
  <c r="J369" i="14"/>
  <c r="J368" i="14"/>
  <c r="J367" i="14"/>
  <c r="J366" i="14"/>
  <c r="J365" i="14"/>
  <c r="J364" i="14"/>
  <c r="J363" i="14"/>
  <c r="J362" i="14"/>
  <c r="J361" i="14"/>
  <c r="J360" i="14"/>
  <c r="J359" i="14"/>
  <c r="J358" i="14"/>
  <c r="J357" i="14"/>
  <c r="J356" i="14"/>
  <c r="J355" i="14"/>
  <c r="J354" i="14"/>
  <c r="J290" i="14"/>
  <c r="J289" i="14"/>
  <c r="J288" i="14"/>
  <c r="J287" i="14"/>
  <c r="J286" i="14"/>
  <c r="J285" i="14"/>
  <c r="J353" i="14"/>
  <c r="J352" i="14"/>
  <c r="J351" i="14"/>
  <c r="J350" i="14"/>
  <c r="J349" i="14"/>
  <c r="J348" i="14"/>
  <c r="J347" i="14"/>
  <c r="J346" i="14"/>
  <c r="J345" i="14"/>
  <c r="J344" i="14"/>
  <c r="J343" i="14"/>
  <c r="J342" i="14"/>
  <c r="J341" i="14"/>
  <c r="J340" i="14"/>
  <c r="J339" i="14"/>
  <c r="J338" i="14"/>
  <c r="J337" i="14"/>
  <c r="J330" i="14"/>
  <c r="J329" i="14"/>
  <c r="J328" i="14"/>
  <c r="J327" i="14"/>
  <c r="J326" i="14"/>
  <c r="J325" i="14"/>
  <c r="J324" i="14"/>
  <c r="J323" i="14"/>
  <c r="J322" i="14"/>
  <c r="J321" i="14"/>
  <c r="J320" i="14"/>
  <c r="J319" i="14"/>
  <c r="J318" i="14"/>
  <c r="J317" i="14"/>
  <c r="J316" i="14"/>
  <c r="J315" i="14"/>
  <c r="J314" i="14"/>
  <c r="J307" i="14"/>
  <c r="J306" i="14"/>
  <c r="J305" i="14"/>
  <c r="J304" i="14"/>
  <c r="J303" i="14"/>
  <c r="J302" i="14"/>
  <c r="J301" i="14"/>
  <c r="J300" i="14"/>
  <c r="J299" i="14"/>
  <c r="J298" i="14"/>
  <c r="J297" i="14"/>
  <c r="J296" i="14"/>
  <c r="J295" i="14"/>
  <c r="J294" i="14"/>
  <c r="J293" i="14"/>
  <c r="J292" i="14"/>
  <c r="J291" i="14"/>
  <c r="J35" i="1"/>
  <c r="J1571" i="15"/>
  <c r="J1570" i="15"/>
  <c r="J1569" i="15"/>
  <c r="J1568" i="15"/>
  <c r="J1567" i="15"/>
  <c r="J1566" i="15"/>
  <c r="J1565" i="15"/>
  <c r="J1564" i="15"/>
  <c r="J1563" i="15"/>
  <c r="J1562" i="15"/>
  <c r="J1561" i="15"/>
  <c r="J1560" i="15"/>
  <c r="J1559" i="15"/>
  <c r="J1558" i="15"/>
  <c r="J1545" i="15"/>
  <c r="J1544" i="15"/>
  <c r="J1543" i="15"/>
  <c r="J1542" i="15"/>
  <c r="J1541" i="15"/>
  <c r="J1540" i="15"/>
  <c r="J1539" i="15"/>
  <c r="J1538" i="15"/>
  <c r="J1537" i="15"/>
  <c r="J1536" i="15"/>
  <c r="J1535" i="15"/>
  <c r="J1590" i="15"/>
  <c r="J1591" i="15"/>
  <c r="J1598" i="15"/>
  <c r="J1599" i="15"/>
  <c r="J1600" i="15"/>
  <c r="J36" i="11"/>
  <c r="J1638" i="15"/>
  <c r="J1637" i="15"/>
  <c r="J1636" i="15"/>
  <c r="J1635" i="15"/>
  <c r="J1634" i="15"/>
  <c r="J1633" i="15"/>
  <c r="J1632" i="15"/>
  <c r="J1631" i="15"/>
  <c r="J1630" i="15"/>
  <c r="J1629" i="15"/>
  <c r="J1628" i="15"/>
  <c r="J1627" i="15"/>
  <c r="J1626" i="15"/>
  <c r="J1625" i="15"/>
  <c r="J1624" i="15"/>
  <c r="J1623" i="15"/>
  <c r="J1622" i="15"/>
  <c r="J1621" i="15"/>
  <c r="J1620" i="15"/>
  <c r="J1619" i="15"/>
  <c r="J1617" i="15"/>
  <c r="J1616" i="15"/>
  <c r="J1615" i="15"/>
  <c r="J1614" i="15"/>
  <c r="J1613" i="15"/>
  <c r="J1612" i="15"/>
  <c r="J1611" i="15"/>
  <c r="J1610" i="15"/>
  <c r="J1594" i="15"/>
  <c r="J1593" i="15"/>
  <c r="J1592" i="15"/>
  <c r="J1589" i="15"/>
  <c r="J1588" i="15"/>
  <c r="J1587" i="15"/>
  <c r="J1586" i="15"/>
  <c r="J1585" i="15"/>
  <c r="J1584" i="15"/>
  <c r="J1583" i="15"/>
  <c r="J1582" i="15"/>
  <c r="J1581" i="15"/>
  <c r="J1580" i="15"/>
  <c r="J1579" i="15"/>
  <c r="J1578" i="15"/>
  <c r="J1577" i="15"/>
  <c r="J1576" i="15"/>
  <c r="J1575" i="15"/>
  <c r="J1574" i="15"/>
  <c r="J1573" i="15"/>
  <c r="J1572" i="15"/>
  <c r="J1642" i="15"/>
  <c r="J1643" i="15"/>
  <c r="J1644" i="15"/>
  <c r="J1645" i="15"/>
  <c r="J1639" i="15"/>
  <c r="J1640" i="15"/>
  <c r="J1596" i="15"/>
  <c r="J1595" i="15"/>
  <c r="J1601" i="15"/>
  <c r="J1602" i="15"/>
  <c r="J1603" i="15"/>
  <c r="J1604" i="15"/>
  <c r="J1605" i="15"/>
  <c r="J161" i="2"/>
  <c r="J148" i="2"/>
  <c r="J149" i="2"/>
  <c r="J150" i="2"/>
  <c r="J151" i="2"/>
  <c r="J152" i="2"/>
  <c r="J154" i="2"/>
  <c r="J155" i="2"/>
  <c r="J156" i="2"/>
  <c r="J157" i="2"/>
  <c r="J158" i="2"/>
  <c r="J159" i="2"/>
  <c r="J160" i="2"/>
  <c r="J163" i="2"/>
  <c r="J398" i="3"/>
  <c r="J1597" i="15"/>
  <c r="J1606" i="15"/>
  <c r="J399" i="3"/>
  <c r="J454" i="3"/>
  <c r="J164" i="31"/>
  <c r="J133" i="31"/>
  <c r="J58" i="34"/>
  <c r="J59" i="34"/>
  <c r="J60" i="34"/>
  <c r="J61" i="34"/>
  <c r="J62" i="34"/>
  <c r="J15" i="34"/>
  <c r="J79" i="38"/>
  <c r="J81" i="38"/>
  <c r="J83" i="38"/>
  <c r="J85" i="38"/>
  <c r="J102" i="38" s="1"/>
  <c r="J87" i="38"/>
  <c r="J89" i="38"/>
  <c r="J91" i="38"/>
  <c r="J93" i="38"/>
  <c r="J95" i="38"/>
  <c r="J96" i="38"/>
  <c r="J97" i="38"/>
  <c r="J98" i="38"/>
  <c r="J99" i="38"/>
  <c r="J101" i="38"/>
  <c r="J21" i="40"/>
  <c r="J19" i="40"/>
  <c r="J17" i="40"/>
  <c r="J15" i="40"/>
  <c r="J13" i="40"/>
  <c r="J34" i="40" s="1"/>
  <c r="J44" i="40" s="1"/>
  <c r="J68" i="40" s="1"/>
  <c r="J78" i="40" s="1"/>
  <c r="J102" i="40" s="1"/>
  <c r="J112" i="40" s="1"/>
  <c r="J136" i="40" s="1"/>
  <c r="J146" i="40" s="1"/>
  <c r="J170" i="40" s="1"/>
  <c r="J180" i="40" s="1"/>
  <c r="J204" i="40" s="1"/>
  <c r="J214" i="40" s="1"/>
  <c r="J238" i="40" s="1"/>
  <c r="J248" i="40" s="1"/>
  <c r="J272" i="40" s="1"/>
  <c r="J282" i="40" s="1"/>
  <c r="J306" i="40" s="1"/>
  <c r="J316" i="40" s="1"/>
  <c r="J340" i="40" s="1"/>
  <c r="J350" i="40" s="1"/>
  <c r="J374" i="40" s="1"/>
  <c r="J384" i="40" s="1"/>
  <c r="J408" i="40" s="1"/>
  <c r="J418" i="40" s="1"/>
  <c r="J442" i="40" s="1"/>
  <c r="J452" i="40" s="1"/>
  <c r="J476" i="40" s="1"/>
  <c r="J486" i="40" s="1"/>
  <c r="J510" i="40" s="1"/>
  <c r="J520" i="40" s="1"/>
  <c r="J544" i="40" s="1"/>
  <c r="J554" i="40" s="1"/>
  <c r="J578" i="40" s="1"/>
  <c r="J588" i="40" s="1"/>
  <c r="J612" i="40" s="1"/>
  <c r="J622" i="40" s="1"/>
  <c r="J646" i="40" s="1"/>
  <c r="J656" i="40" s="1"/>
  <c r="J680" i="40" s="1"/>
  <c r="J690" i="40" s="1"/>
  <c r="J714" i="40" s="1"/>
  <c r="J724" i="40" s="1"/>
  <c r="J748" i="40" s="1"/>
  <c r="J758" i="40" s="1"/>
  <c r="J782" i="40" s="1"/>
  <c r="J792" i="40" s="1"/>
  <c r="J816" i="40" s="1"/>
  <c r="J826" i="40" s="1"/>
  <c r="J850" i="40" s="1"/>
  <c r="J860" i="40" s="1"/>
  <c r="J884" i="40" s="1"/>
  <c r="J894" i="40" s="1"/>
  <c r="J918" i="40" s="1"/>
  <c r="J11" i="40"/>
  <c r="J12" i="42"/>
  <c r="J13" i="42"/>
  <c r="J17" i="42"/>
  <c r="J34" i="42" s="1"/>
  <c r="J18" i="42"/>
  <c r="J19" i="42"/>
  <c r="J15" i="42"/>
  <c r="J20" i="42"/>
  <c r="J21" i="42"/>
  <c r="J22" i="42"/>
  <c r="J23" i="42"/>
  <c r="J24" i="42"/>
  <c r="J25" i="42"/>
  <c r="J26" i="42"/>
  <c r="J27" i="42"/>
  <c r="J28" i="42"/>
  <c r="J12" i="22"/>
  <c r="J13" i="22"/>
  <c r="J14" i="22"/>
  <c r="J15" i="22"/>
  <c r="J16" i="22"/>
  <c r="J17" i="22"/>
  <c r="J18" i="22"/>
  <c r="J19" i="22"/>
  <c r="J20" i="22"/>
  <c r="J21" i="22"/>
  <c r="J22" i="22"/>
  <c r="J23" i="22"/>
  <c r="J24" i="22"/>
  <c r="J25" i="22"/>
  <c r="J26" i="22"/>
  <c r="J27" i="22"/>
  <c r="J28" i="22"/>
  <c r="J29" i="22"/>
  <c r="J30" i="22"/>
  <c r="J31" i="22"/>
  <c r="J32" i="22"/>
  <c r="J33" i="22"/>
  <c r="J12" i="38"/>
  <c r="J13" i="38"/>
  <c r="J14" i="38"/>
  <c r="J15" i="38"/>
  <c r="J16" i="38"/>
  <c r="J17" i="38"/>
  <c r="J18" i="38"/>
  <c r="J19" i="38"/>
  <c r="J20" i="38"/>
  <c r="J21" i="38"/>
  <c r="J22" i="38"/>
  <c r="J23" i="38"/>
  <c r="J24" i="38"/>
  <c r="J25" i="38"/>
  <c r="J26" i="38"/>
  <c r="J27" i="38"/>
  <c r="J28" i="38"/>
  <c r="J29" i="38"/>
  <c r="J30" i="38"/>
  <c r="J31" i="38"/>
  <c r="J32" i="38"/>
  <c r="J33" i="38"/>
  <c r="J11" i="38"/>
  <c r="J57" i="34"/>
  <c r="J13" i="34"/>
  <c r="J11" i="34"/>
  <c r="J34" i="34" s="1"/>
  <c r="J44" i="34" s="1"/>
  <c r="J68" i="34" s="1"/>
  <c r="J22" i="34"/>
  <c r="J20" i="34"/>
  <c r="J12" i="36"/>
  <c r="J13" i="36"/>
  <c r="J14" i="36"/>
  <c r="J15" i="36"/>
  <c r="J16" i="36"/>
  <c r="J17" i="36"/>
  <c r="J18" i="36"/>
  <c r="J19" i="36"/>
  <c r="J20" i="36"/>
  <c r="J21" i="36"/>
  <c r="J44" i="11"/>
  <c r="J185" i="31"/>
  <c r="J183" i="31"/>
  <c r="J182" i="31"/>
  <c r="J181" i="31"/>
  <c r="J169" i="31"/>
  <c r="J167" i="31"/>
  <c r="J47" i="31"/>
  <c r="J53" i="31"/>
  <c r="J57" i="31"/>
  <c r="J61" i="31"/>
  <c r="J59" i="31"/>
  <c r="J149" i="31"/>
  <c r="J150" i="31"/>
  <c r="J151" i="31"/>
  <c r="J152" i="31"/>
  <c r="J153" i="31"/>
  <c r="J154" i="31"/>
  <c r="J155" i="31"/>
  <c r="J156" i="31"/>
  <c r="J157" i="31"/>
  <c r="J158" i="31"/>
  <c r="J147" i="31"/>
  <c r="J165" i="31"/>
  <c r="J163" i="31"/>
  <c r="J161" i="31"/>
  <c r="M133" i="31"/>
  <c r="M136" i="31"/>
  <c r="M137" i="31"/>
  <c r="M138" i="31"/>
  <c r="M139" i="31"/>
  <c r="M140" i="31"/>
  <c r="M141" i="31"/>
  <c r="M142" i="31"/>
  <c r="M143" i="31"/>
  <c r="M146" i="31"/>
  <c r="J129" i="31"/>
  <c r="J91" i="31"/>
  <c r="J46" i="22"/>
  <c r="J47" i="22"/>
  <c r="J48" i="22"/>
  <c r="J49" i="22"/>
  <c r="J50" i="22"/>
  <c r="J51" i="22"/>
  <c r="J52" i="22"/>
  <c r="J53" i="22"/>
  <c r="J54" i="22"/>
  <c r="J55" i="22"/>
  <c r="J56" i="22"/>
  <c r="J57" i="22"/>
  <c r="J58" i="22"/>
  <c r="J59" i="22"/>
  <c r="J60" i="22"/>
  <c r="J61" i="22"/>
  <c r="J62" i="22"/>
  <c r="J63" i="22"/>
  <c r="J64" i="22"/>
  <c r="J65" i="22"/>
  <c r="J66" i="22"/>
  <c r="J67" i="22"/>
  <c r="J12" i="20"/>
  <c r="J11" i="42"/>
  <c r="J33" i="42"/>
  <c r="J32" i="42"/>
  <c r="J31" i="42"/>
  <c r="J30" i="42"/>
  <c r="J29" i="42"/>
  <c r="J33" i="41"/>
  <c r="J32" i="41"/>
  <c r="J31" i="41"/>
  <c r="J30" i="41"/>
  <c r="J29" i="41"/>
  <c r="J28" i="41"/>
  <c r="J27" i="41"/>
  <c r="J26" i="41"/>
  <c r="J25" i="41"/>
  <c r="J24" i="41"/>
  <c r="J23" i="41"/>
  <c r="J22" i="41"/>
  <c r="J21" i="41"/>
  <c r="J20" i="41"/>
  <c r="J19" i="41"/>
  <c r="J18" i="41"/>
  <c r="J17" i="41"/>
  <c r="J16" i="41"/>
  <c r="J15" i="41"/>
  <c r="J14" i="41"/>
  <c r="J13" i="41"/>
  <c r="J12" i="41"/>
  <c r="J11" i="41"/>
  <c r="J34" i="41"/>
  <c r="J899" i="40"/>
  <c r="J897" i="40"/>
  <c r="J895" i="40"/>
  <c r="J883" i="40"/>
  <c r="J881" i="40"/>
  <c r="J879" i="40"/>
  <c r="J877" i="40"/>
  <c r="J875" i="40"/>
  <c r="J873" i="40"/>
  <c r="J871" i="40"/>
  <c r="J869" i="40"/>
  <c r="J867" i="40"/>
  <c r="J865" i="40"/>
  <c r="J863" i="40"/>
  <c r="J861" i="40"/>
  <c r="J849" i="40"/>
  <c r="J847" i="40"/>
  <c r="J845" i="40"/>
  <c r="J843" i="40"/>
  <c r="J841" i="40"/>
  <c r="J839" i="40"/>
  <c r="J837" i="40"/>
  <c r="J835" i="40"/>
  <c r="J833" i="40"/>
  <c r="J831" i="40"/>
  <c r="J829" i="40"/>
  <c r="J827" i="40"/>
  <c r="J815" i="40"/>
  <c r="J813" i="40"/>
  <c r="J811" i="40"/>
  <c r="J809" i="40"/>
  <c r="J807" i="40"/>
  <c r="J805" i="40"/>
  <c r="J803" i="40"/>
  <c r="J801" i="40"/>
  <c r="J799" i="40"/>
  <c r="J797" i="40"/>
  <c r="J795" i="40"/>
  <c r="J793" i="40"/>
  <c r="J781" i="40"/>
  <c r="J779" i="40"/>
  <c r="J777" i="40"/>
  <c r="J775" i="40"/>
  <c r="J773" i="40"/>
  <c r="J771" i="40"/>
  <c r="J769" i="40"/>
  <c r="J767" i="40"/>
  <c r="J765" i="40"/>
  <c r="J763" i="40"/>
  <c r="J761" i="40"/>
  <c r="J759" i="40"/>
  <c r="J747" i="40"/>
  <c r="J745" i="40"/>
  <c r="J743" i="40"/>
  <c r="J741" i="40"/>
  <c r="J739" i="40"/>
  <c r="J737" i="40"/>
  <c r="J735" i="40"/>
  <c r="J733" i="40"/>
  <c r="J731" i="40"/>
  <c r="J729" i="40"/>
  <c r="J727" i="40"/>
  <c r="J725" i="40"/>
  <c r="J713" i="40"/>
  <c r="J711" i="40"/>
  <c r="J709" i="40"/>
  <c r="J707" i="40"/>
  <c r="J705" i="40"/>
  <c r="J703" i="40"/>
  <c r="J701" i="40"/>
  <c r="J699" i="40"/>
  <c r="J697" i="40"/>
  <c r="J695" i="40"/>
  <c r="J693" i="40"/>
  <c r="J691" i="40"/>
  <c r="J679" i="40"/>
  <c r="J677" i="40"/>
  <c r="J675" i="40"/>
  <c r="J673" i="40"/>
  <c r="J671" i="40"/>
  <c r="J669" i="40"/>
  <c r="J667" i="40"/>
  <c r="J665" i="40"/>
  <c r="J663" i="40"/>
  <c r="J661" i="40"/>
  <c r="J659" i="40"/>
  <c r="J657" i="40"/>
  <c r="J645" i="40"/>
  <c r="J643" i="40"/>
  <c r="J641" i="40"/>
  <c r="J639" i="40"/>
  <c r="J637" i="40"/>
  <c r="J635" i="40"/>
  <c r="J633" i="40"/>
  <c r="J631" i="40"/>
  <c r="J629" i="40"/>
  <c r="J627" i="40"/>
  <c r="J625" i="40"/>
  <c r="J623" i="40"/>
  <c r="J611" i="40"/>
  <c r="J609" i="40"/>
  <c r="J607" i="40"/>
  <c r="J603" i="40"/>
  <c r="J601" i="40"/>
  <c r="J599" i="40"/>
  <c r="J597" i="40"/>
  <c r="J595" i="40"/>
  <c r="J593" i="40"/>
  <c r="J591" i="40"/>
  <c r="J589" i="40"/>
  <c r="J577" i="40"/>
  <c r="J575" i="40"/>
  <c r="J573" i="40"/>
  <c r="J571" i="40"/>
  <c r="J569" i="40"/>
  <c r="J567" i="40"/>
  <c r="J565" i="40"/>
  <c r="J563" i="40"/>
  <c r="J561" i="40"/>
  <c r="J559" i="40"/>
  <c r="J557" i="40"/>
  <c r="J555" i="40"/>
  <c r="J543" i="40"/>
  <c r="J541" i="40"/>
  <c r="J539" i="40"/>
  <c r="J537" i="40"/>
  <c r="J535" i="40"/>
  <c r="J533" i="40"/>
  <c r="J531" i="40"/>
  <c r="J529" i="40"/>
  <c r="J527" i="40"/>
  <c r="J525" i="40"/>
  <c r="J523" i="40"/>
  <c r="J521" i="40"/>
  <c r="J509" i="40"/>
  <c r="J507" i="40"/>
  <c r="J505" i="40"/>
  <c r="J503" i="40"/>
  <c r="J501" i="40"/>
  <c r="J499" i="40"/>
  <c r="J497" i="40"/>
  <c r="J495" i="40"/>
  <c r="J493" i="40"/>
  <c r="J491" i="40"/>
  <c r="J489" i="40"/>
  <c r="J487" i="40"/>
  <c r="J475" i="40"/>
  <c r="J473" i="40"/>
  <c r="J471" i="40"/>
  <c r="J469" i="40"/>
  <c r="J467" i="40"/>
  <c r="J465" i="40"/>
  <c r="J2379" i="40"/>
  <c r="J2378" i="40"/>
  <c r="J2377" i="40"/>
  <c r="J2376" i="40"/>
  <c r="J2375" i="40"/>
  <c r="J2374" i="40"/>
  <c r="J2373" i="40"/>
  <c r="J2372" i="40"/>
  <c r="J2371" i="40"/>
  <c r="J2370" i="40"/>
  <c r="J2369" i="40"/>
  <c r="J2368" i="40"/>
  <c r="J2367" i="40"/>
  <c r="J2366" i="40"/>
  <c r="J2365" i="40"/>
  <c r="J2364" i="40"/>
  <c r="J2363" i="40"/>
  <c r="J2362" i="40"/>
  <c r="J2361" i="40"/>
  <c r="J2360" i="40"/>
  <c r="J2380" i="40" s="1"/>
  <c r="J2359" i="40"/>
  <c r="J2358" i="40"/>
  <c r="J2357" i="40"/>
  <c r="J2345" i="40"/>
  <c r="J2344" i="40"/>
  <c r="J2343" i="40"/>
  <c r="J2342" i="40"/>
  <c r="J2341" i="40"/>
  <c r="J2340" i="40"/>
  <c r="J2339" i="40"/>
  <c r="J2338" i="40"/>
  <c r="J2337" i="40"/>
  <c r="J2336" i="40"/>
  <c r="J2335" i="40"/>
  <c r="J2334" i="40"/>
  <c r="J2333" i="40"/>
  <c r="J2332" i="40"/>
  <c r="J2331" i="40"/>
  <c r="J2330" i="40"/>
  <c r="J2329" i="40"/>
  <c r="J2328" i="40"/>
  <c r="J2327" i="40"/>
  <c r="J2326" i="40"/>
  <c r="J2325" i="40"/>
  <c r="J2346" i="40" s="1"/>
  <c r="J2324" i="40"/>
  <c r="J2323" i="40"/>
  <c r="J2311" i="40"/>
  <c r="J2310" i="40"/>
  <c r="J2309" i="40"/>
  <c r="J2308" i="40"/>
  <c r="J2307" i="40"/>
  <c r="J2306" i="40"/>
  <c r="J2305" i="40"/>
  <c r="J2304" i="40"/>
  <c r="J2303" i="40"/>
  <c r="J2302" i="40"/>
  <c r="J2301" i="40"/>
  <c r="J2300" i="40"/>
  <c r="J2299" i="40"/>
  <c r="J2298" i="40"/>
  <c r="J2297" i="40"/>
  <c r="J2296" i="40"/>
  <c r="J2295" i="40"/>
  <c r="J2294" i="40"/>
  <c r="J2293" i="40"/>
  <c r="J2292" i="40"/>
  <c r="J2291" i="40"/>
  <c r="J2290" i="40"/>
  <c r="J2289" i="40"/>
  <c r="J2277" i="40"/>
  <c r="J2276" i="40"/>
  <c r="J2275" i="40"/>
  <c r="J2274" i="40"/>
  <c r="J2273" i="40"/>
  <c r="J2272" i="40"/>
  <c r="J2271" i="40"/>
  <c r="J2270" i="40"/>
  <c r="J2269" i="40"/>
  <c r="J2268" i="40"/>
  <c r="J2267" i="40"/>
  <c r="J2266" i="40"/>
  <c r="J2265" i="40"/>
  <c r="J2264" i="40"/>
  <c r="J2263" i="40"/>
  <c r="J2262" i="40"/>
  <c r="J2261" i="40"/>
  <c r="J2260" i="40"/>
  <c r="J2259" i="40"/>
  <c r="J2258" i="40"/>
  <c r="J2257" i="40"/>
  <c r="J2256" i="40"/>
  <c r="J2255" i="40"/>
  <c r="J2278" i="40" s="1"/>
  <c r="J2243" i="40"/>
  <c r="J2242" i="40"/>
  <c r="J2241" i="40"/>
  <c r="J2240" i="40"/>
  <c r="J2239" i="40"/>
  <c r="J2238" i="40"/>
  <c r="J2237" i="40"/>
  <c r="J2236" i="40"/>
  <c r="J2235" i="40"/>
  <c r="J2234" i="40"/>
  <c r="J2233" i="40"/>
  <c r="J2232" i="40"/>
  <c r="J2231" i="40"/>
  <c r="J2230" i="40"/>
  <c r="J2229" i="40"/>
  <c r="J2228" i="40"/>
  <c r="J2227" i="40"/>
  <c r="J2226" i="40"/>
  <c r="J2225" i="40"/>
  <c r="J2224" i="40"/>
  <c r="J2223" i="40"/>
  <c r="J2222" i="40"/>
  <c r="J2221" i="40"/>
  <c r="J2209" i="40"/>
  <c r="J2208" i="40"/>
  <c r="J2207" i="40"/>
  <c r="J2206" i="40"/>
  <c r="J2205" i="40"/>
  <c r="J2204" i="40"/>
  <c r="J2203" i="40"/>
  <c r="J2202" i="40"/>
  <c r="J2201" i="40"/>
  <c r="J2200" i="40"/>
  <c r="J2199" i="40"/>
  <c r="J2198" i="40"/>
  <c r="J2197" i="40"/>
  <c r="J2196" i="40"/>
  <c r="J2195" i="40"/>
  <c r="J2194" i="40"/>
  <c r="J2193" i="40"/>
  <c r="J2192" i="40"/>
  <c r="J2191" i="40"/>
  <c r="J2190" i="40"/>
  <c r="J2189" i="40"/>
  <c r="J2188" i="40"/>
  <c r="J2187" i="40"/>
  <c r="J2175" i="40"/>
  <c r="J2174" i="40"/>
  <c r="J2173" i="40"/>
  <c r="J2172" i="40"/>
  <c r="J2171" i="40"/>
  <c r="J2170" i="40"/>
  <c r="J2169" i="40"/>
  <c r="J2168" i="40"/>
  <c r="J2167" i="40"/>
  <c r="J2166" i="40"/>
  <c r="J2165" i="40"/>
  <c r="J2164" i="40"/>
  <c r="J2163" i="40"/>
  <c r="J2162" i="40"/>
  <c r="J2161" i="40"/>
  <c r="J2160" i="40"/>
  <c r="J2159" i="40"/>
  <c r="J2158" i="40"/>
  <c r="J2157" i="40"/>
  <c r="J2156" i="40"/>
  <c r="J2155" i="40"/>
  <c r="J2154" i="40"/>
  <c r="J2176" i="40" s="1"/>
  <c r="J2153" i="40"/>
  <c r="J2141" i="40"/>
  <c r="J2140" i="40"/>
  <c r="J2139" i="40"/>
  <c r="J2138" i="40"/>
  <c r="J2137" i="40"/>
  <c r="J2136" i="40"/>
  <c r="J2135" i="40"/>
  <c r="J2134" i="40"/>
  <c r="J2133" i="40"/>
  <c r="J2132" i="40"/>
  <c r="J2131" i="40"/>
  <c r="J2130" i="40"/>
  <c r="J2129" i="40"/>
  <c r="J2128" i="40"/>
  <c r="J2127" i="40"/>
  <c r="J2126" i="40"/>
  <c r="J2125" i="40"/>
  <c r="J2124" i="40"/>
  <c r="J2123" i="40"/>
  <c r="J2122" i="40"/>
  <c r="J2121" i="40"/>
  <c r="J2120" i="40"/>
  <c r="J2119" i="40"/>
  <c r="J2107" i="40"/>
  <c r="J2106" i="40"/>
  <c r="J2105" i="40"/>
  <c r="J2104" i="40"/>
  <c r="J2103" i="40"/>
  <c r="J2102" i="40"/>
  <c r="J2101" i="40"/>
  <c r="J2100" i="40"/>
  <c r="J2099" i="40"/>
  <c r="J2098" i="40"/>
  <c r="J2097" i="40"/>
  <c r="J2096" i="40"/>
  <c r="J2095" i="40"/>
  <c r="J2094" i="40"/>
  <c r="J2093" i="40"/>
  <c r="J2092" i="40"/>
  <c r="J2091" i="40"/>
  <c r="J2090" i="40"/>
  <c r="J2089" i="40"/>
  <c r="J2088" i="40"/>
  <c r="J2108" i="40" s="1"/>
  <c r="J2087" i="40"/>
  <c r="J2086" i="40"/>
  <c r="J2085" i="40"/>
  <c r="J2073" i="40"/>
  <c r="J2072" i="40"/>
  <c r="J2071" i="40"/>
  <c r="J2070" i="40"/>
  <c r="J2069" i="40"/>
  <c r="J2068" i="40"/>
  <c r="J2067" i="40"/>
  <c r="J2066" i="40"/>
  <c r="J2065" i="40"/>
  <c r="J2064" i="40"/>
  <c r="J2063" i="40"/>
  <c r="J2062" i="40"/>
  <c r="J2061" i="40"/>
  <c r="J2060" i="40"/>
  <c r="J2059" i="40"/>
  <c r="J2058" i="40"/>
  <c r="J2057" i="40"/>
  <c r="J2056" i="40"/>
  <c r="J2055" i="40"/>
  <c r="J2054" i="40"/>
  <c r="J2053" i="40"/>
  <c r="J2052" i="40"/>
  <c r="J2051" i="40"/>
  <c r="J2039" i="40"/>
  <c r="J2038" i="40"/>
  <c r="J2037" i="40"/>
  <c r="J2036" i="40"/>
  <c r="J2035" i="40"/>
  <c r="J2034" i="40"/>
  <c r="J2033" i="40"/>
  <c r="J2032" i="40"/>
  <c r="J2031" i="40"/>
  <c r="J2030" i="40"/>
  <c r="J2029" i="40"/>
  <c r="J2028" i="40"/>
  <c r="J2027" i="40"/>
  <c r="J2026" i="40"/>
  <c r="J2025" i="40"/>
  <c r="J2024" i="40"/>
  <c r="J2023" i="40"/>
  <c r="J2022" i="40"/>
  <c r="J2021" i="40"/>
  <c r="J2020" i="40"/>
  <c r="J2019" i="40"/>
  <c r="J2018" i="40"/>
  <c r="J2040" i="40" s="1"/>
  <c r="J2017" i="40"/>
  <c r="J2005" i="40"/>
  <c r="J2004" i="40"/>
  <c r="J2003" i="40"/>
  <c r="J2002" i="40"/>
  <c r="J2001" i="40"/>
  <c r="J2000" i="40"/>
  <c r="J1999" i="40"/>
  <c r="J1998" i="40"/>
  <c r="J1997" i="40"/>
  <c r="J1996" i="40"/>
  <c r="J1995" i="40"/>
  <c r="J1994" i="40"/>
  <c r="J1993" i="40"/>
  <c r="J1992" i="40"/>
  <c r="J1991" i="40"/>
  <c r="J1990" i="40"/>
  <c r="J1989" i="40"/>
  <c r="J1988" i="40"/>
  <c r="J1987" i="40"/>
  <c r="J1986" i="40"/>
  <c r="J1985" i="40"/>
  <c r="J1984" i="40"/>
  <c r="J1983" i="40"/>
  <c r="J1971" i="40"/>
  <c r="J1970" i="40"/>
  <c r="J1969" i="40"/>
  <c r="J1968" i="40"/>
  <c r="J1967" i="40"/>
  <c r="J1966" i="40"/>
  <c r="J1965" i="40"/>
  <c r="J1964" i="40"/>
  <c r="J1963" i="40"/>
  <c r="J1962" i="40"/>
  <c r="J1961" i="40"/>
  <c r="J1960" i="40"/>
  <c r="J1959" i="40"/>
  <c r="J1958" i="40"/>
  <c r="J1957" i="40"/>
  <c r="J1956" i="40"/>
  <c r="J1955" i="40"/>
  <c r="J1954" i="40"/>
  <c r="J1953" i="40"/>
  <c r="J1952" i="40"/>
  <c r="J1972" i="40" s="1"/>
  <c r="J1951" i="40"/>
  <c r="J1950" i="40"/>
  <c r="J1949" i="40"/>
  <c r="J1937" i="40"/>
  <c r="J1936" i="40"/>
  <c r="J1935" i="40"/>
  <c r="J1934" i="40"/>
  <c r="J1933" i="40"/>
  <c r="J1932" i="40"/>
  <c r="J1931" i="40"/>
  <c r="J1930" i="40"/>
  <c r="J1929" i="40"/>
  <c r="J1928" i="40"/>
  <c r="J1927" i="40"/>
  <c r="J1926" i="40"/>
  <c r="J1925" i="40"/>
  <c r="J1924" i="40"/>
  <c r="J1923" i="40"/>
  <c r="J1922" i="40"/>
  <c r="J1921" i="40"/>
  <c r="J1920" i="40"/>
  <c r="J1919" i="40"/>
  <c r="J1918" i="40"/>
  <c r="J1917" i="40"/>
  <c r="J1938" i="40" s="1"/>
  <c r="J1916" i="40"/>
  <c r="J1915" i="40"/>
  <c r="J1903" i="40"/>
  <c r="J1902" i="40"/>
  <c r="J1901" i="40"/>
  <c r="J1900" i="40"/>
  <c r="J1899" i="40"/>
  <c r="J1898" i="40"/>
  <c r="J1897" i="40"/>
  <c r="J1896" i="40"/>
  <c r="J1895" i="40"/>
  <c r="J1894" i="40"/>
  <c r="J1893" i="40"/>
  <c r="J1892" i="40"/>
  <c r="J1891" i="40"/>
  <c r="J1890" i="40"/>
  <c r="J1889" i="40"/>
  <c r="J1888" i="40"/>
  <c r="J1887" i="40"/>
  <c r="J1886" i="40"/>
  <c r="J1885" i="40"/>
  <c r="J1884" i="40"/>
  <c r="J1883" i="40"/>
  <c r="J1882" i="40"/>
  <c r="J1881" i="40"/>
  <c r="J1869" i="40"/>
  <c r="J1868" i="40"/>
  <c r="J1867" i="40"/>
  <c r="J1866" i="40"/>
  <c r="J1865" i="40"/>
  <c r="J1864" i="40"/>
  <c r="J1863" i="40"/>
  <c r="J1862" i="40"/>
  <c r="J1861" i="40"/>
  <c r="J1860" i="40"/>
  <c r="J1859" i="40"/>
  <c r="J1858" i="40"/>
  <c r="J1857" i="40"/>
  <c r="J1856" i="40"/>
  <c r="J1855" i="40"/>
  <c r="J1854" i="40"/>
  <c r="J1853" i="40"/>
  <c r="J1852" i="40"/>
  <c r="J1851" i="40"/>
  <c r="J1850" i="40"/>
  <c r="J1849" i="40"/>
  <c r="J1848" i="40"/>
  <c r="J1847" i="40"/>
  <c r="J1870" i="40" s="1"/>
  <c r="J1835" i="40"/>
  <c r="J1834" i="40"/>
  <c r="J1833" i="40"/>
  <c r="J1832" i="40"/>
  <c r="J1831" i="40"/>
  <c r="J1830" i="40"/>
  <c r="J1829" i="40"/>
  <c r="J1828" i="40"/>
  <c r="J1827" i="40"/>
  <c r="J1826" i="40"/>
  <c r="J1825" i="40"/>
  <c r="J1824" i="40"/>
  <c r="J1823" i="40"/>
  <c r="J1822" i="40"/>
  <c r="J1821" i="40"/>
  <c r="J1820" i="40"/>
  <c r="J1819" i="40"/>
  <c r="J1818" i="40"/>
  <c r="J1817" i="40"/>
  <c r="J1816" i="40"/>
  <c r="J1836" i="40" s="1"/>
  <c r="J1815" i="40"/>
  <c r="J1814" i="40"/>
  <c r="J1813" i="40"/>
  <c r="J1801" i="40"/>
  <c r="J1800" i="40"/>
  <c r="J1799" i="40"/>
  <c r="J1798" i="40"/>
  <c r="J1797" i="40"/>
  <c r="J1796" i="40"/>
  <c r="J1795" i="40"/>
  <c r="J1794" i="40"/>
  <c r="J1793" i="40"/>
  <c r="J1792" i="40"/>
  <c r="J1791" i="40"/>
  <c r="J1790" i="40"/>
  <c r="J1789" i="40"/>
  <c r="J1788" i="40"/>
  <c r="J1787" i="40"/>
  <c r="J1786" i="40"/>
  <c r="J1785" i="40"/>
  <c r="J1784" i="40"/>
  <c r="J1783" i="40"/>
  <c r="J1782" i="40"/>
  <c r="J1781" i="40"/>
  <c r="J1802" i="40" s="1"/>
  <c r="J1780" i="40"/>
  <c r="J1779" i="40"/>
  <c r="J1767" i="40"/>
  <c r="J1766" i="40"/>
  <c r="J1765" i="40"/>
  <c r="J1764" i="40"/>
  <c r="J1763" i="40"/>
  <c r="J1762" i="40"/>
  <c r="J1761" i="40"/>
  <c r="J1760" i="40"/>
  <c r="J1759" i="40"/>
  <c r="J1758" i="40"/>
  <c r="J1757" i="40"/>
  <c r="J1756" i="40"/>
  <c r="J1755" i="40"/>
  <c r="J1754" i="40"/>
  <c r="J1753" i="40"/>
  <c r="J1752" i="40"/>
  <c r="J1751" i="40"/>
  <c r="J1750" i="40"/>
  <c r="J1749" i="40"/>
  <c r="J1748" i="40"/>
  <c r="J1747" i="40"/>
  <c r="J1746" i="40"/>
  <c r="J1768" i="40" s="1"/>
  <c r="J1745" i="40"/>
  <c r="J1733" i="40"/>
  <c r="J1732" i="40"/>
  <c r="J1731" i="40"/>
  <c r="J1730" i="40"/>
  <c r="J1729" i="40"/>
  <c r="J1728" i="40"/>
  <c r="J1727" i="40"/>
  <c r="J1726" i="40"/>
  <c r="J1725" i="40"/>
  <c r="J1724" i="40"/>
  <c r="J1723" i="40"/>
  <c r="J1722" i="40"/>
  <c r="J1721" i="40"/>
  <c r="J1720" i="40"/>
  <c r="J1719" i="40"/>
  <c r="J1718" i="40"/>
  <c r="J1717" i="40"/>
  <c r="J1716" i="40"/>
  <c r="J1715" i="40"/>
  <c r="J1714" i="40"/>
  <c r="J1713" i="40"/>
  <c r="J1712" i="40"/>
  <c r="J1711" i="40"/>
  <c r="J1734" i="40" s="1"/>
  <c r="J1699" i="40"/>
  <c r="J1698" i="40"/>
  <c r="J1697" i="40"/>
  <c r="J1696" i="40"/>
  <c r="J1695" i="40"/>
  <c r="J1694" i="40"/>
  <c r="J1693" i="40"/>
  <c r="J1692" i="40"/>
  <c r="J1691" i="40"/>
  <c r="J1690" i="40"/>
  <c r="J1689" i="40"/>
  <c r="J1688" i="40"/>
  <c r="J1687" i="40"/>
  <c r="J1686" i="40"/>
  <c r="J1685" i="40"/>
  <c r="J1684" i="40"/>
  <c r="J1683" i="40"/>
  <c r="J1682" i="40"/>
  <c r="J1681" i="40"/>
  <c r="J1680" i="40"/>
  <c r="J1700" i="40" s="1"/>
  <c r="J1679" i="40"/>
  <c r="J1678" i="40"/>
  <c r="J1677" i="40"/>
  <c r="J1665" i="40"/>
  <c r="J1664" i="40"/>
  <c r="J1663" i="40"/>
  <c r="J1662" i="40"/>
  <c r="J1661" i="40"/>
  <c r="J1660" i="40"/>
  <c r="J1659" i="40"/>
  <c r="J1658" i="40"/>
  <c r="J1657" i="40"/>
  <c r="J1656" i="40"/>
  <c r="J1655" i="40"/>
  <c r="J1654" i="40"/>
  <c r="J1653" i="40"/>
  <c r="J1652" i="40"/>
  <c r="J1651" i="40"/>
  <c r="J1650" i="40"/>
  <c r="J1649" i="40"/>
  <c r="J1648" i="40"/>
  <c r="J1647" i="40"/>
  <c r="J1646" i="40"/>
  <c r="J1645" i="40"/>
  <c r="J1644" i="40"/>
  <c r="J1643" i="40"/>
  <c r="J1631" i="40"/>
  <c r="J1630" i="40"/>
  <c r="J1629" i="40"/>
  <c r="J1628" i="40"/>
  <c r="J1627" i="40"/>
  <c r="J1626" i="40"/>
  <c r="J1625" i="40"/>
  <c r="J1624" i="40"/>
  <c r="J1623" i="40"/>
  <c r="J1622" i="40"/>
  <c r="J1621" i="40"/>
  <c r="J1620" i="40"/>
  <c r="J1619" i="40"/>
  <c r="J1618" i="40"/>
  <c r="J1617" i="40"/>
  <c r="J1616" i="40"/>
  <c r="J1615" i="40"/>
  <c r="J1614" i="40"/>
  <c r="J1613" i="40"/>
  <c r="J1612" i="40"/>
  <c r="J1611" i="40"/>
  <c r="J1610" i="40"/>
  <c r="J1632" i="40" s="1"/>
  <c r="J1609" i="40"/>
  <c r="J1597" i="40"/>
  <c r="J1596" i="40"/>
  <c r="J1595" i="40"/>
  <c r="J1594" i="40"/>
  <c r="J1593" i="40"/>
  <c r="J1592" i="40"/>
  <c r="J1591" i="40"/>
  <c r="J1590" i="40"/>
  <c r="J1589" i="40"/>
  <c r="J1588" i="40"/>
  <c r="J1587" i="40"/>
  <c r="J1586" i="40"/>
  <c r="J1585" i="40"/>
  <c r="J1584" i="40"/>
  <c r="J1583" i="40"/>
  <c r="J1582" i="40"/>
  <c r="J1581" i="40"/>
  <c r="J1580" i="40"/>
  <c r="J1579" i="40"/>
  <c r="J1578" i="40"/>
  <c r="J1577" i="40"/>
  <c r="J1576" i="40"/>
  <c r="J1575" i="40"/>
  <c r="J1598" i="40" s="1"/>
  <c r="J1563" i="40"/>
  <c r="J1562" i="40"/>
  <c r="J1561" i="40"/>
  <c r="J1560" i="40"/>
  <c r="J1559" i="40"/>
  <c r="J1558" i="40"/>
  <c r="J1557" i="40"/>
  <c r="J1556" i="40"/>
  <c r="J1555" i="40"/>
  <c r="J1554" i="40"/>
  <c r="J1553" i="40"/>
  <c r="J1552" i="40"/>
  <c r="J1551" i="40"/>
  <c r="J1550" i="40"/>
  <c r="J1549" i="40"/>
  <c r="J1548" i="40"/>
  <c r="J1547" i="40"/>
  <c r="J1546" i="40"/>
  <c r="J1545" i="40"/>
  <c r="J1544" i="40"/>
  <c r="J1564" i="40" s="1"/>
  <c r="J1543" i="40"/>
  <c r="J1542" i="40"/>
  <c r="J1541" i="40"/>
  <c r="J1529" i="40"/>
  <c r="J1528" i="40"/>
  <c r="J1527" i="40"/>
  <c r="J1526" i="40"/>
  <c r="J1525" i="40"/>
  <c r="J1524" i="40"/>
  <c r="J1523" i="40"/>
  <c r="J1522" i="40"/>
  <c r="J1521" i="40"/>
  <c r="J1520" i="40"/>
  <c r="J1519" i="40"/>
  <c r="J1518" i="40"/>
  <c r="J1517" i="40"/>
  <c r="J1516" i="40"/>
  <c r="J1515" i="40"/>
  <c r="J1514" i="40"/>
  <c r="J1513" i="40"/>
  <c r="J1512" i="40"/>
  <c r="J1511" i="40"/>
  <c r="J1510" i="40"/>
  <c r="J1509" i="40"/>
  <c r="J1530" i="40" s="1"/>
  <c r="J1508" i="40"/>
  <c r="J1507" i="40"/>
  <c r="J1495" i="40"/>
  <c r="J1494" i="40"/>
  <c r="J1493" i="40"/>
  <c r="J1492" i="40"/>
  <c r="J1491" i="40"/>
  <c r="J1490" i="40"/>
  <c r="J1489" i="40"/>
  <c r="J1488" i="40"/>
  <c r="J1487" i="40"/>
  <c r="J1486" i="40"/>
  <c r="J1485" i="40"/>
  <c r="J1484" i="40"/>
  <c r="J1483" i="40"/>
  <c r="J1482" i="40"/>
  <c r="J1481" i="40"/>
  <c r="J1480" i="40"/>
  <c r="J1479" i="40"/>
  <c r="J1478" i="40"/>
  <c r="J1477" i="40"/>
  <c r="J1476" i="40"/>
  <c r="J1475" i="40"/>
  <c r="J1474" i="40"/>
  <c r="J1496" i="40" s="1"/>
  <c r="J1473" i="40"/>
  <c r="J1461" i="40"/>
  <c r="J1460" i="40"/>
  <c r="J1459" i="40"/>
  <c r="J1458" i="40"/>
  <c r="J1457" i="40"/>
  <c r="J1456" i="40"/>
  <c r="J1455" i="40"/>
  <c r="J1454" i="40"/>
  <c r="J1453" i="40"/>
  <c r="J1452" i="40"/>
  <c r="J1451" i="40"/>
  <c r="J1450" i="40"/>
  <c r="J1449" i="40"/>
  <c r="J1448" i="40"/>
  <c r="J1447" i="40"/>
  <c r="J1446" i="40"/>
  <c r="J1445" i="40"/>
  <c r="J1444" i="40"/>
  <c r="J1443" i="40"/>
  <c r="J1442" i="40"/>
  <c r="J1441" i="40"/>
  <c r="J1440" i="40"/>
  <c r="J1439" i="40"/>
  <c r="J1462" i="40" s="1"/>
  <c r="J1427" i="40"/>
  <c r="J1426" i="40"/>
  <c r="J1425" i="40"/>
  <c r="J1424" i="40"/>
  <c r="J1423" i="40"/>
  <c r="J1422" i="40"/>
  <c r="J1421" i="40"/>
  <c r="J1420" i="40"/>
  <c r="J1419" i="40"/>
  <c r="J1418" i="40"/>
  <c r="J1417" i="40"/>
  <c r="J1416" i="40"/>
  <c r="J1415" i="40"/>
  <c r="J1414" i="40"/>
  <c r="J1413" i="40"/>
  <c r="J1412" i="40"/>
  <c r="J1411" i="40"/>
  <c r="J1410" i="40"/>
  <c r="J1409" i="40"/>
  <c r="J1408" i="40"/>
  <c r="J1407" i="40"/>
  <c r="J1406" i="40"/>
  <c r="J1405" i="40"/>
  <c r="J1393" i="40"/>
  <c r="J1392" i="40"/>
  <c r="J1391" i="40"/>
  <c r="J1390" i="40"/>
  <c r="J1389" i="40"/>
  <c r="J1388" i="40"/>
  <c r="J1387" i="40"/>
  <c r="J1386" i="40"/>
  <c r="J1385" i="40"/>
  <c r="J1384" i="40"/>
  <c r="J1383" i="40"/>
  <c r="J1382" i="40"/>
  <c r="J1381" i="40"/>
  <c r="J1380" i="40"/>
  <c r="J1379" i="40"/>
  <c r="J1378" i="40"/>
  <c r="J1377" i="40"/>
  <c r="J1376" i="40"/>
  <c r="J1375" i="40"/>
  <c r="J1374" i="40"/>
  <c r="J1373" i="40"/>
  <c r="J1394" i="40" s="1"/>
  <c r="J1372" i="40"/>
  <c r="J1371" i="40"/>
  <c r="J1359" i="40"/>
  <c r="J1358" i="40"/>
  <c r="J1357" i="40"/>
  <c r="J1356" i="40"/>
  <c r="J1355" i="40"/>
  <c r="J1354" i="40"/>
  <c r="J1353" i="40"/>
  <c r="J1352" i="40"/>
  <c r="J1351" i="40"/>
  <c r="J1350" i="40"/>
  <c r="J1349" i="40"/>
  <c r="J1348" i="40"/>
  <c r="J1347" i="40"/>
  <c r="J1346" i="40"/>
  <c r="J1345" i="40"/>
  <c r="J1344" i="40"/>
  <c r="J1343" i="40"/>
  <c r="J1342" i="40"/>
  <c r="J1341" i="40"/>
  <c r="J1340" i="40"/>
  <c r="J1339" i="40"/>
  <c r="J1338" i="40"/>
  <c r="J1360" i="40" s="1"/>
  <c r="J1337" i="40"/>
  <c r="J1325" i="40"/>
  <c r="J1324" i="40"/>
  <c r="J1323" i="40"/>
  <c r="J1322" i="40"/>
  <c r="J1321" i="40"/>
  <c r="J1320" i="40"/>
  <c r="J1319" i="40"/>
  <c r="J1318" i="40"/>
  <c r="J1317" i="40"/>
  <c r="J1316" i="40"/>
  <c r="J1315" i="40"/>
  <c r="J1314" i="40"/>
  <c r="J1313" i="40"/>
  <c r="J1312" i="40"/>
  <c r="J1311" i="40"/>
  <c r="J1310" i="40"/>
  <c r="J1309" i="40"/>
  <c r="J1308" i="40"/>
  <c r="J1307" i="40"/>
  <c r="J1306" i="40"/>
  <c r="J1305" i="40"/>
  <c r="J1304" i="40"/>
  <c r="J1303" i="40"/>
  <c r="J1326" i="40" s="1"/>
  <c r="J1291" i="40"/>
  <c r="J1290" i="40"/>
  <c r="J1289" i="40"/>
  <c r="J1288" i="40"/>
  <c r="J1287" i="40"/>
  <c r="J1286" i="40"/>
  <c r="J1285" i="40"/>
  <c r="J1284" i="40"/>
  <c r="J1283" i="40"/>
  <c r="J1282" i="40"/>
  <c r="J1281" i="40"/>
  <c r="J1280" i="40"/>
  <c r="J1279" i="40"/>
  <c r="J1278" i="40"/>
  <c r="J1277" i="40"/>
  <c r="J1276" i="40"/>
  <c r="J1275" i="40"/>
  <c r="J1274" i="40"/>
  <c r="J1273" i="40"/>
  <c r="J1272" i="40"/>
  <c r="J1292" i="40" s="1"/>
  <c r="J1271" i="40"/>
  <c r="J1270" i="40"/>
  <c r="J1269" i="40"/>
  <c r="J1257" i="40"/>
  <c r="J1256" i="40"/>
  <c r="J1255" i="40"/>
  <c r="J1254" i="40"/>
  <c r="J1253" i="40"/>
  <c r="J1252" i="40"/>
  <c r="J1251" i="40"/>
  <c r="J1250" i="40"/>
  <c r="J1249" i="40"/>
  <c r="J1248" i="40"/>
  <c r="J1247" i="40"/>
  <c r="J1246" i="40"/>
  <c r="J1245" i="40"/>
  <c r="J1244" i="40"/>
  <c r="J1243" i="40"/>
  <c r="J1242" i="40"/>
  <c r="J1241" i="40"/>
  <c r="J1240" i="40"/>
  <c r="J1239" i="40"/>
  <c r="J1238" i="40"/>
  <c r="J1237" i="40"/>
  <c r="J1258" i="40" s="1"/>
  <c r="J1236" i="40"/>
  <c r="J1235" i="40"/>
  <c r="J1223" i="40"/>
  <c r="J1222" i="40"/>
  <c r="J1221" i="40"/>
  <c r="J1220" i="40"/>
  <c r="J1219" i="40"/>
  <c r="J1218" i="40"/>
  <c r="J1217" i="40"/>
  <c r="J1216" i="40"/>
  <c r="J1215" i="40"/>
  <c r="J1214" i="40"/>
  <c r="J1213" i="40"/>
  <c r="J1212" i="40"/>
  <c r="J1211" i="40"/>
  <c r="J1210" i="40"/>
  <c r="J1209" i="40"/>
  <c r="J1208" i="40"/>
  <c r="J1207" i="40"/>
  <c r="J1206" i="40"/>
  <c r="J1205" i="40"/>
  <c r="J1204" i="40"/>
  <c r="J1203" i="40"/>
  <c r="J1202" i="40"/>
  <c r="J1201" i="40"/>
  <c r="J1189" i="40"/>
  <c r="J1188" i="40"/>
  <c r="J1187" i="40"/>
  <c r="J1186" i="40"/>
  <c r="J1185" i="40"/>
  <c r="J1184" i="40"/>
  <c r="J1183" i="40"/>
  <c r="J1182" i="40"/>
  <c r="J1181" i="40"/>
  <c r="J1180" i="40"/>
  <c r="J1179" i="40"/>
  <c r="J1178" i="40"/>
  <c r="J1177" i="40"/>
  <c r="J1176" i="40"/>
  <c r="J1175" i="40"/>
  <c r="J1174" i="40"/>
  <c r="J1173" i="40"/>
  <c r="J1172" i="40"/>
  <c r="J1171" i="40"/>
  <c r="J1170" i="40"/>
  <c r="J1169" i="40"/>
  <c r="J1168" i="40"/>
  <c r="J1167" i="40"/>
  <c r="J1190" i="40" s="1"/>
  <c r="J1155" i="40"/>
  <c r="J1154" i="40"/>
  <c r="J1153" i="40"/>
  <c r="J1152" i="40"/>
  <c r="J1151" i="40"/>
  <c r="J1150" i="40"/>
  <c r="J1149" i="40"/>
  <c r="J1148" i="40"/>
  <c r="J1147" i="40"/>
  <c r="J1146" i="40"/>
  <c r="J1145" i="40"/>
  <c r="J1144" i="40"/>
  <c r="J1143" i="40"/>
  <c r="J1142" i="40"/>
  <c r="J1141" i="40"/>
  <c r="J1140" i="40"/>
  <c r="J1139" i="40"/>
  <c r="J1138" i="40"/>
  <c r="J1137" i="40"/>
  <c r="J1136" i="40"/>
  <c r="J1156" i="40" s="1"/>
  <c r="J1135" i="40"/>
  <c r="J1134" i="40"/>
  <c r="J1133" i="40"/>
  <c r="J1121" i="40"/>
  <c r="J1120" i="40"/>
  <c r="J1119" i="40"/>
  <c r="J1118" i="40"/>
  <c r="J1117" i="40"/>
  <c r="J1116" i="40"/>
  <c r="J1115" i="40"/>
  <c r="J1114" i="40"/>
  <c r="J1113" i="40"/>
  <c r="J1112" i="40"/>
  <c r="J1111" i="40"/>
  <c r="J1110" i="40"/>
  <c r="J1109" i="40"/>
  <c r="J1108" i="40"/>
  <c r="J1107" i="40"/>
  <c r="J1106" i="40"/>
  <c r="J1105" i="40"/>
  <c r="J1104" i="40"/>
  <c r="J1103" i="40"/>
  <c r="J1102" i="40"/>
  <c r="J1101" i="40"/>
  <c r="J1122" i="40" s="1"/>
  <c r="J1100" i="40"/>
  <c r="J1099" i="40"/>
  <c r="J1087" i="40"/>
  <c r="J1086" i="40"/>
  <c r="J1085" i="40"/>
  <c r="J1084" i="40"/>
  <c r="J1083" i="40"/>
  <c r="J1082" i="40"/>
  <c r="J1081" i="40"/>
  <c r="J1080" i="40"/>
  <c r="J1079" i="40"/>
  <c r="J1078" i="40"/>
  <c r="J1077" i="40"/>
  <c r="J1076" i="40"/>
  <c r="J1075" i="40"/>
  <c r="J1074" i="40"/>
  <c r="J1073" i="40"/>
  <c r="J1072" i="40"/>
  <c r="J1071" i="40"/>
  <c r="J1070" i="40"/>
  <c r="J1069" i="40"/>
  <c r="J1068" i="40"/>
  <c r="J1067" i="40"/>
  <c r="J1066" i="40"/>
  <c r="J1065" i="40"/>
  <c r="J1053" i="40"/>
  <c r="J1052" i="40"/>
  <c r="J1051" i="40"/>
  <c r="J1050" i="40"/>
  <c r="J1049" i="40"/>
  <c r="J1048" i="40"/>
  <c r="J1047" i="40"/>
  <c r="J1046" i="40"/>
  <c r="J1045" i="40"/>
  <c r="J1044" i="40"/>
  <c r="J1043" i="40"/>
  <c r="J1042" i="40"/>
  <c r="J1041" i="40"/>
  <c r="J1040" i="40"/>
  <c r="J1039" i="40"/>
  <c r="J1038" i="40"/>
  <c r="J1037" i="40"/>
  <c r="J1036" i="40"/>
  <c r="J1035" i="40"/>
  <c r="J1034" i="40"/>
  <c r="J1033" i="40"/>
  <c r="J1032" i="40"/>
  <c r="J1031" i="40"/>
  <c r="J1054" i="40" s="1"/>
  <c r="J1019" i="40"/>
  <c r="J1018" i="40"/>
  <c r="J1017" i="40"/>
  <c r="J1016" i="40"/>
  <c r="J1015" i="40"/>
  <c r="J1014" i="40"/>
  <c r="J1013" i="40"/>
  <c r="J1012" i="40"/>
  <c r="J1011" i="40"/>
  <c r="J1010" i="40"/>
  <c r="J1009" i="40"/>
  <c r="J1008" i="40"/>
  <c r="J1007" i="40"/>
  <c r="J1006" i="40"/>
  <c r="J1005" i="40"/>
  <c r="J1004" i="40"/>
  <c r="J1003" i="40"/>
  <c r="J1002" i="40"/>
  <c r="J1001" i="40"/>
  <c r="J1000" i="40"/>
  <c r="J1020" i="40" s="1"/>
  <c r="J999" i="40"/>
  <c r="J998" i="40"/>
  <c r="J997" i="40"/>
  <c r="J985" i="40"/>
  <c r="J984" i="40"/>
  <c r="J983" i="40"/>
  <c r="J982" i="40"/>
  <c r="J981" i="40"/>
  <c r="J980" i="40"/>
  <c r="J979" i="40"/>
  <c r="J978" i="40"/>
  <c r="J977" i="40"/>
  <c r="J976" i="40"/>
  <c r="J975" i="40"/>
  <c r="J974" i="40"/>
  <c r="J973" i="40"/>
  <c r="J972" i="40"/>
  <c r="J971" i="40"/>
  <c r="J970" i="40"/>
  <c r="J969" i="40"/>
  <c r="J968" i="40"/>
  <c r="J967" i="40"/>
  <c r="J966" i="40"/>
  <c r="J965" i="40"/>
  <c r="J986" i="40" s="1"/>
  <c r="J964" i="40"/>
  <c r="J963" i="40"/>
  <c r="J463" i="40"/>
  <c r="J461" i="40"/>
  <c r="J459" i="40"/>
  <c r="J457" i="40"/>
  <c r="J455" i="40"/>
  <c r="J453" i="40"/>
  <c r="J441" i="40"/>
  <c r="J439" i="40"/>
  <c r="J437" i="40"/>
  <c r="J435" i="40"/>
  <c r="J433" i="40"/>
  <c r="J431" i="40"/>
  <c r="J429" i="40"/>
  <c r="J427" i="40"/>
  <c r="J425" i="40"/>
  <c r="J423" i="40"/>
  <c r="J421" i="40"/>
  <c r="J419" i="40"/>
  <c r="J407" i="40"/>
  <c r="J405" i="40"/>
  <c r="J403" i="40"/>
  <c r="J401" i="40"/>
  <c r="J399" i="40"/>
  <c r="J397" i="40"/>
  <c r="J395" i="40"/>
  <c r="J393" i="40"/>
  <c r="J391" i="40"/>
  <c r="J389" i="40"/>
  <c r="J387" i="40"/>
  <c r="J385" i="40"/>
  <c r="J373" i="40"/>
  <c r="J371" i="40"/>
  <c r="J369" i="40"/>
  <c r="J367" i="40"/>
  <c r="J365" i="40"/>
  <c r="J363" i="40"/>
  <c r="J361" i="40"/>
  <c r="J359" i="40"/>
  <c r="J357" i="40"/>
  <c r="J355" i="40"/>
  <c r="J353" i="40"/>
  <c r="J351" i="40"/>
  <c r="J339" i="40"/>
  <c r="J337" i="40"/>
  <c r="J335" i="40"/>
  <c r="J333" i="40"/>
  <c r="J331" i="40"/>
  <c r="J329" i="40"/>
  <c r="J327" i="40"/>
  <c r="J325" i="40"/>
  <c r="J323" i="40"/>
  <c r="J321" i="40"/>
  <c r="J319" i="40"/>
  <c r="J317" i="40"/>
  <c r="J305" i="40"/>
  <c r="J303" i="40"/>
  <c r="J301" i="40"/>
  <c r="J299" i="40"/>
  <c r="J297" i="40"/>
  <c r="J295" i="40"/>
  <c r="J293" i="40"/>
  <c r="J291" i="40"/>
  <c r="J289" i="40"/>
  <c r="J287" i="40"/>
  <c r="J285" i="40"/>
  <c r="J283" i="40"/>
  <c r="J271" i="40"/>
  <c r="J269" i="40"/>
  <c r="J267" i="40"/>
  <c r="J265" i="40"/>
  <c r="J263" i="40"/>
  <c r="J261" i="40"/>
  <c r="J259" i="40"/>
  <c r="J257" i="40"/>
  <c r="J255" i="40"/>
  <c r="J253" i="40"/>
  <c r="J251" i="40"/>
  <c r="J249" i="40"/>
  <c r="J237" i="40"/>
  <c r="J235" i="40"/>
  <c r="J233" i="40"/>
  <c r="J231" i="40"/>
  <c r="J229" i="40"/>
  <c r="J227" i="40"/>
  <c r="J225" i="40"/>
  <c r="J223" i="40"/>
  <c r="J221" i="40"/>
  <c r="J219" i="40"/>
  <c r="J217" i="40"/>
  <c r="J215" i="40"/>
  <c r="J203" i="40"/>
  <c r="J201" i="40"/>
  <c r="J199" i="40"/>
  <c r="J197" i="40"/>
  <c r="J195" i="40"/>
  <c r="J193" i="40"/>
  <c r="J191" i="40"/>
  <c r="J189" i="40"/>
  <c r="J187" i="40"/>
  <c r="J185" i="40"/>
  <c r="J183" i="40"/>
  <c r="J181" i="40"/>
  <c r="J169" i="40"/>
  <c r="J167" i="40"/>
  <c r="J165" i="40"/>
  <c r="J163" i="40"/>
  <c r="J161" i="40"/>
  <c r="J159" i="40"/>
  <c r="J157" i="40"/>
  <c r="J155" i="40"/>
  <c r="J153" i="40"/>
  <c r="J151" i="40"/>
  <c r="J149" i="40"/>
  <c r="J147" i="40"/>
  <c r="J135" i="40"/>
  <c r="J133" i="40"/>
  <c r="J131" i="40"/>
  <c r="J129" i="40"/>
  <c r="J127" i="40"/>
  <c r="J125" i="40"/>
  <c r="J123" i="40"/>
  <c r="J121" i="40"/>
  <c r="J119" i="40"/>
  <c r="J117" i="40"/>
  <c r="J115" i="40"/>
  <c r="J113" i="40"/>
  <c r="J101" i="40"/>
  <c r="J99" i="40"/>
  <c r="J97" i="40"/>
  <c r="J95" i="40"/>
  <c r="J93" i="40"/>
  <c r="J91" i="40"/>
  <c r="J89" i="40"/>
  <c r="J87" i="40"/>
  <c r="J85" i="40"/>
  <c r="J83" i="40"/>
  <c r="J81" i="40"/>
  <c r="J79" i="40"/>
  <c r="J67" i="40"/>
  <c r="J65" i="40"/>
  <c r="J63" i="40"/>
  <c r="J61" i="40"/>
  <c r="J59" i="40"/>
  <c r="J57" i="40"/>
  <c r="J23" i="40"/>
  <c r="J25" i="40"/>
  <c r="J27" i="40"/>
  <c r="J29" i="40"/>
  <c r="J31" i="40"/>
  <c r="J33" i="40"/>
  <c r="J45" i="40"/>
  <c r="J47" i="40"/>
  <c r="J49" i="40"/>
  <c r="J51" i="40"/>
  <c r="J53" i="40"/>
  <c r="J55" i="40"/>
  <c r="J1428" i="40"/>
  <c r="J2244" i="40"/>
  <c r="J2142" i="40"/>
  <c r="J2006" i="40"/>
  <c r="J1904" i="40"/>
  <c r="J1666" i="40"/>
  <c r="J1088" i="40"/>
  <c r="J2074" i="40"/>
  <c r="J2210" i="40"/>
  <c r="J1224" i="40"/>
  <c r="J2312" i="40"/>
  <c r="J551" i="14"/>
  <c r="J549" i="14"/>
  <c r="J547" i="14"/>
  <c r="J545" i="14"/>
  <c r="J543" i="14"/>
  <c r="J542" i="14"/>
  <c r="J540" i="14"/>
  <c r="J538" i="14"/>
  <c r="J536" i="14"/>
  <c r="J534" i="14"/>
  <c r="J532" i="14"/>
  <c r="J530" i="14"/>
  <c r="J528" i="14"/>
  <c r="J526" i="14"/>
  <c r="J524" i="14"/>
  <c r="J522" i="14"/>
  <c r="J520" i="14"/>
  <c r="J519" i="14"/>
  <c r="J517" i="14"/>
  <c r="J515" i="14"/>
  <c r="J513" i="14"/>
  <c r="J511" i="14"/>
  <c r="J509" i="14"/>
  <c r="J507" i="14"/>
  <c r="J505" i="14"/>
  <c r="J503" i="14"/>
  <c r="J501" i="14"/>
  <c r="J499" i="14"/>
  <c r="J497" i="14"/>
  <c r="J496" i="14"/>
  <c r="J494" i="14"/>
  <c r="J492" i="14"/>
  <c r="J490" i="14"/>
  <c r="J488" i="14"/>
  <c r="J486" i="14"/>
  <c r="J484" i="14"/>
  <c r="J482" i="14"/>
  <c r="J480" i="14"/>
  <c r="J478" i="14"/>
  <c r="J476" i="14"/>
  <c r="J474" i="14"/>
  <c r="J473" i="14"/>
  <c r="J471" i="14"/>
  <c r="J469" i="14"/>
  <c r="J467" i="14"/>
  <c r="J465" i="14"/>
  <c r="J463" i="14"/>
  <c r="J461" i="14"/>
  <c r="J459" i="14"/>
  <c r="J457" i="14"/>
  <c r="J455" i="14"/>
  <c r="J453" i="14"/>
  <c r="J451" i="14"/>
  <c r="J450" i="14"/>
  <c r="J448" i="14"/>
  <c r="J446" i="14"/>
  <c r="J444" i="14"/>
  <c r="J442" i="14"/>
  <c r="J440" i="14"/>
  <c r="J438" i="14"/>
  <c r="J436" i="14"/>
  <c r="J434" i="14"/>
  <c r="J432" i="14"/>
  <c r="J430" i="14"/>
  <c r="J428" i="14"/>
  <c r="J426" i="14"/>
  <c r="J424" i="14"/>
  <c r="J422" i="14"/>
  <c r="J427" i="14"/>
  <c r="J541" i="14"/>
  <c r="J1641" i="15"/>
  <c r="J3955" i="15"/>
  <c r="J3956" i="15"/>
  <c r="J3957" i="15"/>
  <c r="J3958" i="15"/>
  <c r="J3959" i="15"/>
  <c r="J1050" i="14"/>
  <c r="J1073" i="14"/>
  <c r="J1072" i="14"/>
  <c r="J1071" i="14"/>
  <c r="J1070" i="14"/>
  <c r="J1069" i="14"/>
  <c r="J1068" i="14"/>
  <c r="J1067" i="14"/>
  <c r="J1066" i="14"/>
  <c r="J1065" i="14"/>
  <c r="J1064" i="14"/>
  <c r="J1063" i="14"/>
  <c r="J1062" i="14"/>
  <c r="J1061" i="14"/>
  <c r="J1060" i="14"/>
  <c r="J1059" i="14"/>
  <c r="J1058" i="14"/>
  <c r="J1057" i="14"/>
  <c r="J1056" i="14"/>
  <c r="J1055" i="14"/>
  <c r="J1054" i="14"/>
  <c r="J1053" i="14"/>
  <c r="J1052" i="14"/>
  <c r="J1051" i="14"/>
  <c r="J1096" i="14"/>
  <c r="J1095" i="14"/>
  <c r="J1094" i="14"/>
  <c r="J1093" i="14"/>
  <c r="J1092" i="14"/>
  <c r="J1091" i="14"/>
  <c r="J1090" i="14"/>
  <c r="J1089" i="14"/>
  <c r="J1088" i="14"/>
  <c r="J1087" i="14"/>
  <c r="J1086" i="14"/>
  <c r="J1085" i="14"/>
  <c r="J1084" i="14"/>
  <c r="J1083" i="14"/>
  <c r="J1082" i="14"/>
  <c r="J1081" i="14"/>
  <c r="J1080" i="14"/>
  <c r="J1079" i="14"/>
  <c r="J1078" i="14"/>
  <c r="J1077" i="14"/>
  <c r="J1076" i="14"/>
  <c r="J1075" i="14"/>
  <c r="J1074" i="14"/>
  <c r="J1119" i="14"/>
  <c r="J1118" i="14"/>
  <c r="J1117" i="14"/>
  <c r="J1116" i="14"/>
  <c r="J1115" i="14"/>
  <c r="J1114" i="14"/>
  <c r="J1113" i="14"/>
  <c r="J1112" i="14"/>
  <c r="J1111" i="14"/>
  <c r="J1110" i="14"/>
  <c r="J1109" i="14"/>
  <c r="J1108" i="14"/>
  <c r="J1107" i="14"/>
  <c r="J1106" i="14"/>
  <c r="J1105" i="14"/>
  <c r="J1104" i="14"/>
  <c r="J1103" i="14"/>
  <c r="J1102" i="14"/>
  <c r="J1101" i="14"/>
  <c r="J1100" i="14"/>
  <c r="J1099" i="14"/>
  <c r="J1098" i="14"/>
  <c r="J1097" i="14"/>
  <c r="J1142" i="14"/>
  <c r="J1141" i="14"/>
  <c r="J1140" i="14"/>
  <c r="J1139" i="14"/>
  <c r="J1138" i="14"/>
  <c r="J1137" i="14"/>
  <c r="J1136" i="14"/>
  <c r="J1135" i="14"/>
  <c r="J1134" i="14"/>
  <c r="J1133" i="14"/>
  <c r="J1132" i="14"/>
  <c r="J1131" i="14"/>
  <c r="J1130" i="14"/>
  <c r="J1129" i="14"/>
  <c r="J1128" i="14"/>
  <c r="J1127" i="14"/>
  <c r="J1126" i="14"/>
  <c r="J1125" i="14"/>
  <c r="J1124" i="14"/>
  <c r="J1123" i="14"/>
  <c r="J1122" i="14"/>
  <c r="J1121" i="14"/>
  <c r="J1120" i="14"/>
  <c r="J1165" i="14"/>
  <c r="J1164" i="14"/>
  <c r="J1163" i="14"/>
  <c r="J1162" i="14"/>
  <c r="J1161" i="14"/>
  <c r="J1160" i="14"/>
  <c r="J1159" i="14"/>
  <c r="J1158" i="14"/>
  <c r="J1157" i="14"/>
  <c r="J1156" i="14"/>
  <c r="J1155" i="14"/>
  <c r="J1154" i="14"/>
  <c r="J1153" i="14"/>
  <c r="J1152" i="14"/>
  <c r="J1151" i="14"/>
  <c r="J1150" i="14"/>
  <c r="J1149" i="14"/>
  <c r="J1148" i="14"/>
  <c r="J1147" i="14"/>
  <c r="J1146" i="14"/>
  <c r="J1145" i="14"/>
  <c r="J1144" i="14"/>
  <c r="J1143" i="14"/>
  <c r="J1188" i="14"/>
  <c r="J1187" i="14"/>
  <c r="J1186" i="14"/>
  <c r="J1185" i="14"/>
  <c r="J1184" i="14"/>
  <c r="J1183" i="14"/>
  <c r="J1182" i="14"/>
  <c r="J1181" i="14"/>
  <c r="J1180" i="14"/>
  <c r="J1179" i="14"/>
  <c r="J1178" i="14"/>
  <c r="J1177" i="14"/>
  <c r="J1176" i="14"/>
  <c r="J1175" i="14"/>
  <c r="J1174" i="14"/>
  <c r="J1173" i="14"/>
  <c r="J1172" i="14"/>
  <c r="J1171" i="14"/>
  <c r="J1170" i="14"/>
  <c r="J1169" i="14"/>
  <c r="J1168" i="14"/>
  <c r="J1167" i="14"/>
  <c r="J1166" i="14"/>
  <c r="J1194" i="14"/>
  <c r="J1193" i="14"/>
  <c r="J1192" i="14"/>
  <c r="J1191" i="14"/>
  <c r="J1190" i="14"/>
  <c r="J1189" i="14"/>
  <c r="J1195" i="14"/>
  <c r="J23" i="9"/>
  <c r="J24" i="9"/>
  <c r="J25" i="9"/>
  <c r="J26" i="9"/>
  <c r="J204" i="38"/>
  <c r="J154" i="38"/>
  <c r="J170" i="38"/>
  <c r="J136" i="38"/>
  <c r="J34" i="38"/>
  <c r="J48" i="37"/>
  <c r="J49" i="37"/>
  <c r="J50" i="37"/>
  <c r="J51" i="37"/>
  <c r="J52" i="37"/>
  <c r="J53" i="37"/>
  <c r="J54" i="37"/>
  <c r="J55" i="37"/>
  <c r="J56" i="37"/>
  <c r="J57" i="37"/>
  <c r="J58" i="37"/>
  <c r="J59" i="37"/>
  <c r="J60" i="37"/>
  <c r="J61" i="37"/>
  <c r="J62" i="37"/>
  <c r="J63" i="37"/>
  <c r="J64" i="37"/>
  <c r="J65" i="37"/>
  <c r="J66" i="37"/>
  <c r="J67" i="37"/>
  <c r="J47" i="37"/>
  <c r="J45" i="37"/>
  <c r="J33" i="37"/>
  <c r="J32" i="37"/>
  <c r="J31" i="37"/>
  <c r="J30" i="37"/>
  <c r="J29" i="37"/>
  <c r="J28" i="37"/>
  <c r="J27" i="37"/>
  <c r="J25" i="37"/>
  <c r="J24" i="37"/>
  <c r="J23" i="37"/>
  <c r="J22" i="37"/>
  <c r="J21" i="37"/>
  <c r="J20" i="37"/>
  <c r="J19" i="37"/>
  <c r="J18" i="37"/>
  <c r="J17" i="37"/>
  <c r="J16" i="37"/>
  <c r="J11" i="37"/>
  <c r="J12" i="37"/>
  <c r="J13" i="37"/>
  <c r="J34" i="37" s="1"/>
  <c r="J44" i="37" s="1"/>
  <c r="J68" i="37" s="1"/>
  <c r="J14" i="37"/>
  <c r="J282" i="37"/>
  <c r="J306" i="37" s="1"/>
  <c r="J316" i="37" s="1"/>
  <c r="J340" i="37" s="1"/>
  <c r="J271" i="37"/>
  <c r="J269" i="37"/>
  <c r="J267" i="37"/>
  <c r="J265" i="37"/>
  <c r="J263" i="37"/>
  <c r="J261" i="37"/>
  <c r="J259" i="37"/>
  <c r="J257" i="37"/>
  <c r="J255" i="37"/>
  <c r="J253" i="37"/>
  <c r="J251" i="37"/>
  <c r="J249" i="37"/>
  <c r="J237" i="37"/>
  <c r="J235" i="37"/>
  <c r="J233" i="37"/>
  <c r="J231" i="37"/>
  <c r="J229" i="37"/>
  <c r="J227" i="37"/>
  <c r="J225" i="37"/>
  <c r="J223" i="37"/>
  <c r="J221" i="37"/>
  <c r="J219" i="37"/>
  <c r="J217" i="37"/>
  <c r="J215" i="37"/>
  <c r="J203" i="37"/>
  <c r="J201" i="37"/>
  <c r="J199" i="37"/>
  <c r="J197" i="37"/>
  <c r="J195" i="37"/>
  <c r="J193" i="37"/>
  <c r="J191" i="37"/>
  <c r="J189" i="37"/>
  <c r="J187" i="37"/>
  <c r="J185" i="37"/>
  <c r="J183" i="37"/>
  <c r="J181" i="37"/>
  <c r="J169" i="37"/>
  <c r="J167" i="37"/>
  <c r="J165" i="37"/>
  <c r="J163" i="37"/>
  <c r="J161" i="37"/>
  <c r="J159" i="37"/>
  <c r="J157" i="37"/>
  <c r="J155" i="37"/>
  <c r="J153" i="37"/>
  <c r="J151" i="37"/>
  <c r="J149" i="37"/>
  <c r="J147" i="37"/>
  <c r="J135" i="37"/>
  <c r="J133" i="37"/>
  <c r="J131" i="37"/>
  <c r="J129" i="37"/>
  <c r="J127" i="37"/>
  <c r="J125" i="37"/>
  <c r="J123" i="37"/>
  <c r="J121" i="37"/>
  <c r="J119" i="37"/>
  <c r="J136" i="37" s="1"/>
  <c r="J146" i="37" s="1"/>
  <c r="J170" i="37" s="1"/>
  <c r="J180" i="37" s="1"/>
  <c r="J204" i="37" s="1"/>
  <c r="J214" i="37" s="1"/>
  <c r="J238" i="37" s="1"/>
  <c r="J248" i="37" s="1"/>
  <c r="J272" i="37" s="1"/>
  <c r="J117" i="37"/>
  <c r="J115" i="37"/>
  <c r="J113" i="37"/>
  <c r="J22" i="36"/>
  <c r="J23" i="36"/>
  <c r="J24" i="36"/>
  <c r="J25" i="36"/>
  <c r="J26" i="36"/>
  <c r="J27" i="36"/>
  <c r="J28" i="36"/>
  <c r="J29" i="36"/>
  <c r="J30" i="36"/>
  <c r="J31" i="36"/>
  <c r="J32" i="36"/>
  <c r="J33" i="36"/>
  <c r="J11" i="36"/>
  <c r="J34" i="36" s="1"/>
  <c r="J161" i="36"/>
  <c r="J159" i="36"/>
  <c r="J157" i="36"/>
  <c r="J155" i="36"/>
  <c r="J153" i="36"/>
  <c r="J151" i="36"/>
  <c r="J149" i="36"/>
  <c r="J147" i="36"/>
  <c r="J135" i="36"/>
  <c r="J133" i="36"/>
  <c r="J131" i="36"/>
  <c r="J129" i="36"/>
  <c r="J127" i="36"/>
  <c r="J125" i="36"/>
  <c r="J123" i="36"/>
  <c r="J121" i="36"/>
  <c r="J119" i="36"/>
  <c r="J117" i="36"/>
  <c r="J115" i="36"/>
  <c r="J113" i="36"/>
  <c r="J101" i="36"/>
  <c r="J99" i="36"/>
  <c r="J97" i="36"/>
  <c r="J95" i="36"/>
  <c r="J93" i="36"/>
  <c r="J91" i="36"/>
  <c r="J89" i="36"/>
  <c r="J87" i="36"/>
  <c r="J85" i="36"/>
  <c r="J83" i="36"/>
  <c r="J81" i="36"/>
  <c r="J79" i="36"/>
  <c r="J102" i="36"/>
  <c r="J112" i="36" s="1"/>
  <c r="J136" i="36" s="1"/>
  <c r="J146" i="36" s="1"/>
  <c r="J170" i="36" s="1"/>
  <c r="J19" i="35"/>
  <c r="J17" i="35"/>
  <c r="J16" i="35"/>
  <c r="J15" i="35"/>
  <c r="J13" i="35"/>
  <c r="J12" i="35"/>
  <c r="J11" i="35"/>
  <c r="J355" i="35"/>
  <c r="J353" i="35"/>
  <c r="J352" i="35"/>
  <c r="J351" i="35"/>
  <c r="J337" i="35"/>
  <c r="J335" i="35"/>
  <c r="J333" i="35"/>
  <c r="J331" i="35"/>
  <c r="J329" i="35"/>
  <c r="J327" i="35"/>
  <c r="J325" i="35"/>
  <c r="J323" i="35"/>
  <c r="J321" i="35"/>
  <c r="J319" i="35"/>
  <c r="J317" i="35"/>
  <c r="J305" i="35"/>
  <c r="J304" i="35"/>
  <c r="J303" i="35"/>
  <c r="J302" i="35"/>
  <c r="J301" i="35"/>
  <c r="J300" i="35"/>
  <c r="J299" i="35"/>
  <c r="J298" i="35"/>
  <c r="J297" i="35"/>
  <c r="J296" i="35"/>
  <c r="J295" i="35"/>
  <c r="J294" i="35"/>
  <c r="J293" i="35"/>
  <c r="J292" i="35"/>
  <c r="J291" i="35"/>
  <c r="J290" i="35"/>
  <c r="J289" i="35"/>
  <c r="J288" i="35"/>
  <c r="J287" i="35"/>
  <c r="J286" i="35"/>
  <c r="J285" i="35"/>
  <c r="J284" i="35"/>
  <c r="J283" i="35"/>
  <c r="J271" i="35"/>
  <c r="J269" i="35"/>
  <c r="J267" i="35"/>
  <c r="J265" i="35"/>
  <c r="J263" i="35"/>
  <c r="J261" i="35"/>
  <c r="J259" i="35"/>
  <c r="J257" i="35"/>
  <c r="J255" i="35"/>
  <c r="J253" i="35"/>
  <c r="J251" i="35"/>
  <c r="J249" i="35"/>
  <c r="J237" i="35"/>
  <c r="J235" i="35"/>
  <c r="J233" i="35"/>
  <c r="J231" i="35"/>
  <c r="J229" i="35"/>
  <c r="J227" i="35"/>
  <c r="J225" i="35"/>
  <c r="J223" i="35"/>
  <c r="J221" i="35"/>
  <c r="J219" i="35"/>
  <c r="J217" i="35"/>
  <c r="J215" i="35"/>
  <c r="J203" i="35"/>
  <c r="J201" i="35"/>
  <c r="J199" i="35"/>
  <c r="J197" i="35"/>
  <c r="J195" i="35"/>
  <c r="J193" i="35"/>
  <c r="J191" i="35"/>
  <c r="J189" i="35"/>
  <c r="J187" i="35"/>
  <c r="J185" i="35"/>
  <c r="J183" i="35"/>
  <c r="J181" i="35"/>
  <c r="J169" i="35"/>
  <c r="J167" i="35"/>
  <c r="J165" i="35"/>
  <c r="J163" i="35"/>
  <c r="J161" i="35"/>
  <c r="J159" i="35"/>
  <c r="J157" i="35"/>
  <c r="J155" i="35"/>
  <c r="J153" i="35"/>
  <c r="J151" i="35"/>
  <c r="J149" i="35"/>
  <c r="J147" i="35"/>
  <c r="J135" i="35"/>
  <c r="J133" i="35"/>
  <c r="J132" i="35"/>
  <c r="J131" i="35"/>
  <c r="J130" i="35"/>
  <c r="J129" i="35"/>
  <c r="J128" i="35"/>
  <c r="J127" i="35"/>
  <c r="J126" i="35"/>
  <c r="J125" i="35"/>
  <c r="J124" i="35"/>
  <c r="J123" i="35"/>
  <c r="J122" i="35"/>
  <c r="J121" i="35"/>
  <c r="J120" i="35"/>
  <c r="J119" i="35"/>
  <c r="J117" i="35"/>
  <c r="J115" i="35"/>
  <c r="J113" i="35"/>
  <c r="J101" i="35"/>
  <c r="J99" i="35"/>
  <c r="J97" i="35"/>
  <c r="J95" i="35"/>
  <c r="J93" i="35"/>
  <c r="J91" i="35"/>
  <c r="J89" i="35"/>
  <c r="J87" i="35"/>
  <c r="J85" i="35"/>
  <c r="J83" i="35"/>
  <c r="J81" i="35"/>
  <c r="J79" i="35"/>
  <c r="J102" i="35" s="1"/>
  <c r="J112" i="35" s="1"/>
  <c r="J136" i="35" s="1"/>
  <c r="J146" i="35" s="1"/>
  <c r="J170" i="35" s="1"/>
  <c r="J180" i="35" s="1"/>
  <c r="J204" i="35" s="1"/>
  <c r="J214" i="35" s="1"/>
  <c r="J238" i="35" s="1"/>
  <c r="J248" i="35" s="1"/>
  <c r="J272" i="35" s="1"/>
  <c r="J282" i="35" s="1"/>
  <c r="J306" i="35" s="1"/>
  <c r="J316" i="35" s="1"/>
  <c r="J340" i="35" s="1"/>
  <c r="J350" i="35" s="1"/>
  <c r="J358" i="35" s="1"/>
  <c r="J34" i="35"/>
  <c r="J18" i="34"/>
  <c r="J65" i="34"/>
  <c r="J55" i="34"/>
  <c r="J55" i="10"/>
  <c r="J32" i="34"/>
  <c r="J30" i="34"/>
  <c r="J28" i="34"/>
  <c r="J26" i="34"/>
  <c r="J24" i="34"/>
  <c r="J63" i="34"/>
  <c r="J45" i="34"/>
  <c r="J47" i="34"/>
  <c r="J49" i="34"/>
  <c r="J51" i="34"/>
  <c r="J53" i="34"/>
  <c r="J31" i="34"/>
  <c r="Y33" i="33"/>
  <c r="Y14" i="33"/>
  <c r="Y34" i="33" s="1"/>
  <c r="Y15" i="33"/>
  <c r="Y16" i="33"/>
  <c r="Y17" i="33"/>
  <c r="Y18" i="33"/>
  <c r="Y19" i="33"/>
  <c r="Y20" i="33"/>
  <c r="Y21" i="33"/>
  <c r="Y22" i="33"/>
  <c r="Y23" i="33"/>
  <c r="Y24" i="33"/>
  <c r="Y25" i="33"/>
  <c r="Y26" i="33"/>
  <c r="Y27" i="33"/>
  <c r="Y28" i="33"/>
  <c r="Y29" i="33"/>
  <c r="Y30" i="33"/>
  <c r="Y31" i="33"/>
  <c r="Y32" i="33"/>
  <c r="W53" i="34"/>
  <c r="J17" i="20"/>
  <c r="J34" i="20" s="1"/>
  <c r="J13" i="20"/>
  <c r="J12" i="21"/>
  <c r="J48" i="21"/>
  <c r="J17" i="21"/>
  <c r="J34" i="21" s="1"/>
  <c r="J44" i="21" s="1"/>
  <c r="J52" i="21" s="1"/>
  <c r="J16" i="32"/>
  <c r="J15" i="32"/>
  <c r="J13" i="32"/>
  <c r="J11" i="32"/>
  <c r="J33" i="32"/>
  <c r="J32" i="32"/>
  <c r="J31" i="32"/>
  <c r="J30" i="32"/>
  <c r="J29" i="32"/>
  <c r="J28" i="32"/>
  <c r="J27" i="32"/>
  <c r="J26" i="32"/>
  <c r="J25" i="32"/>
  <c r="J24" i="32"/>
  <c r="J23" i="32"/>
  <c r="J22" i="32"/>
  <c r="J21" i="32"/>
  <c r="J20" i="32"/>
  <c r="J19" i="32"/>
  <c r="J18" i="32"/>
  <c r="J17" i="32"/>
  <c r="J14" i="32"/>
  <c r="J12" i="32"/>
  <c r="J34" i="32" s="1"/>
  <c r="J130" i="31"/>
  <c r="J131" i="31"/>
  <c r="J159" i="31"/>
  <c r="J55" i="31"/>
  <c r="J51" i="31"/>
  <c r="J49" i="31"/>
  <c r="J45" i="31"/>
  <c r="J162" i="31"/>
  <c r="J135" i="31"/>
  <c r="J127" i="31"/>
  <c r="J125" i="31"/>
  <c r="J123" i="31"/>
  <c r="J122" i="31"/>
  <c r="J121" i="31"/>
  <c r="J119" i="31"/>
  <c r="J117" i="31"/>
  <c r="J113" i="31"/>
  <c r="J101" i="31"/>
  <c r="J99" i="31"/>
  <c r="J97" i="31"/>
  <c r="J95" i="31"/>
  <c r="J93" i="31"/>
  <c r="J90" i="31"/>
  <c r="Z79" i="31"/>
  <c r="J94" i="31"/>
  <c r="J96" i="31"/>
  <c r="Z85" i="31"/>
  <c r="Z87" i="31"/>
  <c r="Z89" i="31"/>
  <c r="J116" i="31"/>
  <c r="J118" i="31"/>
  <c r="J120" i="31"/>
  <c r="J126" i="31"/>
  <c r="J128" i="31"/>
  <c r="J89" i="31"/>
  <c r="J87" i="31"/>
  <c r="J85" i="31"/>
  <c r="J83" i="31"/>
  <c r="J79" i="31"/>
  <c r="J65" i="31"/>
  <c r="J63" i="31"/>
  <c r="J82" i="31"/>
  <c r="J81" i="31"/>
  <c r="Z65" i="31"/>
  <c r="Z63" i="31"/>
  <c r="J67" i="31"/>
  <c r="Z59" i="31"/>
  <c r="Z159" i="31" s="1"/>
  <c r="J54" i="31"/>
  <c r="J48" i="31"/>
  <c r="J46" i="31"/>
  <c r="J480" i="31"/>
  <c r="J64" i="31"/>
  <c r="J68" i="31"/>
  <c r="J76" i="11"/>
  <c r="J70" i="11"/>
  <c r="J69" i="11"/>
  <c r="J65" i="11"/>
  <c r="J62" i="11"/>
  <c r="J58" i="11"/>
  <c r="J56" i="11"/>
  <c r="J51" i="11"/>
  <c r="J162" i="10"/>
  <c r="J161" i="10"/>
  <c r="J149" i="10"/>
  <c r="J148" i="10"/>
  <c r="J147" i="10"/>
  <c r="J146" i="10"/>
  <c r="J145" i="10"/>
  <c r="J144" i="10"/>
  <c r="J143" i="10"/>
  <c r="J142" i="10"/>
  <c r="J141" i="10"/>
  <c r="J140" i="10"/>
  <c r="J139" i="10"/>
  <c r="J138" i="10"/>
  <c r="J136" i="10"/>
  <c r="J130" i="10"/>
  <c r="J129" i="10"/>
  <c r="J110" i="10"/>
  <c r="J101" i="10"/>
  <c r="J81" i="10"/>
  <c r="J82" i="10"/>
  <c r="J83" i="10"/>
  <c r="J84" i="10"/>
  <c r="J85" i="10"/>
  <c r="J86" i="10"/>
  <c r="J71" i="10"/>
  <c r="J66" i="16"/>
  <c r="J48" i="16"/>
  <c r="J41" i="16"/>
  <c r="J37" i="16"/>
  <c r="J31" i="16"/>
  <c r="J23" i="16"/>
  <c r="J21" i="16"/>
  <c r="J77" i="4"/>
  <c r="J73" i="4"/>
  <c r="J75" i="4"/>
  <c r="J71" i="4"/>
  <c r="J69" i="4"/>
  <c r="J65" i="4"/>
  <c r="J63" i="4"/>
  <c r="J61" i="4"/>
  <c r="J53" i="1"/>
  <c r="J54" i="1"/>
  <c r="J55" i="1"/>
  <c r="J48" i="1"/>
  <c r="J44" i="1"/>
  <c r="J42" i="1"/>
  <c r="J38" i="1"/>
  <c r="J36" i="1"/>
  <c r="J585" i="3"/>
  <c r="J581" i="3"/>
  <c r="J516" i="3"/>
  <c r="J472" i="3"/>
  <c r="J471" i="3"/>
  <c r="J470" i="3"/>
  <c r="J466" i="3"/>
  <c r="J321" i="13"/>
  <c r="J322" i="13"/>
  <c r="J323" i="13"/>
  <c r="J324" i="13"/>
  <c r="J356" i="13"/>
  <c r="J354" i="13"/>
  <c r="J352" i="13"/>
  <c r="J350" i="13"/>
  <c r="J348" i="13"/>
  <c r="J347" i="13"/>
  <c r="J343" i="13"/>
  <c r="J341" i="13"/>
  <c r="J339" i="13"/>
  <c r="J337" i="13"/>
  <c r="J333" i="13"/>
  <c r="J331" i="13"/>
  <c r="J329" i="13"/>
  <c r="J327" i="13"/>
  <c r="J320" i="13"/>
  <c r="J318" i="13"/>
  <c r="J302" i="13"/>
  <c r="J304" i="13"/>
  <c r="J306" i="13"/>
  <c r="J301" i="13"/>
  <c r="J299" i="13"/>
  <c r="J297" i="13"/>
  <c r="J295" i="13"/>
  <c r="J293" i="13"/>
  <c r="J291" i="13"/>
  <c r="J289" i="13"/>
  <c r="J285" i="13"/>
  <c r="J278" i="13"/>
  <c r="J274" i="13"/>
  <c r="J270" i="13"/>
  <c r="J268" i="13"/>
  <c r="J266" i="13"/>
  <c r="J262" i="13"/>
  <c r="J258" i="13"/>
  <c r="J252" i="13"/>
  <c r="J240" i="13"/>
  <c r="J238" i="13"/>
  <c r="J235" i="13"/>
  <c r="J236" i="13"/>
  <c r="J237" i="13"/>
  <c r="J239" i="13"/>
  <c r="J243" i="13"/>
  <c r="J245" i="13"/>
  <c r="J247" i="13"/>
  <c r="J241" i="13"/>
  <c r="J231" i="13"/>
  <c r="J229" i="13"/>
  <c r="J227" i="13"/>
  <c r="J225" i="13"/>
  <c r="J223" i="13"/>
  <c r="J221" i="13"/>
  <c r="J219" i="13"/>
  <c r="J217" i="13"/>
  <c r="J215" i="13"/>
  <c r="J208" i="13"/>
  <c r="J206" i="13"/>
  <c r="J194" i="13"/>
  <c r="J192" i="13"/>
  <c r="J190" i="13"/>
  <c r="J185" i="13"/>
  <c r="J183" i="13"/>
  <c r="J177" i="13"/>
  <c r="J175" i="13"/>
  <c r="J197" i="13"/>
  <c r="J199" i="13"/>
  <c r="J205" i="13"/>
  <c r="J207" i="13"/>
  <c r="J209" i="13"/>
  <c r="J173" i="13"/>
  <c r="J171" i="13"/>
  <c r="J167" i="13"/>
  <c r="J164" i="13"/>
  <c r="J146" i="13"/>
  <c r="J142" i="13"/>
  <c r="J358" i="13"/>
  <c r="J345" i="13"/>
  <c r="J319" i="2"/>
  <c r="J317" i="2"/>
  <c r="J315" i="2"/>
  <c r="J313" i="2"/>
  <c r="J309" i="2"/>
  <c r="J307" i="2"/>
  <c r="J314" i="13"/>
  <c r="J312" i="13"/>
  <c r="J310" i="13"/>
  <c r="J308" i="13"/>
  <c r="J287" i="13"/>
  <c r="J283" i="13"/>
  <c r="J279" i="13"/>
  <c r="J276" i="13"/>
  <c r="J303" i="2"/>
  <c r="J299" i="2"/>
  <c r="J301" i="2"/>
  <c r="J297" i="2"/>
  <c r="J296" i="2"/>
  <c r="J294" i="2"/>
  <c r="J290" i="2"/>
  <c r="J292" i="2"/>
  <c r="J272" i="13"/>
  <c r="J286" i="2"/>
  <c r="J284" i="2"/>
  <c r="J282" i="2"/>
  <c r="J280" i="2"/>
  <c r="J274" i="2"/>
  <c r="J264" i="13"/>
  <c r="J260" i="13"/>
  <c r="J256" i="13"/>
  <c r="J271" i="2"/>
  <c r="J269" i="2"/>
  <c r="J265" i="2"/>
  <c r="J263" i="2"/>
  <c r="J254" i="13"/>
  <c r="J259" i="2"/>
  <c r="J255" i="2"/>
  <c r="J257" i="2"/>
  <c r="J251" i="2"/>
  <c r="J253" i="2"/>
  <c r="J250" i="2"/>
  <c r="J248" i="2"/>
  <c r="J246" i="2"/>
  <c r="J248" i="13"/>
  <c r="J246" i="13"/>
  <c r="J240" i="2"/>
  <c r="J234" i="2"/>
  <c r="J232" i="2"/>
  <c r="J211" i="13"/>
  <c r="J213" i="13"/>
  <c r="J210" i="13"/>
  <c r="J225" i="2"/>
  <c r="J223" i="2"/>
  <c r="J165" i="13"/>
  <c r="J187" i="13"/>
  <c r="J219" i="2"/>
  <c r="J217" i="2"/>
  <c r="J215" i="2"/>
  <c r="J213" i="2"/>
  <c r="J211" i="2"/>
  <c r="J209" i="2"/>
  <c r="J207" i="2"/>
  <c r="J156" i="13"/>
  <c r="J154" i="13"/>
  <c r="J144" i="13"/>
  <c r="J1825" i="15"/>
  <c r="J1826" i="15"/>
  <c r="J1827" i="15"/>
  <c r="J1828" i="15"/>
  <c r="J1829" i="15"/>
  <c r="J1830" i="15"/>
  <c r="J1831" i="15"/>
  <c r="J1832" i="15"/>
  <c r="J1833" i="15"/>
  <c r="J1834" i="15"/>
  <c r="J1835" i="15"/>
  <c r="J203" i="2"/>
  <c r="J411" i="3"/>
  <c r="J1665" i="15"/>
  <c r="J1664" i="15"/>
  <c r="J1663" i="15"/>
  <c r="J1662" i="15"/>
  <c r="J1661" i="15"/>
  <c r="J1660" i="15"/>
  <c r="J1659" i="15"/>
  <c r="J1671" i="15"/>
  <c r="J1740" i="15"/>
  <c r="J1739" i="15"/>
  <c r="J1738" i="15"/>
  <c r="J1737" i="15"/>
  <c r="J1736" i="15"/>
  <c r="J1735" i="15"/>
  <c r="J1734" i="15"/>
  <c r="J1733" i="15"/>
  <c r="J1732" i="15"/>
  <c r="J1676" i="15"/>
  <c r="J1677" i="15"/>
  <c r="J1655" i="15"/>
  <c r="J1654" i="15"/>
  <c r="J1653" i="15"/>
  <c r="J1652" i="15"/>
  <c r="J1651" i="15"/>
  <c r="J1650" i="15"/>
  <c r="J1649" i="15"/>
  <c r="J1648" i="15"/>
  <c r="J1647" i="15"/>
  <c r="J1646" i="15"/>
  <c r="J1670" i="15"/>
  <c r="J1669" i="15"/>
  <c r="J1668" i="15"/>
  <c r="J1667" i="15"/>
  <c r="J1666" i="15"/>
  <c r="J1678" i="15"/>
  <c r="J1675" i="15"/>
  <c r="J1674" i="15"/>
  <c r="J1673" i="15"/>
  <c r="J1672" i="15"/>
  <c r="J1658" i="15"/>
  <c r="J1657" i="15"/>
  <c r="J1656" i="15"/>
  <c r="J2123" i="15"/>
  <c r="J107" i="13"/>
  <c r="J108" i="13"/>
  <c r="J109" i="13"/>
  <c r="J110" i="13"/>
  <c r="J111" i="13"/>
  <c r="J112" i="13"/>
  <c r="J113" i="13"/>
  <c r="J114" i="13"/>
  <c r="J106" i="13"/>
  <c r="J105" i="13"/>
  <c r="J104" i="13"/>
  <c r="J103" i="13"/>
  <c r="J102" i="13"/>
  <c r="J1682" i="15"/>
  <c r="J1681" i="15"/>
  <c r="J1680" i="15"/>
  <c r="J1679" i="15"/>
  <c r="J187" i="2"/>
  <c r="J193" i="2"/>
  <c r="J195" i="2"/>
  <c r="J197" i="2"/>
  <c r="J199" i="2"/>
  <c r="J2268" i="15"/>
  <c r="J26" i="29"/>
  <c r="J25" i="29"/>
  <c r="J24" i="29"/>
  <c r="J23" i="29"/>
  <c r="J22" i="29"/>
  <c r="J21" i="29"/>
  <c r="J20" i="29"/>
  <c r="J19" i="29"/>
  <c r="J18" i="29"/>
  <c r="J17" i="29"/>
  <c r="J16" i="29"/>
  <c r="J15" i="29"/>
  <c r="J14" i="29"/>
  <c r="J13" i="29"/>
  <c r="J12" i="29"/>
  <c r="J11" i="29"/>
  <c r="J1924" i="15"/>
  <c r="J1869" i="15"/>
  <c r="J1683" i="15"/>
  <c r="J1690" i="15"/>
  <c r="J1691" i="15"/>
  <c r="J1692" i="15"/>
  <c r="J1729" i="15"/>
  <c r="J1728" i="15"/>
  <c r="J1727" i="15"/>
  <c r="J1726" i="15"/>
  <c r="J1725" i="15"/>
  <c r="J1724" i="15"/>
  <c r="J1723" i="15"/>
  <c r="J1722" i="15"/>
  <c r="J1711" i="15"/>
  <c r="J1712" i="15"/>
  <c r="J1713" i="15"/>
  <c r="J1714" i="15"/>
  <c r="J1715" i="15"/>
  <c r="J1716" i="15"/>
  <c r="J1717" i="15"/>
  <c r="J1718" i="15"/>
  <c r="J1719" i="15"/>
  <c r="J1720" i="15"/>
  <c r="J1721" i="15"/>
  <c r="J1688" i="15"/>
  <c r="J1686" i="15"/>
  <c r="J1710" i="15"/>
  <c r="J1709" i="15"/>
  <c r="J1708" i="15"/>
  <c r="J1707" i="15"/>
  <c r="J1706" i="15"/>
  <c r="J1705" i="15"/>
  <c r="J1704" i="15"/>
  <c r="J1703" i="15"/>
  <c r="J1702" i="15"/>
  <c r="J1701" i="15"/>
  <c r="J1700" i="15"/>
  <c r="J1699" i="15"/>
  <c r="J1698" i="15"/>
  <c r="J1697" i="15"/>
  <c r="J1696" i="15"/>
  <c r="J1695" i="15"/>
  <c r="J1694" i="15"/>
  <c r="J1693" i="15"/>
  <c r="J1684" i="15"/>
  <c r="J561" i="14"/>
  <c r="J560" i="14"/>
  <c r="J559" i="14"/>
  <c r="J558" i="14"/>
  <c r="J557" i="14"/>
  <c r="J556" i="14"/>
  <c r="J555" i="14"/>
  <c r="J554" i="14"/>
  <c r="J553" i="14"/>
  <c r="J552" i="14"/>
  <c r="J1689" i="15"/>
  <c r="J1687" i="15"/>
  <c r="J1685" i="15"/>
  <c r="J453" i="3"/>
  <c r="J452" i="3"/>
  <c r="J451" i="3"/>
  <c r="J450" i="3"/>
  <c r="J449" i="3"/>
  <c r="J448" i="3"/>
  <c r="J447" i="3"/>
  <c r="J446" i="3"/>
  <c r="J445" i="3"/>
  <c r="J444" i="3"/>
  <c r="J443" i="3"/>
  <c r="J442" i="3"/>
  <c r="J441" i="3"/>
  <c r="J440" i="3"/>
  <c r="J439" i="3"/>
  <c r="J438" i="3"/>
  <c r="J437" i="3"/>
  <c r="J436" i="3"/>
  <c r="J435" i="3"/>
  <c r="J423" i="3"/>
  <c r="J422" i="3"/>
  <c r="J421" i="3"/>
  <c r="J420" i="3"/>
  <c r="J419" i="3"/>
  <c r="J418" i="3"/>
  <c r="J417" i="3"/>
  <c r="J416" i="3"/>
  <c r="J415" i="3"/>
  <c r="J414" i="3"/>
  <c r="J413" i="3"/>
  <c r="J412" i="3"/>
  <c r="J434" i="3"/>
  <c r="J433" i="3"/>
  <c r="J432" i="3"/>
  <c r="J431" i="3"/>
  <c r="J430" i="3"/>
  <c r="J429" i="3"/>
  <c r="J428" i="3"/>
  <c r="J427" i="3"/>
  <c r="J425" i="3"/>
  <c r="J424" i="3"/>
  <c r="J2405" i="15"/>
  <c r="J2404" i="15"/>
  <c r="J2388" i="15"/>
  <c r="J2403" i="15"/>
  <c r="J2402" i="15"/>
  <c r="J2401" i="15"/>
  <c r="J2400" i="15"/>
  <c r="J2399" i="15"/>
  <c r="J2398" i="15"/>
  <c r="J2397" i="15"/>
  <c r="J2396" i="15"/>
  <c r="J2395" i="15"/>
  <c r="J2394" i="15"/>
  <c r="J2393" i="15"/>
  <c r="J2392" i="15"/>
  <c r="J2391" i="15"/>
  <c r="J2390" i="15"/>
  <c r="J2389" i="15"/>
  <c r="J2387" i="15"/>
  <c r="J2386" i="15"/>
  <c r="J2385" i="15"/>
  <c r="J2384" i="15"/>
  <c r="J2383" i="15"/>
  <c r="J2382" i="15"/>
  <c r="J2381" i="15"/>
  <c r="J2380" i="15"/>
  <c r="J2379" i="15"/>
  <c r="J2378" i="15"/>
  <c r="J2377" i="15"/>
  <c r="J2376" i="15"/>
  <c r="J2375" i="15"/>
  <c r="J2374" i="15"/>
  <c r="J2373" i="15"/>
  <c r="J2372" i="15"/>
  <c r="J2371" i="15"/>
  <c r="J2370" i="15"/>
  <c r="J2369" i="15"/>
  <c r="J2368" i="15"/>
  <c r="J2367" i="15"/>
  <c r="J2366" i="15"/>
  <c r="J2365" i="15"/>
  <c r="J2364" i="15"/>
  <c r="J2363" i="15"/>
  <c r="J2362" i="15"/>
  <c r="J2361" i="15"/>
  <c r="J2360" i="15"/>
  <c r="J2359" i="15"/>
  <c r="J2358" i="15"/>
  <c r="J2357" i="15"/>
  <c r="J2356" i="15"/>
  <c r="J2355" i="15"/>
  <c r="J2354" i="15"/>
  <c r="J2353" i="15"/>
  <c r="J2352" i="15"/>
  <c r="J2351" i="15"/>
  <c r="J2350" i="15"/>
  <c r="J2349" i="15"/>
  <c r="J2348" i="15"/>
  <c r="J2347" i="15"/>
  <c r="J2346" i="15"/>
  <c r="J2345" i="15"/>
  <c r="J2344" i="15"/>
  <c r="J2343" i="15"/>
  <c r="J2342" i="15"/>
  <c r="J2341" i="15"/>
  <c r="J2340" i="15"/>
  <c r="J2339" i="15"/>
  <c r="J2338" i="15"/>
  <c r="J2337" i="15"/>
  <c r="J2336" i="15"/>
  <c r="J2335" i="15"/>
  <c r="J2334" i="15"/>
  <c r="J2333" i="15"/>
  <c r="J2332" i="15"/>
  <c r="J2331" i="15"/>
  <c r="J2330" i="15"/>
  <c r="J2329" i="15"/>
  <c r="J2328" i="15"/>
  <c r="J2327" i="15"/>
  <c r="J2326" i="15"/>
  <c r="J2325" i="15"/>
  <c r="J2324" i="15"/>
  <c r="J2323" i="15"/>
  <c r="J2322" i="15"/>
  <c r="J2321" i="15"/>
  <c r="J2320" i="15"/>
  <c r="J2319" i="15"/>
  <c r="J2318" i="15"/>
  <c r="J2317" i="15"/>
  <c r="J2316" i="15"/>
  <c r="J2315" i="15"/>
  <c r="J2314" i="15"/>
  <c r="J2313" i="15"/>
  <c r="J2312" i="15"/>
  <c r="J2311" i="15"/>
  <c r="J2310" i="15"/>
  <c r="J2309" i="15"/>
  <c r="J2308" i="15"/>
  <c r="J2307" i="15"/>
  <c r="J2306" i="15"/>
  <c r="J2305" i="15"/>
  <c r="J2304" i="15"/>
  <c r="J2303" i="15"/>
  <c r="J2302" i="15"/>
  <c r="J2301" i="15"/>
  <c r="J2300" i="15"/>
  <c r="J2299" i="15"/>
  <c r="J2298" i="15"/>
  <c r="J2297" i="15"/>
  <c r="J2296" i="15"/>
  <c r="J2295" i="15"/>
  <c r="J2294" i="15"/>
  <c r="J2293" i="15"/>
  <c r="J2292" i="15"/>
  <c r="J2291" i="15"/>
  <c r="J2290" i="15"/>
  <c r="J2289" i="15"/>
  <c r="J2288" i="15"/>
  <c r="J2287" i="15"/>
  <c r="J2286" i="15"/>
  <c r="J2285" i="15"/>
  <c r="J2284" i="15"/>
  <c r="J2283" i="15"/>
  <c r="J2282" i="15"/>
  <c r="J2281" i="15"/>
  <c r="J2280" i="15"/>
  <c r="J2279" i="15"/>
  <c r="J2278" i="15"/>
  <c r="J2277" i="15"/>
  <c r="J2276" i="15"/>
  <c r="J2275" i="15"/>
  <c r="J2274" i="15"/>
  <c r="J2273" i="15"/>
  <c r="J2272" i="15"/>
  <c r="J2271" i="15"/>
  <c r="J2270" i="15"/>
  <c r="J2269" i="15"/>
  <c r="J2267" i="15"/>
  <c r="J2266" i="15"/>
  <c r="J2265" i="15"/>
  <c r="J2264" i="15"/>
  <c r="J2263" i="15"/>
  <c r="J2262" i="15"/>
  <c r="J2261" i="15"/>
  <c r="J2260" i="15"/>
  <c r="J2259" i="15"/>
  <c r="J2258" i="15"/>
  <c r="J2257" i="15"/>
  <c r="J2256" i="15"/>
  <c r="J2255" i="15"/>
  <c r="J2254" i="15"/>
  <c r="J2253" i="15"/>
  <c r="J2252" i="15"/>
  <c r="J2251" i="15"/>
  <c r="J2250" i="15"/>
  <c r="J2249" i="15"/>
  <c r="J2248" i="15"/>
  <c r="J2247" i="15"/>
  <c r="J2246" i="15"/>
  <c r="J2245" i="15"/>
  <c r="J2244" i="15"/>
  <c r="J2243" i="15"/>
  <c r="J2242" i="15"/>
  <c r="J2241" i="15"/>
  <c r="J2240" i="15"/>
  <c r="J2239" i="15"/>
  <c r="J2238" i="15"/>
  <c r="J2237" i="15"/>
  <c r="J2236" i="15"/>
  <c r="J2235" i="15"/>
  <c r="J2234" i="15"/>
  <c r="J2233" i="15"/>
  <c r="J2232" i="15"/>
  <c r="J2231" i="15"/>
  <c r="J2230" i="15"/>
  <c r="J2229" i="15"/>
  <c r="J2228" i="15"/>
  <c r="J2227" i="15"/>
  <c r="J2226" i="15"/>
  <c r="J2225" i="15"/>
  <c r="J2224" i="15"/>
  <c r="J2223" i="15"/>
  <c r="J2222" i="15"/>
  <c r="J2221" i="15"/>
  <c r="J2220" i="15"/>
  <c r="J2219" i="15"/>
  <c r="J2218" i="15"/>
  <c r="J2217" i="15"/>
  <c r="J2216" i="15"/>
  <c r="J2215" i="15"/>
  <c r="J2214" i="15"/>
  <c r="J2213" i="15"/>
  <c r="J2212" i="15"/>
  <c r="J2211" i="15"/>
  <c r="J2210" i="15"/>
  <c r="J2209" i="15"/>
  <c r="J2208" i="15"/>
  <c r="J2207" i="15"/>
  <c r="J2206" i="15"/>
  <c r="J2205" i="15"/>
  <c r="J2204" i="15"/>
  <c r="J2203" i="15"/>
  <c r="J2202" i="15"/>
  <c r="J2201" i="15"/>
  <c r="J2200" i="15"/>
  <c r="J2199" i="15"/>
  <c r="J2198" i="15"/>
  <c r="J2197" i="15"/>
  <c r="J2196" i="15"/>
  <c r="J2195" i="15"/>
  <c r="J2194" i="15"/>
  <c r="J2193" i="15"/>
  <c r="J2192" i="15"/>
  <c r="J2191" i="15"/>
  <c r="J2190" i="15"/>
  <c r="J2189" i="15"/>
  <c r="J2188" i="15"/>
  <c r="J2187" i="15"/>
  <c r="J2186" i="15"/>
  <c r="J2185" i="15"/>
  <c r="J2184" i="15"/>
  <c r="J2183" i="15"/>
  <c r="J2182" i="15"/>
  <c r="J2181" i="15"/>
  <c r="J2180" i="15"/>
  <c r="J2179" i="15"/>
  <c r="J2178" i="15"/>
  <c r="J2177" i="15"/>
  <c r="J2176" i="15"/>
  <c r="J2175" i="15"/>
  <c r="J2174" i="15"/>
  <c r="J2173" i="15"/>
  <c r="J2172" i="15"/>
  <c r="J2171" i="15"/>
  <c r="J2170" i="15"/>
  <c r="J2169" i="15"/>
  <c r="J2168" i="15"/>
  <c r="J2167" i="15"/>
  <c r="J2166" i="15"/>
  <c r="J2165" i="15"/>
  <c r="J2164" i="15"/>
  <c r="J2163" i="15"/>
  <c r="J2162" i="15"/>
  <c r="J2161" i="15"/>
  <c r="J2160" i="15"/>
  <c r="J2159" i="15"/>
  <c r="J2158" i="15"/>
  <c r="J2157" i="15"/>
  <c r="J2156" i="15"/>
  <c r="J2155" i="15"/>
  <c r="J2154" i="15"/>
  <c r="J2153" i="15"/>
  <c r="J2152" i="15"/>
  <c r="J2151" i="15"/>
  <c r="J2150" i="15"/>
  <c r="J2149" i="15"/>
  <c r="J2148" i="15"/>
  <c r="J2147" i="15"/>
  <c r="J2146" i="15"/>
  <c r="J2145" i="15"/>
  <c r="J2144" i="15"/>
  <c r="J2143" i="15"/>
  <c r="J2142" i="15"/>
  <c r="J2141" i="15"/>
  <c r="J2140" i="15"/>
  <c r="J2139" i="15"/>
  <c r="J2138" i="15"/>
  <c r="J2137" i="15"/>
  <c r="J2136" i="15"/>
  <c r="J2135" i="15"/>
  <c r="J2134" i="15"/>
  <c r="J2133" i="15"/>
  <c r="J2132" i="15"/>
  <c r="J2131" i="15"/>
  <c r="J2130" i="15"/>
  <c r="J2129" i="15"/>
  <c r="J2128" i="15"/>
  <c r="J2127" i="15"/>
  <c r="J2126" i="15"/>
  <c r="J2125" i="15"/>
  <c r="J2124" i="15"/>
  <c r="J2122" i="15"/>
  <c r="J2121" i="15"/>
  <c r="J2120" i="15"/>
  <c r="J2119" i="15"/>
  <c r="J2118" i="15"/>
  <c r="J2117" i="15"/>
  <c r="J2116" i="15"/>
  <c r="J2115" i="15"/>
  <c r="J2114" i="15"/>
  <c r="J2113" i="15"/>
  <c r="J2112" i="15"/>
  <c r="J2111" i="15"/>
  <c r="J2110" i="15"/>
  <c r="J2109" i="15"/>
  <c r="J2108" i="15"/>
  <c r="J2107" i="15"/>
  <c r="J2106" i="15"/>
  <c r="J2105" i="15"/>
  <c r="J2104" i="15"/>
  <c r="J2103" i="15"/>
  <c r="J2102" i="15"/>
  <c r="J2101" i="15"/>
  <c r="J2100" i="15"/>
  <c r="J2099" i="15"/>
  <c r="J2098" i="15"/>
  <c r="J2097" i="15"/>
  <c r="J2096" i="15"/>
  <c r="J2095" i="15"/>
  <c r="J2094" i="15"/>
  <c r="J2093" i="15"/>
  <c r="J2092" i="15"/>
  <c r="J2091" i="15"/>
  <c r="J2090" i="15"/>
  <c r="J2089" i="15"/>
  <c r="J2088" i="15"/>
  <c r="J2087" i="15"/>
  <c r="J2086" i="15"/>
  <c r="J2085" i="15"/>
  <c r="J2084" i="15"/>
  <c r="J2083" i="15"/>
  <c r="J2082" i="15"/>
  <c r="J2081" i="15"/>
  <c r="J2080" i="15"/>
  <c r="J2079" i="15"/>
  <c r="J2078" i="15"/>
  <c r="J2077" i="15"/>
  <c r="J2076" i="15"/>
  <c r="J2075" i="15"/>
  <c r="J2074" i="15"/>
  <c r="J2073" i="15"/>
  <c r="J2072" i="15"/>
  <c r="J2071" i="15"/>
  <c r="J2070" i="15"/>
  <c r="J2069" i="15"/>
  <c r="J2068" i="15"/>
  <c r="J2067" i="15"/>
  <c r="J2066" i="15"/>
  <c r="J2065" i="15"/>
  <c r="J2064" i="15"/>
  <c r="J2063" i="15"/>
  <c r="J2062" i="15"/>
  <c r="J2061" i="15"/>
  <c r="J2060" i="15"/>
  <c r="J2059" i="15"/>
  <c r="J2058" i="15"/>
  <c r="J2057" i="15"/>
  <c r="J2056" i="15"/>
  <c r="J2055" i="15"/>
  <c r="J2054" i="15"/>
  <c r="J2053" i="15"/>
  <c r="J2052" i="15"/>
  <c r="J2051" i="15"/>
  <c r="J2050" i="15"/>
  <c r="J2049" i="15"/>
  <c r="J2048" i="15"/>
  <c r="J2047" i="15"/>
  <c r="J2046" i="15"/>
  <c r="J2045" i="15"/>
  <c r="J2044" i="15"/>
  <c r="J2043" i="15"/>
  <c r="J2042" i="15"/>
  <c r="J2041" i="15"/>
  <c r="J2040" i="15"/>
  <c r="J2039" i="15"/>
  <c r="J2038" i="15"/>
  <c r="J2037" i="15"/>
  <c r="J2036" i="15"/>
  <c r="J2035" i="15"/>
  <c r="J2034" i="15"/>
  <c r="J2033" i="15"/>
  <c r="J2032" i="15"/>
  <c r="J2031" i="15"/>
  <c r="J2030" i="15"/>
  <c r="J2029" i="15"/>
  <c r="J2028" i="15"/>
  <c r="J2027" i="15"/>
  <c r="J2026" i="15"/>
  <c r="J2025" i="15"/>
  <c r="J2024" i="15"/>
  <c r="J2023" i="15"/>
  <c r="J2022" i="15"/>
  <c r="J2021" i="15"/>
  <c r="J2020" i="15"/>
  <c r="J2019" i="15"/>
  <c r="J2018" i="15"/>
  <c r="J2017" i="15"/>
  <c r="J2016" i="15"/>
  <c r="J2015" i="15"/>
  <c r="J2014" i="15"/>
  <c r="J2013" i="15"/>
  <c r="J2012" i="15"/>
  <c r="J2011" i="15"/>
  <c r="J2010" i="15"/>
  <c r="J2009" i="15"/>
  <c r="J2008" i="15"/>
  <c r="J2007" i="15"/>
  <c r="J2006" i="15"/>
  <c r="J2005" i="15"/>
  <c r="J2004" i="15"/>
  <c r="J2003" i="15"/>
  <c r="J2002" i="15"/>
  <c r="J2001" i="15"/>
  <c r="J2000" i="15"/>
  <c r="J1999" i="15"/>
  <c r="J1998" i="15"/>
  <c r="J1997" i="15"/>
  <c r="J1996" i="15"/>
  <c r="J1995" i="15"/>
  <c r="J1994" i="15"/>
  <c r="J1993" i="15"/>
  <c r="J1992" i="15"/>
  <c r="J1991" i="15"/>
  <c r="J1990" i="15"/>
  <c r="J1989" i="15"/>
  <c r="J1988" i="15"/>
  <c r="J1987" i="15"/>
  <c r="J1986" i="15"/>
  <c r="J1985" i="15"/>
  <c r="J1984" i="15"/>
  <c r="J1983" i="15"/>
  <c r="J1982" i="15"/>
  <c r="J1981" i="15"/>
  <c r="J1980" i="15"/>
  <c r="J1979" i="15"/>
  <c r="J1978" i="15"/>
  <c r="J1977" i="15"/>
  <c r="J1976" i="15"/>
  <c r="J1975" i="15"/>
  <c r="J1974" i="15"/>
  <c r="J1973" i="15"/>
  <c r="J1972" i="15"/>
  <c r="J1971" i="15"/>
  <c r="J1970" i="15"/>
  <c r="J1969" i="15"/>
  <c r="J1968" i="15"/>
  <c r="J1967" i="15"/>
  <c r="J1966" i="15"/>
  <c r="J1965" i="15"/>
  <c r="J1964" i="15"/>
  <c r="J1963" i="15"/>
  <c r="J1962" i="15"/>
  <c r="J1961" i="15"/>
  <c r="J1960" i="15"/>
  <c r="J1959" i="15"/>
  <c r="J1958" i="15"/>
  <c r="J1957" i="15"/>
  <c r="J1956" i="15"/>
  <c r="J1955" i="15"/>
  <c r="J1954" i="15"/>
  <c r="J1953" i="15"/>
  <c r="J1952" i="15"/>
  <c r="J1951" i="15"/>
  <c r="J1950" i="15"/>
  <c r="J1949" i="15"/>
  <c r="J1948" i="15"/>
  <c r="J1947" i="15"/>
  <c r="J1946" i="15"/>
  <c r="J1945" i="15"/>
  <c r="J1944" i="15"/>
  <c r="J1943" i="15"/>
  <c r="J1942" i="15"/>
  <c r="J1941" i="15"/>
  <c r="J1940" i="15"/>
  <c r="J1939" i="15"/>
  <c r="J1938" i="15"/>
  <c r="J1937" i="15"/>
  <c r="J1936" i="15"/>
  <c r="J1935" i="15"/>
  <c r="J1934" i="15"/>
  <c r="J1933" i="15"/>
  <c r="J1932" i="15"/>
  <c r="J1931" i="15"/>
  <c r="J1930" i="15"/>
  <c r="J1929" i="15"/>
  <c r="J1928" i="15"/>
  <c r="J1927" i="15"/>
  <c r="J1926" i="15"/>
  <c r="J1923" i="15"/>
  <c r="J1925" i="15"/>
  <c r="J1922" i="15"/>
  <c r="J1921" i="15"/>
  <c r="J1920" i="15"/>
  <c r="J1919" i="15"/>
  <c r="J1918" i="15"/>
  <c r="J1917" i="15"/>
  <c r="J1916" i="15"/>
  <c r="J1915" i="15"/>
  <c r="J1914" i="15"/>
  <c r="J1913" i="15"/>
  <c r="J1912" i="15"/>
  <c r="J1911" i="15"/>
  <c r="J1910" i="15"/>
  <c r="J1909" i="15"/>
  <c r="J1908" i="15"/>
  <c r="J1907" i="15"/>
  <c r="J1906" i="15"/>
  <c r="J1905" i="15"/>
  <c r="J1904" i="15"/>
  <c r="J1903" i="15"/>
  <c r="J1902" i="15"/>
  <c r="J1901" i="15"/>
  <c r="J1900" i="15"/>
  <c r="J1899" i="15"/>
  <c r="J1898" i="15"/>
  <c r="J1897" i="15"/>
  <c r="J1896" i="15"/>
  <c r="J1895" i="15"/>
  <c r="J1894" i="15"/>
  <c r="J1893" i="15"/>
  <c r="J1892" i="15"/>
  <c r="J1891" i="15"/>
  <c r="J1890" i="15"/>
  <c r="J1889" i="15"/>
  <c r="J1888" i="15"/>
  <c r="J1887" i="15"/>
  <c r="J1886" i="15"/>
  <c r="J1885" i="15"/>
  <c r="J1884" i="15"/>
  <c r="J1883" i="15"/>
  <c r="J1882" i="15"/>
  <c r="J1881" i="15"/>
  <c r="J1880" i="15"/>
  <c r="J1879" i="15"/>
  <c r="J1878" i="15"/>
  <c r="J1877" i="15"/>
  <c r="J1876" i="15"/>
  <c r="J1875" i="15"/>
  <c r="J1874" i="15"/>
  <c r="J1873" i="15"/>
  <c r="J1872" i="15"/>
  <c r="J1871" i="15"/>
  <c r="J1870" i="15"/>
  <c r="J1868" i="15"/>
  <c r="J1867" i="15"/>
  <c r="J1866" i="15"/>
  <c r="J1865" i="15"/>
  <c r="J1864" i="15"/>
  <c r="J1863" i="15"/>
  <c r="J1862" i="15"/>
  <c r="J1861" i="15"/>
  <c r="J1860" i="15"/>
  <c r="J1859" i="15"/>
  <c r="J1858" i="15"/>
  <c r="J1857" i="15"/>
  <c r="J1856" i="15"/>
  <c r="J1855" i="15"/>
  <c r="J1854" i="15"/>
  <c r="J1853" i="15"/>
  <c r="J1852" i="15"/>
  <c r="J1851" i="15"/>
  <c r="J1850" i="15"/>
  <c r="J1849" i="15"/>
  <c r="J1848" i="15"/>
  <c r="J1847" i="15"/>
  <c r="J1846" i="15"/>
  <c r="J1845" i="15"/>
  <c r="J1844" i="15"/>
  <c r="J1843" i="15"/>
  <c r="J1842" i="15"/>
  <c r="J1841" i="15"/>
  <c r="J1840" i="15"/>
  <c r="J1839" i="15"/>
  <c r="J1838" i="15"/>
  <c r="J1837" i="15"/>
  <c r="J1836" i="15"/>
  <c r="J1824" i="15"/>
  <c r="J1823" i="15"/>
  <c r="J1822" i="15"/>
  <c r="J1821" i="15"/>
  <c r="J1820" i="15"/>
  <c r="J1819" i="15"/>
  <c r="J1818" i="15"/>
  <c r="J1817" i="15"/>
  <c r="J1816" i="15"/>
  <c r="J1815" i="15"/>
  <c r="J1814" i="15"/>
  <c r="J1813" i="15"/>
  <c r="J1812" i="15"/>
  <c r="J1811" i="15"/>
  <c r="J1810" i="15"/>
  <c r="J1809" i="15"/>
  <c r="J1808" i="15"/>
  <c r="J1807" i="15"/>
  <c r="J1806" i="15"/>
  <c r="J1805" i="15"/>
  <c r="J1804" i="15"/>
  <c r="J1803" i="15"/>
  <c r="J1802" i="15"/>
  <c r="J1801" i="15"/>
  <c r="J1800" i="15"/>
  <c r="J1799" i="15"/>
  <c r="J1798" i="15"/>
  <c r="J1797" i="15"/>
  <c r="J1796" i="15"/>
  <c r="J1795" i="15"/>
  <c r="J1794" i="15"/>
  <c r="J1793" i="15"/>
  <c r="J1792" i="15"/>
  <c r="J1791" i="15"/>
  <c r="J1790" i="15"/>
  <c r="J1789" i="15"/>
  <c r="J1788" i="15"/>
  <c r="J1787" i="15"/>
  <c r="J1786" i="15"/>
  <c r="J1785" i="15"/>
  <c r="J1784" i="15"/>
  <c r="J1783" i="15"/>
  <c r="J1782" i="15"/>
  <c r="J1781" i="15"/>
  <c r="J1780" i="15"/>
  <c r="J1779" i="15"/>
  <c r="J1778" i="15"/>
  <c r="J1777" i="15"/>
  <c r="J1776" i="15"/>
  <c r="J1775" i="15"/>
  <c r="J1774" i="15"/>
  <c r="J1772" i="15"/>
  <c r="J1771" i="15"/>
  <c r="J1770" i="15"/>
  <c r="J1769" i="15"/>
  <c r="J1768" i="15"/>
  <c r="J1767" i="15"/>
  <c r="J1766" i="15"/>
  <c r="J1765" i="15"/>
  <c r="J1764" i="15"/>
  <c r="J1763" i="15"/>
  <c r="J1750" i="15"/>
  <c r="J1749" i="15"/>
  <c r="J1748" i="15"/>
  <c r="J1747" i="15"/>
  <c r="J1746" i="15"/>
  <c r="J1744" i="15"/>
  <c r="J1743" i="15"/>
  <c r="J1742" i="15"/>
  <c r="J1741" i="15"/>
  <c r="J38" i="11"/>
  <c r="J39" i="11"/>
  <c r="J40" i="11"/>
  <c r="J41" i="11"/>
  <c r="J42" i="11"/>
  <c r="J43" i="11"/>
  <c r="J37" i="11"/>
  <c r="J12" i="8"/>
  <c r="J1762" i="15"/>
  <c r="J1760" i="15"/>
  <c r="J1761" i="15"/>
  <c r="J1759" i="15"/>
  <c r="J1758" i="15"/>
  <c r="J1757" i="15"/>
  <c r="J1751" i="15"/>
  <c r="J1752" i="15"/>
  <c r="J1753" i="15"/>
  <c r="J1754" i="15"/>
  <c r="J1755" i="15"/>
  <c r="J1756" i="15"/>
  <c r="J1745" i="15"/>
  <c r="J562" i="14"/>
  <c r="J568" i="14"/>
  <c r="J567" i="14"/>
  <c r="J566" i="14"/>
  <c r="J565" i="14"/>
  <c r="J563" i="14"/>
  <c r="J569" i="14"/>
  <c r="J182" i="2"/>
  <c r="J2530" i="15"/>
  <c r="J2531" i="15"/>
  <c r="J4663" i="15"/>
  <c r="J4661" i="15"/>
  <c r="J4652" i="15"/>
  <c r="J4653" i="15"/>
  <c r="J4654" i="15"/>
  <c r="J4655" i="15"/>
  <c r="J4656" i="15"/>
  <c r="J4657" i="15"/>
  <c r="J4658" i="15"/>
  <c r="J4659" i="15"/>
  <c r="J4660" i="15"/>
  <c r="J4629" i="15"/>
  <c r="J4631" i="15"/>
  <c r="J4632" i="15"/>
  <c r="J4633" i="15"/>
  <c r="J4634" i="15"/>
  <c r="J4635" i="15"/>
  <c r="J4636" i="15"/>
  <c r="J4637" i="15"/>
  <c r="J4638" i="15"/>
  <c r="J4639" i="15"/>
  <c r="J4640" i="15"/>
  <c r="J4642" i="15"/>
  <c r="J4643" i="15"/>
  <c r="J4644" i="15"/>
  <c r="J4645" i="15"/>
  <c r="J4646" i="15"/>
  <c r="J4647" i="15"/>
  <c r="J4648" i="15"/>
  <c r="J4649" i="15"/>
  <c r="J4650" i="15"/>
  <c r="J4651" i="15"/>
  <c r="J4606" i="15"/>
  <c r="J4607" i="15"/>
  <c r="J4608" i="15"/>
  <c r="J4609" i="15"/>
  <c r="J4610" i="15"/>
  <c r="J4611" i="15"/>
  <c r="J4612" i="15"/>
  <c r="J4613" i="15"/>
  <c r="J4614" i="15"/>
  <c r="J4615" i="15"/>
  <c r="J4616" i="15"/>
  <c r="J4617" i="15"/>
  <c r="J4618" i="15"/>
  <c r="J4619" i="15"/>
  <c r="J4620" i="15"/>
  <c r="J4621" i="15"/>
  <c r="J4622" i="15"/>
  <c r="J4623" i="15"/>
  <c r="J4624" i="15"/>
  <c r="J4625" i="15"/>
  <c r="J4626" i="15"/>
  <c r="J4627" i="15"/>
  <c r="J4583" i="15"/>
  <c r="J4584" i="15"/>
  <c r="J4585" i="15"/>
  <c r="J4586" i="15"/>
  <c r="J4587" i="15"/>
  <c r="J4588" i="15"/>
  <c r="J4589" i="15"/>
  <c r="J4590" i="15"/>
  <c r="J4591" i="15"/>
  <c r="J4592" i="15"/>
  <c r="J4593" i="15"/>
  <c r="J4594" i="15"/>
  <c r="J4595" i="15"/>
  <c r="J4599" i="15"/>
  <c r="J4600" i="15"/>
  <c r="J4601" i="15"/>
  <c r="J4602" i="15"/>
  <c r="J4603" i="15"/>
  <c r="J4604" i="15"/>
  <c r="J4561" i="15"/>
  <c r="J4539" i="15"/>
  <c r="J4540" i="15"/>
  <c r="J4541" i="15"/>
  <c r="J4542" i="15"/>
  <c r="J4543" i="15"/>
  <c r="J4544" i="15"/>
  <c r="J4545" i="15"/>
  <c r="J4546" i="15"/>
  <c r="J4547" i="15"/>
  <c r="J4548" i="15"/>
  <c r="J4549" i="15"/>
  <c r="J4550" i="15"/>
  <c r="J4551" i="15"/>
  <c r="J4552" i="15"/>
  <c r="J4553" i="15"/>
  <c r="J4554" i="15"/>
  <c r="J4555" i="15"/>
  <c r="J4556" i="15"/>
  <c r="J4557" i="15"/>
  <c r="J4558" i="15"/>
  <c r="J4559" i="15"/>
  <c r="J4538" i="15"/>
  <c r="J4516" i="15"/>
  <c r="J4517" i="15"/>
  <c r="J4518" i="15"/>
  <c r="J4519" i="15"/>
  <c r="J4520" i="15"/>
  <c r="J4521" i="15"/>
  <c r="J4522" i="15"/>
  <c r="J4523" i="15"/>
  <c r="J4524" i="15"/>
  <c r="J4525" i="15"/>
  <c r="J4526" i="15"/>
  <c r="J4527" i="15"/>
  <c r="J4528" i="15"/>
  <c r="J4529" i="15"/>
  <c r="J4530" i="15"/>
  <c r="J4531" i="15"/>
  <c r="J4532" i="15"/>
  <c r="J4533" i="15"/>
  <c r="J4534" i="15"/>
  <c r="J4535" i="15"/>
  <c r="J4536" i="15"/>
  <c r="J4515" i="15"/>
  <c r="J4504" i="15"/>
  <c r="J4505" i="15"/>
  <c r="J4506" i="15"/>
  <c r="J4507" i="15"/>
  <c r="J4508" i="15"/>
  <c r="J4509" i="15"/>
  <c r="J4510" i="15"/>
  <c r="J4511" i="15"/>
  <c r="J4512" i="15"/>
  <c r="J4513" i="15"/>
  <c r="J4470" i="15"/>
  <c r="J4471" i="15"/>
  <c r="J4472" i="15"/>
  <c r="J4473" i="15"/>
  <c r="J4474" i="15"/>
  <c r="J4475" i="15"/>
  <c r="J4476" i="15"/>
  <c r="J4477" i="15"/>
  <c r="J4478" i="15"/>
  <c r="J4479" i="15"/>
  <c r="J4480" i="15"/>
  <c r="J4481" i="15"/>
  <c r="J4482" i="15"/>
  <c r="J4483" i="15"/>
  <c r="J4484" i="15"/>
  <c r="J4485" i="15"/>
  <c r="J4486" i="15"/>
  <c r="J4487" i="15"/>
  <c r="J4488" i="15"/>
  <c r="J4489" i="15"/>
  <c r="J4490" i="15"/>
  <c r="J4447" i="15"/>
  <c r="J4448" i="15"/>
  <c r="J4449" i="15"/>
  <c r="J4450" i="15"/>
  <c r="J4451" i="15"/>
  <c r="J4452" i="15"/>
  <c r="J4453" i="15"/>
  <c r="J4454" i="15"/>
  <c r="J4455" i="15"/>
  <c r="J4456" i="15"/>
  <c r="J4457" i="15"/>
  <c r="J4458" i="15"/>
  <c r="J4459" i="15"/>
  <c r="J4460" i="15"/>
  <c r="J4461" i="15"/>
  <c r="J4462" i="15"/>
  <c r="J4463" i="15"/>
  <c r="J4464" i="15"/>
  <c r="J4465" i="15"/>
  <c r="J4466" i="15"/>
  <c r="J4467" i="15"/>
  <c r="J4468" i="15"/>
  <c r="J4469" i="15"/>
  <c r="J4424" i="15"/>
  <c r="J4425" i="15"/>
  <c r="J4426" i="15"/>
  <c r="J4427" i="15"/>
  <c r="J4428" i="15"/>
  <c r="J4429" i="15"/>
  <c r="J4430" i="15"/>
  <c r="J4431" i="15"/>
  <c r="J4432" i="15"/>
  <c r="J4433" i="15"/>
  <c r="J4434" i="15"/>
  <c r="J4435" i="15"/>
  <c r="J4436" i="15"/>
  <c r="J4437" i="15"/>
  <c r="J4438" i="15"/>
  <c r="J4439" i="15"/>
  <c r="J4440" i="15"/>
  <c r="J4441" i="15"/>
  <c r="J4442" i="15"/>
  <c r="J4443" i="15"/>
  <c r="J4444" i="15"/>
  <c r="J4445" i="15"/>
  <c r="J4401" i="15"/>
  <c r="J4402" i="15"/>
  <c r="J4403" i="15"/>
  <c r="J4404" i="15"/>
  <c r="J4405" i="15"/>
  <c r="J4406" i="15"/>
  <c r="J4407" i="15"/>
  <c r="J4408" i="15"/>
  <c r="J4409" i="15"/>
  <c r="J4410" i="15"/>
  <c r="J4411" i="15"/>
  <c r="J4412" i="15"/>
  <c r="J4413" i="15"/>
  <c r="J4414" i="15"/>
  <c r="J4415" i="15"/>
  <c r="J4416" i="15"/>
  <c r="J4417" i="15"/>
  <c r="J4418" i="15"/>
  <c r="J4419" i="15"/>
  <c r="J4420" i="15"/>
  <c r="J4421" i="15"/>
  <c r="J4422" i="15"/>
  <c r="J4378" i="15"/>
  <c r="J4379" i="15"/>
  <c r="J4380" i="15"/>
  <c r="J4381" i="15"/>
  <c r="J4382" i="15"/>
  <c r="J4383" i="15"/>
  <c r="J4384" i="15"/>
  <c r="J4385" i="15"/>
  <c r="J4386" i="15"/>
  <c r="J4387" i="15"/>
  <c r="J4388" i="15"/>
  <c r="J4389" i="15"/>
  <c r="J4390" i="15"/>
  <c r="J4391" i="15"/>
  <c r="J4392" i="15"/>
  <c r="J4393" i="15"/>
  <c r="J4394" i="15"/>
  <c r="J4395" i="15"/>
  <c r="J4396" i="15"/>
  <c r="J4397" i="15"/>
  <c r="J4398" i="15"/>
  <c r="J4377" i="15"/>
  <c r="J4355" i="15"/>
  <c r="J4356" i="15"/>
  <c r="J4357" i="15"/>
  <c r="J4358" i="15"/>
  <c r="J4359" i="15"/>
  <c r="J4360" i="15"/>
  <c r="J4361" i="15"/>
  <c r="J4362" i="15"/>
  <c r="J4363" i="15"/>
  <c r="J4364" i="15"/>
  <c r="J4365" i="15"/>
  <c r="J4366" i="15"/>
  <c r="J4367" i="15"/>
  <c r="J4368" i="15"/>
  <c r="J4369" i="15"/>
  <c r="J4370" i="15"/>
  <c r="J4371" i="15"/>
  <c r="J4372" i="15"/>
  <c r="J4373" i="15"/>
  <c r="J4374" i="15"/>
  <c r="J4375" i="15"/>
  <c r="J4332" i="15"/>
  <c r="J4333" i="15"/>
  <c r="J4334" i="15"/>
  <c r="J4335" i="15"/>
  <c r="J4336" i="15"/>
  <c r="J4337" i="15"/>
  <c r="J4338" i="15"/>
  <c r="J4339" i="15"/>
  <c r="J4340" i="15"/>
  <c r="J4341" i="15"/>
  <c r="J4342" i="15"/>
  <c r="J4343" i="15"/>
  <c r="J4344" i="15"/>
  <c r="J4345" i="15"/>
  <c r="J4346" i="15"/>
  <c r="J4347" i="15"/>
  <c r="J4348" i="15"/>
  <c r="J4349" i="15"/>
  <c r="J4350" i="15"/>
  <c r="J4351" i="15"/>
  <c r="J4352" i="15"/>
  <c r="J4353" i="15"/>
  <c r="J4354" i="15"/>
  <c r="J4309" i="15"/>
  <c r="J4310" i="15"/>
  <c r="J4311" i="15"/>
  <c r="J4312" i="15"/>
  <c r="J4313" i="15"/>
  <c r="J4314" i="15"/>
  <c r="J4315" i="15"/>
  <c r="J4316" i="15"/>
  <c r="J4317" i="15"/>
  <c r="J4318" i="15"/>
  <c r="J4319" i="15"/>
  <c r="J4320" i="15"/>
  <c r="J4321" i="15"/>
  <c r="J4322" i="15"/>
  <c r="J4323" i="15"/>
  <c r="J4324" i="15"/>
  <c r="J4325" i="15"/>
  <c r="J4326" i="15"/>
  <c r="J4327" i="15"/>
  <c r="J4328" i="15"/>
  <c r="J4329" i="15"/>
  <c r="J4330" i="15"/>
  <c r="J4286" i="15"/>
  <c r="J4287" i="15"/>
  <c r="J4288" i="15"/>
  <c r="J4289" i="15"/>
  <c r="J4290" i="15"/>
  <c r="J4291" i="15"/>
  <c r="J4292" i="15"/>
  <c r="J4293" i="15"/>
  <c r="J4294" i="15"/>
  <c r="J4295" i="15"/>
  <c r="J4296" i="15"/>
  <c r="J4297" i="15"/>
  <c r="J4298" i="15"/>
  <c r="J4299" i="15"/>
  <c r="J4300" i="15"/>
  <c r="J4301" i="15"/>
  <c r="J4302" i="15"/>
  <c r="J4303" i="15"/>
  <c r="J4304" i="15"/>
  <c r="J4305" i="15"/>
  <c r="J4306" i="15"/>
  <c r="J4307" i="15"/>
  <c r="J4308" i="15"/>
  <c r="J4263" i="15"/>
  <c r="J4264" i="15"/>
  <c r="J4265" i="15"/>
  <c r="J4266" i="15"/>
  <c r="J4268" i="15"/>
  <c r="J4269" i="15"/>
  <c r="J4270" i="15"/>
  <c r="J4271" i="15"/>
  <c r="J4272" i="15"/>
  <c r="J4273" i="15"/>
  <c r="J4274" i="15"/>
  <c r="J4275" i="15"/>
  <c r="J4276" i="15"/>
  <c r="J4277" i="15"/>
  <c r="J4278" i="15"/>
  <c r="J4279" i="15"/>
  <c r="J4280" i="15"/>
  <c r="J4281" i="15"/>
  <c r="J4282" i="15"/>
  <c r="J4283" i="15"/>
  <c r="J4284" i="15"/>
  <c r="J4285" i="15"/>
  <c r="J4240" i="15"/>
  <c r="J4241" i="15"/>
  <c r="J4242" i="15"/>
  <c r="J4243" i="15"/>
  <c r="J4244" i="15"/>
  <c r="J4245" i="15"/>
  <c r="J4246" i="15"/>
  <c r="J4247" i="15"/>
  <c r="J4248" i="15"/>
  <c r="J4249" i="15"/>
  <c r="J4250" i="15"/>
  <c r="J4251" i="15"/>
  <c r="J4252" i="15"/>
  <c r="J4253" i="15"/>
  <c r="J4254" i="15"/>
  <c r="J4255" i="15"/>
  <c r="J4256" i="15"/>
  <c r="J4257" i="15"/>
  <c r="J4258" i="15"/>
  <c r="J4259" i="15"/>
  <c r="J4260" i="15"/>
  <c r="J4261" i="15"/>
  <c r="J4217" i="15"/>
  <c r="J4218" i="15"/>
  <c r="J4219" i="15"/>
  <c r="J4220" i="15"/>
  <c r="J4221" i="15"/>
  <c r="J4222" i="15"/>
  <c r="J4223" i="15"/>
  <c r="J4224" i="15"/>
  <c r="J4225" i="15"/>
  <c r="J4226" i="15"/>
  <c r="J4227" i="15"/>
  <c r="J4228" i="15"/>
  <c r="J4229" i="15"/>
  <c r="J4230" i="15"/>
  <c r="J4231" i="15"/>
  <c r="J4232" i="15"/>
  <c r="J4233" i="15"/>
  <c r="J4234" i="15"/>
  <c r="J4235" i="15"/>
  <c r="J4236" i="15"/>
  <c r="J4237" i="15"/>
  <c r="J4238" i="15"/>
  <c r="J4216" i="15"/>
  <c r="J4194" i="15"/>
  <c r="J4195" i="15"/>
  <c r="J4196" i="15"/>
  <c r="J4197" i="15"/>
  <c r="J4198" i="15"/>
  <c r="J4199" i="15"/>
  <c r="J4200" i="15"/>
  <c r="J4201" i="15"/>
  <c r="J4202" i="15"/>
  <c r="J4203" i="15"/>
  <c r="J4204" i="15"/>
  <c r="J4205" i="15"/>
  <c r="J4206" i="15"/>
  <c r="J4207" i="15"/>
  <c r="J4208" i="15"/>
  <c r="J4209" i="15"/>
  <c r="J4210" i="15"/>
  <c r="J4211" i="15"/>
  <c r="J4212" i="15"/>
  <c r="J4213" i="15"/>
  <c r="J4214" i="15"/>
  <c r="J4171" i="15"/>
  <c r="J4172" i="15"/>
  <c r="J4173" i="15"/>
  <c r="J4174" i="15"/>
  <c r="J4175" i="15"/>
  <c r="J4176" i="15"/>
  <c r="J4177" i="15"/>
  <c r="J4178" i="15"/>
  <c r="J4179" i="15"/>
  <c r="J4180" i="15"/>
  <c r="J4181" i="15"/>
  <c r="J4182" i="15"/>
  <c r="J4183" i="15"/>
  <c r="J4184" i="15"/>
  <c r="J4185" i="15"/>
  <c r="J4186" i="15"/>
  <c r="J4187" i="15"/>
  <c r="J4188" i="15"/>
  <c r="J4189" i="15"/>
  <c r="J4190" i="15"/>
  <c r="J4191" i="15"/>
  <c r="J4192" i="15"/>
  <c r="J4193" i="15"/>
  <c r="J4148" i="15"/>
  <c r="J4149" i="15"/>
  <c r="J4150" i="15"/>
  <c r="J4151" i="15"/>
  <c r="J4152" i="15"/>
  <c r="J4153" i="15"/>
  <c r="J4154" i="15"/>
  <c r="J4155" i="15"/>
  <c r="J4156" i="15"/>
  <c r="J4157" i="15"/>
  <c r="J4158" i="15"/>
  <c r="J4159" i="15"/>
  <c r="J4160" i="15"/>
  <c r="J4161" i="15"/>
  <c r="J4162" i="15"/>
  <c r="J4163" i="15"/>
  <c r="J4164" i="15"/>
  <c r="J4165" i="15"/>
  <c r="J4166" i="15"/>
  <c r="J4167" i="15"/>
  <c r="J4168" i="15"/>
  <c r="J4169" i="15"/>
  <c r="J4125" i="15"/>
  <c r="J4126" i="15"/>
  <c r="J4127" i="15"/>
  <c r="J4128" i="15"/>
  <c r="J4129" i="15"/>
  <c r="J4130" i="15"/>
  <c r="J4131" i="15"/>
  <c r="J4132" i="15"/>
  <c r="J4133" i="15"/>
  <c r="J4134" i="15"/>
  <c r="J4135" i="15"/>
  <c r="J4136" i="15"/>
  <c r="J4137" i="15"/>
  <c r="J4138" i="15"/>
  <c r="J4139" i="15"/>
  <c r="J4140" i="15"/>
  <c r="J4141" i="15"/>
  <c r="J4142" i="15"/>
  <c r="J4143" i="15"/>
  <c r="J4144" i="15"/>
  <c r="J4145" i="15"/>
  <c r="J4146" i="15"/>
  <c r="J4124" i="15"/>
  <c r="J4102" i="15"/>
  <c r="J4103" i="15"/>
  <c r="J4104" i="15"/>
  <c r="J4105" i="15"/>
  <c r="J4106" i="15"/>
  <c r="J4107" i="15"/>
  <c r="J4108" i="15"/>
  <c r="J4109" i="15"/>
  <c r="J4110" i="15"/>
  <c r="J4111" i="15"/>
  <c r="J4112" i="15"/>
  <c r="J4113" i="15"/>
  <c r="J4114" i="15"/>
  <c r="J4115" i="15"/>
  <c r="J4116" i="15"/>
  <c r="J4117" i="15"/>
  <c r="J4118" i="15"/>
  <c r="J4119" i="15"/>
  <c r="J4120" i="15"/>
  <c r="J4121" i="15"/>
  <c r="J4122" i="15"/>
  <c r="J4080" i="15"/>
  <c r="J4081" i="15"/>
  <c r="J4082" i="15"/>
  <c r="J4083" i="15"/>
  <c r="J4084" i="15"/>
  <c r="J4085" i="15"/>
  <c r="J4086" i="15"/>
  <c r="J4087" i="15"/>
  <c r="J4088" i="15"/>
  <c r="J4089" i="15"/>
  <c r="J4090" i="15"/>
  <c r="J4091" i="15"/>
  <c r="J4092" i="15"/>
  <c r="J4093" i="15"/>
  <c r="J4094" i="15"/>
  <c r="J4095" i="15"/>
  <c r="J4096" i="15"/>
  <c r="J4097" i="15"/>
  <c r="J4098" i="15"/>
  <c r="J4099" i="15"/>
  <c r="J4100" i="15"/>
  <c r="J4101" i="15"/>
  <c r="J4057" i="15"/>
  <c r="J4058" i="15"/>
  <c r="J4059" i="15"/>
  <c r="J4060" i="15"/>
  <c r="J4061" i="15"/>
  <c r="J4062" i="15"/>
  <c r="J4063" i="15"/>
  <c r="J4064" i="15"/>
  <c r="J4065" i="15"/>
  <c r="J4066" i="15"/>
  <c r="J4067" i="15"/>
  <c r="J4069" i="15"/>
  <c r="J4070" i="15"/>
  <c r="J4071" i="15"/>
  <c r="J4072" i="15"/>
  <c r="J4073" i="15"/>
  <c r="J4074" i="15"/>
  <c r="J4075" i="15"/>
  <c r="J4076" i="15"/>
  <c r="J4077" i="15"/>
  <c r="J4078" i="15"/>
  <c r="J4034" i="15"/>
  <c r="J4035" i="15"/>
  <c r="J4036" i="15"/>
  <c r="J4037" i="15"/>
  <c r="J4038" i="15"/>
  <c r="J4039" i="15"/>
  <c r="J4040" i="15"/>
  <c r="J4041" i="15"/>
  <c r="J4042" i="15"/>
  <c r="J4043" i="15"/>
  <c r="J4044" i="15"/>
  <c r="J4045" i="15"/>
  <c r="J4046" i="15"/>
  <c r="J4047" i="15"/>
  <c r="J4048" i="15"/>
  <c r="J4049" i="15"/>
  <c r="J4050" i="15"/>
  <c r="J4051" i="15"/>
  <c r="J4052" i="15"/>
  <c r="J4053" i="15"/>
  <c r="J4054" i="15"/>
  <c r="J4055" i="15"/>
  <c r="J4011" i="15"/>
  <c r="J4012" i="15"/>
  <c r="J4013" i="15"/>
  <c r="J4014" i="15"/>
  <c r="J4015" i="15"/>
  <c r="J4016" i="15"/>
  <c r="J4017" i="15"/>
  <c r="J4018" i="15"/>
  <c r="J4019" i="15"/>
  <c r="J4020" i="15"/>
  <c r="J4021" i="15"/>
  <c r="J4022" i="15"/>
  <c r="J4023" i="15"/>
  <c r="J4024" i="15"/>
  <c r="J4025" i="15"/>
  <c r="J4026" i="15"/>
  <c r="J4027" i="15"/>
  <c r="J4028" i="15"/>
  <c r="J4029" i="15"/>
  <c r="J4030" i="15"/>
  <c r="J4031" i="15"/>
  <c r="J3988" i="15"/>
  <c r="J3989" i="15"/>
  <c r="J3990" i="15"/>
  <c r="J3991" i="15"/>
  <c r="J3992" i="15"/>
  <c r="J3993" i="15"/>
  <c r="J3994" i="15"/>
  <c r="J3995" i="15"/>
  <c r="J3996" i="15"/>
  <c r="J3997" i="15"/>
  <c r="J3998" i="15"/>
  <c r="J3999" i="15"/>
  <c r="J4000" i="15"/>
  <c r="J4001" i="15"/>
  <c r="J4002" i="15"/>
  <c r="J4003" i="15"/>
  <c r="J4004" i="15"/>
  <c r="J4005" i="15"/>
  <c r="J4006" i="15"/>
  <c r="J4007" i="15"/>
  <c r="J4008" i="15"/>
  <c r="J4009" i="15"/>
  <c r="J3966" i="15"/>
  <c r="J3967" i="15"/>
  <c r="J3968" i="15"/>
  <c r="J3969" i="15"/>
  <c r="J3970" i="15"/>
  <c r="J3971" i="15"/>
  <c r="J3972" i="15"/>
  <c r="J3973" i="15"/>
  <c r="J3974" i="15"/>
  <c r="J3975" i="15"/>
  <c r="J3976" i="15"/>
  <c r="J3977" i="15"/>
  <c r="J3978" i="15"/>
  <c r="J3979" i="15"/>
  <c r="J3980" i="15"/>
  <c r="J3981" i="15"/>
  <c r="J3982" i="15"/>
  <c r="J3983" i="15"/>
  <c r="J3984" i="15"/>
  <c r="J3985" i="15"/>
  <c r="J3986" i="15"/>
  <c r="J3943" i="15"/>
  <c r="J3944" i="15"/>
  <c r="J3945" i="15"/>
  <c r="J3946" i="15"/>
  <c r="J3947" i="15"/>
  <c r="J3948" i="15"/>
  <c r="J3949" i="15"/>
  <c r="J3950" i="15"/>
  <c r="J3951" i="15"/>
  <c r="J3952" i="15"/>
  <c r="J3953" i="15"/>
  <c r="J3954" i="15"/>
  <c r="J3960" i="15"/>
  <c r="J3961" i="15"/>
  <c r="J3962" i="15"/>
  <c r="J3963" i="15"/>
  <c r="J3964" i="15"/>
  <c r="J3934" i="15"/>
  <c r="J3935" i="15"/>
  <c r="J3936" i="15"/>
  <c r="J3937" i="15"/>
  <c r="J3938" i="15"/>
  <c r="J3939" i="15"/>
  <c r="J3940" i="15"/>
  <c r="J3941" i="15"/>
  <c r="J3898" i="15"/>
  <c r="J3899" i="15"/>
  <c r="J3900" i="15"/>
  <c r="J3901" i="15"/>
  <c r="J3902" i="15"/>
  <c r="J3903" i="15"/>
  <c r="J3904" i="15"/>
  <c r="J3905" i="15"/>
  <c r="J3906" i="15"/>
  <c r="J3907" i="15"/>
  <c r="J3908" i="15"/>
  <c r="J3909" i="15"/>
  <c r="J3910" i="15"/>
  <c r="J3911" i="15"/>
  <c r="J3912" i="15"/>
  <c r="J3913" i="15"/>
  <c r="J3875" i="15"/>
  <c r="J3876" i="15"/>
  <c r="J3877" i="15"/>
  <c r="J3878" i="15"/>
  <c r="J3879" i="15"/>
  <c r="J3880" i="15"/>
  <c r="J3881" i="15"/>
  <c r="J3882" i="15"/>
  <c r="J3883" i="15"/>
  <c r="J3884" i="15"/>
  <c r="J3885" i="15"/>
  <c r="J3886" i="15"/>
  <c r="J3887" i="15"/>
  <c r="J3888" i="15"/>
  <c r="J3889" i="15"/>
  <c r="J3890" i="15"/>
  <c r="J3891" i="15"/>
  <c r="J3892" i="15"/>
  <c r="J3893" i="15"/>
  <c r="J3894" i="15"/>
  <c r="J3895" i="15"/>
  <c r="J3896" i="15"/>
  <c r="J3873" i="15"/>
  <c r="J3852" i="15"/>
  <c r="J3853" i="15"/>
  <c r="J3854" i="15"/>
  <c r="J3855" i="15"/>
  <c r="J3856" i="15"/>
  <c r="J3857" i="15"/>
  <c r="J3858" i="15"/>
  <c r="J3859" i="15"/>
  <c r="J3860" i="15"/>
  <c r="J3861" i="15"/>
  <c r="J3862" i="15"/>
  <c r="J3863" i="15"/>
  <c r="J3864" i="15"/>
  <c r="J3865" i="15"/>
  <c r="J3866" i="15"/>
  <c r="J3867" i="15"/>
  <c r="J3868" i="15"/>
  <c r="J3869" i="15"/>
  <c r="J3870" i="15"/>
  <c r="J3871" i="15"/>
  <c r="J3842" i="15"/>
  <c r="J3843" i="15"/>
  <c r="J3844" i="15"/>
  <c r="J3845" i="15"/>
  <c r="J3846" i="15"/>
  <c r="J3847" i="15"/>
  <c r="J3848" i="15"/>
  <c r="J3849" i="15"/>
  <c r="J3850" i="15"/>
  <c r="J3795" i="15"/>
  <c r="J3760" i="15"/>
  <c r="J3761" i="15"/>
  <c r="J3762" i="15"/>
  <c r="J3763" i="15"/>
  <c r="J3764" i="15"/>
  <c r="J3765" i="15"/>
  <c r="J3766" i="15"/>
  <c r="J3767" i="15"/>
  <c r="J3768" i="15"/>
  <c r="J3769" i="15"/>
  <c r="J3770" i="15"/>
  <c r="J3771" i="15"/>
  <c r="J3772" i="15"/>
  <c r="J3737" i="15"/>
  <c r="J3738" i="15"/>
  <c r="J3739" i="15"/>
  <c r="J3740" i="15"/>
  <c r="J3741" i="15"/>
  <c r="J3742" i="15"/>
  <c r="J3743" i="15"/>
  <c r="J3744" i="15"/>
  <c r="J3745" i="15"/>
  <c r="J3746" i="15"/>
  <c r="J3747" i="15"/>
  <c r="J3748" i="15"/>
  <c r="J3749" i="15"/>
  <c r="J3750" i="15"/>
  <c r="J3751" i="15"/>
  <c r="J3752" i="15"/>
  <c r="J3753" i="15"/>
  <c r="J3754" i="15"/>
  <c r="J3755" i="15"/>
  <c r="J3756" i="15"/>
  <c r="J3757" i="15"/>
  <c r="J3758" i="15"/>
  <c r="J3714" i="15"/>
  <c r="J3715" i="15"/>
  <c r="J3716" i="15"/>
  <c r="J3717" i="15"/>
  <c r="J3718" i="15"/>
  <c r="J3719" i="15"/>
  <c r="J3720" i="15"/>
  <c r="J3721" i="15"/>
  <c r="J3722" i="15"/>
  <c r="J3723" i="15"/>
  <c r="J3724" i="15"/>
  <c r="J3725" i="15"/>
  <c r="J3726" i="15"/>
  <c r="J3727" i="15"/>
  <c r="J3728" i="15"/>
  <c r="J3729" i="15"/>
  <c r="J3730" i="15"/>
  <c r="J3731" i="15"/>
  <c r="J3732" i="15"/>
  <c r="J3733" i="15"/>
  <c r="J3734" i="15"/>
  <c r="J3735" i="15"/>
  <c r="J3736" i="15"/>
  <c r="J3713" i="15"/>
  <c r="J3693" i="15"/>
  <c r="J3694" i="15"/>
  <c r="J3695" i="15"/>
  <c r="J3696" i="15"/>
  <c r="J3697" i="15"/>
  <c r="J3698" i="15"/>
  <c r="J3699" i="15"/>
  <c r="J3700" i="15"/>
  <c r="J3701" i="15"/>
  <c r="J3702" i="15"/>
  <c r="J3703" i="15"/>
  <c r="J3704" i="15"/>
  <c r="J3705" i="15"/>
  <c r="J3706" i="15"/>
  <c r="J3707" i="15"/>
  <c r="J3708" i="15"/>
  <c r="J3709" i="15"/>
  <c r="J3710" i="15"/>
  <c r="J3711" i="15"/>
  <c r="J3646" i="15"/>
  <c r="J3647" i="15"/>
  <c r="J3648" i="15"/>
  <c r="J3649" i="15"/>
  <c r="J3650" i="15"/>
  <c r="J3651" i="15"/>
  <c r="J3652" i="15"/>
  <c r="J3653" i="15"/>
  <c r="J3654" i="15"/>
  <c r="J3655" i="15"/>
  <c r="J3656" i="15"/>
  <c r="J3657" i="15"/>
  <c r="J3658" i="15"/>
  <c r="J3659" i="15"/>
  <c r="J3660" i="15"/>
  <c r="J3661" i="15"/>
  <c r="J3662" i="15"/>
  <c r="J3663" i="15"/>
  <c r="J3664" i="15"/>
  <c r="J3665" i="15"/>
  <c r="J3666" i="15"/>
  <c r="J3667" i="15"/>
  <c r="J3623" i="15"/>
  <c r="J3624" i="15"/>
  <c r="J3625" i="15"/>
  <c r="J3626" i="15"/>
  <c r="J3627" i="15"/>
  <c r="J3628" i="15"/>
  <c r="J3629" i="15"/>
  <c r="J3630" i="15"/>
  <c r="J3631" i="15"/>
  <c r="J3632" i="15"/>
  <c r="J3633" i="15"/>
  <c r="J3634" i="15"/>
  <c r="J3635" i="15"/>
  <c r="J3636" i="15"/>
  <c r="J3637" i="15"/>
  <c r="J3638" i="15"/>
  <c r="J3639" i="15"/>
  <c r="J3640" i="15"/>
  <c r="J3641" i="15"/>
  <c r="J3642" i="15"/>
  <c r="J3643" i="15"/>
  <c r="J3644" i="15"/>
  <c r="J3622" i="15"/>
  <c r="J3600" i="15"/>
  <c r="J3601" i="15"/>
  <c r="J3602" i="15"/>
  <c r="J3603" i="15"/>
  <c r="J3604" i="15"/>
  <c r="J3605" i="15"/>
  <c r="J3606" i="15"/>
  <c r="J3607" i="15"/>
  <c r="J3608" i="15"/>
  <c r="J3609" i="15"/>
  <c r="J3610" i="15"/>
  <c r="J3611" i="15"/>
  <c r="J3612" i="15"/>
  <c r="J3613" i="15"/>
  <c r="J3614" i="15"/>
  <c r="J3615" i="15"/>
  <c r="J3616" i="15"/>
  <c r="J3617" i="15"/>
  <c r="J3618" i="15"/>
  <c r="J3619" i="15"/>
  <c r="J3620" i="15"/>
  <c r="J3598" i="15"/>
  <c r="J3579" i="15"/>
  <c r="J3580" i="15"/>
  <c r="J3581" i="15"/>
  <c r="J3582" i="15"/>
  <c r="J3583" i="15"/>
  <c r="J3584" i="15"/>
  <c r="J3585" i="15"/>
  <c r="J3586" i="15"/>
  <c r="J3587" i="15"/>
  <c r="J3588" i="15"/>
  <c r="J3589" i="15"/>
  <c r="J3590" i="15"/>
  <c r="J3591" i="15"/>
  <c r="J3592" i="15"/>
  <c r="J3593" i="15"/>
  <c r="J3594" i="15"/>
  <c r="J3595" i="15"/>
  <c r="J3596" i="15"/>
  <c r="J3554" i="15"/>
  <c r="J3555" i="15"/>
  <c r="J3556" i="15"/>
  <c r="J3557" i="15"/>
  <c r="J3558" i="15"/>
  <c r="J3559" i="15"/>
  <c r="J3560" i="15"/>
  <c r="J3561" i="15"/>
  <c r="J3562" i="15"/>
  <c r="J3563" i="15"/>
  <c r="J3564" i="15"/>
  <c r="J3565" i="15"/>
  <c r="J3566" i="15"/>
  <c r="J3567" i="15"/>
  <c r="J3568" i="15"/>
  <c r="J3569" i="15"/>
  <c r="J3570" i="15"/>
  <c r="J3571" i="15"/>
  <c r="J3572" i="15"/>
  <c r="J3573" i="15"/>
  <c r="J3574" i="15"/>
  <c r="J3575" i="15"/>
  <c r="J3576" i="15"/>
  <c r="J3577" i="15"/>
  <c r="J3531" i="15"/>
  <c r="J3532" i="15"/>
  <c r="J3533" i="15"/>
  <c r="J3534" i="15"/>
  <c r="J3535" i="15"/>
  <c r="J3536" i="15"/>
  <c r="J3537" i="15"/>
  <c r="J3538" i="15"/>
  <c r="J3539" i="15"/>
  <c r="J3540" i="15"/>
  <c r="J3541" i="15"/>
  <c r="J3542" i="15"/>
  <c r="J3543" i="15"/>
  <c r="J3544" i="15"/>
  <c r="J3545" i="15"/>
  <c r="J3546" i="15"/>
  <c r="J3547" i="15"/>
  <c r="J3548" i="15"/>
  <c r="J3549" i="15"/>
  <c r="J3550" i="15"/>
  <c r="J3551" i="15"/>
  <c r="J3552" i="15"/>
  <c r="J3508" i="15"/>
  <c r="J3509" i="15"/>
  <c r="J3510" i="15"/>
  <c r="J3511" i="15"/>
  <c r="J3512" i="15"/>
  <c r="J3513" i="15"/>
  <c r="J3514" i="15"/>
  <c r="J3515" i="15"/>
  <c r="J3516" i="15"/>
  <c r="J3517" i="15"/>
  <c r="J3518" i="15"/>
  <c r="J3519" i="15"/>
  <c r="J3520" i="15"/>
  <c r="J3521" i="15"/>
  <c r="J3522" i="15"/>
  <c r="J3523" i="15"/>
  <c r="J3524" i="15"/>
  <c r="J3525" i="15"/>
  <c r="J3526" i="15"/>
  <c r="J3527" i="15"/>
  <c r="J3528" i="15"/>
  <c r="J3529" i="15"/>
  <c r="J3530" i="15"/>
  <c r="J3485" i="15"/>
  <c r="J3486" i="15"/>
  <c r="J3487" i="15"/>
  <c r="J3488" i="15"/>
  <c r="J3489" i="15"/>
  <c r="J3490" i="15"/>
  <c r="J3491" i="15"/>
  <c r="J3492" i="15"/>
  <c r="J3493" i="15"/>
  <c r="J3494" i="15"/>
  <c r="J3495" i="15"/>
  <c r="J3496" i="15"/>
  <c r="J3497" i="15"/>
  <c r="J3498" i="15"/>
  <c r="J3499" i="15"/>
  <c r="J3500" i="15"/>
  <c r="J3501" i="15"/>
  <c r="J3502" i="15"/>
  <c r="J3503" i="15"/>
  <c r="J3504" i="15"/>
  <c r="J3505" i="15"/>
  <c r="J3506" i="15"/>
  <c r="J3462" i="15"/>
  <c r="J3463" i="15"/>
  <c r="J3464" i="15"/>
  <c r="J3465" i="15"/>
  <c r="J3466" i="15"/>
  <c r="J3467" i="15"/>
  <c r="J3468" i="15"/>
  <c r="J3469" i="15"/>
  <c r="J3470" i="15"/>
  <c r="J3471" i="15"/>
  <c r="J3472" i="15"/>
  <c r="J3473" i="15"/>
  <c r="J3474" i="15"/>
  <c r="J3475" i="15"/>
  <c r="J3476" i="15"/>
  <c r="J3477" i="15"/>
  <c r="J3478" i="15"/>
  <c r="J3479" i="15"/>
  <c r="J3480" i="15"/>
  <c r="J3481" i="15"/>
  <c r="J3482" i="15"/>
  <c r="J3483" i="15"/>
  <c r="J3439" i="15"/>
  <c r="J3440" i="15"/>
  <c r="J3441" i="15"/>
  <c r="J3442" i="15"/>
  <c r="J3443" i="15"/>
  <c r="J3444" i="15"/>
  <c r="J3445" i="15"/>
  <c r="J3446" i="15"/>
  <c r="J3447" i="15"/>
  <c r="J3448" i="15"/>
  <c r="J3449" i="15"/>
  <c r="J3450" i="15"/>
  <c r="J3451" i="15"/>
  <c r="J3452" i="15"/>
  <c r="J3453" i="15"/>
  <c r="J3454" i="15"/>
  <c r="J3455" i="15"/>
  <c r="J3456" i="15"/>
  <c r="J3457" i="15"/>
  <c r="J3458" i="15"/>
  <c r="J3459" i="15"/>
  <c r="J3460" i="15"/>
  <c r="J3461" i="15"/>
  <c r="J3417" i="15"/>
  <c r="J3418" i="15"/>
  <c r="J3419" i="15"/>
  <c r="J3420" i="15"/>
  <c r="J3421" i="15"/>
  <c r="J3422" i="15"/>
  <c r="J3423" i="15"/>
  <c r="J3424" i="15"/>
  <c r="J3425" i="15"/>
  <c r="J3426" i="15"/>
  <c r="J3427" i="15"/>
  <c r="J3428" i="15"/>
  <c r="J3429" i="15"/>
  <c r="J3430" i="15"/>
  <c r="J3431" i="15"/>
  <c r="J3432" i="15"/>
  <c r="J3433" i="15"/>
  <c r="J3434" i="15"/>
  <c r="J3435" i="15"/>
  <c r="J3436" i="15"/>
  <c r="J3437" i="15"/>
  <c r="J3438" i="15"/>
  <c r="J3401" i="15"/>
  <c r="J3402" i="15"/>
  <c r="J3404" i="15"/>
  <c r="J3405" i="15"/>
  <c r="J3406" i="15"/>
  <c r="J3408" i="15"/>
  <c r="J3409" i="15"/>
  <c r="J3410" i="15"/>
  <c r="J3411" i="15"/>
  <c r="J3412" i="15"/>
  <c r="J3413" i="15"/>
  <c r="J3414" i="15"/>
  <c r="J3415" i="15"/>
  <c r="J3416" i="15"/>
  <c r="J3389" i="15"/>
  <c r="J3390" i="15"/>
  <c r="J3391" i="15"/>
  <c r="J3392" i="15"/>
  <c r="J3393" i="15"/>
  <c r="J3394" i="15"/>
  <c r="J3395" i="15"/>
  <c r="J3396" i="15"/>
  <c r="J3397" i="15"/>
  <c r="J3398" i="15"/>
  <c r="J3399" i="15"/>
  <c r="J3400" i="15"/>
  <c r="J3373" i="15"/>
  <c r="J3374" i="15"/>
  <c r="J3375" i="15"/>
  <c r="J3376" i="15"/>
  <c r="J3377" i="15"/>
  <c r="J3378" i="15"/>
  <c r="J3379" i="15"/>
  <c r="J3380" i="15"/>
  <c r="J3381" i="15"/>
  <c r="J3382" i="15"/>
  <c r="J3383" i="15"/>
  <c r="J3384" i="15"/>
  <c r="J3362" i="15"/>
  <c r="J3363" i="15"/>
  <c r="J3364" i="15"/>
  <c r="J3365" i="15"/>
  <c r="J3366" i="15"/>
  <c r="J3367" i="15"/>
  <c r="J3368" i="15"/>
  <c r="J3369" i="15"/>
  <c r="J3371" i="15"/>
  <c r="J3372" i="15"/>
  <c r="J3352" i="15"/>
  <c r="J3353" i="15"/>
  <c r="J3354" i="15"/>
  <c r="J3355" i="15"/>
  <c r="J3356" i="15"/>
  <c r="J3357" i="15"/>
  <c r="J3358" i="15"/>
  <c r="J3359" i="15"/>
  <c r="J3360" i="15"/>
  <c r="J3361" i="15"/>
  <c r="J3341" i="15"/>
  <c r="J3342" i="15"/>
  <c r="J3343" i="15"/>
  <c r="J3344" i="15"/>
  <c r="J3345" i="15"/>
  <c r="J3346" i="15"/>
  <c r="J3347" i="15"/>
  <c r="J3348" i="15"/>
  <c r="J3349" i="15"/>
  <c r="J3350" i="15"/>
  <c r="J3351" i="15"/>
  <c r="J3333" i="15"/>
  <c r="J3334" i="15"/>
  <c r="J3335" i="15"/>
  <c r="J3336" i="15"/>
  <c r="J3337" i="15"/>
  <c r="J3338" i="15"/>
  <c r="J3339" i="15"/>
  <c r="J3340" i="15"/>
  <c r="J3326" i="15"/>
  <c r="J3327" i="15"/>
  <c r="J3328" i="15"/>
  <c r="J3329" i="15"/>
  <c r="J3330" i="15"/>
  <c r="J3331" i="15"/>
  <c r="J3332" i="15"/>
  <c r="J3315" i="15"/>
  <c r="J3316" i="15"/>
  <c r="J3317" i="15"/>
  <c r="J3318" i="15"/>
  <c r="J3319" i="15"/>
  <c r="J3320" i="15"/>
  <c r="J3321" i="15"/>
  <c r="J3322" i="15"/>
  <c r="J3323" i="15"/>
  <c r="J3324" i="15"/>
  <c r="J3325" i="15"/>
  <c r="J3303" i="15"/>
  <c r="J3304" i="15"/>
  <c r="J3305" i="15"/>
  <c r="J3306" i="15"/>
  <c r="J3307" i="15"/>
  <c r="J3308" i="15"/>
  <c r="J3309" i="15"/>
  <c r="J3310" i="15"/>
  <c r="J3311" i="15"/>
  <c r="J3312" i="15"/>
  <c r="J3313" i="15"/>
  <c r="J3314" i="15"/>
  <c r="J3293" i="15"/>
  <c r="J3294" i="15"/>
  <c r="J3295" i="15"/>
  <c r="J3296" i="15"/>
  <c r="J3297" i="15"/>
  <c r="J3298" i="15"/>
  <c r="J3299" i="15"/>
  <c r="J3300" i="15"/>
  <c r="J3301" i="15"/>
  <c r="J3302" i="15"/>
  <c r="J3282" i="15"/>
  <c r="J3283" i="15"/>
  <c r="J3284" i="15"/>
  <c r="J3285" i="15"/>
  <c r="J3286" i="15"/>
  <c r="J3287" i="15"/>
  <c r="J3288" i="15"/>
  <c r="J3289" i="15"/>
  <c r="J3290" i="15"/>
  <c r="J3291" i="15"/>
  <c r="J3292" i="15"/>
  <c r="J3271" i="15"/>
  <c r="J3272" i="15"/>
  <c r="J3274" i="15"/>
  <c r="J3275" i="15"/>
  <c r="J3276" i="15"/>
  <c r="J3277" i="15"/>
  <c r="J3278" i="15"/>
  <c r="J3279" i="15"/>
  <c r="J3280" i="15"/>
  <c r="J3281" i="15"/>
  <c r="J3262" i="15"/>
  <c r="J3263" i="15"/>
  <c r="J3264" i="15"/>
  <c r="J3265" i="15"/>
  <c r="J3266" i="15"/>
  <c r="J3267" i="15"/>
  <c r="J3268" i="15"/>
  <c r="J3269" i="15"/>
  <c r="J3270" i="15"/>
  <c r="J3251" i="15"/>
  <c r="J3252" i="15"/>
  <c r="J3253" i="15"/>
  <c r="J3255" i="15"/>
  <c r="J3256" i="15"/>
  <c r="J3257" i="15"/>
  <c r="J3258" i="15"/>
  <c r="J3259" i="15"/>
  <c r="J3260" i="15"/>
  <c r="J3261" i="15"/>
  <c r="J3239" i="15"/>
  <c r="J3240" i="15"/>
  <c r="J3241" i="15"/>
  <c r="J3242" i="15"/>
  <c r="J3243" i="15"/>
  <c r="J3244" i="15"/>
  <c r="J3245" i="15"/>
  <c r="J3246" i="15"/>
  <c r="J3247" i="15"/>
  <c r="J3248" i="15"/>
  <c r="J3249" i="15"/>
  <c r="J3250" i="15"/>
  <c r="J3228" i="15"/>
  <c r="J3229" i="15"/>
  <c r="J3230" i="15"/>
  <c r="J3231" i="15"/>
  <c r="J3232" i="15"/>
  <c r="J3233" i="15"/>
  <c r="J3234" i="15"/>
  <c r="J3235" i="15"/>
  <c r="J3236" i="15"/>
  <c r="J3237" i="15"/>
  <c r="J3238" i="15"/>
  <c r="J3217" i="15"/>
  <c r="J3218" i="15"/>
  <c r="J3219" i="15"/>
  <c r="J3220" i="15"/>
  <c r="J3221" i="15"/>
  <c r="J3222" i="15"/>
  <c r="J3223" i="15"/>
  <c r="J3224" i="15"/>
  <c r="J3225" i="15"/>
  <c r="J3226" i="15"/>
  <c r="J3227" i="15"/>
  <c r="J3205" i="15"/>
  <c r="J3206" i="15"/>
  <c r="J3207" i="15"/>
  <c r="J3208" i="15"/>
  <c r="J3209" i="15"/>
  <c r="J3210" i="15"/>
  <c r="J3211" i="15"/>
  <c r="J3212" i="15"/>
  <c r="J3213" i="15"/>
  <c r="J3214" i="15"/>
  <c r="J3215" i="15"/>
  <c r="J3216" i="15"/>
  <c r="J3194" i="15"/>
  <c r="J3195" i="15"/>
  <c r="J3196" i="15"/>
  <c r="J3197" i="15"/>
  <c r="J3198" i="15"/>
  <c r="J3199" i="15"/>
  <c r="J3200" i="15"/>
  <c r="J3201" i="15"/>
  <c r="J3202" i="15"/>
  <c r="J3203" i="15"/>
  <c r="J3204" i="15"/>
  <c r="J3184" i="15"/>
  <c r="J3185" i="15"/>
  <c r="J3186" i="15"/>
  <c r="J3187" i="15"/>
  <c r="J3188" i="15"/>
  <c r="J3189" i="15"/>
  <c r="J3190" i="15"/>
  <c r="J3191" i="15"/>
  <c r="J3192" i="15"/>
  <c r="J3193" i="15"/>
  <c r="J3173" i="15"/>
  <c r="J3174" i="15"/>
  <c r="J3175" i="15"/>
  <c r="J3176" i="15"/>
  <c r="J3177" i="15"/>
  <c r="J3178" i="15"/>
  <c r="J3179" i="15"/>
  <c r="J3180" i="15"/>
  <c r="J3181" i="15"/>
  <c r="J3182" i="15"/>
  <c r="J3183" i="15"/>
  <c r="J3164" i="15"/>
  <c r="J3165" i="15"/>
  <c r="J3166" i="15"/>
  <c r="J3167" i="15"/>
  <c r="J3168" i="15"/>
  <c r="J3169" i="15"/>
  <c r="J3170" i="15"/>
  <c r="J3171" i="15"/>
  <c r="J3172" i="15"/>
  <c r="J3152" i="15"/>
  <c r="J3153" i="15"/>
  <c r="J3154" i="15"/>
  <c r="J3155" i="15"/>
  <c r="J3156" i="15"/>
  <c r="J3157" i="15"/>
  <c r="J3158" i="15"/>
  <c r="J3159" i="15"/>
  <c r="J3160" i="15"/>
  <c r="J3161" i="15"/>
  <c r="J3162" i="15"/>
  <c r="J3163" i="15"/>
  <c r="J3142" i="15"/>
  <c r="J3143" i="15"/>
  <c r="J3144" i="15"/>
  <c r="J3145" i="15"/>
  <c r="J3146" i="15"/>
  <c r="J3147" i="15"/>
  <c r="J3148" i="15"/>
  <c r="J3149" i="15"/>
  <c r="J3150" i="15"/>
  <c r="J3151" i="15"/>
  <c r="J3130" i="15"/>
  <c r="J3131" i="15"/>
  <c r="J3132" i="15"/>
  <c r="J3133" i="15"/>
  <c r="J3134" i="15"/>
  <c r="J3135" i="15"/>
  <c r="J3136" i="15"/>
  <c r="J3137" i="15"/>
  <c r="J3138" i="15"/>
  <c r="J3139" i="15"/>
  <c r="J3140" i="15"/>
  <c r="J3141" i="15"/>
  <c r="J3120" i="15"/>
  <c r="J3121" i="15"/>
  <c r="J3122" i="15"/>
  <c r="J3123" i="15"/>
  <c r="J3124" i="15"/>
  <c r="J3125" i="15"/>
  <c r="J3126" i="15"/>
  <c r="J3127" i="15"/>
  <c r="J3128" i="15"/>
  <c r="J3129" i="15"/>
  <c r="J3110" i="15"/>
  <c r="J3111" i="15"/>
  <c r="J3112" i="15"/>
  <c r="J3113" i="15"/>
  <c r="J3114" i="15"/>
  <c r="J3115" i="15"/>
  <c r="J3117" i="15"/>
  <c r="J3118" i="15"/>
  <c r="J3119" i="15"/>
  <c r="J3099" i="15"/>
  <c r="J3100" i="15"/>
  <c r="J3101" i="15"/>
  <c r="J3102" i="15"/>
  <c r="J3103" i="15"/>
  <c r="J3104" i="15"/>
  <c r="J3105" i="15"/>
  <c r="J3106" i="15"/>
  <c r="J3107" i="15"/>
  <c r="J3108" i="15"/>
  <c r="J3109" i="15"/>
  <c r="J3089" i="15"/>
  <c r="J3090" i="15"/>
  <c r="J3091" i="15"/>
  <c r="J3092" i="15"/>
  <c r="J3093" i="15"/>
  <c r="J3094" i="15"/>
  <c r="J3095" i="15"/>
  <c r="J3096" i="15"/>
  <c r="J3097" i="15"/>
  <c r="J3098" i="15"/>
  <c r="J3080" i="15"/>
  <c r="J3081" i="15"/>
  <c r="J3082" i="15"/>
  <c r="J3083" i="15"/>
  <c r="J3084" i="15"/>
  <c r="J3085" i="15"/>
  <c r="J3086" i="15"/>
  <c r="J3087" i="15"/>
  <c r="J3088" i="15"/>
  <c r="J3068" i="15"/>
  <c r="J3070" i="15"/>
  <c r="J3071" i="15"/>
  <c r="J3073" i="15"/>
  <c r="J3074" i="15"/>
  <c r="J3075" i="15"/>
  <c r="J3076" i="15"/>
  <c r="J3077" i="15"/>
  <c r="J3078" i="15"/>
  <c r="J3079" i="15"/>
  <c r="J3056" i="15"/>
  <c r="J3057" i="15"/>
  <c r="J3058" i="15"/>
  <c r="J3060" i="15"/>
  <c r="J3061" i="15"/>
  <c r="J3062" i="15"/>
  <c r="J3063" i="15"/>
  <c r="J3064" i="15"/>
  <c r="J3065" i="15"/>
  <c r="J3066" i="15"/>
  <c r="J3045" i="15"/>
  <c r="J3046" i="15"/>
  <c r="J3047" i="15"/>
  <c r="J3048" i="15"/>
  <c r="J3049" i="15"/>
  <c r="J3050" i="15"/>
  <c r="J3051" i="15"/>
  <c r="J3052" i="15"/>
  <c r="J3053" i="15"/>
  <c r="J3054" i="15"/>
  <c r="J3055" i="15"/>
  <c r="J3033" i="15"/>
  <c r="J3034" i="15"/>
  <c r="J3035" i="15"/>
  <c r="J3036" i="15"/>
  <c r="J3037" i="15"/>
  <c r="J3038" i="15"/>
  <c r="J3039" i="15"/>
  <c r="J3040" i="15"/>
  <c r="J3041" i="15"/>
  <c r="J3042" i="15"/>
  <c r="J3043" i="15"/>
  <c r="J3044" i="15"/>
  <c r="J3024" i="15"/>
  <c r="J3025" i="15"/>
  <c r="J3026" i="15"/>
  <c r="J3027" i="15"/>
  <c r="J3028" i="15"/>
  <c r="J3029" i="15"/>
  <c r="J3030" i="15"/>
  <c r="J3031" i="15"/>
  <c r="J3032" i="15"/>
  <c r="J3012" i="15"/>
  <c r="J3013" i="15"/>
  <c r="J3014" i="15"/>
  <c r="J3015" i="15"/>
  <c r="J3016" i="15"/>
  <c r="J3017" i="15"/>
  <c r="J3018" i="15"/>
  <c r="J3019" i="15"/>
  <c r="J3020" i="15"/>
  <c r="J3021" i="15"/>
  <c r="J3022" i="15"/>
  <c r="J3023" i="15"/>
  <c r="J3000" i="15"/>
  <c r="J3001" i="15"/>
  <c r="J3002" i="15"/>
  <c r="J3003" i="15"/>
  <c r="J3004" i="15"/>
  <c r="J3005" i="15"/>
  <c r="J3006" i="15"/>
  <c r="J3007" i="15"/>
  <c r="J3008" i="15"/>
  <c r="J3009" i="15"/>
  <c r="J3010" i="15"/>
  <c r="J3011" i="15"/>
  <c r="J2988" i="15"/>
  <c r="J2989" i="15"/>
  <c r="J2990" i="15"/>
  <c r="J2991" i="15"/>
  <c r="J2992" i="15"/>
  <c r="J2993" i="15"/>
  <c r="J2994" i="15"/>
  <c r="J2995" i="15"/>
  <c r="J2996" i="15"/>
  <c r="J2997" i="15"/>
  <c r="J2998" i="15"/>
  <c r="J2999" i="15"/>
  <c r="J2976" i="15"/>
  <c r="J2977" i="15"/>
  <c r="J2978" i="15"/>
  <c r="J2979" i="15"/>
  <c r="J2980" i="15"/>
  <c r="J2981" i="15"/>
  <c r="J2982" i="15"/>
  <c r="J2983" i="15"/>
  <c r="J2984" i="15"/>
  <c r="J2985" i="15"/>
  <c r="J2986" i="15"/>
  <c r="J2987" i="15"/>
  <c r="J2966" i="15"/>
  <c r="J2967" i="15"/>
  <c r="J2968" i="15"/>
  <c r="J2969" i="15"/>
  <c r="J2970" i="15"/>
  <c r="J2971" i="15"/>
  <c r="J2972" i="15"/>
  <c r="J2973" i="15"/>
  <c r="J2974" i="15"/>
  <c r="J2975" i="15"/>
  <c r="J2958" i="15"/>
  <c r="J2959" i="15"/>
  <c r="J2960" i="15"/>
  <c r="J2961" i="15"/>
  <c r="J2962" i="15"/>
  <c r="J2963" i="15"/>
  <c r="J2964" i="15"/>
  <c r="J2965" i="15"/>
  <c r="J2942" i="15"/>
  <c r="J2943" i="15"/>
  <c r="J2944" i="15"/>
  <c r="J2945" i="15"/>
  <c r="J2946" i="15"/>
  <c r="J2947" i="15"/>
  <c r="J2951" i="15"/>
  <c r="J2952" i="15"/>
  <c r="J2953" i="15"/>
  <c r="J2954" i="15"/>
  <c r="J2931" i="15"/>
  <c r="J2932" i="15"/>
  <c r="J2933" i="15"/>
  <c r="J2934" i="15"/>
  <c r="J2935" i="15"/>
  <c r="J2936" i="15"/>
  <c r="J2937" i="15"/>
  <c r="J2938" i="15"/>
  <c r="J2939" i="15"/>
  <c r="J2940" i="15"/>
  <c r="J2941" i="15"/>
  <c r="J2920" i="15"/>
  <c r="J2921" i="15"/>
  <c r="J2922" i="15"/>
  <c r="J2923" i="15"/>
  <c r="J2924" i="15"/>
  <c r="J2925" i="15"/>
  <c r="J2926" i="15"/>
  <c r="J2927" i="15"/>
  <c r="J2928" i="15"/>
  <c r="J2929" i="15"/>
  <c r="J2930" i="15"/>
  <c r="J2910" i="15"/>
  <c r="J2911" i="15"/>
  <c r="J2912" i="15"/>
  <c r="J2913" i="15"/>
  <c r="J2914" i="15"/>
  <c r="J2915" i="15"/>
  <c r="J2916" i="15"/>
  <c r="J2917" i="15"/>
  <c r="J2918" i="15"/>
  <c r="J2919" i="15"/>
  <c r="J2899" i="15"/>
  <c r="J2900" i="15"/>
  <c r="J2901" i="15"/>
  <c r="J2902" i="15"/>
  <c r="J2903" i="15"/>
  <c r="J2904" i="15"/>
  <c r="J2905" i="15"/>
  <c r="J2906" i="15"/>
  <c r="J2907" i="15"/>
  <c r="J2908" i="15"/>
  <c r="J2909" i="15"/>
  <c r="J2888" i="15"/>
  <c r="J2889" i="15"/>
  <c r="J2890" i="15"/>
  <c r="J2891" i="15"/>
  <c r="J2892" i="15"/>
  <c r="J2893" i="15"/>
  <c r="J2894" i="15"/>
  <c r="J2895" i="15"/>
  <c r="J2896" i="15"/>
  <c r="J2897" i="15"/>
  <c r="J2898" i="15"/>
  <c r="J2879" i="15"/>
  <c r="J2880" i="15"/>
  <c r="J2881" i="15"/>
  <c r="J2882" i="15"/>
  <c r="J2883" i="15"/>
  <c r="J2884" i="15"/>
  <c r="J2885" i="15"/>
  <c r="J2886" i="15"/>
  <c r="J2887" i="15"/>
  <c r="J2869" i="15"/>
  <c r="J2870" i="15"/>
  <c r="J2871" i="15"/>
  <c r="J2872" i="15"/>
  <c r="J2873" i="15"/>
  <c r="J2874" i="15"/>
  <c r="J2875" i="15"/>
  <c r="J2876" i="15"/>
  <c r="J2877" i="15"/>
  <c r="J2878" i="15"/>
  <c r="J2857" i="15"/>
  <c r="J2858" i="15"/>
  <c r="J2859" i="15"/>
  <c r="J2860" i="15"/>
  <c r="J2861" i="15"/>
  <c r="J2862" i="15"/>
  <c r="J2863" i="15"/>
  <c r="J2864" i="15"/>
  <c r="J2865" i="15"/>
  <c r="J2866" i="15"/>
  <c r="J2867" i="15"/>
  <c r="J2868" i="15"/>
  <c r="J2847" i="15"/>
  <c r="J2848" i="15"/>
  <c r="J2849" i="15"/>
  <c r="J2850" i="15"/>
  <c r="J2851" i="15"/>
  <c r="J2852" i="15"/>
  <c r="J2853" i="15"/>
  <c r="J2854" i="15"/>
  <c r="J2855" i="15"/>
  <c r="J2856" i="15"/>
  <c r="J2836" i="15"/>
  <c r="J2837" i="15"/>
  <c r="J2838" i="15"/>
  <c r="J2839" i="15"/>
  <c r="J2840" i="15"/>
  <c r="J2841" i="15"/>
  <c r="J2842" i="15"/>
  <c r="J2843" i="15"/>
  <c r="J2844" i="15"/>
  <c r="J2845" i="15"/>
  <c r="J2846" i="15"/>
  <c r="J2827" i="15"/>
  <c r="J2828" i="15"/>
  <c r="J2829" i="15"/>
  <c r="J2830" i="15"/>
  <c r="J2831" i="15"/>
  <c r="J2832" i="15"/>
  <c r="J2833" i="15"/>
  <c r="J2834" i="15"/>
  <c r="J2835" i="15"/>
  <c r="J2823" i="15"/>
  <c r="J2824" i="15"/>
  <c r="J2825" i="15"/>
  <c r="J2826" i="15"/>
  <c r="J2811" i="15"/>
  <c r="J2812" i="15"/>
  <c r="J2813" i="15"/>
  <c r="J2814" i="15"/>
  <c r="J2815" i="15"/>
  <c r="J2816" i="15"/>
  <c r="J2817" i="15"/>
  <c r="J2818" i="15"/>
  <c r="J2819" i="15"/>
  <c r="J2820" i="15"/>
  <c r="J2821" i="15"/>
  <c r="J2822" i="15"/>
  <c r="J2798" i="15"/>
  <c r="J2799" i="15"/>
  <c r="J2800" i="15"/>
  <c r="J2801" i="15"/>
  <c r="J2802" i="15"/>
  <c r="J2803" i="15"/>
  <c r="J2804" i="15"/>
  <c r="J2805" i="15"/>
  <c r="J2806" i="15"/>
  <c r="J2807" i="15"/>
  <c r="J2808" i="15"/>
  <c r="J2809" i="15"/>
  <c r="J2810" i="15"/>
  <c r="J2785" i="15"/>
  <c r="J2786" i="15"/>
  <c r="J2787" i="15"/>
  <c r="J2788" i="15"/>
  <c r="J2789" i="15"/>
  <c r="J2790" i="15"/>
  <c r="J2791" i="15"/>
  <c r="J2792" i="15"/>
  <c r="J2793" i="15"/>
  <c r="J2794" i="15"/>
  <c r="J2795" i="15"/>
  <c r="J2796" i="15"/>
  <c r="J2797" i="15"/>
  <c r="J2772" i="15"/>
  <c r="J2773" i="15"/>
  <c r="J2774" i="15"/>
  <c r="J2775" i="15"/>
  <c r="J2776" i="15"/>
  <c r="J2777" i="15"/>
  <c r="J2778" i="15"/>
  <c r="J2779" i="15"/>
  <c r="J2780" i="15"/>
  <c r="J2781" i="15"/>
  <c r="J2782" i="15"/>
  <c r="J2783" i="15"/>
  <c r="J2784" i="15"/>
  <c r="J2759" i="15"/>
  <c r="J2760" i="15"/>
  <c r="J2761" i="15"/>
  <c r="J2762" i="15"/>
  <c r="J2763" i="15"/>
  <c r="J2764" i="15"/>
  <c r="J2765" i="15"/>
  <c r="J2766" i="15"/>
  <c r="J2767" i="15"/>
  <c r="J2768" i="15"/>
  <c r="J2769" i="15"/>
  <c r="J2770" i="15"/>
  <c r="J2771" i="15"/>
  <c r="J2749" i="15"/>
  <c r="J2750" i="15"/>
  <c r="J2751" i="15"/>
  <c r="J2752" i="15"/>
  <c r="J2753" i="15"/>
  <c r="J2754" i="15"/>
  <c r="J2755" i="15"/>
  <c r="J2756" i="15"/>
  <c r="J2757" i="15"/>
  <c r="J2758" i="15"/>
  <c r="J2741" i="15"/>
  <c r="J2742" i="15"/>
  <c r="J2743" i="15"/>
  <c r="J2744" i="15"/>
  <c r="J2745" i="15"/>
  <c r="J2746" i="15"/>
  <c r="J2747" i="15"/>
  <c r="J2748" i="15"/>
  <c r="J2729" i="15"/>
  <c r="J2730" i="15"/>
  <c r="J2731" i="15"/>
  <c r="J2732" i="15"/>
  <c r="J2733" i="15"/>
  <c r="J2734" i="15"/>
  <c r="J2735" i="15"/>
  <c r="J2736" i="15"/>
  <c r="J2737" i="15"/>
  <c r="J2738" i="15"/>
  <c r="J2739" i="15"/>
  <c r="J2740" i="15"/>
  <c r="J2719" i="15"/>
  <c r="J2720" i="15"/>
  <c r="J2721" i="15"/>
  <c r="J2722" i="15"/>
  <c r="J2723" i="15"/>
  <c r="J2724" i="15"/>
  <c r="J2725" i="15"/>
  <c r="J2726" i="15"/>
  <c r="J2727" i="15"/>
  <c r="J2728" i="15"/>
  <c r="J2708" i="15"/>
  <c r="J2709" i="15"/>
  <c r="J2710" i="15"/>
  <c r="J2711" i="15"/>
  <c r="J2712" i="15"/>
  <c r="J2713" i="15"/>
  <c r="J2714" i="15"/>
  <c r="J2715" i="15"/>
  <c r="J2716" i="15"/>
  <c r="J2717" i="15"/>
  <c r="J2718" i="15"/>
  <c r="J2699" i="15"/>
  <c r="J2701" i="15"/>
  <c r="J2702" i="15"/>
  <c r="J2703" i="15"/>
  <c r="J2704" i="15"/>
  <c r="J2705" i="15"/>
  <c r="J2706" i="15"/>
  <c r="J2707" i="15"/>
  <c r="J2688" i="15"/>
  <c r="J2689" i="15"/>
  <c r="J2690" i="15"/>
  <c r="J2691" i="15"/>
  <c r="J2692" i="15"/>
  <c r="J2693" i="15"/>
  <c r="J2694" i="15"/>
  <c r="J2695" i="15"/>
  <c r="J2676" i="15"/>
  <c r="J2677" i="15"/>
  <c r="J2678" i="15"/>
  <c r="J2679" i="15"/>
  <c r="J2680" i="15"/>
  <c r="J2681" i="15"/>
  <c r="J2682" i="15"/>
  <c r="J2683" i="15"/>
  <c r="J2684" i="15"/>
  <c r="J2685" i="15"/>
  <c r="J2686" i="15"/>
  <c r="J2687" i="15"/>
  <c r="J2666" i="15"/>
  <c r="J2667" i="15"/>
  <c r="J2668" i="15"/>
  <c r="J2669" i="15"/>
  <c r="J2670" i="15"/>
  <c r="J2671" i="15"/>
  <c r="J2672" i="15"/>
  <c r="J2673" i="15"/>
  <c r="J2674" i="15"/>
  <c r="J2675" i="15"/>
  <c r="J2660" i="15"/>
  <c r="J2661" i="15"/>
  <c r="J2662" i="15"/>
  <c r="J2663" i="15"/>
  <c r="J2664" i="15"/>
  <c r="J2665" i="15"/>
  <c r="J2650" i="15"/>
  <c r="J2651" i="15"/>
  <c r="J2652" i="15"/>
  <c r="J2653" i="15"/>
  <c r="J2654" i="15"/>
  <c r="J2655" i="15"/>
  <c r="J2656" i="15"/>
  <c r="J2657" i="15"/>
  <c r="J2658" i="15"/>
  <c r="J2641" i="15"/>
  <c r="J2642" i="15"/>
  <c r="J2643" i="15"/>
  <c r="J2644" i="15"/>
  <c r="J2645" i="15"/>
  <c r="J2646" i="15"/>
  <c r="J2647" i="15"/>
  <c r="J2648" i="15"/>
  <c r="J2649" i="15"/>
  <c r="J2629" i="15"/>
  <c r="J2630" i="15"/>
  <c r="J2631" i="15"/>
  <c r="J2632" i="15"/>
  <c r="J2633" i="15"/>
  <c r="J2634" i="15"/>
  <c r="J2635" i="15"/>
  <c r="J2636" i="15"/>
  <c r="J2637" i="15"/>
  <c r="J2638" i="15"/>
  <c r="J2639" i="15"/>
  <c r="J2640" i="15"/>
  <c r="J2620" i="15"/>
  <c r="J2621" i="15"/>
  <c r="J2622" i="15"/>
  <c r="J2623" i="15"/>
  <c r="J2624" i="15"/>
  <c r="J2625" i="15"/>
  <c r="J2626" i="15"/>
  <c r="J2627" i="15"/>
  <c r="J2628" i="15"/>
  <c r="J2609" i="15"/>
  <c r="J2610" i="15"/>
  <c r="J2611" i="15"/>
  <c r="J2612" i="15"/>
  <c r="J2613" i="15"/>
  <c r="J2614" i="15"/>
  <c r="J2615" i="15"/>
  <c r="J2616" i="15"/>
  <c r="J2617" i="15"/>
  <c r="J2618" i="15"/>
  <c r="J2619" i="15"/>
  <c r="J2599" i="15"/>
  <c r="J2600" i="15"/>
  <c r="J2601" i="15"/>
  <c r="J2602" i="15"/>
  <c r="J2603" i="15"/>
  <c r="J2604" i="15"/>
  <c r="J2605" i="15"/>
  <c r="J2606" i="15"/>
  <c r="J2607" i="15"/>
  <c r="J2608" i="15"/>
  <c r="J2589" i="15"/>
  <c r="J2590" i="15"/>
  <c r="J2591" i="15"/>
  <c r="J2592" i="15"/>
  <c r="J2593" i="15"/>
  <c r="J2594" i="15"/>
  <c r="J2595" i="15"/>
  <c r="J2596" i="15"/>
  <c r="J2597" i="15"/>
  <c r="J2598" i="15"/>
  <c r="J2577" i="15"/>
  <c r="J2578" i="15"/>
  <c r="J2579" i="15"/>
  <c r="J2580" i="15"/>
  <c r="J2581" i="15"/>
  <c r="J2582" i="15"/>
  <c r="J2583" i="15"/>
  <c r="J2584" i="15"/>
  <c r="J2585" i="15"/>
  <c r="J2586" i="15"/>
  <c r="J2587" i="15"/>
  <c r="J2588" i="15"/>
  <c r="J2564" i="15"/>
  <c r="J2565" i="15"/>
  <c r="J2566" i="15"/>
  <c r="J2567" i="15"/>
  <c r="J2568" i="15"/>
  <c r="J2569" i="15"/>
  <c r="J2570" i="15"/>
  <c r="J2571" i="15"/>
  <c r="J2572" i="15"/>
  <c r="J2573" i="15"/>
  <c r="J2574" i="15"/>
  <c r="J2575" i="15"/>
  <c r="J2576" i="15"/>
  <c r="J2551" i="15"/>
  <c r="J2552" i="15"/>
  <c r="J2553" i="15"/>
  <c r="J2554" i="15"/>
  <c r="J2555" i="15"/>
  <c r="J2556" i="15"/>
  <c r="J2557" i="15"/>
  <c r="J2558" i="15"/>
  <c r="J2559" i="15"/>
  <c r="J2560" i="15"/>
  <c r="J2561" i="15"/>
  <c r="J2562" i="15"/>
  <c r="J2563" i="15"/>
  <c r="J2539" i="15"/>
  <c r="J2540" i="15"/>
  <c r="J2541" i="15"/>
  <c r="J2542" i="15"/>
  <c r="J2543" i="15"/>
  <c r="J2544" i="15"/>
  <c r="J2545" i="15"/>
  <c r="J2546" i="15"/>
  <c r="J2547" i="15"/>
  <c r="J2548" i="15"/>
  <c r="J2549" i="15"/>
  <c r="J2550" i="15"/>
  <c r="J2525" i="15"/>
  <c r="J2526" i="15"/>
  <c r="J2527" i="15"/>
  <c r="J2528" i="15"/>
  <c r="J2529" i="15"/>
  <c r="J2532" i="15"/>
  <c r="J2533" i="15"/>
  <c r="J2534" i="15"/>
  <c r="J2535" i="15"/>
  <c r="J2536" i="15"/>
  <c r="J2537" i="15"/>
  <c r="J2538" i="15"/>
  <c r="J2514" i="15"/>
  <c r="J2515" i="15"/>
  <c r="J2516" i="15"/>
  <c r="J2517" i="15"/>
  <c r="J2518" i="15"/>
  <c r="J2519" i="15"/>
  <c r="J2520" i="15"/>
  <c r="J2521" i="15"/>
  <c r="J2522" i="15"/>
  <c r="J2523" i="15"/>
  <c r="J2524" i="15"/>
  <c r="J2502" i="15"/>
  <c r="J2503" i="15"/>
  <c r="J2504" i="15"/>
  <c r="J2505" i="15"/>
  <c r="J2506" i="15"/>
  <c r="J2507" i="15"/>
  <c r="J2508" i="15"/>
  <c r="J2509" i="15"/>
  <c r="J2510" i="15"/>
  <c r="J2511" i="15"/>
  <c r="J2512" i="15"/>
  <c r="J2513" i="15"/>
  <c r="J2491" i="15"/>
  <c r="J2492" i="15"/>
  <c r="J2493" i="15"/>
  <c r="J2494" i="15"/>
  <c r="J2495" i="15"/>
  <c r="J2496" i="15"/>
  <c r="J2497" i="15"/>
  <c r="J2498" i="15"/>
  <c r="J2499" i="15"/>
  <c r="J2500" i="15"/>
  <c r="J2501" i="15"/>
  <c r="J2480" i="15"/>
  <c r="J2481" i="15"/>
  <c r="J2482" i="15"/>
  <c r="J2483" i="15"/>
  <c r="J2484" i="15"/>
  <c r="J2485" i="15"/>
  <c r="J2486" i="15"/>
  <c r="J2487" i="15"/>
  <c r="J2488" i="15"/>
  <c r="J2489" i="15"/>
  <c r="J2490" i="15"/>
  <c r="J585" i="14"/>
  <c r="J586" i="14"/>
  <c r="J587" i="14"/>
  <c r="J588" i="14"/>
  <c r="J589" i="14"/>
  <c r="J582" i="14"/>
  <c r="J581" i="14"/>
  <c r="J580" i="14"/>
  <c r="J579" i="14"/>
  <c r="J578" i="14"/>
  <c r="J577" i="14"/>
  <c r="J576" i="14"/>
  <c r="J575" i="14"/>
  <c r="J574" i="14"/>
  <c r="J573" i="14"/>
  <c r="J572" i="14"/>
  <c r="J571" i="14"/>
  <c r="J570" i="14"/>
  <c r="J484" i="3"/>
  <c r="J485" i="3"/>
  <c r="J486" i="3"/>
  <c r="J487" i="3"/>
  <c r="J488" i="3"/>
  <c r="J489" i="3"/>
  <c r="J490" i="3"/>
  <c r="J491" i="3"/>
  <c r="J492" i="3"/>
  <c r="J493" i="3"/>
  <c r="J494" i="3"/>
  <c r="J469" i="3"/>
  <c r="J473" i="3"/>
  <c r="J474" i="3"/>
  <c r="J475" i="3"/>
  <c r="J476" i="3"/>
  <c r="J477" i="3"/>
  <c r="J478" i="3"/>
  <c r="J479" i="3"/>
  <c r="J480" i="3"/>
  <c r="J481" i="3"/>
  <c r="J456" i="3"/>
  <c r="J457" i="3"/>
  <c r="J458" i="3"/>
  <c r="J459" i="3"/>
  <c r="J460" i="3"/>
  <c r="J461" i="3"/>
  <c r="J462" i="3"/>
  <c r="J463" i="3"/>
  <c r="J464" i="3"/>
  <c r="J465" i="3"/>
  <c r="J467" i="3"/>
  <c r="J116" i="13"/>
  <c r="J118" i="13"/>
  <c r="J120" i="13"/>
  <c r="J563" i="3"/>
  <c r="J562" i="3"/>
  <c r="J1773" i="15"/>
  <c r="J131" i="13"/>
  <c r="J123" i="13"/>
  <c r="J121" i="13"/>
  <c r="J119" i="13"/>
  <c r="J117" i="13"/>
  <c r="J115" i="13"/>
  <c r="J140" i="13"/>
  <c r="J138" i="13"/>
  <c r="J137" i="13"/>
  <c r="J136" i="13"/>
  <c r="J134" i="13"/>
  <c r="J132" i="13"/>
  <c r="J130" i="13"/>
  <c r="J129" i="13"/>
  <c r="J128" i="13"/>
  <c r="J126" i="13"/>
  <c r="J124" i="13"/>
  <c r="J122" i="13"/>
  <c r="J201" i="2"/>
  <c r="J191" i="2"/>
  <c r="J189" i="2"/>
  <c r="J186" i="2"/>
  <c r="J184" i="2"/>
  <c r="J2430" i="15"/>
  <c r="J2429" i="15"/>
  <c r="J2428" i="15"/>
  <c r="J2427" i="15"/>
  <c r="J2426" i="15"/>
  <c r="J2425" i="15"/>
  <c r="J2424" i="15"/>
  <c r="J2423" i="15"/>
  <c r="J2422" i="15"/>
  <c r="J2421" i="15"/>
  <c r="J2420" i="15"/>
  <c r="J2419" i="15"/>
  <c r="J2418" i="15"/>
  <c r="J2417" i="15"/>
  <c r="J2416" i="15"/>
  <c r="J2415" i="15"/>
  <c r="J2414" i="15"/>
  <c r="J2413" i="15"/>
  <c r="J2412" i="15"/>
  <c r="J2411" i="15"/>
  <c r="J2410" i="15"/>
  <c r="J2409" i="15"/>
  <c r="J2408" i="15"/>
  <c r="J2407" i="15"/>
  <c r="J2406" i="15"/>
  <c r="J34" i="28"/>
  <c r="J2441" i="15"/>
  <c r="J2440" i="15"/>
  <c r="J2439" i="15"/>
  <c r="J2438" i="15"/>
  <c r="J2437" i="15"/>
  <c r="J2436" i="15"/>
  <c r="J2435" i="15"/>
  <c r="J2434" i="15"/>
  <c r="J2433" i="15"/>
  <c r="J2432" i="15"/>
  <c r="J2431" i="15"/>
  <c r="J2467" i="15"/>
  <c r="J2468" i="15"/>
  <c r="J2469" i="15"/>
  <c r="J2470" i="15"/>
  <c r="J2471" i="15"/>
  <c r="J2472" i="15"/>
  <c r="J2473" i="15"/>
  <c r="J2474" i="15"/>
  <c r="J2475" i="15"/>
  <c r="J2476" i="15"/>
  <c r="J2454" i="15"/>
  <c r="J2455" i="15"/>
  <c r="J2456" i="15"/>
  <c r="J2457" i="15"/>
  <c r="J2458" i="15"/>
  <c r="J2459" i="15"/>
  <c r="J2460" i="15"/>
  <c r="J2462" i="15"/>
  <c r="J2463" i="15"/>
  <c r="J2464" i="15"/>
  <c r="J2465" i="15"/>
  <c r="J2466" i="15"/>
  <c r="J2452" i="15"/>
  <c r="J2453" i="15"/>
  <c r="J2442" i="15"/>
  <c r="J2443" i="15"/>
  <c r="J2444" i="15"/>
  <c r="J2445" i="15"/>
  <c r="J2446" i="15"/>
  <c r="J2447" i="15"/>
  <c r="J2448" i="15"/>
  <c r="J2449" i="15"/>
  <c r="J2450" i="15"/>
  <c r="J2451" i="15"/>
  <c r="J11" i="22"/>
  <c r="J34" i="22" s="1"/>
  <c r="J44" i="22" s="1"/>
  <c r="J68" i="22" s="1"/>
  <c r="J45" i="22"/>
  <c r="J748" i="14"/>
  <c r="J57" i="12"/>
  <c r="J426" i="3"/>
  <c r="J57" i="10"/>
  <c r="J310" i="26"/>
  <c r="J311" i="26"/>
  <c r="J312" i="26"/>
  <c r="J313" i="26"/>
  <c r="J314" i="26"/>
  <c r="J322" i="26"/>
  <c r="J330" i="26"/>
  <c r="J603" i="14"/>
  <c r="J306" i="26"/>
  <c r="J304" i="26"/>
  <c r="J302" i="26"/>
  <c r="J300" i="26"/>
  <c r="J298" i="26"/>
  <c r="J296" i="26"/>
  <c r="J294" i="26"/>
  <c r="J292" i="26"/>
  <c r="J290" i="26"/>
  <c r="J288" i="26"/>
  <c r="J286" i="26"/>
  <c r="J284" i="26"/>
  <c r="J282" i="26"/>
  <c r="J280" i="26"/>
  <c r="J278" i="26"/>
  <c r="J276" i="26"/>
  <c r="J274" i="26"/>
  <c r="J272" i="26"/>
  <c r="J270" i="26"/>
  <c r="J268" i="26"/>
  <c r="J266" i="26"/>
  <c r="J264" i="26"/>
  <c r="J262" i="26"/>
  <c r="J260" i="26"/>
  <c r="J258" i="26"/>
  <c r="J256" i="26"/>
  <c r="J254" i="26"/>
  <c r="J252" i="26"/>
  <c r="J250" i="26"/>
  <c r="J248" i="26"/>
  <c r="J246" i="26"/>
  <c r="J244" i="26"/>
  <c r="J242" i="26"/>
  <c r="J240" i="26"/>
  <c r="J238" i="26"/>
  <c r="J236" i="26"/>
  <c r="J234" i="26"/>
  <c r="J232" i="26"/>
  <c r="J230" i="26"/>
  <c r="J228" i="26"/>
  <c r="J226" i="26"/>
  <c r="J224" i="26"/>
  <c r="J222" i="26"/>
  <c r="J220" i="26"/>
  <c r="J218" i="26"/>
  <c r="J216" i="26"/>
  <c r="J214" i="26"/>
  <c r="J212" i="26"/>
  <c r="J210" i="26"/>
  <c r="J208" i="26"/>
  <c r="J206" i="26"/>
  <c r="J204" i="26"/>
  <c r="J202" i="26"/>
  <c r="J200" i="26"/>
  <c r="J198" i="26"/>
  <c r="J196" i="26"/>
  <c r="J194" i="26"/>
  <c r="J192" i="26"/>
  <c r="J190" i="26"/>
  <c r="J188" i="26"/>
  <c r="J186" i="26"/>
  <c r="J184" i="26"/>
  <c r="J182" i="26"/>
  <c r="J180" i="26"/>
  <c r="J178" i="26"/>
  <c r="J176" i="26"/>
  <c r="J174" i="26"/>
  <c r="J172" i="26"/>
  <c r="J170" i="26"/>
  <c r="J168" i="26"/>
  <c r="J166" i="26"/>
  <c r="J164" i="26"/>
  <c r="J162" i="26"/>
  <c r="J160" i="26"/>
  <c r="J158" i="26"/>
  <c r="J156" i="26"/>
  <c r="J154" i="26"/>
  <c r="J152" i="26"/>
  <c r="J150" i="26"/>
  <c r="J148" i="26"/>
  <c r="J146" i="26"/>
  <c r="J144" i="26"/>
  <c r="J142" i="26"/>
  <c r="J140" i="26"/>
  <c r="J138" i="26"/>
  <c r="J136" i="26"/>
  <c r="J134" i="26"/>
  <c r="J132" i="26"/>
  <c r="J130" i="26"/>
  <c r="J128" i="26"/>
  <c r="J126" i="26"/>
  <c r="J124" i="26"/>
  <c r="J122" i="26"/>
  <c r="J120" i="26"/>
  <c r="J118" i="26"/>
  <c r="J116" i="26"/>
  <c r="J114" i="26"/>
  <c r="J112" i="26"/>
  <c r="J110" i="26"/>
  <c r="J108" i="26"/>
  <c r="J106" i="26"/>
  <c r="J104" i="26"/>
  <c r="J103" i="26"/>
  <c r="J101" i="26"/>
  <c r="J99" i="26"/>
  <c r="J97" i="26"/>
  <c r="J95" i="26"/>
  <c r="J93" i="26"/>
  <c r="J91" i="26"/>
  <c r="J89" i="26"/>
  <c r="J87" i="26"/>
  <c r="J85" i="26"/>
  <c r="J83" i="26"/>
  <c r="J81" i="26"/>
  <c r="J80" i="26"/>
  <c r="J78" i="26"/>
  <c r="J76" i="26"/>
  <c r="J74" i="26"/>
  <c r="J72" i="26"/>
  <c r="J70" i="26"/>
  <c r="J68" i="26"/>
  <c r="J66" i="26"/>
  <c r="J64" i="26"/>
  <c r="J62" i="26"/>
  <c r="J60" i="26"/>
  <c r="J58" i="26"/>
  <c r="J56" i="26"/>
  <c r="J54" i="26"/>
  <c r="J52" i="26"/>
  <c r="J50" i="26"/>
  <c r="J48" i="26"/>
  <c r="J46" i="26"/>
  <c r="J44" i="26"/>
  <c r="J42" i="26"/>
  <c r="J40" i="26"/>
  <c r="J38" i="26"/>
  <c r="J36" i="26"/>
  <c r="J34" i="26"/>
  <c r="J33" i="26"/>
  <c r="J31" i="26"/>
  <c r="J29" i="26"/>
  <c r="J27" i="26"/>
  <c r="J25" i="26"/>
  <c r="J23" i="26"/>
  <c r="J21" i="26"/>
  <c r="J19" i="26"/>
  <c r="J17" i="26"/>
  <c r="J15" i="26"/>
  <c r="J13" i="26"/>
  <c r="J11" i="26"/>
  <c r="J1006" i="14"/>
  <c r="J1007" i="14"/>
  <c r="J1008" i="14"/>
  <c r="J309" i="26"/>
  <c r="J600" i="26"/>
  <c r="J599" i="26"/>
  <c r="J598" i="26"/>
  <c r="J597" i="26"/>
  <c r="J596" i="26"/>
  <c r="J594" i="26"/>
  <c r="J593" i="26"/>
  <c r="J592" i="26"/>
  <c r="J591" i="26"/>
  <c r="J590" i="26"/>
  <c r="J589" i="26"/>
  <c r="J588" i="26"/>
  <c r="J587" i="26"/>
  <c r="J586" i="26"/>
  <c r="J585" i="26"/>
  <c r="J584" i="26"/>
  <c r="J582" i="26"/>
  <c r="J580" i="26"/>
  <c r="J578" i="26"/>
  <c r="J576" i="26"/>
  <c r="J574" i="26"/>
  <c r="J572" i="26"/>
  <c r="J570" i="26"/>
  <c r="J568" i="26"/>
  <c r="J566" i="26"/>
  <c r="J564" i="26"/>
  <c r="J562" i="26"/>
  <c r="J560" i="26"/>
  <c r="J558" i="26"/>
  <c r="J556" i="26"/>
  <c r="J554" i="26"/>
  <c r="J552" i="26"/>
  <c r="J569" i="26"/>
  <c r="J550" i="26"/>
  <c r="J548" i="26"/>
  <c r="J546" i="26"/>
  <c r="J544" i="26"/>
  <c r="J542" i="26"/>
  <c r="J540" i="26"/>
  <c r="J538" i="26"/>
  <c r="J536" i="26"/>
  <c r="J534" i="26"/>
  <c r="J532" i="26"/>
  <c r="J530" i="26"/>
  <c r="J528" i="26"/>
  <c r="J526" i="26"/>
  <c r="J524" i="26"/>
  <c r="J522" i="26"/>
  <c r="J520" i="26"/>
  <c r="J518" i="26"/>
  <c r="J516" i="26"/>
  <c r="J514" i="26"/>
  <c r="J512" i="26"/>
  <c r="J510" i="26"/>
  <c r="J508" i="26"/>
  <c r="J506" i="26"/>
  <c r="J504" i="26"/>
  <c r="J502" i="26"/>
  <c r="J500" i="26"/>
  <c r="J498" i="26"/>
  <c r="J496" i="26"/>
  <c r="J494" i="26"/>
  <c r="J492" i="26"/>
  <c r="J490" i="26"/>
  <c r="J488" i="26"/>
  <c r="J486" i="26"/>
  <c r="J484" i="26"/>
  <c r="J482" i="26"/>
  <c r="J480" i="26"/>
  <c r="J478" i="26"/>
  <c r="J476" i="26"/>
  <c r="J474" i="26"/>
  <c r="J472" i="26"/>
  <c r="J470" i="26"/>
  <c r="J468" i="26"/>
  <c r="J466" i="26"/>
  <c r="J464" i="26"/>
  <c r="J462" i="26"/>
  <c r="J460" i="26"/>
  <c r="J458" i="26"/>
  <c r="J456" i="26"/>
  <c r="J454" i="26"/>
  <c r="J452" i="26"/>
  <c r="J450" i="26"/>
  <c r="J448" i="26"/>
  <c r="J446" i="26"/>
  <c r="J444" i="26"/>
  <c r="J442" i="26"/>
  <c r="J440" i="26"/>
  <c r="J438" i="26"/>
  <c r="J436" i="26"/>
  <c r="J434" i="26"/>
  <c r="J432" i="26"/>
  <c r="J430" i="26"/>
  <c r="J428" i="26"/>
  <c r="J427" i="26"/>
  <c r="J425" i="26"/>
  <c r="J423" i="26"/>
  <c r="J421" i="26"/>
  <c r="J419" i="26"/>
  <c r="J417" i="26"/>
  <c r="J415" i="26"/>
  <c r="J413" i="26"/>
  <c r="J411" i="26"/>
  <c r="J409" i="26"/>
  <c r="J407" i="26"/>
  <c r="J405" i="26"/>
  <c r="J403" i="26"/>
  <c r="J401" i="26"/>
  <c r="J399" i="26"/>
  <c r="J397" i="26"/>
  <c r="J395" i="26"/>
  <c r="J393" i="26"/>
  <c r="J391" i="26"/>
  <c r="J389" i="26"/>
  <c r="J387" i="26"/>
  <c r="J385" i="26"/>
  <c r="J383" i="26"/>
  <c r="J381" i="26"/>
  <c r="J379" i="26"/>
  <c r="J377" i="26"/>
  <c r="J375" i="26"/>
  <c r="J373" i="26"/>
  <c r="J371" i="26"/>
  <c r="J369" i="26"/>
  <c r="J367" i="26"/>
  <c r="J365" i="26"/>
  <c r="J363" i="26"/>
  <c r="J361" i="26"/>
  <c r="J359" i="26"/>
  <c r="J357" i="26"/>
  <c r="J355" i="26"/>
  <c r="J353" i="26"/>
  <c r="J351" i="26"/>
  <c r="J349" i="26"/>
  <c r="J347" i="26"/>
  <c r="J345" i="26"/>
  <c r="J344" i="26"/>
  <c r="J343" i="26"/>
  <c r="J341" i="26"/>
  <c r="J339" i="26"/>
  <c r="J337" i="26"/>
  <c r="J335" i="26"/>
  <c r="J333" i="26"/>
  <c r="J331" i="26"/>
  <c r="J329" i="26"/>
  <c r="J327" i="26"/>
  <c r="J325" i="26"/>
  <c r="J323" i="26"/>
  <c r="J321" i="26"/>
  <c r="J319" i="26"/>
  <c r="J317" i="26"/>
  <c r="J315" i="26"/>
  <c r="J541" i="26"/>
  <c r="J497" i="26"/>
  <c r="J5" i="27"/>
  <c r="J169" i="27"/>
  <c r="J3" i="27"/>
  <c r="J146" i="27"/>
  <c r="J123" i="27"/>
  <c r="J100" i="27"/>
  <c r="I54" i="27"/>
  <c r="J71" i="11"/>
  <c r="J635" i="3"/>
  <c r="J574" i="3"/>
  <c r="J636" i="3"/>
  <c r="J575" i="3"/>
  <c r="J576" i="3"/>
  <c r="J159" i="10"/>
  <c r="J160" i="10"/>
  <c r="J60" i="10"/>
  <c r="J945" i="14"/>
  <c r="J1049" i="14"/>
  <c r="J1048" i="14"/>
  <c r="J1047" i="14"/>
  <c r="J1046" i="14"/>
  <c r="J1045" i="14"/>
  <c r="J1044" i="14"/>
  <c r="J1043" i="14"/>
  <c r="J1042" i="14"/>
  <c r="J1041" i="14"/>
  <c r="J1040" i="14"/>
  <c r="J1039" i="14"/>
  <c r="J1038" i="14"/>
  <c r="J1037" i="14"/>
  <c r="J1036" i="14"/>
  <c r="J1035" i="14"/>
  <c r="J1034" i="14"/>
  <c r="J1033" i="14"/>
  <c r="J1032" i="14"/>
  <c r="J1031" i="14"/>
  <c r="J1030" i="14"/>
  <c r="J1029" i="14"/>
  <c r="J1028" i="14"/>
  <c r="J1026" i="14"/>
  <c r="J1025" i="14"/>
  <c r="J1024" i="14"/>
  <c r="J1023" i="14"/>
  <c r="J1022" i="14"/>
  <c r="J1021" i="14"/>
  <c r="J1020" i="14"/>
  <c r="J1019" i="14"/>
  <c r="J1018" i="14"/>
  <c r="J1017" i="14"/>
  <c r="J1016" i="14"/>
  <c r="J1015" i="14"/>
  <c r="J1014" i="14"/>
  <c r="J1013" i="14"/>
  <c r="J1012" i="14"/>
  <c r="J1011" i="14"/>
  <c r="J1010" i="14"/>
  <c r="J1009" i="14"/>
  <c r="J1005" i="14"/>
  <c r="J1003" i="14"/>
  <c r="J1002" i="14"/>
  <c r="J1001" i="14"/>
  <c r="J1000" i="14"/>
  <c r="J999" i="14"/>
  <c r="J998" i="14"/>
  <c r="J997" i="14"/>
  <c r="J996" i="14"/>
  <c r="J995" i="14"/>
  <c r="J994" i="14"/>
  <c r="J993" i="14"/>
  <c r="J992" i="14"/>
  <c r="J991" i="14"/>
  <c r="J990" i="14"/>
  <c r="J989" i="14"/>
  <c r="J988" i="14"/>
  <c r="J987" i="14"/>
  <c r="J986" i="14"/>
  <c r="J985" i="14"/>
  <c r="J984" i="14"/>
  <c r="J983" i="14"/>
  <c r="J982" i="14"/>
  <c r="J980" i="14"/>
  <c r="J979" i="14"/>
  <c r="J978" i="14"/>
  <c r="J977" i="14"/>
  <c r="J976" i="14"/>
  <c r="J975" i="14"/>
  <c r="J974" i="14"/>
  <c r="J973" i="14"/>
  <c r="J972" i="14"/>
  <c r="J971" i="14"/>
  <c r="J970" i="14"/>
  <c r="J969" i="14"/>
  <c r="J968" i="14"/>
  <c r="J967" i="14"/>
  <c r="J966" i="14"/>
  <c r="J965" i="14"/>
  <c r="J964" i="14"/>
  <c r="J963" i="14"/>
  <c r="J962" i="14"/>
  <c r="J961" i="14"/>
  <c r="J960" i="14"/>
  <c r="J959" i="14"/>
  <c r="J957" i="14"/>
  <c r="J956" i="14"/>
  <c r="J955" i="14"/>
  <c r="J954" i="14"/>
  <c r="J953" i="14"/>
  <c r="J952" i="14"/>
  <c r="J951" i="14"/>
  <c r="J950" i="14"/>
  <c r="J949" i="14"/>
  <c r="J948" i="14"/>
  <c r="J947" i="14"/>
  <c r="J946" i="14"/>
  <c r="J944" i="14"/>
  <c r="J943" i="14"/>
  <c r="J942" i="14"/>
  <c r="J941" i="14"/>
  <c r="J940" i="14"/>
  <c r="J939" i="14"/>
  <c r="J938" i="14"/>
  <c r="J937" i="14"/>
  <c r="J936" i="14"/>
  <c r="J934" i="14"/>
  <c r="J933" i="14"/>
  <c r="J932" i="14"/>
  <c r="J931" i="14"/>
  <c r="J930" i="14"/>
  <c r="J929" i="14"/>
  <c r="J928" i="14"/>
  <c r="J927" i="14"/>
  <c r="J926" i="14"/>
  <c r="J925" i="14"/>
  <c r="J924" i="14"/>
  <c r="J923" i="14"/>
  <c r="J921" i="14"/>
  <c r="J920" i="14"/>
  <c r="J919" i="14"/>
  <c r="J918" i="14"/>
  <c r="J917" i="14"/>
  <c r="J916" i="14"/>
  <c r="J915" i="14"/>
  <c r="J914" i="14"/>
  <c r="J913" i="14"/>
  <c r="J911" i="14"/>
  <c r="J910" i="14"/>
  <c r="J909" i="14"/>
  <c r="J908" i="14"/>
  <c r="J907" i="14"/>
  <c r="J906" i="14"/>
  <c r="J905" i="14"/>
  <c r="J904" i="14"/>
  <c r="J903" i="14"/>
  <c r="J902" i="14"/>
  <c r="J901" i="14"/>
  <c r="J900" i="14"/>
  <c r="J899" i="14"/>
  <c r="J898" i="14"/>
  <c r="J897" i="14"/>
  <c r="J896" i="14"/>
  <c r="J895" i="14"/>
  <c r="J894" i="14"/>
  <c r="J893" i="14"/>
  <c r="J892" i="14"/>
  <c r="J891" i="14"/>
  <c r="J890" i="14"/>
  <c r="J29" i="21"/>
  <c r="J888" i="14"/>
  <c r="J887" i="14"/>
  <c r="J886" i="14"/>
  <c r="J885" i="14"/>
  <c r="J884" i="14"/>
  <c r="J883" i="14"/>
  <c r="J881" i="14"/>
  <c r="J880" i="14"/>
  <c r="J879" i="14"/>
  <c r="J878" i="14"/>
  <c r="J877" i="14"/>
  <c r="J876" i="14"/>
  <c r="J875" i="14"/>
  <c r="J874" i="14"/>
  <c r="J873" i="14"/>
  <c r="J872" i="14"/>
  <c r="J871" i="14"/>
  <c r="J870" i="14"/>
  <c r="J869" i="14"/>
  <c r="J868" i="14"/>
  <c r="J867" i="14"/>
  <c r="J865" i="14"/>
  <c r="J864" i="14"/>
  <c r="J863" i="14"/>
  <c r="J862" i="14"/>
  <c r="J861" i="14"/>
  <c r="J860" i="14"/>
  <c r="J859" i="14"/>
  <c r="J858" i="14"/>
  <c r="J856" i="14"/>
  <c r="J855" i="14"/>
  <c r="J854" i="14"/>
  <c r="J853" i="14"/>
  <c r="J852" i="14"/>
  <c r="J851" i="14"/>
  <c r="J850" i="14"/>
  <c r="J849" i="14"/>
  <c r="J848" i="14"/>
  <c r="J847" i="14"/>
  <c r="J846" i="14"/>
  <c r="J845" i="14"/>
  <c r="J844" i="14"/>
  <c r="J842" i="14"/>
  <c r="J841" i="14"/>
  <c r="J840" i="14"/>
  <c r="J839" i="14"/>
  <c r="J838" i="14"/>
  <c r="J837" i="14"/>
  <c r="J836" i="14"/>
  <c r="J835" i="14"/>
  <c r="J833" i="14"/>
  <c r="J832" i="14"/>
  <c r="J831" i="14"/>
  <c r="J830" i="14"/>
  <c r="J829" i="14"/>
  <c r="J828" i="14"/>
  <c r="J827" i="14"/>
  <c r="J826" i="14"/>
  <c r="J825" i="14"/>
  <c r="J824" i="14"/>
  <c r="J823" i="14"/>
  <c r="J822" i="14"/>
  <c r="J821" i="14"/>
  <c r="J819" i="14"/>
  <c r="J818" i="14"/>
  <c r="J817" i="14"/>
  <c r="J816" i="14"/>
  <c r="J815" i="14"/>
  <c r="J814" i="14"/>
  <c r="J812" i="14"/>
  <c r="J811" i="14"/>
  <c r="J810" i="14"/>
  <c r="J809" i="14"/>
  <c r="J808" i="14"/>
  <c r="J807" i="14"/>
  <c r="J806" i="14"/>
  <c r="J805" i="14"/>
  <c r="J804" i="14"/>
  <c r="J803" i="14"/>
  <c r="J802" i="14"/>
  <c r="J801" i="14"/>
  <c r="J800" i="14"/>
  <c r="J799" i="14"/>
  <c r="J798" i="14"/>
  <c r="J163" i="10"/>
  <c r="J17" i="16"/>
  <c r="J62" i="10"/>
  <c r="J58" i="10"/>
  <c r="J59" i="10"/>
  <c r="J4605" i="15"/>
  <c r="J33" i="25"/>
  <c r="J32" i="25"/>
  <c r="J31" i="25"/>
  <c r="J30" i="25"/>
  <c r="J29" i="25"/>
  <c r="J28" i="25"/>
  <c r="J27" i="25"/>
  <c r="J26" i="25"/>
  <c r="J25" i="25"/>
  <c r="J24" i="25"/>
  <c r="J23" i="25"/>
  <c r="J22" i="25"/>
  <c r="J21" i="25"/>
  <c r="J20" i="25"/>
  <c r="J19" i="25"/>
  <c r="J18" i="25"/>
  <c r="J17" i="25"/>
  <c r="J16" i="25"/>
  <c r="J15" i="25"/>
  <c r="J14" i="25"/>
  <c r="J13" i="25"/>
  <c r="J34" i="25" s="1"/>
  <c r="J12" i="25"/>
  <c r="J11" i="25"/>
  <c r="J33" i="24"/>
  <c r="J32" i="24"/>
  <c r="J31" i="24"/>
  <c r="J30" i="24"/>
  <c r="J29" i="24"/>
  <c r="J28" i="24"/>
  <c r="J27" i="24"/>
  <c r="J26" i="24"/>
  <c r="J25" i="24"/>
  <c r="J24" i="24"/>
  <c r="J23" i="24"/>
  <c r="J21" i="24"/>
  <c r="J20" i="24"/>
  <c r="J19" i="24"/>
  <c r="J15" i="24"/>
  <c r="J17" i="24"/>
  <c r="J14" i="24"/>
  <c r="J11" i="24"/>
  <c r="J12" i="24"/>
  <c r="J13" i="24"/>
  <c r="J45" i="18"/>
  <c r="J51" i="18"/>
  <c r="J19" i="23"/>
  <c r="J17" i="23"/>
  <c r="J15" i="23"/>
  <c r="J13" i="23"/>
  <c r="J34" i="23" s="1"/>
  <c r="J34" i="18"/>
  <c r="J34" i="24"/>
  <c r="J64" i="16"/>
  <c r="J62" i="16"/>
  <c r="J60" i="16"/>
  <c r="J58" i="16"/>
  <c r="J56" i="16"/>
  <c r="J54" i="16"/>
  <c r="J52" i="16"/>
  <c r="J50" i="16"/>
  <c r="J46" i="16"/>
  <c r="J44" i="16"/>
  <c r="J43" i="16"/>
  <c r="J39" i="16"/>
  <c r="J35" i="16"/>
  <c r="J33" i="16"/>
  <c r="J29" i="16"/>
  <c r="J27" i="16"/>
  <c r="J25" i="16"/>
  <c r="J78" i="4"/>
  <c r="J67" i="4"/>
  <c r="J59" i="4"/>
  <c r="J30" i="9"/>
  <c r="J29" i="9"/>
  <c r="J3130" i="14"/>
  <c r="J3128" i="14"/>
  <c r="J3126" i="14"/>
  <c r="J3125" i="14"/>
  <c r="J3123" i="14"/>
  <c r="J3121" i="14"/>
  <c r="J3119" i="14"/>
  <c r="J3117" i="14"/>
  <c r="J3115" i="14"/>
  <c r="J3113" i="14"/>
  <c r="J3111" i="14"/>
  <c r="J3109" i="14"/>
  <c r="J3107" i="14"/>
  <c r="J3105" i="14"/>
  <c r="J3103" i="14"/>
  <c r="J3102" i="14"/>
  <c r="J3100" i="14"/>
  <c r="J3098" i="14"/>
  <c r="J3096" i="14"/>
  <c r="J3094" i="14"/>
  <c r="J3092" i="14"/>
  <c r="J3090" i="14"/>
  <c r="J3088" i="14"/>
  <c r="J3086" i="14"/>
  <c r="J3084" i="14"/>
  <c r="J3082" i="14"/>
  <c r="J3080" i="14"/>
  <c r="J3079" i="14"/>
  <c r="J3077" i="14"/>
  <c r="J3075" i="14"/>
  <c r="J3073" i="14"/>
  <c r="J3071" i="14"/>
  <c r="J3069" i="14"/>
  <c r="J3067" i="14"/>
  <c r="J3065" i="14"/>
  <c r="J3063" i="14"/>
  <c r="J3061" i="14"/>
  <c r="J3059" i="14"/>
  <c r="J3057" i="14"/>
  <c r="J3056" i="14"/>
  <c r="J3054" i="14"/>
  <c r="J3052" i="14"/>
  <c r="J3050" i="14"/>
  <c r="J3048" i="14"/>
  <c r="J3046" i="14"/>
  <c r="J3044" i="14"/>
  <c r="J3042" i="14"/>
  <c r="J3040" i="14"/>
  <c r="J3038" i="14"/>
  <c r="J3036" i="14"/>
  <c r="J3034" i="14"/>
  <c r="J3033" i="14"/>
  <c r="J3031" i="14"/>
  <c r="J3029" i="14"/>
  <c r="J3027" i="14"/>
  <c r="J3025" i="14"/>
  <c r="J3023" i="14"/>
  <c r="J3021" i="14"/>
  <c r="J3019" i="14"/>
  <c r="J3017" i="14"/>
  <c r="J3015" i="14"/>
  <c r="J3013" i="14"/>
  <c r="J3011" i="14"/>
  <c r="J3010" i="14"/>
  <c r="J3008" i="14"/>
  <c r="J3006" i="14"/>
  <c r="J3004" i="14"/>
  <c r="J3002" i="14"/>
  <c r="J3000" i="14"/>
  <c r="J2998" i="14"/>
  <c r="J2996" i="14"/>
  <c r="J2994" i="14"/>
  <c r="J2992" i="14"/>
  <c r="J2990" i="14"/>
  <c r="J2988" i="14"/>
  <c r="J2987" i="14"/>
  <c r="J2985" i="14"/>
  <c r="J2983" i="14"/>
  <c r="J2981" i="14"/>
  <c r="J2979" i="14"/>
  <c r="J2977" i="14"/>
  <c r="J2975" i="14"/>
  <c r="J2973" i="14"/>
  <c r="J2971" i="14"/>
  <c r="J2969" i="14"/>
  <c r="J2967" i="14"/>
  <c r="J2965" i="14"/>
  <c r="J2964" i="14"/>
  <c r="J2962" i="14"/>
  <c r="J2960" i="14"/>
  <c r="J2958" i="14"/>
  <c r="J2956" i="14"/>
  <c r="J2954" i="14"/>
  <c r="J2952" i="14"/>
  <c r="J2950" i="14"/>
  <c r="J2948" i="14"/>
  <c r="J2946" i="14"/>
  <c r="J2944" i="14"/>
  <c r="J2942" i="14"/>
  <c r="J2941" i="14"/>
  <c r="J2939" i="14"/>
  <c r="J2937" i="14"/>
  <c r="J2935" i="14"/>
  <c r="J2933" i="14"/>
  <c r="J2931" i="14"/>
  <c r="J2929" i="14"/>
  <c r="J2927" i="14"/>
  <c r="J2925" i="14"/>
  <c r="J2923" i="14"/>
  <c r="J2921" i="14"/>
  <c r="J2919" i="14"/>
  <c r="J2918" i="14"/>
  <c r="J2916" i="14"/>
  <c r="J2914" i="14"/>
  <c r="J2912" i="14"/>
  <c r="J2910" i="14"/>
  <c r="J2908" i="14"/>
  <c r="J2906" i="14"/>
  <c r="J2904" i="14"/>
  <c r="J2902" i="14"/>
  <c r="J2900" i="14"/>
  <c r="J2898" i="14"/>
  <c r="J2896" i="14"/>
  <c r="J2895" i="14"/>
  <c r="J2893" i="14"/>
  <c r="J2891" i="14"/>
  <c r="J2889" i="14"/>
  <c r="J2887" i="14"/>
  <c r="J2885" i="14"/>
  <c r="J2883" i="14"/>
  <c r="J2881" i="14"/>
  <c r="J2879" i="14"/>
  <c r="J2877" i="14"/>
  <c r="J2875" i="14"/>
  <c r="J2873" i="14"/>
  <c r="J2872" i="14"/>
  <c r="J2870" i="14"/>
  <c r="J2868" i="14"/>
  <c r="J2866" i="14"/>
  <c r="J2864" i="14"/>
  <c r="J2862" i="14"/>
  <c r="J2860" i="14"/>
  <c r="J2858" i="14"/>
  <c r="J2856" i="14"/>
  <c r="J2854" i="14"/>
  <c r="J2852" i="14"/>
  <c r="J2850" i="14"/>
  <c r="J2849" i="14"/>
  <c r="J2847" i="14"/>
  <c r="J2845" i="14"/>
  <c r="J2843" i="14"/>
  <c r="J2841" i="14"/>
  <c r="J2839" i="14"/>
  <c r="J2837" i="14"/>
  <c r="J2835" i="14"/>
  <c r="J2833" i="14"/>
  <c r="J2831" i="14"/>
  <c r="J2829" i="14"/>
  <c r="J2827" i="14"/>
  <c r="J2826" i="14"/>
  <c r="J2824" i="14"/>
  <c r="J2822" i="14"/>
  <c r="J2820" i="14"/>
  <c r="J2818" i="14"/>
  <c r="J2816" i="14"/>
  <c r="J2814" i="14"/>
  <c r="J2812" i="14"/>
  <c r="J2810" i="14"/>
  <c r="J2808" i="14"/>
  <c r="J2806" i="14"/>
  <c r="J2804" i="14"/>
  <c r="J2803" i="14"/>
  <c r="J2801" i="14"/>
  <c r="J2799" i="14"/>
  <c r="J2797" i="14"/>
  <c r="J2795" i="14"/>
  <c r="J2793" i="14"/>
  <c r="J2791" i="14"/>
  <c r="J2789" i="14"/>
  <c r="J2787" i="14"/>
  <c r="J2785" i="14"/>
  <c r="J2783" i="14"/>
  <c r="J2781" i="14"/>
  <c r="J2780" i="14"/>
  <c r="J2778" i="14"/>
  <c r="J2776" i="14"/>
  <c r="J2774" i="14"/>
  <c r="J2772" i="14"/>
  <c r="J2770" i="14"/>
  <c r="J2768" i="14"/>
  <c r="J2766" i="14"/>
  <c r="J2764" i="14"/>
  <c r="J2762" i="14"/>
  <c r="J2760" i="14"/>
  <c r="J2758" i="14"/>
  <c r="J2757" i="14"/>
  <c r="J2755" i="14"/>
  <c r="J2753" i="14"/>
  <c r="J2751" i="14"/>
  <c r="J2749" i="14"/>
  <c r="J2747" i="14"/>
  <c r="J2745" i="14"/>
  <c r="J2743" i="14"/>
  <c r="J2741" i="14"/>
  <c r="J2739" i="14"/>
  <c r="J2737" i="14"/>
  <c r="J2735" i="14"/>
  <c r="J2734" i="14"/>
  <c r="J2732" i="14"/>
  <c r="J2730" i="14"/>
  <c r="J2728" i="14"/>
  <c r="J2726" i="14"/>
  <c r="J2724" i="14"/>
  <c r="J2722" i="14"/>
  <c r="J2720" i="14"/>
  <c r="J2718" i="14"/>
  <c r="J2716" i="14"/>
  <c r="J2714" i="14"/>
  <c r="J2712" i="14"/>
  <c r="J2711" i="14"/>
  <c r="J2709" i="14"/>
  <c r="J2707" i="14"/>
  <c r="J2705" i="14"/>
  <c r="J2703" i="14"/>
  <c r="J2701" i="14"/>
  <c r="J2699" i="14"/>
  <c r="J2697" i="14"/>
  <c r="J2695" i="14"/>
  <c r="J2693" i="14"/>
  <c r="J2691" i="14"/>
  <c r="J2689" i="14"/>
  <c r="J2688" i="14"/>
  <c r="J2686" i="14"/>
  <c r="J2684" i="14"/>
  <c r="J2682" i="14"/>
  <c r="J2680" i="14"/>
  <c r="J2678" i="14"/>
  <c r="J2676" i="14"/>
  <c r="J2674" i="14"/>
  <c r="J2672" i="14"/>
  <c r="J2670" i="14"/>
  <c r="J2668" i="14"/>
  <c r="J2666" i="14"/>
  <c r="J2665" i="14"/>
  <c r="J2663" i="14"/>
  <c r="J2661" i="14"/>
  <c r="J2659" i="14"/>
  <c r="J2657" i="14"/>
  <c r="J2655" i="14"/>
  <c r="J2653" i="14"/>
  <c r="J2651" i="14"/>
  <c r="J2649" i="14"/>
  <c r="J2647" i="14"/>
  <c r="J2645" i="14"/>
  <c r="J2643" i="14"/>
  <c r="J2642" i="14"/>
  <c r="J2640" i="14"/>
  <c r="J2638" i="14"/>
  <c r="J2636" i="14"/>
  <c r="J2634" i="14"/>
  <c r="J2632" i="14"/>
  <c r="J2630" i="14"/>
  <c r="J2628" i="14"/>
  <c r="J2626" i="14"/>
  <c r="J2624" i="14"/>
  <c r="J2622" i="14"/>
  <c r="J2620" i="14"/>
  <c r="J2619" i="14"/>
  <c r="J2617" i="14"/>
  <c r="J2615" i="14"/>
  <c r="J2613" i="14"/>
  <c r="J2611" i="14"/>
  <c r="J2609" i="14"/>
  <c r="J2607" i="14"/>
  <c r="J2605" i="14"/>
  <c r="J2603" i="14"/>
  <c r="J2601" i="14"/>
  <c r="J2599" i="14"/>
  <c r="J2597" i="14"/>
  <c r="J2596" i="14"/>
  <c r="J2594" i="14"/>
  <c r="J2592" i="14"/>
  <c r="J2590" i="14"/>
  <c r="J2588" i="14"/>
  <c r="J2586" i="14"/>
  <c r="J2584" i="14"/>
  <c r="J2582" i="14"/>
  <c r="J2580" i="14"/>
  <c r="J2578" i="14"/>
  <c r="J2576" i="14"/>
  <c r="J2574" i="14"/>
  <c r="J2573" i="14"/>
  <c r="J2571" i="14"/>
  <c r="J2569" i="14"/>
  <c r="J2567" i="14"/>
  <c r="J2565" i="14"/>
  <c r="J2563" i="14"/>
  <c r="J2561" i="14"/>
  <c r="J2559" i="14"/>
  <c r="J2557" i="14"/>
  <c r="J2555" i="14"/>
  <c r="J2553" i="14"/>
  <c r="J2551" i="14"/>
  <c r="J2549" i="14"/>
  <c r="J2547" i="14"/>
  <c r="J2545" i="14"/>
  <c r="J2543" i="14"/>
  <c r="J2541" i="14"/>
  <c r="J2539" i="14"/>
  <c r="J2537" i="14"/>
  <c r="J2535" i="14"/>
  <c r="J2533" i="14"/>
  <c r="J2531" i="14"/>
  <c r="J2529" i="14"/>
  <c r="J2527" i="14"/>
  <c r="J2526" i="14"/>
  <c r="J2524" i="14"/>
  <c r="J2522" i="14"/>
  <c r="J2520" i="14"/>
  <c r="J2518" i="14"/>
  <c r="J2516" i="14"/>
  <c r="J2514" i="14"/>
  <c r="J2512" i="14"/>
  <c r="J2510" i="14"/>
  <c r="J2508" i="14"/>
  <c r="J2506" i="14"/>
  <c r="J2504" i="14"/>
  <c r="J2503" i="14"/>
  <c r="J2501" i="14"/>
  <c r="J2499" i="14"/>
  <c r="J2497" i="14"/>
  <c r="J2495" i="14"/>
  <c r="J2493" i="14"/>
  <c r="J2491" i="14"/>
  <c r="J2489" i="14"/>
  <c r="J2487" i="14"/>
  <c r="J2485" i="14"/>
  <c r="J2483" i="14"/>
  <c r="J2481" i="14"/>
  <c r="J2480" i="14"/>
  <c r="J2478" i="14"/>
  <c r="J2476" i="14"/>
  <c r="J2474" i="14"/>
  <c r="J2472" i="14"/>
  <c r="J2470" i="14"/>
  <c r="J2468" i="14"/>
  <c r="J2466" i="14"/>
  <c r="J2464" i="14"/>
  <c r="J2462" i="14"/>
  <c r="J2460" i="14"/>
  <c r="J2458" i="14"/>
  <c r="J2457" i="14"/>
  <c r="J2455" i="14"/>
  <c r="J2453" i="14"/>
  <c r="J2451" i="14"/>
  <c r="J2449" i="14"/>
  <c r="J2447" i="14"/>
  <c r="J2445" i="14"/>
  <c r="J2443" i="14"/>
  <c r="J2441" i="14"/>
  <c r="J2439" i="14"/>
  <c r="J2437" i="14"/>
  <c r="J2435" i="14"/>
  <c r="J2434" i="14"/>
  <c r="J2432" i="14"/>
  <c r="J2430" i="14"/>
  <c r="J2428" i="14"/>
  <c r="J2426" i="14"/>
  <c r="J2424" i="14"/>
  <c r="J2422" i="14"/>
  <c r="J2420" i="14"/>
  <c r="J2418" i="14"/>
  <c r="J2416" i="14"/>
  <c r="J2414" i="14"/>
  <c r="J2412" i="14"/>
  <c r="J2411" i="14"/>
  <c r="J2409" i="14"/>
  <c r="J2407" i="14"/>
  <c r="J2405" i="14"/>
  <c r="J2403" i="14"/>
  <c r="J2401" i="14"/>
  <c r="J2399" i="14"/>
  <c r="J2397" i="14"/>
  <c r="J2395" i="14"/>
  <c r="J2393" i="14"/>
  <c r="J2391" i="14"/>
  <c r="J2389" i="14"/>
  <c r="J2388" i="14"/>
  <c r="J2386" i="14"/>
  <c r="J2384" i="14"/>
  <c r="J2382" i="14"/>
  <c r="J2380" i="14"/>
  <c r="J2378" i="14"/>
  <c r="J2376" i="14"/>
  <c r="J2374" i="14"/>
  <c r="J2372" i="14"/>
  <c r="J2370" i="14"/>
  <c r="J2368" i="14"/>
  <c r="J2366" i="14"/>
  <c r="J2365" i="14"/>
  <c r="J2363" i="14"/>
  <c r="J2361" i="14"/>
  <c r="J2359" i="14"/>
  <c r="J2357" i="14"/>
  <c r="J2355" i="14"/>
  <c r="J2353" i="14"/>
  <c r="J2351" i="14"/>
  <c r="J2349" i="14"/>
  <c r="J2347" i="14"/>
  <c r="J2345" i="14"/>
  <c r="J2343" i="14"/>
  <c r="J2342" i="14"/>
  <c r="J2340" i="14"/>
  <c r="J2338" i="14"/>
  <c r="J2336" i="14"/>
  <c r="J2334" i="14"/>
  <c r="J2332" i="14"/>
  <c r="J2330" i="14"/>
  <c r="J2328" i="14"/>
  <c r="J2326" i="14"/>
  <c r="J2324" i="14"/>
  <c r="J2322" i="14"/>
  <c r="J2320" i="14"/>
  <c r="J2319" i="14"/>
  <c r="J2317" i="14"/>
  <c r="J2315" i="14"/>
  <c r="J2313" i="14"/>
  <c r="J2311" i="14"/>
  <c r="J2309" i="14"/>
  <c r="J2307" i="14"/>
  <c r="J2305" i="14"/>
  <c r="J2303" i="14"/>
  <c r="J2301" i="14"/>
  <c r="J2299" i="14"/>
  <c r="J2297" i="14"/>
  <c r="J2296" i="14"/>
  <c r="J2294" i="14"/>
  <c r="J2292" i="14"/>
  <c r="J2290" i="14"/>
  <c r="J2288" i="14"/>
  <c r="J2286" i="14"/>
  <c r="J2284" i="14"/>
  <c r="J2282" i="14"/>
  <c r="J2280" i="14"/>
  <c r="J2278" i="14"/>
  <c r="J2276" i="14"/>
  <c r="J2274" i="14"/>
  <c r="J2273" i="14"/>
  <c r="J2271" i="14"/>
  <c r="J2269" i="14"/>
  <c r="J2267" i="14"/>
  <c r="J2265" i="14"/>
  <c r="J2263" i="14"/>
  <c r="J2261" i="14"/>
  <c r="J2259" i="14"/>
  <c r="J2257" i="14"/>
  <c r="J2255" i="14"/>
  <c r="J2253" i="14"/>
  <c r="J2251" i="14"/>
  <c r="J2250" i="14"/>
  <c r="J2248" i="14"/>
  <c r="J2246" i="14"/>
  <c r="J2244" i="14"/>
  <c r="J2242" i="14"/>
  <c r="J2240" i="14"/>
  <c r="J2238" i="14"/>
  <c r="J2236" i="14"/>
  <c r="J2234" i="14"/>
  <c r="J2232" i="14"/>
  <c r="J2230" i="14"/>
  <c r="J2228" i="14"/>
  <c r="J2227" i="14"/>
  <c r="J2225" i="14"/>
  <c r="J2223" i="14"/>
  <c r="J2221" i="14"/>
  <c r="J2219" i="14"/>
  <c r="J2217" i="14"/>
  <c r="J2215" i="14"/>
  <c r="J2213" i="14"/>
  <c r="J2211" i="14"/>
  <c r="J2209" i="14"/>
  <c r="J2207" i="14"/>
  <c r="J2205" i="14"/>
  <c r="J2204" i="14"/>
  <c r="J2202" i="14"/>
  <c r="J2200" i="14"/>
  <c r="J2198" i="14"/>
  <c r="J2196" i="14"/>
  <c r="J2194" i="14"/>
  <c r="J2192" i="14"/>
  <c r="J2190" i="14"/>
  <c r="J2188" i="14"/>
  <c r="J2186" i="14"/>
  <c r="J2184" i="14"/>
  <c r="J2182" i="14"/>
  <c r="J2181" i="14"/>
  <c r="J2179" i="14"/>
  <c r="J2177" i="14"/>
  <c r="J2175" i="14"/>
  <c r="J2173" i="14"/>
  <c r="J2171" i="14"/>
  <c r="J2169" i="14"/>
  <c r="J2167" i="14"/>
  <c r="J2165" i="14"/>
  <c r="J2163" i="14"/>
  <c r="J2161" i="14"/>
  <c r="J2160" i="14"/>
  <c r="J2158" i="14"/>
  <c r="J2156" i="14"/>
  <c r="J2154" i="14"/>
  <c r="J2152" i="14"/>
  <c r="J2150" i="14"/>
  <c r="J2148" i="14"/>
  <c r="J2146" i="14"/>
  <c r="J2144" i="14"/>
  <c r="J2142" i="14"/>
  <c r="J2140" i="14"/>
  <c r="J2138" i="14"/>
  <c r="J2137" i="14"/>
  <c r="J2135" i="14"/>
  <c r="J2133" i="14"/>
  <c r="J2131" i="14"/>
  <c r="J2129" i="14"/>
  <c r="J2127" i="14"/>
  <c r="J2125" i="14"/>
  <c r="J2123" i="14"/>
  <c r="J2121" i="14"/>
  <c r="J2119" i="14"/>
  <c r="J2117" i="14"/>
  <c r="J2115" i="14"/>
  <c r="J2114" i="14"/>
  <c r="J2112" i="14"/>
  <c r="J2110" i="14"/>
  <c r="J2108" i="14"/>
  <c r="J2106" i="14"/>
  <c r="J2104" i="14"/>
  <c r="J2102" i="14"/>
  <c r="J2100" i="14"/>
  <c r="J2098" i="14"/>
  <c r="J2096" i="14"/>
  <c r="J2094" i="14"/>
  <c r="J2092" i="14"/>
  <c r="J2091" i="14"/>
  <c r="J2089" i="14"/>
  <c r="J2087" i="14"/>
  <c r="J2085" i="14"/>
  <c r="J2083" i="14"/>
  <c r="J2081" i="14"/>
  <c r="J2079" i="14"/>
  <c r="J2077" i="14"/>
  <c r="J2075" i="14"/>
  <c r="J2073" i="14"/>
  <c r="J2071" i="14"/>
  <c r="J2069" i="14"/>
  <c r="J2068" i="14"/>
  <c r="J2066" i="14"/>
  <c r="J2064" i="14"/>
  <c r="J2062" i="14"/>
  <c r="J2060" i="14"/>
  <c r="J2058" i="14"/>
  <c r="J2056" i="14"/>
  <c r="J2054" i="14"/>
  <c r="J2052" i="14"/>
  <c r="J2050" i="14"/>
  <c r="J2048" i="14"/>
  <c r="J2046" i="14"/>
  <c r="J2045" i="14"/>
  <c r="J2043" i="14"/>
  <c r="J2041" i="14"/>
  <c r="J2039" i="14"/>
  <c r="J2037" i="14"/>
  <c r="J2035" i="14"/>
  <c r="J2033" i="14"/>
  <c r="J2031" i="14"/>
  <c r="J2029" i="14"/>
  <c r="J2027" i="14"/>
  <c r="J2025" i="14"/>
  <c r="J2023" i="14"/>
  <c r="J2022" i="14"/>
  <c r="J2020" i="14"/>
  <c r="J2018" i="14"/>
  <c r="J2016" i="14"/>
  <c r="J2014" i="14"/>
  <c r="J2012" i="14"/>
  <c r="J2010" i="14"/>
  <c r="J2008" i="14"/>
  <c r="J2006" i="14"/>
  <c r="J2004" i="14"/>
  <c r="J2002" i="14"/>
  <c r="J2000" i="14"/>
  <c r="J1999" i="14"/>
  <c r="J1997" i="14"/>
  <c r="J1995" i="14"/>
  <c r="J1993" i="14"/>
  <c r="J1991" i="14"/>
  <c r="J1989" i="14"/>
  <c r="J1987" i="14"/>
  <c r="J1985" i="14"/>
  <c r="J1983" i="14"/>
  <c r="J1981" i="14"/>
  <c r="J1979" i="14"/>
  <c r="J1977" i="14"/>
  <c r="J1976" i="14"/>
  <c r="J1974" i="14"/>
  <c r="J1972" i="14"/>
  <c r="J1970" i="14"/>
  <c r="J1968" i="14"/>
  <c r="J1966" i="14"/>
  <c r="J1964" i="14"/>
  <c r="J1962" i="14"/>
  <c r="J1960" i="14"/>
  <c r="J1958" i="14"/>
  <c r="J1956" i="14"/>
  <c r="J1954" i="14"/>
  <c r="J1953" i="14"/>
  <c r="J1951" i="14"/>
  <c r="J1949" i="14"/>
  <c r="J1947" i="14"/>
  <c r="J1945" i="14"/>
  <c r="J1943" i="14"/>
  <c r="J1941" i="14"/>
  <c r="J1939" i="14"/>
  <c r="J1937" i="14"/>
  <c r="J1935" i="14"/>
  <c r="J1933" i="14"/>
  <c r="J1931" i="14"/>
  <c r="J1930" i="14"/>
  <c r="J1928" i="14"/>
  <c r="J1926" i="14"/>
  <c r="J1924" i="14"/>
  <c r="J1922" i="14"/>
  <c r="J1920" i="14"/>
  <c r="J1918" i="14"/>
  <c r="J1916" i="14"/>
  <c r="J1914" i="14"/>
  <c r="J1912" i="14"/>
  <c r="J1910" i="14"/>
  <c r="J1908" i="14"/>
  <c r="J1907" i="14"/>
  <c r="J1905" i="14"/>
  <c r="J1903" i="14"/>
  <c r="J1901" i="14"/>
  <c r="J1899" i="14"/>
  <c r="J1897" i="14"/>
  <c r="J1895" i="14"/>
  <c r="J1893" i="14"/>
  <c r="J1891" i="14"/>
  <c r="J1889" i="14"/>
  <c r="J1887" i="14"/>
  <c r="J1885" i="14"/>
  <c r="J1884" i="14"/>
  <c r="J1882" i="14"/>
  <c r="J1880" i="14"/>
  <c r="J1878" i="14"/>
  <c r="J1876" i="14"/>
  <c r="J1874" i="14"/>
  <c r="J1872" i="14"/>
  <c r="J1870" i="14"/>
  <c r="J1868" i="14"/>
  <c r="J1866" i="14"/>
  <c r="J1864" i="14"/>
  <c r="J1862" i="14"/>
  <c r="J1861" i="14"/>
  <c r="J1859" i="14"/>
  <c r="J1857" i="14"/>
  <c r="J1855" i="14"/>
  <c r="J1853" i="14"/>
  <c r="J1851" i="14"/>
  <c r="J1849" i="14"/>
  <c r="J1847" i="14"/>
  <c r="J1845" i="14"/>
  <c r="J1843" i="14"/>
  <c r="J1841" i="14"/>
  <c r="J1839" i="14"/>
  <c r="J1838" i="14"/>
  <c r="J1836" i="14"/>
  <c r="J1834" i="14"/>
  <c r="J1832" i="14"/>
  <c r="J1830" i="14"/>
  <c r="J1828" i="14"/>
  <c r="J1826" i="14"/>
  <c r="J1824" i="14"/>
  <c r="J1822" i="14"/>
  <c r="J1820" i="14"/>
  <c r="J1818" i="14"/>
  <c r="J1816" i="14"/>
  <c r="J1815" i="14"/>
  <c r="J1813" i="14"/>
  <c r="J1811" i="14"/>
  <c r="J1809" i="14"/>
  <c r="J1807" i="14"/>
  <c r="J1805" i="14"/>
  <c r="J1803" i="14"/>
  <c r="J1801" i="14"/>
  <c r="J1799" i="14"/>
  <c r="J1797" i="14"/>
  <c r="J1795" i="14"/>
  <c r="J1793" i="14"/>
  <c r="J1792" i="14"/>
  <c r="J1790" i="14"/>
  <c r="J1788" i="14"/>
  <c r="J1786" i="14"/>
  <c r="J1784" i="14"/>
  <c r="J1782" i="14"/>
  <c r="J1780" i="14"/>
  <c r="J1778" i="14"/>
  <c r="J1776" i="14"/>
  <c r="J1774" i="14"/>
  <c r="J1772" i="14"/>
  <c r="J1770" i="14"/>
  <c r="J1769" i="14"/>
  <c r="J1767" i="14"/>
  <c r="J1765" i="14"/>
  <c r="J1763" i="14"/>
  <c r="J1761" i="14"/>
  <c r="J1759" i="14"/>
  <c r="J1757" i="14"/>
  <c r="J1755" i="14"/>
  <c r="J1753" i="14"/>
  <c r="J1751" i="14"/>
  <c r="J1749" i="14"/>
  <c r="J1747" i="14"/>
  <c r="J1746" i="14"/>
  <c r="J1744" i="14"/>
  <c r="J1742" i="14"/>
  <c r="J1740" i="14"/>
  <c r="J1738" i="14"/>
  <c r="J1736" i="14"/>
  <c r="J1734" i="14"/>
  <c r="J1732" i="14"/>
  <c r="J1730" i="14"/>
  <c r="J1728" i="14"/>
  <c r="J1726" i="14"/>
  <c r="J1724" i="14"/>
  <c r="J1723" i="14"/>
  <c r="J1721" i="14"/>
  <c r="J1719" i="14"/>
  <c r="J1717" i="14"/>
  <c r="J1715" i="14"/>
  <c r="J1713" i="14"/>
  <c r="J1711" i="14"/>
  <c r="J1709" i="14"/>
  <c r="J1707" i="14"/>
  <c r="J1705" i="14"/>
  <c r="J1703" i="14"/>
  <c r="J1701" i="14"/>
  <c r="J1700" i="14"/>
  <c r="J1698" i="14"/>
  <c r="J1696" i="14"/>
  <c r="J1694" i="14"/>
  <c r="J1692" i="14"/>
  <c r="J1690" i="14"/>
  <c r="J1688" i="14"/>
  <c r="J1686" i="14"/>
  <c r="J1684" i="14"/>
  <c r="J1682" i="14"/>
  <c r="J1680" i="14"/>
  <c r="J1678" i="14"/>
  <c r="J1677" i="14"/>
  <c r="J1675" i="14"/>
  <c r="J1673" i="14"/>
  <c r="J1671" i="14"/>
  <c r="J1669" i="14"/>
  <c r="J1667" i="14"/>
  <c r="J1665" i="14"/>
  <c r="J1663" i="14"/>
  <c r="J1661" i="14"/>
  <c r="J1659" i="14"/>
  <c r="J1657" i="14"/>
  <c r="J1655" i="14"/>
  <c r="J1654" i="14"/>
  <c r="J1652" i="14"/>
  <c r="J1650" i="14"/>
  <c r="J1648" i="14"/>
  <c r="J1646" i="14"/>
  <c r="J1644" i="14"/>
  <c r="J1642" i="14"/>
  <c r="J1640" i="14"/>
  <c r="J1638" i="14"/>
  <c r="J1636" i="14"/>
  <c r="J1634" i="14"/>
  <c r="J1632" i="14"/>
  <c r="J1631" i="14"/>
  <c r="J1629" i="14"/>
  <c r="J1627" i="14"/>
  <c r="J1625" i="14"/>
  <c r="J1623" i="14"/>
  <c r="J1621" i="14"/>
  <c r="J1619" i="14"/>
  <c r="J1617" i="14"/>
  <c r="J1615" i="14"/>
  <c r="J1613" i="14"/>
  <c r="J1611" i="14"/>
  <c r="J1609" i="14"/>
  <c r="J1608" i="14"/>
  <c r="J1606" i="14"/>
  <c r="J1604" i="14"/>
  <c r="J1602" i="14"/>
  <c r="J1600" i="14"/>
  <c r="J1598" i="14"/>
  <c r="J1596" i="14"/>
  <c r="J1594" i="14"/>
  <c r="J1592" i="14"/>
  <c r="J1590" i="14"/>
  <c r="J1588" i="14"/>
  <c r="J1586" i="14"/>
  <c r="J1585" i="14"/>
  <c r="J1583" i="14"/>
  <c r="J1581" i="14"/>
  <c r="J1579" i="14"/>
  <c r="J1577" i="14"/>
  <c r="J1575" i="14"/>
  <c r="J1573" i="14"/>
  <c r="J1571" i="14"/>
  <c r="J1569" i="14"/>
  <c r="J1567" i="14"/>
  <c r="J1565" i="14"/>
  <c r="J1563" i="14"/>
  <c r="J1562" i="14"/>
  <c r="J1560" i="14"/>
  <c r="J1558" i="14"/>
  <c r="J1556" i="14"/>
  <c r="J1554" i="14"/>
  <c r="J1552" i="14"/>
  <c r="J1550" i="14"/>
  <c r="J1548" i="14"/>
  <c r="J1546" i="14"/>
  <c r="J1544" i="14"/>
  <c r="J1542" i="14"/>
  <c r="J1540" i="14"/>
  <c r="J1539" i="14"/>
  <c r="J1537" i="14"/>
  <c r="J1535" i="14"/>
  <c r="J1533" i="14"/>
  <c r="J1531" i="14"/>
  <c r="J1529" i="14"/>
  <c r="J1527" i="14"/>
  <c r="J1525" i="14"/>
  <c r="J1523" i="14"/>
  <c r="J1521" i="14"/>
  <c r="J1519" i="14"/>
  <c r="J1517" i="14"/>
  <c r="J1516" i="14"/>
  <c r="J1514" i="14"/>
  <c r="J1512" i="14"/>
  <c r="J1510" i="14"/>
  <c r="J1508" i="14"/>
  <c r="J1506" i="14"/>
  <c r="J1504" i="14"/>
  <c r="J1502" i="14"/>
  <c r="J1500" i="14"/>
  <c r="J1498" i="14"/>
  <c r="J1496" i="14"/>
  <c r="J1494" i="14"/>
  <c r="J1493" i="14"/>
  <c r="J1491" i="14"/>
  <c r="J1489" i="14"/>
  <c r="J1487" i="14"/>
  <c r="J1485" i="14"/>
  <c r="J1483" i="14"/>
  <c r="J1481" i="14"/>
  <c r="J1479" i="14"/>
  <c r="J1477" i="14"/>
  <c r="J1475" i="14"/>
  <c r="J1473" i="14"/>
  <c r="J1471" i="14"/>
  <c r="J1470" i="14"/>
  <c r="J1468" i="14"/>
  <c r="J1466" i="14"/>
  <c r="J1464" i="14"/>
  <c r="J1462" i="14"/>
  <c r="J1460" i="14"/>
  <c r="J1458" i="14"/>
  <c r="J1456" i="14"/>
  <c r="J1454" i="14"/>
  <c r="J1452" i="14"/>
  <c r="J1450" i="14"/>
  <c r="J1448" i="14"/>
  <c r="J1447" i="14"/>
  <c r="J1445" i="14"/>
  <c r="J1443" i="14"/>
  <c r="J1441" i="14"/>
  <c r="J1439" i="14"/>
  <c r="J1437" i="14"/>
  <c r="J1435" i="14"/>
  <c r="J1433" i="14"/>
  <c r="J1431" i="14"/>
  <c r="J1429" i="14"/>
  <c r="J1427" i="14"/>
  <c r="J1425" i="14"/>
  <c r="J1424" i="14"/>
  <c r="J1422" i="14"/>
  <c r="J1420" i="14"/>
  <c r="J1418" i="14"/>
  <c r="J1416" i="14"/>
  <c r="J1414" i="14"/>
  <c r="J1412" i="14"/>
  <c r="J1410" i="14"/>
  <c r="J1408" i="14"/>
  <c r="J1406" i="14"/>
  <c r="J1404" i="14"/>
  <c r="J1402" i="14"/>
  <c r="J1401" i="14"/>
  <c r="J1399" i="14"/>
  <c r="J1397" i="14"/>
  <c r="J1395" i="14"/>
  <c r="J1393" i="14"/>
  <c r="J1391" i="14"/>
  <c r="J1389" i="14"/>
  <c r="J1387" i="14"/>
  <c r="J1385" i="14"/>
  <c r="J1383" i="14"/>
  <c r="J1381" i="14"/>
  <c r="J1379" i="14"/>
  <c r="J1378" i="14"/>
  <c r="J1376" i="14"/>
  <c r="J1374" i="14"/>
  <c r="J1372" i="14"/>
  <c r="J1370" i="14"/>
  <c r="J1368" i="14"/>
  <c r="J1366" i="14"/>
  <c r="J1364" i="14"/>
  <c r="J1362" i="14"/>
  <c r="J1360" i="14"/>
  <c r="J1358" i="14"/>
  <c r="J1356" i="14"/>
  <c r="J1355" i="14"/>
  <c r="J1353" i="14"/>
  <c r="J1351" i="14"/>
  <c r="J1349" i="14"/>
  <c r="J1347" i="14"/>
  <c r="J1345" i="14"/>
  <c r="J1343" i="14"/>
  <c r="J1341" i="14"/>
  <c r="J1339" i="14"/>
  <c r="J1337" i="14"/>
  <c r="J1335" i="14"/>
  <c r="J1333" i="14"/>
  <c r="J1332" i="14"/>
  <c r="J1330" i="14"/>
  <c r="J1328" i="14"/>
  <c r="J1326" i="14"/>
  <c r="J1324" i="14"/>
  <c r="J1322" i="14"/>
  <c r="J1320" i="14"/>
  <c r="J1318" i="14"/>
  <c r="J1316" i="14"/>
  <c r="J1314" i="14"/>
  <c r="J1312" i="14"/>
  <c r="J1310" i="14"/>
  <c r="J1309" i="14"/>
  <c r="J1307" i="14"/>
  <c r="J1305" i="14"/>
  <c r="J1303" i="14"/>
  <c r="J1301" i="14"/>
  <c r="J1299" i="14"/>
  <c r="J1297" i="14"/>
  <c r="J1295" i="14"/>
  <c r="J1293" i="14"/>
  <c r="J1291" i="14"/>
  <c r="J1289" i="14"/>
  <c r="J1287" i="14"/>
  <c r="J1286" i="14"/>
  <c r="J1284" i="14"/>
  <c r="J1282" i="14"/>
  <c r="J1280" i="14"/>
  <c r="J1278" i="14"/>
  <c r="J1276" i="14"/>
  <c r="J1274" i="14"/>
  <c r="J1272" i="14"/>
  <c r="J1270" i="14"/>
  <c r="J1268" i="14"/>
  <c r="J1266" i="14"/>
  <c r="J1264" i="14"/>
  <c r="J1263" i="14"/>
  <c r="J1261" i="14"/>
  <c r="J1259" i="14"/>
  <c r="J1257" i="14"/>
  <c r="J1255" i="14"/>
  <c r="J1253" i="14"/>
  <c r="J1251" i="14"/>
  <c r="J1249" i="14"/>
  <c r="J1247" i="14"/>
  <c r="J1245" i="14"/>
  <c r="J1243" i="14"/>
  <c r="J1241" i="14"/>
  <c r="J1240" i="14"/>
  <c r="J1238" i="14"/>
  <c r="J1236" i="14"/>
  <c r="J1234" i="14"/>
  <c r="J1232" i="14"/>
  <c r="J1230" i="14"/>
  <c r="J1228" i="14"/>
  <c r="J1226" i="14"/>
  <c r="J1224" i="14"/>
  <c r="J1222" i="14"/>
  <c r="J1220" i="14"/>
  <c r="J1218" i="14"/>
  <c r="J1217" i="14"/>
  <c r="J1215" i="14"/>
  <c r="J1213" i="14"/>
  <c r="J1211" i="14"/>
  <c r="J1209" i="14"/>
  <c r="J1207" i="14"/>
  <c r="J1205" i="14"/>
  <c r="J1203" i="14"/>
  <c r="J1201" i="14"/>
  <c r="J1199" i="14"/>
  <c r="J1197" i="14"/>
  <c r="J335" i="13"/>
  <c r="J325" i="13"/>
  <c r="J316" i="13"/>
  <c r="J281" i="13"/>
  <c r="J250" i="13"/>
  <c r="J244" i="13"/>
  <c r="J242" i="13"/>
  <c r="J234" i="13"/>
  <c r="J233" i="13"/>
  <c r="J204" i="13"/>
  <c r="J202" i="13"/>
  <c r="J200" i="13"/>
  <c r="J198" i="13"/>
  <c r="J196" i="13"/>
  <c r="J188" i="13"/>
  <c r="J181" i="13"/>
  <c r="J179" i="13"/>
  <c r="J169" i="13"/>
  <c r="J160" i="13"/>
  <c r="J162" i="13"/>
  <c r="J158" i="13"/>
  <c r="J152" i="13"/>
  <c r="J150" i="13"/>
  <c r="J148" i="13"/>
  <c r="J311" i="2"/>
  <c r="J305" i="2"/>
  <c r="J288" i="2"/>
  <c r="J278" i="2"/>
  <c r="J276" i="2"/>
  <c r="J273" i="2"/>
  <c r="J267" i="2"/>
  <c r="J261" i="2"/>
  <c r="J244" i="2"/>
  <c r="J242" i="2"/>
  <c r="J238" i="2"/>
  <c r="J236" i="2"/>
  <c r="J230" i="2"/>
  <c r="J228" i="2"/>
  <c r="J227" i="2"/>
  <c r="J221" i="2"/>
  <c r="J205" i="2"/>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4" i="3"/>
  <c r="J583" i="3"/>
  <c r="J582" i="3"/>
  <c r="J580" i="3"/>
  <c r="J579" i="3"/>
  <c r="J578" i="3"/>
  <c r="J577" i="3"/>
  <c r="J573" i="3"/>
  <c r="J572" i="3"/>
  <c r="J571" i="3"/>
  <c r="J570" i="3"/>
  <c r="J569" i="3"/>
  <c r="J568" i="3"/>
  <c r="J567" i="3"/>
  <c r="J566" i="3"/>
  <c r="J565" i="3"/>
  <c r="J564"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5" i="3"/>
  <c r="J514" i="3"/>
  <c r="J513" i="3"/>
  <c r="J512" i="3"/>
  <c r="J511" i="3"/>
  <c r="J510" i="3"/>
  <c r="J509" i="3"/>
  <c r="J508" i="3"/>
  <c r="J507" i="3"/>
  <c r="J506" i="3"/>
  <c r="J505" i="3"/>
  <c r="J504" i="3"/>
  <c r="J503" i="3"/>
  <c r="J502" i="3"/>
  <c r="J501" i="3"/>
  <c r="J500" i="3"/>
  <c r="J499" i="3"/>
  <c r="J498" i="3"/>
  <c r="J497" i="3"/>
  <c r="J496" i="3"/>
  <c r="J495" i="3"/>
  <c r="J483" i="3"/>
  <c r="J482" i="3"/>
  <c r="J468" i="3"/>
  <c r="J455" i="3"/>
  <c r="J58" i="1"/>
  <c r="J56" i="1"/>
  <c r="J66" i="1"/>
  <c r="J52" i="1"/>
  <c r="J50" i="1"/>
  <c r="J46" i="1"/>
  <c r="J40" i="1"/>
  <c r="J75" i="11"/>
  <c r="J74" i="11"/>
  <c r="J73" i="11"/>
  <c r="J72" i="11"/>
  <c r="J68" i="11"/>
  <c r="J67" i="11"/>
  <c r="J66" i="11"/>
  <c r="J64" i="11"/>
  <c r="J63" i="11"/>
  <c r="J61" i="11"/>
  <c r="J60" i="11"/>
  <c r="J59" i="11"/>
  <c r="J57" i="11"/>
  <c r="J55" i="11"/>
  <c r="J54" i="11"/>
  <c r="J53" i="11"/>
  <c r="J52" i="11"/>
  <c r="J50" i="11"/>
  <c r="J49" i="11"/>
  <c r="J48" i="11"/>
  <c r="J47" i="11"/>
  <c r="J46" i="11"/>
  <c r="J45" i="11"/>
  <c r="J158" i="10"/>
  <c r="J157" i="10"/>
  <c r="J156" i="10"/>
  <c r="J155" i="10"/>
  <c r="J154" i="10"/>
  <c r="J153" i="10"/>
  <c r="J152" i="10"/>
  <c r="J151" i="10"/>
  <c r="J150" i="10"/>
  <c r="J137" i="10"/>
  <c r="J135" i="10"/>
  <c r="J134" i="10"/>
  <c r="J133" i="10"/>
  <c r="J132" i="10"/>
  <c r="J131" i="10"/>
  <c r="J128" i="10"/>
  <c r="J127" i="10"/>
  <c r="J126" i="10"/>
  <c r="J125" i="10"/>
  <c r="J124" i="10"/>
  <c r="J123" i="10"/>
  <c r="J122" i="10"/>
  <c r="J121" i="10"/>
  <c r="J120" i="10"/>
  <c r="J119" i="10"/>
  <c r="J118" i="10"/>
  <c r="J117" i="10"/>
  <c r="J116" i="10"/>
  <c r="J115" i="10"/>
  <c r="J114" i="10"/>
  <c r="J113" i="10"/>
  <c r="J112" i="10"/>
  <c r="J111" i="10"/>
  <c r="J109" i="10"/>
  <c r="J108" i="10"/>
  <c r="J106" i="10"/>
  <c r="J105" i="10"/>
  <c r="J104" i="10"/>
  <c r="J103" i="10"/>
  <c r="J102" i="10"/>
  <c r="J100" i="10"/>
  <c r="J99" i="10"/>
  <c r="J98" i="10"/>
  <c r="J97" i="10"/>
  <c r="J96" i="10"/>
  <c r="J95" i="10"/>
  <c r="J94" i="10"/>
  <c r="J93" i="10"/>
  <c r="J92" i="10"/>
  <c r="J91" i="10"/>
  <c r="J90" i="10"/>
  <c r="J89" i="10"/>
  <c r="J88" i="10"/>
  <c r="J87" i="10"/>
  <c r="J80" i="10"/>
  <c r="J79" i="10"/>
  <c r="J78" i="10"/>
  <c r="J77" i="10"/>
  <c r="J76" i="10"/>
  <c r="J75" i="10"/>
  <c r="J74" i="10"/>
  <c r="J73" i="10"/>
  <c r="J72" i="10"/>
  <c r="J70" i="10"/>
  <c r="J69" i="10"/>
  <c r="J68" i="10"/>
  <c r="J67" i="10"/>
  <c r="J66" i="10"/>
  <c r="J96" i="12"/>
  <c r="J89" i="12"/>
  <c r="J85" i="12"/>
  <c r="J79" i="12"/>
  <c r="J66" i="12"/>
  <c r="J63" i="12"/>
  <c r="J45" i="12"/>
  <c r="J68" i="12" s="1"/>
  <c r="J78" i="12" s="1"/>
  <c r="J102" i="12" s="1"/>
  <c r="J112" i="12" s="1"/>
  <c r="J136" i="12" s="1"/>
  <c r="J61" i="10"/>
  <c r="J784" i="14"/>
  <c r="J785" i="14"/>
  <c r="J786" i="14"/>
  <c r="J787" i="14"/>
  <c r="J788" i="14"/>
  <c r="J789" i="14"/>
  <c r="J791" i="14"/>
  <c r="J792" i="14"/>
  <c r="J793" i="14"/>
  <c r="J794" i="14"/>
  <c r="J795" i="14"/>
  <c r="J796" i="14"/>
  <c r="J783" i="14"/>
  <c r="J782" i="14"/>
  <c r="J781" i="14"/>
  <c r="J780" i="14"/>
  <c r="J779" i="14"/>
  <c r="J778" i="14"/>
  <c r="J777" i="14"/>
  <c r="J776" i="14"/>
  <c r="J775" i="14"/>
  <c r="J773" i="14"/>
  <c r="J772" i="14"/>
  <c r="J771" i="14"/>
  <c r="J770" i="14"/>
  <c r="J769" i="14"/>
  <c r="J768" i="14"/>
  <c r="J767" i="14"/>
  <c r="J766" i="14"/>
  <c r="J765" i="14"/>
  <c r="J764" i="14"/>
  <c r="J763" i="14"/>
  <c r="J762" i="14"/>
  <c r="J761" i="14"/>
  <c r="J760" i="14"/>
  <c r="J759" i="14"/>
  <c r="J758" i="14"/>
  <c r="J757" i="14"/>
  <c r="J756" i="14"/>
  <c r="J755" i="14"/>
  <c r="J754" i="14"/>
  <c r="J753" i="14"/>
  <c r="J752" i="14"/>
  <c r="J750" i="14"/>
  <c r="J749" i="14"/>
  <c r="J747" i="14"/>
  <c r="J746" i="14"/>
  <c r="J745" i="14"/>
  <c r="J744" i="14"/>
  <c r="J743" i="14"/>
  <c r="J741" i="14"/>
  <c r="J740" i="14"/>
  <c r="J739" i="14"/>
  <c r="J738" i="14"/>
  <c r="J737" i="14"/>
  <c r="J736" i="14"/>
  <c r="J735" i="14"/>
  <c r="J734" i="14"/>
  <c r="J733" i="14"/>
  <c r="J732" i="14"/>
  <c r="J731" i="14"/>
  <c r="J730" i="14"/>
  <c r="J729" i="14"/>
  <c r="J727" i="14"/>
  <c r="J726" i="14"/>
  <c r="J725" i="14"/>
  <c r="J724" i="14"/>
  <c r="J723" i="14"/>
  <c r="J722" i="14"/>
  <c r="J721" i="14"/>
  <c r="J720" i="14"/>
  <c r="J719" i="14"/>
  <c r="J718" i="14"/>
  <c r="J717" i="14"/>
  <c r="J716" i="14"/>
  <c r="J715" i="14"/>
  <c r="J714" i="14"/>
  <c r="J713" i="14"/>
  <c r="J712" i="14"/>
  <c r="J711" i="14"/>
  <c r="J710" i="14"/>
  <c r="J709" i="14"/>
  <c r="J708" i="14"/>
  <c r="J707" i="14"/>
  <c r="J706" i="14"/>
  <c r="J704" i="14"/>
  <c r="J703" i="14"/>
  <c r="J702" i="14"/>
  <c r="J701" i="14"/>
  <c r="J700" i="14"/>
  <c r="J699" i="14"/>
  <c r="J697" i="14"/>
  <c r="J696" i="14"/>
  <c r="J695" i="14"/>
  <c r="J694" i="14"/>
  <c r="J693" i="14"/>
  <c r="J692" i="14"/>
  <c r="J691" i="14"/>
  <c r="J690" i="14"/>
  <c r="J689" i="14"/>
  <c r="J688" i="14"/>
  <c r="J687" i="14"/>
  <c r="J686" i="14"/>
  <c r="J685" i="14"/>
  <c r="J684" i="14"/>
  <c r="J683" i="14"/>
  <c r="J681" i="14"/>
  <c r="J680" i="14"/>
  <c r="J679" i="14"/>
  <c r="J678" i="14"/>
  <c r="J677" i="14"/>
  <c r="J676" i="14"/>
  <c r="J674" i="14"/>
  <c r="J673" i="14"/>
  <c r="J672" i="14"/>
  <c r="J671" i="14"/>
  <c r="J670" i="14"/>
  <c r="J669" i="14"/>
  <c r="J668" i="14"/>
  <c r="J667" i="14"/>
  <c r="J666" i="14"/>
  <c r="J665" i="14"/>
  <c r="J664" i="14"/>
  <c r="J663" i="14"/>
  <c r="J662" i="14"/>
  <c r="J661" i="14"/>
  <c r="J660" i="14"/>
  <c r="J658" i="14"/>
  <c r="J657" i="14"/>
  <c r="J656" i="14"/>
  <c r="J655" i="14"/>
  <c r="J654" i="14"/>
  <c r="J653" i="14"/>
  <c r="J652" i="14"/>
  <c r="J651" i="14"/>
  <c r="J650" i="14"/>
  <c r="J649" i="14"/>
  <c r="J648" i="14"/>
  <c r="J647" i="14"/>
  <c r="J646" i="14"/>
  <c r="J645" i="14"/>
  <c r="J644" i="14"/>
  <c r="J643" i="14"/>
  <c r="J642" i="14"/>
  <c r="J641" i="14"/>
  <c r="J640" i="14"/>
  <c r="J639" i="14"/>
  <c r="J638" i="14"/>
  <c r="J637" i="14"/>
  <c r="J635" i="14"/>
  <c r="J634" i="14"/>
  <c r="J633" i="14"/>
  <c r="J632" i="14"/>
  <c r="J631" i="14"/>
  <c r="J630" i="14"/>
  <c r="J628" i="14"/>
  <c r="J627" i="14"/>
  <c r="J626" i="14"/>
  <c r="J625" i="14"/>
  <c r="J624" i="14"/>
  <c r="J623" i="14"/>
  <c r="J622" i="14"/>
  <c r="J621" i="14"/>
  <c r="J620" i="14"/>
  <c r="J619" i="14"/>
  <c r="J618" i="14"/>
  <c r="J617" i="14"/>
  <c r="J616" i="14"/>
  <c r="J615" i="14"/>
  <c r="J614" i="14"/>
  <c r="J592" i="14"/>
  <c r="J593" i="14"/>
  <c r="J594" i="14"/>
  <c r="J595" i="14"/>
  <c r="J596" i="14"/>
  <c r="J597" i="14"/>
  <c r="J598" i="14"/>
  <c r="J599" i="14"/>
  <c r="J600" i="14"/>
  <c r="J601" i="14"/>
  <c r="J602" i="14"/>
  <c r="J604" i="14"/>
  <c r="J605" i="14"/>
  <c r="J607" i="14"/>
  <c r="J608" i="14"/>
  <c r="J609" i="14"/>
  <c r="J610" i="14"/>
  <c r="J611" i="14"/>
  <c r="J612" i="14"/>
  <c r="J591" i="14"/>
  <c r="J34" i="6"/>
  <c r="J176" i="2"/>
  <c r="J178" i="2"/>
  <c r="J173" i="2"/>
  <c r="J174" i="2"/>
  <c r="J175" i="2"/>
  <c r="J180" i="2"/>
  <c r="J166" i="2"/>
  <c r="J168" i="2"/>
  <c r="J169" i="2"/>
  <c r="J170" i="2"/>
  <c r="J171" i="2"/>
  <c r="J172" i="2"/>
  <c r="J179" i="2"/>
  <c r="J164" i="2"/>
  <c r="J78" i="31"/>
  <c r="J102" i="31" s="1"/>
  <c r="J112" i="31" s="1"/>
  <c r="J136" i="31" s="1"/>
  <c r="J146" i="31" s="1"/>
  <c r="J170" i="31" s="1"/>
  <c r="J180" i="31" s="1"/>
  <c r="J204" i="31" s="1"/>
  <c r="J248" i="31"/>
  <c r="J272" i="31" s="1"/>
  <c r="J282" i="31" s="1"/>
  <c r="J306" i="31" s="1"/>
  <c r="J316" i="31" s="1"/>
  <c r="J340" i="31" s="1"/>
  <c r="J350" i="31" s="1"/>
  <c r="J374" i="31" s="1"/>
  <c r="J384" i="31" s="1"/>
  <c r="J408" i="31" s="1"/>
  <c r="J418" i="31" s="1"/>
  <c r="J442" i="31" s="1"/>
  <c r="J452" i="31" s="1"/>
  <c r="J476" i="31" s="1"/>
  <c r="J337" i="15" l="1"/>
  <c r="J2550" i="14"/>
  <c r="T604" i="54"/>
</calcChain>
</file>

<file path=xl/sharedStrings.xml><?xml version="1.0" encoding="utf-8"?>
<sst xmlns="http://schemas.openxmlformats.org/spreadsheetml/2006/main" count="57835" uniqueCount="19120">
  <si>
    <t xml:space="preserve">                  REPORT on the PHYSICAL COUNT OF PROPERTY, PLANT and EQUIPMENT</t>
  </si>
  <si>
    <t>Page 1</t>
  </si>
  <si>
    <t>For which RENATO M. SOROLLA, Ph. D., SUC  President II, Carlos Hilado Memorial State College is accountable, having assumed such accountability on July 9, 2012.</t>
  </si>
  <si>
    <t>Date</t>
  </si>
  <si>
    <t>Article</t>
  </si>
  <si>
    <t>Description</t>
  </si>
  <si>
    <t>Property</t>
  </si>
  <si>
    <t>Unit of</t>
  </si>
  <si>
    <t>Unit</t>
  </si>
  <si>
    <t>Balance/</t>
  </si>
  <si>
    <t>On hand/</t>
  </si>
  <si>
    <t>Shortage/</t>
  </si>
  <si>
    <t>Overage</t>
  </si>
  <si>
    <t>Remarks</t>
  </si>
  <si>
    <t>Number</t>
  </si>
  <si>
    <t>Measure</t>
  </si>
  <si>
    <t>Value</t>
  </si>
  <si>
    <t>Card/QTY</t>
  </si>
  <si>
    <t>Count/QTY</t>
  </si>
  <si>
    <t>Quantity</t>
  </si>
  <si>
    <t>SUB-TOTAL</t>
  </si>
  <si>
    <t>OTHER SUPPLIES &amp; MATERIALS INVENTORY - 10404990</t>
  </si>
  <si>
    <t>AS OF DECEMBER 2014</t>
  </si>
  <si>
    <t>PRINTER</t>
  </si>
  <si>
    <t>unit</t>
  </si>
  <si>
    <t>C. Redoblo</t>
  </si>
  <si>
    <t>DESKTOP COMPUTER</t>
  </si>
  <si>
    <t>Intel Core i3 4130 Processor, 18.5" AOC LED Monitor, Keyboard,Mouse, AVR</t>
  </si>
  <si>
    <t>set</t>
  </si>
  <si>
    <t>J. Sian Jr.</t>
  </si>
  <si>
    <t>INFORMATION AND COMMUNICATION TECHNOLOGY EQUIPMENT - 10605030</t>
  </si>
  <si>
    <t>POWER ADAPTER</t>
  </si>
  <si>
    <t>pc</t>
  </si>
  <si>
    <t>R. Sorolla</t>
  </si>
  <si>
    <t>TABLET IPAD</t>
  </si>
  <si>
    <t>units</t>
  </si>
  <si>
    <t>R. Ramos</t>
  </si>
  <si>
    <t>PC TV TURNER</t>
  </si>
  <si>
    <t>PCI Socket</t>
  </si>
  <si>
    <t>K. Ong</t>
  </si>
  <si>
    <t>VGA CABLE</t>
  </si>
  <si>
    <t>Male to Female (15 meters)</t>
  </si>
  <si>
    <t>meter</t>
  </si>
  <si>
    <t>Intel Core i7 3770, 19" AOC LED Monitor, Ideal AVR,Canon Pixma ip2770 Printer SN:     hrvn26254 with Computer table and Chair</t>
  </si>
  <si>
    <t>G. Gerona</t>
  </si>
  <si>
    <t>PROJECTOR</t>
  </si>
  <si>
    <t>DLP, Infocus IN112, 2700 ANSI Lumens</t>
  </si>
  <si>
    <t>TECHNICAL &amp; SCIENTIFIC EQUIPMENT - 10605140</t>
  </si>
  <si>
    <t>OFFICE EQUIPMENT - 10605020</t>
  </si>
  <si>
    <t>AIRCON</t>
  </si>
  <si>
    <t>Window Type, 2HP Gree, SN: 1019020001976</t>
  </si>
  <si>
    <t>PHOTOCOPYING MACHINE</t>
  </si>
  <si>
    <t>Develop Ineo 164, Scanner and Printer, SN: 121015577B</t>
  </si>
  <si>
    <t>PRINTING EQUIPMENT - 10605120</t>
  </si>
  <si>
    <t>CIS, Epson L110 SN: SMQK089128</t>
  </si>
  <si>
    <t>CPU</t>
  </si>
  <si>
    <t>Intel Core i3 4130 Processor, MSI H81M-E33 Mainboard, SN: B1308238502</t>
  </si>
  <si>
    <t>L. Cachero</t>
  </si>
  <si>
    <t>SOFA SET</t>
  </si>
  <si>
    <t>Omnova - Aster, Leatherette 1-3 seater &amp; 2-1 seater w/ center table w/ Pillow</t>
  </si>
  <si>
    <t>PUNCHER</t>
  </si>
  <si>
    <t>Heavy Duty</t>
  </si>
  <si>
    <t>M. Jover</t>
  </si>
  <si>
    <t>STAMPING DATER</t>
  </si>
  <si>
    <t>Self-inking stamp</t>
  </si>
  <si>
    <t>DESK ORGANIZER</t>
  </si>
  <si>
    <t>File Tray, 2 Layer</t>
  </si>
  <si>
    <t>each</t>
  </si>
  <si>
    <t xml:space="preserve">STAPLER </t>
  </si>
  <si>
    <t>#35</t>
  </si>
  <si>
    <t>FILING CABINET</t>
  </si>
  <si>
    <t>C. Villaruz</t>
  </si>
  <si>
    <t>PAPER CUTTER</t>
  </si>
  <si>
    <t>Wooden, 12 x 10 inch</t>
  </si>
  <si>
    <t>FLASH DRIVE</t>
  </si>
  <si>
    <t>4GB USB 2.0, Plug &amp; Play</t>
  </si>
  <si>
    <t>STAPLER</t>
  </si>
  <si>
    <t>SCISSORS</t>
  </si>
  <si>
    <t>6"</t>
  </si>
  <si>
    <t>pair</t>
  </si>
  <si>
    <t>STEEL BARRICADE</t>
  </si>
  <si>
    <t>PROCESSOR</t>
  </si>
  <si>
    <t>AMD A4 4000, SN: 1207/0203/061/1208/0009</t>
  </si>
  <si>
    <t>pcs</t>
  </si>
  <si>
    <t>C. Maleficio</t>
  </si>
  <si>
    <t>MAINBOARD</t>
  </si>
  <si>
    <t>Asus A55M-E mainboard,SN 8482/8483/8505/8404/8408</t>
  </si>
  <si>
    <t>MEMORY</t>
  </si>
  <si>
    <t>2GB DDR3 Zeppelin, SN: 6899/9371/6915/9363/6916</t>
  </si>
  <si>
    <t>HARD DRIVE</t>
  </si>
  <si>
    <t>500GB Seagate SATA, SN: F99K/F2XM/DG7Q/E38G/DGBA</t>
  </si>
  <si>
    <t>VGA CARD</t>
  </si>
  <si>
    <t>1GB GT210, SN: 2142/2698/2700/2157/2693</t>
  </si>
  <si>
    <t>MONITOR</t>
  </si>
  <si>
    <t>18.5" AOC LED Monitor (E950SWN) SN: 2726/1339/2991/3012/2938</t>
  </si>
  <si>
    <t>DVD WRITER</t>
  </si>
  <si>
    <t>Lite on SATA, SN: 2E8332504785</t>
  </si>
  <si>
    <t>8GB Sandisk</t>
  </si>
  <si>
    <t>CPU CASING</t>
  </si>
  <si>
    <t>Core Elite casing w/ Power Suppy</t>
  </si>
  <si>
    <t>KEYBOARD</t>
  </si>
  <si>
    <t>A4Tech USB</t>
  </si>
  <si>
    <t>OPTICAL MOUSE</t>
  </si>
  <si>
    <t>AVR</t>
  </si>
  <si>
    <t>Ideal</t>
  </si>
  <si>
    <t>UPS</t>
  </si>
  <si>
    <t>1000VA Rise, SN: 500631/27/85/25/108</t>
  </si>
  <si>
    <t>D-LINK</t>
  </si>
  <si>
    <t>Wireless PCI Adapter (DWA-525) SN: 6649/6646/6648/6647/6644</t>
  </si>
  <si>
    <t>SURGE PROTECTOR</t>
  </si>
  <si>
    <t>APC PS-VN 5, SN: 2369/2360/2378/2374/2376</t>
  </si>
  <si>
    <t>Gigabit LAN Card (DGE-560T) SN: 4412/4409</t>
  </si>
  <si>
    <t>LAPEL MICROPHONE</t>
  </si>
  <si>
    <t>50 to 15,000 hets, humbucking coil w/ speaker w/ built-in usb port/audio cable/plug/amplifier</t>
  </si>
  <si>
    <t>TRIPOD</t>
  </si>
  <si>
    <t>5 ft, BPI T-800 EX</t>
  </si>
  <si>
    <t>M. G. Ong</t>
  </si>
  <si>
    <t>SPORTS EQUIPMENT - 10605130</t>
  </si>
  <si>
    <t>sets</t>
  </si>
  <si>
    <t>Athletes Uniform - 232, T-shirts for Officials -92, Jackets for Officials - 92</t>
  </si>
  <si>
    <t>E. Villaruz</t>
  </si>
  <si>
    <t>UNIFORMS</t>
  </si>
  <si>
    <t>MICROPHONE</t>
  </si>
  <si>
    <t>Gooseneck (CVG-18 B/C Cardoid Polar Patter</t>
  </si>
  <si>
    <t>J. Orense</t>
  </si>
  <si>
    <t>Condenser, Shure PG-81 LC (lens cable)</t>
  </si>
  <si>
    <t>M. G. ong</t>
  </si>
  <si>
    <t>EMERGENCY LIGHT</t>
  </si>
  <si>
    <t>Omni, wall mounted, auto light up during power failure, w/ built-in AC charger SN: 00582-00583</t>
  </si>
  <si>
    <t>VOICE AMPLIFIER</t>
  </si>
  <si>
    <t>Waistband (Lapel), Trident Portable, Rechargeable</t>
  </si>
  <si>
    <t>PROTECTOR</t>
  </si>
  <si>
    <t>Taekwondo In-Step</t>
  </si>
  <si>
    <t>HEAD GEAR</t>
  </si>
  <si>
    <t>Taekwondo, Kix</t>
  </si>
  <si>
    <t>UNIFORM</t>
  </si>
  <si>
    <t>Taekwondo For Male, Kix</t>
  </si>
  <si>
    <t>Taekwondo for Female, Kix</t>
  </si>
  <si>
    <t>NET BAG</t>
  </si>
  <si>
    <t>Taekwondo (Large), Kix</t>
  </si>
  <si>
    <t>BADMINTON STRING</t>
  </si>
  <si>
    <t>BG-80 Yonex</t>
  </si>
  <si>
    <t>SHUTTLE COCK</t>
  </si>
  <si>
    <t>Badminton (Tournament Grade), RSL</t>
  </si>
  <si>
    <t>tube</t>
  </si>
  <si>
    <t>RACKET</t>
  </si>
  <si>
    <t>Badminton, RSL</t>
  </si>
  <si>
    <t>BOXING TAPE</t>
  </si>
  <si>
    <t>Muellen</t>
  </si>
  <si>
    <t>MOUTH GUARD</t>
  </si>
  <si>
    <t>For Boxing, TKO</t>
  </si>
  <si>
    <t>RSL</t>
  </si>
  <si>
    <t>HANDWRAP</t>
  </si>
  <si>
    <t>Kango</t>
  </si>
  <si>
    <t>YONEX B. STRING</t>
  </si>
  <si>
    <t>MACHINERIES - 10605010</t>
  </si>
  <si>
    <t>L. Ilusorio</t>
  </si>
  <si>
    <t>CUTTING TOOLS</t>
  </si>
  <si>
    <t>Plier, Cutter, Long Nose</t>
  </si>
  <si>
    <t>R. Garcia, Jr.</t>
  </si>
  <si>
    <t>Canon 2770</t>
  </si>
  <si>
    <t>CISS</t>
  </si>
  <si>
    <t>M. Cantor</t>
  </si>
  <si>
    <t>COMPUTER CHAIR</t>
  </si>
  <si>
    <t>Black</t>
  </si>
  <si>
    <t>BULLETIN BOARD</t>
  </si>
  <si>
    <t>USB</t>
  </si>
  <si>
    <t>Transcend 8GB</t>
  </si>
  <si>
    <t>N. Abrigo</t>
  </si>
  <si>
    <t>CALCULATOR</t>
  </si>
  <si>
    <t>J. Gumata</t>
  </si>
  <si>
    <t>4 drawers, steel, plain finish w/ 8 ball bearing rollers, gauge 24</t>
  </si>
  <si>
    <t>Compact, electronic, LCD, desktop display, 12 digits,two-way power source</t>
  </si>
  <si>
    <t>SALA SET</t>
  </si>
  <si>
    <t>Bamboo, Normal Style, Two (2) chair, (1) 3 seater, (1) center table</t>
  </si>
  <si>
    <t>D. Ebalde</t>
  </si>
  <si>
    <t>4 drawers, Beige, Plain Finish</t>
  </si>
  <si>
    <t>USB Type, A4Tech</t>
  </si>
  <si>
    <t>D. Lamique</t>
  </si>
  <si>
    <t>STORAGE CABINET</t>
  </si>
  <si>
    <t>3" x 6" x 18" Beige Color, 5 adjustable shelves</t>
  </si>
  <si>
    <t>V. Mongcal</t>
  </si>
  <si>
    <t>Gree, 1.5 HP, 24,000 BTU, SN: 1459520002217</t>
  </si>
  <si>
    <t>GLUE GUN</t>
  </si>
  <si>
    <t>Small HD</t>
  </si>
  <si>
    <t>WATER PALE</t>
  </si>
  <si>
    <t>with cover, medium size, 4 gals</t>
  </si>
  <si>
    <t>Multifunction CIS Inkjet Printer</t>
  </si>
  <si>
    <t>M. Ramos</t>
  </si>
  <si>
    <t>MICROPIPETTE</t>
  </si>
  <si>
    <t>100-1000 ul. BOE 9611100 BOECA, SA Series Adjustable Volume</t>
  </si>
  <si>
    <t>MEDICAL, DENTAL AND LABORATORY EQUIPMENT - 10404070</t>
  </si>
  <si>
    <t>MICROSCOPE</t>
  </si>
  <si>
    <t>Optika Trinocular Stereozoom, 7x…45x Model SZM-2, SN: 386724</t>
  </si>
  <si>
    <t>WASTE SEGREGATOR</t>
  </si>
  <si>
    <t>FURNITURE &amp; FIXTURES - 10607010</t>
  </si>
  <si>
    <t>LIBRARY BOOKS - 10607020</t>
  </si>
  <si>
    <t>BOOKS</t>
  </si>
  <si>
    <t>100 Ideas that Changed Fashion/Worsley/2011/pb</t>
  </si>
  <si>
    <t>copy</t>
  </si>
  <si>
    <t>100 Years of Fashion/Blackman, c2012/pb</t>
  </si>
  <si>
    <t>Adobe in Design CS5 Revealed/Botello/c2011/pb</t>
  </si>
  <si>
    <t>Aging Social Policies/Wacker &amp; Roberto/c2011/pb</t>
  </si>
  <si>
    <t>Alternative Water Sources &amp; Waste Management/Boulware/c2013/hb</t>
  </si>
  <si>
    <t>C# Programming: from problem analysis to program design/Doyle/c2011/pb</t>
  </si>
  <si>
    <t>Classroom Management for Middle and High School Teachers/E, ers/c2013/pb</t>
  </si>
  <si>
    <t>Complete Book of Framing/Simpson/c2012/hb</t>
  </si>
  <si>
    <t>Complete Guide to Cruising/Pandit/c2012/hb</t>
  </si>
  <si>
    <t>Comprehensive Classroom Management 10e/Jones/c2013/pb</t>
  </si>
  <si>
    <t>Drucker on Marketing/Cohen/c2013. hb</t>
  </si>
  <si>
    <t>Electricity: Principles and Applications 8e/Fowler/c2013/pb</t>
  </si>
  <si>
    <t>Enterpreneurial Nation/Khanna/c2012/hb</t>
  </si>
  <si>
    <t>Essentials of Managing Stress 2e/Seaward/c2011/pb</t>
  </si>
  <si>
    <t>Fun Physics Projects for Tomorrow's Rocket Scientist/Gleue/c2013/pb</t>
  </si>
  <si>
    <t>Geotechnical Engineering Portable Handbook/Day/c2012/pb</t>
  </si>
  <si>
    <t>Handbook of Sounds Studio Construction/Everest.c2013/pb</t>
  </si>
  <si>
    <t>Human Resource Management 12e/Ivancevich/c2013/pb</t>
  </si>
  <si>
    <t>HVAC Design Sourcebook/Angel/c2012/hb</t>
  </si>
  <si>
    <t>Illustration/Hall/c2011/pb</t>
  </si>
  <si>
    <t>Integrated Educational Technology into Teaching 6e/Robley/c2013/pb</t>
  </si>
  <si>
    <t>Introduction to Mechtronics and Measurement Systems/Alciatore/c2012/pb</t>
  </si>
  <si>
    <t>Introduction to Solid Modeling Using Solid Works/Howard/c2012/pb</t>
  </si>
  <si>
    <t>Learning about Learning Disabilities/Wong &amp; Butler/c2012/hb</t>
  </si>
  <si>
    <t>Learning the Art of Helping: building blocks &amp; techniques 5e/Young/c2013/pb</t>
  </si>
  <si>
    <t>Masters of Fashion Illustration/Downtown,c2012/hb-2010</t>
  </si>
  <si>
    <t>Modality,Subjectivity and Semantic Change/Narrog/c2012/hb</t>
  </si>
  <si>
    <t>Organizational Rhetoric/Conrad/c2011/pb</t>
  </si>
  <si>
    <t>Perspective and Teaching for Designers/Newman/c2013/pb</t>
  </si>
  <si>
    <t>Practical Research and Design/Leed/c2013/pb</t>
  </si>
  <si>
    <t>Service Quality Management in Cruise Industry/Sinha/c2012/hb</t>
  </si>
  <si>
    <t>Simple Guide to SPSS for Political Science/Kirk/c2013</t>
  </si>
  <si>
    <t>Social Problems/Macionist/c2013/hb</t>
  </si>
  <si>
    <t>Statistics and Strength of Material 7e/Morrow/c2011/hb</t>
  </si>
  <si>
    <t>Technical Communication/Anderson/c2011/pb</t>
  </si>
  <si>
    <t>Textile Design/Clarke/c2011/pb</t>
  </si>
  <si>
    <t>The Beverage Manager's Guide to wines,beers &amp; spirits/3e/Schmid/c2013/pb</t>
  </si>
  <si>
    <t>The Challenge of Democracy: American Government in Global Politics/Janda/c2012/pb</t>
  </si>
  <si>
    <t>The Development of Working Memory/Henry/c2012/pb</t>
  </si>
  <si>
    <t>Understanding Global Conflict and Cooperation 9e/Nye &amp; Welch/c2013/pb</t>
  </si>
  <si>
    <t>Untraveling Environment/Vallero/c2013/pb</t>
  </si>
  <si>
    <t>Vectors Mechanics for Engineers: statistics 10e/Beer/c2013/pb</t>
  </si>
  <si>
    <t>Welding 4e/Bohnart/c2012/hb</t>
  </si>
  <si>
    <t>What's Become of Cultural Studies/Turner/c2012/pb</t>
  </si>
  <si>
    <t>Wood in Construction/Coulem/c2012/pb</t>
  </si>
  <si>
    <t>Working Through Conflict/Folger, c2013/pb</t>
  </si>
  <si>
    <t>Advanced Reinforced Concrete Design 2nd ed./Varghese P./c2011/pb</t>
  </si>
  <si>
    <t>An Introduction to programming with action script 3.0/Trish Cornez/c2013/pb</t>
  </si>
  <si>
    <t>An Introduction to young children birth through age eight/Garginco/c2014/pb</t>
  </si>
  <si>
    <t>API Design for C++/Reddy/c2011/pb</t>
  </si>
  <si>
    <t>Beginning and Beyond Foundations in ECE 9th ed./Gordon, Brown/c2014/pb</t>
  </si>
  <si>
    <t>Building Materials/Varghese/c2012/pb</t>
  </si>
  <si>
    <t>Creative learning for inclusion/Sellman/c2012/pb</t>
  </si>
  <si>
    <t>Designing &amp; doing survey research/Andres/c2012/pb</t>
  </si>
  <si>
    <t>Doing cultural theory/Walton/c2012/pb</t>
  </si>
  <si>
    <t>Embedded microcomputer systems real time interfacing3rd. Ed./</t>
  </si>
  <si>
    <t>Emotional intelligence occupational stres and job satisfaction of SPED teacher</t>
  </si>
  <si>
    <t>Engineering Ethics/Govidarajan, M. et.al/c2012/pb</t>
  </si>
  <si>
    <t>Engineering Mechanics/W. Jayakumar/c2012/pb</t>
  </si>
  <si>
    <t>First and Second Language Acquisition/Moisel/c2011/pb</t>
  </si>
  <si>
    <t>Foundations of Astronomy/Seeds/c2013/pb</t>
  </si>
  <si>
    <t>From birth to sixteen/Cowle/c2012/pb</t>
  </si>
  <si>
    <t>Geology and the environment/Pipkin/c2014/pb</t>
  </si>
  <si>
    <t>Graphic design basics 6th ed./Amy E. Artson, c2012/pb</t>
  </si>
  <si>
    <t>Growing Up with Two Languages 3rd ed./Cunningham/c2011/pb</t>
  </si>
  <si>
    <t>Horizons, Exploring the Universe/Seeds/c2014/pb</t>
  </si>
  <si>
    <t>Human Communication 4th ed./Pearson/c2011/pb</t>
  </si>
  <si>
    <t>Improving Working Memory, supporting students learning/c2011/pb</t>
  </si>
  <si>
    <t>Introduction to Information Systems 16th ed./Marakas/c2013/pb</t>
  </si>
  <si>
    <t>Java all-in-one for dummies 3rd ed./Doug Lowe/c2012/pb</t>
  </si>
  <si>
    <t>Language and Literacy in the Early Years 4th ed./Whitehead/c2011/pb</t>
  </si>
  <si>
    <t>Language Development/Hoff, Erika. 5th ed./pb</t>
  </si>
  <si>
    <t>Learning disabilities and related mild disabilities characteristics</t>
  </si>
  <si>
    <t>Learning Theories in childhood/Gray/c2012/pb</t>
  </si>
  <si>
    <t>Modern Syntax: A Coursebook Carnie, Andrew/c2011/pb</t>
  </si>
  <si>
    <t>Painting Landscapes in Oils/Brindley/c2012/pb</t>
  </si>
  <si>
    <t>Partnership working to support special education needs &amp; disabilities/Tutt/c2011/pb</t>
  </si>
  <si>
    <t>Population ecology//Anupan Pandey/c2012/hb</t>
  </si>
  <si>
    <t>Preschool appropriate practices 4th ed./Beaty/c2014/pb</t>
  </si>
  <si>
    <t>Print and Broadcast journalism/J. David/c2012/hb</t>
  </si>
  <si>
    <t>Reintroduction Biology/Ewen, John G., et.al.c2012/pb</t>
  </si>
  <si>
    <t>Seeing is believing an introduction to visual communication/Berger/c2012.pb</t>
  </si>
  <si>
    <t>Seeing sociology an introduction 2nd ed./Ferrante/c2014/pb</t>
  </si>
  <si>
    <t>Shop Architects/Novel/c2012/hb</t>
  </si>
  <si>
    <t>Software testing a practical approach/Sandeep Desai/c2012/pb</t>
  </si>
  <si>
    <t>Structural Analysis/Das and Saika,c2011/pb</t>
  </si>
  <si>
    <t>Taking sides clashing views in special education/Byranes/c2011/pb</t>
  </si>
  <si>
    <t>Teaching primary physical education/Lawrence/c2012/pb</t>
  </si>
  <si>
    <t>Technical drawing for fashion design basic course book/Sunner/c2012/pb</t>
  </si>
  <si>
    <t>Technical drawing for fashion design: garment course book/Isenberg/c2012/pb</t>
  </si>
  <si>
    <t>Textbook of geotechnical engineering 3rd ed./Khan/c2012/pb</t>
  </si>
  <si>
    <t>Textbook of Solid state and Nuclear Physics/Sharma/c2011/hb</t>
  </si>
  <si>
    <t>The Fixtures and Fittings of Period Houses/Collings/c2011/hb</t>
  </si>
  <si>
    <t>The power of role-based e-learning/Sandra Wills, et.al./c2011/pb</t>
  </si>
  <si>
    <t>Theory and Practice of foundation design/N N Som/c2011/pb</t>
  </si>
  <si>
    <t>The Solar System/Seeds/c2013/pb</t>
  </si>
  <si>
    <t>Understanding child development 0-8 years/Lindon/c2012/pb</t>
  </si>
  <si>
    <t>Universe, Solar Systems, Stars and Galaxies/Seeds/c2014/pb</t>
  </si>
  <si>
    <t>Using qualitative research inadvertising 2nd ed./Morrison/c2012/pb</t>
  </si>
  <si>
    <t>Vowels and Consonants/Ladeforged/c2012/pb</t>
  </si>
  <si>
    <t>Week by week plans for documenting childrens development/Nilsen/c2014/pb</t>
  </si>
  <si>
    <t>Intel Core i3 4130 Processor,USB, Keyboard, Optical Mouse, Genius Speaker, Ideal AVR</t>
  </si>
  <si>
    <t>IDEAPAD</t>
  </si>
  <si>
    <t>Lenovo, Flex 14 Laptop SN: QB07687170, Intel Core i3 4010u Processor</t>
  </si>
  <si>
    <t>DLP, Acer X112, SN: MRJG611007325001965900</t>
  </si>
  <si>
    <t>Epson EB-S18, SN: TUNK4300098</t>
  </si>
  <si>
    <t>C. Mijares</t>
  </si>
  <si>
    <t>Education: Global Viewpoints/Henningfield/c2012/hb</t>
  </si>
  <si>
    <t xml:space="preserve">Page </t>
  </si>
  <si>
    <t>DIGITAL RECORDER</t>
  </si>
  <si>
    <t>SN: S01-1075134-6</t>
  </si>
  <si>
    <t>N. Mangulabnan</t>
  </si>
  <si>
    <t>TAPE RECORDER</t>
  </si>
  <si>
    <t>SN: S01-6014696-1</t>
  </si>
  <si>
    <t>COMPUTER PRINTER</t>
  </si>
  <si>
    <t>COMPUTER KEYBOARD</t>
  </si>
  <si>
    <t>Genius</t>
  </si>
  <si>
    <t>USB PORT</t>
  </si>
  <si>
    <t>Multiple</t>
  </si>
  <si>
    <t>USB 32GB, Kingston</t>
  </si>
  <si>
    <t>Epson L110 Printer, SN: SMQK105115</t>
  </si>
  <si>
    <t>SWIVEL CHAIR</t>
  </si>
  <si>
    <t>NX2501 PVC-Mesh, Executive Chair, with armrest, up &amp; down</t>
  </si>
  <si>
    <t>TAPE DISPENSER</t>
  </si>
  <si>
    <t>Heavy Duty, for 24mm ("), Team Star</t>
  </si>
  <si>
    <t>COMPUTER MOUSE</t>
  </si>
  <si>
    <t>Optical, USB Type, A4Tech</t>
  </si>
  <si>
    <t>As of DECEMBER 31, 2013</t>
  </si>
  <si>
    <t>Page 1 of 3</t>
  </si>
  <si>
    <t>SCHOOL BUS</t>
  </si>
  <si>
    <t>A/C, Sixty One-Seater, HINO Motor PE6T, RB 46</t>
  </si>
  <si>
    <t>Talisay Campus</t>
  </si>
  <si>
    <t>Refurbished</t>
  </si>
  <si>
    <t>CHASSI Model</t>
  </si>
  <si>
    <t>Engine: PE6T (NISSAN)</t>
  </si>
  <si>
    <t>Power Output: 290PS</t>
  </si>
  <si>
    <t>Displacement: 11670ML</t>
  </si>
  <si>
    <t>Max. Engine Speed: 2300 RPM</t>
  </si>
  <si>
    <t>Max. Engine Torque: 1079 NM</t>
  </si>
  <si>
    <t>Oil Capacity: 28 LTRS</t>
  </si>
  <si>
    <t>Transmission Model: TMH641</t>
  </si>
  <si>
    <t>No. of Gears: 6FWD 1 Reverse</t>
  </si>
  <si>
    <t>SERVICE VEHICLE</t>
  </si>
  <si>
    <t>AUV, ISUZU SPORTIVO  Brand New</t>
  </si>
  <si>
    <t>MT JS S.E. 2012 Model</t>
  </si>
  <si>
    <t>President's Office</t>
  </si>
  <si>
    <t>Engine #: 4JA1 M369397</t>
  </si>
  <si>
    <t>(Serviceable)</t>
  </si>
  <si>
    <t>Chassis #: PABTBR54FC2068904</t>
  </si>
  <si>
    <t>URVAN ESCAPADE</t>
  </si>
  <si>
    <t>Nissan Urvan Escapade M/T 12 seater, Brand New</t>
  </si>
  <si>
    <t>(S. Zaragosa)</t>
  </si>
  <si>
    <t>STAREX VAN</t>
  </si>
  <si>
    <t>Page 2 of 3</t>
  </si>
  <si>
    <t>SUB-TOTAL BROUGHT FORWARD</t>
  </si>
  <si>
    <t>CARRY DUMP TRUCK</t>
  </si>
  <si>
    <t>One (1) unit Japan Surplus and Reconditioned Suzuki 6 valve</t>
  </si>
  <si>
    <t>rime tires. Complete Upholstery, with battery, with spare tire,</t>
  </si>
  <si>
    <t>with jack nad tire wrench</t>
  </si>
  <si>
    <t>UTILITY TRUCK</t>
  </si>
  <si>
    <t>Fuso Canter, 4D33 engine; cargo drop side</t>
  </si>
  <si>
    <t xml:space="preserve"> mo. #FE437E; engine# 4D33-802694</t>
  </si>
  <si>
    <t>Maintainance</t>
  </si>
  <si>
    <t>Serviceable</t>
  </si>
  <si>
    <t>ASIAN UTILITY VEHICLE</t>
  </si>
  <si>
    <t xml:space="preserve">Isuzu, TBR 54 XTO- Special Ed., Crosswind, </t>
  </si>
  <si>
    <t>5 speed manual, power steering,</t>
  </si>
  <si>
    <t>power windows, power lock w/ 2.5li direct</t>
  </si>
  <si>
    <t>injection diesel engine 81 hp mag wheels</t>
  </si>
  <si>
    <t xml:space="preserve"> </t>
  </si>
  <si>
    <t>aircon, stereo, 5 door wagon.</t>
  </si>
  <si>
    <t>Van, Deluxe Rehabilitated</t>
  </si>
  <si>
    <t>(AMBULANCE)</t>
  </si>
  <si>
    <t xml:space="preserve"> Mitsubishi L-300 van, diesel, Engine #4D56A-E1613, Chassis</t>
  </si>
  <si>
    <t xml:space="preserve"> Elmer Espinosa</t>
  </si>
  <si>
    <t># LO 69WQZH- 02540, Milano white color, power steering, with</t>
  </si>
  <si>
    <t>5 pcs. Tires locally assembled, with car stereo and air-con,</t>
  </si>
  <si>
    <t>12 person seating capacity, with complete set of tools</t>
  </si>
  <si>
    <t>TOTAL</t>
  </si>
  <si>
    <t>Page 3 of 3</t>
  </si>
  <si>
    <t>Prepared by:</t>
  </si>
  <si>
    <t>Concurred by:</t>
  </si>
  <si>
    <t>Noted:</t>
  </si>
  <si>
    <t>MA. AGNES NAGPATON</t>
  </si>
  <si>
    <t>ENG'R. MANUEL UY</t>
  </si>
  <si>
    <t>MR. RAYMUND RAQUINEL</t>
  </si>
  <si>
    <t>MR. GEORGE R. AGRAVIADOR</t>
  </si>
  <si>
    <t>Member-Inventory Committee</t>
  </si>
  <si>
    <t>Chairman-Inventory Committee</t>
  </si>
  <si>
    <t xml:space="preserve">       </t>
  </si>
  <si>
    <t>DIOMELE MARCIAL JR.</t>
  </si>
  <si>
    <t>ENG'R. ALBERT MONGE</t>
  </si>
  <si>
    <t>PHILIP AL C. ESTACION</t>
  </si>
  <si>
    <t>Secretariat- Inventory Committee</t>
  </si>
  <si>
    <t>Page 1 of 9</t>
  </si>
  <si>
    <t xml:space="preserve"> TECHNICAL &amp; SCIENTIFIC EQUIPMENT (236)</t>
  </si>
  <si>
    <t>DLP Multimedia, Acer P1276, SN MRJGG11007343025D57900</t>
  </si>
  <si>
    <t>Multimedia, DLP, Acer P1276, SN: MRJGG11007319003F95900,MRJGG11007343025CF5900</t>
  </si>
  <si>
    <t>DLP, Multimedia, Acer P1276</t>
  </si>
  <si>
    <t>CAMERA</t>
  </si>
  <si>
    <t>DSLR, Nikon D5200</t>
  </si>
  <si>
    <t>Carrier, Window type 2.5 Manual</t>
  </si>
  <si>
    <t>DIGITAL CAMERA</t>
  </si>
  <si>
    <t>Sony DSC-WX80,16.2MP,Wifi, Full HD 720, SN so152133617</t>
  </si>
  <si>
    <t>R. J. Sayson</t>
  </si>
  <si>
    <t>BOTTLE TOP DISPENSER</t>
  </si>
  <si>
    <t>Biohit Proline Propenser, Model 723046, Made in Finland</t>
  </si>
  <si>
    <t>pH/CONDUCTIVITY METER</t>
  </si>
  <si>
    <t>(pH conductivity meter), ADWA, Model AD8000, made in Hungary</t>
  </si>
  <si>
    <t>AUTOCLAVE STERILIZER</t>
  </si>
  <si>
    <t>With printer, Model: STE-23 (L) (23 ltrs capacity w/ stainless steel trays, 220V)</t>
  </si>
  <si>
    <t>TOPLOADING BALANCE</t>
  </si>
  <si>
    <r>
      <t>Shimadzu ELB1200, 1200g/0.1g,Ambient Temperature range: 5-40</t>
    </r>
    <r>
      <rPr>
        <sz val="10"/>
        <rFont val="Calibri"/>
        <family val="2"/>
      </rPr>
      <t>°</t>
    </r>
    <r>
      <rPr>
        <sz val="11"/>
        <rFont val="Calibri"/>
        <family val="2"/>
      </rPr>
      <t>C</t>
    </r>
  </si>
  <si>
    <t>LAB GLASSWARE SET</t>
  </si>
  <si>
    <t>45 pcs/set</t>
  </si>
  <si>
    <t>Page 2 of 9</t>
  </si>
  <si>
    <t>TECHNICAL &amp; SCIENTIFIC EQUIPMENT (236)</t>
  </si>
  <si>
    <t>WATER BATH</t>
  </si>
  <si>
    <t>Thermo Scientific Digital Coliform, GEMMY, Model YCW-010</t>
  </si>
  <si>
    <t>Multimedia, Epson EB S12, SN PSTK3800113</t>
  </si>
  <si>
    <t>E. Sayson</t>
  </si>
  <si>
    <t>Nikon D3100 SN 8566280</t>
  </si>
  <si>
    <t>Multimedia, Epson EB S12, with projector screen</t>
  </si>
  <si>
    <t>DSLR EOS 600D 18 MP, 18-55 lens, Flip Out LCD Screen, Full HD EOS</t>
  </si>
  <si>
    <t>R. Espinosa</t>
  </si>
  <si>
    <t>DLP, Infocus IN112</t>
  </si>
  <si>
    <t>ELECTRIC MIXER</t>
  </si>
  <si>
    <t>Kitchen Aid 5 qts SN W15129113</t>
  </si>
  <si>
    <t>T. Mijares</t>
  </si>
  <si>
    <t>Digital Light Processing, Acer P1163</t>
  </si>
  <si>
    <t>S. Zaragosa</t>
  </si>
  <si>
    <t>Compact, Pentax Ptio WG GPS</t>
  </si>
  <si>
    <t>A. Pablo</t>
  </si>
  <si>
    <t>Page 3 of 9</t>
  </si>
  <si>
    <t>DLP, Acer X1140A</t>
  </si>
  <si>
    <t>M. L. Tejada</t>
  </si>
  <si>
    <t>HEAVY DUTY</t>
  </si>
  <si>
    <t>Electric Mixer, 5K5SS</t>
  </si>
  <si>
    <t>D. Labanon</t>
  </si>
  <si>
    <t>SEWING MACHINE</t>
  </si>
  <si>
    <t>High Speed Flatbed 3 Needles, Jack Brand, JK Model 8569-02BBX356</t>
  </si>
  <si>
    <t>L. Pasco</t>
  </si>
  <si>
    <t>High Speed Lockstitch Single Needle, Jack Brand, JK Model 8720</t>
  </si>
  <si>
    <t>Epson EB-S12</t>
  </si>
  <si>
    <t>M. Maleficio</t>
  </si>
  <si>
    <t>00/00/12</t>
  </si>
  <si>
    <t>GAS RANGE</t>
  </si>
  <si>
    <t>3 Burners &amp; 1 hot plate, white with oven La Germania FS 531 30WR</t>
  </si>
  <si>
    <t>T. Tipon</t>
  </si>
  <si>
    <t>300 watts, Heavy Duty, Kitchen Aide K45SS, Classic</t>
  </si>
  <si>
    <t>I. Pabiania</t>
  </si>
  <si>
    <t>OVEN</t>
  </si>
  <si>
    <t>Stationary, Gas Operated 12 plates capacity 53" x 59"</t>
  </si>
  <si>
    <t>Page 4 of 9</t>
  </si>
  <si>
    <t>CASSETTE RECORDER</t>
  </si>
  <si>
    <t>CD Radio, Sony (CFD G770CPK) w/ built in audio cable</t>
  </si>
  <si>
    <t>G. A. Lopez</t>
  </si>
  <si>
    <t>J. Dedoyco</t>
  </si>
  <si>
    <t>Multimedia Viewsonic PJD 5123 w/ 70 x 70 Projector Screen</t>
  </si>
  <si>
    <t>Multimedia, Veiwsonic PJD 5123 w/ 70 x 70 Projector Screen</t>
  </si>
  <si>
    <t>O. Beñales</t>
  </si>
  <si>
    <t>Nikon D3100</t>
  </si>
  <si>
    <t>R. Cadagat</t>
  </si>
  <si>
    <t>HANDY CAM</t>
  </si>
  <si>
    <t>Sony HDR - Xr 160 New Model 160 GB Internal Memory</t>
  </si>
  <si>
    <t>Sony HDR-CX130 16GB Memory Card, Exmor R" CMOS Sensor ,3.0 " Clear LCD</t>
  </si>
  <si>
    <t xml:space="preserve">G. A. Lopez </t>
  </si>
  <si>
    <t>CAMERA KIT</t>
  </si>
  <si>
    <t>Nikon D3100, 5 feet Nikon tripod,14.0 MP CMOS Sensor</t>
  </si>
  <si>
    <t>A. Ebalde</t>
  </si>
  <si>
    <t>14 MP, Branded</t>
  </si>
  <si>
    <t>G. Agraviador</t>
  </si>
  <si>
    <t>DLP with tripod (70" x 70" Ben Q MP 525 contrast 3000:1</t>
  </si>
  <si>
    <t>O. Guilaran</t>
  </si>
  <si>
    <t>TESTING MACHINE</t>
  </si>
  <si>
    <t>Universal, Model: WEW-1000B, Brand: LARYEE</t>
  </si>
  <si>
    <t>J. Marquez</t>
  </si>
  <si>
    <t>PENETROMETER</t>
  </si>
  <si>
    <t>Concrete Mortar, Model No. 54-CO143</t>
  </si>
  <si>
    <t>Page 5 of 9</t>
  </si>
  <si>
    <t>STANDARD SIEVE SET</t>
  </si>
  <si>
    <t>Stainless steel, 8" diameter</t>
  </si>
  <si>
    <t>TEST HAMMER</t>
  </si>
  <si>
    <t>Concrete with Calibration Anvil "</t>
  </si>
  <si>
    <t>DIGITAL THEODOLITE</t>
  </si>
  <si>
    <t>Electronic, Fujicorona, Model: DTA-5A</t>
  </si>
  <si>
    <t>AUTOMATIC LEVEL</t>
  </si>
  <si>
    <t>South NL-24</t>
  </si>
  <si>
    <t>VICAT APPARATUS</t>
  </si>
  <si>
    <t>"Humboldt" USA, Model: H-3050</t>
  </si>
  <si>
    <t>00/00/11</t>
  </si>
  <si>
    <t>DLP PROJECTOR</t>
  </si>
  <si>
    <t>Plus, Input: 100-120/220-240, Serial No.: 20211052, with tripod and screen</t>
  </si>
  <si>
    <t>R. Iwayan</t>
  </si>
  <si>
    <t>DLP, Epson EB-X7, LCD XGA 1024 x 768</t>
  </si>
  <si>
    <t>A. Arandilla</t>
  </si>
  <si>
    <t>J. Espinosa</t>
  </si>
  <si>
    <t xml:space="preserve">Overhead dialite SLP </t>
  </si>
  <si>
    <t>Epson, M3YF9Y4298L, EB-S7, White</t>
  </si>
  <si>
    <t>A. Cabrera</t>
  </si>
  <si>
    <t>Epson, JWXP860753L, EMP-S4</t>
  </si>
  <si>
    <t>Page 6 of 9</t>
  </si>
  <si>
    <t>Epson, 7FO61029L, EB-X7, White</t>
  </si>
  <si>
    <t>Acer X1110 2500 ANSI Lumens DLP w/ Free Tripod Screen</t>
  </si>
  <si>
    <t>DIGITAL SAMSUNG</t>
  </si>
  <si>
    <t>Samsung WP 10 12 MP</t>
  </si>
  <si>
    <t>P. Estacion</t>
  </si>
  <si>
    <t>Sony DSC-W310, 12.1 MP, 4x Optical Zoom, 2.7" LCD</t>
  </si>
  <si>
    <t>12.1 mega pixels w/ battery charger 4 GB memory card</t>
  </si>
  <si>
    <t>PROJECTORS</t>
  </si>
  <si>
    <t>Multimedia, Epson EBS7</t>
  </si>
  <si>
    <t>Multi Media, DLP, Ben Q MP615p</t>
  </si>
  <si>
    <t>00/00/10</t>
  </si>
  <si>
    <t>Casio WK 6500, Keyboard: 76 piano-type keys; Touch Response: 2 sensitive levels, off</t>
  </si>
  <si>
    <t>Multimedia, Viewsonic PJD 5123 w/ 70 x 70 Projector Screen</t>
  </si>
  <si>
    <t>DLP, BenQ MP626, XGA (1024 x 768)</t>
  </si>
  <si>
    <t>Canon Ixus 220HS, 12.1 Million Pixel Cmos, OpticaL Zoom, 4x zoom, Silver, Blue Gray</t>
  </si>
  <si>
    <t>LAPTOP</t>
  </si>
  <si>
    <t>Compaq</t>
  </si>
  <si>
    <t>Page 7 of 9</t>
  </si>
  <si>
    <t>LCD, EPSON EB-S7</t>
  </si>
  <si>
    <t>00/00/09</t>
  </si>
  <si>
    <t>VIDEO CAMERA</t>
  </si>
  <si>
    <t>Sony Handycam DCR-SR68, 80GB HDD</t>
  </si>
  <si>
    <t>With electric motor/ zigzag function JANOME</t>
  </si>
  <si>
    <t>M. L. Hagos</t>
  </si>
  <si>
    <t>R. Cango</t>
  </si>
  <si>
    <t>00/00/08</t>
  </si>
  <si>
    <t>High Speed Juki SN. 23035529/631306</t>
  </si>
  <si>
    <t>High Speed Singer  SN 2491M0300A/550158 M 1220V23</t>
  </si>
  <si>
    <t>Ordinary, Chiyoda, SN: CF41287 41262, 41549 11228CT</t>
  </si>
  <si>
    <t>Ordinary, Singer SN F9C65035 F9C62112F7244155</t>
  </si>
  <si>
    <t>Zigzagger, Singer, SN F60C8067 F6009009</t>
  </si>
  <si>
    <t xml:space="preserve">Zenith </t>
  </si>
  <si>
    <t>Industrial, Model 188U, Professional Body, SN U8834014</t>
  </si>
  <si>
    <t>G. Sorilla</t>
  </si>
  <si>
    <t>Page 8 of 9</t>
  </si>
  <si>
    <t>Juki brand, Heavy duty high &amp; mediu, speed, self-oiling with clutch control</t>
  </si>
  <si>
    <t>Edging, Yamato Brand, 1/4hp, clutch moto,Head: 3250,Motor:SN 632231</t>
  </si>
  <si>
    <t>Singer, High Speed, Industrial, Model 1220 Machine, SN U991131079</t>
  </si>
  <si>
    <t>Industrial Type single needle</t>
  </si>
  <si>
    <t>Juki, DDL-8300N, Mfg. No. 4D0VJ14890</t>
  </si>
  <si>
    <t>Sewmaster, Singer, SN BS01897JF</t>
  </si>
  <si>
    <t>WEIGHING SCALE</t>
  </si>
  <si>
    <t>Electronic 25 kg. Min. Capacity, 220 v 50/60</t>
  </si>
  <si>
    <t>DIGITAL BALANCE</t>
  </si>
  <si>
    <t>Electronic Min cap-600 g w/min display of 0.01 g w/ ac</t>
  </si>
  <si>
    <t>LIQUID LIMIT TEST</t>
  </si>
  <si>
    <t>Set controls Italy 22-T003/F W/</t>
  </si>
  <si>
    <t>Electronic, Nikon Model NE-120 30 x magnification</t>
  </si>
  <si>
    <t>APPARATUS</t>
  </si>
  <si>
    <t>Flow Measurement (H 10) w/ venturi meter</t>
  </si>
  <si>
    <t>Page 9 of 9</t>
  </si>
  <si>
    <t>2 MP</t>
  </si>
  <si>
    <t>Digital</t>
  </si>
  <si>
    <t>DLP LCD size 0.55 inch (x3) SVGA Epson S6</t>
  </si>
  <si>
    <t>J. G. Narazo</t>
  </si>
  <si>
    <t>Page 1  of 4</t>
  </si>
  <si>
    <t>ELECTROLUX</t>
  </si>
  <si>
    <t>Chest Type, Freezer Model: ECM 2900</t>
  </si>
  <si>
    <t>PLASTIC SHREDDER</t>
  </si>
  <si>
    <t>Heavy Duty, RU, RUPSD4500-14, SN 0101614-01</t>
  </si>
  <si>
    <t>COMMERCIAL GRADE</t>
  </si>
  <si>
    <t xml:space="preserve"> Elect. Meat Grinder and Sausage Stuffer, 1.5HP,1047 watts</t>
  </si>
  <si>
    <t>STAND-UP MIXER</t>
  </si>
  <si>
    <t>Kitchen Aide, Multifunction Stand Mixer, 4.5 qrts. Capacity</t>
  </si>
  <si>
    <t>ROTARY DRILL</t>
  </si>
  <si>
    <t>HR 2810 with Masonry Drill Bit, Makita</t>
  </si>
  <si>
    <t>R. Garcia Jr.</t>
  </si>
  <si>
    <t>La Germania FS-531-30R w/ accessories &amp; tank SN:1307-A-6018</t>
  </si>
  <si>
    <t>WELDING TORCH</t>
  </si>
  <si>
    <t>OXY-ACETYLENE, Harris, complete set, tip 00 to 30</t>
  </si>
  <si>
    <t>DUPLICATING MACHINE</t>
  </si>
  <si>
    <t>Rizograph MZ1070</t>
  </si>
  <si>
    <t>HEAVY DUTY MIXER</t>
  </si>
  <si>
    <t>Mowlinex QA403</t>
  </si>
  <si>
    <t>N. Moscoso</t>
  </si>
  <si>
    <t>GENERATOR</t>
  </si>
  <si>
    <t>Van de Graaff 1080660</t>
  </si>
  <si>
    <t>WELDING &amp; CUTTING</t>
  </si>
  <si>
    <t>Outfit, USA, Harris w/ complete accessories</t>
  </si>
  <si>
    <t>00/00/13</t>
  </si>
  <si>
    <t>labor -installation of cistern tank</t>
  </si>
  <si>
    <t>Page 2  of 4</t>
  </si>
  <si>
    <t>LED LIGHTBAR</t>
  </si>
  <si>
    <t>9M Design w/ Siren and Speaker</t>
  </si>
  <si>
    <t>RADIATOR TANK</t>
  </si>
  <si>
    <t>D4Bx</t>
  </si>
  <si>
    <t>METERING ASSEMBLY</t>
  </si>
  <si>
    <t>Potential transformer</t>
  </si>
  <si>
    <t>SIEVE SHAKER</t>
  </si>
  <si>
    <t>Motorized, Locally Manufactured</t>
  </si>
  <si>
    <t>GENERATING SET</t>
  </si>
  <si>
    <t>Brand New, Silent Type, Model: MCM215S-2</t>
  </si>
  <si>
    <t>ELECTRIC PLANER</t>
  </si>
  <si>
    <t>4 3/4"</t>
  </si>
  <si>
    <t>CONSTANT</t>
  </si>
  <si>
    <t>Falling Head Permeameters</t>
  </si>
  <si>
    <t>SOIL SMAPLE EJECTOR</t>
  </si>
  <si>
    <t>Made of special steel, chrome plated, locally fabricated</t>
  </si>
  <si>
    <t>ELECTRIC MOTOR</t>
  </si>
  <si>
    <t>1 HP</t>
  </si>
  <si>
    <t>R. Clavecillas</t>
  </si>
  <si>
    <t>REWINDING MACHINE</t>
  </si>
  <si>
    <t>DUPLICATOR RISO</t>
  </si>
  <si>
    <t>Digital CZ 180 master making/ printing method</t>
  </si>
  <si>
    <t>CONCRETE MIXER</t>
  </si>
  <si>
    <t>One bagger 12" tires yamma diesel engine</t>
  </si>
  <si>
    <t>Page 3  of 4</t>
  </si>
  <si>
    <t>3 HP</t>
  </si>
  <si>
    <t>SOIL DISPERSION MIXER</t>
  </si>
  <si>
    <t>230 v 50/60 hz., 1 ph high speed stirrer 10, 000rpm</t>
  </si>
  <si>
    <t>LATHE MACHINE</t>
  </si>
  <si>
    <t>Husky Pao Chuan, Model H24-35</t>
  </si>
  <si>
    <t>ELECRICAL FURNACE</t>
  </si>
  <si>
    <t>Working Volume 0-0219m, internal dimension: 250 x 250 x 350mm</t>
  </si>
  <si>
    <t>POWER HACKSAW</t>
  </si>
  <si>
    <t>Hydraulic cutting capacity 250mm, Round 225 x 225mm, REX brand</t>
  </si>
  <si>
    <t>ELECTRICAL ARC WELDING</t>
  </si>
  <si>
    <t>65-300amps, Rated input power source AC 220V, 60hz;</t>
  </si>
  <si>
    <t>BENCH GRINDER</t>
  </si>
  <si>
    <t>205mm x 19mm wheel size, 220V, 60hz, 3600rpm, model 9308</t>
  </si>
  <si>
    <t>WATER STILL DISTILLER</t>
  </si>
  <si>
    <t>Thomas Cat No. 1204L 55</t>
  </si>
  <si>
    <t>VACUUM PACKAGING MACHINE</t>
  </si>
  <si>
    <t>DZ (Q)-400, Double Seaking Bar,High Transparent lid</t>
  </si>
  <si>
    <t>BAND SEALER</t>
  </si>
  <si>
    <t>Continous, Fleximach Brand FR-880</t>
  </si>
  <si>
    <t>PRESSURE STEAM STERILIZER</t>
  </si>
  <si>
    <t>Page 4 of 4</t>
  </si>
  <si>
    <t>Page 1 of 2</t>
  </si>
  <si>
    <t>00/00/98</t>
  </si>
  <si>
    <t>PIPE VISE</t>
  </si>
  <si>
    <t>Yorke</t>
  </si>
  <si>
    <t>00/00/96</t>
  </si>
  <si>
    <t>ELECTRICAL MOCK-UP</t>
  </si>
  <si>
    <t>Fabricated with steering wheel</t>
  </si>
  <si>
    <t>N. Serfino</t>
  </si>
  <si>
    <t>00/00/95</t>
  </si>
  <si>
    <t>BENCH TYPE BENDER</t>
  </si>
  <si>
    <t>Bench, Perk, trow &amp; Willcox Co., cap. 20 (sheet metal)</t>
  </si>
  <si>
    <t>CLAMPING KIT</t>
  </si>
  <si>
    <t>00/00/94</t>
  </si>
  <si>
    <t>BELT SANDER</t>
  </si>
  <si>
    <t>Portable, 1 1/4hp, 4", Makita SN-283357E, Model C551P-2537</t>
  </si>
  <si>
    <t>A. Peligro</t>
  </si>
  <si>
    <t>GEAR CUTTER</t>
  </si>
  <si>
    <t>Involute</t>
  </si>
  <si>
    <t>00/00/93</t>
  </si>
  <si>
    <t>OXY-ACETYLENE</t>
  </si>
  <si>
    <t>Reg. Borris, USA</t>
  </si>
  <si>
    <t>00/00/91</t>
  </si>
  <si>
    <t>Mayford 24"</t>
  </si>
  <si>
    <t>00/00/90</t>
  </si>
  <si>
    <t>Southern 12</t>
  </si>
  <si>
    <t>MILLING MACHINE</t>
  </si>
  <si>
    <t>Radial Universal, Model x6325 with standard accessories</t>
  </si>
  <si>
    <t>DIESEL ENGINE</t>
  </si>
  <si>
    <t>Kubota 18 hp, Japan RK 80-729585</t>
  </si>
  <si>
    <t>ELECTRIC ARC WELDING</t>
  </si>
  <si>
    <t>Output current 65-300amp, rated input power source</t>
  </si>
  <si>
    <t xml:space="preserve">    As of JANUARY 1 - DECEMBER 31 2012</t>
  </si>
  <si>
    <t>Southern  Lathe 8"</t>
  </si>
  <si>
    <t>SEAMING MACHINE</t>
  </si>
  <si>
    <t>Pexto</t>
  </si>
  <si>
    <t>Output current 65-300amp, rated input power source, electric preventor</t>
  </si>
  <si>
    <t>Radial Universal Milling Machine, Model x6325, SN 24320</t>
  </si>
  <si>
    <t>OXY ACETYLENE</t>
  </si>
  <si>
    <t>Reg. (Borris, USA)</t>
  </si>
  <si>
    <t>DIVIDING HEAD VERTICAL</t>
  </si>
  <si>
    <t>MILLING ATTACHMENT</t>
  </si>
  <si>
    <t>Horizontal</t>
  </si>
  <si>
    <t>MILLING VISE</t>
  </si>
  <si>
    <t>ROTARY TABLE</t>
  </si>
  <si>
    <t>Horizontal/Vertical</t>
  </si>
  <si>
    <t>AIR COMPRESSOR</t>
  </si>
  <si>
    <t>Kolin 1/2 hp</t>
  </si>
  <si>
    <t>V. Aurelio</t>
  </si>
  <si>
    <t>TRANSFORMER</t>
  </si>
  <si>
    <t>AT 150-200 110 step down</t>
  </si>
  <si>
    <t>WELDING MACHINE</t>
  </si>
  <si>
    <t>300amp. Yamato</t>
  </si>
  <si>
    <t>INDUCTION MOTOR</t>
  </si>
  <si>
    <t>3 - phase</t>
  </si>
  <si>
    <t>ROTARY COMPRESSOR</t>
  </si>
  <si>
    <t xml:space="preserve">1 1/2 Matsushita </t>
  </si>
  <si>
    <t>COMPRESSOR</t>
  </si>
  <si>
    <t>1/3 HP Matsushita</t>
  </si>
  <si>
    <t>15.6" AOC LED Monitor(E1660SW), Intel Core i3-4130 Processor</t>
  </si>
  <si>
    <t>Samsung NP530U4C-A02PH, 14.0" LED HD Display</t>
  </si>
  <si>
    <t>Intel Core i7-3770 Processor, Acer 23" LED Widescreen</t>
  </si>
  <si>
    <t>Intel Core i7-3770</t>
  </si>
  <si>
    <t>E. Samson</t>
  </si>
  <si>
    <t>(CAD Capable &amp; Rendering Capable), SN: 21328191a0470</t>
  </si>
  <si>
    <t>18.5" AOC Led Monitor</t>
  </si>
  <si>
    <t>18.5" LED AOC</t>
  </si>
  <si>
    <t>TABLET COMPUTER</t>
  </si>
  <si>
    <t>Acer Iconia W510, SN: NPDCK1100B250042CF6501, NTL0KSP00124905A576500</t>
  </si>
  <si>
    <t>R. Gegantoni</t>
  </si>
  <si>
    <t>COMPUTER SET</t>
  </si>
  <si>
    <t>Intel Core i7 3770 processor, 21.5" HKC LED Monitor</t>
  </si>
  <si>
    <t>R. Prado</t>
  </si>
  <si>
    <t>LAPTOP/NETBOOK</t>
  </si>
  <si>
    <t>Acer V3-471G-736B4G, SN NA5AXJC6</t>
  </si>
  <si>
    <t>Diagonal, Ipad,4th Gen MD 525PP/A, Wifi+ Cellular, 16GB, SN DMPLIS13F190</t>
  </si>
  <si>
    <t>Lenovo z500, Intel Core i7 3632qm processor, 15.6" HD LED Display SN CB22931958</t>
  </si>
  <si>
    <t>QUICKBOOKS</t>
  </si>
  <si>
    <t>Software, 2013 Premier International</t>
  </si>
  <si>
    <t>COMPUTER DESKTOP</t>
  </si>
  <si>
    <t>Intel Pentium Dual Core G2010 Processor</t>
  </si>
  <si>
    <t>M. T. Santarin</t>
  </si>
  <si>
    <t>Intel Pentium Dual Core G2010 Processor, Acer 15.6"</t>
  </si>
  <si>
    <t>Intel Core i5-3470 Processor</t>
  </si>
  <si>
    <t>Intel Core i7 (3rd Gen.), Intel Motherboard, 4GB DDR3 Memory, 18.5" Wide Acer LED Monitor</t>
  </si>
  <si>
    <t>Intel Core i7-3770 3.4 Ghz Processor,Acer 18.5" LED Monitor</t>
  </si>
  <si>
    <t>J. R. Rabbi</t>
  </si>
  <si>
    <t>Acer Aspire e1-421-11202g50mnks laptop, 14.0" hd acer led lcd display</t>
  </si>
  <si>
    <t>Intel Core i5 3470 Processor</t>
  </si>
  <si>
    <t>DESTOP COMPUTER</t>
  </si>
  <si>
    <t>Intel Core i5-3470, 2 GB DDR3, 500 HardDisk Hitachi, 20" AOC LED Monitor, UPS: Pse VA</t>
  </si>
  <si>
    <t>Intel Core i7 3770K</t>
  </si>
  <si>
    <t>NETBOOK</t>
  </si>
  <si>
    <t>Acer AOD270-26C, SN: gscp0042290ed4c7600</t>
  </si>
  <si>
    <t>Apple Macbook Pro ME662ZP/A 13" Retina Display 13.3 inch, SN c02kd1mbffrp</t>
  </si>
  <si>
    <t>Asus X202E, SN D1NOBC Z71317058</t>
  </si>
  <si>
    <t>M. R. Ringor</t>
  </si>
  <si>
    <t>Intel Core i7-3770 W/ HP Pinter SN: cn23q1p1hd</t>
  </si>
  <si>
    <t>S. Genodepa II</t>
  </si>
  <si>
    <t>TABLET</t>
  </si>
  <si>
    <t>Samsung Galaxy Tab GT-P5100</t>
  </si>
  <si>
    <t>DESKTOP COMPUTERS</t>
  </si>
  <si>
    <t>Intel core i5-3450 Processor 3.1 GHz 2nd Gen, 15.6 LED AOC Monitor</t>
  </si>
  <si>
    <t>lot</t>
  </si>
  <si>
    <t>WDS REPEATER</t>
  </si>
  <si>
    <t>High Power 802.11N Wireless Indoor AP w/ Gigabit Ethernet Port, Engenius EAP 350</t>
  </si>
  <si>
    <t>LAPTOP COMPUTER</t>
  </si>
  <si>
    <t>Asus K401J, Intel Dual Core</t>
  </si>
  <si>
    <t>Acer E1-471032322G 50MKS</t>
  </si>
  <si>
    <t>20 inches, Intel Pentium Dual Core 3.0</t>
  </si>
  <si>
    <t>AMD LLNA APU 3300 2.5 ghz, Ben Q 18.5" LED Monitor</t>
  </si>
  <si>
    <t>Intel Core i3 2120 Processor</t>
  </si>
  <si>
    <t>Samsung Slimbook, NP535U3C-AO1PH, SN: HV3691FC700833</t>
  </si>
  <si>
    <t>HANDHELD COMPUTER</t>
  </si>
  <si>
    <t>Apple, iPad 3</t>
  </si>
  <si>
    <t>Acer 18.5" LED</t>
  </si>
  <si>
    <t>Apple iPad 3</t>
  </si>
  <si>
    <t>R. Salmingo</t>
  </si>
  <si>
    <t>HANDHELD COMPUTERS</t>
  </si>
  <si>
    <t>Apple,iPad 3</t>
  </si>
  <si>
    <t>Asus K55VD-SX035 (DOS)</t>
  </si>
  <si>
    <t>TM B113-M-323a2G50akk, Intel Core i3 2377M 1.5Ghz</t>
  </si>
  <si>
    <t>AMD Athlon X2 260 Processor, 18.5" AOC LED Monitor</t>
  </si>
  <si>
    <t>AMD Athlon II x2 260 Processor; Asus Motherboard</t>
  </si>
  <si>
    <t>Acer AD270, 10" Display</t>
  </si>
  <si>
    <t>Acer AD270</t>
  </si>
  <si>
    <t>AMD Athlon x2 II 260, Dual Core, 18.5" LED Monitor, Acer`</t>
  </si>
  <si>
    <t>A. Esmeralda</t>
  </si>
  <si>
    <t>COMPUTER</t>
  </si>
  <si>
    <t>Intel Core i5 - 2557 Processor, Dual Core with HT, Core i5 3450</t>
  </si>
  <si>
    <t>1.4 GHz Dual Core Processor</t>
  </si>
  <si>
    <t>E. SAyson</t>
  </si>
  <si>
    <t>Acer ICONIA W500</t>
  </si>
  <si>
    <t>Asus k43SM-VX090</t>
  </si>
  <si>
    <t>O. Benales</t>
  </si>
  <si>
    <t>Intel Core i7-2600K, 3.40Ghz Package</t>
  </si>
  <si>
    <t>X260, 2GB DDR3, NVIDIA Geforce 6150, 500GB SATA</t>
  </si>
  <si>
    <t>BIOMETRICS</t>
  </si>
  <si>
    <t>Finger Print Reader, Model BioTAPS ULB3 V2 (Color)</t>
  </si>
  <si>
    <t>Asus K43SJ Core i3 Notebook</t>
  </si>
  <si>
    <t>E. Nava</t>
  </si>
  <si>
    <t>Processor, AMD S940 AM2+/AM3 Sempron 145 2.8GHz 64 bit</t>
  </si>
  <si>
    <t>Acer Aspire 4745 Core i5</t>
  </si>
  <si>
    <t>Samsung N102S Netbook w/ external DVD RW</t>
  </si>
  <si>
    <t>NOTEBOOK</t>
  </si>
  <si>
    <t>Model: Acer Aspire 4253</t>
  </si>
  <si>
    <t>AMD Athlon X250, MSI 760 MB , 500GB HDD Samsung, 15.6" LED Monitor (AOC)</t>
  </si>
  <si>
    <t>HP Compaq 435, AMD Dual Core P360, Athlon II (1mb 1.2 cache, 2.3 GHz 1066)</t>
  </si>
  <si>
    <t>Acer AS4750G-2412G</t>
  </si>
  <si>
    <t>Acer As4750G - 2412G</t>
  </si>
  <si>
    <t>M. A. Sitiota</t>
  </si>
  <si>
    <t>Asus Motherboard, 500GB HDD Samsung</t>
  </si>
  <si>
    <t>Acer AS44743G-482G</t>
  </si>
  <si>
    <t>Intel core 2 duo 20" LED Monitor (LG)</t>
  </si>
  <si>
    <t>Acer AS44743G-482G14" HD LED Display</t>
  </si>
  <si>
    <t>Acer Aspire One AOD257-N5, Intel Atom N455</t>
  </si>
  <si>
    <t>Lenovo G475 (59312235)</t>
  </si>
  <si>
    <t>Acer AS4755G-2432</t>
  </si>
  <si>
    <t>LAPTOP ACER</t>
  </si>
  <si>
    <t>Emachine eMD732z-P632G540</t>
  </si>
  <si>
    <t>J. Pabuaya</t>
  </si>
  <si>
    <t>Acer Ass44743G-482G</t>
  </si>
  <si>
    <t>AMD Athlon X4 II 640, MSI Motherboard</t>
  </si>
  <si>
    <t>Acer Aspire 4755G - 2332G 64 MN</t>
  </si>
  <si>
    <t>Acer TM4750-2452G50MNSS</t>
  </si>
  <si>
    <t>COMPUTER LAPTOP</t>
  </si>
  <si>
    <t>Acer Aspire 4349-B802G50Mnkk</t>
  </si>
  <si>
    <t>Acer Aspire 4743G-482G64, 14" HD Display</t>
  </si>
  <si>
    <t>Server AT310F1 AAp001X3430*1/DSM16XS*1</t>
  </si>
  <si>
    <t>PERSONAL COMPUTER</t>
  </si>
  <si>
    <t>Package AMD Athlon 64 x 250 Processor, Asus M4n68T - MIE V2</t>
  </si>
  <si>
    <t>Acer Emachine D729Z, Intel Pentium P6100 3MB</t>
  </si>
  <si>
    <t>Emachine D729 P6100</t>
  </si>
  <si>
    <t>M. G. Alunan</t>
  </si>
  <si>
    <t>Acer, Timeline 11.6"</t>
  </si>
  <si>
    <t>Emachine, AMD Dual Core Processor</t>
  </si>
  <si>
    <t>M. L. Fernandez</t>
  </si>
  <si>
    <t>AMD Sempron 64 LE 1150</t>
  </si>
  <si>
    <t>Notebook PC with Vision 14.0 HD LED Display</t>
  </si>
  <si>
    <t>2.9Ghz Processor, 15.6" LCD Monitor, 512MB VGA</t>
  </si>
  <si>
    <t>3.1 Ghz Intel Core i3,16" LCD Monitor Widescreen</t>
  </si>
  <si>
    <t>WORKSTATION</t>
  </si>
  <si>
    <t>With Dual Monitor, Intel Core i5-2500 3.30Ghz Processor</t>
  </si>
  <si>
    <t>AMD Athlon X3 440 3.0Ghz Processor</t>
  </si>
  <si>
    <t>Acer Aspire 4750G-2412G64 Notebook</t>
  </si>
  <si>
    <t>DATA SERVER</t>
  </si>
  <si>
    <t>Acer AT110F1 APAC001 XUPE3110</t>
  </si>
  <si>
    <t>E Machine, D730 Intel Core i3-330M, 14" LED Screen</t>
  </si>
  <si>
    <t>AMD Sempron 140 2.70Ghz Package, Intex 15.6" LCD Monitor</t>
  </si>
  <si>
    <t>Intel  Core i3tm 530 Processor (2.93 Ghz, 4MB Cache)</t>
  </si>
  <si>
    <t>AMD Sempron 64 LE 1150, 20" LED monitor</t>
  </si>
  <si>
    <t>A. Turbela</t>
  </si>
  <si>
    <t>PHOTOCOPIER</t>
  </si>
  <si>
    <t>3 in 1, Printer/Scanner,Copier, Konica Minolta Bizhub 160 Digital Copier</t>
  </si>
  <si>
    <t>Asus, k401J-VX049, Dual Core, 2GB DDR2 Memory, 14" WXGA LCD Display</t>
  </si>
  <si>
    <t xml:space="preserve"> MSI</t>
  </si>
  <si>
    <t>Laptop NEO3357 128CSU</t>
  </si>
  <si>
    <t>Asus 1201T</t>
  </si>
  <si>
    <t>S. Sonia</t>
  </si>
  <si>
    <t>Acer Aspire 4740, Intel Core 2 Duo E7400, LCD Monitor Widescreen, 14" ATX</t>
  </si>
  <si>
    <t>MSI, Intel Atom N280, 1.66 Ghz., DDR2, 250GB, Intel GMA 950, W/LAN, 10.1 WSVGA</t>
  </si>
  <si>
    <t>M. R. Bañas</t>
  </si>
  <si>
    <t>Intel Xeon Quad Core Q8400 40 Ghz, 2.4 ghz 8MB 1.2 cache, 20" LCD Monitor wide Acer</t>
  </si>
  <si>
    <t>G. Garzola</t>
  </si>
  <si>
    <t>Intel E7500 Core 2 Duo 2.80Ghz, LCD 20" Monitor (Acer)</t>
  </si>
  <si>
    <t>MSI x320x-V, 13.4: LCD Display</t>
  </si>
  <si>
    <t>COMPUTER UNIT</t>
  </si>
  <si>
    <t>Intel Q8400 core 2 quad 66Ghz Server, Acer LCD  20", LCD Monitor</t>
  </si>
  <si>
    <t>M. T. Soguilon</t>
  </si>
  <si>
    <t>Intel E7500 core 2 duo 2.93 GHz package</t>
  </si>
  <si>
    <t>MSI-Wind U160-W7, Intel Atom N450 Processor 1.66 GHz</t>
  </si>
  <si>
    <t>C. M. Dosayla</t>
  </si>
  <si>
    <t>MSI CR400K Notebook</t>
  </si>
  <si>
    <t>ACER E-Machine EL 1333, 17" LCD Wide Dell Monitor</t>
  </si>
  <si>
    <t>ACER E-Machine EL 1333, 15.6 AOC LCD Monitor</t>
  </si>
  <si>
    <t>ACER E-Machine L1850, 17" LCD Dell Monitor</t>
  </si>
  <si>
    <t>ACER E-Machine L180, 20" LCD Monitor,Dell</t>
  </si>
  <si>
    <t>MSI Wind U230</t>
  </si>
  <si>
    <t>COMPUTER SCANNER</t>
  </si>
  <si>
    <t>CanoScan 880F</t>
  </si>
  <si>
    <t>15" inches monitor</t>
  </si>
  <si>
    <t>AMD Congo MV 40 1.6ghz, 2 GB DDR2</t>
  </si>
  <si>
    <t>Intel E7500 core 2 duo 2.93 Ghz.,Monitor 5.6" LCD Keyboard mouse, Power Supply CPU APC 500A UPS</t>
  </si>
  <si>
    <t>RING BINDER MACHINE</t>
  </si>
  <si>
    <t>Comix, 24 holes</t>
  </si>
  <si>
    <t>MSI Wind U230, AMD Athlon X2 Dual Core</t>
  </si>
  <si>
    <t>MSI Wind u230, AMD Athlon X2 Dual Core</t>
  </si>
  <si>
    <t>R. Malaga</t>
  </si>
  <si>
    <t>Pentium 4 processor 1.8 ghz</t>
  </si>
  <si>
    <t>Intelcore 2 duo E7400, Intel Motherboard DG31PR, LG 20", LCD Monitor</t>
  </si>
  <si>
    <t>AMD Athlon 64 x 4600</t>
  </si>
  <si>
    <t xml:space="preserve">HP CQ40-310, 64 x 2 1.8 Ghz </t>
  </si>
  <si>
    <t>Processor AMD 2200 Epox Brand with accessories</t>
  </si>
  <si>
    <t>Asus k401J VX049, Dual Core, 14" WXGA LCD</t>
  </si>
  <si>
    <t>E machine D725 Trr00 2.2 Ghz, 2GB DDR2 500GB SATA HDD Intel Graphics</t>
  </si>
  <si>
    <t>A. Reosura</t>
  </si>
  <si>
    <t>Neo Basic B1230 Series</t>
  </si>
  <si>
    <t>NEO3357 128CZZ, Globe Telecom</t>
  </si>
  <si>
    <t>Sempron Pcorcessor (Vision)CPU</t>
  </si>
  <si>
    <t>41 - System Unit,42 - AVR, 41 - Mouse, 41 - Keyboard,41 - Monitor (Rm. 313)</t>
  </si>
  <si>
    <t>30 - System Unit,30 - AVR,28 - Mouse, 30 - Keyboard, 41 - Monitor (Rm. 402A)</t>
  </si>
  <si>
    <t>29-System Unit,30 - AVR,23 - Mouse,29 - Keyboard, 29 - Monitor (Rm. 402B)</t>
  </si>
  <si>
    <t>HP</t>
  </si>
  <si>
    <t>Ee PC 900 SN 870AAQ289788</t>
  </si>
  <si>
    <t>Processor, Memory, Hard Drive, Optical Drive</t>
  </si>
  <si>
    <t>Processor,Memory, Hard Drive, Optical Drive, Flash Media Slot</t>
  </si>
  <si>
    <t>Processor, Motherboard, Video, HDD, Memory DVDRW, LAN, Casing</t>
  </si>
  <si>
    <t>NOTEBOOK COMPUTER</t>
  </si>
  <si>
    <t>Asus EEPC 900 J, Display 8.9", Color: Black with accessories</t>
  </si>
  <si>
    <t>Intel E600 Dual 3.06 GHz., ECS LGA775 Motherboard</t>
  </si>
  <si>
    <t>Processor, Motherboard, video HDD, Memory, DVDRW, LAN, Casing</t>
  </si>
  <si>
    <t>Monitor 14", Colored China Model 14A, CPU,Keyboard,Mouse A4Tech AVR Valiant</t>
  </si>
  <si>
    <t>P. Bravo</t>
  </si>
  <si>
    <t>Msi</t>
  </si>
  <si>
    <t>LAPTOP NG BAYAN</t>
  </si>
  <si>
    <t>Processor Intel Core 2 Duo</t>
  </si>
  <si>
    <t>Widescreen, Intel 7500 core, LCD 20" Monitor LG DVD</t>
  </si>
  <si>
    <t>Athlon X2 MSI Motherboard, Ben Q LCD Monitor 14"</t>
  </si>
  <si>
    <t>39 - System Units,51 - AVR, 41 - Mouse, 42 - Keyboard, 38 - Monitor,(Speech Lab.)</t>
  </si>
  <si>
    <t>Processor Intel Core 2 duo 1.86</t>
  </si>
  <si>
    <t>Intel Pentium D1.60Ghz Dual Core E2140, 800Mhz</t>
  </si>
  <si>
    <t>00/00/07</t>
  </si>
  <si>
    <t>31 - System Units,30 - AVR, 30 - Mouse, 38 - Keyboard, 31 - Monitor (Rm. 311)</t>
  </si>
  <si>
    <t>36 - System Units,37 - AVR,35 - Mouse, 36 - Keyboard, 37 - Monitor (Rm. 312)</t>
  </si>
  <si>
    <t>AMD Sempron 2600</t>
  </si>
  <si>
    <t>COPIER</t>
  </si>
  <si>
    <t>Konica 2223 Dual Tray w/ ADF 11 x 16 SN 352W00 371</t>
  </si>
  <si>
    <t>Intel Core 2 Duo, 2.0GHz T7251: 2MB L2 Cache</t>
  </si>
  <si>
    <t>J. Pasustento</t>
  </si>
  <si>
    <t>00/00/05</t>
  </si>
  <si>
    <t>Processor AMD Sempron 2600 Motherboard Astock/Epox</t>
  </si>
  <si>
    <t>M. Duca</t>
  </si>
  <si>
    <t>G. ong</t>
  </si>
  <si>
    <t>Pentium 166MB PCI, Monitor, Keyboard, Mouse, AVR</t>
  </si>
  <si>
    <t>14" color monitor, 3.5" 1.44mb disk drive, 1.2gb hard disk</t>
  </si>
  <si>
    <t>00/00/01</t>
  </si>
  <si>
    <t>MSI wind notebook, 60 GB HDD</t>
  </si>
  <si>
    <t>Intel Pentium II 400 4.2gb, SEAGATE</t>
  </si>
  <si>
    <t>00/00/00</t>
  </si>
  <si>
    <t xml:space="preserve">HP 6510B </t>
  </si>
  <si>
    <t>Page 1 of 6</t>
  </si>
  <si>
    <t>CASH REGISTER MACHINE</t>
  </si>
  <si>
    <t>Towa</t>
  </si>
  <si>
    <t xml:space="preserve">LABEL WRITER </t>
  </si>
  <si>
    <t>Printing of Inventory Tags, Toshiba Brand</t>
  </si>
  <si>
    <t>PHOTO COPIER</t>
  </si>
  <si>
    <t>Develop Ineo 164 SN 121015119B</t>
  </si>
  <si>
    <t>Printer, Copier &amp; Scanner w/ Pedestal Table SN 121014980B</t>
  </si>
  <si>
    <t>BINDING MACHINE</t>
  </si>
  <si>
    <t>Comix B2919, For Long size, 24 Holes</t>
  </si>
  <si>
    <t>MICROTEK SCANNER</t>
  </si>
  <si>
    <t>Canon Image Formula P215, SN 21FUA41174</t>
  </si>
  <si>
    <t>HP Laserjet colored printer, CL 51025</t>
  </si>
  <si>
    <t>Printer, Coppier &amp; Scanner w/ Pedestable Table</t>
  </si>
  <si>
    <t>Fingerprint Reader</t>
  </si>
  <si>
    <t>Portable, Steel, 21 Holes</t>
  </si>
  <si>
    <t>Epson LQ2190, Dot Matrix, Serial No. MK6Y004840</t>
  </si>
  <si>
    <t>BAR COUNTER</t>
  </si>
  <si>
    <t>Page 2 of 6</t>
  </si>
  <si>
    <t>CASH REGISTER</t>
  </si>
  <si>
    <t>Towa Brand</t>
  </si>
  <si>
    <t>HUMIDIFIER</t>
  </si>
  <si>
    <t>Evaporating Cooler, Iwata KF 35</t>
  </si>
  <si>
    <t>KEMMANTLE ROPE</t>
  </si>
  <si>
    <t>Static, 12.5mm, diameter, White, Cousin</t>
  </si>
  <si>
    <t>length</t>
  </si>
  <si>
    <t>Static, 50mtrs, 11mm,m diameter</t>
  </si>
  <si>
    <t>TYPEWRITER</t>
  </si>
  <si>
    <t>Olympia SG3</t>
  </si>
  <si>
    <t>Multi-Functional Digital 3 in 1 BIZHUB 184</t>
  </si>
  <si>
    <t>3 in 1 (Printer, Scanner, Photocopier), Epson L200,w/ CIS</t>
  </si>
  <si>
    <t>F. Medina</t>
  </si>
  <si>
    <t>Olympia, manual, elite, 18" Carriage</t>
  </si>
  <si>
    <t>PAPER SHREDDER</t>
  </si>
  <si>
    <t>HSM 90 Strip Cut: 3.9</t>
  </si>
  <si>
    <t>Develop Ineo 160 (Bare Unit), Copier, Printer and Scanner</t>
  </si>
  <si>
    <t>Develop Ineo 160 (Bare Unit)</t>
  </si>
  <si>
    <t>DIGITAL COPIER</t>
  </si>
  <si>
    <t>Kyocera KM 2810, Speed - 28cpm</t>
  </si>
  <si>
    <t>L. M. Tortogo</t>
  </si>
  <si>
    <t>Copier,Colored Scanner, Konica Magicolor 1690MF</t>
  </si>
  <si>
    <t>Printer, Copier and Scanner, 3 in 1 IMEO 160 w/ pedestal table</t>
  </si>
  <si>
    <t>SHEET FEED SCANNER</t>
  </si>
  <si>
    <t xml:space="preserve">Scan Jet7000 </t>
  </si>
  <si>
    <t>DGI Network Laser Printer and Scanner 3 in 1  Ineo 164</t>
  </si>
  <si>
    <t>G. Garcesto</t>
  </si>
  <si>
    <t>Portable, Canon IP100 USB</t>
  </si>
  <si>
    <t>VERTICAL BAND SEALER</t>
  </si>
  <si>
    <t>Model: FR-900</t>
  </si>
  <si>
    <t>Konica, Minolta, Magicolor 1690 MF</t>
  </si>
  <si>
    <t>EXTENDED LADDER</t>
  </si>
  <si>
    <t>Aluminum HD maximum 30 ft.</t>
  </si>
  <si>
    <t>FLOOR POLISHER</t>
  </si>
  <si>
    <t>16" Blade, Industrial, 8" Wilson, Heavy Duty</t>
  </si>
  <si>
    <t>Page 4 of 6</t>
  </si>
  <si>
    <t>TALLY DASCOM</t>
  </si>
  <si>
    <t>T2250 Dot Matrix Printer</t>
  </si>
  <si>
    <t xml:space="preserve">BIOMETRICS </t>
  </si>
  <si>
    <t>Konica brand, Model 7416 Laser Electrostatic Process</t>
  </si>
  <si>
    <t>ID MAKER</t>
  </si>
  <si>
    <t>Camera compatible, Canon SX 12015, 10MP,10X Optical Zoom</t>
  </si>
  <si>
    <t>Printer, Copier &amp; Scanner w/ Pedestral Table, Konica Minolta</t>
  </si>
  <si>
    <t>Desktop Heavy Duty Printing</t>
  </si>
  <si>
    <t>Multifunction, Develop INEO, Built in Scanner</t>
  </si>
  <si>
    <t>ID CARD PRINTER</t>
  </si>
  <si>
    <t>HDP 5000 New Model Fargo Dual sided</t>
  </si>
  <si>
    <t>Punching, two hand lever system 34 cm or 13" (24 holes)</t>
  </si>
  <si>
    <t>With headset SONY WM SR 10 with battery</t>
  </si>
  <si>
    <t>Page 5 of 6</t>
  </si>
  <si>
    <t>4 in 1 (Copier, Printer, Scanner &amp; Fax) Konica Minolta</t>
  </si>
  <si>
    <t>Develop IEEO 160 table top</t>
  </si>
  <si>
    <t>COPYING MACHINE</t>
  </si>
  <si>
    <t>Konica Bizhub, Printer, Copier, Scanner Machine (3 in 1)</t>
  </si>
  <si>
    <t>L. Illusorio</t>
  </si>
  <si>
    <t>FAX MACHINE</t>
  </si>
  <si>
    <t>Plain Paper Fax SHARP Model FO A650</t>
  </si>
  <si>
    <t>REVOLVER</t>
  </si>
  <si>
    <t>38 Caliber with ammo Model 202 armscor SN 984881</t>
  </si>
  <si>
    <t>P. Gallenero</t>
  </si>
  <si>
    <t>Laser HP 1010 series</t>
  </si>
  <si>
    <t>00/00/04</t>
  </si>
  <si>
    <t>STAND FAN</t>
  </si>
  <si>
    <t>Industrial 18" blades Sonio</t>
  </si>
  <si>
    <t>Olympia, manual 18" carriage, elite, SN 6882854</t>
  </si>
  <si>
    <t>Overhead, Dualite Model SLC, 220VAC, 60hz.</t>
  </si>
  <si>
    <t>Sharp, Model SF 2114</t>
  </si>
  <si>
    <t>6 layers w/ cover 72" x 36" x 18"</t>
  </si>
  <si>
    <t>6 seaters mohair</t>
  </si>
  <si>
    <t>Page 6 of 6</t>
  </si>
  <si>
    <t>G.E. Manual, Window Type,0.75HP, SN: 02130613036063/0213061306061</t>
  </si>
  <si>
    <t>AIRCONDITIONER UNIT</t>
  </si>
  <si>
    <t>AIRCONDITION UNIT</t>
  </si>
  <si>
    <t>AIRCONDITIONING UNIT</t>
  </si>
  <si>
    <t>Window type, Kolin, 1 HP, Silent Type, SN 13341305-40808</t>
  </si>
  <si>
    <t>Window Type, Kolin, 2.5HP, manual, SN 13611304-13856</t>
  </si>
  <si>
    <t>A. Deraja</t>
  </si>
  <si>
    <t>AIR-CONDITIONER</t>
  </si>
  <si>
    <t>Gree, Window Type, 2220V-60Hz, 2HP w/o remote SN 1019020001975</t>
  </si>
  <si>
    <t>Koppel KFM-36EO/KPC-36IHO, SN FE248171/CF32333</t>
  </si>
  <si>
    <t>AIRCON UNIT</t>
  </si>
  <si>
    <t>Sharp, 1.5HP, Window Type</t>
  </si>
  <si>
    <t>With remote. Carrier 1.5HP</t>
  </si>
  <si>
    <t>With remote, Carrier 1.5HP</t>
  </si>
  <si>
    <t>Everest ETM10WD/M</t>
  </si>
  <si>
    <t>Window Type (220V,60Hz), Panasonic 2.5 HP w/ Remote</t>
  </si>
  <si>
    <t>Window Type (220V, 60Hz)</t>
  </si>
  <si>
    <t>AIR CONDITIONER</t>
  </si>
  <si>
    <t>Carrier, Standard, WCARG019EA, 2HP</t>
  </si>
  <si>
    <t>208-230V, single phase LRA</t>
  </si>
  <si>
    <t>D. Requiña</t>
  </si>
  <si>
    <t>2HP, window type, Panasonic, Model: TW-SC184ETH, Manual</t>
  </si>
  <si>
    <t>2.0 HP, Panasonic, Model: CWSC184 ETH</t>
  </si>
  <si>
    <t>1 HP, Window Type, Hitachi, RA-10MA</t>
  </si>
  <si>
    <t>Window Type, 2.5HP, Panasonic Brand, Model CWSC 244EPH</t>
  </si>
  <si>
    <t>208-230V single phase LRA</t>
  </si>
  <si>
    <t>Carrier, 2 HP</t>
  </si>
  <si>
    <t>Kolin Model, KAG 11ME STD</t>
  </si>
  <si>
    <t>1 HP, Kolin model KAG11ME STD</t>
  </si>
  <si>
    <t>Panasonic, White</t>
  </si>
  <si>
    <t>Carrier WCARP019EA, White</t>
  </si>
  <si>
    <t>Carrier, White</t>
  </si>
  <si>
    <t xml:space="preserve">Carrier, </t>
  </si>
  <si>
    <t>Kolin, 2 HP</t>
  </si>
  <si>
    <t>Panasonic</t>
  </si>
  <si>
    <t>Carrier, 2hp</t>
  </si>
  <si>
    <t>AIR CON</t>
  </si>
  <si>
    <t>Gree, 220V, 60hz KO-36-12206</t>
  </si>
  <si>
    <t>TV SET</t>
  </si>
  <si>
    <t>led, 24" Pensonic, SN: 591386</t>
  </si>
  <si>
    <t>W. Mijares</t>
  </si>
  <si>
    <t>REFRIGERATOR</t>
  </si>
  <si>
    <t>Panasonic NR-B9310E, SN 362824214/353023370</t>
  </si>
  <si>
    <t>LABORATORY TABLES</t>
  </si>
  <si>
    <t>1.70m dia. X 90m H</t>
  </si>
  <si>
    <t>PHYSICS TABLE</t>
  </si>
  <si>
    <t>3000mm L x 1000mm W x 900mm H</t>
  </si>
  <si>
    <t>LCD TV SET</t>
  </si>
  <si>
    <t>20" Samsung</t>
  </si>
  <si>
    <t>Black, 2 - (1) Seater, 1 - (3) Seater</t>
  </si>
  <si>
    <t>Brown w/ center table, 2 - (1) seater, 1 - (3) seater</t>
  </si>
  <si>
    <t>2 door, Beige Color, Adjustable shelves, 3' x 6' x 18'</t>
  </si>
  <si>
    <t>GLOVIEW</t>
  </si>
  <si>
    <t>3D Interactive</t>
  </si>
  <si>
    <t>Steel, 5 layers with cover, Height 72", Width 36", Depth 18" Gauge 22</t>
  </si>
  <si>
    <t>4 drawers, Beige, Plain Finish, 55" x 18" x35.5" (H x W x L)</t>
  </si>
  <si>
    <t>Lateral, four (4) drawers, beige, Plain Finish</t>
  </si>
  <si>
    <t>4 drawers, beige</t>
  </si>
  <si>
    <t>N. Gumban</t>
  </si>
  <si>
    <t>INTERNET TV</t>
  </si>
  <si>
    <t>Sony KDL-42W654</t>
  </si>
  <si>
    <t>2 pcs of three, 3 seaters, 2 pcs of one (1) seater</t>
  </si>
  <si>
    <t>H-6", W-3", D-18" w/ 5 adjustable shelves</t>
  </si>
  <si>
    <t>Lateral, 4 drawers, Beige, Plain Finish</t>
  </si>
  <si>
    <t>CONFERENCE TABLE</t>
  </si>
  <si>
    <t>Oval with chairs (swivel with armrest and backrest),6 seater</t>
  </si>
  <si>
    <t>5 adjustment shelves w/ lock &amp; key</t>
  </si>
  <si>
    <t>BOOK SHELF</t>
  </si>
  <si>
    <t>5 layers, Gauge 18, Steel, bended BI sheet square framing, L=3ft, H=6ft, W=ft</t>
  </si>
  <si>
    <t>MESSAGE BOARD</t>
  </si>
  <si>
    <t>Rotating, Four Side steel with corkboard</t>
  </si>
  <si>
    <t>CARD CABINET</t>
  </si>
  <si>
    <t xml:space="preserve">36 Drawers Index </t>
  </si>
  <si>
    <t>SOFA</t>
  </si>
  <si>
    <t>Russia, (1) 3 - sitter, (2) 1 - sitter w/ center table</t>
  </si>
  <si>
    <t>TELEVISION</t>
  </si>
  <si>
    <t>LED, Akai, Speaker Power 2" low, Line Output: IV, Model: ALT-4647FHD</t>
  </si>
  <si>
    <t>CABINET</t>
  </si>
  <si>
    <t>Fabricated, Wooden Cabinet, Brown</t>
  </si>
  <si>
    <t>Fabricated, Wooden, Brown</t>
  </si>
  <si>
    <t>5 cuft., Sharp</t>
  </si>
  <si>
    <t>5 layers, gauge 18, Steel, bended BI sheet, L=3ft, H=6ft, W=1ft, Off-white color</t>
  </si>
  <si>
    <t>REVOLVING BOOK RACK</t>
  </si>
  <si>
    <t>38 open pockets in 3 varying sizes, Heavy-gauge wire</t>
  </si>
  <si>
    <t>SHELVES</t>
  </si>
  <si>
    <t>Durable steel metal frame and shelves, Black powder-coat finish, Guage 20</t>
  </si>
  <si>
    <t>WIRE BOOK CART</t>
  </si>
  <si>
    <t>Double-sided</t>
  </si>
  <si>
    <t>ROTATING MESH</t>
  </si>
  <si>
    <t>Magazine Stand, 30-pocket, Guage #20</t>
  </si>
  <si>
    <t>MAGAZINE RACK</t>
  </si>
  <si>
    <t>36 Pocket Revolving, Rotating</t>
  </si>
  <si>
    <t>5 Layers, Gauge 18, Steel Bended BI Sheet, L=3ft, H=6ft, W=1ft, Off-White Color</t>
  </si>
  <si>
    <t>6 Layers, Guage 18, Steel bended BI Sheet, L =3ft, H=6ft, W=1ft, Off-White Color</t>
  </si>
  <si>
    <t>6 cu. Ft. , Single door, Sharp</t>
  </si>
  <si>
    <t>TV</t>
  </si>
  <si>
    <t>46 inches LED, Akai ALT-4647FHD</t>
  </si>
  <si>
    <t>Evaporating Cooler, Iwata, KF 15, 170 watts</t>
  </si>
  <si>
    <t>Customized, Steel, 5 layers with cover and lock, Gauge 22, Battegreen Color, Wrinkled</t>
  </si>
  <si>
    <t>BOOKSHELF</t>
  </si>
  <si>
    <t>5 Layers, Gauge 18 , L=3ft, H=1ft, with back and side cover, Off-White Color</t>
  </si>
  <si>
    <t>36 Drawers Index Card Cabinet</t>
  </si>
  <si>
    <t>MoonHouse (9311)</t>
  </si>
  <si>
    <t>5 Layers gauge 18 (layer-fixed), steel, 1-sided L=3ft, H=6ft, W=1ft, Off-white Color</t>
  </si>
  <si>
    <t>5 Layers, Guage 16 (layer-fixed),steel, 1-sided, l=ft, H=6ft,W=14ft</t>
  </si>
  <si>
    <t>WASHING MACHINE</t>
  </si>
  <si>
    <t>with Drier, 8.5 kg. Sharp</t>
  </si>
  <si>
    <t>5 adjustable shelves with lock and key, Beige Color, 3' x 6' x 8</t>
  </si>
  <si>
    <t>Books Shelf, 5 Layers, Guage 18 ,steel, 1 sided, L=3ft, H=6ft. W=1ft.</t>
  </si>
  <si>
    <t>0.60 x 0.80 x 2.40M, steel frame and plywood top</t>
  </si>
  <si>
    <t>8 sitters</t>
  </si>
  <si>
    <t>COLORED TV</t>
  </si>
  <si>
    <t>Brand Matrix Mode MX TVS1484</t>
  </si>
  <si>
    <t>J. T. Cachero</t>
  </si>
  <si>
    <t>BOOKSHELVES</t>
  </si>
  <si>
    <t>Steel, Open , 4 shelves</t>
  </si>
  <si>
    <t>Hanging with cork 73" x 36" x 4"</t>
  </si>
  <si>
    <t>National 220 V 60 hz. 6 cu. Ft.</t>
  </si>
  <si>
    <t>Michigan</t>
  </si>
  <si>
    <t>With adjustable shelves Dirty White Color, 21 steel plate, 50/50 door opening 3" x 6" x 1"</t>
  </si>
  <si>
    <t>TELEVISION SET</t>
  </si>
  <si>
    <t>21" colored cable ready 18 channel sharp, Model 21V S200 SN 60603062</t>
  </si>
  <si>
    <t>Wooden, 4 shelves, Natural Finish</t>
  </si>
  <si>
    <t>Open Shelves 3 layers,  14 x 5 x 8</t>
  </si>
  <si>
    <t>J. Espinona</t>
  </si>
  <si>
    <t>Window Heigth 0.30 x 0.90 x 2.40 Plywood made 4 shelves</t>
  </si>
  <si>
    <t>Double door 8 cm. Ft. Panasonic, Model NRB805EC</t>
  </si>
  <si>
    <t>STEEL CABINET</t>
  </si>
  <si>
    <t>Filing with four drawers std. Green</t>
  </si>
  <si>
    <t>Canteen</t>
  </si>
  <si>
    <t>STUDENT STEEL CABINET</t>
  </si>
  <si>
    <t xml:space="preserve">15 doors 18" x 26" x 72" </t>
  </si>
  <si>
    <t>00/00/06</t>
  </si>
  <si>
    <t>Trinitron, Sony model Kv1620KI</t>
  </si>
  <si>
    <t>INDUSTRIAL FAN</t>
  </si>
  <si>
    <t>Mitsuboshi</t>
  </si>
  <si>
    <t>4 x 16</t>
  </si>
  <si>
    <t>Locker, 15 drawers</t>
  </si>
  <si>
    <t>Open, Steel, Powder Coated</t>
  </si>
  <si>
    <t>00/00/03</t>
  </si>
  <si>
    <t>Sony, Model #KV-1546R</t>
  </si>
  <si>
    <t>TABLE</t>
  </si>
  <si>
    <t>Preparation Table, Stainless, H.9, 2.60, L2401" dia SS pipe framing</t>
  </si>
  <si>
    <t>00/00/02</t>
  </si>
  <si>
    <t>Steel Locker</t>
  </si>
  <si>
    <t>(Student)</t>
  </si>
  <si>
    <t>4' x 8' x 30'</t>
  </si>
  <si>
    <t>BLACKBOARD</t>
  </si>
  <si>
    <t>4' x 24'</t>
  </si>
  <si>
    <t>Hanging with cork, 73" x 36" x4"</t>
  </si>
  <si>
    <t>PIGEON HOLE</t>
  </si>
  <si>
    <t>Faculty, 8" x  9" x 8"</t>
  </si>
  <si>
    <t>National, 220V, 60hz, 6 cu. Ft.</t>
  </si>
  <si>
    <t>Upholstered, complete w/ center table</t>
  </si>
  <si>
    <t>Adventures in Social Research/c2011/Babbie/hb</t>
  </si>
  <si>
    <t>Airconditioning and Refrigeration/2nd ed./c2012/Miller/hb</t>
  </si>
  <si>
    <t>An Introduction to Language, 7th ed./c2012/Fromkin/hb</t>
  </si>
  <si>
    <t>Art Therapy and Learning Disabilitiea/c2012/Bull/hb</t>
  </si>
  <si>
    <t>Biological Anthropology/c2012/Fuentes/hb</t>
  </si>
  <si>
    <t>Concepts in Biology/14th ed./c2012/Ross &amp; Bailey/hb</t>
  </si>
  <si>
    <t>Construction Calculations Manual/c2012/Levy/hb</t>
  </si>
  <si>
    <t>Electrical Wiring Residential, 17th ed./c2012/Mulin/hb</t>
  </si>
  <si>
    <t>Electricity Demystified, 2nd ed./c2012/Giblisco/hb</t>
  </si>
  <si>
    <t>Electronics for Electricians, 6th ed./c2012/Herman/hb</t>
  </si>
  <si>
    <t>English Essentials What Every College Student/c2013/Langan/hb</t>
  </si>
  <si>
    <t>Estimating for Residential Construction, 2nd ed./c2012/Pratt/hb</t>
  </si>
  <si>
    <t>Exploring Research, 8th ed - IE/c2012/Salkind/hb</t>
  </si>
  <si>
    <t>Green Building Principles &amp; Practice/c2013/Kruger/hb</t>
  </si>
  <si>
    <t>Handbook of Developmental Disabilities 2nd ed./c2009/Odom, et al./hb</t>
  </si>
  <si>
    <t>Illustrated Dictionary of Architecture/3rd ed/c2012/Burden/hb</t>
  </si>
  <si>
    <t>Modern Buffets Blueprint for Success/c2012/Leonard/hb</t>
  </si>
  <si>
    <t>Navigating the Research University A Guide/c2012/Andreatte/hb</t>
  </si>
  <si>
    <t>Principles of Environmental Science: Inquiry/c2011.Cunningham/hb</t>
  </si>
  <si>
    <t>Principles of Linear Algebra with Maple/c2011/Shiskowski/hb</t>
  </si>
  <si>
    <t>101 Great Games &amp; Activities/c1998/Vangundy/hb</t>
  </si>
  <si>
    <t>Detailing for Landscape Architects Aesthetics/c2011/Ryan/hb</t>
  </si>
  <si>
    <t>Duty Care for Learning Disability Workers/c2011/Barksby, et al./hb</t>
  </si>
  <si>
    <t>Easy Mathematics Step by Step/c2012/Clark, et al./hb</t>
  </si>
  <si>
    <t>Educational Interventions for Students with Autism/c2012/Munday/hb</t>
  </si>
  <si>
    <t>Leading Practice in Early Years Settings/c2011/Whalley/hb</t>
  </si>
  <si>
    <t>Learning in Early Childhood - HB/c2012/Beckley/hb</t>
  </si>
  <si>
    <t>A Practical Guide to Reading and Writing in the Discipline/c2012/Custodio</t>
  </si>
  <si>
    <t>Events Management Guide for Tourism, Hospitality/c2012/Rodolfo</t>
  </si>
  <si>
    <t>Green Building: Principles &amp; Practices in Residential Construction/c2013/Kruger, et al. (hb)</t>
  </si>
  <si>
    <t>Organic Chemistry, 6th ed./c2012/Brown</t>
  </si>
  <si>
    <t>The International School of Sugarcraft, Book 3/c2010/Ford, et al.</t>
  </si>
  <si>
    <t>The Sage Handbook of Tourism Studies/c2012/Jamal, et al.</t>
  </si>
  <si>
    <t>Komunikasyon sa Makabagong Panahon/c2011/Bernales, et al.</t>
  </si>
  <si>
    <t>Mabisang Pagbasa at Pagsulat Tungo sa Pananaliksik/c2011/Magracia, et al.</t>
  </si>
  <si>
    <t>Pagbasa, Pagsulat at Introduksyon sa Pananaliksik/c2012/Bernales, et al.</t>
  </si>
  <si>
    <t>Panitikan ng Pilipinas: Rehiyunal, Kasaysayan/c2012/Camba, et al.</t>
  </si>
  <si>
    <t>Physical Activities for Young People with Severe Disabilities/c2011/Canles, et al.</t>
  </si>
  <si>
    <t>Physical Geology Earth Revealed, 9th ed./c2011/Carlson, et.al (hb)</t>
  </si>
  <si>
    <t>The New Philippine Almanac, rev. ed. 2012/c2012/Payad, et.al.</t>
  </si>
  <si>
    <t xml:space="preserve">Ultimate Guide: Wiring, 7th ed./c2010/Donegan, et.al </t>
  </si>
  <si>
    <t>Understanding the Philippine Constitution/c2012/Corpuz</t>
  </si>
  <si>
    <t>Socio-Anthro: An Integrated and Interdiscipline/c2012/Banaag</t>
  </si>
  <si>
    <t>Technical Proceedings: Exploring New Horizons in the Structural Engineering Profession/c2007/ASEP</t>
  </si>
  <si>
    <t>Hotel &amp; Restaurant Management - Rev. ed./c2011/Guasch, et.al</t>
  </si>
  <si>
    <t>Schaums Outlines Probability, 2nd ed/c2011/Lipschutz, et.al.</t>
  </si>
  <si>
    <t>Schaums Outlines Statistics, 4th ed./c2011/Spiegel &amp; Stephens</t>
  </si>
  <si>
    <t>Sunging Exercises for Dummies w/ CD/c2012/Philips</t>
  </si>
  <si>
    <t>Teach Yourself Electricity and Electronics, 5th ed./c2011/Gibilisco</t>
  </si>
  <si>
    <t>The Teaching Profession, 2nd ed./c2012/Bilbao</t>
  </si>
  <si>
    <t>The Classroom Teachers Technolgy /c2012/Johnson</t>
  </si>
  <si>
    <t>Ultimate Guide Home Repair and Improvement/c2011/Creative Homeowner</t>
  </si>
  <si>
    <t>Understanding Travel and Tours Essentials/c2011/Lim</t>
  </si>
  <si>
    <t>Curriculum Development/c2012/Bilbao</t>
  </si>
  <si>
    <t xml:space="preserve">300 Home Improvement Tips/c2011/Provey, et. Al. </t>
  </si>
  <si>
    <t xml:space="preserve">Automobile Electrical and Electronic System/c2012/Denton </t>
  </si>
  <si>
    <t>Automotive Wiring: A Practical Guide to Wiring/c2011/Parks</t>
  </si>
  <si>
    <t>Developing Swimmers/c2011Brooks</t>
  </si>
  <si>
    <t>Guiness World Records 2013/c2013/Guiness</t>
  </si>
  <si>
    <t>LET Reviewer 2012 Edition/c2012/MRT</t>
  </si>
  <si>
    <t>Math Word Problems Demystified, 2nd ed./c2011/Bluman</t>
  </si>
  <si>
    <t>Methods of Teaching , 2nd ed /c2012/Salandanan</t>
  </si>
  <si>
    <t>Pipeline Planning and Construction Field Manual/c2011/Menon</t>
  </si>
  <si>
    <t>Research - Based Teaching and Learning/c2011/Navarro</t>
  </si>
  <si>
    <t>Special Topics in Education Volume 1/c2012/Baylongo, et.al</t>
  </si>
  <si>
    <t>Special Topics in Education Volume 2/c2012/Andas, et.al</t>
  </si>
  <si>
    <t>Special Topics in Education Volume 3/c2012/Dayagbil, et.al</t>
  </si>
  <si>
    <t>Teach Yourself Visually: Fashion Sewing/c2011/Camp</t>
  </si>
  <si>
    <t xml:space="preserve">Teachers Survival Guide: Gifted Education/c2011/Roberts </t>
  </si>
  <si>
    <t>The New English Filipino Dictionary, c2011</t>
  </si>
  <si>
    <t>The Swim Coaching Bible, Volume II/c2012/Hannula, et.al</t>
  </si>
  <si>
    <t>The Teaching Profession, 2nd ed/c2012/Bilbao</t>
  </si>
  <si>
    <t>The World Almanac and Book of Facts 2012/c2012/World Almanac Books</t>
  </si>
  <si>
    <t>Voicework in Music Therapy/c2011/Baker</t>
  </si>
  <si>
    <t>Book of Punctuations/c2010/Kleiser/Hb</t>
  </si>
  <si>
    <t>Discovery Education 1: Earth's Treasures/c2011/Close</t>
  </si>
  <si>
    <t>Discovery Education 1: Ice Trap/c2011/Brasch</t>
  </si>
  <si>
    <t>Discovery Education 2: Conquering the Sky/c2011/Brasch</t>
  </si>
  <si>
    <t>Discovery Education 2: Earth's Place in Space/c2011/Brasch</t>
  </si>
  <si>
    <t>Discovery Education 2: Water is Precious/c2011/Mcallan</t>
  </si>
  <si>
    <t>Discovery Education 4: On Shaky Ground/c2011/Mcfadzean</t>
  </si>
  <si>
    <t>Engineering Drawing &amp; Design w/ CD/5th ed - IE/c2012/Madsen/hb</t>
  </si>
  <si>
    <t>Food and Beverage Service Manual Practice/c2012/Punay</t>
  </si>
  <si>
    <t>Food Service Management 12th ed - IE/c2012/Payne-Palacio, et.al./hb</t>
  </si>
  <si>
    <t>How to Design and Evaluate Research in Education, 8th ed/c2012/Fraenkel et.al./hb</t>
  </si>
  <si>
    <t>Principles &amp; Scopes of Tourism/c2012/Lim</t>
  </si>
  <si>
    <t>A Textbook for Study &amp; Thinking Skills for College Freshmen English 2012 Aceron R.M.</t>
  </si>
  <si>
    <t>Room Division: Management and Control System 2011 Lago E.M.M.</t>
  </si>
  <si>
    <t>Facilitating Learning: A Metacognitive Process, 2/e 2012 Vega V.A.</t>
  </si>
  <si>
    <t>An Introduction to Management Science:, 13/e 2011 Anderson</t>
  </si>
  <si>
    <t>Basic Probability and Statistics - A Step by Step Approach 2011 Sirug W.S.</t>
  </si>
  <si>
    <t>Effective Project Management, 5/e 2012 Clements</t>
  </si>
  <si>
    <t>Electrical Transformers and Rotating Machines, 3/e 2012 Herman</t>
  </si>
  <si>
    <t>English 102: Writing Across Disciplines 2012 Gutierrez-Ang</t>
  </si>
  <si>
    <t>English Grammar Guide: Communicative Approach 2011 Menoy J.Z.</t>
  </si>
  <si>
    <t>General Psychology Today: With Drug Education 2011 Ariola M. M.</t>
  </si>
  <si>
    <t>Introduction to Social Philosophy 2011 Tabotabo C.V.</t>
  </si>
  <si>
    <t>New International Webste's Comprehensive Dictionary, Volume 2, 2012</t>
  </si>
  <si>
    <t>Retorika/; Masining na Pagpapahayag 2011 Astorga Jr. E.R.</t>
  </si>
  <si>
    <t>Selection in Human Resource Management, 7/e 2011 Barrick</t>
  </si>
  <si>
    <t>Basic Personal Counselling: A Training Manual for Councilors/c2012/Gerard, et. Al</t>
  </si>
  <si>
    <t>Communicating, A social, Career and Cultural Focus/c2013/Berko, et. Al</t>
  </si>
  <si>
    <t>Comprehensive Classroom Management, 10th ed./c2013/Jones, et. Al</t>
  </si>
  <si>
    <t>Essential Environment, 4th ed. - IE/c2012/Withgott, et. Al</t>
  </si>
  <si>
    <t>House Wiring, 3rd ed./c2012/Fletcher</t>
  </si>
  <si>
    <t>Machinery's Handbook/29th ed. - Toolbox Edition/c2012/Oberg, et. Al</t>
  </si>
  <si>
    <t>Mastering Autocad 2013 and Autocad LT 2013/c2012/Omura, et. Al</t>
  </si>
  <si>
    <t>Numeric Analysis, 2nd ed. - IE/c2012/Sauer</t>
  </si>
  <si>
    <t>Plumbing/2nd ed./c2012/Joyce</t>
  </si>
  <si>
    <t>Refrigeration &amp; Air Conditioning Technology/c2013/Whitman</t>
  </si>
  <si>
    <t>Social Media for Educators/c2012/Joosten</t>
  </si>
  <si>
    <t>The All-Day Kindergarten and Pre-L Curriculum/c2012/Fromberg</t>
  </si>
  <si>
    <t>The Analysis of Irregular Shaped Structures/c2012/Malone &amp; Rice</t>
  </si>
  <si>
    <t>The Essential Department Chair, 2nd ed./c2012/Buller</t>
  </si>
  <si>
    <t>Autocad 2012 Tutor for Engineering Graphics/Lang, c2012</t>
  </si>
  <si>
    <t>Basic Principles for Constitution/c2012/Huth</t>
  </si>
  <si>
    <t>Civil Engineering Practice Exams/c2012/Goswami</t>
  </si>
  <si>
    <t>Elements of Ecology, 8th ed. -IE/c2012/Smith</t>
  </si>
  <si>
    <t>Fitness Education for Children, 2nd ed./c2012/Virgilio</t>
  </si>
  <si>
    <t>Foundations of Play Therapy, 2nd ed./c2011/Schaefer</t>
  </si>
  <si>
    <t>National Structural Code of the Philippines 2010/c2010/ASEP</t>
  </si>
  <si>
    <t>Principles of Safeguarding and Protection/c2011/Bickerton</t>
  </si>
  <si>
    <t>Working with Children, Young People &amp; Family/c2011/Oliver, et. Al</t>
  </si>
  <si>
    <t>Business Correspondence/c2011/Baraceros</t>
  </si>
  <si>
    <t>Technical Writing/c2011/Baraceros</t>
  </si>
  <si>
    <t>Introduction to the Humanities/c2012/Sanchez, et. Al.</t>
  </si>
  <si>
    <t>Grammar First (A communicative way of learning grammar)c2011/Barrot</t>
  </si>
  <si>
    <t>Textbook on Agrarian Reform and Taxation/c2012/H. De Leon</t>
  </si>
  <si>
    <t>The Fundamentals of Taxation/c2012/De Leon, et. Al</t>
  </si>
  <si>
    <t>Economics: Its concepts and Principles with Agrarian Reform and Taxation) c2012/Gabay et. Al</t>
  </si>
  <si>
    <t>Society and Culture in a Challenging World/c2011/M.E. Baliao, et. Al</t>
  </si>
  <si>
    <t>World Literature (Literary Gems of the East and West)/c2011/D. Reyes</t>
  </si>
  <si>
    <t>Elementary Statistics with Computer Applications/c2012/Altares, et. Al</t>
  </si>
  <si>
    <t>Mathematics of Investment with Computer Application/c2012/Calmorin, et. Al</t>
  </si>
  <si>
    <t>College Algebra with Computer Applications/c2011/Y. Gabuyo</t>
  </si>
  <si>
    <t>Elements Investment Math/c2011/Ong, A. Et al</t>
  </si>
  <si>
    <t>Differential Equation Worktext/c2011/L. Tattao</t>
  </si>
  <si>
    <t>Elements of Logic/c2012/Maboloc, et. Al</t>
  </si>
  <si>
    <t>Teaching and Learning Logic/c2011/J. Joven</t>
  </si>
  <si>
    <t>Textbook on the Philippine Constitution/c2011/De Leon, H. S.</t>
  </si>
  <si>
    <t>Basic Concepts in Educational Technology 1/c2012/R. Ballado</t>
  </si>
  <si>
    <t>Assessment of Learning 1/c2012/Y. Gabuyo</t>
  </si>
  <si>
    <t>Assessing the Behavior of Young Children/c2011/E. Monserrate</t>
  </si>
  <si>
    <t>Developmental Characteristics of Young Children/c2011/A. Estrada</t>
  </si>
  <si>
    <t>Transformative Organization Management/c2012/R. Atienza</t>
  </si>
  <si>
    <t>Busines Policy and Strategy/c2011/C. Zarate</t>
  </si>
  <si>
    <t>Business Ethics and Social Responsibility/c2011/Roa, F.</t>
  </si>
  <si>
    <t>Human Behavior in Organization/c2011/R. Medina</t>
  </si>
  <si>
    <t>Events Management (For tourism cultural business &amp; sporting events)/c2012/Wagen, et. Al</t>
  </si>
  <si>
    <t>Ripley's Believe It or Not 2012 (hb)</t>
  </si>
  <si>
    <t>Ripley's Believe It or Not 2013 (hb)</t>
  </si>
  <si>
    <t>World Almanac 2012 (PB)</t>
  </si>
  <si>
    <t>World Almanac 2013 (PB)</t>
  </si>
  <si>
    <t>Guinness Book of World Records 2013 (hb)</t>
  </si>
  <si>
    <t>Going Places/pb/c2010/Bailey</t>
  </si>
  <si>
    <t>Probability and Statistics for Engineers and Scientists, 9th ed/c2012/Walpole</t>
  </si>
  <si>
    <t>School Leadership and Admin: Imprt Concepts, Case Studies &amp; Simulations, 9th ed/c2012/Gorton</t>
  </si>
  <si>
    <t>Technical Sourcebook for Designers/c2010/Lee</t>
  </si>
  <si>
    <t>The Action Research Guidebook, 2nd ed/c2011/Sagor</t>
  </si>
  <si>
    <t>The Professional Practice of Architectural Working Drawings, 4th ed/hb/c2012/Wakita</t>
  </si>
  <si>
    <t>Guiness Book of World Records 2012</t>
  </si>
  <si>
    <t>Developmentally Appropriate Curriculum, 5th ed/c2011/Kostelnik</t>
  </si>
  <si>
    <t>1000-13</t>
  </si>
  <si>
    <t>A Child's World: Infancy Through Adolescence, 12th ed/c2011/Papalia</t>
  </si>
  <si>
    <t>999-13</t>
  </si>
  <si>
    <t>Classroom Assessment for Studentd in Special and General Education, 3rd ed/c2012/Spinelli</t>
  </si>
  <si>
    <t>998-13</t>
  </si>
  <si>
    <t>Classroom Assessment in Action/c2011/Shermis</t>
  </si>
  <si>
    <t>997-13</t>
  </si>
  <si>
    <t>Elementary Classroom Teachers as Movement Educators, 4th ed/c2012/Kovar</t>
  </si>
  <si>
    <t>996-13</t>
  </si>
  <si>
    <t>Elementary Science Methods: A Constructivist Approach, 6th ed/c2012/Martin</t>
  </si>
  <si>
    <t>995-13</t>
  </si>
  <si>
    <t>Exploring Marriages and Families/pb/c2012/Seccombe</t>
  </si>
  <si>
    <t>994-13</t>
  </si>
  <si>
    <t>Introduction to Research in Education, 8th ed/c2010/Ary</t>
  </si>
  <si>
    <t>993-13</t>
  </si>
  <si>
    <t>Materials for Civil and Construction Engineers, 3rd ed/c2011/Mamlouk</t>
  </si>
  <si>
    <t>992-13</t>
  </si>
  <si>
    <t>Milady's Standard Professional Barbering, 5th ed/pb/c2011/Milady</t>
  </si>
  <si>
    <t>991-13</t>
  </si>
  <si>
    <t>Operations Management, 10th ed/pb/c2011/Heizer</t>
  </si>
  <si>
    <t>990-13</t>
  </si>
  <si>
    <t>Qualitative Research: An Introduction to Methods and Designs/c2012/Lapan</t>
  </si>
  <si>
    <t>989-13</t>
  </si>
  <si>
    <t>Solidworks 2011 Assemblies Bible/c2011/Lombard</t>
  </si>
  <si>
    <t>988-13</t>
  </si>
  <si>
    <t>Spa Management: An Introduction/pb/c2012/Wisnom</t>
  </si>
  <si>
    <t>987-13</t>
  </si>
  <si>
    <t>The ASEAN Intergovernmental Commission on Human Rights/hb/c2011/Hsien-Li</t>
  </si>
  <si>
    <t>986-13</t>
  </si>
  <si>
    <t>The Cambridge Encyclopedia of the Language Sciences/c2011/Hogan</t>
  </si>
  <si>
    <t>985-13</t>
  </si>
  <si>
    <t>The Cambridge Guide to the Solar System, 2nd ed/c2011/Lang</t>
  </si>
  <si>
    <t>984-13</t>
  </si>
  <si>
    <t>The Differentiated Instruction Book of List Grades K-12/c2011/Fox</t>
  </si>
  <si>
    <t>983-13</t>
  </si>
  <si>
    <t>The Grammar Teacher's Activity - A Day Grades 5-12/c2010/Umstatter</t>
  </si>
  <si>
    <t>982-13</t>
  </si>
  <si>
    <t>The Lineman's and Cableman's Handbook, 12 ed/hb/c2012/Shoemaker</t>
  </si>
  <si>
    <t>981-13</t>
  </si>
  <si>
    <t>The Teacher's Guide to Success, 2nd ed/pb/c2012/Kronowitz</t>
  </si>
  <si>
    <t>980-13</t>
  </si>
  <si>
    <t>Volcanoes: Global Perspectives/c2010/Lockwood</t>
  </si>
  <si>
    <t>979-13</t>
  </si>
  <si>
    <t>Working with Families of Children with Special Needs/c2012/Sileo</t>
  </si>
  <si>
    <t>978-13</t>
  </si>
  <si>
    <t>Comparative Politics: Domestic Responses to Global</t>
  </si>
  <si>
    <t>977-13</t>
  </si>
  <si>
    <t>Evaluating Research/c2011/Dane</t>
  </si>
  <si>
    <t>976-13</t>
  </si>
  <si>
    <t>BioChemistry, 7th ed/ Campbell, c2012 (pb)</t>
  </si>
  <si>
    <t>975-13</t>
  </si>
  <si>
    <t>National Structural Code of the Philippines/c2010/ASEP</t>
  </si>
  <si>
    <t>974-13</t>
  </si>
  <si>
    <t>OCR Drama for GCSE/c2009/Cross</t>
  </si>
  <si>
    <t>973-13</t>
  </si>
  <si>
    <t>Poetry: The Ultimate Guide/c2010/Bradford</t>
  </si>
  <si>
    <t>972-13</t>
  </si>
  <si>
    <t>Strategies Management for Hospitality and Tourism/c2011/Okumus</t>
  </si>
  <si>
    <t>971-13</t>
  </si>
  <si>
    <t>Teaching Able Gifted and Talented Children/c2010/Tunnicliffe</t>
  </si>
  <si>
    <t>970-13</t>
  </si>
  <si>
    <t>Adobe Dreamweaver CS5 Bishop, c2011-w/cd (pb)</t>
  </si>
  <si>
    <t>969-13</t>
  </si>
  <si>
    <t>AQA Physical Education ,/Bizley,c2009</t>
  </si>
  <si>
    <t>968-13</t>
  </si>
  <si>
    <t>Bridge Engineering Design, Rehabilitation and Maintenance of Modern Highway Bridges</t>
  </si>
  <si>
    <t>967-13</t>
  </si>
  <si>
    <t>Essentials of Athletic Injury Management, 7th ed/w/ online/Prentice,c2008</t>
  </si>
  <si>
    <t>966-13</t>
  </si>
  <si>
    <t>Game Development Essentials, 3rd ed/Novak, c2012 - w/cd (pb)</t>
  </si>
  <si>
    <t>965-13</t>
  </si>
  <si>
    <t>Organizational Behavior, 9th ed/Kreitner,c2010 (pb)</t>
  </si>
  <si>
    <t>964-13</t>
  </si>
  <si>
    <t>Organizational Behavior: An Evidence-Based Approach 12th ed./Luttans,c2011 (pb)</t>
  </si>
  <si>
    <t>963-13</t>
  </si>
  <si>
    <t>Qualitative Techniques in Management, 4th ed/ Vohra,c2010 (pb)</t>
  </si>
  <si>
    <t>962-13</t>
  </si>
  <si>
    <t>Research Methods for the Behavioral Sciences, 4th ed/ Gravetter,c2012 (PB)</t>
  </si>
  <si>
    <t>961-13</t>
  </si>
  <si>
    <t>Residential Construction Academy House Writing, 3rd ed/Fletcher,c2012 (HB)</t>
  </si>
  <si>
    <t>960-13</t>
  </si>
  <si>
    <t>Schaum's Outlines: Introduction to Probability and Statistics/c2012/Lipschutz</t>
  </si>
  <si>
    <t>959-13</t>
  </si>
  <si>
    <t>Sensors and Control Systems in Manufacturing, 2nd ed/Solomon,c2010 (HB)</t>
  </si>
  <si>
    <t>958-13</t>
  </si>
  <si>
    <t>Today's Technician: Automotive Break System, Classroom Manual, 4th ed/Erjavec</t>
  </si>
  <si>
    <t>957-13</t>
  </si>
  <si>
    <t>A Clinical Guide to Artistic Spectrum Disorders/c2011/Evans</t>
  </si>
  <si>
    <t>956-13</t>
  </si>
  <si>
    <t>Becoming a Graphic Designer/pb/c2010/Heller</t>
  </si>
  <si>
    <t>955-13</t>
  </si>
  <si>
    <t>Calculus, 4th ed/c2011/Smith</t>
  </si>
  <si>
    <t>954-13</t>
  </si>
  <si>
    <t>Confronting Obstacles to Inclusion/c2010/Rose</t>
  </si>
  <si>
    <t>953-13</t>
  </si>
  <si>
    <t>Design for Operational Excellence/hb/c2012/Duggan</t>
  </si>
  <si>
    <t>952-13</t>
  </si>
  <si>
    <t>Draping for Fashion Design, 5th ed. C2012/Jaffe</t>
  </si>
  <si>
    <t>951-13</t>
  </si>
  <si>
    <t>Environment Literacy in Science and Society from Knowledge to Decisions/pb/c2011/Scholz</t>
  </si>
  <si>
    <t>950-13</t>
  </si>
  <si>
    <t>Exploring Writing: Paragraphs and Essays, 2nd ed/pb/c2010/Langan</t>
  </si>
  <si>
    <t>949-13</t>
  </si>
  <si>
    <t>Fashion Design: Process Innovation and Practice, 2nd ed/pb/c2012/McKelvey</t>
  </si>
  <si>
    <t>948-13</t>
  </si>
  <si>
    <t>Handbook of School Improvement/c2010/Blase</t>
  </si>
  <si>
    <t>947-13</t>
  </si>
  <si>
    <t>Individuality in Clothing Selection and Personal Appearance, 7th ed/c2012/Marshalls</t>
  </si>
  <si>
    <t>946-13</t>
  </si>
  <si>
    <t>Integrated Circuit Design, 4th ed/c2011/Weste</t>
  </si>
  <si>
    <t>945-13</t>
  </si>
  <si>
    <t>Language in Science Fiction and Fantasy/c2010/Mandala</t>
  </si>
  <si>
    <t>944-13</t>
  </si>
  <si>
    <t>Leading and Managing A Differentiated Classroom/c2010/Tomlinson</t>
  </si>
  <si>
    <t>943-13</t>
  </si>
  <si>
    <t>Marriage and Family: The Quest for Intimacy, 7th ed/pb/c2009/Lauer</t>
  </si>
  <si>
    <t>942-13</t>
  </si>
  <si>
    <t>Modern Menswear/pb/c2009/Davies</t>
  </si>
  <si>
    <t>941-13</t>
  </si>
  <si>
    <t>Research Methods: A Practical Guide for the Social Sciences/c2010/Matthews</t>
  </si>
  <si>
    <t>940-13</t>
  </si>
  <si>
    <t>Second Dialect Acquisition/c2010/Siegel</t>
  </si>
  <si>
    <t>939-13</t>
  </si>
  <si>
    <t>Social Theory Introductory Lectures/c2009/Joas</t>
  </si>
  <si>
    <t>938-13</t>
  </si>
  <si>
    <t>Syntactic Analysis: The Basic/c2011/Sobin</t>
  </si>
  <si>
    <t>937-13</t>
  </si>
  <si>
    <t>Technology Integration for Meaningful Classroom Use a Standard-Based Approach/c2010/Cennamoo</t>
  </si>
  <si>
    <t>936-13</t>
  </si>
  <si>
    <t>Textiles, 11th ed/hb/c2010/Kadolph</t>
  </si>
  <si>
    <t>935-13</t>
  </si>
  <si>
    <t>The Stduent Newspaper Survival Guide, 2nd ed/c2012Kanigel</t>
  </si>
  <si>
    <t>934-13</t>
  </si>
  <si>
    <t>Troubleshooting and Maintaining your PC in All-in-One for Dummies,2nd ed/pb/c2011/Gookin</t>
  </si>
  <si>
    <t>933-13</t>
  </si>
  <si>
    <t>Writing Better English for ESL Learners, 2nd ed/c2009/Swick</t>
  </si>
  <si>
    <t>932-13</t>
  </si>
  <si>
    <t>ADOBE Creative Suite 5 Design Premium: All in One for Dummies/pb/c2011/Smith</t>
  </si>
  <si>
    <t>931-13</t>
  </si>
  <si>
    <t>Business Driven Information System/pb/c2012/Baltzan</t>
  </si>
  <si>
    <t>930-13</t>
  </si>
  <si>
    <t>Child Development in Practice/pb/c2011/May</t>
  </si>
  <si>
    <t>929-13</t>
  </si>
  <si>
    <t>Cool Crochet: 30 Hot, Fun Designs to Crochet and Wear/pb/c2005/Leapman</t>
  </si>
  <si>
    <t>928-13</t>
  </si>
  <si>
    <t>Design of Concrete Structures SI Units, 14th ed/pbc2010/Nilson, et. Al</t>
  </si>
  <si>
    <t>927-13</t>
  </si>
  <si>
    <t>Educational as a Global Concern/pb/c2011/Brock</t>
  </si>
  <si>
    <t>926-13</t>
  </si>
  <si>
    <t>Educational Research: Quantitative, Qualitative, and Mixed Approaches, 4th ed/hb/c2012/Johnson, et. Al</t>
  </si>
  <si>
    <t>925-13</t>
  </si>
  <si>
    <t>Elementary Classroom, Management, 5th ed/pb/c2011/Weinstein</t>
  </si>
  <si>
    <t>924-13</t>
  </si>
  <si>
    <t>Entrepreneurial Management in Small Firms/c2010/Chaston</t>
  </si>
  <si>
    <t>923-13</t>
  </si>
  <si>
    <t>Inclusion Strategies for Secondary Classrooms: Key for Struggling Learners, 2nd ed/c2010/Gore</t>
  </si>
  <si>
    <t>922-13</t>
  </si>
  <si>
    <t>Inclusion Strategies That Work! Research-Based Methods for the Classroom, 2nd ed/c2010/Karten</t>
  </si>
  <si>
    <t>921-13</t>
  </si>
  <si>
    <t>Introducing Research Methodology/pb/c2011/Flick</t>
  </si>
  <si>
    <t>920-13</t>
  </si>
  <si>
    <t>Introductory Chemistry for Today/pb/c2011/Seager, et. Al</t>
  </si>
  <si>
    <t>919-13</t>
  </si>
  <si>
    <t>Knitting with Beads: 30 Beautiful Sweaters . Scarves, Hats and Gloves/hb/c2003/Davis</t>
  </si>
  <si>
    <t>918-13</t>
  </si>
  <si>
    <t>Leading and Managing in the Early Years, 2nd ed/pbc2011/Aubrey</t>
  </si>
  <si>
    <t>917-13</t>
  </si>
  <si>
    <t>Media Convergence/pb/c2010/Jensen</t>
  </si>
  <si>
    <t>916-13</t>
  </si>
  <si>
    <t>Methods in Psychological Research, 2nd ed/pb/c2011/Evans, et. Al</t>
  </si>
  <si>
    <t>915-13</t>
  </si>
  <si>
    <t>Multimedia Projects in Education/pb/c2010/Ivers, et. Al</t>
  </si>
  <si>
    <t>914-13</t>
  </si>
  <si>
    <t>Pattern Magic 2/pb/c2011/Nakamichi</t>
  </si>
  <si>
    <t>913-13</t>
  </si>
  <si>
    <t>Public International Law, 4th ed/c2010/Kaczorowska</t>
  </si>
  <si>
    <t>912-13</t>
  </si>
  <si>
    <t>Qualitative Research Method/pb/c2011/Hennick, et al.</t>
  </si>
  <si>
    <t>911-13</t>
  </si>
  <si>
    <t>Qualitative Research/pb/c2011/Silverman</t>
  </si>
  <si>
    <t>910-13</t>
  </si>
  <si>
    <t>Student-Centered Coaching: A Guide for  K-8 Coaches and Principles/pb/c2011/Sweeny</t>
  </si>
  <si>
    <t>909-13</t>
  </si>
  <si>
    <t>Successful Placements in Early Years Setting/pb/c2011/Hodson</t>
  </si>
  <si>
    <t>908-13</t>
  </si>
  <si>
    <t>Teach Yourself Visually Beadwork/pb/c2009/Michaels</t>
  </si>
  <si>
    <t>907-13</t>
  </si>
  <si>
    <t>The Fashion Designer's Textile Directory/pb/c2011/Hudso</t>
  </si>
  <si>
    <t>906-13</t>
  </si>
  <si>
    <t>The History of Aquaculture/hb/c2011/Nash</t>
  </si>
  <si>
    <t>905-13</t>
  </si>
  <si>
    <t>Thermodynamics for Dummie/pb/c2011/Pauken</t>
  </si>
  <si>
    <t>904-13</t>
  </si>
  <si>
    <t>Vintage Fabric Accessories: Stylish Creation from Recycled Fabrics/pb/c2011/Ishikawa</t>
  </si>
  <si>
    <t>903-13</t>
  </si>
  <si>
    <t>Your Research Project: Designing and Planning your Work, 3rd ed/pb/c2011/Walliman</t>
  </si>
  <si>
    <t>902-13</t>
  </si>
  <si>
    <t>Pillows and Throws/Garderton</t>
  </si>
  <si>
    <t>901-13</t>
  </si>
  <si>
    <t>Research and Growth in Agriculture Production/c2010/Rana</t>
  </si>
  <si>
    <t>900-13</t>
  </si>
  <si>
    <t>The Entrepreneur's Guide to Business Law/c2012/Bagley</t>
  </si>
  <si>
    <t>899-13</t>
  </si>
  <si>
    <t>Calculus: Early Transcendental/c2011/Briggs</t>
  </si>
  <si>
    <t>898-13</t>
  </si>
  <si>
    <t>Elementary Differential Geometry/c2010/Bar</t>
  </si>
  <si>
    <t>897-13</t>
  </si>
  <si>
    <t>Flash Mobile/c2011/David</t>
  </si>
  <si>
    <t>896-13</t>
  </si>
  <si>
    <t>Further Techniques for Coaching and Mentoring Megginson, c2009</t>
  </si>
  <si>
    <t>895-13</t>
  </si>
  <si>
    <t>Herodutos and Sima Qian: The First Great Historians of Greece and China/c2010/Martin</t>
  </si>
  <si>
    <t>894-13</t>
  </si>
  <si>
    <t>Hotel Management and Operation/c2011/O'Fallon</t>
  </si>
  <si>
    <t>893-13</t>
  </si>
  <si>
    <t>How Asia Can Shape the World/c2011/Moller</t>
  </si>
  <si>
    <t>892-13</t>
  </si>
  <si>
    <t>Improving Standards - Based Learning/Carr, c.2009 (PB)</t>
  </si>
  <si>
    <t>891-13</t>
  </si>
  <si>
    <t>Linear Programming, Sensitivity Analysis and Related Topics/c2010/Derhy</t>
  </si>
  <si>
    <t>McGraw-Hills National Electrical Code 2010 Handbook, 27th ed/McPartland, c2011 (hb)</t>
  </si>
  <si>
    <t>890-13</t>
  </si>
  <si>
    <t>Microsoft SQL Server 2008 R2/c2011/Rankins, et.al</t>
  </si>
  <si>
    <t>889-13</t>
  </si>
  <si>
    <t>Statistics Explained: An Introductory Guide for Life Scientists, 2nd ed/c2012/McKillup</t>
  </si>
  <si>
    <t>888-13</t>
  </si>
  <si>
    <t>Principles of Management for the Hospitality Industry/c2010/Tesone</t>
  </si>
  <si>
    <t>887-13</t>
  </si>
  <si>
    <t>Reaching and Teaching Diverse Populations/c2011/Buckelew</t>
  </si>
  <si>
    <t>886-13</t>
  </si>
  <si>
    <t>Structural Mechanics/c2010/Nageim</t>
  </si>
  <si>
    <t>885-13</t>
  </si>
  <si>
    <t>Teaching, Reading and Writing: A Guide for Tutoring and Remediating Students/Johnsons,c2008 (pb)</t>
  </si>
  <si>
    <t>884-13</t>
  </si>
  <si>
    <t>The Architect's Guide to Residential Design/Malone, c2010 (pb)</t>
  </si>
  <si>
    <t>883-13</t>
  </si>
  <si>
    <t>The Differentiated School/c2008/Tomlinson</t>
  </si>
  <si>
    <t>882-13</t>
  </si>
  <si>
    <t>The Idea Writers/c2010/lezzi</t>
  </si>
  <si>
    <t>881-13</t>
  </si>
  <si>
    <t>Industrial Electricity, 8th ed./Brumbach,c2011 (hb)</t>
  </si>
  <si>
    <t>880-13</t>
  </si>
  <si>
    <t>Today's Technician: Automotive Suspension &amp; Steering Systems, Classroom &amp; Shop Manual, 5th ed/Knowles,c2011 - 1 set (PB)</t>
  </si>
  <si>
    <t>879-13</t>
  </si>
  <si>
    <t>International Relations in Southeast Asia/c2010/Ganesan</t>
  </si>
  <si>
    <t>878-13</t>
  </si>
  <si>
    <t>100 Great Copywriting Ideas/c2010/Maslen</t>
  </si>
  <si>
    <t>877-12</t>
  </si>
  <si>
    <t>100 Great PR Ideas/c2010/Blythe</t>
  </si>
  <si>
    <t>876-12</t>
  </si>
  <si>
    <t>Advanced Home Wiring/Black &amp; Decker,c2012 (PB)</t>
  </si>
  <si>
    <t>875-12</t>
  </si>
  <si>
    <t>Blender Studio Projects: Digital Movie - Making/c2010/Mullen</t>
  </si>
  <si>
    <t>874-12</t>
  </si>
  <si>
    <t>Chemistry for Dummies/pb/c2011/Moore</t>
  </si>
  <si>
    <t>873-12</t>
  </si>
  <si>
    <t>Connecting Content and Language Learners/pb/c2011/Flores</t>
  </si>
  <si>
    <t>872-12</t>
  </si>
  <si>
    <t>Data Book of Astronomy/c2011/Moore</t>
  </si>
  <si>
    <t>871-12</t>
  </si>
  <si>
    <t>Designing Social Research/c2011/Greener</t>
  </si>
  <si>
    <t>870-12</t>
  </si>
  <si>
    <t>Economics Concepts, Theories &amp; Applications/c2010/Nebres, A.</t>
  </si>
  <si>
    <t>869-12</t>
  </si>
  <si>
    <t>Encyclopedia of Earth and Space Science/2v/c2010/Kusky</t>
  </si>
  <si>
    <t>868-12</t>
  </si>
  <si>
    <t>Flash Cinematic Techniques/c2010/Jackson</t>
  </si>
  <si>
    <t>867-12</t>
  </si>
  <si>
    <t>Fresh Water Fisheries/hb/c2011/Narasaiah</t>
  </si>
  <si>
    <t>866-12</t>
  </si>
  <si>
    <t>Gabay sa Pagturo ng Filipino 1/c2010/Dasig, M.</t>
  </si>
  <si>
    <t>865-12</t>
  </si>
  <si>
    <t>Grammar Essentials for Dummies/pb/c2010/Woods</t>
  </si>
  <si>
    <t>864-12</t>
  </si>
  <si>
    <t>Guide to Highschool Book Reports/c2009/Retizos</t>
  </si>
  <si>
    <t>863-12</t>
  </si>
  <si>
    <t>Labor Code of the Philippines/c2011/Aralar R.</t>
  </si>
  <si>
    <t>862-12</t>
  </si>
  <si>
    <t>Men's Health Big Look of Exercise/c2009/Campbell, A.</t>
  </si>
  <si>
    <t>861-12</t>
  </si>
  <si>
    <t>Physics 1 for Dummies/pb/c2011/Holzner</t>
  </si>
  <si>
    <t>860-12</t>
  </si>
  <si>
    <t>Principles and Practices of Public Administration in the Philippines/c2011/Lazo, H. S</t>
  </si>
  <si>
    <t>859-12</t>
  </si>
  <si>
    <t>Problems in Thermal Chemistry/hb/c2011/lqbal</t>
  </si>
  <si>
    <t>858-12</t>
  </si>
  <si>
    <t>Psychology/c2011/Miranda, N.</t>
  </si>
  <si>
    <t>857-12</t>
  </si>
  <si>
    <t>Research Methods for the Fashion Industry/c2009/Flynn</t>
  </si>
  <si>
    <t>856-12</t>
  </si>
  <si>
    <t>Rizal Life Works and Writing/c2010/Zulueta, F.</t>
  </si>
  <si>
    <t>855-12</t>
  </si>
  <si>
    <t>Robert's Role of Order, 10th ed/c2000/Robert, H.</t>
  </si>
  <si>
    <t>854-12</t>
  </si>
  <si>
    <t>The Cambridge Encyclopedia of Language, 3rd ed/c2010/Crystal</t>
  </si>
  <si>
    <t>853-12</t>
  </si>
  <si>
    <t>Wig Making and Styling/c2010/Ruskal</t>
  </si>
  <si>
    <t>852-12</t>
  </si>
  <si>
    <t>Women's Health Big Look of Exercise/c2009/Campbell, A.</t>
  </si>
  <si>
    <t>851-12</t>
  </si>
  <si>
    <t>Writing Business Letters/c2011/J. Egipto</t>
  </si>
  <si>
    <t>850-12</t>
  </si>
  <si>
    <t>Writing for Digital Media/pb/c2010/Carroll</t>
  </si>
  <si>
    <t>849-12</t>
  </si>
  <si>
    <t>Seven Keys to Unlock Autism/c2011/Hall</t>
  </si>
  <si>
    <t>848-12</t>
  </si>
  <si>
    <t>Understanding Marine Ecology/nb/c2011/Kumar</t>
  </si>
  <si>
    <t>847-12</t>
  </si>
  <si>
    <t>Activities foe English Language Learners Across the Curriculum/pb/c2011/White</t>
  </si>
  <si>
    <t>846-12</t>
  </si>
  <si>
    <t>Assessment for Learning in the Early Years Foundation Stage/pb/c2011/Glazzard, et. Al.</t>
  </si>
  <si>
    <t>845-12</t>
  </si>
  <si>
    <t>Automotive Heating and Air Conditioning,4th ed/pb/c2009/Schubel</t>
  </si>
  <si>
    <t>844-12</t>
  </si>
  <si>
    <t>Basics of Earth Science/hb/c2008/Pandey</t>
  </si>
  <si>
    <t>843-12</t>
  </si>
  <si>
    <t>Broadcasting Journalism/hb/c2011/Dash</t>
  </si>
  <si>
    <t>842-12</t>
  </si>
  <si>
    <t>Building Relationship and Communicating with Young Children/pb/c2011/Winter</t>
  </si>
  <si>
    <t>841-12</t>
  </si>
  <si>
    <t>Chemistry in your World/pb/c2011/Joesten, et. Al</t>
  </si>
  <si>
    <t>840-12</t>
  </si>
  <si>
    <t>Chemistry, 6th ed/pb/c2012/Bradly, et al.</t>
  </si>
  <si>
    <t>839-12</t>
  </si>
  <si>
    <t>Comparative Politics: Principles of Democracy and Democratization/pb/c2012/Ishiyama</t>
  </si>
  <si>
    <t>838-12</t>
  </si>
  <si>
    <t>Disability Studies/c2011/Goodley</t>
  </si>
  <si>
    <t>837-12</t>
  </si>
  <si>
    <t>Early Education Curriculum: A Child Connection to the World, 5th ed/pb/c2012/Jackman</t>
  </si>
  <si>
    <t>836-12</t>
  </si>
  <si>
    <t>Economic Anthropology/pb/c2011/Hann, et al.</t>
  </si>
  <si>
    <t>835-12</t>
  </si>
  <si>
    <t>Guide to the Wiring Regulations, 17th ed/pb/c2008/Locke</t>
  </si>
  <si>
    <t>834-12</t>
  </si>
  <si>
    <t>Human Rights, Key Concept/pb/c2011/Freeman</t>
  </si>
  <si>
    <t>833-12</t>
  </si>
  <si>
    <t>Interpersonal Communication/pb/c2009/Floyd</t>
  </si>
  <si>
    <t>832-12</t>
  </si>
  <si>
    <t>Journalism for Democracy/pb/c2010/Muhlmann</t>
  </si>
  <si>
    <t>831-12</t>
  </si>
  <si>
    <t>Keeping People Safe: The Human Dynamics of Injury Prevention/hb/c2010/Williams</t>
  </si>
  <si>
    <t>830-12</t>
  </si>
  <si>
    <t>Researching Education,2nd ed/pb/c2011/Scott,et al.</t>
  </si>
  <si>
    <t>829-12</t>
  </si>
  <si>
    <t>Rethinking Children and Research/pb/c2010/Kellet</t>
  </si>
  <si>
    <t>828-12</t>
  </si>
  <si>
    <t>Taking the Lead on Adolscent Literacy/pb/c2010/Irvin, et al.</t>
  </si>
  <si>
    <t>827-12</t>
  </si>
  <si>
    <t>Teaching in 2 Languages/pb/c2010/Reyes, et al.</t>
  </si>
  <si>
    <t>826-12</t>
  </si>
  <si>
    <t>Textbook of Electrochemistry/hb/c2011/lqbal, et. Al</t>
  </si>
  <si>
    <t>825-12</t>
  </si>
  <si>
    <t>Textbook of Environment Chemistry/hb/c2011/lqbal</t>
  </si>
  <si>
    <t>824-12</t>
  </si>
  <si>
    <t>The Media and the Public/pb/c2010/Coleman. Et al</t>
  </si>
  <si>
    <t>823-12</t>
  </si>
  <si>
    <t>Understanding the Media, 2nd ed/pb/c2008/Devereux</t>
  </si>
  <si>
    <t>822-12</t>
  </si>
  <si>
    <t>University Physics/pb/c2011/Nauer</t>
  </si>
  <si>
    <t>821-12</t>
  </si>
  <si>
    <t>World Politics: Trend and Transformation/c2011-2012 ed/Kegley, et.al</t>
  </si>
  <si>
    <t>820-12</t>
  </si>
  <si>
    <t>Automotive Electricity and Electronics (2v/set)/c2011/Hollembeak</t>
  </si>
  <si>
    <t>819-12</t>
  </si>
  <si>
    <t>Automotive Steering Suspension Alignment/c2010/Haldeman</t>
  </si>
  <si>
    <t>818-12</t>
  </si>
  <si>
    <t>Forties Fashion/c2011/Walford</t>
  </si>
  <si>
    <t>817-12</t>
  </si>
  <si>
    <t>Fuzzy Mathematical Concepts/c2010/Nanda</t>
  </si>
  <si>
    <t>816-12</t>
  </si>
  <si>
    <t>Geotechnical Engineering: Principles and Practice/c2011/Coduto</t>
  </si>
  <si>
    <t>815-12</t>
  </si>
  <si>
    <t>Horticulture Farming/c2010/Redoly</t>
  </si>
  <si>
    <t>814-12</t>
  </si>
  <si>
    <t>Motor Control, Learning and Development/c2008/Utley</t>
  </si>
  <si>
    <t>813-12</t>
  </si>
  <si>
    <t>Sport and Exercise Psychology/c2011/Thatcher, et al</t>
  </si>
  <si>
    <t>812-12</t>
  </si>
  <si>
    <t>Teaching Grammar in Second Language Classrooms/c2011/Nassaji</t>
  </si>
  <si>
    <t>811-12</t>
  </si>
  <si>
    <t>The World History/c2011/Fernandez, et. Al</t>
  </si>
  <si>
    <t>810-12</t>
  </si>
  <si>
    <t>A Handbook of Creative Learning Activities,/Bowkett, c2011</t>
  </si>
  <si>
    <t>809-12</t>
  </si>
  <si>
    <t>Achieving QTS Assessment for Learning and Teaching in Primary Schools/Briggs, c2009</t>
  </si>
  <si>
    <t>808-12</t>
  </si>
  <si>
    <t>Comptia A+ Guide to Managing and Maintaining your PC, 7th ed/Andrews,c2010 (pb)</t>
  </si>
  <si>
    <t>807-12</t>
  </si>
  <si>
    <t>Disorder of Childhood Development and Psychopathology/Parritz,c2011</t>
  </si>
  <si>
    <t>806-12</t>
  </si>
  <si>
    <t>Electric Machines, 4th Ed/Kothari,c2010 (Pb)</t>
  </si>
  <si>
    <t>805-12</t>
  </si>
  <si>
    <t>Electrical Wiring: Industrial, 14th ed/Herman,c2011 (pb)</t>
  </si>
  <si>
    <t>804-12</t>
  </si>
  <si>
    <t>General Organic and Biochemistry: An Applied Approach/Armstrong,c2012 (pb)</t>
  </si>
  <si>
    <t>803-12</t>
  </si>
  <si>
    <t>Introduction to Early Childhood Education, 6th Ed/Essa, c2011 (pb)</t>
  </si>
  <si>
    <t>802-12</t>
  </si>
  <si>
    <t>Language: Its Structure and Use, 6th ed/c2012/Finegan</t>
  </si>
  <si>
    <t>801-12</t>
  </si>
  <si>
    <t>Linguistics: An Introduction/McGregor,c2009 (pb)</t>
  </si>
  <si>
    <t>800-12</t>
  </si>
  <si>
    <t>Structural Analysis: A Matrix Approach, 2nd ed/c2009/Pandit (pb)</t>
  </si>
  <si>
    <t>799-12</t>
  </si>
  <si>
    <t>Structural Analysis with Finite Elements/c2010/Rugarli (HB)</t>
  </si>
  <si>
    <t>798-12</t>
  </si>
  <si>
    <t>The Complete Guide to Kitchens/c2009/Black &amp; Decker (PB)</t>
  </si>
  <si>
    <t>797-12</t>
  </si>
  <si>
    <t>The Nalco Water Handbook/Nalco, c2009 (hb)</t>
  </si>
  <si>
    <t>796-12</t>
  </si>
  <si>
    <t>The New Philippines Comprehensive Dicitionary w/Phil. (8) Major Languages, 8th ed.</t>
  </si>
  <si>
    <t>795-12</t>
  </si>
  <si>
    <t>Today's Technician: Auto. Transmission &amp; Transaxles, Classroom Manual, 5ht ed/Erjavec,c2011-1 set(Pb)</t>
  </si>
  <si>
    <t>794-12</t>
  </si>
  <si>
    <t>Tools for Teaching in the Block/c2009/Sejnost (PB)</t>
  </si>
  <si>
    <t>793-12</t>
  </si>
  <si>
    <t>Understanding the Research Process/Oliver,c2012(PB)</t>
  </si>
  <si>
    <t>792-12</t>
  </si>
  <si>
    <t>Young Children's Personal, Social &amp; Emotional Development, 3rd Ed/Drownling,c2010 (PB)</t>
  </si>
  <si>
    <t>791-12</t>
  </si>
  <si>
    <t>An Introduction to Word Grammar/c2010/Hudson</t>
  </si>
  <si>
    <t>790-12</t>
  </si>
  <si>
    <t>Applied Calculus, 4th ed/c2012/Hughes. Et.al</t>
  </si>
  <si>
    <t>789-12</t>
  </si>
  <si>
    <t>A Guide to Hardware: Managing, Maintaining and Troubleshooting, 5th ed</t>
  </si>
  <si>
    <t>788-12</t>
  </si>
  <si>
    <t>Autism and Talent/c2010/Happe</t>
  </si>
  <si>
    <t>787-12</t>
  </si>
  <si>
    <t>Automotive Technology: Principles, Diagnosis and Service, 4th ed/c2012/Halderman</t>
  </si>
  <si>
    <t>786-12</t>
  </si>
  <si>
    <t>Calculus: Single and Multivariables, 5th ed/c2010/Hughes, et al.</t>
  </si>
  <si>
    <t>785-12</t>
  </si>
  <si>
    <t>Child-Centered Play Therapy Research/c2010/Baggerly</t>
  </si>
  <si>
    <t>784-12</t>
  </si>
  <si>
    <t>Communication the Handbook/c2011/Froemling</t>
  </si>
  <si>
    <t>783-12</t>
  </si>
  <si>
    <t>Comp. it up: A Studio Skills Foundation/pb/c2011/Gonnelia</t>
  </si>
  <si>
    <t>782-12</t>
  </si>
  <si>
    <t>Contemporary World History, 5th ed/c2010/Duiker</t>
  </si>
  <si>
    <t>781-12</t>
  </si>
  <si>
    <t>Countries and Concepts: Politics, Geography, Culture, 11th ed/pb/c2010/Roskin</t>
  </si>
  <si>
    <t>780-12</t>
  </si>
  <si>
    <t>Creative Editing, 6th ed/pb/c2011/Bowles</t>
  </si>
  <si>
    <t>779-12</t>
  </si>
  <si>
    <t>Directing and Producing for Television: A Format Approach, 4th ed/pb/c2011/Cury</t>
  </si>
  <si>
    <t>778-12</t>
  </si>
  <si>
    <t>Early Reading Intervention: Strategies and Methods for Struggling Readers/c2010/Richards</t>
  </si>
  <si>
    <t>777-12</t>
  </si>
  <si>
    <t>Earth Student Edition/pb/c2011/Thompson</t>
  </si>
  <si>
    <t>776-12</t>
  </si>
  <si>
    <t>Emotional Literacy in the Early Years/c2010/Bruce</t>
  </si>
  <si>
    <t>775-12</t>
  </si>
  <si>
    <t>Estimating in Building Construction and Manual 7th ed/c2011/Dagostino</t>
  </si>
  <si>
    <t>774-12</t>
  </si>
  <si>
    <t>Ethics and the Media: AN Introduction/c2011/Ward</t>
  </si>
  <si>
    <t>773-12</t>
  </si>
  <si>
    <t>Helping Students Remember: Exercise and Strategies to Strengthen Memory/c2011/Dehn</t>
  </si>
  <si>
    <t>772-12</t>
  </si>
  <si>
    <t>How the World Works: A Brief Survey of International Relations/pb/c2010/Bova</t>
  </si>
  <si>
    <t>771-12</t>
  </si>
  <si>
    <t>Mechatronics/c2010/Hedge</t>
  </si>
  <si>
    <t>770-12</t>
  </si>
  <si>
    <t>My World Geography/hb/c2011/Chu</t>
  </si>
  <si>
    <t>769-12</t>
  </si>
  <si>
    <t>A Guide to Food Selection, Preparation and Preservation c2010/Soriano, N.N</t>
  </si>
  <si>
    <t>768-12</t>
  </si>
  <si>
    <t>Accounting for Hotel and Restaurant Management and Tourism Industry/c2011/B. Urbano</t>
  </si>
  <si>
    <t>767-12</t>
  </si>
  <si>
    <t>Assessment of Student Learning/c2011/L. Calmorin</t>
  </si>
  <si>
    <t>766-12</t>
  </si>
  <si>
    <t>College Physics/c2009/Bantilan, et al.</t>
  </si>
  <si>
    <t>765-12</t>
  </si>
  <si>
    <t>Comprehensive Review of Taxation/c2011/De Leon, H. S.</t>
  </si>
  <si>
    <t>764-12</t>
  </si>
  <si>
    <t>Easy Mandarin/c2011/Chua, et. Al.</t>
  </si>
  <si>
    <t>763-12</t>
  </si>
  <si>
    <t>Elements of Public Speaking/c2011/Gupit, F.</t>
  </si>
  <si>
    <t>762-12</t>
  </si>
  <si>
    <t>English 4: Oral Communication in Context/c2010/Baraceros, et. Al</t>
  </si>
  <si>
    <t>761-12</t>
  </si>
  <si>
    <t>Grammar First (A communicative way of learning Grammar)/c2011/J.Barrot</t>
  </si>
  <si>
    <t>760-12</t>
  </si>
  <si>
    <t>Handbook on Principles of Teaching I/c2009/Casinto, C.</t>
  </si>
  <si>
    <t>759-12</t>
  </si>
  <si>
    <t>Handbook on Principles of Teaching II/c2010/Casinto, C.</t>
  </si>
  <si>
    <t>758-12</t>
  </si>
  <si>
    <t>Luz Vi Minda ( A quick and Gamely Tour of the Phils. Past)/c2010/N. Ganacias</t>
  </si>
  <si>
    <t>757-12</t>
  </si>
  <si>
    <t>Manual for Economics with Work Exercises/c2009/Silon, et. Al.</t>
  </si>
  <si>
    <t>756-12</t>
  </si>
  <si>
    <t>Mechanics: A Modular Approach/c2010/M. V. Vivo</t>
  </si>
  <si>
    <t>755-12</t>
  </si>
  <si>
    <t>Politics and Givernance (History and Constitution)/c2010/Costales</t>
  </si>
  <si>
    <t>754-12</t>
  </si>
  <si>
    <t>Technical Writing/c2011/E. Baraceros</t>
  </si>
  <si>
    <t>753-12</t>
  </si>
  <si>
    <t>Textbook on Agrarian Reform &amp; Taxation/c2012/De Leon, H. S.</t>
  </si>
  <si>
    <t>752-12</t>
  </si>
  <si>
    <t>The Philippines (A Story of a Nation)/c2011/A. De Viana</t>
  </si>
  <si>
    <t>751-12</t>
  </si>
  <si>
    <t>Methods of Teaching/c2009/Salandanan</t>
  </si>
  <si>
    <t>750-12</t>
  </si>
  <si>
    <t>Mga Piling Dulang Pambata/c2009/Casanova</t>
  </si>
  <si>
    <t>749-12</t>
  </si>
  <si>
    <t>Moving the Earth, The Workbook for Excavation 6th ed/c2010/Nichols</t>
  </si>
  <si>
    <t>748-12</t>
  </si>
  <si>
    <t>Pagbasa at Pagsulat Tungo sa Pananaliksik (Filipino 2)/c2011/San Juan, et. Al.</t>
  </si>
  <si>
    <t>747-12</t>
  </si>
  <si>
    <t>Pagbigkas at Pagsulat na Pakikipagtalastasan Binagong ed./c2009/Mendoza</t>
  </si>
  <si>
    <t>746-12</t>
  </si>
  <si>
    <t>Panitikanf Filipino Pampanahong Elektroniko/c2010/Arrogante</t>
  </si>
  <si>
    <t>745-12</t>
  </si>
  <si>
    <t>Past and Present ( A Philippine Pen Anthology Vol. 1)/c2009/Ordonez, et. Al</t>
  </si>
  <si>
    <t>744-12</t>
  </si>
  <si>
    <t>Philippine Literatures: Text, Theme, Approaches/c2008/ Aquila, et. Al</t>
  </si>
  <si>
    <t>743-12</t>
  </si>
  <si>
    <t>Phonetics in English/c2010/Marwah</t>
  </si>
  <si>
    <t>742-12</t>
  </si>
  <si>
    <t>Physical Sciences/c2010/Til/ery</t>
  </si>
  <si>
    <t>741-12</t>
  </si>
  <si>
    <t>Phsychological Measurement and Evaluation/c2009/Santos, et. Al.</t>
  </si>
  <si>
    <t>740-12</t>
  </si>
  <si>
    <t>Self-Instruction Modules for College English Communication Arts 1/c2009/Dizon</t>
  </si>
  <si>
    <t>739-12</t>
  </si>
  <si>
    <t>Statistics Made Simple for the Researchers/c2008/Asaad</t>
  </si>
  <si>
    <t>738-12</t>
  </si>
  <si>
    <t>Teaching Reading Methodologies/c2010/Tejero</t>
  </si>
  <si>
    <t>737-12</t>
  </si>
  <si>
    <t>Teaching School Children Virtues Strategies for Integrating Virtues in Grade School Curriculumn/Ramirez</t>
  </si>
  <si>
    <t>736-12</t>
  </si>
  <si>
    <t>Technical Report Writing/c2009/Garcia</t>
  </si>
  <si>
    <t>735-12</t>
  </si>
  <si>
    <t>The English Linguistics Project English Manual 8th, ed./c2010/Malicsi</t>
  </si>
  <si>
    <t>734-12</t>
  </si>
  <si>
    <t>The Media Kit A Frame-by-Frame Guide to Visual Production Book One/c2008/Casul, et. Al</t>
  </si>
  <si>
    <t>733-12</t>
  </si>
  <si>
    <t>The Media Kit A Frame-by-Frame Guide to Visual Production Book Two/c2008/Casul, et. Al.</t>
  </si>
  <si>
    <t>732-12</t>
  </si>
  <si>
    <t>Upon our Own Ground Filipino Short Stories in English Vol. 1/c2008/Abad</t>
  </si>
  <si>
    <t>731-12</t>
  </si>
  <si>
    <t>World of Chemistry/c2012/Joeston</t>
  </si>
  <si>
    <t>730-12</t>
  </si>
  <si>
    <t>World Physics/c2012/Ostdeik</t>
  </si>
  <si>
    <t>729-12</t>
  </si>
  <si>
    <t>Writing Across Disciplines An ESP Skill Text for Academic &amp; Prof. Task/c2009/Infante</t>
  </si>
  <si>
    <t>728-12</t>
  </si>
  <si>
    <t>A Developmental Approach to educating young children/c2010/daniels</t>
  </si>
  <si>
    <t>727-12</t>
  </si>
  <si>
    <t>Biology life on earth/c2011/Audersirk</t>
  </si>
  <si>
    <t>726-12</t>
  </si>
  <si>
    <t>Childrens Errors in Mathematics, 2/c2011/Hansen</t>
  </si>
  <si>
    <t>725-12</t>
  </si>
  <si>
    <t>Choosing Success in Community College and Beyond/c2012/Atkinson</t>
  </si>
  <si>
    <t>724-12</t>
  </si>
  <si>
    <t>Construction Methods and Management, 8th ed/c2011/Nunnally</t>
  </si>
  <si>
    <t>723-12</t>
  </si>
  <si>
    <t>Contracts and the Legal environment for engineers and architects, 7th ed/pb/c2011/Bockrath</t>
  </si>
  <si>
    <t>722-12</t>
  </si>
  <si>
    <t>Disturbances of the Mind/c2009/Draaisma</t>
  </si>
  <si>
    <t>721-12</t>
  </si>
  <si>
    <t>Educating eceptional children, 13th ed/pb/c2012/Kirk</t>
  </si>
  <si>
    <t>720-12</t>
  </si>
  <si>
    <t>Elementary Number Theory, 6th/c2011/Rosen, Kenneth</t>
  </si>
  <si>
    <t>719-12</t>
  </si>
  <si>
    <t>General, organic and biochemistry, 7th ed. 7/c2010/Denniston</t>
  </si>
  <si>
    <t>718-12</t>
  </si>
  <si>
    <t>Genrics of Population, 4th ed/c2011/Hedrick</t>
  </si>
  <si>
    <t>717-12</t>
  </si>
  <si>
    <t>Guiding Children's social development and learning, 6/c2009/Kostelnik</t>
  </si>
  <si>
    <t>716-12</t>
  </si>
  <si>
    <t>How to Grade for Learning K-12/pb/c2009/Oconnor</t>
  </si>
  <si>
    <t>715-12</t>
  </si>
  <si>
    <t>How to support Struggling Students: Mastering the Principles of Great Teaching/c2010/Jackson</t>
  </si>
  <si>
    <t>714-12</t>
  </si>
  <si>
    <t>Inclusive Teaching: The journey towards effective school for all… 2nd ed/pb/c2010/Peterson</t>
  </si>
  <si>
    <t>713-12</t>
  </si>
  <si>
    <t>ISE ContemporaryAbstract Algebra, 7th ed./c2010/Gallian</t>
  </si>
  <si>
    <t>712-12</t>
  </si>
  <si>
    <t>33 ways to help with spelling: supporting children who struggle w/ basic skills/pb/c2011/Morris</t>
  </si>
  <si>
    <t>711-12</t>
  </si>
  <si>
    <t>A Develomental approach to educating young children/c2010/Daniels</t>
  </si>
  <si>
    <t>710-12</t>
  </si>
  <si>
    <t>AE: Early Childhood education/c2011/Paciorek</t>
  </si>
  <si>
    <t>709-12</t>
  </si>
  <si>
    <t>Approaches to early childhood education, 5th ed/pb/c2009/Reoopnarine</t>
  </si>
  <si>
    <t>708-12</t>
  </si>
  <si>
    <t>Beginning &amp; Beyond: Foundations in early childhood education, 8th ed/pb/c2011/Gordon</t>
  </si>
  <si>
    <t>707-12</t>
  </si>
  <si>
    <t>Behavior in the Early years, 2nd ed/pb/c2011/Glenn</t>
  </si>
  <si>
    <t>706-12</t>
  </si>
  <si>
    <t>Bringing the Reggio approach to your early years practice/pb/c2010/Throton</t>
  </si>
  <si>
    <t>705-12</t>
  </si>
  <si>
    <t>Bringing the Steiner Waldrof approach to your early years practice/2nd ed/c2010/Nicol</t>
  </si>
  <si>
    <t>704-12</t>
  </si>
  <si>
    <t>Capture and reuse of project knowledge in construction/hb/c2010/Tan</t>
  </si>
  <si>
    <t>703-12</t>
  </si>
  <si>
    <t>Child Language: Acquisition and Development/c2010/Saxton</t>
  </si>
  <si>
    <t>702-12</t>
  </si>
  <si>
    <t>Contemporary English Literature/hb/c2011/Sanyal</t>
  </si>
  <si>
    <t>701-12</t>
  </si>
  <si>
    <t>Creating a speaking &amp; listening classroom:Integrating talk…./pb/c2011/Dawes</t>
  </si>
  <si>
    <t>700-12</t>
  </si>
  <si>
    <t>Debating special education/pb/c2010/Farrel</t>
  </si>
  <si>
    <t>699-12</t>
  </si>
  <si>
    <t>Design Literacies: Learning and innovation in the digital age/pb/c2010/Sheridan</t>
  </si>
  <si>
    <t>698-12</t>
  </si>
  <si>
    <t>Developing Language &amp; Communication Skills through effective….3rd ed/pb/c2011/Nash</t>
  </si>
  <si>
    <t>697-12</t>
  </si>
  <si>
    <t>Forest schools &amp; outdoor learning in the early years/pb/c2009/Knight</t>
  </si>
  <si>
    <t>696-12</t>
  </si>
  <si>
    <t>Foundations &amp; Change in early childhood education/pb/2008/Dever</t>
  </si>
  <si>
    <t>695-12</t>
  </si>
  <si>
    <t>Introduction to mass communication: Media literacy and culture 7th ed/pb/c2012/Baran</t>
  </si>
  <si>
    <t>694-12</t>
  </si>
  <si>
    <t>Introduction to tunnel construction/pb/c2010/chapman</t>
  </si>
  <si>
    <t>693-12</t>
  </si>
  <si>
    <t>Key concepts in early childhood education &amp; care, 2nd ed/pb/c2011/Nutbrown</t>
  </si>
  <si>
    <t>692-12</t>
  </si>
  <si>
    <t>Kid's Eye view of science a conceptual integrated approach to teaching science, K-6/pb/c2010/Kovalik</t>
  </si>
  <si>
    <t>691-12</t>
  </si>
  <si>
    <t>Materiality and enterior construction/hb/c2011/Gesimondo</t>
  </si>
  <si>
    <t>690-12</t>
  </si>
  <si>
    <t>A Case Study on Intensification for Freshwater Fish Culture and Training/c2011/Dhir</t>
  </si>
  <si>
    <t>689-12</t>
  </si>
  <si>
    <t>A Simplified Approach to Thesis and Dissertation Writing/c2011/Tejero</t>
  </si>
  <si>
    <t>688-12</t>
  </si>
  <si>
    <t>Advance Educational Psychology/c2009/Mishra</t>
  </si>
  <si>
    <t>687-12</t>
  </si>
  <si>
    <t>Basic Probability and Statistics/c2011/Sirug</t>
  </si>
  <si>
    <t>686-12</t>
  </si>
  <si>
    <t>Biology the science of life/c2009/Atienza</t>
  </si>
  <si>
    <t>685-12</t>
  </si>
  <si>
    <t>Business Mathematics/c2010/Sirug</t>
  </si>
  <si>
    <t>684-12</t>
  </si>
  <si>
    <t>Child Psychology/c2010/Mishra</t>
  </si>
  <si>
    <t>683-12</t>
  </si>
  <si>
    <t>Classroom Experiences with young Children/c2010/Levise</t>
  </si>
  <si>
    <t>682-12</t>
  </si>
  <si>
    <t>Discrete Mathematics/c2010/Fernandez</t>
  </si>
  <si>
    <t>681-12</t>
  </si>
  <si>
    <t>Educational Field Study (Observation &amp; Participation) Worktext-Journal/c2010/Heriales</t>
  </si>
  <si>
    <t>680-12</t>
  </si>
  <si>
    <t>Effective Technical writing Text-workbook/c2008/EPH</t>
  </si>
  <si>
    <t>679-12</t>
  </si>
  <si>
    <t>English and American Literature (AN Anthology of Poems, Short Stories…)/c2007/Omos, et al.</t>
  </si>
  <si>
    <t>678-12</t>
  </si>
  <si>
    <t>Filipino 1: Komunikasyon sa Akademikong Filipino/c2009/Morong</t>
  </si>
  <si>
    <t>677-12</t>
  </si>
  <si>
    <t>Filipino 2: Pagbasa at Pagsulat sa Masining sa Pananaliksik/c2010/Cruz, et al.</t>
  </si>
  <si>
    <t>676-12</t>
  </si>
  <si>
    <t>Filipino 2: Pagbasa at Pagsulat tungo sa Pananaliksik/c2011/Marquez</t>
  </si>
  <si>
    <t>675-12</t>
  </si>
  <si>
    <t>Filipino 2: At Pagsulat sa Pasining na Pagsasaliksik sa Antas Tersaryo/c2010/Cruz</t>
  </si>
  <si>
    <t>674-12</t>
  </si>
  <si>
    <t>Infants, Toddlers and Caregivers: A Curriculum of Respectful…. 8th ed/Mena</t>
  </si>
  <si>
    <t>673-12</t>
  </si>
  <si>
    <t>Inspiring Active Learning of the English Language/c2010/Bucao</t>
  </si>
  <si>
    <t>672-12</t>
  </si>
  <si>
    <t>Interactive Reading Responding to &amp; Writing About Phil. Literature/c2009/Yup</t>
  </si>
  <si>
    <t>671-12</t>
  </si>
  <si>
    <t>Intro. To Humanities Visual and Performing Arts/c2010/Marcos</t>
  </si>
  <si>
    <t>670-12</t>
  </si>
  <si>
    <t>669-12</t>
  </si>
  <si>
    <t>Language and Literature Assessment: A Comprehensive Guide/c2010/Go</t>
  </si>
  <si>
    <t>668-12</t>
  </si>
  <si>
    <t>Language Research: Principles and Applications/c2011 Posecion, et al.</t>
  </si>
  <si>
    <t>667-12</t>
  </si>
  <si>
    <t>Likhaan 2008: The Journal of Contemporary Philippine Literature/c2008/Almario</t>
  </si>
  <si>
    <t>666-12</t>
  </si>
  <si>
    <t>Literatura ng Iba't-Ibang Rehiyon ng Pilipinas/c2011/De Dios</t>
  </si>
  <si>
    <t>665-12</t>
  </si>
  <si>
    <t>Literatura ng Iba't-Ibang Rehiyon sa Pilipinas/c2010/Lorenzo</t>
  </si>
  <si>
    <t>664-12</t>
  </si>
  <si>
    <t>Masining na Pagpapahayag (Retorika)/c2010/Aquilar</t>
  </si>
  <si>
    <t>663-12</t>
  </si>
  <si>
    <t>1001 Solved Problems in Engineering Mathematics 2e c06/Tiang First Benchwork</t>
  </si>
  <si>
    <t>662-12</t>
  </si>
  <si>
    <t>A Complete Guide to Manicure &amp; Pedicure c05/Toselli-New Holland</t>
  </si>
  <si>
    <t>661-12</t>
  </si>
  <si>
    <t>Adobe Photoshop CS Photographers Guide c2004/Busch-Thomson</t>
  </si>
  <si>
    <t>660-12</t>
  </si>
  <si>
    <t>Autocad 2007 Tutor for Engineering Graphics c07/Kalameja-Thomas</t>
  </si>
  <si>
    <t>659-12</t>
  </si>
  <si>
    <t>Basic Television &amp; Video Systems 6e c06 (Imported)</t>
  </si>
  <si>
    <t>658-12</t>
  </si>
  <si>
    <t>Business Mathematics c04/Del Rosario</t>
  </si>
  <si>
    <t>657-12</t>
  </si>
  <si>
    <t>Corporate Governance Concept, Values &amp; Practice c05/Santo</t>
  </si>
  <si>
    <t>656-12</t>
  </si>
  <si>
    <t>Differential Equations c06/Tyengar</t>
  </si>
  <si>
    <t>655-12</t>
  </si>
  <si>
    <t>Environmental Pollution c06/Katyal</t>
  </si>
  <si>
    <t>654-12</t>
  </si>
  <si>
    <t>Food Hazards &amp; Food Hygiene c05/Yaday</t>
  </si>
  <si>
    <t>653-12</t>
  </si>
  <si>
    <t>Front Office c05/Khan</t>
  </si>
  <si>
    <t>652-12</t>
  </si>
  <si>
    <t>Fundamentals, Concepts &amp; Methods in Statistics Part 2/Garcia</t>
  </si>
  <si>
    <t>651-12</t>
  </si>
  <si>
    <t>Handhook of Air Conditioning &amp; Refrigeration 2e c01</t>
  </si>
  <si>
    <t>650-12</t>
  </si>
  <si>
    <t>Housekeeping Management/Roldan</t>
  </si>
  <si>
    <t>649-12</t>
  </si>
  <si>
    <t>Introduction to Discrete Mathematics 6ed/Johnson Bau</t>
  </si>
  <si>
    <t>648-12</t>
  </si>
  <si>
    <t>Teaching made easy: Strategies &amp; Styles c04/Boiser</t>
  </si>
  <si>
    <t>646-12</t>
  </si>
  <si>
    <t>Teaching Strategies1 30ed/Alacantara</t>
  </si>
  <si>
    <t>645-12</t>
  </si>
  <si>
    <t>The Intel Microprocessor Family: Hardware &amp; Software c07/Antakos</t>
  </si>
  <si>
    <t>644-12</t>
  </si>
  <si>
    <t>Teaching Strategies and Educational Alternatives c02/Zulueta</t>
  </si>
  <si>
    <t>643-12</t>
  </si>
  <si>
    <t xml:space="preserve">Upgrading &amp; Repairing PC c06/Mueller-Que </t>
  </si>
  <si>
    <t>642-12</t>
  </si>
  <si>
    <t>Basi Economics 2004/Villegas &amp; Abola</t>
  </si>
  <si>
    <t>641-12</t>
  </si>
  <si>
    <t>Introductory Microeconomics 2006 3rd ed Pagoso</t>
  </si>
  <si>
    <t>640-12</t>
  </si>
  <si>
    <t>Introductory Macro Economics 2006 (Rev. Ed) Pagoso</t>
  </si>
  <si>
    <t>639-12</t>
  </si>
  <si>
    <t>Handbook of Industrial Chemistry c05/Ali</t>
  </si>
  <si>
    <t>638-12</t>
  </si>
  <si>
    <t>Auto Cad 2007 for Architecture c07/Jeffries</t>
  </si>
  <si>
    <t>637-12</t>
  </si>
  <si>
    <t>10/04//11</t>
  </si>
  <si>
    <t>A Study of Philippine Games/c2001/Lopez</t>
  </si>
  <si>
    <t>636-11</t>
  </si>
  <si>
    <t>American Sign Language demystified a self/c2010/Rooney</t>
  </si>
  <si>
    <t>635-11</t>
  </si>
  <si>
    <t>Biological Science - a modular approach/c2009/Marquez</t>
  </si>
  <si>
    <t>634-11</t>
  </si>
  <si>
    <t>Early Education curriculum: a child's connection to the world 5th ed/pb/c2012/Jackman</t>
  </si>
  <si>
    <t>633-11</t>
  </si>
  <si>
    <t>General Organic and biological chemistry/c2010/Smith</t>
  </si>
  <si>
    <t>632-11</t>
  </si>
  <si>
    <t>Improving teacher quality: a guide for education leaders/pb/c2011/Laine</t>
  </si>
  <si>
    <t>631-11</t>
  </si>
  <si>
    <t>Let review hyperlinks/c2010/Hilberto</t>
  </si>
  <si>
    <t>630-11</t>
  </si>
  <si>
    <t>My Practice hanbook and portfolio/c2010/Borabo</t>
  </si>
  <si>
    <t>629-11</t>
  </si>
  <si>
    <t>RHW American sign language dictionary/c2008/Costello</t>
  </si>
  <si>
    <t>628-11</t>
  </si>
  <si>
    <t>Developmetal Reading 2-LP/c2009/Marquez</t>
  </si>
  <si>
    <t>627-11</t>
  </si>
  <si>
    <t>Kritikal Na Pagbasa at Lohikal na Pagsulat/c2009/Bernales</t>
  </si>
  <si>
    <t>626-11</t>
  </si>
  <si>
    <t>Literature Ng Iba't-Ibang Rehiyon ng Pilipinas/c2010/Lorenzo, et. Al</t>
  </si>
  <si>
    <t>625-11</t>
  </si>
  <si>
    <t>Literatura ng Iba't-Ibang Rehiyon ng Pilipinas/c2009/Espina, et al.</t>
  </si>
  <si>
    <t>624-11</t>
  </si>
  <si>
    <t>Panitikan ng Pilipinas (Rehiyunal Na Pagdulong/c2009/Aguilar, et al.</t>
  </si>
  <si>
    <t>623-11</t>
  </si>
  <si>
    <t>Panitikang Pilipino Interaktibo at Integratibo/c2010/Austero, et al.</t>
  </si>
  <si>
    <t>622-11</t>
  </si>
  <si>
    <t>Philippine Literature: A Student Guide/c2009/Dones</t>
  </si>
  <si>
    <t>621-11</t>
  </si>
  <si>
    <t>Solving Everyday Problems with The Scientific/c2010/Mark, et al.</t>
  </si>
  <si>
    <t>620-11</t>
  </si>
  <si>
    <t>Transworld Civilization and Literature/c2010/Banaag</t>
  </si>
  <si>
    <t>619-11</t>
  </si>
  <si>
    <t>Academic Instruction for Students with moderate and severe Intellectual Disabilities/c2010/Downing</t>
  </si>
  <si>
    <t>618-11</t>
  </si>
  <si>
    <t>An Introduction to sociology 4th ed/pb/c2011/Browne</t>
  </si>
  <si>
    <t>617-11</t>
  </si>
  <si>
    <t>Asperger's Syndrome: A Guide to helping your child thrive home…/pb/c2010/Docter</t>
  </si>
  <si>
    <t>616-11</t>
  </si>
  <si>
    <t>Gender and Sexuality: Sociological approaches/pb/c2010/Rahman</t>
  </si>
  <si>
    <t>615-11</t>
  </si>
  <si>
    <t>Group Dynamics/c2009/Tria</t>
  </si>
  <si>
    <t>614-11</t>
  </si>
  <si>
    <t>Hydraulics and Pneumatics: A Technicians and engineers guide 3rd ed/pb/c2011/Parr</t>
  </si>
  <si>
    <t>613-11</t>
  </si>
  <si>
    <t>Leading through quality questioning, creating capacity, commitment and community/pb/c2010/Walsh</t>
  </si>
  <si>
    <t>612-11</t>
  </si>
  <si>
    <t>Political sociology for globalizing world/pb/c2010/Drake</t>
  </si>
  <si>
    <t>611-11</t>
  </si>
  <si>
    <t>Teaching Education for 21st century/hb/c2011/Amareswaran</t>
  </si>
  <si>
    <t>610-11</t>
  </si>
  <si>
    <t>What every teacher should know about diverse learners 2nd ed/pb/c2010/Tileston</t>
  </si>
  <si>
    <t>609-11</t>
  </si>
  <si>
    <t>What successful science teachers do, research based strategies/pb/c2010/Glasgow</t>
  </si>
  <si>
    <t>608-11</t>
  </si>
  <si>
    <t>Abaca Philippines/c2006/Villafuerte</t>
  </si>
  <si>
    <t>607-11</t>
  </si>
  <si>
    <t>Administration of Programs For Your Child/c2011/Click</t>
  </si>
  <si>
    <t>606-11</t>
  </si>
  <si>
    <t>Algebra Essentials for Dummies/c2010/Sterling</t>
  </si>
  <si>
    <t>605-11</t>
  </si>
  <si>
    <t>Ang Akademikong Filipino sa Komunikasyon/c2009/Santos, et. Al</t>
  </si>
  <si>
    <t>604-11</t>
  </si>
  <si>
    <t>Character Building Stories Volume 1-4 Set/c2005/R&amp;H, 2 vols.</t>
  </si>
  <si>
    <t>603-11</t>
  </si>
  <si>
    <t>Children and Their Art: Art Education/c2012/Day, et. Al</t>
  </si>
  <si>
    <t>602-11</t>
  </si>
  <si>
    <t>Communication Skills English/c2010</t>
  </si>
  <si>
    <t>601-11</t>
  </si>
  <si>
    <t>Crafts for Kid's Birthdays, Easter, Halloween/c2010/Dickenson</t>
  </si>
  <si>
    <t>600-11</t>
  </si>
  <si>
    <t>Developmental Reading: A Workbook/c2010/Sinodlay, et. Al</t>
  </si>
  <si>
    <t>599-11</t>
  </si>
  <si>
    <t>598-11</t>
  </si>
  <si>
    <t>Filipino 2 Pagbasa at Pagsulat sa Masining/c2010/Cruz, et. Al</t>
  </si>
  <si>
    <t>597-11</t>
  </si>
  <si>
    <t>Inclusive Education Supporting Diversity/c2011/Loreman</t>
  </si>
  <si>
    <t>596-11</t>
  </si>
  <si>
    <t>Komunikasyon sa Akademikong Filipino/c2010/Vera, et. Al</t>
  </si>
  <si>
    <t>595-11</t>
  </si>
  <si>
    <t>Komunikasyon sa Akademikong Filipino: Filipino/c2010/Marquez</t>
  </si>
  <si>
    <t>594-11</t>
  </si>
  <si>
    <t>LET Review Hyperlinks/c2010/Hilbero</t>
  </si>
  <si>
    <t>593-11</t>
  </si>
  <si>
    <t>Models of Study and Thinking Skills/c2009/Casinto, et. Al</t>
  </si>
  <si>
    <t>592-11</t>
  </si>
  <si>
    <t>Pagbasa at Pagsulat, Pananaliksik: Batayan/c2009/Bernales, et. Al</t>
  </si>
  <si>
    <t>591-11</t>
  </si>
  <si>
    <t>Partnership Working to Support Special Edu/c2011/Tutt</t>
  </si>
  <si>
    <t>590-11</t>
  </si>
  <si>
    <t>Special Education: Legal Terms, Words/c2009/Ybanez</t>
  </si>
  <si>
    <t>589-11</t>
  </si>
  <si>
    <t>Storytelling, 4th ed./c2010/Green</t>
  </si>
  <si>
    <t>588-11</t>
  </si>
  <si>
    <t>Study and Thinking Skills - BP/c2010/Menoy</t>
  </si>
  <si>
    <t>587-11</t>
  </si>
  <si>
    <t>Teachig the 3 CS: Creativity, Curiosity/c2010/Dischier</t>
  </si>
  <si>
    <t>586-11</t>
  </si>
  <si>
    <t>Winning Strategies for Study, Thinking/c2008/Dagdag</t>
  </si>
  <si>
    <t>585-11</t>
  </si>
  <si>
    <t>Young Children and the Environment/c2010/Davis</t>
  </si>
  <si>
    <t>584-11</t>
  </si>
  <si>
    <t>A Handbook on New Welding Technology 2rd.c2008/Dampor, Sr.</t>
  </si>
  <si>
    <t>583-11</t>
  </si>
  <si>
    <t>Childrens Theater A Pradigm, Primer/c2010/Eggers, Hand Cover</t>
  </si>
  <si>
    <t>582-11</t>
  </si>
  <si>
    <t>College English for Today 1 A New Edition/c2010/Habana</t>
  </si>
  <si>
    <t>581-11</t>
  </si>
  <si>
    <t>Crochet Lace/c2008/Leinhauser</t>
  </si>
  <si>
    <t>580-11</t>
  </si>
  <si>
    <t>Early Childhood Curriculum: Planning/c2010/Mclachian, paper back</t>
  </si>
  <si>
    <t>579-11</t>
  </si>
  <si>
    <t>Effective Collaboration for Educating the Whole Child/c2010/Kochhar-Bryant, Paper Back</t>
  </si>
  <si>
    <t>578-11</t>
  </si>
  <si>
    <t>Fabric Fro Fashion A Comprehensive Guide/c2010/Hallet</t>
  </si>
  <si>
    <t>577-11</t>
  </si>
  <si>
    <t>Fashion Design Course: Principles, Practice/c2010/Faerm</t>
  </si>
  <si>
    <t>576-11</t>
  </si>
  <si>
    <t>Fashion Illustrator/c2010/Morris</t>
  </si>
  <si>
    <t>575-11</t>
  </si>
  <si>
    <t>Martha Stewart Encyclopedia of Sewing/c2010/Stewart</t>
  </si>
  <si>
    <t>574-11</t>
  </si>
  <si>
    <t>My Practice Teaching Handbook and Portfolio/c2010/Borado</t>
  </si>
  <si>
    <t>573-11</t>
  </si>
  <si>
    <t>Practice Makes Perfect: Algebra/c2010/Wheater, Paper Back</t>
  </si>
  <si>
    <t>572-11</t>
  </si>
  <si>
    <t>Practice Makes Perfect: Geometry/c2010/Wheater, Paper Back</t>
  </si>
  <si>
    <t>571-11</t>
  </si>
  <si>
    <t>Successful Inclusion Strategies For Early, 2009, Paper Back, Simpson</t>
  </si>
  <si>
    <t>570-11</t>
  </si>
  <si>
    <t>Technical Drawing For Fashion w/ CD/c2010/Szkutnika</t>
  </si>
  <si>
    <t>569-11</t>
  </si>
  <si>
    <t>The Complete Book of Crochet Border Design/c2007/Schapper</t>
  </si>
  <si>
    <t>568-11</t>
  </si>
  <si>
    <t>The Dictionary of Fashion History/c2010/Cumming, Paper Back</t>
  </si>
  <si>
    <t>567-11</t>
  </si>
  <si>
    <t>Whole Brain Literacy - Learning to Read/c2010/Tayko</t>
  </si>
  <si>
    <t>566-11</t>
  </si>
  <si>
    <t>Writing For TOEFL IBT, 3/E w/ Audio CD/c2008/Lougheed, et. Al</t>
  </si>
  <si>
    <t>565-11</t>
  </si>
  <si>
    <t>Be Your Own English Teacher! Oral Communication/c2007/Arcellana</t>
  </si>
  <si>
    <t>564-11</t>
  </si>
  <si>
    <t>Character Building Activities Teaching Resp., Interaction and Group Dynamics/c2008/Demers</t>
  </si>
  <si>
    <t>563-11</t>
  </si>
  <si>
    <t>Developmental Reading 2-LP/c2009/Marquez</t>
  </si>
  <si>
    <t>562-11</t>
  </si>
  <si>
    <t>General, Organic and Biological Chemistry Structures of Life 2e/c2007/Timberlake</t>
  </si>
  <si>
    <t>561-11</t>
  </si>
  <si>
    <t>Laboratory Manual Physical Science/c2007/Catchillar</t>
  </si>
  <si>
    <t>560-11</t>
  </si>
  <si>
    <t>Sport first aid 4e: A coach's guide to the prevention…../c2008/Flegel, Melinda, Paper Back</t>
  </si>
  <si>
    <t>559-11</t>
  </si>
  <si>
    <t>The Media Kit A Frame Guide to Visual Production/c2008/Casul</t>
  </si>
  <si>
    <t>558-11</t>
  </si>
  <si>
    <t>Assessment of Learning 1/c2007/Santos</t>
  </si>
  <si>
    <t>557-11</t>
  </si>
  <si>
    <t>Assessment of Learning 2: Advanced Methods in Educational Assessment/c2007/Santos</t>
  </si>
  <si>
    <t>556-11</t>
  </si>
  <si>
    <t>Assessment of Student Learning 1/c2010/Buendicho</t>
  </si>
  <si>
    <t>555-11</t>
  </si>
  <si>
    <t>Curriculum Innovation/c2008/Aquino</t>
  </si>
  <si>
    <t>554-11</t>
  </si>
  <si>
    <t>Curriculum Mapping Planning: Tools, and Resources for  Effective Professional Development/c2009/Hayes, Paper Back</t>
  </si>
  <si>
    <t>553-11</t>
  </si>
  <si>
    <t>Educational Technology 2/c2007/Lucido</t>
  </si>
  <si>
    <t>552-11</t>
  </si>
  <si>
    <t>Field Study 3: Technology in the Learning Environment/c2010/Salana</t>
  </si>
  <si>
    <t>551-11</t>
  </si>
  <si>
    <t>Field Study Experimental Learning Courses/c2007/Lucas</t>
  </si>
  <si>
    <t>550-11</t>
  </si>
  <si>
    <t>Introduction Projective Geometry/c20085/Wiley, Paper Back</t>
  </si>
  <si>
    <t>549-11</t>
  </si>
  <si>
    <t>548-11</t>
  </si>
  <si>
    <t>Number System and the Foundations of Analysis/c2008</t>
  </si>
  <si>
    <t>547-11</t>
  </si>
  <si>
    <t>Reading for Writers 12e/c2007/Metherell, Paper Back</t>
  </si>
  <si>
    <t>546-11</t>
  </si>
  <si>
    <t>Refrigeration and Airconditioning 3e/c2009/Arora</t>
  </si>
  <si>
    <t>545-11</t>
  </si>
  <si>
    <t>Solid Waste Management Principles and Practices/c2008/Uriarte</t>
  </si>
  <si>
    <t>544-11</t>
  </si>
  <si>
    <t>Structures and Architectures/c2010/Cruz, Hard Cover</t>
  </si>
  <si>
    <t>543-11</t>
  </si>
  <si>
    <t>The Standford Mathematics Problem Book/c2009/Polya</t>
  </si>
  <si>
    <t>542-11</t>
  </si>
  <si>
    <t>Civil Engineering Reference vol 1/c2006/Gillesania</t>
  </si>
  <si>
    <t>541-11</t>
  </si>
  <si>
    <t>Design of Gates/c2007/Mahal</t>
  </si>
  <si>
    <t>540-11</t>
  </si>
  <si>
    <t>Design of Railings/c2007/Mahal</t>
  </si>
  <si>
    <t>539-11</t>
  </si>
  <si>
    <t>Quality Control 8e/c2009/Besterfield</t>
  </si>
  <si>
    <t>538-11</t>
  </si>
  <si>
    <t>Solved Problems in Integral Calculus/c2008/Cabero</t>
  </si>
  <si>
    <t>537-11</t>
  </si>
  <si>
    <t>Ultimate Guide to Architectural Ceiling Treatments: Plan, Design, Build/c2009/Barrett</t>
  </si>
  <si>
    <t>536-11</t>
  </si>
  <si>
    <t>Welding science metallurgy &amp; technology/c2009/Banerjee</t>
  </si>
  <si>
    <t>535-11</t>
  </si>
  <si>
    <t>Field Study 6: On Becoming A Teacher/c2010/Salana</t>
  </si>
  <si>
    <t>534-11</t>
  </si>
  <si>
    <t>Introduction to Special Education/c2007/Incoing</t>
  </si>
  <si>
    <t>533-11</t>
  </si>
  <si>
    <t>Managing Children with Special Needs (Learning Disability, ADHD, Austin)/c2009</t>
  </si>
  <si>
    <t>532-11</t>
  </si>
  <si>
    <t>Philippine History 2e/c2010/Halili</t>
  </si>
  <si>
    <t>531-11</t>
  </si>
  <si>
    <t>Philosophy of Man: The Existentials Drama Fundamental Topics &amp; Thinkers/c2009/Maboloc</t>
  </si>
  <si>
    <t>530-11</t>
  </si>
  <si>
    <t>Principles of Teaching/c2007/Acero</t>
  </si>
  <si>
    <t>529-11</t>
  </si>
  <si>
    <t>Research Methods and Thesis Writing 2e/c2007/Calmorin</t>
  </si>
  <si>
    <t>528-11</t>
  </si>
  <si>
    <t>Simplified Eletrical Circuit DC Circuit/c2010/Waga</t>
  </si>
  <si>
    <t>527-11</t>
  </si>
  <si>
    <t>Statistics (based on CMO 03 Series 2007)/c2008/Arao</t>
  </si>
  <si>
    <t>526-11</t>
  </si>
  <si>
    <t>Statistics Made Simple for Researchers/c2008/Asaad</t>
  </si>
  <si>
    <t>525-11</t>
  </si>
  <si>
    <t>Statistics with Computer/c2009/Calmorin</t>
  </si>
  <si>
    <t>524-11</t>
  </si>
  <si>
    <t>Basic Statistics with Calculator and Computer Application/c2010/Narag</t>
  </si>
  <si>
    <t>523-11</t>
  </si>
  <si>
    <t>Differential Equation Worktext/c2010/Tattao</t>
  </si>
  <si>
    <t>522-11</t>
  </si>
  <si>
    <t>Analytical Chemistry/c2010/Ramanujan</t>
  </si>
  <si>
    <t>521-11</t>
  </si>
  <si>
    <t>Basic of Physical Chemistry/c2008/Pujhari</t>
  </si>
  <si>
    <t>520-11</t>
  </si>
  <si>
    <t>Chips in World Literature/c2009/Malisdem, et al.</t>
  </si>
  <si>
    <t>519-11</t>
  </si>
  <si>
    <t>Developmental Reading 2/c2009/Bernandez</t>
  </si>
  <si>
    <t>518-11</t>
  </si>
  <si>
    <t>English Communication Arts 2: Enhancing Writing Skills/c2007/Gulyab</t>
  </si>
  <si>
    <t>517-11</t>
  </si>
  <si>
    <t>Improving Your Writing Skills/c2009/Villanueva</t>
  </si>
  <si>
    <t>516-11</t>
  </si>
  <si>
    <t>Industrial Chemistry/c2008/Vaid</t>
  </si>
  <si>
    <t>515-11</t>
  </si>
  <si>
    <t>Lecture Guide in General Inorganic Chemistry/c2007/Nucum</t>
  </si>
  <si>
    <t>514-11</t>
  </si>
  <si>
    <t>Physical Science/c2008/Cabilado</t>
  </si>
  <si>
    <t>513-11</t>
  </si>
  <si>
    <t>A Glimpse to Philippine History/c2008/Nolledo</t>
  </si>
  <si>
    <t>512-11</t>
  </si>
  <si>
    <t>A History of Asia 6e/c2009/Murphey</t>
  </si>
  <si>
    <t>511-11</t>
  </si>
  <si>
    <t>A History of Philippines 3e/c2008/Tan</t>
  </si>
  <si>
    <t>510-11</t>
  </si>
  <si>
    <t>A Reviewer for the RME Licensure Examination/c2006/Rojas</t>
  </si>
  <si>
    <t>509-11</t>
  </si>
  <si>
    <t>Air Conditioning and Refrigeration/c2006/Miller</t>
  </si>
  <si>
    <t>508-11</t>
  </si>
  <si>
    <t>Art Appreciation to the Humanities/c2010/Tabotabo</t>
  </si>
  <si>
    <t>507-11</t>
  </si>
  <si>
    <t>Assessment of Learning 1/c2009/Macarandang</t>
  </si>
  <si>
    <t>506-11</t>
  </si>
  <si>
    <t>Assessment of Learning Outcomes Book 1/c2007/Gutierrez</t>
  </si>
  <si>
    <t>505-11</t>
  </si>
  <si>
    <t>Assessment of Learning Outcomes Book 2/c2007/Gutierez</t>
  </si>
  <si>
    <t>504-11</t>
  </si>
  <si>
    <t>Authentic Assessment using student diariesin Today's Classroom/c2008/Litao</t>
  </si>
  <si>
    <t>503-11</t>
  </si>
  <si>
    <t>Automobile Troubleshooting: Fundamentals 2e/c2006/Francisco</t>
  </si>
  <si>
    <t>502-11</t>
  </si>
  <si>
    <t>Automotive Troubleshooting: Open and Maintenance 2e/c2006/Francisco</t>
  </si>
  <si>
    <t>501-11</t>
  </si>
  <si>
    <t>Basic Drawing/c2009/Bustos</t>
  </si>
  <si>
    <t>500-11</t>
  </si>
  <si>
    <t>Basic Drawing/c2008/Bustos</t>
  </si>
  <si>
    <t>499-11</t>
  </si>
  <si>
    <t>Critical Thinking A College Introduction to Logic/c2007/Evangelista</t>
  </si>
  <si>
    <t>498-11</t>
  </si>
  <si>
    <t>Curriculum Development/c2008/Bilbao</t>
  </si>
  <si>
    <t>497-11</t>
  </si>
  <si>
    <t>Educational Technology 1/c2008/Corpuz</t>
  </si>
  <si>
    <t>496-11</t>
  </si>
  <si>
    <t>Electricity 1: Devices, Circuits and Materials 8e/c2008/Kubala</t>
  </si>
  <si>
    <t>495-11</t>
  </si>
  <si>
    <t>Electricity 2: Devices Circuits and Materials 83/c2008/Kubala</t>
  </si>
  <si>
    <t>494-11</t>
  </si>
  <si>
    <t>Electricity 3: Power Generation and Delivery 83/c2008/Keljik</t>
  </si>
  <si>
    <t>493-11</t>
  </si>
  <si>
    <t>Electricity 4: AC /DC Motors, Controls, and Maintenance 8e/cKeljik</t>
  </si>
  <si>
    <t>492-11</t>
  </si>
  <si>
    <t>Electronics Devices and Circuit Theory 10e/c2009/Boylestad</t>
  </si>
  <si>
    <t>491-11</t>
  </si>
  <si>
    <t>English Plus For Students/c2007/Joven</t>
  </si>
  <si>
    <t>490-11</t>
  </si>
  <si>
    <t>Enterpreneurship for Modern Business/c2007/Camposano</t>
  </si>
  <si>
    <t>489-11</t>
  </si>
  <si>
    <t>Entrepreneurship Principles &amp; Practices/c2008/Azarcon</t>
  </si>
  <si>
    <t>488-11</t>
  </si>
  <si>
    <t>Entrepreneurship/c2008/Banastao</t>
  </si>
  <si>
    <t>487-11</t>
  </si>
  <si>
    <t>Field Study 1: The Learner's Development and Environment Activity Sheets/c2008/Gavino</t>
  </si>
  <si>
    <t>486-11</t>
  </si>
  <si>
    <t>Field Study 3: Technology in the Learning Development Activity Sheets/c2008/Gavino</t>
  </si>
  <si>
    <t>485-11</t>
  </si>
  <si>
    <t>Field Study 4: Exploring the Curriculum Activity Sheets/c2008/Gavino</t>
  </si>
  <si>
    <t>484-11</t>
  </si>
  <si>
    <t>Field Study 5: Learning Assessment Strategies Activity Sheets/c2008/Gavino</t>
  </si>
  <si>
    <t>483-11</t>
  </si>
  <si>
    <t>Field Study 6: On Becoming A Teacher Activity Sheets/c2008/Gavino</t>
  </si>
  <si>
    <t>482-11</t>
  </si>
  <si>
    <t>Food Production Management/c2007/Samson</t>
  </si>
  <si>
    <t>481-11</t>
  </si>
  <si>
    <t>Foundation of Curriculum Development and Management 2e/c2009/Buazon</t>
  </si>
  <si>
    <t>480-11</t>
  </si>
  <si>
    <t>Foundation of Education/c2005/Calderon</t>
  </si>
  <si>
    <t>479-11</t>
  </si>
  <si>
    <t>Fundamental Philosophies of Education 3e/c2009/Buazon</t>
  </si>
  <si>
    <t>478-11</t>
  </si>
  <si>
    <t>General Organic and Biological Chemistry/c2008/Raymond</t>
  </si>
  <si>
    <t>476-11</t>
  </si>
  <si>
    <t>General Psychology for Filipino College Students/c2007/Macapagal</t>
  </si>
  <si>
    <t>475-11</t>
  </si>
  <si>
    <t>Guidebook in Airconditioning Analysis and Design/c2006/Francisco</t>
  </si>
  <si>
    <t>474-11</t>
  </si>
  <si>
    <t>Introduction to E-Business/c2010/Schneider</t>
  </si>
  <si>
    <t>473-11</t>
  </si>
  <si>
    <t>Introduction to Integrated Humanities Arts in the Perspective of Time/c2010/Yagyagan</t>
  </si>
  <si>
    <t>472-11</t>
  </si>
  <si>
    <t>Introduction Philosophy/c2010/Zulueta</t>
  </si>
  <si>
    <t>471-11</t>
  </si>
  <si>
    <t>Licensure Examination for Teachers/c2008/Zulueta</t>
  </si>
  <si>
    <t>470-11</t>
  </si>
  <si>
    <t>Measuring and Evaluating Learning Outcomes: A Textbook in Assessment/c2008/Garcia</t>
  </si>
  <si>
    <t>469-11</t>
  </si>
  <si>
    <t>Methods and Techniques of Teaching/c2006/Kochhar</t>
  </si>
  <si>
    <t>468-11</t>
  </si>
  <si>
    <t>Modern Methods of Science and Teaching in Secondary Schools/c2007/Yadav</t>
  </si>
  <si>
    <t>467-11</t>
  </si>
  <si>
    <t>Module in Instructional Corrections (CA-1)/c2010/Garcia</t>
  </si>
  <si>
    <t>466-11</t>
  </si>
  <si>
    <t>National Service Training Program CWTS II/LTSII/2e/c2008/Lee</t>
  </si>
  <si>
    <t>465-11</t>
  </si>
  <si>
    <t>Nonparametric Statistics (with Computer-aided Solutions)/c2008/Broto</t>
  </si>
  <si>
    <t>464-11</t>
  </si>
  <si>
    <t>NSTP ROTC 1/c2007/Dela Cruz</t>
  </si>
  <si>
    <t>463-11</t>
  </si>
  <si>
    <t>Nutrition Education Principles, Approaches and Strategies/c2010/Ruiz</t>
  </si>
  <si>
    <t>462-11</t>
  </si>
  <si>
    <t>Office Management/c2010/Balachadran</t>
  </si>
  <si>
    <t>461-11</t>
  </si>
  <si>
    <t>Organic Biochemistry/c2010/Garg</t>
  </si>
  <si>
    <t>460-11</t>
  </si>
  <si>
    <t>Parametric Statistics (with Computer-aided Solutions)/c2008/Broto</t>
  </si>
  <si>
    <t>459-11</t>
  </si>
  <si>
    <t>Personality 3e/c2007/Limpingco</t>
  </si>
  <si>
    <t>458-11</t>
  </si>
  <si>
    <t>Personality Development &amp; Human Relation: A Practical Approach/c2008/Magalona</t>
  </si>
  <si>
    <t>457-11</t>
  </si>
  <si>
    <t>Philippine Electrical Code Part 1 Vol 1/c2009</t>
  </si>
  <si>
    <t>456-11</t>
  </si>
  <si>
    <t>Philippine Government &amp; Constitution/c2009/Garcia</t>
  </si>
  <si>
    <t>455-11</t>
  </si>
  <si>
    <t>Philippine History and Constitution/c2008/Corpuz</t>
  </si>
  <si>
    <t>454-11</t>
  </si>
  <si>
    <t>Philosophy Made Simple (A Textbook on Introduction to Philosophy)/c2008/Padilla</t>
  </si>
  <si>
    <t>453-11</t>
  </si>
  <si>
    <t>Philosophy of Man (Towards Perfection)/c2008/Mendoza</t>
  </si>
  <si>
    <t>452-11</t>
  </si>
  <si>
    <t>Philosophy of Man/c2007/Nery</t>
  </si>
  <si>
    <t>451-11</t>
  </si>
  <si>
    <t>Practical Guide to Thesis &amp; Dissertation Writing/c2007/Rivera</t>
  </si>
  <si>
    <t>450-11</t>
  </si>
  <si>
    <t>Practice Teaching Handbook/c2008/Vega</t>
  </si>
  <si>
    <t>449-11</t>
  </si>
  <si>
    <t>Principles of Teaching/c2007/Corpuz</t>
  </si>
  <si>
    <t>448-11</t>
  </si>
  <si>
    <t>Readiness Assessment Test in Professional Education of the Licensure</t>
  </si>
  <si>
    <t>447-11</t>
  </si>
  <si>
    <t>Seeds of Revolution/c2008/Daquila</t>
  </si>
  <si>
    <t>446-11</t>
  </si>
  <si>
    <t>Statistics &amp; Probability A Simplified Approach/c2009/Caras</t>
  </si>
  <si>
    <t>445-11</t>
  </si>
  <si>
    <t>Steel Structures/5e/c2009/Salmon</t>
  </si>
  <si>
    <t>444-11</t>
  </si>
  <si>
    <t>Teaching Approaches Strategies/c2008/Salandanan</t>
  </si>
  <si>
    <t>443-11</t>
  </si>
  <si>
    <t>Teaching Computer for Secondary and Tertiary Levels/c2007/Casiano</t>
  </si>
  <si>
    <t>442-11</t>
  </si>
  <si>
    <t>The Constitution of the Republic of the Philippines Explained/c2008/Nolledo</t>
  </si>
  <si>
    <t>441-11</t>
  </si>
  <si>
    <t>The Humanities/c2007/Zulueta</t>
  </si>
  <si>
    <t>440-11</t>
  </si>
  <si>
    <t>The Other Philippine History Textbook Book 2e/c2009/Diaz</t>
  </si>
  <si>
    <t>439-11</t>
  </si>
  <si>
    <t>The Revised Penal Code of the Philippines with Related Laws/c2008/Nolledo</t>
  </si>
  <si>
    <t>438-11</t>
  </si>
  <si>
    <t>Theories and Principles of Educational Technology/c2008/Garo</t>
  </si>
  <si>
    <t>437-11</t>
  </si>
  <si>
    <t>1001 Solved Problems in Engineering Mathematics 3e/c2008/Tiong</t>
  </si>
  <si>
    <t>436-11</t>
  </si>
  <si>
    <t>435-11</t>
  </si>
  <si>
    <t>434-11</t>
  </si>
  <si>
    <t>Design to Concrete Structures 13e/c2006/Nilson</t>
  </si>
  <si>
    <t>433-11</t>
  </si>
  <si>
    <t>Designs of Windows/c2007/Mahal</t>
  </si>
  <si>
    <t>432-11</t>
  </si>
  <si>
    <t>Fundamentals of Traffic Engineering/c2008/Sigua</t>
  </si>
  <si>
    <t>431-11</t>
  </si>
  <si>
    <t>Gates, Grills, Railing Sets/c2008/Mahal</t>
  </si>
  <si>
    <t>430-11</t>
  </si>
  <si>
    <t>National Building Code of the Philippines/c2007/Fox</t>
  </si>
  <si>
    <t>429-11</t>
  </si>
  <si>
    <t>National Structure Code of the Philippines Vol. 1 /c2001</t>
  </si>
  <si>
    <t>428-11</t>
  </si>
  <si>
    <t>Simplified Approach to Differential Calculus/c2010/Cabero</t>
  </si>
  <si>
    <t>427-11</t>
  </si>
  <si>
    <t>Simplified Approach to Integral Calculas/c2007/Apa-ap</t>
  </si>
  <si>
    <t>426-11</t>
  </si>
  <si>
    <t>Soil Mechanic &amp; Foundations 2e/c2007/Budhu</t>
  </si>
  <si>
    <t>425-11</t>
  </si>
  <si>
    <t>Solved Problems in Differential Calculus/c2008/Cabero</t>
  </si>
  <si>
    <t>424-11</t>
  </si>
  <si>
    <t>423-11</t>
  </si>
  <si>
    <t>Steel Structures 5e/c2009/Salmon</t>
  </si>
  <si>
    <t>422-11</t>
  </si>
  <si>
    <t>System Analysis and Design methods7e/c2007/Whitten</t>
  </si>
  <si>
    <t>421-11</t>
  </si>
  <si>
    <t>Understanding Engineering economy 13e/c2006/Sullivan</t>
  </si>
  <si>
    <t>420-11</t>
  </si>
  <si>
    <t>Dance in a World of Change: reflections on globalization and cultural diff./c2008/Shapiro</t>
  </si>
  <si>
    <t>419-11</t>
  </si>
  <si>
    <t>Earth Environments: past, present and future/c2010/Huddart</t>
  </si>
  <si>
    <t>418-11</t>
  </si>
  <si>
    <t>Experience in Movement and Music: BIR 4/c2010/pica</t>
  </si>
  <si>
    <t>417-11</t>
  </si>
  <si>
    <t>General Chemistry The Essentials Concepts 5e/c2009/Chang</t>
  </si>
  <si>
    <t>416-11</t>
  </si>
  <si>
    <t>Key Concepts in Sports and Exercise Sciences/c2000/Kirk</t>
  </si>
  <si>
    <t>415-11</t>
  </si>
  <si>
    <t>Reaching Audience A Guide to Media Writing/c2010/Yopp</t>
  </si>
  <si>
    <t>414-11</t>
  </si>
  <si>
    <t>Strategic Sports Event Management 2e/c2009/Masterman Guy</t>
  </si>
  <si>
    <t>413-11</t>
  </si>
  <si>
    <t>Architectural Security: codes and guidances/c2008/Wible</t>
  </si>
  <si>
    <t>412-11</t>
  </si>
  <si>
    <t>Building Better Behaviour in the Early Years/c2009/Dukes</t>
  </si>
  <si>
    <t>411-11</t>
  </si>
  <si>
    <t>Building Construction Illustrated 4e/c2008/Ching</t>
  </si>
  <si>
    <t>410-11</t>
  </si>
  <si>
    <t>Chemistry 10e/c2010/Chang</t>
  </si>
  <si>
    <t>409-11</t>
  </si>
  <si>
    <t>Chemistry 9e/c2000/Chang</t>
  </si>
  <si>
    <t>408-11</t>
  </si>
  <si>
    <t>Children's Mathematics 4-15/c2007/Ryan</t>
  </si>
  <si>
    <t>407-11</t>
  </si>
  <si>
    <t>Critical Thinking Skills for Education Students/c2010/Judge</t>
  </si>
  <si>
    <t>406-11</t>
  </si>
  <si>
    <t>Cross Curricular Approaches to Teaching and Learning/c2009/Rowley</t>
  </si>
  <si>
    <t>405-11</t>
  </si>
  <si>
    <t>Differentiating Learning Differences from Disabilities/c2009/Hover</t>
  </si>
  <si>
    <t>404-11</t>
  </si>
  <si>
    <t>Discipline in Special Education/c2009/Osborne</t>
  </si>
  <si>
    <t>403-11</t>
  </si>
  <si>
    <t>Embracing Autism: A connection and comm. w/ children in the autism spectrum/c2008/Parish</t>
  </si>
  <si>
    <t>402-11</t>
  </si>
  <si>
    <t>Environmental Health: form global to local 2e/c2010/Frumkin</t>
  </si>
  <si>
    <t>401-11</t>
  </si>
  <si>
    <t>Essential Physiological Biochemistry/c2009/Reed</t>
  </si>
  <si>
    <t>400-11</t>
  </si>
  <si>
    <t>Everyday Aesthetics/c2007/Saito</t>
  </si>
  <si>
    <t>399-11</t>
  </si>
  <si>
    <t>Evidence Based Instruction in Reading/c2000/Padak</t>
  </si>
  <si>
    <t>398-11</t>
  </si>
  <si>
    <t>Exceptional Learners: An Introduction to special education 12e/2012/Hallaha</t>
  </si>
  <si>
    <t>397-11</t>
  </si>
  <si>
    <t>Exploring Formative Assessment/c2009/Brookhart</t>
  </si>
  <si>
    <t>396-11</t>
  </si>
  <si>
    <t>Gardner's Art Through the Age 13e vol. 1/c2009/kleiner</t>
  </si>
  <si>
    <t>395-11</t>
  </si>
  <si>
    <t>General, Organic, and Biological Chemistry/c2009/Raymond</t>
  </si>
  <si>
    <t>394-11</t>
  </si>
  <si>
    <t>Inclusive Early Childhood Education: Development, resource and practice 5e/c2010/Deiner</t>
  </si>
  <si>
    <t>393-11</t>
  </si>
  <si>
    <t>ISE: Assessment in Special and Inclusive Education 11e/c2010/Salvia</t>
  </si>
  <si>
    <t>392-11</t>
  </si>
  <si>
    <t>ISE: Calculus/c2010/Tan</t>
  </si>
  <si>
    <t>391-11</t>
  </si>
  <si>
    <t>ISE: Methods and Strategies for Teaching Students with Mild Disabilities/c2010/Boyle</t>
  </si>
  <si>
    <t>390-11</t>
  </si>
  <si>
    <t>Designing Curriculum/c2007/Garcia</t>
  </si>
  <si>
    <t>389-11</t>
  </si>
  <si>
    <t>Entrepreneurship and Small Business Management 2e/c2010/Medina</t>
  </si>
  <si>
    <t>388-11</t>
  </si>
  <si>
    <t>Entrepreneurship in the Philippine Setting/c2009/Asor</t>
  </si>
  <si>
    <t>387-11</t>
  </si>
  <si>
    <t>Facilitating Human Learning/c2009/Aquino</t>
  </si>
  <si>
    <t>386-11</t>
  </si>
  <si>
    <t>Field Study 1: The Learners Development and Environment/c2010/Salana</t>
  </si>
  <si>
    <t>385-11</t>
  </si>
  <si>
    <t>Field Study 2: Experience the Teaching/Learning Process/c2010/Salana</t>
  </si>
  <si>
    <t>384-11</t>
  </si>
  <si>
    <t>Field Study 4: Exploring the Curriculum/c2010/Salana</t>
  </si>
  <si>
    <t>383-11</t>
  </si>
  <si>
    <t>Field Study 5: Learning Assessment Strategies/c2010/Salana</t>
  </si>
  <si>
    <t>382-11</t>
  </si>
  <si>
    <t>Kinds of Reason: an essay in the philosophy of action/c20101/Alvarez</t>
  </si>
  <si>
    <t>381-11</t>
  </si>
  <si>
    <t>Learn Architecture for Agile Software Development/c2010/Copllen</t>
  </si>
  <si>
    <t>380-11</t>
  </si>
  <si>
    <t>Meeting the Needs of Gifted and Talented Students/c2009/Goodhew</t>
  </si>
  <si>
    <t>379-11</t>
  </si>
  <si>
    <t>Modern Trigonometry Analysis and Applications 10e/c2009/Barnet</t>
  </si>
  <si>
    <t>378-11</t>
  </si>
  <si>
    <t>Numerical Linear Algebra and Applications 2e/c2010/Datta</t>
  </si>
  <si>
    <t>377-11</t>
  </si>
  <si>
    <t>Organic Chemistry with Bioological Application 2e/c2011/McMurry</t>
  </si>
  <si>
    <t>376-11</t>
  </si>
  <si>
    <t>Philosophy and the Book/c2010/Selcer</t>
  </si>
  <si>
    <t>375-11</t>
  </si>
  <si>
    <t>Philosophy in the Classroom/c2008/Shaw</t>
  </si>
  <si>
    <t>374-11</t>
  </si>
  <si>
    <t>SOS of Differential Equations 3e/c2009/Bronson</t>
  </si>
  <si>
    <t>373-11</t>
  </si>
  <si>
    <t>SOS of Probability and Statistics: 897fully solved 5e/c2009/Spiegel</t>
  </si>
  <si>
    <t>372-11</t>
  </si>
  <si>
    <t>SOS of Trigonometry 4e/c2009/Moyer</t>
  </si>
  <si>
    <t>371-11</t>
  </si>
  <si>
    <t>Supporting Early Mathematical Development/c2010/McGrath</t>
  </si>
  <si>
    <t>370-11</t>
  </si>
  <si>
    <t>Teach Yourself Electricity and Electronics 4e/c2007/Gibilisco</t>
  </si>
  <si>
    <t>369-11</t>
  </si>
  <si>
    <t>Teaching Secondary Mathematics: teaching and enrichment units 8e c2010</t>
  </si>
  <si>
    <t>368-11</t>
  </si>
  <si>
    <t>The 6 Success Factors for Children with Learning/c2009/Center</t>
  </si>
  <si>
    <t>367-11</t>
  </si>
  <si>
    <t>The Child as Social Person/c2010/Meadows</t>
  </si>
  <si>
    <t>366-11</t>
  </si>
  <si>
    <t>Theories of Personality 7e/c2009/Feist</t>
  </si>
  <si>
    <t>365-11</t>
  </si>
  <si>
    <t>What Every Principal Needs to Know About Special Education 2e/c2009</t>
  </si>
  <si>
    <t>364-11</t>
  </si>
  <si>
    <t>Working with Students with Emotional and Behavioral Disorder:</t>
  </si>
  <si>
    <t>363-11</t>
  </si>
  <si>
    <t>Art Fundamentals 11e/c2009/Ocvirk</t>
  </si>
  <si>
    <t>362-11</t>
  </si>
  <si>
    <t>Art: 21 Arts in the 21st Century/c2008</t>
  </si>
  <si>
    <t>361-11</t>
  </si>
  <si>
    <t>Computer Ethics: a case based approach/c2008/Brager</t>
  </si>
  <si>
    <t>360-11</t>
  </si>
  <si>
    <t>Construction Safety and the OSHA Standards/c2010/Goetch</t>
  </si>
  <si>
    <t>359-11</t>
  </si>
  <si>
    <t>Drawing a Contemporary Approach 6e c2008/Sale</t>
  </si>
  <si>
    <t>358-11</t>
  </si>
  <si>
    <t>Fluid Mechanics Fundamentals and Applications/c2010/Cengel</t>
  </si>
  <si>
    <t>357-11</t>
  </si>
  <si>
    <t>Handbook of Steel Connection Design and Details 2e/c2010/Tamboli</t>
  </si>
  <si>
    <t>356-11</t>
  </si>
  <si>
    <t>HVAC System Design Handbook 5e/c2010/Hai</t>
  </si>
  <si>
    <t>355-11</t>
  </si>
  <si>
    <t>HVAC Troubleshooting Guide/c2009/Miller</t>
  </si>
  <si>
    <t>354-11</t>
  </si>
  <si>
    <t>Introduction to Environmental Engineering 4e/c2008/Davis</t>
  </si>
  <si>
    <t>353-11</t>
  </si>
  <si>
    <t>ISE Refrigeration and Airconditioning Technology 6e/c2009/Johnson</t>
  </si>
  <si>
    <t>352-11</t>
  </si>
  <si>
    <t>Principles of Geotechnical Engineering 6e/c2006/Das</t>
  </si>
  <si>
    <t>351-10</t>
  </si>
  <si>
    <t>Space Matters: use the wisdom to Vastu to Create a Healthy Home 11e/c2008</t>
  </si>
  <si>
    <t>350-11</t>
  </si>
  <si>
    <t>Structural Elements for Achitects and Builders: design of columns 2010/Ochshorn</t>
  </si>
  <si>
    <t>349-11</t>
  </si>
  <si>
    <t>The Digital Classroom: harnessing technology for the future /c2008/John</t>
  </si>
  <si>
    <t>348-11</t>
  </si>
  <si>
    <t>The Fundamentals of Design Management/c2010/Best</t>
  </si>
  <si>
    <t>347-11</t>
  </si>
  <si>
    <t>Book of Knowledge, c2007</t>
  </si>
  <si>
    <t>346-10</t>
  </si>
  <si>
    <t>Popular Science, c2006</t>
  </si>
  <si>
    <t>345-10</t>
  </si>
  <si>
    <t>Healthy Bones, muscles &amp; joins/Widgerwitz, Carlos/2006 Reader's Digest</t>
  </si>
  <si>
    <t>344-10</t>
  </si>
  <si>
    <t>Stopping diabetes  in its tracks/Laliberte, Richards/2002 Reader's Digest</t>
  </si>
  <si>
    <t>343-10</t>
  </si>
  <si>
    <t>Taking Charge og High Blood Pressure/Perry, Susan/2002 Reader's Digest</t>
  </si>
  <si>
    <t>342-10</t>
  </si>
  <si>
    <t>A Look at Research in Education 10e/Best/c06</t>
  </si>
  <si>
    <t>341-10</t>
  </si>
  <si>
    <t>A Manual for Values Development/Hechanova/c06</t>
  </si>
  <si>
    <t>340-10</t>
  </si>
  <si>
    <t>A Teacher Package on the Art of Classroom Questioning/Sungca/c04</t>
  </si>
  <si>
    <t>339-10</t>
  </si>
  <si>
    <t>Assessing Student Learning Bandiola/c03</t>
  </si>
  <si>
    <t>338-10</t>
  </si>
  <si>
    <t>Assessment of Learning Outcomes Book 1/Gutirrez</t>
  </si>
  <si>
    <t>337-10</t>
  </si>
  <si>
    <t>Assessment of Learning Outcomes Book 2/Gutirrez</t>
  </si>
  <si>
    <t>336-10</t>
  </si>
  <si>
    <t>Classroom Assessment Concept &amp; Application</t>
  </si>
  <si>
    <t>335-10</t>
  </si>
  <si>
    <t>Curriculum &amp; Curriculum Development/Calderon/c04</t>
  </si>
  <si>
    <t>334-10</t>
  </si>
  <si>
    <t>Curriculum Development in the Philippines Experience 2nd ed. Bago/c08</t>
  </si>
  <si>
    <t>333-10</t>
  </si>
  <si>
    <t>Curriculum Innovation/Aquino/c08</t>
  </si>
  <si>
    <t>332-10</t>
  </si>
  <si>
    <t>Entrepreneurship/Banastao/c08</t>
  </si>
  <si>
    <t>331-10</t>
  </si>
  <si>
    <t>Facilitating Learning/Vega/c06</t>
  </si>
  <si>
    <t>330-10</t>
  </si>
  <si>
    <t>Facilitators of Learning Process/Omos/c08</t>
  </si>
  <si>
    <t>329-10</t>
  </si>
  <si>
    <t>Field Study 3: Technology in the Learning Environment Activity Sheets/Gavino/c08</t>
  </si>
  <si>
    <t>328-10</t>
  </si>
  <si>
    <t>Field Study 4: Exploring the Curriculum Activity Sheets</t>
  </si>
  <si>
    <t>327-10</t>
  </si>
  <si>
    <t>Field Study 6: On becoming a Teacher Activity sheets/Gavino/c08</t>
  </si>
  <si>
    <t>326-10</t>
  </si>
  <si>
    <t>Foundation of Education 1, 2nd ed./Tulio/c08</t>
  </si>
  <si>
    <t>325-10</t>
  </si>
  <si>
    <t>Foundation of Education II 2nd ed./Tulio/c08</t>
  </si>
  <si>
    <t>324-10</t>
  </si>
  <si>
    <t>Fundamentals of Human Resource Management 2nd ed./Noe/c07</t>
  </si>
  <si>
    <t>323-10</t>
  </si>
  <si>
    <t>Fundamentals of Management Text &amp; Philippine Cases 5e/Rodriguez/c07</t>
  </si>
  <si>
    <t>322-10</t>
  </si>
  <si>
    <t>Guitar Exercises for Dummies/Philips/c09</t>
  </si>
  <si>
    <t>321-10</t>
  </si>
  <si>
    <t>Management of College &amp; Universities of Science &amp; Technology/Bernard/c06</t>
  </si>
  <si>
    <t>320-10</t>
  </si>
  <si>
    <t>Organizational Behavior 4th ed./McShane/c08</t>
  </si>
  <si>
    <t>319-10</t>
  </si>
  <si>
    <t>Organizational Culture &amp; Symbolism in the Philippines/Recto/c08</t>
  </si>
  <si>
    <t>318-10</t>
  </si>
  <si>
    <t>Policy and Practice in Education Early Childhood Education The New Agenda/Wilkinson/c07</t>
  </si>
  <si>
    <t>317-10</t>
  </si>
  <si>
    <t>Policy and Practice in Education Special Educational Needs Riddel/c07</t>
  </si>
  <si>
    <t>316-10</t>
  </si>
  <si>
    <t>Teaching Approaches Strategies/Salandanan/c08</t>
  </si>
  <si>
    <t>315-10</t>
  </si>
  <si>
    <t>Teaching School Children Virtues Strategies for Integrating Virtues/Ramirez c09</t>
  </si>
  <si>
    <t>314-10</t>
  </si>
  <si>
    <t>Teaching Strategies Health Education w/ Principle &amp; Teaching &amp; Learning/Castro/c09</t>
  </si>
  <si>
    <t>313-10</t>
  </si>
  <si>
    <t xml:space="preserve"> The Professional Teacher 2007 Vol. 1</t>
  </si>
  <si>
    <t>312-10</t>
  </si>
  <si>
    <t xml:space="preserve"> The Professional Teacher 2007 Vol. 2</t>
  </si>
  <si>
    <t>311-10</t>
  </si>
  <si>
    <t>Basic Physical Education for College Worktext P. E. 1/Tulio c08</t>
  </si>
  <si>
    <t>310-10</t>
  </si>
  <si>
    <t>Basic Physical Education for College Worktext P.E. 2/Tulio</t>
  </si>
  <si>
    <t>309-10</t>
  </si>
  <si>
    <t>Basic Physical Education for College Worktext P. E. 3 Tulio/c08</t>
  </si>
  <si>
    <t>308-10</t>
  </si>
  <si>
    <t>Basic Physical Education for College Worktext P&gt; E. 4/Tulio/c08</t>
  </si>
  <si>
    <t>307-10</t>
  </si>
  <si>
    <t>Communicative English Plus/ Aquino/c02</t>
  </si>
  <si>
    <t>306-10</t>
  </si>
  <si>
    <t>Critical Thinking through Reading &amp; Writing/Cusipag/c06</t>
  </si>
  <si>
    <t>305-10</t>
  </si>
  <si>
    <t>Deglobalization/Bello/c06</t>
  </si>
  <si>
    <t>304-10</t>
  </si>
  <si>
    <t>Developmental Reading/Bernandez/c07</t>
  </si>
  <si>
    <t>303-10</t>
  </si>
  <si>
    <t>Developmental Reading /Villanueva/c08</t>
  </si>
  <si>
    <t>302-10</t>
  </si>
  <si>
    <t>Economics: Its Concepts &amp; Principles(w/ Agrarian Reform &amp; Taxation)/Gabay/c07</t>
  </si>
  <si>
    <t>301-10</t>
  </si>
  <si>
    <t>Gymnastics/Dubey/c06</t>
  </si>
  <si>
    <t>300-10</t>
  </si>
  <si>
    <t>How to Improve at Swimming</t>
  </si>
  <si>
    <t>299-10</t>
  </si>
  <si>
    <t>Mathematics of Investments/Altanes, et al/c07</t>
  </si>
  <si>
    <t>298-10</t>
  </si>
  <si>
    <t>Nick Joaquin's selected works &amp; their relevance to the Philippine Society Today/Bucao</t>
  </si>
  <si>
    <t>297-10</t>
  </si>
  <si>
    <t>Oral Communication A Content-Based &amp; Learning Centered Test Manual/Ang</t>
  </si>
  <si>
    <t>296-10</t>
  </si>
  <si>
    <t>Philippine Gov't &amp; Constitution/Garcia/c09</t>
  </si>
  <si>
    <t>295-10</t>
  </si>
  <si>
    <t>Swimming/Dubey/c05</t>
  </si>
  <si>
    <t>294-10</t>
  </si>
  <si>
    <t>Volleyball/Kumar/c05</t>
  </si>
  <si>
    <t>293-10</t>
  </si>
  <si>
    <t>Adobe Dreamer CS4 How to 100 essential Techniques Karlin/c09</t>
  </si>
  <si>
    <t>292-10</t>
  </si>
  <si>
    <t>Architectural Building Materials/Salvan/c01</t>
  </si>
  <si>
    <t>291-10</t>
  </si>
  <si>
    <t>Architectural Character</t>
  </si>
  <si>
    <t>290-10</t>
  </si>
  <si>
    <t>Archiectural Practice &amp; Construction Management/Salvan/c01</t>
  </si>
  <si>
    <t>289-10</t>
  </si>
  <si>
    <t>Architectural Theories Design/Salvan/c01</t>
  </si>
  <si>
    <t>288-10</t>
  </si>
  <si>
    <t>Architectural Utilities 1: Plumbing and Sanitary/Salvan/c01</t>
  </si>
  <si>
    <t>287-10</t>
  </si>
  <si>
    <t>Architectural &amp; Structural Topics/Salvan/c01</t>
  </si>
  <si>
    <t>286-10</t>
  </si>
  <si>
    <t>Architectural Graphics/Francis D. K. Ching</t>
  </si>
  <si>
    <t>285-10</t>
  </si>
  <si>
    <t>Architectural Utilitites 2: Electrical &amp; Mechanical/Salvan/c01</t>
  </si>
  <si>
    <t>284-10</t>
  </si>
  <si>
    <t>Architectural Utilities 3: Lighting &amp; Acoustic/Salvan/c01</t>
  </si>
  <si>
    <t>283-10</t>
  </si>
  <si>
    <t>Architecture: Form, Space &amp; Order/Ching/c07</t>
  </si>
  <si>
    <t>282-10</t>
  </si>
  <si>
    <t>Architecture: Form, Space &amp; Order/Francis D.K. ching/c07</t>
  </si>
  <si>
    <t>281-10</t>
  </si>
  <si>
    <t>Audel HVAC Funda vol. Air Con, Heat Pumps &amp; Distribution Systems 4e/Brumbaugh/c04</t>
  </si>
  <si>
    <t>280-10</t>
  </si>
  <si>
    <t>Build it, Fix it: Begginers guide to building and upgrading APC Mc Fredries/c08</t>
  </si>
  <si>
    <t>279-10</t>
  </si>
  <si>
    <t>Calculus with Application/Lial/c05</t>
  </si>
  <si>
    <t>278-10</t>
  </si>
  <si>
    <t>Complete Discovering Computers 2007 A Gateway to Information/Shelly/c07</t>
  </si>
  <si>
    <t>277-10</t>
  </si>
  <si>
    <t>Computer Concepts Basics 3 e/Weels/c07</t>
  </si>
  <si>
    <t>276-10</t>
  </si>
  <si>
    <t>Contemporary Engineering Economy/Park/c04</t>
  </si>
  <si>
    <t>275-10</t>
  </si>
  <si>
    <t>Data Communication/Networking 4e/Forouzan/c07</t>
  </si>
  <si>
    <t>274-10</t>
  </si>
  <si>
    <t>Data Structures &amp; Algothims C# 3rd ed./Drozdek/c07</t>
  </si>
  <si>
    <t>273-10</t>
  </si>
  <si>
    <t>Data Structures &amp; Algothims in Java 2nd ed./Drozdek/c07</t>
  </si>
  <si>
    <t>272-10</t>
  </si>
  <si>
    <t>Database Management(Essential Concepts &amp; Technology in MS Access 2007/Sheely/c08</t>
  </si>
  <si>
    <t>271-10</t>
  </si>
  <si>
    <t>Database System Design, Implementation &amp; Management 7e/Rob/c07</t>
  </si>
  <si>
    <t>270-10</t>
  </si>
  <si>
    <t>Design of Concrete Structure/Nilson/c06</t>
  </si>
  <si>
    <t>269-10</t>
  </si>
  <si>
    <t>Design of Reinforce Concrete/McCormac/c05</t>
  </si>
  <si>
    <t>268-10</t>
  </si>
  <si>
    <t>Electrical Code of the Philippines</t>
  </si>
  <si>
    <t>267-10</t>
  </si>
  <si>
    <t>Electronic Enthusiast 60</t>
  </si>
  <si>
    <t>266-10</t>
  </si>
  <si>
    <t>Electronic Enthusiast 61</t>
  </si>
  <si>
    <t>265-10</t>
  </si>
  <si>
    <t>Electronic Enthusiast 62</t>
  </si>
  <si>
    <t>264-10</t>
  </si>
  <si>
    <t>Electronic Enthusiast 63</t>
  </si>
  <si>
    <t>263-10</t>
  </si>
  <si>
    <t>262-10</t>
  </si>
  <si>
    <t>Electronic Enthusiast 64</t>
  </si>
  <si>
    <t>261-10</t>
  </si>
  <si>
    <t>Electronic Enthusiast 65</t>
  </si>
  <si>
    <t>260-10</t>
  </si>
  <si>
    <t>Electronic Enthusiast 66</t>
  </si>
  <si>
    <t>259-10</t>
  </si>
  <si>
    <t>Electronic Enthusiast 67</t>
  </si>
  <si>
    <t>258-10</t>
  </si>
  <si>
    <t>Electronic Enthusiast 68</t>
  </si>
  <si>
    <t>257-10</t>
  </si>
  <si>
    <t>Electronic Enthusiast 69</t>
  </si>
  <si>
    <t>256-10</t>
  </si>
  <si>
    <t>Engineering Fluid Mechanics/Crome/c05</t>
  </si>
  <si>
    <t>255-10</t>
  </si>
  <si>
    <t>Environmental Science/Enger/c08</t>
  </si>
  <si>
    <t>254-10</t>
  </si>
  <si>
    <t>General Chemistry Laboratory Manual/Figueroa &amp; Samonte/c07</t>
  </si>
  <si>
    <t>253-10</t>
  </si>
  <si>
    <t>Ground Water Resources/c08</t>
  </si>
  <si>
    <t>252-10</t>
  </si>
  <si>
    <t>Home Ideas Vol. 16</t>
  </si>
  <si>
    <t>251-10</t>
  </si>
  <si>
    <t>Information Systems 3e/Benson/c08</t>
  </si>
  <si>
    <t>250-10</t>
  </si>
  <si>
    <t>Introduction to Probability &amp; Statistics/Milton/c04</t>
  </si>
  <si>
    <t>249-10</t>
  </si>
  <si>
    <t>Java Programming  from Problem Analysis to Problem Design 3rd ed./Malik/c08</t>
  </si>
  <si>
    <t>248-10</t>
  </si>
  <si>
    <t>Laborary Manual in General Physics/Alinea, et al./c06</t>
  </si>
  <si>
    <t>247-10</t>
  </si>
  <si>
    <t>Lan Switching &amp; Wireless CCNA Exploration Companion Guide/Graziani/c08</t>
  </si>
  <si>
    <t>246-10</t>
  </si>
  <si>
    <t>Management Information Systems 5ed./Oz/c07</t>
  </si>
  <si>
    <t>245-10</t>
  </si>
  <si>
    <t>Machanics of Materials/Beer/c06</t>
  </si>
  <si>
    <t>244-10</t>
  </si>
  <si>
    <t>Multimedia &amp; Web Design Fireworks &amp; Flash 8/Abante/c07</t>
  </si>
  <si>
    <t>243-10</t>
  </si>
  <si>
    <t>Plain &amp; Solid Mensuration: A  Simplified Approach/Earnhart</t>
  </si>
  <si>
    <t>242-10</t>
  </si>
  <si>
    <t>Press stressed Concrete/Nawy/c03</t>
  </si>
  <si>
    <t>241-10</t>
  </si>
  <si>
    <t>Routing Protocols &amp; Concepts CCNA Exploration Companion Guide/Graziani/c08</t>
  </si>
  <si>
    <t>240-10</t>
  </si>
  <si>
    <t>Routing Protocols &amp; Concepts CCNA Exploration Lab. &amp; Study Guide/Johnson/c08</t>
  </si>
  <si>
    <t>239-10</t>
  </si>
  <si>
    <t>Sams Teach Yourself Visual Basic 2008 in 24 hours/Foxal/c08</t>
  </si>
  <si>
    <t>238-10</t>
  </si>
  <si>
    <t>Sears &amp; Zemanski "University Physics 11e/04</t>
  </si>
  <si>
    <t>237-10</t>
  </si>
  <si>
    <t>System analysis &amp; Designing a Changing World/Satzinger/c09</t>
  </si>
  <si>
    <t>236-10</t>
  </si>
  <si>
    <t>Time Saver Standard for Building types/Joseph Dechiara/c00</t>
  </si>
  <si>
    <t>235-10</t>
  </si>
  <si>
    <t>Time Saver Standard for Interior Design &amp; Space Planning 2e/Joseph Dechiara</t>
  </si>
  <si>
    <t>234-10</t>
  </si>
  <si>
    <t>Time Saver Standard for Landscape Architecture 2ed/ Leonard J. Hoper/c97</t>
  </si>
  <si>
    <t>233-10</t>
  </si>
  <si>
    <t>Understanding Operating Systems 5e/Flynn/c09</t>
  </si>
  <si>
    <t>232-10</t>
  </si>
  <si>
    <t>Victor Mechanics for Engineers/Chrome/c04</t>
  </si>
  <si>
    <t>231-10</t>
  </si>
  <si>
    <t>Visual Basic 6 Complete Concepts/Techniques/Shell/c09</t>
  </si>
  <si>
    <t>230-10</t>
  </si>
  <si>
    <t>Welding Science Metallurgy &amp; Technol;ogy/Banerjee/c09</t>
  </si>
  <si>
    <t>229-10</t>
  </si>
  <si>
    <t>Windows XP &amp; Office 2005 Keyboard Shortcuts/Davis</t>
  </si>
  <si>
    <t>228-10</t>
  </si>
  <si>
    <t>Intro. To Special Education/Incoing/c09</t>
  </si>
  <si>
    <t>227-10</t>
  </si>
  <si>
    <t>Educational Law and Private Schools/c09 red. Ed.</t>
  </si>
  <si>
    <t>226-10</t>
  </si>
  <si>
    <t>About Professional Baking the Essentials, Hard Bound/Sokol/c06</t>
  </si>
  <si>
    <t>225-10</t>
  </si>
  <si>
    <t>Advanced Bread and Pastry A Professional Approach/Suas/c08</t>
  </si>
  <si>
    <t>224-10</t>
  </si>
  <si>
    <t>Concise Chinese English Dictionary Romanized/Quo/c06</t>
  </si>
  <si>
    <t>223-10</t>
  </si>
  <si>
    <t>Dining Room &amp; Banquet Management 4E/Striance/STR</t>
  </si>
  <si>
    <t>222-10</t>
  </si>
  <si>
    <t>Food and  Beverages Reference Dictionary/Ruiz/c06</t>
  </si>
  <si>
    <t>221-10</t>
  </si>
  <si>
    <t>Food and Beverage Service A Training Manual/and Andrews/c09</t>
  </si>
  <si>
    <t>220-10</t>
  </si>
  <si>
    <t>Professional Cake Decorating/Garret/c07</t>
  </si>
  <si>
    <t>219-10</t>
  </si>
  <si>
    <t>Quantity Food Production in the Philippines</t>
  </si>
  <si>
    <t>218-10</t>
  </si>
  <si>
    <t>Aquatech: Best Practice for Pool and Aquatic facility Operation/Human Kinetics/c08</t>
  </si>
  <si>
    <t>217-10</t>
  </si>
  <si>
    <t>Character Building Activites: Teaching Responsibility Interaction and Group Dynamics/Demers/c08</t>
  </si>
  <si>
    <t>216-10</t>
  </si>
  <si>
    <t>Dance in a world of chance reflection on globalization and Cultural Difference/Shapire/c08</t>
  </si>
  <si>
    <t>215-10</t>
  </si>
  <si>
    <t>Experience in Movement and Music, BIR 4/Pica/c2010</t>
  </si>
  <si>
    <t>214-10</t>
  </si>
  <si>
    <t>Fun, Fitness and Skills: The Powerful Original Games Approach/Neiss/c09</t>
  </si>
  <si>
    <t>213-10</t>
  </si>
  <si>
    <t>International Games: Building Skills through Multicultural Play/Horowitz</t>
  </si>
  <si>
    <t>212-10</t>
  </si>
  <si>
    <t>Introduction to Adapted Aquatics DVD, 1 dvd/Rothhammer</t>
  </si>
  <si>
    <t>211-10</t>
  </si>
  <si>
    <t>A Concise Introduction to Linguistics, A:  International Ed. 2/E, 2/Rowe/c09</t>
  </si>
  <si>
    <t>210-10</t>
  </si>
  <si>
    <t>Basic Tactics for Listening 2nd ed,./Basic Student</t>
  </si>
  <si>
    <t>209-10</t>
  </si>
  <si>
    <t>Building ASL Interpreting and translation Skills: Narrative for Practice/Scheetz/c09</t>
  </si>
  <si>
    <t>208-10</t>
  </si>
  <si>
    <t>Introducing Communication Theory/West/c09</t>
  </si>
  <si>
    <t>207-10</t>
  </si>
  <si>
    <t>Linguistics: An Introduction/McGregor/c09</t>
  </si>
  <si>
    <t>206-10</t>
  </si>
  <si>
    <t>Mosiac 2: Listening/Speaking Student Book/Audio CD/Handredd/c07</t>
  </si>
  <si>
    <t>205-10</t>
  </si>
  <si>
    <t>Physics' 08/Gambattista/c08</t>
  </si>
  <si>
    <t>204-10</t>
  </si>
  <si>
    <t>Resource Book for Teacher's: Pronunciation/Laroy/c08</t>
  </si>
  <si>
    <t>203-10</t>
  </si>
  <si>
    <t>The English Language 2e: A Historical Introduction/9</t>
  </si>
  <si>
    <t>202-10</t>
  </si>
  <si>
    <t>World English: The Study of New Linguistics Varieties/Mesthric/c08</t>
  </si>
  <si>
    <t>201-10</t>
  </si>
  <si>
    <t>Information Technology for Management 6ed/Turban/c08</t>
  </si>
  <si>
    <t>200-10</t>
  </si>
  <si>
    <t>Water Supply and Pollution Control 8e/c09</t>
  </si>
  <si>
    <t>199-10</t>
  </si>
  <si>
    <t>Programming in Visual Basic/Mcgh Bradley/c08</t>
  </si>
  <si>
    <t>198-10</t>
  </si>
  <si>
    <t>Schaum's Ouline college Chemistry pe/c07</t>
  </si>
  <si>
    <t>197-10</t>
  </si>
  <si>
    <t>Mc Graw-Hill Machining and Metal Working Handbook 3rd edition Walsh/c06</t>
  </si>
  <si>
    <t>196-10</t>
  </si>
  <si>
    <t>Child Development/Santrock/c09</t>
  </si>
  <si>
    <t>195-10</t>
  </si>
  <si>
    <t>Classroom Management/Lyons/c06</t>
  </si>
  <si>
    <t>194-10</t>
  </si>
  <si>
    <t>English Teaching in the Secondary School/Fleming/c07</t>
  </si>
  <si>
    <t>193-10</t>
  </si>
  <si>
    <t>Exploring Developmental Psychology/Harris/c08</t>
  </si>
  <si>
    <t>192-10</t>
  </si>
  <si>
    <t>Motivational Leadership in Early Childhood Education/Marotz</t>
  </si>
  <si>
    <t>191-10</t>
  </si>
  <si>
    <t>Teachers Handbook of Exceptional Children/Mohsin/c07</t>
  </si>
  <si>
    <t>190-10</t>
  </si>
  <si>
    <t>Teachers Handbook of Methods and Techniques/Abbas/c08</t>
  </si>
  <si>
    <t>189-10</t>
  </si>
  <si>
    <t>Assessment in special Education: A Practical Approach 3/E/Pierangelo/c09</t>
  </si>
  <si>
    <t>188-10</t>
  </si>
  <si>
    <t>Nutrition for Food Service and Culinary Professionals 6e/Drummond/c07</t>
  </si>
  <si>
    <t>187-10</t>
  </si>
  <si>
    <t>A Course for Teaching English Learners/Rico/c09</t>
  </si>
  <si>
    <t>186-10</t>
  </si>
  <si>
    <t>A Critical Introduction to Phonetics/Lodge/c09</t>
  </si>
  <si>
    <t>185-10</t>
  </si>
  <si>
    <t>An Introduction to English Sentence Structure/Radford/c09</t>
  </si>
  <si>
    <t>184-10</t>
  </si>
  <si>
    <t>Assessing Grammar/Purpura/c04</t>
  </si>
  <si>
    <t>183-10</t>
  </si>
  <si>
    <t>Developing Speech and Languages Skills/Zancaster/c08</t>
  </si>
  <si>
    <t>182-10</t>
  </si>
  <si>
    <t>Foundation of Astronomy 10 edition/Seeds/c08</t>
  </si>
  <si>
    <t>181-10</t>
  </si>
  <si>
    <t>Geology and Environment 5th Edition/Pipkin/c08</t>
  </si>
  <si>
    <t>180-10</t>
  </si>
  <si>
    <t>Language Development/Hoff/c09</t>
  </si>
  <si>
    <t>179-10</t>
  </si>
  <si>
    <t>Language for Learning/Hayden/c07</t>
  </si>
  <si>
    <t>178-10</t>
  </si>
  <si>
    <t>The Study of English Language/Vaughn/c07</t>
  </si>
  <si>
    <t>177-10</t>
  </si>
  <si>
    <t>100 Ideas for managing behavior 2nd ed. C07 Yound/ISNB</t>
  </si>
  <si>
    <t>176-10</t>
  </si>
  <si>
    <t>Fashion Costume &amp; Culture (5 volts/set) c04 hb pendergast/Thomson Learning</t>
  </si>
  <si>
    <t>175-10</t>
  </si>
  <si>
    <t>Functional Behavior Assessment for People w/ autism c2006 pb/Glasberg/Woodbine house</t>
  </si>
  <si>
    <t>174-10</t>
  </si>
  <si>
    <t>Good Hair c05/Peacock/Mrille Rensen</t>
  </si>
  <si>
    <t>173-10</t>
  </si>
  <si>
    <t>Good Skin c05/Wood Marielle Rensen</t>
  </si>
  <si>
    <t>172-10</t>
  </si>
  <si>
    <t>The Make Up Book c04/Toselli/New Holland Pub.</t>
  </si>
  <si>
    <t>171-10</t>
  </si>
  <si>
    <t>New Residential Architecture c05 hb/Jones Octupos Publishing Group</t>
  </si>
  <si>
    <t>170-10</t>
  </si>
  <si>
    <t>Nutritional Assessment c07 4 ed Lee Mc GrawHill</t>
  </si>
  <si>
    <t>169-10</t>
  </si>
  <si>
    <t>Residential Wiring for the Trades c07 pb/Stauffer Mc GrawHill</t>
  </si>
  <si>
    <t>168-10</t>
  </si>
  <si>
    <t>Soccer Skills and Drills pb 05 Mc gill WISA Publishing</t>
  </si>
  <si>
    <t>167-10</t>
  </si>
  <si>
    <t>The best Jigs &amp; Fixtures for  your woodshop c04 pb popular woodworking books</t>
  </si>
  <si>
    <t>166-10</t>
  </si>
  <si>
    <t>Williams Basic Nutrition &amp; Diet therapy c05</t>
  </si>
  <si>
    <t>165-10</t>
  </si>
  <si>
    <t>Exploring literature writing &amp; Arguing about fiction poetry, drama &amp; the essay 2 e 2007 pb/Madwwn Pearson</t>
  </si>
  <si>
    <t>164-10</t>
  </si>
  <si>
    <t>Great Jobs for English major c06 by Galan/MC GrawHill</t>
  </si>
  <si>
    <t>163-10</t>
  </si>
  <si>
    <t>Language and Communication difficulties c05 pb   contmum international pub groups</t>
  </si>
  <si>
    <t>162-10</t>
  </si>
  <si>
    <t>The Anthropology of Language 2006 pb/ottenhemer Thomson</t>
  </si>
  <si>
    <t>161-10</t>
  </si>
  <si>
    <t>The Physics of Everyday Phenomena 5e 2007 Griffith Mc Graw Hill</t>
  </si>
  <si>
    <t>160-10</t>
  </si>
  <si>
    <t>A Survival Guide for hotel &amp; motel PB Professinals 05 gelb Thomson</t>
  </si>
  <si>
    <t>159-10</t>
  </si>
  <si>
    <t>A History Architecture c96/Banister/Architect Pub.</t>
  </si>
  <si>
    <t>158-10</t>
  </si>
  <si>
    <t>Electronic Enthusiast Vol. 1</t>
  </si>
  <si>
    <t>157-10</t>
  </si>
  <si>
    <t>Electronic Enthusiast Vol. 2</t>
  </si>
  <si>
    <t>156-10</t>
  </si>
  <si>
    <t>Electronic Enthusiast Vol. 3</t>
  </si>
  <si>
    <t>155-10</t>
  </si>
  <si>
    <t>Electronic Enthusiast Vol. 4</t>
  </si>
  <si>
    <t>154-10</t>
  </si>
  <si>
    <t>Electronic Enthusiast Vol. 5</t>
  </si>
  <si>
    <t>153-10</t>
  </si>
  <si>
    <t>Estimating bill of materials c02/Tagayun/Tagayun Asso.</t>
  </si>
  <si>
    <t>152-10</t>
  </si>
  <si>
    <t>College Algebra &amp; Trigonometry/Goodwill</t>
  </si>
  <si>
    <t>151-10</t>
  </si>
  <si>
    <t>A Guide to meal management and table service C02</t>
  </si>
  <si>
    <t>150-09</t>
  </si>
  <si>
    <t>A guide to meal management and table service C02 Soriano Rex</t>
  </si>
  <si>
    <t>149-09</t>
  </si>
  <si>
    <t>Food  selection preparation and preservation c94 Soriano Rex</t>
  </si>
  <si>
    <t>148-09</t>
  </si>
  <si>
    <t>Home Economics Practice Arts and Livelihood Education BK 2 c90 Diaz Rex</t>
  </si>
  <si>
    <t>147-09</t>
  </si>
  <si>
    <t>Nutrition and Diabetics c07 McWilliams Rex</t>
  </si>
  <si>
    <t>146-09</t>
  </si>
  <si>
    <t>Nutrition and Home Technology c07 Marlula Rex</t>
  </si>
  <si>
    <t>145-09</t>
  </si>
  <si>
    <t>Philippine History C04 Halili Rex</t>
  </si>
  <si>
    <t>144-09</t>
  </si>
  <si>
    <t>Principles and Strategies of Teaching coo Goiser Rex Boostore</t>
  </si>
  <si>
    <t>143-09</t>
  </si>
  <si>
    <t>Student Teaching Work Text c07 Atienza Rex</t>
  </si>
  <si>
    <t>142-09</t>
  </si>
  <si>
    <t>Assessment of Learning c07 de Guzman, Santos Lorimar</t>
  </si>
  <si>
    <t>141-09</t>
  </si>
  <si>
    <t>Complete Aromatherapy Handbook c01 Rizzee Health Harmony</t>
  </si>
  <si>
    <t>140-09</t>
  </si>
  <si>
    <t>Elementary Statistics w/ Computer Applications c05 by Altares</t>
  </si>
  <si>
    <t>139-09</t>
  </si>
  <si>
    <t>Facilitating Learning c06 Vega</t>
  </si>
  <si>
    <t>138-09</t>
  </si>
  <si>
    <t>Foundations of Education II c05 Omas/Great Books</t>
  </si>
  <si>
    <t>137-09</t>
  </si>
  <si>
    <t>Glamour Girlz c06 Schilips Clarkson Pub.</t>
  </si>
  <si>
    <t>136-09</t>
  </si>
  <si>
    <t>Mathematics Engineering Sciences Formulas Guillesania Elementary Number Theory Xmas c09</t>
  </si>
  <si>
    <t>135-09</t>
  </si>
  <si>
    <t>Principles of Teaching I c07 Corpuz/Acero</t>
  </si>
  <si>
    <t>134-09</t>
  </si>
  <si>
    <t>Principle of Teaching II c07 Corpuz/Salandanan Lorimar</t>
  </si>
  <si>
    <t>133-09</t>
  </si>
  <si>
    <t>Science Process Skills in Teaching and Learning c05 Bhatt/Commonwealth</t>
  </si>
  <si>
    <t>132-09</t>
  </si>
  <si>
    <t>The Changing Earth c03 Jaruyaman/Goodwill</t>
  </si>
  <si>
    <t>131-09</t>
  </si>
  <si>
    <t>Food &amp; Beverage Reference Dictionary c06 Ruiz MW Pub.</t>
  </si>
  <si>
    <t>130-09</t>
  </si>
  <si>
    <t>Hospitality/4e c06 Walker/Pearson PH 5</t>
  </si>
  <si>
    <t>129-09</t>
  </si>
  <si>
    <t>Literatura ng Ibat-Ibang Rehiyon ng Pilipinas c04</t>
  </si>
  <si>
    <t>128-09</t>
  </si>
  <si>
    <t>Math Principles for Food Service Occupation 5e Strianese/Thomson</t>
  </si>
  <si>
    <t>127-09</t>
  </si>
  <si>
    <t xml:space="preserve">Philippine Electrical code 2000 ITEE Pub. </t>
  </si>
  <si>
    <t>126-09</t>
  </si>
  <si>
    <t>Residential Architecture Design &amp; Drafting c99 Weidhaas Delmar Pub.</t>
  </si>
  <si>
    <t>125-09</t>
  </si>
  <si>
    <t>Teaching of Environment c05 Singh Deep Pub.</t>
  </si>
  <si>
    <t>124-09</t>
  </si>
  <si>
    <t>The Complete E business &amp; E commerce Programming Training Course C00 Deital Prentice Hall</t>
  </si>
  <si>
    <t>123-09</t>
  </si>
  <si>
    <t>The Complete SQL Quertes Training Course w/ CD Manual /Hernandez Addison Wesley</t>
  </si>
  <si>
    <t>122-09</t>
  </si>
  <si>
    <t>Wow Web Server Training Course c00 w/ CD Manual Hubbel Prentice Hall</t>
  </si>
  <si>
    <t>121-09</t>
  </si>
  <si>
    <t>Wow Web Server Training Course c00 w/ CD Manuel Larson Prentice Hall</t>
  </si>
  <si>
    <t>120-09</t>
  </si>
  <si>
    <t>Analytic Geometry C02 Fuller and Tarwater addison Pub. Corp.</t>
  </si>
  <si>
    <t>119-09</t>
  </si>
  <si>
    <t>Assessment of Learning 2 c067 Guzman Santos Loremar</t>
  </si>
  <si>
    <t>118-09</t>
  </si>
  <si>
    <t>Essential of Basketball c04 Gbayoyo/Mindset</t>
  </si>
  <si>
    <t>117-09</t>
  </si>
  <si>
    <t>Functional Text in English c07 Pablo et. Al. Loremar</t>
  </si>
  <si>
    <t>116-09</t>
  </si>
  <si>
    <t>Geometric Modeling/Smart Brooks/Cole by Morbison</t>
  </si>
  <si>
    <t>115-09</t>
  </si>
  <si>
    <t>Philippine Literature A Statement of Ourselves c05 Vinuya/Grandwater</t>
  </si>
  <si>
    <t>114-09</t>
  </si>
  <si>
    <t>Philippine National Dances c90/Reyes</t>
  </si>
  <si>
    <t>113-09</t>
  </si>
  <si>
    <t>Physical Science c05 Zamora/Great Books Trading</t>
  </si>
  <si>
    <t>112-09</t>
  </si>
  <si>
    <t xml:space="preserve">The Game of Badminton V04  Narang Goodwill Pub. </t>
  </si>
  <si>
    <t>111-09</t>
  </si>
  <si>
    <t>A Guide to meal management and table service c02/Soriano/Rex</t>
  </si>
  <si>
    <t>110-09</t>
  </si>
  <si>
    <t>Food Selection preparation and preservation c94/Soriano/Rex</t>
  </si>
  <si>
    <t>109-09</t>
  </si>
  <si>
    <t>Home Economics Practice Arts &amp; Livelihood Edu. Book 2, 2 c90/Diaz/Rex</t>
  </si>
  <si>
    <t>108-09</t>
  </si>
  <si>
    <t>Nutrition and Diatetics c07, McWilliams/Rex</t>
  </si>
  <si>
    <t>107-09</t>
  </si>
  <si>
    <t>Nutrition and Home Technology c97, Marlula/Rex</t>
  </si>
  <si>
    <t>106-09</t>
  </si>
  <si>
    <t>Philippine History c04/Halili/Rex</t>
  </si>
  <si>
    <t>105-09</t>
  </si>
  <si>
    <t>Principles and Strategies of Teaching c00/Boiser Rex Bookstore</t>
  </si>
  <si>
    <t>104-09</t>
  </si>
  <si>
    <t>Student Teaching Wotk Text c07/Atienza/Rex</t>
  </si>
  <si>
    <t>103-09</t>
  </si>
  <si>
    <t>102-09</t>
  </si>
  <si>
    <t>101-09</t>
  </si>
  <si>
    <t>100-09</t>
  </si>
  <si>
    <t>099-09</t>
  </si>
  <si>
    <t>Foundations of Education II c05 Omas/Gract Books and C08 /Talio</t>
  </si>
  <si>
    <t>098-09</t>
  </si>
  <si>
    <t>Glamour Gurlz c06 Schilips Clarckson Pub.</t>
  </si>
  <si>
    <t>097-09</t>
  </si>
  <si>
    <t>Management for Filipinos c05 Inigo Pub.</t>
  </si>
  <si>
    <t>096-09</t>
  </si>
  <si>
    <t>Mathematics Engineering Sciences Formulas Guillesania Elem. Number Theory Xmas c09</t>
  </si>
  <si>
    <t>095-09</t>
  </si>
  <si>
    <t>094-09</t>
  </si>
  <si>
    <t>Principles of Teaching II c07 Corpuz/Salandanan Lorimar</t>
  </si>
  <si>
    <t>093-09</t>
  </si>
  <si>
    <t>Science Process Skills in Teaching &amp; Learning c05 Bhatt/Commonwealth</t>
  </si>
  <si>
    <t>092-09</t>
  </si>
  <si>
    <t>The Changing Earth c03 Jaruyaman/goodwill</t>
  </si>
  <si>
    <t>091-09</t>
  </si>
  <si>
    <t>Food &amp; Beverage Reference Dictionary c06 Ruiz MW Pub</t>
  </si>
  <si>
    <t>090-09</t>
  </si>
  <si>
    <t>089-09</t>
  </si>
  <si>
    <t>Literature ng Iba't-Ibang Rehiyon ng Pilipinas c04</t>
  </si>
  <si>
    <t>088-09</t>
  </si>
  <si>
    <t>Panitikan ng Pilipinas Grandwater Sauco</t>
  </si>
  <si>
    <t>087-09</t>
  </si>
  <si>
    <t>086-09</t>
  </si>
  <si>
    <t>Philippine Electrical code 2000 ITEE Pub.</t>
  </si>
  <si>
    <t>085-09</t>
  </si>
  <si>
    <t>084-09</t>
  </si>
  <si>
    <t>083-09</t>
  </si>
  <si>
    <t>The Complete E Business &amp; E Commerce Programming Training Course COO Deital Printice Hall</t>
  </si>
  <si>
    <t>082-09</t>
  </si>
  <si>
    <t>The Complete SQL Quarters Training Course w/ CD Manual/Hernandez Addison Wesley</t>
  </si>
  <si>
    <t>081-09</t>
  </si>
  <si>
    <t>Wow Web Server Tarinong Course c00 w/ CD Manual Hubbel Prentice Hall</t>
  </si>
  <si>
    <t>080-09</t>
  </si>
  <si>
    <t>Wow Web Server Training Course c00 w/ CD Manual Larson Prentice Hall</t>
  </si>
  <si>
    <t>079-09</t>
  </si>
  <si>
    <t>Analytic Geometry c02 Fuller and Tarwater addison Pub. Corp.</t>
  </si>
  <si>
    <t>078-09</t>
  </si>
  <si>
    <t>077-09</t>
  </si>
  <si>
    <t>076-09</t>
  </si>
  <si>
    <t>Functional Text in English c07 Pablo et al. Loremar</t>
  </si>
  <si>
    <t>075-09</t>
  </si>
  <si>
    <t>Geometric Modelizing/Smart Brooks/Cole by Morbison</t>
  </si>
  <si>
    <t>074-09</t>
  </si>
  <si>
    <t>073-09</t>
  </si>
  <si>
    <t>Philippine National Dances c90/Reyes/Kayumangi Pub. Phil.</t>
  </si>
  <si>
    <t>072-09</t>
  </si>
  <si>
    <t>Philippine Trek Vol. 2 Aquino/Reyes Kayumangi Pub.</t>
  </si>
  <si>
    <t>071-09</t>
  </si>
  <si>
    <t>070-09</t>
  </si>
  <si>
    <t>The Game of Badminton V04 Narang Goodwill Pub.</t>
  </si>
  <si>
    <t>069-09</t>
  </si>
  <si>
    <t>Diero Ventura Clothing c93 Houghton Muffin</t>
  </si>
  <si>
    <t>068-09</t>
  </si>
  <si>
    <t>Fishery Management CO 4 hh Agrawral Ashish Publishing House</t>
  </si>
  <si>
    <t>067-09</t>
  </si>
  <si>
    <t>Twenteeth Century ceramics c05 hb Denker Octupos Publishing</t>
  </si>
  <si>
    <t>066-09</t>
  </si>
  <si>
    <t>Food Science c06 pb Potter Gumban CBS Publishers Distributors</t>
  </si>
  <si>
    <t>065-09</t>
  </si>
  <si>
    <t>Great Ground Meat Recipes co1 hn Trident Press Intl.</t>
  </si>
  <si>
    <t>064-09</t>
  </si>
  <si>
    <t>Managing Hospitality Human Resources Woods/Educational Institute</t>
  </si>
  <si>
    <t>063-09</t>
  </si>
  <si>
    <t>Problems of Educational Research c05 Sharma Armoi</t>
  </si>
  <si>
    <t>062-09</t>
  </si>
  <si>
    <t>Quick &amp; Easy Pizzas &amp; Pasta col hb/Trident Press Int'l.</t>
  </si>
  <si>
    <t>061-09</t>
  </si>
  <si>
    <t>Redhot Gourmet coo pb Trident Press Int'l</t>
  </si>
  <si>
    <t>060-09</t>
  </si>
  <si>
    <t>Salad Hot &amp; Cold c2003 hb Trident Press Int'l</t>
  </si>
  <si>
    <t>059-09</t>
  </si>
  <si>
    <t>Textbooks of Food Science &amp; Techno 6 pb/Sharma int'l Book Distribution Co.</t>
  </si>
  <si>
    <t>058-09</t>
  </si>
  <si>
    <t>The Bathroom Planner c03 hb Beazley/Octopus</t>
  </si>
  <si>
    <t>057-09</t>
  </si>
  <si>
    <t>The International Hospitality Business c04 hb YU Jaico Publishing House</t>
  </si>
  <si>
    <t>056-09</t>
  </si>
  <si>
    <t>The New Kitchen Planner c03 Beazley/Octopus Publishing</t>
  </si>
  <si>
    <t>055-09</t>
  </si>
  <si>
    <t>The Vegetarian Delights c00 pb Tridents Press Int'l</t>
  </si>
  <si>
    <t>054-09</t>
  </si>
  <si>
    <t>Essential Impressionists co1 hb Cunningham/Parragon</t>
  </si>
  <si>
    <t>053-09</t>
  </si>
  <si>
    <t>Health and Education for the Family Vol. 1-4/Isidro Aguilar &amp; Hermania Galbes/2008/Phi. Pub.</t>
  </si>
  <si>
    <t>052-09</t>
  </si>
  <si>
    <t>Advanced practical cookery pb06 rth ed, Campbell Hodder Arnold</t>
  </si>
  <si>
    <t>051-09</t>
  </si>
  <si>
    <t>Applied Structural Steel Design c02 HB Spiege/ Prentice Hall</t>
  </si>
  <si>
    <t>050-09</t>
  </si>
  <si>
    <t>Biological wastewater treatment 2nd ed. HB Grady Marcel Dekker</t>
  </si>
  <si>
    <t>049-09</t>
  </si>
  <si>
    <t>Business Process Outsourcing/Kuldarni/Jalco Publishing House</t>
  </si>
  <si>
    <t>048-09</t>
  </si>
  <si>
    <t>Cater your own, wedding pb. C00 flowers new page books</t>
  </si>
  <si>
    <t>047-09</t>
  </si>
  <si>
    <t>Coaching Soccer successfully pb 03 2e rees Human Kenitics</t>
  </si>
  <si>
    <t>046-09</t>
  </si>
  <si>
    <t>Controlling Restaurant &amp; food service Food Costs c03 pb. Brown atlantic Pub. Group</t>
  </si>
  <si>
    <t>045-09</t>
  </si>
  <si>
    <t>Crafting wood logic puzzles, pb. C06/self creative, pub. Int'l</t>
  </si>
  <si>
    <t>044-09</t>
  </si>
  <si>
    <t>Dining Tables pb. C02 graves the taunton press</t>
  </si>
  <si>
    <t>043-09</t>
  </si>
  <si>
    <t>Easy Cookies pb 01 collister ryland Peters &amp; sons</t>
  </si>
  <si>
    <t>042-09</t>
  </si>
  <si>
    <t>Education Studies c06 pb. Sharp Salmingo Learning</t>
  </si>
  <si>
    <t>041-09</t>
  </si>
  <si>
    <t>Adult Development &amp; Aging biophsychosocial perspectives 2nd ed HB 65/whitbourme/John Wiley &amp; Sons</t>
  </si>
  <si>
    <t>040-09</t>
  </si>
  <si>
    <t>Ecology: Concepts &amp; Applications 4e 2008 pb/Molles/Mc Graw Hill</t>
  </si>
  <si>
    <t>039-09</t>
  </si>
  <si>
    <t>Foundations of Education c04/Zulueta/National</t>
  </si>
  <si>
    <t>038-09</t>
  </si>
  <si>
    <t>Human Growth Development and Learning c04/Acero et al Rex</t>
  </si>
  <si>
    <t>037-09</t>
  </si>
  <si>
    <t>Introductory Plant Biology c06/Stem.McGrawHill</t>
  </si>
  <si>
    <t>036-09</t>
  </si>
  <si>
    <t>Measurement &amp; Evaluation c04 Asaad Rex</t>
  </si>
  <si>
    <t>035-09</t>
  </si>
  <si>
    <t>Methods of Research/Acero/Rex</t>
  </si>
  <si>
    <t>034-09</t>
  </si>
  <si>
    <t>Principles and Methods of Teaching c06/Zulueta National</t>
  </si>
  <si>
    <t>033-09</t>
  </si>
  <si>
    <t>Research Methods A Process of Inquiry se C04 hb  Graciano Pearson</t>
  </si>
  <si>
    <t>032-09</t>
  </si>
  <si>
    <t>Salesmanship Revised edition c86 Arante Gomez</t>
  </si>
  <si>
    <t>031-09</t>
  </si>
  <si>
    <t>The Professional Counselor Se c05 hb Mackney Pearson</t>
  </si>
  <si>
    <t>030-09</t>
  </si>
  <si>
    <t>Building fine furniture pb c03 Huey/Popular Woodworking books</t>
  </si>
  <si>
    <t>029-09</t>
  </si>
  <si>
    <t>Concepts of Modern Physics Beiser</t>
  </si>
  <si>
    <t>028-09</t>
  </si>
  <si>
    <t>Fundamentals of Electric Circuit 2nd e c07 Alexander/Mc Grawhill</t>
  </si>
  <si>
    <t>027-09</t>
  </si>
  <si>
    <t>Grobs Basic Electronics c07 pb Schultz/tenta ed mc grawhill</t>
  </si>
  <si>
    <t>026-09</t>
  </si>
  <si>
    <t>Handbook in Legal Bases of Education c06 Buazon./National</t>
  </si>
  <si>
    <t>025-09</t>
  </si>
  <si>
    <t>Human Resource Management c06 corpuz Rex</t>
  </si>
  <si>
    <t>024-09</t>
  </si>
  <si>
    <t>Machine Shop Tools &amp; Operations 5e c04 Miller Wiley</t>
  </si>
  <si>
    <t>023-09</t>
  </si>
  <si>
    <t>Machine Shops basics c04 Miller Wiley</t>
  </si>
  <si>
    <t>022-09</t>
  </si>
  <si>
    <t>Modern industrial electronics hb 04 5th ed. Maloney Pearson Hall</t>
  </si>
  <si>
    <t>021-09</t>
  </si>
  <si>
    <t>Operating &amp; Managing a Hotel &amp; Restaurant Business Roldan/Roldan</t>
  </si>
  <si>
    <t>020-09</t>
  </si>
  <si>
    <t>Power Transmission &amp; Distribution 2nd ed hb 05 Pansini Fairmount Press</t>
  </si>
  <si>
    <t>019-09</t>
  </si>
  <si>
    <t>Practical Cookery 9e coo hb/Ceserani Hodder/ &amp; Stonsation</t>
  </si>
  <si>
    <t>018-09</t>
  </si>
  <si>
    <t>Principles and Application of Electrical Engineering 5th ed hb 07 rizzon Mc GrawHill</t>
  </si>
  <si>
    <t>017-09</t>
  </si>
  <si>
    <t>Product design for the environment a life cycle approach HB c06 guidance Taylor &amp; Francis</t>
  </si>
  <si>
    <t>016-09</t>
  </si>
  <si>
    <t>Sales Force Management c03 johnston/Mc GrawHill</t>
  </si>
  <si>
    <t>015-09</t>
  </si>
  <si>
    <t>Softball Fundamentals c 05 pb/Noren/Human/Kinetics</t>
  </si>
  <si>
    <t>014-09</t>
  </si>
  <si>
    <t>Systems Controls embedded systems energy and machine 3rd ed. Hb/06Dorf/Taylor Francis</t>
  </si>
  <si>
    <t>013-09</t>
  </si>
  <si>
    <t>The CCL handbook of coading hb 06 Ting/John/Wiley &amp; Dons</t>
  </si>
  <si>
    <t>012-09</t>
  </si>
  <si>
    <t>Waste Treatment and disposal 2e c05 pb/ Williams/John Wiley &amp; Sons</t>
  </si>
  <si>
    <t>011-09</t>
  </si>
  <si>
    <t>Fundamentals of earth science  c05 Catchiller Malenab Nat'l Bookstore</t>
  </si>
  <si>
    <t>010-09</t>
  </si>
  <si>
    <t>Woodworking Techniques Projects c03 pb Bailey/Guild of Master Craftsman</t>
  </si>
  <si>
    <t>009-09</t>
  </si>
  <si>
    <t>Basic Mathematics for College Students c06 Benigno/Rex</t>
  </si>
  <si>
    <t>008-09</t>
  </si>
  <si>
    <t>Ethics the Philosophical Discipline of Action c06 Babor Rex Pub</t>
  </si>
  <si>
    <t>007-09</t>
  </si>
  <si>
    <t>Fundamentals of Research c05 Aquino. G/Natl Bookstore</t>
  </si>
  <si>
    <t>006-09</t>
  </si>
  <si>
    <t>Microeconomics 8e 2008 pb Slavin/Mc Grawhill</t>
  </si>
  <si>
    <t>005-09</t>
  </si>
  <si>
    <t>Philippine Literature rep 2006 Kahayon National</t>
  </si>
  <si>
    <t>004-09</t>
  </si>
  <si>
    <t>Philippine Literature Regional Approach Enriquez National</t>
  </si>
  <si>
    <t>003-09</t>
  </si>
  <si>
    <t>Responsible Speech Communication c02 Martinez National</t>
  </si>
  <si>
    <t>002-09</t>
  </si>
  <si>
    <t>Facilitating Learning Bilbao</t>
  </si>
  <si>
    <t>001-09</t>
  </si>
  <si>
    <t>Page 1 of 1</t>
  </si>
  <si>
    <t>TABLE TENNIS TABLE</t>
  </si>
  <si>
    <t>Donic Champ 2012, Roller Table 16mm with Net Assembly, Green Paddles</t>
  </si>
  <si>
    <t>S. Flora</t>
  </si>
  <si>
    <t>Diagonal, Samsung Galaxy Note II, GT-N7100 16GB Grey or White</t>
  </si>
  <si>
    <t>HAND SET</t>
  </si>
  <si>
    <t>2 way radios 16 miles/maximum range, Icom V80 Handset</t>
  </si>
  <si>
    <t>RADIO TRANCEIVER</t>
  </si>
  <si>
    <t>VHF w/ antenna, handheld, 13.8V, 5 watts</t>
  </si>
  <si>
    <t>TRANSCEIVER</t>
  </si>
  <si>
    <t>IC V8S port 144 SN 23200756 with charger</t>
  </si>
  <si>
    <t>SPEAKER BOX</t>
  </si>
  <si>
    <t>SPEAKER</t>
  </si>
  <si>
    <t>With speaker box 8" (14 x 10 x 20")</t>
  </si>
  <si>
    <t>6" x 6" x 8", Sony</t>
  </si>
  <si>
    <t>Mega Bus</t>
  </si>
  <si>
    <t>300W, 12" dia. Woofer</t>
  </si>
  <si>
    <t>CELLULAR PHONE</t>
  </si>
  <si>
    <t>Tri bank Polyphonic ring tone</t>
  </si>
  <si>
    <t>Page 2 of 2</t>
  </si>
  <si>
    <t>FREE FALL APPARATUS</t>
  </si>
  <si>
    <t>1030900 Apparatus consists of solenoid</t>
  </si>
  <si>
    <t xml:space="preserve">LINEAR AIR TRACK </t>
  </si>
  <si>
    <t>Apparatus Air Track</t>
  </si>
  <si>
    <t>FORCE TABLE</t>
  </si>
  <si>
    <t>PS-2110 PASPORT</t>
  </si>
  <si>
    <t>Carbon Dioxide Gas Sensor</t>
  </si>
  <si>
    <t>PS-2126A PASPORT</t>
  </si>
  <si>
    <t>Oxygen Gas Sensor</t>
  </si>
  <si>
    <t>PS-2113A PASPORT</t>
  </si>
  <si>
    <t>Barometer/Low Pressure Sensor</t>
  </si>
  <si>
    <t>PS-2169 PASPORT</t>
  </si>
  <si>
    <t>Water Quality Sensor</t>
  </si>
  <si>
    <t>PS-2147 PASPORT</t>
  </si>
  <si>
    <t>Weather/Anemometer Sensor</t>
  </si>
  <si>
    <t>PS-2521A</t>
  </si>
  <si>
    <t>Photosynthesis Tank</t>
  </si>
  <si>
    <t>PS-2170 PASPORT</t>
  </si>
  <si>
    <t>Chemistry Sensor</t>
  </si>
  <si>
    <t>PS-2117 PASPORT</t>
  </si>
  <si>
    <t>High Accuracy Drop Counter</t>
  </si>
  <si>
    <t>PS-2121 PASPORT</t>
  </si>
  <si>
    <t>Colorimeter</t>
  </si>
  <si>
    <t>PS-2116A PASPORT</t>
  </si>
  <si>
    <t>Conductivity Sensor</t>
  </si>
  <si>
    <t>PS-2115 PASPORT</t>
  </si>
  <si>
    <t>Voltage/Current Sensor</t>
  </si>
  <si>
    <t>PS-2103A PASPORT</t>
  </si>
  <si>
    <t>Motion Sensor</t>
  </si>
  <si>
    <t>PS-2104 PASPORT</t>
  </si>
  <si>
    <t>Force Sensor</t>
  </si>
  <si>
    <t>PS-2008-INT SPARK</t>
  </si>
  <si>
    <t>Science Learning System</t>
  </si>
  <si>
    <t>PS-2400 SPARK</t>
  </si>
  <si>
    <t>vue Site License</t>
  </si>
  <si>
    <t>PS-2160 PASPORT</t>
  </si>
  <si>
    <t>Galvanometer</t>
  </si>
  <si>
    <t>PK-6023</t>
  </si>
  <si>
    <t>Mapper Kit</t>
  </si>
  <si>
    <t>SE-7585 SOLENOID</t>
  </si>
  <si>
    <t>Air Core</t>
  </si>
  <si>
    <t>Asta, Size L374mm x 450mm x H 272mm</t>
  </si>
  <si>
    <t>DENTAL UNIT &amp; CHAIR</t>
  </si>
  <si>
    <t xml:space="preserve">Focus Dental (fully motorized) </t>
  </si>
  <si>
    <t>LOW SPEED-HAND</t>
  </si>
  <si>
    <t>Optima</t>
  </si>
  <si>
    <t>DISASTER RESPONSE AND RESCUE EQUIPMENT 10605090</t>
  </si>
  <si>
    <t>LAND - 10501010</t>
  </si>
  <si>
    <t>ELECTRIFICATION POWER &amp; ENERGY STRUCTURE (205) College Electrical System</t>
  </si>
  <si>
    <t>additional campus lighting</t>
  </si>
  <si>
    <t>service line to dormitory</t>
  </si>
  <si>
    <t>repair and restoration</t>
  </si>
  <si>
    <t>Power Supply System</t>
  </si>
  <si>
    <t>wiring system</t>
  </si>
  <si>
    <t>ELECTRIFICATION POWER &amp; ENERGY STRUCTURE (205)</t>
  </si>
  <si>
    <t>CLINIC &amp; EXTENSION OFFICE</t>
  </si>
  <si>
    <t>Marcos Pre-fab Bldg Clinic, Extension &amp; Placement Office</t>
  </si>
  <si>
    <t>SUPPLY OFFICE</t>
  </si>
  <si>
    <t>Marcos Pre-Fab Building-Supply Office</t>
  </si>
  <si>
    <t>RESEARCH BUILDING</t>
  </si>
  <si>
    <t>2011 to 2012</t>
  </si>
  <si>
    <t>NEW ADMIN BUILDING</t>
  </si>
  <si>
    <t>NSTP OFFICE</t>
  </si>
  <si>
    <t>COA OFFICE</t>
  </si>
  <si>
    <t>INDUSTRIAL ART BLDG</t>
  </si>
  <si>
    <t>DRILON BUILDING</t>
  </si>
  <si>
    <t xml:space="preserve"> (Lab School bldg)/Teacher Education Bldg</t>
  </si>
  <si>
    <t>LSAB</t>
  </si>
  <si>
    <t>Library Science Academic and Technology Building</t>
  </si>
  <si>
    <t>RAC SHOP</t>
  </si>
  <si>
    <t>WOODWORKING</t>
  </si>
  <si>
    <t>MACHINE SHOP</t>
  </si>
  <si>
    <t>FOOD TRADE/HRM SHOP</t>
  </si>
  <si>
    <t>ELEMENTARY LABORATORY</t>
  </si>
  <si>
    <t>SECONDARY</t>
  </si>
  <si>
    <t>COLLEGE CAFETERIA</t>
  </si>
  <si>
    <t>GARAGE</t>
  </si>
  <si>
    <t>2/29/03</t>
  </si>
  <si>
    <t>ACTIVITY CENTER</t>
  </si>
  <si>
    <t>PASALUBONG CENTER</t>
  </si>
  <si>
    <t>Guard House/Techno Bazaar/Pasalubong Center</t>
  </si>
  <si>
    <t>ORCHIDARIUM</t>
  </si>
  <si>
    <t>STREAMER HOLDER</t>
  </si>
  <si>
    <t>VOLLEYBALL COURT</t>
  </si>
  <si>
    <t>DRINKING FOUNTAIN</t>
  </si>
  <si>
    <t>FLAG POLE</t>
  </si>
  <si>
    <t>GYM</t>
  </si>
  <si>
    <t>OLD POWER HOUSE</t>
  </si>
  <si>
    <t>HOMETEL BUILDING</t>
  </si>
  <si>
    <t>2 of 3</t>
  </si>
  <si>
    <t>STUDY SHADE</t>
  </si>
  <si>
    <t>Photocopying center/waiting lounge</t>
  </si>
  <si>
    <t>STAGE</t>
  </si>
  <si>
    <t>(Football Field)</t>
  </si>
  <si>
    <t>POWER HOUSE</t>
  </si>
  <si>
    <t>New Admin Bldg</t>
  </si>
  <si>
    <t>MAIN GATE</t>
  </si>
  <si>
    <t>New Guard house/main gate</t>
  </si>
  <si>
    <t>ALUMNI BUILDING</t>
  </si>
  <si>
    <t>Multi Purpose Building</t>
  </si>
  <si>
    <t>BASKETBALL COURT</t>
  </si>
  <si>
    <t>Basketball/volleyball court</t>
  </si>
  <si>
    <t>COMMERCIAL STALLS</t>
  </si>
  <si>
    <t>(PPP)</t>
  </si>
  <si>
    <t>Lot area 308A TCT-26440, situated in Barrio Catabla</t>
  </si>
  <si>
    <t>DRAINAGE (CAMPUS)</t>
  </si>
  <si>
    <t>PERIMETER FENCE</t>
  </si>
  <si>
    <t>CONCRETE ROAD PAVEMENT</t>
  </si>
  <si>
    <t>COVERED FOOTWALK &amp; DRAINAGE</t>
  </si>
  <si>
    <t>COVERED  FOOTWALK</t>
  </si>
  <si>
    <t>With annex waiting shed &amp; drainage system</t>
  </si>
  <si>
    <t xml:space="preserve">    As of DECMEBER 31, 2013</t>
  </si>
  <si>
    <t xml:space="preserve">OTHER PROPERTY, PLANT and EQUIPMENT (250) </t>
  </si>
  <si>
    <t>Movable Perimeter Fence - Barracade</t>
  </si>
  <si>
    <t>Primary Metering Assembly</t>
  </si>
  <si>
    <t>Page 1 of 93</t>
  </si>
  <si>
    <t>PRINTER TABLE</t>
  </si>
  <si>
    <t>23" x 18"</t>
  </si>
  <si>
    <t>CBACK UPS</t>
  </si>
  <si>
    <t>RS650</t>
  </si>
  <si>
    <t>COMPUTER MONITOR</t>
  </si>
  <si>
    <t>15" LCD Black Synce</t>
  </si>
  <si>
    <t>625 L</t>
  </si>
  <si>
    <t>G. Garzola/Unserviceable</t>
  </si>
  <si>
    <t>LQ 2180 Epson serial SR No. REBY022917</t>
  </si>
  <si>
    <t xml:space="preserve"> Nikon, Blue</t>
  </si>
  <si>
    <t>COMPUTER TABLE</t>
  </si>
  <si>
    <t>Motherboard MSI KBHM NEO LSR Socket 754</t>
  </si>
  <si>
    <t>2 Drawers</t>
  </si>
  <si>
    <t>OFFICE TABLE</t>
  </si>
  <si>
    <t>Steel, 4 drawers</t>
  </si>
  <si>
    <t>TRAY</t>
  </si>
  <si>
    <t>3 Layers, Steel</t>
  </si>
  <si>
    <t>16"</t>
  </si>
  <si>
    <t>Electronic</t>
  </si>
  <si>
    <t>Steel, 4 drawers with lock</t>
  </si>
  <si>
    <t>FILING BOX</t>
  </si>
  <si>
    <t>Cavalop, Wooden</t>
  </si>
  <si>
    <t>box</t>
  </si>
  <si>
    <t>0.71 x 0.71 x 1.18 plywood made with natural finish</t>
  </si>
  <si>
    <t xml:space="preserve">GLASS </t>
  </si>
  <si>
    <t>1/4 x 2 x 4</t>
  </si>
  <si>
    <t>sht</t>
  </si>
  <si>
    <t>SWIVEL</t>
  </si>
  <si>
    <t>CD DRIVE</t>
  </si>
  <si>
    <t>RW, external, Samsung</t>
  </si>
  <si>
    <t>LX 300</t>
  </si>
  <si>
    <t>UTILITY TABLE</t>
  </si>
  <si>
    <t>Fabricated</t>
  </si>
  <si>
    <t>1/2 x 2 x 30</t>
  </si>
  <si>
    <t>Epson, LX-300 II</t>
  </si>
  <si>
    <t>Lexmark Z517</t>
  </si>
  <si>
    <t>Old Gray</t>
  </si>
  <si>
    <t>CHAIR</t>
  </si>
  <si>
    <t>Steel Frame with Upholstered seat and Back rest, Blue</t>
  </si>
  <si>
    <t>Casio</t>
  </si>
  <si>
    <t>DLINK</t>
  </si>
  <si>
    <t>DES 10244</t>
  </si>
  <si>
    <t>Wood, Gray Paint</t>
  </si>
  <si>
    <t>Casio JS-20TV</t>
  </si>
  <si>
    <t xml:space="preserve">Casio MX-12V </t>
  </si>
  <si>
    <t>Gray</t>
  </si>
  <si>
    <t>Steel Frame, Upholstered, Blue</t>
  </si>
  <si>
    <t>Steel, Biege, Height-6ft., Width-3ft., Thickness-18", Gauge 20</t>
  </si>
  <si>
    <t>Steel 4 drawers</t>
  </si>
  <si>
    <t>9 pin Dot Matrix 80 col. 220 Vac 60 hz. Epson, LX-300</t>
  </si>
  <si>
    <t>Electronic, Casio HL-811</t>
  </si>
  <si>
    <t>Upholstered with Steel Frame</t>
  </si>
  <si>
    <t>Four (4) drawers, steel, plain finish, w/ 8 ball bearing rollers, gauge 20</t>
  </si>
  <si>
    <t>PS2 with pad</t>
  </si>
  <si>
    <t>EMERGENCY LAMP</t>
  </si>
  <si>
    <t xml:space="preserve">Omni Automatic </t>
  </si>
  <si>
    <t>Samsung SATA</t>
  </si>
  <si>
    <t>CORKBOARD</t>
  </si>
  <si>
    <t>Aluminum Frame</t>
  </si>
  <si>
    <t>ELECTRIC FAN</t>
  </si>
  <si>
    <t>With stand Heavy Duty</t>
  </si>
  <si>
    <t>4 drawers</t>
  </si>
  <si>
    <t>Scientific, Casio FX-350MS</t>
  </si>
  <si>
    <t>WATER DISPENSER</t>
  </si>
  <si>
    <t>Hot and Cold</t>
  </si>
  <si>
    <t>ADDING MACHINE</t>
  </si>
  <si>
    <t>With tape HR 8TM</t>
  </si>
  <si>
    <t>WHITEBOARD</t>
  </si>
  <si>
    <t>With frame aluminum collapsible magnetic with rollers</t>
  </si>
  <si>
    <t xml:space="preserve">UPS </t>
  </si>
  <si>
    <t>500W 220V</t>
  </si>
  <si>
    <t>650V A, Intex</t>
  </si>
  <si>
    <t>Panasonic KX-TT983</t>
  </si>
  <si>
    <t>DRAFTING TABLES</t>
  </si>
  <si>
    <t>P. Nava</t>
  </si>
  <si>
    <t>21 x 32 x 36</t>
  </si>
  <si>
    <t>DRAFTING TABLE</t>
  </si>
  <si>
    <t>24 x 18 x 30</t>
  </si>
  <si>
    <t>T-SQUARE</t>
  </si>
  <si>
    <t>Hanabishi 16"</t>
  </si>
  <si>
    <t>20 x 30 x 34</t>
  </si>
  <si>
    <t>25 x 33 x 41, New Steel Frame</t>
  </si>
  <si>
    <t>TEACHER'S TABLE</t>
  </si>
  <si>
    <t>New</t>
  </si>
  <si>
    <t>32 x 47 x 30, With Glass Top</t>
  </si>
  <si>
    <t>STOOLS</t>
  </si>
  <si>
    <t>Steel Frame</t>
  </si>
  <si>
    <t>Wooden</t>
  </si>
  <si>
    <t>DRAWING BOARD</t>
  </si>
  <si>
    <t>SOHO, Adjustable Shelves with lock and key, Black Color 3' x 6' x 18" (4-black, 1- beige)</t>
  </si>
  <si>
    <t>BATTERY</t>
  </si>
  <si>
    <t>12 volts, maintenance-free</t>
  </si>
  <si>
    <t>piece</t>
  </si>
  <si>
    <t>VERNIER CALIPER</t>
  </si>
  <si>
    <t>Stainless, meteric/english 20 cm, 02 &amp; 05 x 1/128"</t>
  </si>
  <si>
    <t>ELECTRODE HOLDER</t>
  </si>
  <si>
    <t>500 amp</t>
  </si>
  <si>
    <t>SCREW DRIVER</t>
  </si>
  <si>
    <t>Philip, 12", B-55</t>
  </si>
  <si>
    <t>Flat, 12", B-55</t>
  </si>
  <si>
    <t>ADJUSTABLE WRENCH</t>
  </si>
  <si>
    <t>12", Stanley</t>
  </si>
  <si>
    <t>orbit type, Camel</t>
  </si>
  <si>
    <t>with stand, Camel</t>
  </si>
  <si>
    <t>Plastic, metric/english</t>
  </si>
  <si>
    <t>Stainless, metric/english 20 cm. 08 &amp; 05 x 1/128"</t>
  </si>
  <si>
    <t>MACHINIST VISE</t>
  </si>
  <si>
    <t>Jaw max, opening 120 mm, sweveled jaw, width 10mm, SK5" All Star</t>
  </si>
  <si>
    <t>TIP CLEANER</t>
  </si>
  <si>
    <t>Oxy-acetylene tip cleaner # 1 to 12</t>
  </si>
  <si>
    <t>Intel Corei5, Asus P8HSI MLE, 15.6" LED Monitor</t>
  </si>
  <si>
    <t>R. Iwayan/Unserviceable</t>
  </si>
  <si>
    <t>WALL FAN</t>
  </si>
  <si>
    <t>16", Green</t>
  </si>
  <si>
    <t>DISC GRINDER</t>
  </si>
  <si>
    <t>4" Makita N9500 HB, (Bac. Int. Grading 0818-434-08)</t>
  </si>
  <si>
    <t>STOOL</t>
  </si>
  <si>
    <t>LECTURE TABLE</t>
  </si>
  <si>
    <t>PULL PUSH RULE</t>
  </si>
  <si>
    <t>20 ft.</t>
  </si>
  <si>
    <t>TIP SNIP</t>
  </si>
  <si>
    <t>4" blade</t>
  </si>
  <si>
    <t>HANDSHIELD</t>
  </si>
  <si>
    <t>with lens</t>
  </si>
  <si>
    <t>VISE GRIP</t>
  </si>
  <si>
    <t>Trammel type</t>
  </si>
  <si>
    <t>MECHANICAL PLIER</t>
  </si>
  <si>
    <t>HACKSAW FRAME</t>
  </si>
  <si>
    <t>CLOSE WRENCH</t>
  </si>
  <si>
    <t>9mm x 24mm</t>
  </si>
  <si>
    <t>OPEN WRENCH</t>
  </si>
  <si>
    <t>6mm to 22mm</t>
  </si>
  <si>
    <t>MULTI TESTER</t>
  </si>
  <si>
    <t>Sanwa, 360 tre</t>
  </si>
  <si>
    <t>10"</t>
  </si>
  <si>
    <t>12"</t>
  </si>
  <si>
    <t>7R</t>
  </si>
  <si>
    <t>DRILL BIT</t>
  </si>
  <si>
    <t>HSS Drexel 1mm to 13mm</t>
  </si>
  <si>
    <t>8", Eagle</t>
  </si>
  <si>
    <t>STRAIGHT SNIP</t>
  </si>
  <si>
    <t>10" butterfly</t>
  </si>
  <si>
    <t>HAND TAP</t>
  </si>
  <si>
    <t>5/16 NC</t>
  </si>
  <si>
    <t>FLAT FILE MILL</t>
  </si>
  <si>
    <t>NEEDLE FILE</t>
  </si>
  <si>
    <t>BALL PEEN HAMMER</t>
  </si>
  <si>
    <t>1/2" LB.</t>
  </si>
  <si>
    <t>ROUND FILE</t>
  </si>
  <si>
    <t>DRIVER DRILL</t>
  </si>
  <si>
    <t>Cordless, Hitachi</t>
  </si>
  <si>
    <t>TOOL CABINET</t>
  </si>
  <si>
    <t>for lathe machine, 18 x 36</t>
  </si>
  <si>
    <t>30 X 36</t>
  </si>
  <si>
    <t>for milling machine</t>
  </si>
  <si>
    <t>15 x 72 x 51</t>
  </si>
  <si>
    <t>CHIPPING HAMMER</t>
  </si>
  <si>
    <t>MICROMETER</t>
  </si>
  <si>
    <t>Mitutuyo 0.25 mm x 0.01 mm</t>
  </si>
  <si>
    <t>WORKING TABLE</t>
  </si>
  <si>
    <t>34 X 11 X 32</t>
  </si>
  <si>
    <t>BLACK BOARD</t>
  </si>
  <si>
    <t>4 X 8</t>
  </si>
  <si>
    <t>1/2</t>
  </si>
  <si>
    <t>for lathe 2 drawers 2 x 5 metal top</t>
  </si>
  <si>
    <t>GRINDER</t>
  </si>
  <si>
    <t>Makita, 4 ", 9500 M</t>
  </si>
  <si>
    <t>CROSS CUT SAW</t>
  </si>
  <si>
    <t>CLAW HAMMER</t>
  </si>
  <si>
    <t>GREASE GUN</t>
  </si>
  <si>
    <t>output current 65-300amp, rated input power source: electric preventor:K-347 with Jackson Holder</t>
  </si>
  <si>
    <t>Radial Universal Model x6325 with standard accessories, 245mm length of working table 1120mm</t>
  </si>
  <si>
    <t>reg. (Borris, USA)</t>
  </si>
  <si>
    <t>HAND REAMER</t>
  </si>
  <si>
    <t>8 pcs. (brandless)</t>
  </si>
  <si>
    <t>DIVIDING HEAD</t>
  </si>
  <si>
    <t>Vertical</t>
  </si>
  <si>
    <t>Student, 18" X 26" X 72", 18" x 26" x 72", 15 doors, 1sq. Ft w/ lock &amp; keys, wrinkled finish, gauge 24, dark green</t>
  </si>
  <si>
    <t>San Yuen Brand</t>
  </si>
  <si>
    <t>LIFE JACKET</t>
  </si>
  <si>
    <t>Adult</t>
  </si>
  <si>
    <t>STOPWATCH</t>
  </si>
  <si>
    <t>Electronic PC-2210</t>
  </si>
  <si>
    <t>Electronic, Casio HS-3</t>
  </si>
  <si>
    <t>Electronic Kadio</t>
  </si>
  <si>
    <t>BADMINTON NET</t>
  </si>
  <si>
    <t>GTD NB-E6E</t>
  </si>
  <si>
    <t>WALL ELECTRIC FAN</t>
  </si>
  <si>
    <t>90 watts, 18", 3 Blades, Asahi</t>
  </si>
  <si>
    <t>Rosewood with hard case;Steel Strings, 6 strings groups</t>
  </si>
  <si>
    <t>OCTAVINA</t>
  </si>
  <si>
    <t>Rosewood with hardcase; Steel Strings, 6 strings groups</t>
  </si>
  <si>
    <t>MANDOLA</t>
  </si>
  <si>
    <t>PICCOLO</t>
  </si>
  <si>
    <t>GUITAR</t>
  </si>
  <si>
    <t>Classic, Rosewood with Hardcase,Nylon Strings (Classified Guitar Strings)</t>
  </si>
  <si>
    <t>Epson T-10 w/ CIS kit</t>
  </si>
  <si>
    <t>RADIO RECORDER</t>
  </si>
  <si>
    <t>Sony Cassette w/ cd player</t>
  </si>
  <si>
    <t>TEACHER'S CHAIR</t>
  </si>
  <si>
    <t>G. Guanzon</t>
  </si>
  <si>
    <t>CD Radio, CFD, CPD, G Power driver woofer, high output, 200W PMPO/20rms, Sony Explode</t>
  </si>
  <si>
    <t>CASSEROLE</t>
  </si>
  <si>
    <t>No. 555 6/1</t>
  </si>
  <si>
    <t>J. Aguirre</t>
  </si>
  <si>
    <t>FORK</t>
  </si>
  <si>
    <t>doz</t>
  </si>
  <si>
    <t>SPOON</t>
  </si>
  <si>
    <t>DRINKING GLASS</t>
  </si>
  <si>
    <t>5 layers, 3' x 6' 15' depth with lock gauge 22 powder coated</t>
  </si>
  <si>
    <t>La Germania, 2 - Burners, 1 - Electric Plate, with tank (Shellane) hose &amp; regulator</t>
  </si>
  <si>
    <t>GAS STOVE</t>
  </si>
  <si>
    <t>2 - burners, Camel brand with gasul tank, 11 kg</t>
  </si>
  <si>
    <t>27 x 41 x 30, 33 x 24 x 29</t>
  </si>
  <si>
    <t>M. L. Bayona</t>
  </si>
  <si>
    <t>16" x 16" x 35", 16" x 16" x 34"</t>
  </si>
  <si>
    <t>DESK</t>
  </si>
  <si>
    <t xml:space="preserve">12" x 40" x 24 " </t>
  </si>
  <si>
    <t xml:space="preserve">2 in 1 </t>
  </si>
  <si>
    <t>Small</t>
  </si>
  <si>
    <t xml:space="preserve">Book Shelf, wooden </t>
  </si>
  <si>
    <t>Deskjet, HP D2660</t>
  </si>
  <si>
    <t>FILE CABINET</t>
  </si>
  <si>
    <t>Steel with lock &amp; key 4 drawers</t>
  </si>
  <si>
    <t>with shelves</t>
  </si>
  <si>
    <t>PC3200, DDR 400, 1GB</t>
  </si>
  <si>
    <t>USB Type</t>
  </si>
  <si>
    <t>POWER SUPPLY</t>
  </si>
  <si>
    <t>220-240V, 500W, 60Hz, Dual Fan</t>
  </si>
  <si>
    <t>PS2</t>
  </si>
  <si>
    <t>MEMORY CARD</t>
  </si>
  <si>
    <t>2GB, DDR2, PC-6400 CL6 240 - Pin DIMM</t>
  </si>
  <si>
    <t>4GB, DDR#, 1333 Mhz, PC10600 SN mb199262/mb199098</t>
  </si>
  <si>
    <t>ATX, input 650Hz - 220V - 4A, output true rated, RIS</t>
  </si>
  <si>
    <t>VIDEO CARD</t>
  </si>
  <si>
    <t>1 GB, DDR2, 128bit, PCI-E SN 130502543</t>
  </si>
  <si>
    <t>HARD DISK</t>
  </si>
  <si>
    <t>SATA Type, 1TB, Hitachi</t>
  </si>
  <si>
    <t>SATA Type, Samsung</t>
  </si>
  <si>
    <t>3 in 1, CIS, Epson L110</t>
  </si>
  <si>
    <t>Wheel Type foot drive, Singer</t>
  </si>
  <si>
    <t>Stand Type, Asahi BB6026 16"</t>
  </si>
  <si>
    <t>Automatic Voltage Regulator, 500 Watts</t>
  </si>
  <si>
    <t>Stand type, Fukuda 16 inch</t>
  </si>
  <si>
    <t>Four (4) drawers, steel, Wrinkle Green</t>
  </si>
  <si>
    <t>15" LCD, LG Surplus</t>
  </si>
  <si>
    <t>Makita 3 1/4" (82mn) 220 V</t>
  </si>
  <si>
    <t>CARVING TOOLS</t>
  </si>
  <si>
    <t>set of 8 pcs</t>
  </si>
  <si>
    <t>WOOD TURNING TOOL</t>
  </si>
  <si>
    <t>Set of 8 pcs</t>
  </si>
  <si>
    <t>CEILING FAN</t>
  </si>
  <si>
    <t>400 mm</t>
  </si>
  <si>
    <t>(System Unit Only) AMD/INTEL P4 64bit Processor, PCI-E DDR 2</t>
  </si>
  <si>
    <t xml:space="preserve">JIGSAW </t>
  </si>
  <si>
    <t>Makita Max. 40 mm 4323M, 220 V, 1.8A, 50-60 HZ</t>
  </si>
  <si>
    <t>Flat, AOC 17" SN LSC62A995651</t>
  </si>
  <si>
    <t>SD RAM</t>
  </si>
  <si>
    <t>512 mb</t>
  </si>
  <si>
    <t>Samsung</t>
  </si>
  <si>
    <t>HP Deskjet 3550 SN TH36P144ZT</t>
  </si>
  <si>
    <t>Fantasia SN F6009009</t>
  </si>
  <si>
    <t>R. Arandilla</t>
  </si>
  <si>
    <t>Singer,  Economia, F7239163-15E/426</t>
  </si>
  <si>
    <t>Motor 220 V 60 hz with cord</t>
  </si>
  <si>
    <t>BOBBIN CASE</t>
  </si>
  <si>
    <t>Right</t>
  </si>
  <si>
    <t>Left</t>
  </si>
  <si>
    <t>Zenith</t>
  </si>
  <si>
    <t>ARM CHAIR</t>
  </si>
  <si>
    <t>Monoblock topaz brand</t>
  </si>
  <si>
    <t>Standard 16"</t>
  </si>
  <si>
    <t>Asahi 16"</t>
  </si>
  <si>
    <t xml:space="preserve">37 x 22 x 30 / 38 x 27 x 30 </t>
  </si>
  <si>
    <t>6 ft x 12" x 37</t>
  </si>
  <si>
    <t>STOCKING CHAIR</t>
  </si>
  <si>
    <t>Plastic Mint Green</t>
  </si>
  <si>
    <t>UPHOLSTERED CHAIR</t>
  </si>
  <si>
    <t>Steel frame, mint green w/ backrest</t>
  </si>
  <si>
    <t>STUDY TABLE</t>
  </si>
  <si>
    <t>20 x 80 Formica Top</t>
  </si>
  <si>
    <t>A. Ciocon</t>
  </si>
  <si>
    <t>Built-in</t>
  </si>
  <si>
    <t>MONOBLOCK</t>
  </si>
  <si>
    <t>White</t>
  </si>
  <si>
    <t>TABLE TENNIS RUBBER PAD</t>
  </si>
  <si>
    <t>Red, Yasaka Mark V</t>
  </si>
  <si>
    <t>Black, Yasaka Mark V</t>
  </si>
  <si>
    <t>Red, Donic Barracuda</t>
  </si>
  <si>
    <t>Black, Donic Barracuda</t>
  </si>
  <si>
    <t>VOLLEYBALL BALL</t>
  </si>
  <si>
    <t>Mikasa</t>
  </si>
  <si>
    <t>SHUTTLECOCK</t>
  </si>
  <si>
    <t>RSL, Silver</t>
  </si>
  <si>
    <t>BASKETBALL BALL</t>
  </si>
  <si>
    <t>Molten</t>
  </si>
  <si>
    <t>SOFTBALL BALL</t>
  </si>
  <si>
    <t>Wilson</t>
  </si>
  <si>
    <t>Wilson, Yellow</t>
  </si>
  <si>
    <t>SHUTTLCOCK</t>
  </si>
  <si>
    <t>Badminton</t>
  </si>
  <si>
    <t>RSL, Tourney 12's</t>
  </si>
  <si>
    <t>Official, RSL 12's</t>
  </si>
  <si>
    <t>Gosen, Swanny 12's</t>
  </si>
  <si>
    <t>RSL Silver</t>
  </si>
  <si>
    <t>BASKETBALL LEATHER</t>
  </si>
  <si>
    <t>GET</t>
  </si>
  <si>
    <t>SOFTBALL BALLS</t>
  </si>
  <si>
    <t>TN-100, Official, Wilson</t>
  </si>
  <si>
    <t xml:space="preserve">VOLLEYBALL BALL </t>
  </si>
  <si>
    <t>Leather (2-color), MVA 390</t>
  </si>
  <si>
    <t>2 - Red, Yakasa Mark V</t>
  </si>
  <si>
    <t>2 - Black, Yakasa Mark V</t>
  </si>
  <si>
    <t>MAGNETIC STARTER</t>
  </si>
  <si>
    <t>MVF 35 w/ Overload Relay, Shihlin MSP-40</t>
  </si>
  <si>
    <t>Badminton, Leather RSL Official</t>
  </si>
  <si>
    <t>BASKETBALL BALLS</t>
  </si>
  <si>
    <t>Rubber, Mikasa</t>
  </si>
  <si>
    <t xml:space="preserve">FOOTBALL BALL </t>
  </si>
  <si>
    <t>Leather, Size 5, Molten</t>
  </si>
  <si>
    <t>FOOTBALL BALL</t>
  </si>
  <si>
    <t>Leather, Size 4, Molten</t>
  </si>
  <si>
    <t>Rubber Size 5, Molten</t>
  </si>
  <si>
    <t>Rubbe Size 4, Molten</t>
  </si>
  <si>
    <t>Digital, Sanwa</t>
  </si>
  <si>
    <t>MAGNETIC CONTACTOR</t>
  </si>
  <si>
    <t>CLAMP METER</t>
  </si>
  <si>
    <t>TACHOMETER</t>
  </si>
  <si>
    <t>INSULATION METER</t>
  </si>
  <si>
    <t>Resistance Meter</t>
  </si>
  <si>
    <t>CLAMP POWER METER</t>
  </si>
  <si>
    <t>TIMER RELAY</t>
  </si>
  <si>
    <t>PLIER</t>
  </si>
  <si>
    <t>Long Nose</t>
  </si>
  <si>
    <t>Side Cutting</t>
  </si>
  <si>
    <t>Diagonal Side Cutting</t>
  </si>
  <si>
    <t>POWER AMPLIFIER</t>
  </si>
  <si>
    <t>500W/500W, Konzert</t>
  </si>
  <si>
    <t>DRILL PRESS</t>
  </si>
  <si>
    <t>Portable 1/2 HP</t>
  </si>
  <si>
    <t>DESOLDERING TOOL</t>
  </si>
  <si>
    <t>Suldapult, Goot Japan, (GS-108)</t>
  </si>
  <si>
    <t>14" TCL Model TCL-1475 SN 140c600868</t>
  </si>
  <si>
    <t>DVD PLAYER</t>
  </si>
  <si>
    <t>HY Tamashi - TS 2016</t>
  </si>
  <si>
    <t>TEACHER' S TABLE</t>
  </si>
  <si>
    <t>TABLET ARM CHAIR</t>
  </si>
  <si>
    <t>Plastic</t>
  </si>
  <si>
    <t>CHAIRS</t>
  </si>
  <si>
    <t>Monoblock</t>
  </si>
  <si>
    <t>BENCH VISE</t>
  </si>
  <si>
    <t>RIP SAW</t>
  </si>
  <si>
    <t>Philip 8"</t>
  </si>
  <si>
    <t>Flat 8"</t>
  </si>
  <si>
    <t>Long Nose 6"</t>
  </si>
  <si>
    <t>Side Cutter 6"</t>
  </si>
  <si>
    <t>CAPACITANCE TESTER</t>
  </si>
  <si>
    <t>Sanwa</t>
  </si>
  <si>
    <t>TWEETER</t>
  </si>
  <si>
    <t>60W, Daichi 87 ohms</t>
  </si>
  <si>
    <t>SOLDERING IRON</t>
  </si>
  <si>
    <t>Hot Air Aeolus 906 w/ soldering iron</t>
  </si>
  <si>
    <t>AUDIO GENERATOR</t>
  </si>
  <si>
    <t>AC/DC Converter CMC</t>
  </si>
  <si>
    <t>MINI DRILL</t>
  </si>
  <si>
    <t>CVR</t>
  </si>
  <si>
    <t>500 W</t>
  </si>
  <si>
    <t>Long Nose 4"</t>
  </si>
  <si>
    <t>Long Nose 8"</t>
  </si>
  <si>
    <t>SOLDERING STAND</t>
  </si>
  <si>
    <t>SOLDA PULT</t>
  </si>
  <si>
    <t>AC/DC Converter</t>
  </si>
  <si>
    <t>PH750</t>
  </si>
  <si>
    <t>AC-DC CONVERTER</t>
  </si>
  <si>
    <t>PH 750</t>
  </si>
  <si>
    <t>VOM</t>
  </si>
  <si>
    <t>40W</t>
  </si>
  <si>
    <t>SOLDPULT</t>
  </si>
  <si>
    <t>SOLDERING STATION</t>
  </si>
  <si>
    <t>Side Cutter 8"</t>
  </si>
  <si>
    <t>MULTITESTER</t>
  </si>
  <si>
    <t>Sanwa TR 360</t>
  </si>
  <si>
    <t>30 W</t>
  </si>
  <si>
    <t>POWER TRANSFORMER</t>
  </si>
  <si>
    <t>12 V 6 A</t>
  </si>
  <si>
    <t xml:space="preserve">SOLDERING IRON </t>
  </si>
  <si>
    <t>30 W, Hero</t>
  </si>
  <si>
    <t>Kollen</t>
  </si>
  <si>
    <t>kit</t>
  </si>
  <si>
    <t>AM RECIEVER</t>
  </si>
  <si>
    <t>CMC 707</t>
  </si>
  <si>
    <t>Flat</t>
  </si>
  <si>
    <t>Isatomic 40W</t>
  </si>
  <si>
    <t>TV RECEIVER</t>
  </si>
  <si>
    <t>B/W SN 157809, Sony</t>
  </si>
  <si>
    <t>14" Philip CX-14PL</t>
  </si>
  <si>
    <t>VCR</t>
  </si>
  <si>
    <t>VHS, Sony, SLV-555</t>
  </si>
  <si>
    <t>Beta, Sanyo VCR 4000</t>
  </si>
  <si>
    <t>Sharp model # BZ45</t>
  </si>
  <si>
    <t>Sony, Beta Model # BCP-SLP-8000</t>
  </si>
  <si>
    <t>1 watt 4 ohms 4", Dia.</t>
  </si>
  <si>
    <t>AM RECEIVER</t>
  </si>
  <si>
    <t>AC/DC CONVERTER</t>
  </si>
  <si>
    <t>4"</t>
  </si>
  <si>
    <t>GRINDING WHEEL</t>
  </si>
  <si>
    <t>1/3 hp. 6" dia. Voltaire model BGSX 1501997</t>
  </si>
  <si>
    <t>CONVERTER KIT</t>
  </si>
  <si>
    <t>Long Nose 5"</t>
  </si>
  <si>
    <t>CUTTER</t>
  </si>
  <si>
    <t>5"</t>
  </si>
  <si>
    <t>FM TUNER</t>
  </si>
  <si>
    <t>Mono</t>
  </si>
  <si>
    <t>Sanwa, 360TR</t>
  </si>
  <si>
    <t>Philips, VACO</t>
  </si>
  <si>
    <t>Side Cutting 8", Presto</t>
  </si>
  <si>
    <t xml:space="preserve">SPEAKER </t>
  </si>
  <si>
    <t>8" (2-30 watts, 2-60watts)</t>
  </si>
  <si>
    <t>Sanwa YX 360TR</t>
  </si>
  <si>
    <t>Side Cutting 5", Wheeler</t>
  </si>
  <si>
    <t>60W</t>
  </si>
  <si>
    <t>Set, Rubicon</t>
  </si>
  <si>
    <t>C 1 amp. Input 220V Output 3, 4, 5, 6 ,6 ,9 ,12V</t>
  </si>
  <si>
    <t>AM RADIO RECEIVER</t>
  </si>
  <si>
    <t>Philip 8", Brico</t>
  </si>
  <si>
    <t>Flat 18", Brico</t>
  </si>
  <si>
    <t>Midrange 5", 80 watts</t>
  </si>
  <si>
    <t>150W rectangular 8 ohms</t>
  </si>
  <si>
    <t>Wireless with base and two microphone - JUSE</t>
  </si>
  <si>
    <t>Wireless, clip type JUSE</t>
  </si>
  <si>
    <t>30W, Hero</t>
  </si>
  <si>
    <t>Sony model # KV-1620-KA</t>
  </si>
  <si>
    <t>ORBIT FAN</t>
  </si>
  <si>
    <t>16" (gray)</t>
  </si>
  <si>
    <t>3" . x 14" x 63" ft</t>
  </si>
  <si>
    <t>LABORATORY TABLE</t>
  </si>
  <si>
    <t>17ft. X 2ft. X 3ft.</t>
  </si>
  <si>
    <t>DISPLAY CABINET</t>
  </si>
  <si>
    <t>36 layers, 10" x 70" x 20"</t>
  </si>
  <si>
    <t>Plastic, green, Jade</t>
  </si>
  <si>
    <t>23 x 29</t>
  </si>
  <si>
    <t>4"  X 32" x 4" ft.</t>
  </si>
  <si>
    <t>4ft. X 2ft. X 31"</t>
  </si>
  <si>
    <t>CENTER TABLE</t>
  </si>
  <si>
    <t>31 x 19 x 31</t>
  </si>
  <si>
    <t>LONG BENCH</t>
  </si>
  <si>
    <t>91 x 6 x 19</t>
  </si>
  <si>
    <t>Leather, Molten</t>
  </si>
  <si>
    <t>Leather, Mikasa</t>
  </si>
  <si>
    <t>SOCCER/FOOTBALL BALL</t>
  </si>
  <si>
    <t>Rubber, Bigshot</t>
  </si>
  <si>
    <t>TABLE TENNIS</t>
  </si>
  <si>
    <t>Set</t>
  </si>
  <si>
    <t>Badminton, Official</t>
  </si>
  <si>
    <t>SEPAK  TAKRAW BALL</t>
  </si>
  <si>
    <t>Official</t>
  </si>
  <si>
    <t>BASKETBALL NET</t>
  </si>
  <si>
    <t>Tri Color</t>
  </si>
  <si>
    <t>LAWN TENNIS BALL</t>
  </si>
  <si>
    <t>can</t>
  </si>
  <si>
    <t>TABLE TENNIS BALL</t>
  </si>
  <si>
    <t>Nittaku</t>
  </si>
  <si>
    <t>FLAG</t>
  </si>
  <si>
    <t>Philippine, Stand Size</t>
  </si>
  <si>
    <t>Philip 6"</t>
  </si>
  <si>
    <t>TESTER</t>
  </si>
  <si>
    <t>Sanwa CX 50511</t>
  </si>
  <si>
    <t>Flat, Standard 6"</t>
  </si>
  <si>
    <t>Electrical 6"</t>
  </si>
  <si>
    <t>30 W 220V Goot</t>
  </si>
  <si>
    <t>Long Nose 6" diamond</t>
  </si>
  <si>
    <t>Side Cutting 6"</t>
  </si>
  <si>
    <t>Jewellers set of 5</t>
  </si>
  <si>
    <t>Long Nose Lion Brand</t>
  </si>
  <si>
    <t>Side Cutting, Butterfly</t>
  </si>
  <si>
    <t>JEWELRY KIT</t>
  </si>
  <si>
    <t>6 pcs per set</t>
  </si>
  <si>
    <t>YX 360</t>
  </si>
  <si>
    <t>TR 360 Sanwa</t>
  </si>
  <si>
    <t>TUBE CUTTER</t>
  </si>
  <si>
    <t>Taiwan</t>
  </si>
  <si>
    <t>Philip 8" Rosco</t>
  </si>
  <si>
    <t>Long Nose 6" Diamond</t>
  </si>
  <si>
    <t>Flat 6"</t>
  </si>
  <si>
    <t>Goot 30W</t>
  </si>
  <si>
    <t>Desoldering Pump, Edsun</t>
  </si>
  <si>
    <t>Goot 300 watts</t>
  </si>
  <si>
    <t>Jewelry</t>
  </si>
  <si>
    <t>STEEL TAPE</t>
  </si>
  <si>
    <t>3 M Stanley</t>
  </si>
  <si>
    <t>TRY SQUARE</t>
  </si>
  <si>
    <t>HACK SAW FRAME</t>
  </si>
  <si>
    <t>DESOLDERING PUMP</t>
  </si>
  <si>
    <t>SX 80P</t>
  </si>
  <si>
    <t>SOLDERING IRON STAND</t>
  </si>
  <si>
    <t>WALKMAN</t>
  </si>
  <si>
    <t>AM/FM Radio Cassette player SN774122</t>
  </si>
  <si>
    <t>16" 220 V National</t>
  </si>
  <si>
    <t>VHS</t>
  </si>
  <si>
    <t>Player and Recorder Sony Model SW X933 SN 202122</t>
  </si>
  <si>
    <t>16" National</t>
  </si>
  <si>
    <t>Professional 16 speed Model MD 16 brand Meiho</t>
  </si>
  <si>
    <t>Model Z4113 350 W</t>
  </si>
  <si>
    <t>Sanyo Model DVD 836</t>
  </si>
  <si>
    <t>Hot Air Aeolus Model 906C</t>
  </si>
  <si>
    <t>Automatic Voltage Regulator Model ST 500W STAC</t>
  </si>
  <si>
    <t>MONO PUBLIC ADDRESS SYSTEM</t>
  </si>
  <si>
    <t>JVS 2885 15" x 19" x 31" black, 1 pc Woofer 15" 200 W, 1 pc Horn Tweeter</t>
  </si>
  <si>
    <t>CAPACITANCE METER</t>
  </si>
  <si>
    <t>ATYA PA 950 135 W</t>
  </si>
  <si>
    <t>MIC SHURE</t>
  </si>
  <si>
    <t>Doby</t>
  </si>
  <si>
    <t xml:space="preserve">Dot Matrix 9 pin 220 vac60 hz. </t>
  </si>
  <si>
    <t>80 col. 9 pin Epson LX 300</t>
  </si>
  <si>
    <t>Electronic HL 122</t>
  </si>
  <si>
    <t>LCD 15" AOC Brand</t>
  </si>
  <si>
    <t>4 drawers with lock</t>
  </si>
  <si>
    <t>3 adjustable shelves gauge 21 steel plate 50/50 door opening, Dirty White</t>
  </si>
  <si>
    <t>D. Dicto</t>
  </si>
  <si>
    <t>920 cm x 522 x 760 cm</t>
  </si>
  <si>
    <t>860 cm x 450 cm x 405 cm</t>
  </si>
  <si>
    <t>APC Back-UPS, 500 VA UPS, Black</t>
  </si>
  <si>
    <t>KEROSENE STOVE</t>
  </si>
  <si>
    <t>2 burners</t>
  </si>
  <si>
    <t>R. Donesa</t>
  </si>
  <si>
    <t>4 burners La Germania Model 510 WP</t>
  </si>
  <si>
    <t>CARAJAY</t>
  </si>
  <si>
    <t>CUTTING KNIVES</t>
  </si>
  <si>
    <t>PIE PLATE</t>
  </si>
  <si>
    <t>BOWL</t>
  </si>
  <si>
    <t>PAIL</t>
  </si>
  <si>
    <t>CHOPPING BOARD</t>
  </si>
  <si>
    <t>MEASURING SPOON</t>
  </si>
  <si>
    <t>MEASURING CUP</t>
  </si>
  <si>
    <t>Monoblock, Plastic Beige tablet armchair</t>
  </si>
  <si>
    <t>Tablet, Wooden</t>
  </si>
  <si>
    <t xml:space="preserve">16" </t>
  </si>
  <si>
    <t>D. Donesa</t>
  </si>
  <si>
    <t>ARMCHAIR</t>
  </si>
  <si>
    <t>Tablet</t>
  </si>
  <si>
    <t>80" x 12" x 30"</t>
  </si>
  <si>
    <t>39" x 27" x 30"</t>
  </si>
  <si>
    <t xml:space="preserve">TEACHER'S TABLE </t>
  </si>
  <si>
    <t>Small, 24" x 18" x 30"</t>
  </si>
  <si>
    <t>16" x 15.5" x 34"</t>
  </si>
  <si>
    <t xml:space="preserve">MICROPHONE </t>
  </si>
  <si>
    <t>Wireless handheld single frequency shure model SH200</t>
  </si>
  <si>
    <t>Wireless Multiple frequency AAA Battery Supply</t>
  </si>
  <si>
    <t>MICROPHONE STAND</t>
  </si>
  <si>
    <t>Standard Sumura</t>
  </si>
  <si>
    <t>Photo HD DTS DIVX Dolby Digital Sony</t>
  </si>
  <si>
    <t>CUTTER BLADE</t>
  </si>
  <si>
    <t>Automatic Voltage Regulator 1000 watts</t>
  </si>
  <si>
    <t>EXTENSION CORD</t>
  </si>
  <si>
    <t>No. 10, 25 mtrs</t>
  </si>
  <si>
    <t>Set of 6</t>
  </si>
  <si>
    <t>Side Cutting 8"</t>
  </si>
  <si>
    <t>Jewelers Set of 5</t>
  </si>
  <si>
    <t>PIPE WRENCH</t>
  </si>
  <si>
    <t>10" USA</t>
  </si>
  <si>
    <t>14" USA</t>
  </si>
  <si>
    <t>ELECTRIC DRILL</t>
  </si>
  <si>
    <t>1/2" black &amp; decker</t>
  </si>
  <si>
    <t>SOCKET WRENCH</t>
  </si>
  <si>
    <t>Metric includes grip locking plier</t>
  </si>
  <si>
    <t>52" x 92"</t>
  </si>
  <si>
    <t>M. V. Cango</t>
  </si>
  <si>
    <t>GASUL</t>
  </si>
  <si>
    <t>With Content, Pull Valve</t>
  </si>
  <si>
    <t>kgs</t>
  </si>
  <si>
    <t>Z. Genolos</t>
  </si>
  <si>
    <t>MONOBLOCK CHAIR</t>
  </si>
  <si>
    <t>Ruby, Colta Brand Green</t>
  </si>
  <si>
    <t>EXHAUST FAN</t>
  </si>
  <si>
    <t>16" Industrial Type Asahi</t>
  </si>
  <si>
    <t>LPG</t>
  </si>
  <si>
    <t>Liquified Petroleum Gas w/ content (50 kgs) Full valve regulator</t>
  </si>
  <si>
    <t>cylinder</t>
  </si>
  <si>
    <t>18" Blade dia., Industrial Type 2.0 vac Hanabishi</t>
  </si>
  <si>
    <t>Wall Mounted 200 vac Hanabishi</t>
  </si>
  <si>
    <t xml:space="preserve">LPG </t>
  </si>
  <si>
    <t>Gasul w/ tank, 11 kgs, Pull valve, clip hose &amp; regulator</t>
  </si>
  <si>
    <t>tank</t>
  </si>
  <si>
    <t>FLAT IRON</t>
  </si>
  <si>
    <t>IRONING BOARD</t>
  </si>
  <si>
    <t>ELECTRIC IRON</t>
  </si>
  <si>
    <t>National, 220V with ironing board</t>
  </si>
  <si>
    <t>FITTING MIRROR</t>
  </si>
  <si>
    <t>48" x 18"</t>
  </si>
  <si>
    <t>16", cyclone 220V, Model # GA16, SN 941206906, Union</t>
  </si>
  <si>
    <t>Singer , SN 050959819</t>
  </si>
  <si>
    <t>Asahi Brand, 16" Blade</t>
  </si>
  <si>
    <t>P. Jalandoni</t>
  </si>
  <si>
    <t>INDUSTRIAL FUN</t>
  </si>
  <si>
    <t>Stand 16" Hanabishi HISF 160</t>
  </si>
  <si>
    <t>Electric, Midea</t>
  </si>
  <si>
    <t>W. Labroda</t>
  </si>
  <si>
    <t>VOICE RECORDER</t>
  </si>
  <si>
    <t>Digital, 4GB Sony ICD-PX333F, SN:S011082770B/ S011082769J</t>
  </si>
  <si>
    <t>ROUTER</t>
  </si>
  <si>
    <t>D-Link Wireless Ni50 Cloud Router SN: R3GM1D1001942</t>
  </si>
  <si>
    <t>Epson L110 with CIS</t>
  </si>
  <si>
    <t>400mm</t>
  </si>
  <si>
    <t>3 adjustable shelves gauge 21 steel plate 50/50 door opening</t>
  </si>
  <si>
    <t>Industrial 16" Hanabishi</t>
  </si>
  <si>
    <t>With Chair, w/ gas lift 2' x 4'  with four drawers</t>
  </si>
  <si>
    <t>L. Layson</t>
  </si>
  <si>
    <t>RECORDER</t>
  </si>
  <si>
    <t xml:space="preserve">Sony ICD BX132, Basic Series, 2GB Built-in Memory </t>
  </si>
  <si>
    <t>HP Deskjet 2050 All-in-One SN CN16332M4M</t>
  </si>
  <si>
    <t>CR Radio Xplod CFD CPD G Power Drive</t>
  </si>
  <si>
    <t>Flat stranded no. 14 15 meters long black</t>
  </si>
  <si>
    <t>Wireless 2 pcs w/ RF Receiver Shure</t>
  </si>
  <si>
    <t>Epson LX310</t>
  </si>
  <si>
    <t>3D, Standard 16"</t>
  </si>
  <si>
    <t>Laser, Samsung ML 1860</t>
  </si>
  <si>
    <t>Ideal Brand</t>
  </si>
  <si>
    <t>Laser, Monochrome 15 RPM</t>
  </si>
  <si>
    <t>Laser ML 1610 Samsung</t>
  </si>
  <si>
    <t>ATX 350 watts</t>
  </si>
  <si>
    <t>Plywood made, 0.71 x 0.71 x 1.18 with natural finish</t>
  </si>
  <si>
    <t>Epson, LX 300 + II</t>
  </si>
  <si>
    <t>Lexmark</t>
  </si>
  <si>
    <t>Natural Finish</t>
  </si>
  <si>
    <t>EMERGENCY LIGHTS</t>
  </si>
  <si>
    <t>Wooden w/ sliding wood</t>
  </si>
  <si>
    <t>STEEL LOCKER</t>
  </si>
  <si>
    <t>12 shelves, Green</t>
  </si>
  <si>
    <t>H-6, W-3, D-18 with adjustable shelves</t>
  </si>
  <si>
    <t>1/2 HP Panasonic</t>
  </si>
  <si>
    <t>405 mm x 16" Plastic Blade</t>
  </si>
  <si>
    <t>4 drawers with lock Hermaco</t>
  </si>
  <si>
    <t xml:space="preserve">COMPUTER TABLE </t>
  </si>
  <si>
    <t>With Chair</t>
  </si>
  <si>
    <t>Sharp</t>
  </si>
  <si>
    <t>Stand 16" Hanabishi HISF - 160</t>
  </si>
  <si>
    <t>PLASTIC LIMIT TEST</t>
  </si>
  <si>
    <t>Plastic Set Mixing Dish, Spatula, Graduated Cylinder (25ml)</t>
  </si>
  <si>
    <t>EVAPORATING DISH</t>
  </si>
  <si>
    <t>Porcelain 125 ml, Ceramic Local</t>
  </si>
  <si>
    <t>PYCNOMETER</t>
  </si>
  <si>
    <t>100 ml. Top &amp; Jar, Meco India Set</t>
  </si>
  <si>
    <t>SPATULA</t>
  </si>
  <si>
    <t>4" blade stainless steel flexible, local</t>
  </si>
  <si>
    <t>STEEL SCOOP</t>
  </si>
  <si>
    <t>Stainless sand scoop rectangular w/ handle local</t>
  </si>
  <si>
    <t>THERMOMETER</t>
  </si>
  <si>
    <t>Glass 0-100 C, div of 0.0 C, China</t>
  </si>
  <si>
    <t>COMPACTION HAMMER</t>
  </si>
  <si>
    <t>Standard, Made of special steel, chrome plated, locally fabricated</t>
  </si>
  <si>
    <t>PROJECTOR DENSITY</t>
  </si>
  <si>
    <t>Standard, Moisture Mold, Special steel, chrome plated, locally fabricated</t>
  </si>
  <si>
    <t>Print, Scan, Copy Print Speed 18 ppm black, 13 ppm color</t>
  </si>
  <si>
    <t>Gas Lift with armrest</t>
  </si>
  <si>
    <t>Steel 6 layers with cover 72" x 36" x 18"</t>
  </si>
  <si>
    <t>3 drawers 2" x 4"</t>
  </si>
  <si>
    <t>3 seaters</t>
  </si>
  <si>
    <t>DENSITY APPARATUS</t>
  </si>
  <si>
    <t>Set include 1 gal. Threaded jar detachable double cone</t>
  </si>
  <si>
    <t>DESSICATOR GLASS</t>
  </si>
  <si>
    <t>180 mm diameter China</t>
  </si>
  <si>
    <t>DENSITY PLATE</t>
  </si>
  <si>
    <t xml:space="preserve">Field cast aluminum alloy size 12" x 12" </t>
  </si>
  <si>
    <t>BEAKER</t>
  </si>
  <si>
    <t>Glass 250 ml. Capacity china</t>
  </si>
  <si>
    <t>GRADUATED CYLINDER</t>
  </si>
  <si>
    <t>Glass 100 ml. Capacity china</t>
  </si>
  <si>
    <t>HYDROMETER JAR</t>
  </si>
  <si>
    <t>Graduated Cylinder Model 22-DI 006-A</t>
  </si>
  <si>
    <t xml:space="preserve">HYDROMETER SOIL </t>
  </si>
  <si>
    <t>152 H - 5 to 60 g/1 Model 22 T0060/B</t>
  </si>
  <si>
    <t>SCANNER</t>
  </si>
  <si>
    <t>Canon Lide 125 Flatbed type</t>
  </si>
  <si>
    <t>Canon A480 12.1 Megapixel 2.7" LCD</t>
  </si>
  <si>
    <t>Rechargeable, with charger 4 pcs 2700 mah</t>
  </si>
  <si>
    <t>FIBER GLASS TAPE</t>
  </si>
  <si>
    <t>100 mtr. Made in Japan</t>
  </si>
  <si>
    <t>MORTAR &amp; PESTLE</t>
  </si>
  <si>
    <t>Soil</t>
  </si>
  <si>
    <t>PERMEAMETER</t>
  </si>
  <si>
    <t>Constant/ Falling Head</t>
  </si>
  <si>
    <t>SOIL EJECTOR</t>
  </si>
  <si>
    <t>Sample</t>
  </si>
  <si>
    <t>Standard</t>
  </si>
  <si>
    <t>HAMMER</t>
  </si>
  <si>
    <t>Standard, Compaction</t>
  </si>
  <si>
    <t>SAND ABSORPTION CONE</t>
  </si>
  <si>
    <t>&amp; Tamper (BS812 EN1097-6) Code AG135</t>
  </si>
  <si>
    <t>MIXING PAN</t>
  </si>
  <si>
    <t>for aggregates</t>
  </si>
  <si>
    <t>SIEVE BRUSH</t>
  </si>
  <si>
    <t>Coarse Mesh, Local</t>
  </si>
  <si>
    <t>Fine Mesh, Local</t>
  </si>
  <si>
    <t>TAMPING ROD</t>
  </si>
  <si>
    <t>Round, straight steel rod 5/8"</t>
  </si>
  <si>
    <t>COMPASS</t>
  </si>
  <si>
    <t>BRUNTON LENSATIC, China</t>
  </si>
  <si>
    <t>With back rest and arm rest</t>
  </si>
  <si>
    <t>2 x 4 x 3, 3 sided and 1 front drawers</t>
  </si>
  <si>
    <t>18" x 3" x 6", 50/50 Opening</t>
  </si>
  <si>
    <t>J. Mijares</t>
  </si>
  <si>
    <t>16" Hanabishi</t>
  </si>
  <si>
    <t>With Arm Rest</t>
  </si>
  <si>
    <t>La Germania</t>
  </si>
  <si>
    <t>4 burners, Model 510WP, w/ tank hose and regulator, La Germania</t>
  </si>
  <si>
    <t>4 burners, w/ tank, hose &amp; regulator</t>
  </si>
  <si>
    <t>Stationary 53" x 59" 12 plantsa trays</t>
  </si>
  <si>
    <t>PLASTIC CHAIRS</t>
  </si>
  <si>
    <t>Monobloc Tablet Arm Chair, Euro</t>
  </si>
  <si>
    <t>5 speed Black &amp; Decker, M275 mounted or handheld</t>
  </si>
  <si>
    <t>STORAGE STEEL</t>
  </si>
  <si>
    <t>Cabinet, 5 layers w/ cover  72" x 36" x 16", gauge 22", w/ lock, wrinkled green</t>
  </si>
  <si>
    <t>Scientific, Sharp, Dual Power</t>
  </si>
  <si>
    <t>M. G. Nacionales</t>
  </si>
  <si>
    <t>TYPIST CHAIR</t>
  </si>
  <si>
    <t>Without gas lift, CH-T201x/T201</t>
  </si>
  <si>
    <t>4 x 8 with stand</t>
  </si>
  <si>
    <t>DISPLAY PANEL</t>
  </si>
  <si>
    <t>Fabricated, 3-panel 82" x 36", GI pipe &amp; plywood w/ steel caster</t>
  </si>
  <si>
    <t>GCD-26 40 x 20 x 30</t>
  </si>
  <si>
    <t>F4 BH</t>
  </si>
  <si>
    <t>CAULDRON</t>
  </si>
  <si>
    <t>k2 (A2) 2H</t>
  </si>
  <si>
    <t>Backrest, Plastic, Cofta Brand, Granite Beige</t>
  </si>
  <si>
    <t>HP 2010 K010 Deskjet Ink Advantage, CN26K19KMS</t>
  </si>
  <si>
    <t>4 drawers gourmet, PVC Edging, Gray Color</t>
  </si>
  <si>
    <t>Hot and Cold, Stand Type, US Tradition</t>
  </si>
  <si>
    <t>WHEEL BORROW</t>
  </si>
  <si>
    <t>Buggy Type, Heavy Duty</t>
  </si>
  <si>
    <t>SHOVEL</t>
  </si>
  <si>
    <t>RAKE</t>
  </si>
  <si>
    <t>Genius PS 2</t>
  </si>
  <si>
    <t>STORAGE BATTERY</t>
  </si>
  <si>
    <t>Motolite Gold 3SM</t>
  </si>
  <si>
    <t>Four (4) drawers, steel plain finish,</t>
  </si>
  <si>
    <t>BP Apparatus</t>
  </si>
  <si>
    <t>Digital w/ sthethoscope, digital Manometer,</t>
  </si>
  <si>
    <t>TOOL BOX</t>
  </si>
  <si>
    <t>Heavy Duty/ Durable construction and heavy duty</t>
  </si>
  <si>
    <t>MEDICAL OXYGEN</t>
  </si>
  <si>
    <t>Portable w/ carrying strap, sling case</t>
  </si>
  <si>
    <t>REGULATOR</t>
  </si>
  <si>
    <t>Heavy Duty with Flowmeter and Dehumidifier</t>
  </si>
  <si>
    <t>BP APPARATUS</t>
  </si>
  <si>
    <t xml:space="preserve">Aneroid, w/ sthethoscope Precision crafted 300 </t>
  </si>
  <si>
    <t>BK APC 650 AS, Output:400W/650VA</t>
  </si>
  <si>
    <t>EPSON</t>
  </si>
  <si>
    <t>L200 Printer, All in 1</t>
  </si>
  <si>
    <t>SEAT HARNESS</t>
  </si>
  <si>
    <t>Climbing, Adjustable</t>
  </si>
  <si>
    <t>DESCENDERS</t>
  </si>
  <si>
    <t>Rapell Device, Figure of 8-ring</t>
  </si>
  <si>
    <t>ASCENDERS</t>
  </si>
  <si>
    <t>Jummas (Right)</t>
  </si>
  <si>
    <t>CHEST JUMMAR</t>
  </si>
  <si>
    <t>CARABINERS</t>
  </si>
  <si>
    <t>Pearshaped, Locking Main</t>
  </si>
  <si>
    <t>MASK</t>
  </si>
  <si>
    <t>Non Rebreather w/ reservoir adult</t>
  </si>
  <si>
    <t>Jump kit HD Large</t>
  </si>
  <si>
    <t>Digital Battery Operated</t>
  </si>
  <si>
    <t>Spygmomanometer handy aneroid</t>
  </si>
  <si>
    <t>Cylinder portable pin type</t>
  </si>
  <si>
    <t>FLOWMETER</t>
  </si>
  <si>
    <t>SPINEBOARD</t>
  </si>
  <si>
    <t>Immobalization w/ strap accessories Ecotrials</t>
  </si>
  <si>
    <t>Epson LX 300</t>
  </si>
  <si>
    <t>CLIMBING HELMET</t>
  </si>
  <si>
    <t>FLAT ROPE WEBBING</t>
  </si>
  <si>
    <t>1" 50 mtrs std.</t>
  </si>
  <si>
    <t>lght</t>
  </si>
  <si>
    <t>KENMANTLE ROPE</t>
  </si>
  <si>
    <t>11 mm static (50 mtrs. Std)</t>
  </si>
  <si>
    <t>10 mm (50 mtrs. Std)</t>
  </si>
  <si>
    <t>500-700 GB</t>
  </si>
  <si>
    <t>VHF Handheld transceiver</t>
  </si>
  <si>
    <t>3 in 1 colored with continous ink system Brother DCP</t>
  </si>
  <si>
    <t>Deskjet with Initial HP Deskjet D2660 BCD Enterprises</t>
  </si>
  <si>
    <t>D. Mendoza</t>
  </si>
  <si>
    <t>TYPEWRITER TABLE</t>
  </si>
  <si>
    <t>1 drawer</t>
  </si>
  <si>
    <t>N. Jocson</t>
  </si>
  <si>
    <t>Plywood, wooden slot</t>
  </si>
  <si>
    <t>21 x 36 30</t>
  </si>
  <si>
    <t>Plywood made, with natural finish</t>
  </si>
  <si>
    <t>GLASS TABLE TOP</t>
  </si>
  <si>
    <t>1/4" x 2 x 4</t>
  </si>
  <si>
    <t>650VA, Secure SN: AM2013073069</t>
  </si>
  <si>
    <t>Hot and Cold Midea MYLIOIS-W</t>
  </si>
  <si>
    <t>ANGLE GRINDER</t>
  </si>
  <si>
    <t>4 inch (9500N), Makita SN 2170259E &amp; 2170256E</t>
  </si>
  <si>
    <t>1/2 inch, d.  Chuck (HP1630K), Makita SN 355167Y</t>
  </si>
  <si>
    <t>3/4 inch, d. Chuck (HP2050), Makita SN 0467632Y</t>
  </si>
  <si>
    <t>CIRCULAR SAW</t>
  </si>
  <si>
    <t>7 1/4 inch d. (5806 B.), Makita SN 0511536Y</t>
  </si>
  <si>
    <t>3 1/4 (Kp0800K), Makita SN 70934E</t>
  </si>
  <si>
    <t>3/8 inch d. Chuck (6412), Makita</t>
  </si>
  <si>
    <t>R. Garcial Jr.</t>
  </si>
  <si>
    <t>COMBINATION WRENCH</t>
  </si>
  <si>
    <t>(6mm-32mm), SKS</t>
  </si>
  <si>
    <t>16mm d. Chuck 1/2 HP, Max Power</t>
  </si>
  <si>
    <t>RIVETER</t>
  </si>
  <si>
    <t>Flexible Hand , H.D.</t>
  </si>
  <si>
    <t>DRILL SET</t>
  </si>
  <si>
    <t>1/16-1/2</t>
  </si>
  <si>
    <t>500 A H.D.</t>
  </si>
  <si>
    <t>HEDGE SHEAR</t>
  </si>
  <si>
    <t>8"</t>
  </si>
  <si>
    <t>IMPACT DRILL</t>
  </si>
  <si>
    <t>Bosch 6SB16 16 RE 5/8"</t>
  </si>
  <si>
    <t>1 HP, Vertical tank w/ 10m, hose w/ brass</t>
  </si>
  <si>
    <t>PRESSURE WASHER</t>
  </si>
  <si>
    <t>1.5 H. P.</t>
  </si>
  <si>
    <t>COMPRESSOR GUN</t>
  </si>
  <si>
    <t>Miller USA</t>
  </si>
  <si>
    <t>8" Jaw</t>
  </si>
  <si>
    <t>ME 32 4 colour 5760 x 1440 dpi</t>
  </si>
  <si>
    <t>Convertible to CIS, Canon Pixma HP 2770</t>
  </si>
  <si>
    <t>CIS</t>
  </si>
  <si>
    <t>Suited for the Printer</t>
  </si>
  <si>
    <t>HAND CUFFS</t>
  </si>
  <si>
    <t>Double Lock</t>
  </si>
  <si>
    <t>BOOTS</t>
  </si>
  <si>
    <t>RAINCOATS</t>
  </si>
  <si>
    <t>Big Size</t>
  </si>
  <si>
    <t>MOUNTAIN BIKE</t>
  </si>
  <si>
    <t>21 speed Red</t>
  </si>
  <si>
    <t>SEARCH LIGHT</t>
  </si>
  <si>
    <t>H.D. Johnlite Rechargeable</t>
  </si>
  <si>
    <t>TIMER RECORDER</t>
  </si>
  <si>
    <t>Electronic, Comix Mt8800</t>
  </si>
  <si>
    <t>Panasonic, Model KX T711</t>
  </si>
  <si>
    <t>Desktop Adding Machine Tape</t>
  </si>
  <si>
    <t>Swivel with arm rest</t>
  </si>
  <si>
    <t>Hot/Cold 220 V 60 hz, Midea YLRS2 - 5V SN: W80796</t>
  </si>
  <si>
    <t>Epson LX-300</t>
  </si>
  <si>
    <t>Epson C90 with CIS</t>
  </si>
  <si>
    <t>500GB SATA, 7200rpm, Hitachi, SN WCC2EHVO4417</t>
  </si>
  <si>
    <t>External Hard Disk  Drive, Western Digital, SN WXB1A13D0812</t>
  </si>
  <si>
    <t>SIDE TABLE</t>
  </si>
  <si>
    <t>3 drawers steel frame, Plywood</t>
  </si>
  <si>
    <t>Plywood made, 0.71 x 0.71 x 1.18 w/ natural finish</t>
  </si>
  <si>
    <t>625VA, Ace interactive</t>
  </si>
  <si>
    <t>Deskjet All in One (Printer, Scanner, Copier) HP F248</t>
  </si>
  <si>
    <t>CLEAR GLASS</t>
  </si>
  <si>
    <t>1/4" x 2" x 4"</t>
  </si>
  <si>
    <t>ETHERNET</t>
  </si>
  <si>
    <t>16 port Switch D-Link</t>
  </si>
  <si>
    <t>Portable External, Seagate STBX1000</t>
  </si>
  <si>
    <t>650V, Secure</t>
  </si>
  <si>
    <t>with Wheel - PS2 (Black)</t>
  </si>
  <si>
    <t>Anti-RSI PS2 (Black)</t>
  </si>
  <si>
    <t>3 in 1, Canon MP 287 with CIS</t>
  </si>
  <si>
    <t>Monoblock, Beige</t>
  </si>
  <si>
    <t xml:space="preserve">Black, National </t>
  </si>
  <si>
    <t>APC BLACK 550 VA 400 W input 230V output 230V SN QB0708234777</t>
  </si>
  <si>
    <t>15" LCD Black</t>
  </si>
  <si>
    <t>ELECTRIC STAND FAN</t>
  </si>
  <si>
    <t>16" Nikon</t>
  </si>
  <si>
    <t>Made of Plywood</t>
  </si>
  <si>
    <t>3 x 1/2</t>
  </si>
  <si>
    <t>24 pm 132 col. 60 hz. Epson LQ 2180</t>
  </si>
  <si>
    <t>650 VA tornade brand</t>
  </si>
  <si>
    <t>HP 2010 K010 Deskjet Ink Advantage</t>
  </si>
  <si>
    <t>Laser colored 600 x 600 dpi</t>
  </si>
  <si>
    <t>APC Back UPS Series 650 VA</t>
  </si>
  <si>
    <t>15" LCD TFT Wide SYNCO brand</t>
  </si>
  <si>
    <t>Epson LX 300 + II</t>
  </si>
  <si>
    <t>500 W 220V</t>
  </si>
  <si>
    <t>Casio, JS 20LA</t>
  </si>
  <si>
    <t>2 x 4 drawers</t>
  </si>
  <si>
    <t>OFFICE CHAIR</t>
  </si>
  <si>
    <t>W/ arm rest, gas lift</t>
  </si>
  <si>
    <t>Nikon</t>
  </si>
  <si>
    <t xml:space="preserve">AVR </t>
  </si>
  <si>
    <t>500W</t>
  </si>
  <si>
    <t>LCC 18.5" ADC</t>
  </si>
  <si>
    <t>WALL CLOCK</t>
  </si>
  <si>
    <t>CJ Quartz</t>
  </si>
  <si>
    <t>SCREEN FILTER</t>
  </si>
  <si>
    <t>For Computer Monitor 15"</t>
  </si>
  <si>
    <t>SAMSUNG</t>
  </si>
  <si>
    <t>(Intex) Tree Direct Speed Plus (Intel Core), Acer</t>
  </si>
  <si>
    <t>S. Bravo</t>
  </si>
  <si>
    <t>PORTABLE DRIVER</t>
  </si>
  <si>
    <t>Expansion (Seagate)</t>
  </si>
  <si>
    <t>JET FLASH</t>
  </si>
  <si>
    <t>Portable Data Storage Combo Binder, NIBO Brand</t>
  </si>
  <si>
    <t>Harmony MB-33 Grey color</t>
  </si>
  <si>
    <t>PRINT TABLE</t>
  </si>
  <si>
    <t xml:space="preserve">3" x 1/2" </t>
  </si>
  <si>
    <t>APC</t>
  </si>
  <si>
    <t>EXECUTIVE CHAIR</t>
  </si>
  <si>
    <t>Medea, Hot/Cold, 2 0 V, 60 hz. YLRS2-5V</t>
  </si>
  <si>
    <t>600VA, Intex SN 00413060131701060/00413060131701057</t>
  </si>
  <si>
    <t>Monster</t>
  </si>
  <si>
    <t>Brother MFC-J430W with CIS LC71 Refillables SN E70440E3F143819</t>
  </si>
  <si>
    <t>650VA</t>
  </si>
  <si>
    <t>LECTURE TABLES</t>
  </si>
  <si>
    <t>For Student, 18 x 26 x 72 15 doors w/ lock, Wrinkle Finish, Dark Green</t>
  </si>
  <si>
    <t>INDICATOR</t>
  </si>
  <si>
    <t>Magnetic Stand Dial guage</t>
  </si>
  <si>
    <t>INDICATOR HOLDER</t>
  </si>
  <si>
    <t xml:space="preserve">Universal Dial Test </t>
  </si>
  <si>
    <t>HYDRAULIC PRESS</t>
  </si>
  <si>
    <t>Barrit-Denmark SN 34039</t>
  </si>
  <si>
    <t>Curtis Pneumatic Machine, Model #: V809, 147 cu. Ft. 3 phase</t>
  </si>
  <si>
    <t>13 plates, Motolite, Maintenance Free</t>
  </si>
  <si>
    <t>SYGMOMANOMETER</t>
  </si>
  <si>
    <t>P3000 Terumo Electronic and 8 pcs spare battery</t>
  </si>
  <si>
    <t>HAND PIECE</t>
  </si>
  <si>
    <t>High Speed</t>
  </si>
  <si>
    <t>INSTRUMENT CABINET</t>
  </si>
  <si>
    <t>3 shelves, 1 drawer</t>
  </si>
  <si>
    <t xml:space="preserve">FORCEPS </t>
  </si>
  <si>
    <t>No. 151 Hu-friendly, US</t>
  </si>
  <si>
    <t>FORCEPS</t>
  </si>
  <si>
    <t>Cow horn (hu-friendly)</t>
  </si>
  <si>
    <t>No. 150 (hu-friendly)</t>
  </si>
  <si>
    <t>M. G. ALunan</t>
  </si>
  <si>
    <t>No. 69 (hu-friendly)</t>
  </si>
  <si>
    <t>16" Camel</t>
  </si>
  <si>
    <t>Storage, 5 layers 3 x 6 x 15.5, Powder Coated</t>
  </si>
  <si>
    <t>Heavy Duty, Sanyo SRS, 1855BP, 6cu. Ft</t>
  </si>
  <si>
    <t>Inkjet, HP D2660</t>
  </si>
  <si>
    <t xml:space="preserve">STORAGE CABINET </t>
  </si>
  <si>
    <t>Steel Beige, 6 ft width 3ft.</t>
  </si>
  <si>
    <t>3 drawers</t>
  </si>
  <si>
    <t>1-3 seater &amp; 2-1 seater</t>
  </si>
  <si>
    <t>4 drawers, steel, plain finish, w/ 8 ball bearing rollers, gauge</t>
  </si>
  <si>
    <t>and Chair with Gaslift</t>
  </si>
  <si>
    <t>Secure 650VA</t>
  </si>
  <si>
    <t>Epson L100, CIS</t>
  </si>
  <si>
    <t>Soho, 4 drawers lateral</t>
  </si>
  <si>
    <t>4' x 2' x 3' height</t>
  </si>
  <si>
    <t>HOOKE'S LAW</t>
  </si>
  <si>
    <t>Apparatus 1040060/1</t>
  </si>
  <si>
    <t>DISTILLATING APPARATUS</t>
  </si>
  <si>
    <t xml:space="preserve">2063930/27 with ground glass standard </t>
  </si>
  <si>
    <t>FRICTION BLOCK</t>
  </si>
  <si>
    <t>FRICTION BOARD</t>
  </si>
  <si>
    <t>Consists of a leveled board (600x75mm)</t>
  </si>
  <si>
    <t>INCLINED PLANE</t>
  </si>
  <si>
    <t>1030980/1</t>
  </si>
  <si>
    <t>TUNING FORK</t>
  </si>
  <si>
    <t>1120400/5, 8pcs/set</t>
  </si>
  <si>
    <t>SONOMETER</t>
  </si>
  <si>
    <t>With Pulley 1120240</t>
  </si>
  <si>
    <t>PS-2135 PASPORT</t>
  </si>
  <si>
    <t>Fast Response Temperature Probe (3 pack)</t>
  </si>
  <si>
    <t>ME-9850</t>
  </si>
  <si>
    <t>Siginificant Figures Set - Single</t>
  </si>
  <si>
    <t>SE-9719A</t>
  </si>
  <si>
    <t>Discover Density Set</t>
  </si>
  <si>
    <t>PS-2112 PASPORT</t>
  </si>
  <si>
    <t>Magnetic Field Sensor</t>
  </si>
  <si>
    <t>ME-8949</t>
  </si>
  <si>
    <t>Equal Arm Balance</t>
  </si>
  <si>
    <t>ATWOOD'S MACHINE</t>
  </si>
  <si>
    <t>With stand</t>
  </si>
  <si>
    <t>DYNAMIC WOOD CART</t>
  </si>
  <si>
    <t>W - 3.5", L - 6", H - 1.5" inches</t>
  </si>
  <si>
    <t>With Start, Stop and Reset Actions, Metallic</t>
  </si>
  <si>
    <t>YX-360TRn Multites</t>
  </si>
  <si>
    <t>6" long</t>
  </si>
  <si>
    <t>MICROMETER CALIPER</t>
  </si>
  <si>
    <t>6" long (0-25mm)</t>
  </si>
  <si>
    <t>SPRING BALANCE</t>
  </si>
  <si>
    <t>100gm (2) for each set, 500gm (2) for each set, &amp; 1000gm (2) for each set (6pcs/set)</t>
  </si>
  <si>
    <t>MAGNET HORSE SHOE</t>
  </si>
  <si>
    <t>3" long</t>
  </si>
  <si>
    <t>MAGNET U-SHAPE</t>
  </si>
  <si>
    <t>BAR MAGNET</t>
  </si>
  <si>
    <t>3"</t>
  </si>
  <si>
    <t>BALLISTIC PENDULUM</t>
  </si>
  <si>
    <t>Blackwood</t>
  </si>
  <si>
    <t>SWITCH HUB</t>
  </si>
  <si>
    <t>D-Link DES - 1008D 8 ports</t>
  </si>
  <si>
    <t>DDR 512mb. Kingston SN IN0941241</t>
  </si>
  <si>
    <t>HARD DISK DRIVE</t>
  </si>
  <si>
    <t>Maxtor 300 GB 7200 RPM/16MB</t>
  </si>
  <si>
    <t>350 watts 250 volts Enermax</t>
  </si>
  <si>
    <t>Side Cutting 8", Butterfly</t>
  </si>
  <si>
    <t>LX-300+</t>
  </si>
  <si>
    <t>300MBPS Wireless N, Dlinki DIR 605L</t>
  </si>
  <si>
    <t>Panasonic, Thermal Paper, SN 3GBWQ099415</t>
  </si>
  <si>
    <t>650VA, Secure SN: AM2013073070</t>
  </si>
  <si>
    <t>H-06", W-3", D-18" with 5 adjustable shelves</t>
  </si>
  <si>
    <t>4 adjustable shelves, ga 21 steel plate, 50/50 door opening, L-3' H=6 x 1</t>
  </si>
  <si>
    <t>2 x 4 x 3, 3 side drawers, 1 center drawer</t>
  </si>
  <si>
    <t>JS-20TV, Casio</t>
  </si>
  <si>
    <t>Steel, 12 holes w/ cover (Locker)</t>
  </si>
  <si>
    <t>DOCUMENT TRAY</t>
  </si>
  <si>
    <t>3 layers</t>
  </si>
  <si>
    <t>650V, Line Interactive, 520-650VA capacity</t>
  </si>
  <si>
    <t>Steel 5 layers, powder coated, w/ lock</t>
  </si>
  <si>
    <t>Steel, 5 layers, powder coated</t>
  </si>
  <si>
    <t>Standard, 2' x 4' x 30, w/ 2 side drawer and 1 center drawers, w/ lock</t>
  </si>
  <si>
    <t>CLINICAL BED</t>
  </si>
  <si>
    <t>with Dew Foam</t>
  </si>
  <si>
    <t>STRETCHER</t>
  </si>
  <si>
    <t>Standard Size</t>
  </si>
  <si>
    <t>FURNITURE</t>
  </si>
  <si>
    <t>Made of bamboo</t>
  </si>
  <si>
    <t>Gas Lift with Arm Rest</t>
  </si>
  <si>
    <t>Swingline</t>
  </si>
  <si>
    <t>TRASH CAN</t>
  </si>
  <si>
    <t>MIRROR</t>
  </si>
  <si>
    <t>with frame</t>
  </si>
  <si>
    <t>6 cu. 220V</t>
  </si>
  <si>
    <t>SPHYGMOMANOMETER</t>
  </si>
  <si>
    <t>OXYGEN TANK</t>
  </si>
  <si>
    <t xml:space="preserve">With content </t>
  </si>
  <si>
    <t>SPYMOMANOMETER</t>
  </si>
  <si>
    <t>P3000 Terumo Electronic</t>
  </si>
  <si>
    <t>Spare</t>
  </si>
  <si>
    <t>JIG SAW</t>
  </si>
  <si>
    <t>Variable speed 90-3, 110 rpm Bosch switzerland</t>
  </si>
  <si>
    <t>SPRAY GUN</t>
  </si>
  <si>
    <t>China</t>
  </si>
  <si>
    <t>16 oz. Stanley</t>
  </si>
  <si>
    <t>Spray it Thomas Industries</t>
  </si>
  <si>
    <t>16 02</t>
  </si>
  <si>
    <t>Craftsman</t>
  </si>
  <si>
    <t>Intel Coeri5 Asus P8HSI MLE, 16.6" LED Monitor</t>
  </si>
  <si>
    <t>TIN SNIP</t>
  </si>
  <si>
    <t xml:space="preserve">HIGH SHIELD </t>
  </si>
  <si>
    <t>6mm x 22mm</t>
  </si>
  <si>
    <t>Sanwa 360 tre</t>
  </si>
  <si>
    <t>HSS Drexel 1mm x 13mm</t>
  </si>
  <si>
    <t>8" Eagle</t>
  </si>
  <si>
    <t>FLAT FILE</t>
  </si>
  <si>
    <t>mill 10"</t>
  </si>
  <si>
    <t>1/2" lb.</t>
  </si>
  <si>
    <t>Cordless Hitachi</t>
  </si>
  <si>
    <t>For Lathe Machine 18 x 36</t>
  </si>
  <si>
    <t>TEACHERS TABLE</t>
  </si>
  <si>
    <t>30 x 36</t>
  </si>
  <si>
    <t>34 x 11 x 32</t>
  </si>
  <si>
    <t>4 x 8</t>
  </si>
  <si>
    <t>"1/2"</t>
  </si>
  <si>
    <t>for lathe machine 2 drawers 2 x 5 metal top</t>
  </si>
  <si>
    <t>28" x 32" x 55 1/2"</t>
  </si>
  <si>
    <t>Brown Painted</t>
  </si>
  <si>
    <t>Steel, 18" x26" x 72", 15 doors, 1 sq. Ft., w/ lock</t>
  </si>
  <si>
    <t>8 pcs (brandless)</t>
  </si>
  <si>
    <t xml:space="preserve">DIVIDING HEAD </t>
  </si>
  <si>
    <t>HORIZONTAL MILLING</t>
  </si>
  <si>
    <t>Attachment</t>
  </si>
  <si>
    <t>Casio JS 20 LA</t>
  </si>
  <si>
    <t>POT/CALDERO</t>
  </si>
  <si>
    <t>#3, K3</t>
  </si>
  <si>
    <t>BPX GRATER</t>
  </si>
  <si>
    <t>Stainless</t>
  </si>
  <si>
    <t>STOCK POT</t>
  </si>
  <si>
    <t>Stainless, Blu Cate (4pcs/set)</t>
  </si>
  <si>
    <t>WIREWHIP</t>
  </si>
  <si>
    <t>Balloon, Stainless, 14"</t>
  </si>
  <si>
    <t>MIXING BOWL</t>
  </si>
  <si>
    <t>Stainless, tokuko, 28" dia</t>
  </si>
  <si>
    <t>RICE COOKER</t>
  </si>
  <si>
    <t>30 cups capacity, Hanabishi</t>
  </si>
  <si>
    <t>Plastic, white, 10" x 14" inches long, CB 104</t>
  </si>
  <si>
    <t>DINNER SPOON</t>
  </si>
  <si>
    <t>DINNER FORK</t>
  </si>
  <si>
    <t>Straight, stainless, 10"</t>
  </si>
  <si>
    <t>SAUCER</t>
  </si>
  <si>
    <t>round, porcelain, 4.5"</t>
  </si>
  <si>
    <t>JELLY ROLL PAN</t>
  </si>
  <si>
    <t>12" x 16" x 1" rectangular</t>
  </si>
  <si>
    <t>PRESSURE COOKER</t>
  </si>
  <si>
    <t>Big, (3kgs), Standard</t>
  </si>
  <si>
    <t>SOUP BOWL</t>
  </si>
  <si>
    <t>White, porcelain, 10oz. Capacity, 5"</t>
  </si>
  <si>
    <t>TALL GLASS</t>
  </si>
  <si>
    <t>Clear Crystal, Lucky Glass</t>
  </si>
  <si>
    <t>BLENDER</t>
  </si>
  <si>
    <t>Osterizer</t>
  </si>
  <si>
    <t>DINNER PLATE</t>
  </si>
  <si>
    <t>Round porcelain, 12" Chinaware Porcelain</t>
  </si>
  <si>
    <t>STEAMER</t>
  </si>
  <si>
    <t>36 cm</t>
  </si>
  <si>
    <t>With 2 side cabinets, 4' x 16'</t>
  </si>
  <si>
    <t>E. Navezaga</t>
  </si>
  <si>
    <t>20.5" x 36"</t>
  </si>
  <si>
    <t>27" x 18.5" x 20.5"</t>
  </si>
  <si>
    <t>36" x 15.5" x 66"</t>
  </si>
  <si>
    <t>23.5" x 71" x 24"</t>
  </si>
  <si>
    <t>PRODED CHAIRS</t>
  </si>
  <si>
    <t>DESKS</t>
  </si>
  <si>
    <t>2" x 24" x 40"</t>
  </si>
  <si>
    <t>TEACHER"S CHAIR</t>
  </si>
  <si>
    <t>19.5" x 28" x 48"</t>
  </si>
  <si>
    <t>DESK FAN</t>
  </si>
  <si>
    <t>CRESCENT SOCKET</t>
  </si>
  <si>
    <t>Tool Set</t>
  </si>
  <si>
    <t>L. Lobresco</t>
  </si>
  <si>
    <t>BOX WRENCH</t>
  </si>
  <si>
    <t>Greenfield 6-22 mm 8 pcs.</t>
  </si>
  <si>
    <t>KYK 6-22</t>
  </si>
  <si>
    <t>OIL FILTER</t>
  </si>
  <si>
    <t>Wrench KYK (Chain Type)</t>
  </si>
  <si>
    <t>14 x 15</t>
  </si>
  <si>
    <t>16 x 17</t>
  </si>
  <si>
    <t>18 x 19</t>
  </si>
  <si>
    <t>20 x 22</t>
  </si>
  <si>
    <t>18 x 39</t>
  </si>
  <si>
    <t>TOP SEA</t>
  </si>
  <si>
    <t>Adjustable 12"</t>
  </si>
  <si>
    <t>SOCKET</t>
  </si>
  <si>
    <t>14 mm</t>
  </si>
  <si>
    <t>VACUUM CLEANER</t>
  </si>
  <si>
    <t>12 volts</t>
  </si>
  <si>
    <t>FLAT  6"</t>
  </si>
  <si>
    <t>2SMF Wxcel</t>
  </si>
  <si>
    <t>TABLES</t>
  </si>
  <si>
    <t>Wood, Small &amp; Big</t>
  </si>
  <si>
    <t>With steel stand</t>
  </si>
  <si>
    <t>Wall</t>
  </si>
  <si>
    <t>Electric Steam</t>
  </si>
  <si>
    <t>Electric</t>
  </si>
  <si>
    <t>With steel frame and foam</t>
  </si>
  <si>
    <t>Plastic with arm</t>
  </si>
  <si>
    <t xml:space="preserve">MIRROR </t>
  </si>
  <si>
    <t>Lifesize</t>
  </si>
  <si>
    <t>LAVATORY AREA</t>
  </si>
  <si>
    <t>(1 Long Seater, 2 pcs Single, 1 table, bamboo)</t>
  </si>
  <si>
    <t>Zigzagger, Facilita</t>
  </si>
  <si>
    <t>Ordinary, Economia, SN F9061176</t>
  </si>
  <si>
    <t>Singer, Simanco USA, SN AL 871792, SN 978127</t>
  </si>
  <si>
    <t>Model 179340, Sewmaster, SN. 2040306</t>
  </si>
  <si>
    <t>Upholstry, Singer, Model 1910 6000044rw, Motor: 12931 Model: 21441, SN S14307245</t>
  </si>
  <si>
    <t xml:space="preserve">Singer, Model 15E Economia 3426349574; SN F7246054 </t>
  </si>
  <si>
    <t>Singer, SN 152108</t>
  </si>
  <si>
    <t>Gasul with tank, 50 kgs</t>
  </si>
  <si>
    <t>BT106/BT106A Banquet Table</t>
  </si>
  <si>
    <t>GLASS</t>
  </si>
  <si>
    <t>4 drawers, steel with lock and key</t>
  </si>
  <si>
    <t>LPG TANK</t>
  </si>
  <si>
    <t>50 kgs</t>
  </si>
  <si>
    <t>FOLDING TABLE</t>
  </si>
  <si>
    <t>Plastic, 72" x 30" with steel stand, white color</t>
  </si>
  <si>
    <t>With formica, size 18" x 24"</t>
  </si>
  <si>
    <t>With 18" Steel Blade, Stainless Color, Astron</t>
  </si>
  <si>
    <t>Plastic, 72" x 30", with steel Stand, Whitec Color, GS</t>
  </si>
  <si>
    <t>FIRE EXTINGUISHER</t>
  </si>
  <si>
    <t>20 lbs</t>
  </si>
  <si>
    <t>50 lbs with roller</t>
  </si>
  <si>
    <t>Movable</t>
  </si>
  <si>
    <t>LONG TABLES</t>
  </si>
  <si>
    <t>2 x 8</t>
  </si>
  <si>
    <t>ALTAR TABLE</t>
  </si>
  <si>
    <t>CD Radio, Philips</t>
  </si>
  <si>
    <t>M. R. Tuscano</t>
  </si>
  <si>
    <t>Student, 18" x 26" x 72"</t>
  </si>
  <si>
    <t>CASSETTE PLAYER</t>
  </si>
  <si>
    <t>Sony, CFS 1133S, 4 band equalizer, SN 159957</t>
  </si>
  <si>
    <t>Rubber Senior Size 75-78 cm, Robertson</t>
  </si>
  <si>
    <t>Rubber 65cm-67cm, Robertson</t>
  </si>
  <si>
    <t>Leather, size #5, Molten</t>
  </si>
  <si>
    <t>CHESSBOARD</t>
  </si>
  <si>
    <t>Tournament Size</t>
  </si>
  <si>
    <t>MARATHON BATTON</t>
  </si>
  <si>
    <t>CHESS CLOCK</t>
  </si>
  <si>
    <t>Canon IP2772, CIS</t>
  </si>
  <si>
    <t>Canon MP 258, 3 in 1 w/ CIS</t>
  </si>
  <si>
    <t>TELEFAX</t>
  </si>
  <si>
    <t>Sharp FO 11 (Thermal, No Cutter)</t>
  </si>
  <si>
    <t>EXECUTIVE TABLE</t>
  </si>
  <si>
    <t>YS 2014, 55" x 28" x 30"</t>
  </si>
  <si>
    <t>B-09308, PU Leather Black 26" x 25" x 44"</t>
  </si>
  <si>
    <t>2 drawers, powder coated w/ lock</t>
  </si>
  <si>
    <t>Panasonic 3 cu. Ft., Model: NR-A308D 8AM1302070, SN: 332215505</t>
  </si>
  <si>
    <t>650VA, Ideal</t>
  </si>
  <si>
    <t>24 port, ethernet Gigabit Switch, SN drc2cd3000430</t>
  </si>
  <si>
    <t>BROTHER</t>
  </si>
  <si>
    <t>ID PUNCHER</t>
  </si>
  <si>
    <t>2 way function, Heavy Duty</t>
  </si>
  <si>
    <t>Professional Outdoor Color Camera</t>
  </si>
  <si>
    <t>EXTENSION CABLE</t>
  </si>
  <si>
    <t>USB 2.0 (25 ft.)</t>
  </si>
  <si>
    <t>INVERTER</t>
  </si>
  <si>
    <t>800 watts, Sover</t>
  </si>
  <si>
    <t>Hot &amp; Cold, Compressor Type</t>
  </si>
  <si>
    <t>Heavy Duty, Johnlite Rechargeable</t>
  </si>
  <si>
    <t>4 in 1 (Print, Scan, Copy, Fax), Brother MFC-J430W</t>
  </si>
  <si>
    <t>Multi-purpose, Johnson</t>
  </si>
  <si>
    <t>Ink jet 3 in 1 Epson</t>
  </si>
  <si>
    <t>FACSIMILE TRANSCEIVER</t>
  </si>
  <si>
    <t>Uses thermal paper</t>
  </si>
  <si>
    <t>2MSF, Maintenance free, Enduro</t>
  </si>
  <si>
    <t>BATTERY CHARGER</t>
  </si>
  <si>
    <t>200V input, 12/24volt 100w output</t>
  </si>
  <si>
    <t>3SMF</t>
  </si>
  <si>
    <t>21", LCD Promac</t>
  </si>
  <si>
    <t>H.D. Panasonic</t>
  </si>
  <si>
    <t>TELEPHONE</t>
  </si>
  <si>
    <t>Wireless, Samsung</t>
  </si>
  <si>
    <t>3 in 1, Printer, Scanner, Copier with CIS</t>
  </si>
  <si>
    <t>2SMF, Enduro Motolite (9 plates)</t>
  </si>
  <si>
    <t>3 in 1 Printer/Scanner/Copier with CIS</t>
  </si>
  <si>
    <t>Canon Power Shot A3300IS</t>
  </si>
  <si>
    <t>h-06' W-3' D-18'</t>
  </si>
  <si>
    <t>4 drawers, Steel, Plain</t>
  </si>
  <si>
    <t>Hot &amp; Cold</t>
  </si>
  <si>
    <t>APC Back, 500V</t>
  </si>
  <si>
    <t>CAMPING TENT</t>
  </si>
  <si>
    <t>(CPU Only) AMD AM2 Sempron</t>
  </si>
  <si>
    <t>1/2 HP, KAG-OGME, Kolin</t>
  </si>
  <si>
    <t>92 cm W X 39 cm x D x 183 cm H</t>
  </si>
  <si>
    <t>AMPLIFIER</t>
  </si>
  <si>
    <t>500 watts</t>
  </si>
  <si>
    <t>Two Drawers</t>
  </si>
  <si>
    <t>Wood</t>
  </si>
  <si>
    <t>KARAOKE</t>
  </si>
  <si>
    <t>Bamboo</t>
  </si>
  <si>
    <t>Brother MFC-J430W with CIS LC71 Refillable, SN E70440E3F176211</t>
  </si>
  <si>
    <t>MEDICINE KIT</t>
  </si>
  <si>
    <t>First Aid kit bag PVC, Oxford Textile</t>
  </si>
  <si>
    <t>Monoblock, Uratex HD</t>
  </si>
  <si>
    <t>760mm x 600mm x 1210mm, Gray Color</t>
  </si>
  <si>
    <t>APS Back-up, 500VA , UPS, Black</t>
  </si>
  <si>
    <t>Canon Powershot A3500 IS,16.0 MP</t>
  </si>
  <si>
    <t>W/ Junior Executive Chair</t>
  </si>
  <si>
    <t>2 layer, 2 drawer, wrinkle paint</t>
  </si>
  <si>
    <t>BOOKCASE</t>
  </si>
  <si>
    <t>W 36cm, L 59 cm, H 178 cm</t>
  </si>
  <si>
    <t>Black, W 33cm, L 85cm, H 101cm w/ glass top</t>
  </si>
  <si>
    <t>CONSOLE TABLE</t>
  </si>
  <si>
    <t>Brown, W 41cm, L 120cm, H 75cm with 2 drawers</t>
  </si>
  <si>
    <t>TROLLEY CART</t>
  </si>
  <si>
    <t>Black, W 46cm, L 64cm, H 32cm with 3 layers</t>
  </si>
  <si>
    <t>RACK WENGE</t>
  </si>
  <si>
    <t>for books, W 29.5cm, L 64 cm, H 177 cm with 4 layers</t>
  </si>
  <si>
    <t>1 TB, USB 3.0 Seagate Back-up Plus</t>
  </si>
  <si>
    <t>PHOTO PRINTER</t>
  </si>
  <si>
    <t>Canon MG3170</t>
  </si>
  <si>
    <t>Brown Color</t>
  </si>
  <si>
    <t>4 x 2 x 3 hgt</t>
  </si>
  <si>
    <t>Electric 18"</t>
  </si>
  <si>
    <t>Orbit 18"</t>
  </si>
  <si>
    <t>4 x 6, 3 layer shelves, 3 drawers</t>
  </si>
  <si>
    <t>Altec Lansing for Desktop</t>
  </si>
  <si>
    <t>Cback, RS650</t>
  </si>
  <si>
    <t xml:space="preserve"> VOICE RECORDER</t>
  </si>
  <si>
    <t>Digital, Sony ICD BX700</t>
  </si>
  <si>
    <t>Inkjet 3 in 1, Canon Mp258</t>
  </si>
  <si>
    <t>EXTERNAL DVD</t>
  </si>
  <si>
    <t>Writer (portable)</t>
  </si>
  <si>
    <t>EXTERNAL HARD DISK</t>
  </si>
  <si>
    <t>Portable, 320GB</t>
  </si>
  <si>
    <t>WIDE SCREEN</t>
  </si>
  <si>
    <t>White Screen w/ stand for projector</t>
  </si>
  <si>
    <t>Microcasette (6 ounces, 2 NIMH batteries, AC Adaptor, Battery Charger)</t>
  </si>
  <si>
    <t>AX-12V-W 12 digits</t>
  </si>
  <si>
    <t>Dot matrix epson LX-300</t>
  </si>
  <si>
    <t>4 drawers green</t>
  </si>
  <si>
    <t>CIS, 4-colour</t>
  </si>
  <si>
    <t>Dry Chemical</t>
  </si>
  <si>
    <t>OPEN SHELVES</t>
  </si>
  <si>
    <t>6 shelves, Steel Cabinet</t>
  </si>
  <si>
    <t>5 adjustable Shelves, Green, Wrinkled</t>
  </si>
  <si>
    <t>4 drawers, Green</t>
  </si>
  <si>
    <t>Desktop, Mini Printer</t>
  </si>
  <si>
    <t>DVD Pioneer w/ USB</t>
  </si>
  <si>
    <t>and chair with gaslift</t>
  </si>
  <si>
    <t>Epson L100 (CIS)</t>
  </si>
  <si>
    <t>Epson L110 CIS</t>
  </si>
  <si>
    <t>Canon iP 2770 CIS</t>
  </si>
  <si>
    <t>O. Beñales/RETURNED</t>
  </si>
  <si>
    <t>4 gang, royal ext. Cord</t>
  </si>
  <si>
    <t>HARD DISK ENCLOSURE</t>
  </si>
  <si>
    <t>External, 2.5", 300GB</t>
  </si>
  <si>
    <t xml:space="preserve">36 inches Industrial (3D) </t>
  </si>
  <si>
    <t>With CIS Bundle, Canon IP 2770, with CIS</t>
  </si>
  <si>
    <t>BANANA SLICER</t>
  </si>
  <si>
    <t>Heavy Duty with set of blades</t>
  </si>
  <si>
    <t>UTILITY BOX</t>
  </si>
  <si>
    <t>76 ltr capacity</t>
  </si>
  <si>
    <t>SPOONS</t>
  </si>
  <si>
    <t>pack</t>
  </si>
  <si>
    <t>FORKS</t>
  </si>
  <si>
    <t>HORN TRUMPET</t>
  </si>
  <si>
    <t>Driver Unit, Crown 200W, with 300W</t>
  </si>
  <si>
    <t>3000 watts with 12 amperes, Yaden</t>
  </si>
  <si>
    <t>MIKE STAN</t>
  </si>
  <si>
    <t>18 x 28 x 21</t>
  </si>
  <si>
    <t>PEGION HOLE</t>
  </si>
  <si>
    <t>Faculty 8" x 19" x 8"</t>
  </si>
  <si>
    <t>TELEPHONE STAND</t>
  </si>
  <si>
    <t>Document Tray</t>
  </si>
  <si>
    <t>30" x 46" x 30" witgh glass top</t>
  </si>
  <si>
    <t>Mission,Vision Bulletin Board, steel frame 3" x 4"</t>
  </si>
  <si>
    <t>Bamboo, 2 single, 1 long 1 center table</t>
  </si>
  <si>
    <t>Plywood .60 x .75 x 1m</t>
  </si>
  <si>
    <t>WALL CABINET</t>
  </si>
  <si>
    <t>With shelves 0.25 x 0.50 x 2.40m</t>
  </si>
  <si>
    <t>4 drawers hermaco with lock and key</t>
  </si>
  <si>
    <t xml:space="preserve">TYPEWRITER </t>
  </si>
  <si>
    <t>Olympia manual 18" carriage elite SX 6882854</t>
  </si>
  <si>
    <t>Swivel Type red</t>
  </si>
  <si>
    <t>for Accreditation with shelves and micarta board</t>
  </si>
  <si>
    <t>0.80 x 0.88 with micarta top</t>
  </si>
  <si>
    <t>Carrier 2 HP</t>
  </si>
  <si>
    <t>Cork Frame 2" x 3"</t>
  </si>
  <si>
    <t>Upholstered complete with center table</t>
  </si>
  <si>
    <t>Wooden, with back rest</t>
  </si>
  <si>
    <t xml:space="preserve">Steel Frame upholstered </t>
  </si>
  <si>
    <t>Steel Frame plastic rattan</t>
  </si>
  <si>
    <t>4 drawers steel</t>
  </si>
  <si>
    <t xml:space="preserve">Open, 2 shelves 2 x 3 x 8 </t>
  </si>
  <si>
    <t>4 layer steel H 72" W 36" D-18"</t>
  </si>
  <si>
    <t>For Oral Defense and Accreditation w/ gaslift w/out armrest model 201 grey</t>
  </si>
  <si>
    <t>Student, 18" x 26" x 72", 15 doors, 1 sq. Ft. w/ lock and keys</t>
  </si>
  <si>
    <t>Bench Type 1/2" cap. 1/2 hp motor, 220V, 60hz, Taiwan</t>
  </si>
  <si>
    <t>SHAPER</t>
  </si>
  <si>
    <t>20" Stroke, Solingen Wald w/ electric motor</t>
  </si>
  <si>
    <t>UNIVERSAL DIAL TEST</t>
  </si>
  <si>
    <t>Indicator, 204GE - 08 graduation to 01mm; range 0.01 - 10mm</t>
  </si>
  <si>
    <t>MAGNETIC STAND</t>
  </si>
  <si>
    <t>Holder, holds all dial test indicators magnetic power, 75kgf</t>
  </si>
  <si>
    <t>MICROCALIPER</t>
  </si>
  <si>
    <t>Metric 75-100 graduation 0.01 ratchet type stop</t>
  </si>
  <si>
    <t>Caliper, metric 50-75mm, graduation 0.01 ratchet type, Mitutuyo</t>
  </si>
  <si>
    <t>Caliper, metric, 0-25mm, graduation 0.01 ratchet type</t>
  </si>
  <si>
    <t>HD 6" ERON Swivel Type, double lock</t>
  </si>
  <si>
    <t>4" 11000rpm, 220V, 60hz, Makita</t>
  </si>
  <si>
    <t>Caliper, Mitutuyo, 25-50mm # 0365519, 0100459</t>
  </si>
  <si>
    <t>4" Wheel, 220V Black &amp; Decker</t>
  </si>
  <si>
    <t>Stainless, English 20 cm. 02 &amp; 05 x 1/128"</t>
  </si>
  <si>
    <t>VERNIER</t>
  </si>
  <si>
    <t>Plastic, Calipermetric/english</t>
  </si>
  <si>
    <t>Jaw Max, Opening 120 mm sweveled jaw width SK5" All Star</t>
  </si>
  <si>
    <t>MOUSE</t>
  </si>
  <si>
    <t>Laser, USB Type, Ordinary</t>
  </si>
  <si>
    <t>HEADSET</t>
  </si>
  <si>
    <t>Canon iP 2772</t>
  </si>
  <si>
    <t>LAPTOP BATTERY</t>
  </si>
  <si>
    <t>Rating 14.8V 2150mah, 32 Wh Lithium-ion battery BTY-S31 MSI X320X-V</t>
  </si>
  <si>
    <t>Monobloc, without armrest, beige/white</t>
  </si>
  <si>
    <t>L=72" W=30" H=30", 3/4" Marine Plywood with white Formica</t>
  </si>
  <si>
    <t>The Solar System 7e/c2011/Seeds/</t>
  </si>
  <si>
    <t>C. Malefiico</t>
  </si>
  <si>
    <t>BARCODE SCANNER</t>
  </si>
  <si>
    <t>Zebex Z3151, Laser, SN: E151H002088</t>
  </si>
  <si>
    <t>Individual with carrel, with formica top, L=29.5", W=19.5", H=37.5"</t>
  </si>
  <si>
    <t>6 layers, Gauge 18, Steel bended BI sheet,L=3ft, H=6ft, W=1ft</t>
  </si>
  <si>
    <t>Individual with carrel, L=29.5", W=19.5", H=37.5"</t>
  </si>
  <si>
    <t>Canon iP2772</t>
  </si>
  <si>
    <t>8 PORT HUB</t>
  </si>
  <si>
    <t>Electric,Imarflex</t>
  </si>
  <si>
    <t>1500 watts servo type</t>
  </si>
  <si>
    <t xml:space="preserve">Back UPS RS 500 VA </t>
  </si>
  <si>
    <t>BOOK SHELVES</t>
  </si>
  <si>
    <t>5 Layers steel, L=3'.,H=6"W=1", Powder Coated, Dry White</t>
  </si>
  <si>
    <t>Power Supply 500 watts</t>
  </si>
  <si>
    <t>Canon IR 1000 Model</t>
  </si>
  <si>
    <t>Electric (Standard)</t>
  </si>
  <si>
    <t>PAPER CUTTER MACHINE</t>
  </si>
  <si>
    <t>Gas Lift</t>
  </si>
  <si>
    <t>ATX Enermax EG 365P VE 350 Watts</t>
  </si>
  <si>
    <t>5 layers Steel H-6' W-3' with back &amp; side cover</t>
  </si>
  <si>
    <t>Steel with 4 drawers w/ key</t>
  </si>
  <si>
    <t>Acer, 18.5" LED Wide Screen</t>
  </si>
  <si>
    <t>Printer, SN VNF4K05470; VNF3R03892; VNF3R03702</t>
  </si>
  <si>
    <t>High Black w/ arm rest and gas lift, black</t>
  </si>
  <si>
    <t>ETHERNET SWITCH</t>
  </si>
  <si>
    <t>24-Port or Gigabut Switch, 10/100/1000 Mbps, TPLink TL-SG1024</t>
  </si>
  <si>
    <t>Ideal, 600 VA</t>
  </si>
  <si>
    <t>USB Port, A4Tech</t>
  </si>
  <si>
    <t>500 watts, Secure</t>
  </si>
  <si>
    <t>Dot Matrix, Epson LX300+II SN: G8NY242140</t>
  </si>
  <si>
    <t>220mm feed opening, 4 mm shred width 0.60m/sec shred speed</t>
  </si>
  <si>
    <t>1500VA</t>
  </si>
  <si>
    <t>Dot Matrix, Epson LX 300+ II</t>
  </si>
  <si>
    <t>USB Port, A4Tech OP620 USB</t>
  </si>
  <si>
    <t>CHARGER</t>
  </si>
  <si>
    <t>Sony Super Quick charger high capacity, 2500 Mah</t>
  </si>
  <si>
    <t>For Camera WT 3512</t>
  </si>
  <si>
    <t>Steel 6 layers w/ cover, H-72, W-36" Depth 18", Gauge - 22</t>
  </si>
  <si>
    <t>w/ 4 drawers, w/ lock and key</t>
  </si>
  <si>
    <t>9 pin, dot matrix, 80 col. 220VAC</t>
  </si>
  <si>
    <t>GLASS FILTER</t>
  </si>
  <si>
    <t>500w 220V</t>
  </si>
  <si>
    <t>COMPUTER COPY HOLDER</t>
  </si>
  <si>
    <t>Laserjet, HP 1102</t>
  </si>
  <si>
    <t>Warfdale Pro-Quantom Cord</t>
  </si>
  <si>
    <t>Sharp 21", Stereo, Blue Diamond Series</t>
  </si>
  <si>
    <t>SCANNER MICROTEK</t>
  </si>
  <si>
    <t>Comix, H.D.</t>
  </si>
  <si>
    <t>STORAGE CABINET STEEL</t>
  </si>
  <si>
    <t>5 layers w/ cover, H-72" W-36" D-18", G-22 w/ lock battle green, Wrinkled</t>
  </si>
  <si>
    <t>Laserjet HP 1006</t>
  </si>
  <si>
    <t>Steel 5 layers w/ cover, H-72",W-18",G-22 w/ lock, wrinkle green</t>
  </si>
  <si>
    <t>Hot and Cold, US Tradition</t>
  </si>
  <si>
    <t>MONOBLOCK CHAIRS</t>
  </si>
  <si>
    <t>Marcon, H.D. Green</t>
  </si>
  <si>
    <t>APC Back RS650 (BR650CI-AS)</t>
  </si>
  <si>
    <t>APC Back-UPS RS650 (BR650CI-AS)</t>
  </si>
  <si>
    <t>Intex</t>
  </si>
  <si>
    <t>18.5", LCD Screen, E-machines</t>
  </si>
  <si>
    <t>External, Portable, 320GB</t>
  </si>
  <si>
    <t>MG DES. FORK</t>
  </si>
  <si>
    <t>MG SPOON</t>
  </si>
  <si>
    <t>CUP/SAUCER</t>
  </si>
  <si>
    <t>8'S</t>
  </si>
  <si>
    <t>SQUARE PLATE</t>
  </si>
  <si>
    <t>9.5"</t>
  </si>
  <si>
    <t>WATER DIPPER</t>
  </si>
  <si>
    <t>TEASPOON</t>
  </si>
  <si>
    <t>TUMBLER</t>
  </si>
  <si>
    <t>Drinking Glass, LG</t>
  </si>
  <si>
    <t>Big, 6 gal., Orocan</t>
  </si>
  <si>
    <t>COFFEE MAKER</t>
  </si>
  <si>
    <t>3D</t>
  </si>
  <si>
    <t>With Chair, H-760mm, L-1210 with gaslift</t>
  </si>
  <si>
    <t>R.Ramos</t>
  </si>
  <si>
    <t>Executive with drawers, with lock and keys</t>
  </si>
  <si>
    <t>Executive, NF-8803, Swivel with armrest &amp; backrest</t>
  </si>
  <si>
    <t>5 layers, 3x6x15.5 Powder Coated</t>
  </si>
  <si>
    <t>Computer Chair w/out armrest</t>
  </si>
  <si>
    <t>Classic</t>
  </si>
  <si>
    <t>W/ 4 drawers</t>
  </si>
  <si>
    <t>Lexmark 517 Series</t>
  </si>
  <si>
    <t>2 bulb inside</t>
  </si>
  <si>
    <t>WIDESCREEN</t>
  </si>
  <si>
    <t>For Projector</t>
  </si>
  <si>
    <t>COMPUTER DESK</t>
  </si>
  <si>
    <t>Packing size: 730*515*125cm, Dimension</t>
  </si>
  <si>
    <t>Leather Model: M57MB</t>
  </si>
  <si>
    <t>Highback Executive Chair, 105AX, Wooden arm and starbase</t>
  </si>
  <si>
    <t>Plastic Back Chair with cushion seat, with arms and gaslift nylon base</t>
  </si>
  <si>
    <t>KARAOKE MACHINE</t>
  </si>
  <si>
    <t>DB Audio Set 50218, speaker with amplifier</t>
  </si>
  <si>
    <t>PS2 Deluxe</t>
  </si>
  <si>
    <t>PS2, Deluxe</t>
  </si>
  <si>
    <t>PSU</t>
  </si>
  <si>
    <t>650W</t>
  </si>
  <si>
    <t>HDD</t>
  </si>
  <si>
    <t>External, 1 TB</t>
  </si>
  <si>
    <t>Kyowa, 12 cups, anti-drip feature, water level gauge, SN KW-1213</t>
  </si>
  <si>
    <t>MICROWAVE OVEN</t>
  </si>
  <si>
    <t>Heavy Duty, Hanabishi, SN HMD-21D-1</t>
  </si>
  <si>
    <t>Hot and Cold, Kyowa, SN: KW-1506</t>
  </si>
  <si>
    <t>STEEL ARM CHAIR</t>
  </si>
  <si>
    <t>Frame: G.I. Pipe 1/2", S.20</t>
  </si>
  <si>
    <t>WIRELESS-N</t>
  </si>
  <si>
    <t>Linksys Access Point, WAP300N-AP</t>
  </si>
  <si>
    <t>Linksys Wireless N broadband, E1200</t>
  </si>
  <si>
    <t>Load Balance, DI-LB604</t>
  </si>
  <si>
    <t>SWITCH</t>
  </si>
  <si>
    <t xml:space="preserve">SF-100-16-EU Cisco SB SF100-16, 16-Port 10/100 </t>
  </si>
  <si>
    <t>PLASTIC BINS</t>
  </si>
  <si>
    <t>Segregation</t>
  </si>
  <si>
    <t>R. Ringor</t>
  </si>
  <si>
    <t>Digital, Sony ICD-PX333M, 4GB, 72 Hrs Battery Life</t>
  </si>
  <si>
    <t>Brother MFC-J430W, SN E70440D3F197397</t>
  </si>
  <si>
    <t>White Color, Robina</t>
  </si>
  <si>
    <t>1SN</t>
  </si>
  <si>
    <t>Handy, Imarflex</t>
  </si>
  <si>
    <t>Four (4) Quarts</t>
  </si>
  <si>
    <t>Anbonn</t>
  </si>
  <si>
    <t>LAPEL</t>
  </si>
  <si>
    <t>Microphone, Trident</t>
  </si>
  <si>
    <t>All in One, Epson L210, SN SMXK074017</t>
  </si>
  <si>
    <t>SAFETY VEST</t>
  </si>
  <si>
    <t>Reflectorized, Yellow Green/Neon Green color</t>
  </si>
  <si>
    <t>MEGAPHONE</t>
  </si>
  <si>
    <t>Crown SR 95, 30 to 40 W Power output, Approx. 7km to 1km voice range</t>
  </si>
  <si>
    <t>6 Layers, Guage 18, steel bended, BI Sheet</t>
  </si>
  <si>
    <t>HP Laserjet P1102, SN: VNF4K05439</t>
  </si>
  <si>
    <t>BLENDER/OSTERIZER</t>
  </si>
  <si>
    <t>450 watts motor with 8 speeds including pulse</t>
  </si>
  <si>
    <t>La Germania, G702GF w/ accessories and tank</t>
  </si>
  <si>
    <t xml:space="preserve">Precision Ultra Servo 220V output </t>
  </si>
  <si>
    <t>With Gas Lift</t>
  </si>
  <si>
    <t>FLOOR CARPET</t>
  </si>
  <si>
    <t>160 x 230 color, brown tuffed</t>
  </si>
  <si>
    <t>External Portable, 1TB, USB 3.0</t>
  </si>
  <si>
    <t>BOOK CASE</t>
  </si>
  <si>
    <t>W 36cm,L 59cm,H 178cm w/ 3 shelves and glass cover and 2 doors</t>
  </si>
  <si>
    <t>Black, W 33cm, L 85cm, H 101cm,with glass top</t>
  </si>
  <si>
    <t>Brown, w 41cm, L 120cm, H 75cm, with 2 drawers</t>
  </si>
  <si>
    <t>Black, W 46cm,L 64 cm, H 32cm with 3 layers</t>
  </si>
  <si>
    <t>For Books,W 29.5cm, L 64cm, H 177cm w/ 4 layers</t>
  </si>
  <si>
    <t>Glass, 3 shelves, L-6, H-42", 3 Open shelves w/ holder</t>
  </si>
  <si>
    <t>LX-310, 9 pins 64 kbytes, SN Q7CY012047</t>
  </si>
  <si>
    <t>Delkin</t>
  </si>
  <si>
    <t>A4tech PS2</t>
  </si>
  <si>
    <t>Pensonic Playtime, SN: MB-0131/MB-03804</t>
  </si>
  <si>
    <t>4 drawers, steel, plain finish, w/ 8 ball bearing rollers, gauge 24</t>
  </si>
  <si>
    <t>Open Shelves, 4 layers, grey color</t>
  </si>
  <si>
    <t>S/S (Heavy Duty, set of 4, gauge #5)</t>
  </si>
  <si>
    <t>ELECTRIC POT</t>
  </si>
  <si>
    <t>(3-9 ltrs, Capacity), Hanabishi</t>
  </si>
  <si>
    <t>VEGETABLE PEELER</t>
  </si>
  <si>
    <t>Stainless Steel</t>
  </si>
  <si>
    <t>For Solid (Graduated)</t>
  </si>
  <si>
    <t>For Liquid, 1 cup, Pyrex</t>
  </si>
  <si>
    <t>D. Lanique</t>
  </si>
  <si>
    <t>KITCHEN KNIFE</t>
  </si>
  <si>
    <t>8" long blade stainless steel, Lifestyle</t>
  </si>
  <si>
    <t>KETTLE</t>
  </si>
  <si>
    <t>S/S (5-8 Lts. Capacity), Aluminum</t>
  </si>
  <si>
    <t>S/S 10" to 12" dia</t>
  </si>
  <si>
    <t xml:space="preserve">BAKING PAN </t>
  </si>
  <si>
    <t>Round (3 x 10" dia.)</t>
  </si>
  <si>
    <t>BAKING PAN</t>
  </si>
  <si>
    <t>Square (13 x 3" dia)</t>
  </si>
  <si>
    <t>5" Stainless, Wood Handle</t>
  </si>
  <si>
    <t>White Monobloc, without arm rest, Cofta</t>
  </si>
  <si>
    <t>Kyowa, Window Type, 0.75HP, Hot &amp; Cold, Heavy Duty</t>
  </si>
  <si>
    <t>Wooden, White Top formica</t>
  </si>
  <si>
    <t>MICROPIPETTOR</t>
  </si>
  <si>
    <t>Thermo Scientific Finnpette F2 Cat#4642110</t>
  </si>
  <si>
    <t>KNIFE</t>
  </si>
  <si>
    <t>Orange #398-M</t>
  </si>
  <si>
    <t xml:space="preserve"> SERVING TRAY</t>
  </si>
  <si>
    <t>Rectangular</t>
  </si>
  <si>
    <t>DISH CABINET</t>
  </si>
  <si>
    <t>OPAL BOWL</t>
  </si>
  <si>
    <t>Uninterruptible Power Supply, Line interactive 650VA Capacity</t>
  </si>
  <si>
    <t>External, DVD Writer, USB AV Connectivity, Slim Type, SE-208, Black, Samsung</t>
  </si>
  <si>
    <t>1KVA, Phoebus</t>
  </si>
  <si>
    <t>NETWORK CABLE TESTER</t>
  </si>
  <si>
    <t>RJ-45, High End</t>
  </si>
  <si>
    <t>CRIMPING TOOL</t>
  </si>
  <si>
    <t>RJ-45 &amp; RJ-11</t>
  </si>
  <si>
    <t>ANTIVIRUS SOFTWARE</t>
  </si>
  <si>
    <t xml:space="preserve">Kaspersky, 5 user, Sin 1, </t>
  </si>
  <si>
    <t>Made of Particle Board, Gray Color</t>
  </si>
  <si>
    <t>Wooden Top Steel (1400 x 700 x 500mm)</t>
  </si>
  <si>
    <t>OFFICE DESK</t>
  </si>
  <si>
    <t>Grey, 33 1/2 x 47</t>
  </si>
  <si>
    <t>Made of Particle board, Gray Color</t>
  </si>
  <si>
    <t>Sigma, Black with arm</t>
  </si>
  <si>
    <t>Mobile Pedestal, 3 drawers</t>
  </si>
  <si>
    <t>300W, APC 500VA</t>
  </si>
  <si>
    <t>24 Port D-Link</t>
  </si>
  <si>
    <t>Single User, Black</t>
  </si>
  <si>
    <t>24 Ports D-Link</t>
  </si>
  <si>
    <t>WACOM</t>
  </si>
  <si>
    <t>Grapphire 4 tablet 6" x 8"</t>
  </si>
  <si>
    <t>CARD READER</t>
  </si>
  <si>
    <t>6 in 1 Memory Card Reader</t>
  </si>
  <si>
    <t>MEMORY STICK</t>
  </si>
  <si>
    <t>Sony, 128 MB</t>
  </si>
  <si>
    <t>Subwofer, 18"</t>
  </si>
  <si>
    <t>VOLTMETER ANALOG</t>
  </si>
  <si>
    <t>Shure PG 58 LC, Dynamic w/ 15 meters cable &amp; XLR connector</t>
  </si>
  <si>
    <t>24 Ports, DES-1024D, Dlink Unmanaged,10/100 mbps</t>
  </si>
  <si>
    <t>600VA, Ideal</t>
  </si>
  <si>
    <t xml:space="preserve">HARD DRIVE </t>
  </si>
  <si>
    <t>External, Western Digital Elements 1TB (Unserviceable)</t>
  </si>
  <si>
    <t>Dell 21"</t>
  </si>
  <si>
    <t>APC 650W</t>
  </si>
  <si>
    <t>TCL 40"</t>
  </si>
  <si>
    <t>LADDER</t>
  </si>
  <si>
    <t>Aluminum</t>
  </si>
  <si>
    <t>National 16" Blade Blue</t>
  </si>
  <si>
    <t>Brown, 2 drawers</t>
  </si>
  <si>
    <t>K. Ong/Returned</t>
  </si>
  <si>
    <t>Lexmark 2517</t>
  </si>
  <si>
    <t>K. ong</t>
  </si>
  <si>
    <t xml:space="preserve">PRINTER </t>
  </si>
  <si>
    <t>CRT, 15"</t>
  </si>
  <si>
    <t>Red Fox, 15"</t>
  </si>
  <si>
    <t>Samsung 15"</t>
  </si>
  <si>
    <t>Samsung 17" - 4 units</t>
  </si>
  <si>
    <t>Ben Q Monitor</t>
  </si>
  <si>
    <t>With USB, Pensonic</t>
  </si>
  <si>
    <t>Four Port Load Balancing, Dlink DI-LB604</t>
  </si>
  <si>
    <t>ACCREDITATION TABLE</t>
  </si>
  <si>
    <t>With shelves and micarta board</t>
  </si>
  <si>
    <t>DISPLAY BOARD</t>
  </si>
  <si>
    <t>Accreditation 0.60 x 2.40 w/ panel and cork sheet</t>
  </si>
  <si>
    <t>Accreditation, 0.90 x 1.80 w/ cork sheet</t>
  </si>
  <si>
    <t>Accreditation, 0.90 x 1.80 w/ micarta top</t>
  </si>
  <si>
    <t>0.80 x 0.88 w/ micarta top</t>
  </si>
  <si>
    <t>Casio FX-100, 10 digits</t>
  </si>
  <si>
    <t>BULETTIN BOARD</t>
  </si>
  <si>
    <t>Cork Frame</t>
  </si>
  <si>
    <t>With shelves 0.25 x 0.50 x 2.40m, plywood,4 shelves w/ drawer</t>
  </si>
  <si>
    <t>WINDOW HIGH CABINET</t>
  </si>
  <si>
    <t>0.30 x 0.90 x 2.40m plywood made, 4 shelves</t>
  </si>
  <si>
    <t>0.60 x 0.80 x 2.40m, steel frame and plywood top</t>
  </si>
  <si>
    <t>14" Union Cycle</t>
  </si>
  <si>
    <t xml:space="preserve">4-drawers, Hermaco </t>
  </si>
  <si>
    <t>Swivel type, red</t>
  </si>
  <si>
    <t>O. BEñales</t>
  </si>
  <si>
    <t>MODULAR CABINET</t>
  </si>
  <si>
    <t>MC #1</t>
  </si>
  <si>
    <t>MC #4</t>
  </si>
  <si>
    <t>STEEL FILING CABINET</t>
  </si>
  <si>
    <t>4 drawers w/ lock &amp; key, Hermaco</t>
  </si>
  <si>
    <t>HL 122L9, Casio</t>
  </si>
  <si>
    <t>625, 91015625, Model P711A</t>
  </si>
  <si>
    <t>Cork Folding, 3-leaves, 28" x 40" x 68"</t>
  </si>
  <si>
    <t>4' x 16'</t>
  </si>
  <si>
    <t>Open Shelves</t>
  </si>
  <si>
    <t>3-drawers, 18" x 27 x 27"</t>
  </si>
  <si>
    <t>Office, 30" x 46" x 30"</t>
  </si>
  <si>
    <t>High, Upholstered w/ plastic rattan</t>
  </si>
  <si>
    <t>BULLETIN</t>
  </si>
  <si>
    <t>Mission, Vision, Goals Bulletin</t>
  </si>
  <si>
    <t>20 x 36" x 29"</t>
  </si>
  <si>
    <t>44" x 24" x 30"</t>
  </si>
  <si>
    <t>APPARADOR</t>
  </si>
  <si>
    <t>41" x 14" x 62"</t>
  </si>
  <si>
    <t xml:space="preserve">49" x 24" x 31" </t>
  </si>
  <si>
    <t>Wooden with back rest</t>
  </si>
  <si>
    <t>Steel Frame, Upholstered</t>
  </si>
  <si>
    <t>Steel Frame, Plastic Rattan</t>
  </si>
  <si>
    <t>WOODEN STOOL</t>
  </si>
  <si>
    <t>PLASTIC CHAIR</t>
  </si>
  <si>
    <t>Monobloc, Ruby Green</t>
  </si>
  <si>
    <t>OPEN CABINET</t>
  </si>
  <si>
    <t>2 shelves, 2' x3' x 8'</t>
  </si>
  <si>
    <t>4 drawers Steel</t>
  </si>
  <si>
    <t>Overhead Projector Dualite SLP</t>
  </si>
  <si>
    <t>4 layers, Steel H-72" W-36" D-18"</t>
  </si>
  <si>
    <t>For Accreditation and Oral Defense Chairs Gaslift w/o armrest</t>
  </si>
  <si>
    <t>Epson Stylus T10</t>
  </si>
  <si>
    <t>Multifunction, Compact Colour, Inkjet DCP-150C</t>
  </si>
  <si>
    <t>Dot Matrix, 9 pin EPSON LX-300, 220 VAC</t>
  </si>
  <si>
    <t>AUDIO SYSTEM</t>
  </si>
  <si>
    <t>2 Powered Speaker, Edifier M1386</t>
  </si>
  <si>
    <t>Uninterrupted Power Suppy,1KVA, Intex 1050VA</t>
  </si>
  <si>
    <t>214 port Gigabit Switch 10/1000mbps, -TP Link TL-SG1024 Switch  Hub</t>
  </si>
  <si>
    <t>VISITOR's CHAIR</t>
  </si>
  <si>
    <t>Stainless Pipe Frame w/ arm rest, Steel</t>
  </si>
  <si>
    <t>Canon IP 2770, Ink USB, 20ppm black print speed</t>
  </si>
  <si>
    <t>FOOD MEAT SLICER</t>
  </si>
  <si>
    <t>80 watts motor, adjustable cutting blade thickness up to 1/2,</t>
  </si>
  <si>
    <t>STEEL COUNTER TABLE</t>
  </si>
  <si>
    <t>Gauge 20</t>
  </si>
  <si>
    <t>STEEL COMPUTER TABLE</t>
  </si>
  <si>
    <t>External, 1TB, Western Digital</t>
  </si>
  <si>
    <t>Acer</t>
  </si>
  <si>
    <t>E Machine</t>
  </si>
  <si>
    <t>Built-in, Black, 4 drawers</t>
  </si>
  <si>
    <t>Built-in Cabinet,</t>
  </si>
  <si>
    <t>Ben Q 15"</t>
  </si>
  <si>
    <t>8 ports switch</t>
  </si>
  <si>
    <t>24 Ports Switch</t>
  </si>
  <si>
    <t>E machine(Assessment)</t>
  </si>
  <si>
    <t>E Machine(Cashier)</t>
  </si>
  <si>
    <t>Fortune Towne</t>
  </si>
  <si>
    <t>8" x 1" x 1", 1 HP motor 220 volts</t>
  </si>
  <si>
    <t>Portable, Makita 95538, Disc size 4" 220 volts, 3500 to 5000 rpm</t>
  </si>
  <si>
    <t>SHIELDED METAL</t>
  </si>
  <si>
    <t xml:space="preserve">Arc Welding (SMAW) Machine, Yamato 300A, </t>
  </si>
  <si>
    <t xml:space="preserve">CHAIR </t>
  </si>
  <si>
    <t>Monoblock w/o Armrest, White</t>
  </si>
  <si>
    <t>STORAGE BOX</t>
  </si>
  <si>
    <t>Union 16WF</t>
  </si>
  <si>
    <t>OVEN TOASTER</t>
  </si>
  <si>
    <t>Asahi</t>
  </si>
  <si>
    <t>Heavy Duty, Dowell</t>
  </si>
  <si>
    <t>Deskjet, Scanner, Copier, 3 in 1 w/ initial load of ink HP F2480</t>
  </si>
  <si>
    <t>ARROW GUN TUCKER</t>
  </si>
  <si>
    <t>Formica top 25 x 33 (Rm. 318)</t>
  </si>
  <si>
    <t>18 x 20 x 30 (Rm. 318)</t>
  </si>
  <si>
    <t>STUDENT CABINET</t>
  </si>
  <si>
    <t>14 doors (2ft. X 8ft. X 4)</t>
  </si>
  <si>
    <t>AIR BRUSH</t>
  </si>
  <si>
    <t>Professional, Badger Model 150</t>
  </si>
  <si>
    <t>Portable, D500 1-1/10hp. Oil lens, diaphragm type</t>
  </si>
  <si>
    <t>Samsung External Hard Drive</t>
  </si>
  <si>
    <t>Slim External</t>
  </si>
  <si>
    <t>6 cu.</t>
  </si>
  <si>
    <t>4 burners La Germania</t>
  </si>
  <si>
    <t>Steel, 5 layers with cover</t>
  </si>
  <si>
    <t>APARADOR</t>
  </si>
  <si>
    <t>Wooden 2 door 40 x 14 x 62</t>
  </si>
  <si>
    <t>40 x 14 x 63, 2 door glass half</t>
  </si>
  <si>
    <t>Four (4) drawers, steel, plain</t>
  </si>
  <si>
    <t>Dlink</t>
  </si>
  <si>
    <t>DI-LB604 Express Ethernetwork 4-Port Load, Balancing Router,</t>
  </si>
  <si>
    <t>C. Cabrera/Unserviceable</t>
  </si>
  <si>
    <t>Intelo Core i3-2100 3.10Ghz Processor, 15.6" LED Monitor, Acer</t>
  </si>
  <si>
    <t>A. J. Monge/RETURNED</t>
  </si>
  <si>
    <t>MONOBLOC CHAIRS</t>
  </si>
  <si>
    <t>Without arms, White or Mint Green, Ruby</t>
  </si>
  <si>
    <t>New 20 lbs., fire safety brand with Tank</t>
  </si>
  <si>
    <t>CAMCORDER</t>
  </si>
  <si>
    <t>HandyCam, DCR-SR-85</t>
  </si>
  <si>
    <t>K. Ong/RETURNED</t>
  </si>
  <si>
    <t>Emerson</t>
  </si>
  <si>
    <t>3 side drawers &amp; center drawer, 2 x 4 x 3</t>
  </si>
  <si>
    <t>Swivel</t>
  </si>
  <si>
    <t>Height - 6", Width - 3", Depth - 18";</t>
  </si>
  <si>
    <t>Steel 5 layers w/ cover H-72" W-36", Gauge 22 w/ lock</t>
  </si>
  <si>
    <t>5 Layers w/ cover H-72",W-36",D-18", G-22 w/ lock, battlegreen, Wrinkled</t>
  </si>
  <si>
    <t>3 Layered, Aluminum, 32cm, Bigard Eagle</t>
  </si>
  <si>
    <t>SAUSAGE PAN</t>
  </si>
  <si>
    <t>with rubber holder, Maxim- High qualityy Stainless Steel, Non-Stick, 16"</t>
  </si>
  <si>
    <t>FRYING PAN</t>
  </si>
  <si>
    <t>Non-Stick, 12" Meyer</t>
  </si>
  <si>
    <t>TURNER</t>
  </si>
  <si>
    <t>Stainless steel standard size,) Eurochef</t>
  </si>
  <si>
    <t>FOOD TONG</t>
  </si>
  <si>
    <t>S/S 21" , Masflex</t>
  </si>
  <si>
    <t>LADDLE</t>
  </si>
  <si>
    <t>21" Long Holder, White Covered</t>
  </si>
  <si>
    <t>SLOTTED SPOON</t>
  </si>
  <si>
    <t>Stainless steel, 14" long handle, Sandok</t>
  </si>
  <si>
    <t>PARING KNIFE</t>
  </si>
  <si>
    <t>Stainless steel Yellow Handle, Sekizo</t>
  </si>
  <si>
    <t>S/S heavy duty 5" long blade, Westcott</t>
  </si>
  <si>
    <t>S/S COLANDER</t>
  </si>
  <si>
    <t>10" dia., Practica</t>
  </si>
  <si>
    <t>POLVORON MOLDERS</t>
  </si>
  <si>
    <t>ARBOR PRESS</t>
  </si>
  <si>
    <t>CUTTING OUTFIT</t>
  </si>
  <si>
    <t>Oxy-Acetylene</t>
  </si>
  <si>
    <t>Wooden,12" x 4" x 6" Orange</t>
  </si>
  <si>
    <t>20" x 4" x 4"</t>
  </si>
  <si>
    <t>TEACHER'S CABINET</t>
  </si>
  <si>
    <t>20" x 30" x 36"</t>
  </si>
  <si>
    <t>Tablet Arm Chair</t>
  </si>
  <si>
    <t>National Blue 16" blade</t>
  </si>
  <si>
    <t xml:space="preserve">Tablet Arm Chair Wooden, </t>
  </si>
  <si>
    <t>8 pcs, brandless</t>
  </si>
  <si>
    <t>INVOLUTE GEAR CUTTER</t>
  </si>
  <si>
    <t>3' x 6' x 18', Plain Paint Finish, Beige Color</t>
  </si>
  <si>
    <t>Executive, NF - 8803, Swivel with armrest &amp; backrest</t>
  </si>
  <si>
    <t>2' x 4', 3 drawers w/ lock &amp; key</t>
  </si>
  <si>
    <t>Swivel w/ arm</t>
  </si>
  <si>
    <t>Optical, A4Tech</t>
  </si>
  <si>
    <t>Executive w/ drawers, w/ lock &amp; key</t>
  </si>
  <si>
    <t>Digital Flash, Sony ICD-UX533F</t>
  </si>
  <si>
    <t>Canon IP 2770 w/ CIS</t>
  </si>
  <si>
    <t>Plastic with roller; size - 20" x 12" 14"</t>
  </si>
  <si>
    <t>S/S TRAY</t>
  </si>
  <si>
    <t>16" x 14", Sunnex</t>
  </si>
  <si>
    <t>12" x 10"</t>
  </si>
  <si>
    <t>BAKING TIN</t>
  </si>
  <si>
    <t>Flat Sheet (26" x 18")</t>
  </si>
  <si>
    <t>ROLLING PIN</t>
  </si>
  <si>
    <t>500VA, 300W 230V Capacity, APC (Ideal 600VA)</t>
  </si>
  <si>
    <t>Gibrosen, 10 lbs capacity, dry chemical</t>
  </si>
  <si>
    <t>Canon Pixma E510, SN IRHA82041</t>
  </si>
  <si>
    <t>Canon Pixma E510, All in One Printer, SN L R H B 1 3 1 0 7</t>
  </si>
  <si>
    <t>GAUGE SET</t>
  </si>
  <si>
    <t xml:space="preserve">R410a manifold </t>
  </si>
  <si>
    <t>Philip 12", B-55</t>
  </si>
  <si>
    <t>Flat 12" B-55</t>
  </si>
  <si>
    <t>WRENCH</t>
  </si>
  <si>
    <t>Adjustable 12", Stanley</t>
  </si>
  <si>
    <t>Stanley</t>
  </si>
  <si>
    <t>HAND REVITER</t>
  </si>
  <si>
    <t>450 x 450 craftsman, Stanley</t>
  </si>
  <si>
    <t>500 amp. Jackson</t>
  </si>
  <si>
    <t>FLARING TOOLS</t>
  </si>
  <si>
    <t>MULTI-TESTER</t>
  </si>
  <si>
    <t>ALLEN WRENCH</t>
  </si>
  <si>
    <t>230 x 232 curve</t>
  </si>
  <si>
    <t xml:space="preserve">HP Deskjet Ink Advantage 2515 All-in-One </t>
  </si>
  <si>
    <t>Compound Gauge with manifold</t>
  </si>
  <si>
    <t>220 VAC 3/4 hp John Bensen</t>
  </si>
  <si>
    <t>CLAMP TESTER</t>
  </si>
  <si>
    <t>Rotary Meter (Sears Craftsman)</t>
  </si>
  <si>
    <t>Mechanical 10"</t>
  </si>
  <si>
    <t>Adjustable 10" stanley</t>
  </si>
  <si>
    <t>With blade</t>
  </si>
  <si>
    <t>300 amp. With leather case</t>
  </si>
  <si>
    <t>GAUGE</t>
  </si>
  <si>
    <t>with manifold and charging hose</t>
  </si>
  <si>
    <t>TANK</t>
  </si>
  <si>
    <t>Refrigerant Cylinder Tank portable ( big)</t>
  </si>
  <si>
    <t>GAS WELDING OUTFIT</t>
  </si>
  <si>
    <t>Harris US</t>
  </si>
  <si>
    <t>COMBINATION TIN SNIP</t>
  </si>
  <si>
    <t>16" Unistar</t>
  </si>
  <si>
    <t>16" standard</t>
  </si>
  <si>
    <t xml:space="preserve">WHITEBOARD </t>
  </si>
  <si>
    <t>3 x 6 with frame</t>
  </si>
  <si>
    <t>VACUUM PUMP</t>
  </si>
  <si>
    <t>110 volts robinair</t>
  </si>
  <si>
    <t>CAMPING TORCH</t>
  </si>
  <si>
    <t>Portable</t>
  </si>
  <si>
    <t>Makita</t>
  </si>
  <si>
    <t>WELDING MASK</t>
  </si>
  <si>
    <t>GOGGLES</t>
  </si>
  <si>
    <t>Philip</t>
  </si>
  <si>
    <t>ELECTRICAL PLIER</t>
  </si>
  <si>
    <t>6W</t>
  </si>
  <si>
    <t>Butterfly</t>
  </si>
  <si>
    <t>THERMOSTATIC</t>
  </si>
  <si>
    <t>Expansion VALVE</t>
  </si>
  <si>
    <t xml:space="preserve">Portable Bosch 4" </t>
  </si>
  <si>
    <t>FLARING TOOL</t>
  </si>
  <si>
    <t>Armstrong</t>
  </si>
  <si>
    <t>LOCKING PLIER</t>
  </si>
  <si>
    <t xml:space="preserve">8R Vise Grip </t>
  </si>
  <si>
    <t>00/00/97</t>
  </si>
  <si>
    <t>48" x 160"</t>
  </si>
  <si>
    <t xml:space="preserve">MIXER </t>
  </si>
  <si>
    <t>Black &amp; decker 5 speed</t>
  </si>
  <si>
    <t>Monoblock Tablet, Euro</t>
  </si>
  <si>
    <t>24 x 43 x 30</t>
  </si>
  <si>
    <t>18" x 27 x 29.5, 185" 75 x 27" x 29.5</t>
  </si>
  <si>
    <t>67" x 74" with frame</t>
  </si>
  <si>
    <t>12" x 48" x 39"</t>
  </si>
  <si>
    <t>4" Makita N9500 HB</t>
  </si>
  <si>
    <t>External, 2TB 7200RPM</t>
  </si>
  <si>
    <t>External with Lightscribe</t>
  </si>
  <si>
    <t>650V, 220 watts</t>
  </si>
  <si>
    <t>ANTI-VIRUS</t>
  </si>
  <si>
    <t>2011 License, kaspersky</t>
  </si>
  <si>
    <t>KASPERSKY</t>
  </si>
  <si>
    <t>Internet Security 2011 (License), Kaspersky</t>
  </si>
  <si>
    <t>GJC-00378</t>
  </si>
  <si>
    <t>Winstarter 7 SNGL OLP NL Academic</t>
  </si>
  <si>
    <t>021-09685</t>
  </si>
  <si>
    <t>Office 2010 Standard SNGL OLP NL Academic</t>
  </si>
  <si>
    <t>Hot &amp; Cold, Hanabishi</t>
  </si>
  <si>
    <t>8 bulbs inside</t>
  </si>
  <si>
    <t>with Gas Lift</t>
  </si>
  <si>
    <t>Wooden, 25 x 96 x 33</t>
  </si>
  <si>
    <t>Wooden, 4ft. X 26 x 30</t>
  </si>
  <si>
    <t>18" x 28" x 21"</t>
  </si>
  <si>
    <t>Steel, 4-drawers</t>
  </si>
  <si>
    <t>16" Inches Green</t>
  </si>
  <si>
    <t>4 X 6 Crystalized with cork, Aluminum Frame and Metal Stand</t>
  </si>
  <si>
    <t>Java How to Program 6e c2005Deitel Pearson</t>
  </si>
  <si>
    <t>Laboratory Manual in General Physics 1 c2006/Alinea C &amp; E</t>
  </si>
  <si>
    <t>NSTP Literacy Training Service BK1/Floresta C&amp;E</t>
  </si>
  <si>
    <t>NSTP Literacy Training Service FK2/Floresta C&amp;E</t>
  </si>
  <si>
    <t>Principles pf environmental engineering &amp; science c04 Davis/McGrawHill</t>
  </si>
  <si>
    <t>Waiters Handbook 3e c04 Brown Pearson</t>
  </si>
  <si>
    <t>A Textbook of Environmental Science-Sinha</t>
  </si>
  <si>
    <t>Adobe Photoshopp in Design cs one one -C04-McClelland</t>
  </si>
  <si>
    <t>Advanced Functions and Introductory calculus-C06-nelson</t>
  </si>
  <si>
    <t>Auto-CAD 2007 A Problem-Solving Approach-C07, Tickoo</t>
  </si>
  <si>
    <t>Ball Sports for Fitness-c06-Jimena</t>
  </si>
  <si>
    <t>Basic Foods for Filipinos 4/e-c06-Chaves</t>
  </si>
  <si>
    <t>Business mathematics c04-Mejia</t>
  </si>
  <si>
    <t>Culinary Essentials C06/ACF</t>
  </si>
  <si>
    <t>Diksunaryo ng Wikang Filipino C98-Marvin</t>
  </si>
  <si>
    <t>Electronics projects for Beginners-Mahal</t>
  </si>
  <si>
    <t>Essentials of Physical Science C06-Malenab</t>
  </si>
  <si>
    <t>Food Safety &amp; Sanitation for Phil. Consumers-C01-Claudio</t>
  </si>
  <si>
    <t>Fundamentals Concepts and Methods in Statistics Part 1-Garcia</t>
  </si>
  <si>
    <t>Hotel and Motel Management &amp; Operations 4/e-C03-Gray</t>
  </si>
  <si>
    <t>Mastering Autodesk Architectural Desktop 2007-Aubin</t>
  </si>
  <si>
    <t>Mathematics 11 c05-nelson</t>
  </si>
  <si>
    <t>Mathematics of Investment 3/e-C06-capitulo</t>
  </si>
  <si>
    <t>Methods of Teaching Physics C05-Vanaja</t>
  </si>
  <si>
    <t>Modern Teaching of Science C05-Zaidi</t>
  </si>
  <si>
    <t>NSTP Literacy Training Services C05-dela cruz</t>
  </si>
  <si>
    <t>NSTP CWTS-C05</t>
  </si>
  <si>
    <t>NSTP CWTS C05-Dela Cruz</t>
  </si>
  <si>
    <t>Physics worktext in Machanics, Energy &amp; Fluid-Bulos</t>
  </si>
  <si>
    <t>Play &amp; Learn swimming C07-jain</t>
  </si>
  <si>
    <t>Principles &amp; Strategies of Teaching &amp; Skills Approach-Garcia</t>
  </si>
  <si>
    <t>Principles of Bar Service Operations-C07-ditan</t>
  </si>
  <si>
    <t>Quality Control of Practical Approach-c04-Besterfield</t>
  </si>
  <si>
    <t>Quantity Food Production in the Phil. -C06-Ruiz</t>
  </si>
  <si>
    <t>Science Education today-c04-nanda</t>
  </si>
  <si>
    <t>Sewing Active wear-C86-singer</t>
  </si>
  <si>
    <t>Sewing Essentials-CS4-singer</t>
  </si>
  <si>
    <t>Sewing for Special Occasions-C94-singer</t>
  </si>
  <si>
    <t>Sewing for Special Fabrics-CS6-singer</t>
  </si>
  <si>
    <t>Strategic Planning in Education: making Change Happen-Miclat</t>
  </si>
  <si>
    <t>Teaching science at higher Level-C05-yadav</t>
  </si>
  <si>
    <t>Teaching Science successfully -C05-ediger</t>
  </si>
  <si>
    <t>Teaching Strategies in Livelihood &amp; Voc'l Educ. Today-Dagoon</t>
  </si>
  <si>
    <t>Technology &amp; Home economics II-Talao</t>
  </si>
  <si>
    <t>Technology and Livelihood Education III-C05-Rafael</t>
  </si>
  <si>
    <t>Technology and Livelihood Education IV-C05-Paragas</t>
  </si>
  <si>
    <t>Phil. Folk Literature Vol. II (the Myths) 2005-Eugenio</t>
  </si>
  <si>
    <t>Phil. Folk Literature Vol. II (the Legends) 2005-Eugenio</t>
  </si>
  <si>
    <t>Phil. Folk Literature Vol. II (the Folktales) 2005-Eugenio</t>
  </si>
  <si>
    <t>Phil. Folk Literature Vol. II (the Epics) 2005-Eugenio</t>
  </si>
  <si>
    <t>Phil. Governance &amp; the 1987 constitution-C06-Iazo</t>
  </si>
  <si>
    <t>Qualitative Research Design: An Interactive Approach 05/Maxwell Thomson</t>
  </si>
  <si>
    <t>Human Resource Management 5th ed. 2005/Stone Wiley</t>
  </si>
  <si>
    <t>Supervision Concepts &amp; Practice of Management 9th ed. 2004/Leonard Thomson</t>
  </si>
  <si>
    <t>Understanding Organizational Behavior 05/Nelson Thomson</t>
  </si>
  <si>
    <t>Human Relations in Organizationals: Applications &amp; Skill Building 2005/Lussier McGrawHill</t>
  </si>
  <si>
    <t>Ang Ating Panitikang Filipino</t>
  </si>
  <si>
    <t>Effective Speech Communication in Various Situation</t>
  </si>
  <si>
    <t>Speech for Effective Communications</t>
  </si>
  <si>
    <t>Research and Technical Writing</t>
  </si>
  <si>
    <t>Effective Writing</t>
  </si>
  <si>
    <t>Effective Study &amp; Thinking Skills</t>
  </si>
  <si>
    <t>World Literature</t>
  </si>
  <si>
    <t>Sining ng Mabisang Komunikasyon</t>
  </si>
  <si>
    <t>Retorika</t>
  </si>
  <si>
    <t>Philippine Literature</t>
  </si>
  <si>
    <t>Technical Writing &amp; Reporting</t>
  </si>
  <si>
    <t>Basic Communication &amp; Thinking Skills</t>
  </si>
  <si>
    <t>Probability &amp; Statistics for Engr'g</t>
  </si>
  <si>
    <t>Simplified College Algebra</t>
  </si>
  <si>
    <t>College Algebra</t>
  </si>
  <si>
    <t>Trigonometry</t>
  </si>
  <si>
    <t>Fundamentals of Environmental Science</t>
  </si>
  <si>
    <t>Basic Concepts in Biology</t>
  </si>
  <si>
    <t>Laboratory Manual in Zoology</t>
  </si>
  <si>
    <t>General Sociology</t>
  </si>
  <si>
    <t>Man Values &amp; Work Ethics</t>
  </si>
  <si>
    <t>Basic of Logic</t>
  </si>
  <si>
    <t>Values &amp; Work Ethics</t>
  </si>
  <si>
    <t>Discourses on the 1987 Phil. Constitution</t>
  </si>
  <si>
    <t>Fundamental Statistics</t>
  </si>
  <si>
    <t>Phil. Govt. and Constitution</t>
  </si>
  <si>
    <t>Intro. To Information Technology</t>
  </si>
  <si>
    <t>The Counseling Process…/Welfel-Thomson</t>
  </si>
  <si>
    <t>Switching Power Supply Design and Optimization/Maniktala-McGrawHill</t>
  </si>
  <si>
    <t>Electronic Assembly Fabrication/Harper-McGH</t>
  </si>
  <si>
    <t>Decorating turned wood…/O'Donnell-Guild of Master Craftsman Publication</t>
  </si>
  <si>
    <t>C. Malefico</t>
  </si>
  <si>
    <t>Designing and Building Cabinets - The Taunton Press</t>
  </si>
  <si>
    <t>Essential Woodcarving techniques/Onians Guild of Master Craftsman Publication</t>
  </si>
  <si>
    <t>Woodturning: a fresh approach/Chapman Guild of Master Craftsman Publication</t>
  </si>
  <si>
    <t>Woodworking Basics/Korn - The Taunton Press</t>
  </si>
  <si>
    <t>Using Autocad 2005 advanced w/ CD/Grabowski Thomson/Autodesle Press</t>
  </si>
  <si>
    <t>Digital Electronics: laboratory experiments…/Stewart Pearson</t>
  </si>
  <si>
    <t>The Woodworker's complete shop reference/Churchill</t>
  </si>
  <si>
    <t>Wood finishing fixes/Dresdner-The Taunton Press</t>
  </si>
  <si>
    <t>Mastering CAD/CAM/Zeid-McGH Int'l</t>
  </si>
  <si>
    <t>Plumber's &amp; Pipefitter's Calculations…/Woodson-McGH</t>
  </si>
  <si>
    <t>Parenting that works/Christophersen-APA life tools</t>
  </si>
  <si>
    <t>Newspaper journalism/Pape-SAGE Publications</t>
  </si>
  <si>
    <t>Researching Children's Experience/Greene-SAGA</t>
  </si>
  <si>
    <t>Ethical Research w/ Children Farrel-Open University Press</t>
  </si>
  <si>
    <t>Early Childhood Studies/Jones-Open University Press</t>
  </si>
  <si>
    <t>Doing your early years research project/Guy Roberts Paul Chapman Publishing</t>
  </si>
  <si>
    <t>Early Childhood # games/Wakefield-Allyn &amp; Bacon Press</t>
  </si>
  <si>
    <t>Building Strong bones &amp; muscles/Fishburne-Human Kinetics</t>
  </si>
  <si>
    <t>What Successful teachers do in inclusive classrooms McNary-Corwin Press</t>
  </si>
  <si>
    <t>Communicating effectively/Hybels-McGrawHill</t>
  </si>
  <si>
    <t>Understanding Child dev't./Lindon-Hodder Arnold</t>
  </si>
  <si>
    <t>How to develop the children's literacy/Makin Paul Capman</t>
  </si>
  <si>
    <t>Researching Learning Difficulties/Porter-Paul Chapman Publishing</t>
  </si>
  <si>
    <t>How to Align literacy instruction &amp; standards/Akhavan Heinamann</t>
  </si>
  <si>
    <t>Introducing Cognitive dev't./Taylor-Psychology Press</t>
  </si>
  <si>
    <t>Assessment in Early Childhood education/Wortham-Pearson</t>
  </si>
  <si>
    <t>Autism spectrum disorder/Zager-Lawrence Erlbaum Associates Publisher</t>
  </si>
  <si>
    <t>Becoming a Chef../Dornenburg - Wiley</t>
  </si>
  <si>
    <t>Hospitality Marketing Management/4/2006/ Reid - Wiley</t>
  </si>
  <si>
    <t>Introduction to Management in the Hospitality Industry 2005/Powers - Wiley</t>
  </si>
  <si>
    <t>Professional Event Coordination/2004/Silvers-Wiley</t>
  </si>
  <si>
    <t>Garde Manger: The art &amp; Craft of the Cold Kitchen/CIA-Wiley</t>
  </si>
  <si>
    <t>Professional Management of Housekeeping Operations hb/4/2005/Jones-Wiley</t>
  </si>
  <si>
    <t>Catering like a Pro…Halvorsen - Wiley</t>
  </si>
  <si>
    <t>Human Resource Management: International Perspectives in Hosp. &amp; Tourism pb/2004/Thomson</t>
  </si>
  <si>
    <t>Signals and system analysis using transform methods and matlab hb/2004/Roberts-McGrawHill</t>
  </si>
  <si>
    <t>Audel Machine Shop Basics/Miller-Wiley</t>
  </si>
  <si>
    <t>Audel Machine Shop Tools and Operations: all mew 5e 2004/Roberts-MCGrawHIll</t>
  </si>
  <si>
    <t>The Legal professional &amp; dimensions of Higher Education pb/2005/Smith-Pearson</t>
  </si>
  <si>
    <t>Improving school through Teacher Leadership/pb/2005/Harris-McGrawhill</t>
  </si>
  <si>
    <t>Exploring Schools counseling:professional practices and perspectives/pb/2005/Davis-McGRawHill</t>
  </si>
  <si>
    <t>Case Studies in abnormal psychology/2003/Oltsmans-Wiley</t>
  </si>
  <si>
    <t>Strategic Entrepreneurship/2003/Wickham-Prentice Hall</t>
  </si>
  <si>
    <t>Production and Operation analysis/2005/Nahmias-McGrawHill</t>
  </si>
  <si>
    <t>Service Management: operations, strategy, info. Tech./2006/*Fitzimmons-McGrawHill</t>
  </si>
  <si>
    <t>Management: Practical Introduction/2006/Kinicki-McGH</t>
  </si>
  <si>
    <t>How to break software security: effective tehniques for security testing/c2005/Whittaker-Pearson</t>
  </si>
  <si>
    <t>Java Programming today w/ CD/2004/Jonston-Pearson</t>
  </si>
  <si>
    <t>Human Resource Management, International ed. Pb 2004/Byars-McGrawHill</t>
  </si>
  <si>
    <t>The New English-Filipino Dictionary, c2007</t>
  </si>
  <si>
    <t>The New Filipino-Filipino w/ English Dictionary, c2007</t>
  </si>
  <si>
    <t>The New Tagalog-English Dictionary, c2007</t>
  </si>
  <si>
    <t>The New Philippine ISP Almanac, c2007</t>
  </si>
  <si>
    <t>Encyclopedia of Educational Psychology, 2 vols., c2008</t>
  </si>
  <si>
    <t>International Encyclopedia of the Social Sciences, 2ed. 9 vols, c2009</t>
  </si>
  <si>
    <t>Encyclopedia of Life Course &amp; Human Development, 3 vols, c2009</t>
  </si>
  <si>
    <t>Encyclopedia of the Social Foundations of Education., 3 vols, c2009</t>
  </si>
  <si>
    <t>College Physics 2e c07 pb/Giambattista McGrawHill</t>
  </si>
  <si>
    <t>Filipino Values Today - Timbreza</t>
  </si>
  <si>
    <t>Algebra for College students 4e/c06/Digpolski McGrawHill</t>
  </si>
  <si>
    <t>DVD RAM</t>
  </si>
  <si>
    <t>SATA</t>
  </si>
  <si>
    <t>WIFI ROUTER</t>
  </si>
  <si>
    <t>4 Ports</t>
  </si>
  <si>
    <t>24 port Fast</t>
  </si>
  <si>
    <t>3 in 1 (Copy, Scan, and Print), HP 2515, SN: CN36D3PJGS</t>
  </si>
  <si>
    <t>USB CABLE</t>
  </si>
  <si>
    <t>INTERNET SECURITY</t>
  </si>
  <si>
    <t>Kaspersky 2014, 3 user/PC Complete Protection</t>
  </si>
  <si>
    <t>S. Zaragosa Jr.</t>
  </si>
  <si>
    <t>MICROPHONE JACK</t>
  </si>
  <si>
    <t>Male, Ningbo</t>
  </si>
  <si>
    <t>Female, Ningbo</t>
  </si>
  <si>
    <t>9V Battery, Maxuss</t>
  </si>
  <si>
    <t>L. Fuentes</t>
  </si>
  <si>
    <t>WD USB 3.0</t>
  </si>
  <si>
    <t>Portable Hard Drive, 1TB/TO</t>
  </si>
  <si>
    <t>kg</t>
  </si>
  <si>
    <t>V. Gicana</t>
  </si>
  <si>
    <t>50kg with content w/ Accessories</t>
  </si>
  <si>
    <t>50 kg with content Accessories</t>
  </si>
  <si>
    <t>Capriole, Sony</t>
  </si>
  <si>
    <t>SPEAK ON (PAIR)</t>
  </si>
  <si>
    <t>PL JACK</t>
  </si>
  <si>
    <t>Male, Quantum</t>
  </si>
  <si>
    <t>Female, Quantum</t>
  </si>
  <si>
    <t>COMPUTER JACK</t>
  </si>
  <si>
    <t>(BB Plug/2 RCA Cord), HD</t>
  </si>
  <si>
    <t>9V BATTERY</t>
  </si>
  <si>
    <t>Nickel Metal Hydrite</t>
  </si>
  <si>
    <t>(43NI)</t>
  </si>
  <si>
    <t>(QUANTUM) Stereo</t>
  </si>
  <si>
    <t>meters</t>
  </si>
  <si>
    <t>AUDIO RECORDER</t>
  </si>
  <si>
    <t>T. A. Tipon</t>
  </si>
  <si>
    <t>DLP, Acer X112</t>
  </si>
  <si>
    <t>INCUBATOR</t>
  </si>
  <si>
    <t>Thermo Scientific IGS100, Gravity Convection Cat # 51028131</t>
  </si>
  <si>
    <t>MECHANICAL DRYING OVEN</t>
  </si>
  <si>
    <t>Thermo Scientific/Heratherm- Model OMS 100, CAT#51028140; 100 Liters</t>
  </si>
  <si>
    <t>Steel, 5 layers with cover, H-72", W-36", D-18", Ivory Color</t>
  </si>
  <si>
    <t>FLASH LIGHT</t>
  </si>
  <si>
    <t>With compressor, Kyowa, Hot &amp; Cold</t>
  </si>
  <si>
    <t>Lateral, 4 drawers, Plain Beige, Powder Coated, H-53"  L-24 1/4, gauge 20</t>
  </si>
  <si>
    <t>Metro, 55" x 28" x 30", 6 drawers w/ central lock</t>
  </si>
  <si>
    <t>Leather Black, Infinite B5HB, Swivel Chair, racer type back, 26" x 25" x 44"</t>
  </si>
  <si>
    <t>3M MATTING GRAY</t>
  </si>
  <si>
    <t>(3 pcs / set), for Sportivo 2012 Model</t>
  </si>
  <si>
    <t>1 center drawer and 3 side drawers with lock</t>
  </si>
  <si>
    <t>Black, Low back with arm rest with gaslift</t>
  </si>
  <si>
    <t>FILE TRAY</t>
  </si>
  <si>
    <t>Triple Desk File Rack</t>
  </si>
  <si>
    <t>DUST PAN</t>
  </si>
  <si>
    <t>Non-rigid plastic with detachable handle</t>
  </si>
  <si>
    <t>2x4x3, 3 side drawer, center drawer</t>
  </si>
  <si>
    <t>High Back w/ arm and gaslift, black</t>
  </si>
  <si>
    <t>GANG CHAIR</t>
  </si>
  <si>
    <t>Steel 4 seaters, black</t>
  </si>
  <si>
    <t>8 GB USB</t>
  </si>
  <si>
    <t>Heavy Duty, Team Star</t>
  </si>
  <si>
    <t>Heavy Duty, for 24mm (1")</t>
  </si>
  <si>
    <t>Lateral, 4 drawers, Plain Beige, Powder Coated, H-53", W-18", L-24 1/2</t>
  </si>
  <si>
    <t>J.R. Malaga</t>
  </si>
  <si>
    <t>8, Non-rigid plastic, with detachable handle</t>
  </si>
  <si>
    <t>External, 2.5" 1TB, WD SN: N47X1ZE</t>
  </si>
  <si>
    <t>3 x 4 ft</t>
  </si>
  <si>
    <t>CORK BOARD</t>
  </si>
  <si>
    <t>2 x 3 ft</t>
  </si>
  <si>
    <t>IN/OUT FILING TRAY</t>
  </si>
  <si>
    <t>Steel</t>
  </si>
  <si>
    <t>700 x 495 x 740 cm, 7030 x 515 x 125 cm packing size</t>
  </si>
  <si>
    <t>External Portable, Black, USB AV connectivity, Slim Type,Lite-On</t>
  </si>
  <si>
    <t>Dot Matrix, LX 310, 9 pins 64 kbytes b-directional parallel interface</t>
  </si>
  <si>
    <t>DRESSING CART</t>
  </si>
  <si>
    <t>w/ Access</t>
  </si>
  <si>
    <t>KIDNEY BASIN</t>
  </si>
  <si>
    <t>KELLY FORCEP</t>
  </si>
  <si>
    <t xml:space="preserve">Curved 5.5 </t>
  </si>
  <si>
    <t>Straight 5.5</t>
  </si>
  <si>
    <t>HOT WATER BAG</t>
  </si>
  <si>
    <t>1L</t>
  </si>
  <si>
    <t>SOAKING TRAY</t>
  </si>
  <si>
    <t>W/o cover</t>
  </si>
  <si>
    <t>OPERATING SCISSORS</t>
  </si>
  <si>
    <t>5.5 Straight</t>
  </si>
  <si>
    <t>DIGITAL THERMOMETER</t>
  </si>
  <si>
    <t>BP MONITOR</t>
  </si>
  <si>
    <t>Digital Blood Pressure Monitor</t>
  </si>
  <si>
    <t xml:space="preserve">ALPK2 Aneroid </t>
  </si>
  <si>
    <t>YX360, Sanwa SN: 13090403248</t>
  </si>
  <si>
    <t>M. Taclobos</t>
  </si>
  <si>
    <t>YX360 Sanwa, Japan, SN: 07090400373/11120405604</t>
  </si>
  <si>
    <t>LAN ADAPTER</t>
  </si>
  <si>
    <t>Wireless, SN: 2141726012023</t>
  </si>
  <si>
    <t>Standard Type</t>
  </si>
  <si>
    <t>500W, Monster</t>
  </si>
  <si>
    <t>Intex 600VA</t>
  </si>
  <si>
    <t>Low Back</t>
  </si>
  <si>
    <t>Print, Copy and Scan with built-in CISS, L- Series, L210</t>
  </si>
  <si>
    <t>AN Introduction to programming with action script 3.0/ Trish Cornez/c2013/pb</t>
  </si>
  <si>
    <t>Beginning and beyond foundations in ECE 9th ed./Gordon, Brown/c2014/pb</t>
  </si>
  <si>
    <t>Creative Learning for inclusion/Sellman/c2012/pb</t>
  </si>
  <si>
    <t>Doing Cultural theory/Walton/c2012/pb</t>
  </si>
  <si>
    <t>Embedded microcomputer systems real time interfacing 3rd ed./Jonathan W.Valvano/c2012/pb</t>
  </si>
  <si>
    <t>Emotional intelligence occupational stres…/Poornima/c2012/hb</t>
  </si>
  <si>
    <t>Engineering Ethics/Govidarajan, M. et. Al/c2012/pb</t>
  </si>
  <si>
    <t>Engineering Mechanics/W.Jayakumar/c2012/pb</t>
  </si>
  <si>
    <t>Graphic Design basics 6th ed./Amy E. Artson.c2012/pb</t>
  </si>
  <si>
    <t>Growing up with two languages 3rd ed./Cunningham/c2011/pb</t>
  </si>
  <si>
    <t>Horizons Exploring the Universe/Seeds/c2014/pb</t>
  </si>
  <si>
    <t>Human communication 4th ed./Pearson/c2011/pb</t>
  </si>
  <si>
    <t>Improving working memory, supporting students learning/c2011/pb</t>
  </si>
  <si>
    <t>Intoduction to Information Systems 16th ed./Marakas/c2013/pb</t>
  </si>
  <si>
    <t>JAVA all-in-one for dummies 3rd ed./Doug Lowe/c2012/pb</t>
  </si>
  <si>
    <t>Learning Disabilities and related mild disabilities characteristics…/Lerner/c2012/pb</t>
  </si>
  <si>
    <t>Britannica Global Encyclopedia 2011 Edition - 30 Volumes</t>
  </si>
  <si>
    <t>Britannica World Atlas 2011 Edition - 1 Volume</t>
  </si>
  <si>
    <t>Britannica Visual Dictionary 2011 Edition - 1 Volume</t>
  </si>
  <si>
    <t>Compton's By Britannica 2010 Edition - 28 Volumes</t>
  </si>
  <si>
    <t>Steel Frame set of 1 double sitter,2 single corner table and 1 center table</t>
  </si>
  <si>
    <t>COLLEGE DORMITORY</t>
  </si>
  <si>
    <t>PRESIDENT'S COTTAGE</t>
  </si>
  <si>
    <t>Girls Dormitory</t>
  </si>
  <si>
    <t>Boy's Dormitory</t>
  </si>
  <si>
    <t>Epson L210, Printer/Scanner/Copier, SN: SMXK134057</t>
  </si>
  <si>
    <t>2 x 3/4ft. Cork Board</t>
  </si>
  <si>
    <t>5 Adjustable shelves with Lock and Key, Beige Color</t>
  </si>
  <si>
    <t>M. Isuyo</t>
  </si>
  <si>
    <t>Samsung SL-M 2020W, Mono Laser Printer, SN: 073AB8GF30009R</t>
  </si>
  <si>
    <t>Samsung SL-M 2020W, Mono Laser Printer, SN: 073AB8GF3000PN</t>
  </si>
  <si>
    <t>Samsung SL-M 2020W, Mono Laser Printer, SN: 073AB8GF3000K4</t>
  </si>
  <si>
    <t>With Stand</t>
  </si>
  <si>
    <t>With arm-low back</t>
  </si>
  <si>
    <t>Swivel, adjustable height gaslift w/o arm</t>
  </si>
  <si>
    <t>Epson L200 (CIS), SN: SMXK114383</t>
  </si>
  <si>
    <t>Switching, ATX,Trendsonic, SN: 1403001883/1403001223</t>
  </si>
  <si>
    <t>Epson L210,Printer/Scanner/Copier</t>
  </si>
  <si>
    <t>8GB, USB 2.0, Plug and Play</t>
  </si>
  <si>
    <t>WASTE BASKET</t>
  </si>
  <si>
    <t>2.5 Rotary A/V Compressor, R-22, 208-230V, 60Hz</t>
  </si>
  <si>
    <t>M. Baylosis</t>
  </si>
  <si>
    <t>3/4 HP Refrigerator compressor, R-134a, 220V</t>
  </si>
  <si>
    <t>Green Sony DSC W730 16/1 Megapixel, SN: S01-4885715-O</t>
  </si>
  <si>
    <t>COMPUTER SPEAKER</t>
  </si>
  <si>
    <t>X-Style</t>
  </si>
  <si>
    <t>Epson L110, SN: SMQK094551</t>
  </si>
  <si>
    <t>MULTI DVD-RW DRIVE</t>
  </si>
  <si>
    <t>External, Slim Type, LITEON, USB 2.0, SN: 445416502126 3MB6508021</t>
  </si>
  <si>
    <t>MOTHERBOARD</t>
  </si>
  <si>
    <t>Asrock G49 775, DDR2/DDR3 (Combo) SN: 3CMXA005806</t>
  </si>
  <si>
    <t>SEAT COVER</t>
  </si>
  <si>
    <t>Leatherette, for Sportivo 2012 Model</t>
  </si>
  <si>
    <t>Compact, Canon IXUS 145 16.0 MP, SN: 828161002311</t>
  </si>
  <si>
    <t>4 drawers steel, plain finish w/ 8 ball bearing rollers, gauge 24</t>
  </si>
  <si>
    <t>A4tech USB</t>
  </si>
  <si>
    <t>8GB, YSB 2.0 plug and play</t>
  </si>
  <si>
    <t>Lateral four drawers, beige, Plain Finish, 55" x 18" x35.5 (HxWxL)</t>
  </si>
  <si>
    <t>Print, Copy and Scan with built-in CISS,L-Series, L210</t>
  </si>
  <si>
    <t>M. A. Nagpaton</t>
  </si>
  <si>
    <t>18" x 6" x 3", 5 adjustable shelves; powder coated; lock &amp; key</t>
  </si>
  <si>
    <t>TP LINK</t>
  </si>
  <si>
    <t>USB Wifi Port</t>
  </si>
  <si>
    <t>TABLE TOP GLASS</t>
  </si>
  <si>
    <t>74.5 cm x 61.5 cm Bronze</t>
  </si>
  <si>
    <t>Britannica Visual Dictionary 2010 Edition - 1 Volume</t>
  </si>
  <si>
    <t>An Introduction to programming with action script 3.0/ Trish Cornez/c2013/pb</t>
  </si>
  <si>
    <t>An Introduction to young chldren birth through age eight/Garginco/c2014/pb</t>
  </si>
  <si>
    <t>Embedded microcomputer systems real time interfacing3rd ed./Jonathan W. Valvano/c2012/pb</t>
  </si>
  <si>
    <t>Emotional intelligence occupational stres and job satisfaction of SPED teacher/Poornima/c2012/hb</t>
  </si>
  <si>
    <t>Engineering mechanics/W. Jayakumar/c2012/pb</t>
  </si>
  <si>
    <t>Geology and the Environment/Pipkin/c2014/pb</t>
  </si>
  <si>
    <t>Language Development/Hoff, Erika.5th ed./pb</t>
  </si>
  <si>
    <t>Learning disabilities and related mild disabilities characteristics…/Lerner/c2012.pb</t>
  </si>
  <si>
    <t>Learning theories in childhood/Gray/c2012/pb</t>
  </si>
  <si>
    <t>Advertising and promotion 9th ed./Belch/c2012/pb</t>
  </si>
  <si>
    <t>Basic electronics for tomorrow's investors/Dossiss/c2013/pb</t>
  </si>
  <si>
    <t>Electrical safety handbook 4th ed./Cadick/c2012/hb</t>
  </si>
  <si>
    <t>Marketing in Asia/Kenh/c2013/pb</t>
  </si>
  <si>
    <t>Interior Design Visual Presentation/Mitton/c2012/pb</t>
  </si>
  <si>
    <t>Manual Drafting for Interiors/Cavataio/c2012/pb</t>
  </si>
  <si>
    <t>Vintage couture tailoring/Nrodbeim/c2012/pb</t>
  </si>
  <si>
    <t>Manual Drifting foe Interiors/Cavataio/c2012/pb</t>
  </si>
  <si>
    <t>Advanced Reinforced Concrete Design 2nd ed/Varghese P./c2011/pb</t>
  </si>
  <si>
    <t>An Introduction to young children birth through age eight/Garginco/c2014/pn</t>
  </si>
  <si>
    <t>Designing and Doing survey research/Andres/c2012/pb</t>
  </si>
  <si>
    <t>Embedded microcomputer systems real time interfacing 3rd ed./Jonathan W. Valvano/c2012/pb</t>
  </si>
  <si>
    <t>Emotional Intelligence occupational stres and job satisfaction of SPED teacher/Poornima/c2012/hb</t>
  </si>
  <si>
    <t>Graphic design basic 6th ed./Amy E. Artson c2012/pb</t>
  </si>
  <si>
    <t>Language and Literacy in the Early Years 4th. Ed/Whitehead/c2011/pb</t>
  </si>
  <si>
    <t>Learning disabilities and related mild disabilities characteristics/Lerner/c2012.pb</t>
  </si>
  <si>
    <t>Intel Core i3 3240 3.4GHz Processor, 18.5" AOC LED monitor, AVR, UPS</t>
  </si>
  <si>
    <t>BILL COUNTER</t>
  </si>
  <si>
    <t>Magner 35 BC-M8005, SN: NB1403013</t>
  </si>
  <si>
    <t>132 col., Epson LQ2190, SN: MK6Y007076</t>
  </si>
  <si>
    <t>Dell Inspiration 3421, Core i3 4GB DDR3 memory, SN: 4XVQ371</t>
  </si>
  <si>
    <t>Icy Blue, Acer V5 Series, 11.6" HD 1366 x 768, SN: NXMJ0SP0053510D9A26600</t>
  </si>
  <si>
    <t>Samsung S4 Galaxy Zoom, 16 MP, 4608 x 3456, SN: 356985053199289</t>
  </si>
  <si>
    <t>STEEL BED</t>
  </si>
  <si>
    <t>Double Deck (36" x 75")</t>
  </si>
  <si>
    <t>Built in oven, stainless, LA Germania FS5040 21XR, SN: 1103-0802/0811</t>
  </si>
  <si>
    <t>3 Gas Burner with Hot Plate La Germania FS531 30BR, SN: M14-02267/68/69/66</t>
  </si>
  <si>
    <t>4 burners, La Germania FS540 10B, SN: M14-02670</t>
  </si>
  <si>
    <t>Acer E14/E5471, 14" HD Display, SN: NXMN65P0014220319B7600</t>
  </si>
  <si>
    <t>Acer X112 2700 Ansi Lumens, SN: MRJG1100733901D165910</t>
  </si>
  <si>
    <t>RETURNED</t>
  </si>
  <si>
    <t>SUBWOOFER</t>
  </si>
  <si>
    <t xml:space="preserve">Heavy Duty, Standard </t>
  </si>
  <si>
    <t>Epson L210, SN: SMXK111729</t>
  </si>
  <si>
    <t>10W USB Power Adapter (iPad)</t>
  </si>
  <si>
    <t>Brother MFC-J220 Printer, 4 in 1 SN: E3F427081</t>
  </si>
  <si>
    <t>External Portable, Western Digital, 2.5" SATA USB 3.0, SN: NA44HGC</t>
  </si>
  <si>
    <t>HP 2010, SN: CN39Q18JXN</t>
  </si>
  <si>
    <t>Intelligent Noise Cut" for clear speech playback, SN: S012371805C</t>
  </si>
  <si>
    <t>Lateral, four (4) drawers, Plain Beige, Powder Coated, H-53", W-18", L-24 1/2</t>
  </si>
  <si>
    <t>Executive,CH6092A 1200 x 600 x 750mm, with high back leather chair</t>
  </si>
  <si>
    <t>Black, 62cm (W) x 120mm (H), Weight: 13.2 kg w/ gaslift</t>
  </si>
  <si>
    <t>Epson L110 with CIS, SN: SMQK082361</t>
  </si>
  <si>
    <t>3 in 1, Brother J140W, Print, Scan, Copy, SN: E70957F3F161549</t>
  </si>
  <si>
    <t>520VA-600VA Precision, Line interactive topology</t>
  </si>
  <si>
    <t>High Back, White</t>
  </si>
  <si>
    <t>Intel Core i3 4130 Processor,19" Samsung LED monitor, MSI H81M-E33 SN: B1308238494</t>
  </si>
  <si>
    <t>Intel core i5-110 3.36 GHz, Asus H81M-E, 24" Ultraslim Monitor</t>
  </si>
  <si>
    <t>9.7" (diagonal) LED-backlit Multi-touch display w/ IPS Technology, SN: SDMPL20R2F184</t>
  </si>
  <si>
    <t>Mac Book Air 256, 11.6" (diagonal), LED-backlit glossy widescreen display, SN: SC02M50RGF5N8</t>
  </si>
  <si>
    <t>LPG GASUL</t>
  </si>
  <si>
    <t>With tank and content included, with polvalve regulator, Hose (1 meter) &amp; clip</t>
  </si>
  <si>
    <t>LPG GASUL TANK</t>
  </si>
  <si>
    <t>Heavy Duty, Standard, Joy w/ remover</t>
  </si>
  <si>
    <t>RETURNED-WMR#: 002-14</t>
  </si>
  <si>
    <t>RETURNED-WMR#: 005-14</t>
  </si>
  <si>
    <t>Epson, LCD size 0.55 inch (x3), Model #: H283 C , EB-S6</t>
  </si>
  <si>
    <t>RETURNED-WMR#-005-14</t>
  </si>
  <si>
    <t>DLP Acer X1160 PZ, Model DSV0809, SN EYJ8801018924002325901</t>
  </si>
  <si>
    <t>RETURNED WMR#:005-14</t>
  </si>
  <si>
    <t>RETURNED WMR#-005-14</t>
  </si>
  <si>
    <t>S. De la Peña</t>
  </si>
  <si>
    <t>RETURNED WMR#: 009-14</t>
  </si>
  <si>
    <t>L. Tejada</t>
  </si>
  <si>
    <t>RETURNED WMR#: 010-14</t>
  </si>
  <si>
    <t>National/Panasonic, window type 24,000, 2.5 HP</t>
  </si>
  <si>
    <t>Intel Core i3 Processor,Asus P8H61 LX3 plus motherboard, 15.6" AOC LED Monitor</t>
  </si>
  <si>
    <t>RETURNED -CPU Only-WMR#:014-14</t>
  </si>
  <si>
    <t>RETURNED WMR#:015-14</t>
  </si>
  <si>
    <t>RETURNED WMR#:017-14</t>
  </si>
  <si>
    <t>RETURNED 3 of 4 units</t>
  </si>
  <si>
    <t>RETURNED-WMR#:019-14</t>
  </si>
  <si>
    <t>YX 360 Trd</t>
  </si>
  <si>
    <t>RETURNED-WMR#023-14</t>
  </si>
  <si>
    <t>RETURNED-WMR#: 027-14</t>
  </si>
  <si>
    <t>RETURNED-WMR#:029-14</t>
  </si>
  <si>
    <t>RETURNED-WMR#:030-14</t>
  </si>
  <si>
    <t>L. Bayona</t>
  </si>
  <si>
    <t>RETURNED-WMR#:032-14</t>
  </si>
  <si>
    <t>M.Taclobos &amp; R.Clavecillas</t>
  </si>
  <si>
    <t>001-04</t>
  </si>
  <si>
    <t>002-07</t>
  </si>
  <si>
    <t>003-07</t>
  </si>
  <si>
    <t>004-07</t>
  </si>
  <si>
    <t>008-12</t>
  </si>
  <si>
    <t>013-13</t>
  </si>
  <si>
    <t>014-13</t>
  </si>
  <si>
    <t>015-13</t>
  </si>
  <si>
    <t>016-13</t>
  </si>
  <si>
    <t>017-13</t>
  </si>
  <si>
    <t>018-13</t>
  </si>
  <si>
    <t>019-13</t>
  </si>
  <si>
    <t>020-13</t>
  </si>
  <si>
    <t>021-13</t>
  </si>
  <si>
    <t>022-13</t>
  </si>
  <si>
    <t>023-13</t>
  </si>
  <si>
    <t>024-13</t>
  </si>
  <si>
    <t>025-13</t>
  </si>
  <si>
    <t>026-13</t>
  </si>
  <si>
    <t>028-13</t>
  </si>
  <si>
    <t>004-01</t>
  </si>
  <si>
    <t>017-08</t>
  </si>
  <si>
    <t>018-08</t>
  </si>
  <si>
    <t>019-08</t>
  </si>
  <si>
    <t>001-01</t>
  </si>
  <si>
    <t>031-12</t>
  </si>
  <si>
    <t>015-12</t>
  </si>
  <si>
    <t>002-01</t>
  </si>
  <si>
    <t>003-01</t>
  </si>
  <si>
    <t>004-05</t>
  </si>
  <si>
    <t>007-10</t>
  </si>
  <si>
    <t>005-07</t>
  </si>
  <si>
    <t>006-08</t>
  </si>
  <si>
    <t>007-08</t>
  </si>
  <si>
    <t>008-08</t>
  </si>
  <si>
    <t>009-08</t>
  </si>
  <si>
    <t>012-10</t>
  </si>
  <si>
    <t>013-10</t>
  </si>
  <si>
    <t>014-10</t>
  </si>
  <si>
    <t>015-10</t>
  </si>
  <si>
    <t>016-10</t>
  </si>
  <si>
    <t>017-10</t>
  </si>
  <si>
    <t>018-11</t>
  </si>
  <si>
    <t>019-11</t>
  </si>
  <si>
    <t>020-11</t>
  </si>
  <si>
    <t>021-11</t>
  </si>
  <si>
    <t>022-11</t>
  </si>
  <si>
    <t>023-11</t>
  </si>
  <si>
    <t>024-11</t>
  </si>
  <si>
    <t>025-11</t>
  </si>
  <si>
    <t>026-11</t>
  </si>
  <si>
    <t>027-11</t>
  </si>
  <si>
    <t>028-12</t>
  </si>
  <si>
    <t>029-12</t>
  </si>
  <si>
    <t>030-12</t>
  </si>
  <si>
    <t>032-12</t>
  </si>
  <si>
    <t>033-12</t>
  </si>
  <si>
    <t>034-12</t>
  </si>
  <si>
    <t>035-12</t>
  </si>
  <si>
    <t>036-13</t>
  </si>
  <si>
    <t>037-13</t>
  </si>
  <si>
    <t>038-13</t>
  </si>
  <si>
    <t>039-13</t>
  </si>
  <si>
    <t>040-13</t>
  </si>
  <si>
    <t>041-13</t>
  </si>
  <si>
    <t>042-13</t>
  </si>
  <si>
    <t>043-13</t>
  </si>
  <si>
    <t>002-06</t>
  </si>
  <si>
    <t>003-08</t>
  </si>
  <si>
    <t>004-08</t>
  </si>
  <si>
    <t>008-10</t>
  </si>
  <si>
    <t>009-10</t>
  </si>
  <si>
    <t>010-10</t>
  </si>
  <si>
    <t>011-10</t>
  </si>
  <si>
    <t>012-11</t>
  </si>
  <si>
    <t>013-11</t>
  </si>
  <si>
    <t>014-11</t>
  </si>
  <si>
    <t>015-11</t>
  </si>
  <si>
    <t>016-11</t>
  </si>
  <si>
    <t>017-11</t>
  </si>
  <si>
    <t>002-13</t>
  </si>
  <si>
    <t>TABLET COMPUTER/PHONE</t>
  </si>
  <si>
    <t>001-13</t>
  </si>
  <si>
    <t>001-93</t>
  </si>
  <si>
    <t>005-04</t>
  </si>
  <si>
    <t>006-07</t>
  </si>
  <si>
    <t>002-10</t>
  </si>
  <si>
    <t>003-13</t>
  </si>
  <si>
    <t>004-13</t>
  </si>
  <si>
    <t>005-13</t>
  </si>
  <si>
    <t>006-13</t>
  </si>
  <si>
    <t>007-13</t>
  </si>
  <si>
    <t>008-13</t>
  </si>
  <si>
    <t>009-13</t>
  </si>
  <si>
    <t>010-13</t>
  </si>
  <si>
    <t>011-13</t>
  </si>
  <si>
    <t>012-13</t>
  </si>
  <si>
    <t>001-03</t>
  </si>
  <si>
    <t>002-03</t>
  </si>
  <si>
    <t>007-07</t>
  </si>
  <si>
    <t>010-08</t>
  </si>
  <si>
    <t>011-08</t>
  </si>
  <si>
    <t>012-08</t>
  </si>
  <si>
    <t>013-08</t>
  </si>
  <si>
    <t>014-08</t>
  </si>
  <si>
    <t>015-08</t>
  </si>
  <si>
    <t>016-08</t>
  </si>
  <si>
    <t>024-10</t>
  </si>
  <si>
    <t>025-10</t>
  </si>
  <si>
    <t>026-10</t>
  </si>
  <si>
    <t>027-10</t>
  </si>
  <si>
    <t>028-10</t>
  </si>
  <si>
    <t>029-10</t>
  </si>
  <si>
    <t>030-11</t>
  </si>
  <si>
    <t>031-11</t>
  </si>
  <si>
    <t>032-11</t>
  </si>
  <si>
    <t>033-11</t>
  </si>
  <si>
    <t>034-11</t>
  </si>
  <si>
    <t>035-11</t>
  </si>
  <si>
    <t>036-11</t>
  </si>
  <si>
    <t>037-11</t>
  </si>
  <si>
    <t>038-11</t>
  </si>
  <si>
    <t>039-11</t>
  </si>
  <si>
    <t>040-11</t>
  </si>
  <si>
    <t>041-11</t>
  </si>
  <si>
    <t>042-11</t>
  </si>
  <si>
    <t>043-11</t>
  </si>
  <si>
    <t>044-11</t>
  </si>
  <si>
    <t>045-11</t>
  </si>
  <si>
    <t>046-11</t>
  </si>
  <si>
    <t>047-11</t>
  </si>
  <si>
    <t>048-11</t>
  </si>
  <si>
    <t>049-11</t>
  </si>
  <si>
    <t>050-11</t>
  </si>
  <si>
    <t>051-11</t>
  </si>
  <si>
    <t>052-11</t>
  </si>
  <si>
    <t>053-11</t>
  </si>
  <si>
    <t>054-12</t>
  </si>
  <si>
    <t>055-12</t>
  </si>
  <si>
    <t>056-12</t>
  </si>
  <si>
    <t>057-12</t>
  </si>
  <si>
    <t>058-12</t>
  </si>
  <si>
    <t>059-12</t>
  </si>
  <si>
    <t>060-12</t>
  </si>
  <si>
    <t>061-12</t>
  </si>
  <si>
    <t>062-12</t>
  </si>
  <si>
    <t>063-12</t>
  </si>
  <si>
    <t>064-13</t>
  </si>
  <si>
    <t>065-13</t>
  </si>
  <si>
    <t>066-13</t>
  </si>
  <si>
    <t>067-13</t>
  </si>
  <si>
    <t>068-13</t>
  </si>
  <si>
    <t>069-13</t>
  </si>
  <si>
    <t>070-13</t>
  </si>
  <si>
    <t>071-13</t>
  </si>
  <si>
    <t>073-13</t>
  </si>
  <si>
    <t>074-13</t>
  </si>
  <si>
    <t>075-13</t>
  </si>
  <si>
    <t>076-13</t>
  </si>
  <si>
    <t>077-13</t>
  </si>
  <si>
    <t>078-13</t>
  </si>
  <si>
    <t>079-13</t>
  </si>
  <si>
    <t>080-13</t>
  </si>
  <si>
    <t>081-13</t>
  </si>
  <si>
    <t>082-13</t>
  </si>
  <si>
    <t>083-13</t>
  </si>
  <si>
    <t>084-13</t>
  </si>
  <si>
    <t>085-13</t>
  </si>
  <si>
    <t>086-13</t>
  </si>
  <si>
    <t>087-13</t>
  </si>
  <si>
    <t>088-13</t>
  </si>
  <si>
    <t>211-001-74</t>
  </si>
  <si>
    <t>211-002-76</t>
  </si>
  <si>
    <t>211-003-76</t>
  </si>
  <si>
    <t>211-004-94</t>
  </si>
  <si>
    <t>211-005-97</t>
  </si>
  <si>
    <t>212-002-55</t>
  </si>
  <si>
    <t>212-003-64</t>
  </si>
  <si>
    <t>212-004-65</t>
  </si>
  <si>
    <t>212-005-74</t>
  </si>
  <si>
    <t>212-006-80</t>
  </si>
  <si>
    <t>212-007-82</t>
  </si>
  <si>
    <t>212-008-84</t>
  </si>
  <si>
    <t>212-009-86</t>
  </si>
  <si>
    <t>212-010-98</t>
  </si>
  <si>
    <t>211-006-11</t>
  </si>
  <si>
    <t>215-001-55</t>
  </si>
  <si>
    <t>215-002-58</t>
  </si>
  <si>
    <t>215-003-79</t>
  </si>
  <si>
    <t>215-005-83</t>
  </si>
  <si>
    <t>215-006-83</t>
  </si>
  <si>
    <t>215-007-93</t>
  </si>
  <si>
    <t>215-008-00</t>
  </si>
  <si>
    <t>215-009-01</t>
  </si>
  <si>
    <t>215-010-02</t>
  </si>
  <si>
    <t>215-011-03</t>
  </si>
  <si>
    <t>215-013-04</t>
  </si>
  <si>
    <t>215-014-08</t>
  </si>
  <si>
    <t>215-015-11</t>
  </si>
  <si>
    <t>215-016-11</t>
  </si>
  <si>
    <t>215-017-11</t>
  </si>
  <si>
    <t>215-018-11</t>
  </si>
  <si>
    <t>215-019-12</t>
  </si>
  <si>
    <t>215-020-12</t>
  </si>
  <si>
    <t>212-001-54</t>
  </si>
  <si>
    <t>three cyclinder engine, 4 x 4 Mini Dump Truck, High side, 12"</t>
  </si>
  <si>
    <t>Heavy Duty TM</t>
  </si>
  <si>
    <t>with voltmeter (Japan) free installation</t>
  </si>
  <si>
    <t>TURBO TIMER</t>
  </si>
  <si>
    <t>2 x 3/4 ft. Cork Board</t>
  </si>
  <si>
    <t>50 kg with content and accessories</t>
  </si>
  <si>
    <t>TIRE</t>
  </si>
  <si>
    <t>215-70-15 Looper, USA</t>
  </si>
  <si>
    <t>Optical, USB connection type</t>
  </si>
  <si>
    <t>Compact, electronic, LCD, desktop display 12 digits, two-way power source</t>
  </si>
  <si>
    <t>Uninterruptible Power Suppy (UPS) line</t>
  </si>
  <si>
    <t>500GB SATA 7200 RPM</t>
  </si>
  <si>
    <t xml:space="preserve">Optical </t>
  </si>
  <si>
    <t>2-way power, CASIO</t>
  </si>
  <si>
    <t>DVD DRIVE</t>
  </si>
  <si>
    <t>External, SN: 061177712101448</t>
  </si>
  <si>
    <t>With remover #35, heavy duty, standard</t>
  </si>
  <si>
    <t>Laserjet, Canon LBP 6000, Laser-monochrome, SN: MSXA260952</t>
  </si>
  <si>
    <t>Class B Robina monobloc, without armrest, beige/white</t>
  </si>
  <si>
    <t>PLASTIC FOLDING TABLE</t>
  </si>
  <si>
    <t>XCZ 183, 72" x 30" with steel Stand, white color</t>
  </si>
  <si>
    <t>Epson L210, Printer/Scanner/Copier, SN: SMXK124307</t>
  </si>
  <si>
    <t>500VA, 300W</t>
  </si>
  <si>
    <t>500VA</t>
  </si>
  <si>
    <t>SHARPENER</t>
  </si>
  <si>
    <t>Single cutterhead</t>
  </si>
  <si>
    <t>Customized, Standard Size, H-6', W-3', D-18', w/ 5 adjustable shelves</t>
  </si>
  <si>
    <t>with stand</t>
  </si>
  <si>
    <t>Deluxe, Leather, Tilting Mechanism,Pneumatic Height Adjustment</t>
  </si>
  <si>
    <t>Mid-Black chair with cushion set, with arm rest and gaslift nylon</t>
  </si>
  <si>
    <t>520VA-600VA with sealed maintenance free batteries</t>
  </si>
  <si>
    <t xml:space="preserve">70% ethyl </t>
  </si>
  <si>
    <t>Heavy Duty, Joy</t>
  </si>
  <si>
    <t>With remover #10</t>
  </si>
  <si>
    <t>47GB 2.0 plug and play</t>
  </si>
  <si>
    <t>Excel Motolite battery, no maintenance, MF</t>
  </si>
  <si>
    <t>Deskjet Ink Advantages, HP 2545, SN: CN3CP2DJGB</t>
  </si>
  <si>
    <t>USB Optical mouse w/ pad A4tech</t>
  </si>
  <si>
    <t>235/710/R15, Wrangler HP</t>
  </si>
  <si>
    <t>FLAT ELECTRIC IRON</t>
  </si>
  <si>
    <t>Dowell</t>
  </si>
  <si>
    <t>Ironing Board</t>
  </si>
  <si>
    <t>5 user, Kaspersky Internet Security (2014) or latest version, Norton 3 users</t>
  </si>
  <si>
    <t>PS/2</t>
  </si>
  <si>
    <t>Glue Gun Big</t>
  </si>
  <si>
    <t>COMPUTER TABLE &amp; CHAIR</t>
  </si>
  <si>
    <t>Swivel Chair</t>
  </si>
  <si>
    <t>COOLING FAN</t>
  </si>
  <si>
    <t>220V, 6" heavy duty for laptop</t>
  </si>
  <si>
    <t>600VA, Intex</t>
  </si>
  <si>
    <t>10m</t>
  </si>
  <si>
    <t>Executive Office High Chair, NX2501, Executive Mesh Chair</t>
  </si>
  <si>
    <t>Asus, Li-ion, A32-F82</t>
  </si>
  <si>
    <t>Non-rigid plastic, with detachable handle</t>
  </si>
  <si>
    <t>RAM DDR2</t>
  </si>
  <si>
    <t>2GB 667, Desktop Memory, PC800 KVR667D2N5/2G (for desktop computer unit)</t>
  </si>
  <si>
    <t>S. Dela Peña</t>
  </si>
  <si>
    <t>POWER SUPPLY UNIT</t>
  </si>
  <si>
    <t>ALUMINUM LADDER</t>
  </si>
  <si>
    <t>10ft A-Type</t>
  </si>
  <si>
    <t>EXTERNAL MEMORY</t>
  </si>
  <si>
    <t>External HDD, slim 2.5" 500GB USB 2.3, Seagate, SN: NA716L4D</t>
  </si>
  <si>
    <t>21" LED, 22MT45A-PT, SN: 4041NKH7N269/4071NXJ0A322</t>
  </si>
  <si>
    <t>GIGABIT SWITCH</t>
  </si>
  <si>
    <t>Dlink DGS-1024D, 24 Gigabit switch, SN: DRC2EE5000440</t>
  </si>
  <si>
    <t>2-way power, Casio</t>
  </si>
  <si>
    <t>QZY 1130 Ergoth, Gray Fabric &amp; Black</t>
  </si>
  <si>
    <t>SIDE CHAIRS</t>
  </si>
  <si>
    <t>Visitors Chair</t>
  </si>
  <si>
    <t>Four (4) drawers, steel, plain finish w/ 8 ball bearing rollers, gauge 24</t>
  </si>
  <si>
    <t>PRUNER</t>
  </si>
  <si>
    <t>Rubber coated handle, heavy duty</t>
  </si>
  <si>
    <t>GARDENER SCISSOR</t>
  </si>
  <si>
    <t>Rubber coated handle, approx. 9" length</t>
  </si>
  <si>
    <t>R. Tuscano</t>
  </si>
  <si>
    <t>low back w/ armret, gaslift, black</t>
  </si>
  <si>
    <t>Heavy Duty, Standard</t>
  </si>
  <si>
    <t xml:space="preserve">WASTE BASKET </t>
  </si>
  <si>
    <t>Fingerprint Reader, Biosh-U300-C, SN: 3394913230002/0339140800114</t>
  </si>
  <si>
    <t>Flash Drive, 4GB 2.0</t>
  </si>
  <si>
    <t>M. J. Villa</t>
  </si>
  <si>
    <t>BALL JOINT</t>
  </si>
  <si>
    <t>upper</t>
  </si>
  <si>
    <t>BRAKE PAD</t>
  </si>
  <si>
    <t>Front</t>
  </si>
  <si>
    <t xml:space="preserve">FUEL FEED PUMP </t>
  </si>
  <si>
    <t>With filter</t>
  </si>
  <si>
    <t xml:space="preserve">RACK END </t>
  </si>
  <si>
    <t>Left and right</t>
  </si>
  <si>
    <t>TENSIONER</t>
  </si>
  <si>
    <t>TIMING BELT</t>
  </si>
  <si>
    <t>AXILLARY FAN</t>
  </si>
  <si>
    <t>D4BX</t>
  </si>
  <si>
    <t>RESERVOIR TANK</t>
  </si>
  <si>
    <t>FUEL FILTER</t>
  </si>
  <si>
    <t>ROTOR DISC</t>
  </si>
  <si>
    <t>L9R</t>
  </si>
  <si>
    <t>PEDAL ASSY</t>
  </si>
  <si>
    <t>Cable Shifting Handle</t>
  </si>
  <si>
    <t>SHIFT LEVER</t>
  </si>
  <si>
    <t>Assembly w/ cable, surplus</t>
  </si>
  <si>
    <t>FLY WHEEL</t>
  </si>
  <si>
    <t>assy</t>
  </si>
  <si>
    <t>CLUTCH PRESSURE PLATE</t>
  </si>
  <si>
    <t>RELEASE BEARING</t>
  </si>
  <si>
    <t>CLUTCHING LINING</t>
  </si>
  <si>
    <t>MASTER CYLINDER</t>
  </si>
  <si>
    <t>SECONDARY CYLINDER</t>
  </si>
  <si>
    <t>HACKSAW BLADE HANDLE</t>
  </si>
  <si>
    <t>Heavy Duty (Frame)</t>
  </si>
  <si>
    <t>PIPE THREADER</t>
  </si>
  <si>
    <t>1/2", 3/4", 1" &amp; 2"</t>
  </si>
  <si>
    <t>4" Heavy Duty</t>
  </si>
  <si>
    <t>18" length" Heavy Duty</t>
  </si>
  <si>
    <t>PIPE CUTTER</t>
  </si>
  <si>
    <t>2" Heavy Duty</t>
  </si>
  <si>
    <t xml:space="preserve">BASKETBALL </t>
  </si>
  <si>
    <t>Leather, GG7, Molten</t>
  </si>
  <si>
    <t>Leather, Size 5, Molten VG-470</t>
  </si>
  <si>
    <t>Rubber, Size 4, Mikasa Bigshoot F-4</t>
  </si>
  <si>
    <t>SEPAK TAKRAW BALLS</t>
  </si>
  <si>
    <t>Plastic, Marathon MT-201</t>
  </si>
  <si>
    <t>TABLE TENNIS BALLS</t>
  </si>
  <si>
    <t>40MM, Butterfly 3 Star</t>
  </si>
  <si>
    <t>ATX, Socket AM3, Support DDR3, PC/1600, Jetway</t>
  </si>
  <si>
    <t>ATX, FM2 Socket, Support DDR3, PC/1600, Gigabit</t>
  </si>
  <si>
    <t>External Slim (Black) Samsung</t>
  </si>
  <si>
    <t>RAM</t>
  </si>
  <si>
    <t>4GB DDR3 PC12800/1600 MHz DIMM, Kingston</t>
  </si>
  <si>
    <t>8GB USB, Kingston</t>
  </si>
  <si>
    <t>500GB, SATA 3, 7200 RPM, Toshiba</t>
  </si>
  <si>
    <t>SOCKET FM2 PROCESSOR</t>
  </si>
  <si>
    <t>4.2GHz, AMD A105800K</t>
  </si>
  <si>
    <t>ATX, 600 watts, 24 Pins + 4 Pins support SATA Power, Electron</t>
  </si>
  <si>
    <t>TP-LINK</t>
  </si>
  <si>
    <t>18.5" LED Monitor, AOC E970SW</t>
  </si>
  <si>
    <t>24 Port Ethernet Gigabit Switch</t>
  </si>
  <si>
    <t>1000VA, 400 watts, Secure</t>
  </si>
  <si>
    <t>APC, 1100VA 660 watts</t>
  </si>
  <si>
    <t>LAN TESTER</t>
  </si>
  <si>
    <t>Digital Multitester</t>
  </si>
  <si>
    <t>USB Type Computer Mouse, A4tech</t>
  </si>
  <si>
    <t>Ultra lightweight black, Genius</t>
  </si>
  <si>
    <t>600VA (110V) Black, Delkin 500W</t>
  </si>
  <si>
    <t>External ITB, Black, Seagate Back-up Plus</t>
  </si>
  <si>
    <t>DESKTOP CASING</t>
  </si>
  <si>
    <t>ATX (with PSU 600 watts), Rise</t>
  </si>
  <si>
    <t>18.5" Aoc LED Monitor (E970SWN),A4TEch USB Keyboard/Optical Mouse, Rtec AVR 1200VA Phoenix UPS</t>
  </si>
  <si>
    <t>Intel core i7 3770 Processor, 500GB SATA HDD, Acer 21.5" LED Monitor</t>
  </si>
  <si>
    <t>18.5" LED Monitor, Intel i7-4790 CPU, AVR Secure, Speaker Zeal, Mouse,Keyboard</t>
  </si>
  <si>
    <t>Intel core i7-3770, Acer 21.5" LED, 1GB VGA Card, Intex speaker, AVR,Keyboard &amp; Mouse</t>
  </si>
  <si>
    <t>001-07</t>
  </si>
  <si>
    <t>001-10</t>
  </si>
  <si>
    <t>001-11</t>
  </si>
  <si>
    <t>005-11</t>
  </si>
  <si>
    <t>001-12</t>
  </si>
  <si>
    <t>002-12</t>
  </si>
  <si>
    <t>003-12</t>
  </si>
  <si>
    <t>004-12</t>
  </si>
  <si>
    <t>006-12</t>
  </si>
  <si>
    <t>007-12</t>
  </si>
  <si>
    <t>001-14</t>
  </si>
  <si>
    <t>003-14</t>
  </si>
  <si>
    <t>004-14</t>
  </si>
  <si>
    <t>005-14</t>
  </si>
  <si>
    <t>006-14</t>
  </si>
  <si>
    <t>007-14</t>
  </si>
  <si>
    <t>008-14</t>
  </si>
  <si>
    <t>009-14</t>
  </si>
  <si>
    <t>010-14</t>
  </si>
  <si>
    <t>011-14</t>
  </si>
  <si>
    <t>012-14</t>
  </si>
  <si>
    <t xml:space="preserve">Lateral, four (4) drawers, beige, plain finish, 55" x 18" 35.5" </t>
  </si>
  <si>
    <t>A. Tan</t>
  </si>
  <si>
    <t>Lenovo S210T, Celeron 1017U, 11.6" multi-touch, SN: ub01848656ub03070411</t>
  </si>
  <si>
    <t>Ceiling Type, Condura Under Ceiling, SN: 38CSBCC0N03TEXB</t>
  </si>
  <si>
    <t>Manual</t>
  </si>
  <si>
    <t>TRANSMISSION ASST.</t>
  </si>
  <si>
    <t>Android Tablet/Donn Felker/c2012/pb</t>
  </si>
  <si>
    <t>C++  programming program design including data structure/D.S. Malik/c2013/pb</t>
  </si>
  <si>
    <t>C++ Programs to accompany programing logic and design/Jo Ann Smith/c2013/pb</t>
  </si>
  <si>
    <t>Campaign Communication &amp; Political marketing/Philippine J. Maarek/c2011/pb</t>
  </si>
  <si>
    <t>Cutting and Tailoring coursebook/Santa Sinha/c2013/hb</t>
  </si>
  <si>
    <t>Designing Archiecture/Andre Pressman/c2012/pb</t>
  </si>
  <si>
    <t>Editing, storing and sharing your digital photographys/Louis Benjamen/c2011/pb</t>
  </si>
  <si>
    <t>Educating Special Children/Micheal Farrell/c2012/pb</t>
  </si>
  <si>
    <t>Educating Students w/ Austism Spectrum Disorders/Dianne Zager/c2012/pb</t>
  </si>
  <si>
    <t>Foreign Relations: American Immigration in global perspective/ Donna R Gabaccia/c2012/hb</t>
  </si>
  <si>
    <t>Fundamentals of Planning &amp; developing tourism/Bulent I. Kastarlak/c2012/pb</t>
  </si>
  <si>
    <t>Learning Team Skills/Arthur H. Bell/c2011/pb</t>
  </si>
  <si>
    <t>Marketing Management: A Strategic Decision making Approach/John Mullins/c2013/pb</t>
  </si>
  <si>
    <t>Pollution contol: management, technology and regulations/Horatio R. Velasquez/c2011/hb</t>
  </si>
  <si>
    <t>Research and design/Simon Seivewright/c2012/pb</t>
  </si>
  <si>
    <t>The basis of American politics/Gary Wasserman.c2011.pb</t>
  </si>
  <si>
    <t>The freelance fashion designer's handbook/Paula Kezch/c2012/pb</t>
  </si>
  <si>
    <t>The Indentities and Practices of high Achieving Pupils/Becky Francis/c2012/pb</t>
  </si>
  <si>
    <t>A Quick Guide to Behavior Management in the Early Years/Bullock/c2011/pb</t>
  </si>
  <si>
    <t>Achieving QTS primary ICT - Knowledge Understanding &amp; Practice/Allen/c2012/pb</t>
  </si>
  <si>
    <t>Arts and news writing/Sexana/c2012/hb</t>
  </si>
  <si>
    <t>Cases in online interview research/Salmons/c2012/pb</t>
  </si>
  <si>
    <t>Elementary Statistics -  a step by step approach 8th ed./Billuman/c2012/pb</t>
  </si>
  <si>
    <t>Elementary Technical Math 10th ed./Ewenc2011/pb</t>
  </si>
  <si>
    <t>Emvironmental Toxology/Ngozi/c2013/hb</t>
  </si>
  <si>
    <t>Food Services and catering management/Gandhi/c2012/hb</t>
  </si>
  <si>
    <t>Fundamentals of Economics/William Boyes/c2012/pb</t>
  </si>
  <si>
    <t>House Keeping management/Patrick/c2013/hb</t>
  </si>
  <si>
    <t>Infants and toddlers: Curriculum &amp; teaching/Swim/c2011/pb</t>
  </si>
  <si>
    <t>Integrated Science 5th ed./Tillery, et. Al./c2011/pb</t>
  </si>
  <si>
    <t>Management Now/Andrew Ghillyer/c2012/pb</t>
  </si>
  <si>
    <t>Primary ICT Across the curriculum/Simpson/c2011/pb</t>
  </si>
  <si>
    <t>Public relations writing form and style/Duog Newsom.c2011/pb</t>
  </si>
  <si>
    <t>Teaching Adolescents w/ Autism/Kaweski/c2011/pb</t>
  </si>
  <si>
    <t>Teaching Literacy to Learners w/ Dyslexia. Kathleen Kelly/c2012/pb</t>
  </si>
  <si>
    <t>Vegetable Carving/James/c2013/hb</t>
  </si>
  <si>
    <t>OTHER SUPPLIES &amp; MATERIALS INVENTORY - 1-04-04-990</t>
  </si>
  <si>
    <t>002-02</t>
  </si>
  <si>
    <t>001-95</t>
  </si>
  <si>
    <t>2 doors, Panasonic</t>
  </si>
  <si>
    <t>Intel core i7 3770, 21" LED Hyundai Monitor,A4tech Keyboard &amp; Optical Mouse,500W AVR</t>
  </si>
  <si>
    <t>,14" HD Display Screen 1366 x 768, SN: NXMF2SP006410119B46600</t>
  </si>
  <si>
    <t>Acer Travelmate B113-M-33214G50AKK, 11.6" LED Backlight, SN: NXV7QSP01242819A3335400</t>
  </si>
  <si>
    <t>Canon Poweshot SX700HS, SN: 84815100421</t>
  </si>
  <si>
    <t xml:space="preserve">TV </t>
  </si>
  <si>
    <t>LED 42" Anbonn L-42F3ufwc, SN: CUW42MLF1E600013</t>
  </si>
  <si>
    <t>LED 42" Anbonn L-42F3ufwc, SN: CUW42MLF1E600019</t>
  </si>
  <si>
    <t>LED 42" Anbonn L-42F3ufwc, SN: CUW42MLF1E600012</t>
  </si>
  <si>
    <t>LED 42" Anbonn L-42F3ufwc, SN: CUW42MLF1E600024</t>
  </si>
  <si>
    <t>A. J. Gomez</t>
  </si>
  <si>
    <t>LED 42" Anbonn L-42F3ufwc, SN: CUW42MLF1E600005</t>
  </si>
  <si>
    <t>Intel Core i5, 18.5" AOC LED Monitor,A4tech USB keyboard,Mouse, Ideal AVR</t>
  </si>
  <si>
    <t xml:space="preserve">SMD Rework Station </t>
  </si>
  <si>
    <t>(HGT Hot-air Blower), Aeolus 906c</t>
  </si>
  <si>
    <t>roll</t>
  </si>
  <si>
    <t>MINI DRAWER</t>
  </si>
  <si>
    <t>with 50 division, transparent</t>
  </si>
  <si>
    <t>WHITE BOARD</t>
  </si>
  <si>
    <t>2ft x 3ft., Magnetic</t>
  </si>
  <si>
    <t>with 3 side drawers &amp; center drawer; Key Lock, 2' x 4' (120 x 61 x 75cm), Chocolate Brown</t>
  </si>
  <si>
    <t>Swivel Chair, with gaslift, Mesh Type w/ arm Nylon Base/Fabric, 50 x 50 x78-88cm</t>
  </si>
  <si>
    <t>FILING TRAY</t>
  </si>
  <si>
    <t>Steel, 3 layers</t>
  </si>
  <si>
    <t>Soho,5 adjustable shelves, Powdered Coated, 3' x 6' x 18'</t>
  </si>
  <si>
    <t>P.  Estacion</t>
  </si>
  <si>
    <t>Heavy Duty for 24mm (1")</t>
  </si>
  <si>
    <t>Dot Matrix, SN: Q7CY036411</t>
  </si>
  <si>
    <t>Official, All Star</t>
  </si>
  <si>
    <t>BADMINTON SHUTTLE COCK</t>
  </si>
  <si>
    <t>Leather, 12pcs/tube, Kawagoe 700B</t>
  </si>
  <si>
    <t>Leather Size 4, Mikasa, S4</t>
  </si>
  <si>
    <t>Leather (2-color), Mikasa MVA 390</t>
  </si>
  <si>
    <t>M. Jandongan</t>
  </si>
  <si>
    <t>1500VA, 650watts, Secure, SN: 2014060103242/2014060103241</t>
  </si>
  <si>
    <t>500VA, SN: 14115908496</t>
  </si>
  <si>
    <t>HP, Deskjet Ink Advantage 1012, SN: CN36P19MQ8/CN36P16KX1/CN36P19MB8</t>
  </si>
  <si>
    <t>STAPLE WIRE</t>
  </si>
  <si>
    <t>#35, Standard, 5000 pcs/box, TM</t>
  </si>
  <si>
    <t>BRANDY SNIFTER</t>
  </si>
  <si>
    <t>9 oz.</t>
  </si>
  <si>
    <t>COGNAC GLASS</t>
  </si>
  <si>
    <t>8" Stanley</t>
  </si>
  <si>
    <t>EXTERNAL STORAGE</t>
  </si>
  <si>
    <t>with reverse, HP 1360 Makita, 220V 710W, 3000-4000rpm</t>
  </si>
  <si>
    <t>N. J. Balaan</t>
  </si>
  <si>
    <t>220V, Royu 12"</t>
  </si>
  <si>
    <t>(10 to 32mm), 6 point</t>
  </si>
  <si>
    <t>(10 to 32mm), 12 point</t>
  </si>
  <si>
    <t>PLIERS</t>
  </si>
  <si>
    <t>Linemen's</t>
  </si>
  <si>
    <t>Combination Slip Joint</t>
  </si>
  <si>
    <t>CRIMPING TOOLS</t>
  </si>
  <si>
    <t>Multipurpose Electrician's</t>
  </si>
  <si>
    <t>TIN SHEAR</t>
  </si>
  <si>
    <t>16", Nicholson</t>
  </si>
  <si>
    <t>ELECTRILL HANDRILL</t>
  </si>
  <si>
    <t>1/2 Max. Opening, Makita SN: HP1630</t>
  </si>
  <si>
    <t>BALLPEN HAMMER</t>
  </si>
  <si>
    <t>8 oz.</t>
  </si>
  <si>
    <t>TAP WRENCH</t>
  </si>
  <si>
    <t>1/2 12 nc (Hand Tap)</t>
  </si>
  <si>
    <t>DIGITAL MULTI TESTER</t>
  </si>
  <si>
    <t>SN: JEC890C</t>
  </si>
  <si>
    <t>Single Cut, 10" Bastard</t>
  </si>
  <si>
    <t>Double Cut, 10" Smooth</t>
  </si>
  <si>
    <t>600VA, 350 watts, Delkin</t>
  </si>
  <si>
    <t>USB, A4tech</t>
  </si>
  <si>
    <t>PS2, A4tech</t>
  </si>
  <si>
    <t>PS2 with pad, A4tech</t>
  </si>
  <si>
    <t>USB with pad, A4tech</t>
  </si>
  <si>
    <t>PSU 650W</t>
  </si>
  <si>
    <t>600 VA-350 watts, Ideal</t>
  </si>
  <si>
    <t>FAN (For CPU)</t>
  </si>
  <si>
    <t>120 x 120 x 25mm; Hydro Bearing</t>
  </si>
  <si>
    <t>POWER CORD</t>
  </si>
  <si>
    <t>for computer</t>
  </si>
  <si>
    <t>LAN CARD</t>
  </si>
  <si>
    <t>Gigabit Lan 10/100/1600, D link 560T</t>
  </si>
  <si>
    <t>SATA 2 7200rpm, 500GB</t>
  </si>
  <si>
    <t>Supports: PCI-E, GT620 Nvdia GeForce, Memory: 2GB, 84 GS, DDR3</t>
  </si>
  <si>
    <t xml:space="preserve">RAM </t>
  </si>
  <si>
    <t>2 GB, 2GB DDR3 1333MHz</t>
  </si>
  <si>
    <t>DESSERT PLATE</t>
  </si>
  <si>
    <t>6" Porcelain</t>
  </si>
  <si>
    <t>SALAD PLATE</t>
  </si>
  <si>
    <t>7" Porcelain Dove White</t>
  </si>
  <si>
    <t>RICE BOWL</t>
  </si>
  <si>
    <t>4" Porcelain</t>
  </si>
  <si>
    <t>CAKE SERVER</t>
  </si>
  <si>
    <t>s/s</t>
  </si>
  <si>
    <t>BUTTER KNIFE</t>
  </si>
  <si>
    <t>or Butter Spreader, s/s</t>
  </si>
  <si>
    <t>CAKE FORK</t>
  </si>
  <si>
    <t>Cocktail Fork, s/s cocktailfull</t>
  </si>
  <si>
    <t>TABLE KNIFE</t>
  </si>
  <si>
    <t>3/set, s/s</t>
  </si>
  <si>
    <t>COCKTAIL JUICE SPOON</t>
  </si>
  <si>
    <t>SOUP SPOON</t>
  </si>
  <si>
    <t>OYSTER FORK</t>
  </si>
  <si>
    <t>PARING KNIVES</t>
  </si>
  <si>
    <t>Utility Knife</t>
  </si>
  <si>
    <t>G. Garzola/WMR #:020-13</t>
  </si>
  <si>
    <t>AMD Sempron 2600+ (CPU returned to Supply Office under WMR #: 040-13)</t>
  </si>
  <si>
    <t>Slim Type, 14" LED Display, Asus X451M, 500GB HDD, SN: E5NOCX81614621E</t>
  </si>
  <si>
    <t>Intel core i7 4790 Processor, Samsung 19" LED Monitor</t>
  </si>
  <si>
    <t>700 watts, Core Elite 230v, 50hz, 6A</t>
  </si>
  <si>
    <t>LAND</t>
  </si>
  <si>
    <t>City of Talisay, 51,263.00 sq.m.</t>
  </si>
  <si>
    <t>Open and close type, CHB &amp; concrete, 0.80 x .85 x 478 meter</t>
  </si>
  <si>
    <t>Concrete, 0.15 x 4.50 x 495.00 m</t>
  </si>
  <si>
    <t>Concrete, 3.00M x 1,224.0 m with grills &amp; steel gate</t>
  </si>
  <si>
    <t>Food Service Center/Food Processing Center,</t>
  </si>
  <si>
    <t>slab, steel frame &amp; G.I. roofing w/ C.R. stairwell and rooftop water tank</t>
  </si>
  <si>
    <t>Academic rooms, library, computer, Technology rooms &amp; CE rooms, concrete floor,</t>
  </si>
  <si>
    <t>Ceramics Building, 9.30m x 16.90m, single storey, concrete flooring,</t>
  </si>
  <si>
    <t>wooden frame &amp; G.I. roofing w/ C.R.</t>
  </si>
  <si>
    <t xml:space="preserve">Boys Shop Bldg, 12.00 x 50.00 m., single storey, steel frame &amp; </t>
  </si>
  <si>
    <t>frame asbestos roofing w/ C.R., faculty, lecture and toolroom</t>
  </si>
  <si>
    <t>Boys shop Bldg, 12.00 x 43.00m, single storey, concrete flooring, steel frame</t>
  </si>
  <si>
    <t>&amp; asbestos roofing w/ faculty, lecture &amp; tool room</t>
  </si>
  <si>
    <t>Multi-Purpose Building - Elementary Laboratory12.00 x 26.5m single storey,</t>
  </si>
  <si>
    <t>concrete flooring, wooden flooring &amp; G.I. roofing w/ C.R. &amp; Mezzaine floor</t>
  </si>
  <si>
    <t xml:space="preserve">Multi-Purpose Bldg (Secondary) 12.00 x 28.00m, 3 storey, concrete flooring &amp; </t>
  </si>
  <si>
    <t>roof deck roof w/ C.R. &amp; roof top water tank, 1.20 x 2.40m</t>
  </si>
  <si>
    <t>Marcos Pre-Fab Bldg/Food Trade/HRM Shop, 10.00 x 42.00m, single storey,</t>
  </si>
  <si>
    <t>concrete flooring, steel frame &amp; G.I. roofing, w/ C.R. &amp; kitchen</t>
  </si>
  <si>
    <t>Girl's Trade Building, Coop, Function &amp; Board room, single storey,</t>
  </si>
  <si>
    <t>concrete tiled flooring, wooden frame &amp; G.I. roofing w/ C.R. &amp; Kitchen</t>
  </si>
  <si>
    <t>Garage &amp; Maintenance Workshop Bldg, vehicle and work shop, 14.00 x 24.008m,</t>
  </si>
  <si>
    <t>single storey, concrete flooring w/ wooden mezanine &amp; C.R. &amp; storage</t>
  </si>
  <si>
    <t xml:space="preserve">Hybridization U Nursery, 8.60 x 12.00m, single storey, concrete wall, </t>
  </si>
  <si>
    <t>G. I.  Framing w/ net &amp; storeroom</t>
  </si>
  <si>
    <t xml:space="preserve">MULTI-PURPOSE HALL, Basketball and other indoor sports, </t>
  </si>
  <si>
    <t xml:space="preserve">concrete 28.00 x 51.00mm single storey, concrete flooring </t>
  </si>
  <si>
    <t>&amp; G.I. roofing w/ C.R., stage &amp; mezanine, control</t>
  </si>
  <si>
    <t>concrete w/faucet, 1.30m x 1.80m, tiled wash basin, 3 units</t>
  </si>
  <si>
    <t xml:space="preserve">8.00 x 18.00m, single storey, concrete flooring, </t>
  </si>
  <si>
    <t>steel frame &amp; G.I. roofing w/ C.R.</t>
  </si>
  <si>
    <t>7.5m x 18.00, 2-storey, concrete flooring, steel frame &amp; G.I. roofing</t>
  </si>
  <si>
    <t>wooden flooring, 2nd floor w/ C.R.</t>
  </si>
  <si>
    <t xml:space="preserve">Research Office, 8.00 x 10.00m, single storey, </t>
  </si>
  <si>
    <t>concrete flooring, steel frame &amp; G.I. roofing &amp; C.R.</t>
  </si>
  <si>
    <t>Concrete &amp; G.I. pole 3" &amp; 2" x 20.00m w/ flat form</t>
  </si>
  <si>
    <t>Hotel type, 10.50 x 15.00m &amp; 10.50 x 28.70m, 1 1/2 storey, concrete flooring,</t>
  </si>
  <si>
    <t>wooden framing &amp; G.I. roofing w/ living , bed receiving &amp; comfort room &amp; fixtures</t>
  </si>
  <si>
    <t>Electric Generating Unit, 75KVA, 100hp, 3 phase, 5.00 x 7.00, concrete flooring,</t>
  </si>
  <si>
    <t>wooden framing &amp; G.I. roofing</t>
  </si>
  <si>
    <t>Marcos Pre-Fab Building , COA Office, 8.00 x 10.00m,</t>
  </si>
  <si>
    <t xml:space="preserve"> single storey concrete flooring, steel frame &amp; G.I. roofing w/ C.R.</t>
  </si>
  <si>
    <t>Tag Printed</t>
  </si>
  <si>
    <t>Acer Aspire ZC606 (Non-touch AIO), 19.5" AVR, USB Keyboard and Mouse, AVR 500VA</t>
  </si>
  <si>
    <t>DRUM &amp; BUGLE EQUIPMENT</t>
  </si>
  <si>
    <t>Trumpet, Global</t>
  </si>
  <si>
    <t>TROMBONE</t>
  </si>
  <si>
    <t>Global</t>
  </si>
  <si>
    <t>CLARINET</t>
  </si>
  <si>
    <t>ALTO SAX</t>
  </si>
  <si>
    <t>TENOR SAX</t>
  </si>
  <si>
    <t>FRENCH HORN</t>
  </si>
  <si>
    <t>BARITONE</t>
  </si>
  <si>
    <t>BASS DRUM</t>
  </si>
  <si>
    <t>SNARE DRUM</t>
  </si>
  <si>
    <t>CYMBAL</t>
  </si>
  <si>
    <t>ZBT Zildjian</t>
  </si>
  <si>
    <t>TRIPLE DRUM</t>
  </si>
  <si>
    <t>002-41</t>
  </si>
  <si>
    <t xml:space="preserve">LYRE </t>
  </si>
  <si>
    <t>king</t>
  </si>
  <si>
    <t>Fabricated Conference Table</t>
  </si>
  <si>
    <t>Multimedia, Epson EB-S18, SN 4702295</t>
  </si>
  <si>
    <t>Multimedia, Epson EB-S18, SN 4702242</t>
  </si>
  <si>
    <t>Multimedia, Epson EB-S18, SN 4702238</t>
  </si>
  <si>
    <t>Multimedia, Epson EB-S18, SN 4702237</t>
  </si>
  <si>
    <t>Multimedia, Epson EB-S18, SN 47001638</t>
  </si>
  <si>
    <t>Multimedia, Epson EB-S18, SN 47002297</t>
  </si>
  <si>
    <t>WIRELESS LAN</t>
  </si>
  <si>
    <t>4 drawers Filing cabinet, (Lateral), Plain Beige</t>
  </si>
  <si>
    <t>030-1014</t>
  </si>
  <si>
    <t>Intel Core i5 3340, 18.5 HKC Monitor,Keyboard, Mouse, UPS Secure,500VA AVR Rise</t>
  </si>
  <si>
    <t>Intel core i7 3770, 19.5" Acer LED Monitor,A4tech keyboard,Mouse,1500VA UPS Secure, 500VA AVR Rise</t>
  </si>
  <si>
    <t>001-0314</t>
  </si>
  <si>
    <t>002-0314</t>
  </si>
  <si>
    <t>003-0314</t>
  </si>
  <si>
    <t>004-0314</t>
  </si>
  <si>
    <t>005-0314</t>
  </si>
  <si>
    <t>006-0314</t>
  </si>
  <si>
    <t>007-0414</t>
  </si>
  <si>
    <t>008-0514</t>
  </si>
  <si>
    <t>009-0514</t>
  </si>
  <si>
    <t>010-0614</t>
  </si>
  <si>
    <t>011-0714</t>
  </si>
  <si>
    <t>012-0714</t>
  </si>
  <si>
    <t>013-0714</t>
  </si>
  <si>
    <t>014-0714</t>
  </si>
  <si>
    <t>015-0714</t>
  </si>
  <si>
    <t>016-0814</t>
  </si>
  <si>
    <t>017-0814</t>
  </si>
  <si>
    <t>018-0814</t>
  </si>
  <si>
    <t>019-0814</t>
  </si>
  <si>
    <t>020-0814</t>
  </si>
  <si>
    <t>021-0814</t>
  </si>
  <si>
    <t>022-0914</t>
  </si>
  <si>
    <t>023-0914</t>
  </si>
  <si>
    <t>024-0914</t>
  </si>
  <si>
    <t>026-0914</t>
  </si>
  <si>
    <t>027-0914</t>
  </si>
  <si>
    <t>028-1014</t>
  </si>
  <si>
    <t>029-1014</t>
  </si>
  <si>
    <t>031-1014</t>
  </si>
  <si>
    <t>032-1014</t>
  </si>
  <si>
    <t>033-1114</t>
  </si>
  <si>
    <t>034-1114</t>
  </si>
  <si>
    <t>035-1114</t>
  </si>
  <si>
    <t>036-1114</t>
  </si>
  <si>
    <t>037-1114</t>
  </si>
  <si>
    <t>375-0914</t>
  </si>
  <si>
    <t>033-1114-1</t>
  </si>
  <si>
    <t>033-1114-2</t>
  </si>
  <si>
    <t>KEYBOARD &amp; MOUSE</t>
  </si>
  <si>
    <t>001-0114</t>
  </si>
  <si>
    <t>002-0114</t>
  </si>
  <si>
    <t>003-0214</t>
  </si>
  <si>
    <t>004-0214</t>
  </si>
  <si>
    <t>005-0214</t>
  </si>
  <si>
    <t>006-0214</t>
  </si>
  <si>
    <t>007-0214</t>
  </si>
  <si>
    <t>DSLR CAMERA</t>
  </si>
  <si>
    <t>Nikon D7100, 24.1 MP SN: 6203514</t>
  </si>
  <si>
    <t>Panasonic AG-AC90 Full-HD 3-MOS AVCCAM HD handheld,SN:1406A0268</t>
  </si>
  <si>
    <t>Lite On Sata, SN: 2K8432500486</t>
  </si>
  <si>
    <t>Epson L120, SN: TP3K027405</t>
  </si>
  <si>
    <t>1TB, Western Digital, SN: WX41E34RD213</t>
  </si>
  <si>
    <t>Oxy Acetylene (Outfit), Power Craft</t>
  </si>
  <si>
    <t>SET COVER</t>
  </si>
  <si>
    <t>Leather</t>
  </si>
  <si>
    <t>FLOOR MATTING</t>
  </si>
  <si>
    <t>Fixed</t>
  </si>
  <si>
    <t>Individual</t>
  </si>
  <si>
    <t>011-0914</t>
  </si>
  <si>
    <t>010-0914</t>
  </si>
  <si>
    <t>009-0914</t>
  </si>
  <si>
    <t>008-0914</t>
  </si>
  <si>
    <t>007-0914</t>
  </si>
  <si>
    <t>006-0914</t>
  </si>
  <si>
    <t>004-0514</t>
  </si>
  <si>
    <t>003-0514</t>
  </si>
  <si>
    <t>001-0514</t>
  </si>
  <si>
    <t xml:space="preserve">Acer E151ES-S71 Notebook, 15.6" HD , </t>
  </si>
  <si>
    <t>TIRES</t>
  </si>
  <si>
    <t>Window Type, Condura Extreme, WCONX024EA1, SN: 51QSXRAC24KEA/514OC04181961</t>
  </si>
  <si>
    <t>MAC Book Air 11.6", 1.4 Ghz dual core, Intel core i5 Processor, 128GB , SN: C02MT6BZG083</t>
  </si>
  <si>
    <t>Continuous Ink System, Epson L120, SN: TP3K018811/TP3K018636</t>
  </si>
  <si>
    <t>Compact, electronic, LCD Desktop Display, 12 digits two way power source</t>
  </si>
  <si>
    <t>400W PA/Sub Woofer  Konkert, (Double 12" Magnet)</t>
  </si>
  <si>
    <t>DX100 Ci-MSI 1500VA 660 UPS, Ideal</t>
  </si>
  <si>
    <t>14" HD LED-backlit, Acer NB ASP E5-411-C2VL, SN:43009186376/SN: 43009099476</t>
  </si>
  <si>
    <t>3LCD, Epson EB-W28, SN: V75K4900526</t>
  </si>
  <si>
    <t>Window Type, 2HP , Manual Kolin, Model: KAG-190DME, SN: 13761310-10730</t>
  </si>
  <si>
    <t>Core i3, 20" LED AOC Monitor, 500W AVR, 1100APC UPS, A4tech Keyboard &amp; Mouse</t>
  </si>
  <si>
    <t>023-0914-1</t>
  </si>
  <si>
    <t>023-0914-2</t>
  </si>
  <si>
    <t>Acer-E14-E5-471G, 14"-inch Monitor, SN: NXMN3SP0014270BB687600</t>
  </si>
  <si>
    <t>Multimedia, Acer X113 DLP, SN: MRJH811007430011048400</t>
  </si>
  <si>
    <t>Develop Ineo 164, SN: A0XX1211001210</t>
  </si>
  <si>
    <t>Macbook Pro MGX72 Z P/A w/ Retina, 13.3", SN: C02NHBXWG3QH</t>
  </si>
  <si>
    <t>Acer E15-E-571G, Intel Core i7 4510U, 15.6", SN: NXMLCSP002426258503400</t>
  </si>
  <si>
    <t>Double-end (8 to 32mm), 12 points, Creston</t>
  </si>
  <si>
    <t>Combination, (6 to 32mm), 6 points, Creston</t>
  </si>
  <si>
    <t>Torque (Deflecting Beam), 200lbs HD</t>
  </si>
  <si>
    <t>Adjustable (10 inches), Creston</t>
  </si>
  <si>
    <t>(8 inches), Creston #10</t>
  </si>
  <si>
    <t>Diagonal (Dikes), Creston</t>
  </si>
  <si>
    <t>LONG NOSE</t>
  </si>
  <si>
    <t>Plier, 8"</t>
  </si>
  <si>
    <t>Creston</t>
  </si>
  <si>
    <t>Hitachi 4"</t>
  </si>
  <si>
    <t>Flat Head, 10 inches, 5/16 x 8</t>
  </si>
  <si>
    <t>SCREWDRIVER</t>
  </si>
  <si>
    <t>Philips Head, 5/16 x 8</t>
  </si>
  <si>
    <t>Laserjet PROP1102W, SN: VNF5820831</t>
  </si>
  <si>
    <t>Uninterruptible Power Supply, 1100VA, 660W, APC BX110CI-MS</t>
  </si>
  <si>
    <t>Kingston, 4GB DDR3 PC10600/1333</t>
  </si>
  <si>
    <t>Intel Core i7 4790 3.6GHz</t>
  </si>
  <si>
    <t>Epson L120</t>
  </si>
  <si>
    <t>Uninterruptible Power Supply, Tornado,1500VA</t>
  </si>
  <si>
    <t>Intel Core i7 3770 3.4GHz, 21.5" LED Monitor, 1500VA UPS, USB Keyboard &amp; Mouse w/ comp. table &amp; chair</t>
  </si>
  <si>
    <t>(PSU) 800 watts, 24 pin + 4 pin True Rated SATA Powered</t>
  </si>
  <si>
    <t>2 drawers, powder coated, with lock , Beige</t>
  </si>
  <si>
    <t>Epson L120, SN: TP3K046559</t>
  </si>
  <si>
    <t>Epson L355, Print, Copy &amp; Scan w/ built-in CISS</t>
  </si>
  <si>
    <t>Swivel, with arm rest, low back</t>
  </si>
  <si>
    <t>PREPARATION TABLE</t>
  </si>
  <si>
    <t>012-1014</t>
  </si>
  <si>
    <t>Customized, 6 layers,gauge 22 (layer-fixed), Steel, H-72", W=36", D-18", White Color</t>
  </si>
  <si>
    <t>Steel, Customized</t>
  </si>
  <si>
    <t>For computer with gaslift and arm rest</t>
  </si>
  <si>
    <t>MCS 444, Leather Black, High Black, Swivel Type, 26" x 25" x 44"</t>
  </si>
  <si>
    <t>Upholstered, CH6104, Semi Executive, with arm rest lowback</t>
  </si>
  <si>
    <t>Stainless, Customized, H-34", W-24", L-96"</t>
  </si>
  <si>
    <t>013-1114</t>
  </si>
  <si>
    <t>ANALOG MULTITESTER</t>
  </si>
  <si>
    <t>Newstar UT-380TRH, SN: SAL11-14A5L1</t>
  </si>
  <si>
    <t>10,000 watts, Luxgen, SN: 10709718</t>
  </si>
  <si>
    <t>6 drawers, Steel Frame, Laminated Top, Powdered Coated, 1400 x 700 x 750mm</t>
  </si>
  <si>
    <t>30W-40W, 220</t>
  </si>
  <si>
    <t>Blue</t>
  </si>
  <si>
    <t>HOT AIR REWORK STATION</t>
  </si>
  <si>
    <t>Analog, Sanwa YX-360TRF</t>
  </si>
  <si>
    <t>50 division - 1 set transparent front</t>
  </si>
  <si>
    <t>Long Nose,7" Heavy Duty</t>
  </si>
  <si>
    <t>With Soldering Iron, 906C</t>
  </si>
  <si>
    <t>Side Cutting 7", Heavy Duty</t>
  </si>
  <si>
    <t>ELECTRICAL PLIERS</t>
  </si>
  <si>
    <t>7", Heavy Duty</t>
  </si>
  <si>
    <t xml:space="preserve"> Telescoping,Telescopic T260, 8 steps, 8ft. Max. Length,8 minimum ladders</t>
  </si>
  <si>
    <t>Aluminum MULTI LADDER</t>
  </si>
  <si>
    <t>1500VA,Isecure, SN: 2014060103232</t>
  </si>
  <si>
    <t>A.J. Gomez</t>
  </si>
  <si>
    <t xml:space="preserve">EXTENSION CORD </t>
  </si>
  <si>
    <t>With Outlet and Plug</t>
  </si>
  <si>
    <t>J. R. Malaga</t>
  </si>
  <si>
    <t>M1386, 2.1 X100 Edifier, Multimedia audio speaker system</t>
  </si>
  <si>
    <t>EXTERNAL HDD</t>
  </si>
  <si>
    <t>Portable,2.5" 1TB USB 2.0, Seagate 2TB</t>
  </si>
  <si>
    <t>32GB, USB, Sandisk</t>
  </si>
  <si>
    <t>VGA ADAPTER</t>
  </si>
  <si>
    <t>Coopler</t>
  </si>
  <si>
    <t>LAPTOP ADAPTER</t>
  </si>
  <si>
    <t>Universal, Idapter, Stiger, Ultra Slim 90W</t>
  </si>
  <si>
    <t>AGILITY LADDER</t>
  </si>
  <si>
    <t>Size 7, leather type, GG7</t>
  </si>
  <si>
    <t>Size 6, leather type, GC7</t>
  </si>
  <si>
    <t>AGILITY CONE</t>
  </si>
  <si>
    <t>500GB SATA, Toshiba 3.5"</t>
  </si>
  <si>
    <t>Dongle, module</t>
  </si>
  <si>
    <t>SOUND CARD</t>
  </si>
  <si>
    <t>CPU FAN</t>
  </si>
  <si>
    <t xml:space="preserve">Universal, compatible to AMD &amp; Intel </t>
  </si>
  <si>
    <t>PLASTIC ARM CHAIR</t>
  </si>
  <si>
    <t>Seat Width: 450mm Height:480mm, Seat Depth:430mm Shelf: 275mm</t>
  </si>
  <si>
    <t>Color: Granite Beige w/ book tray, Heavy Duty</t>
  </si>
  <si>
    <t>2010, Black, Chrome Base, Highback, gaslift w/ armrest, Leatherette</t>
  </si>
  <si>
    <t>NX 2501, Black, Chrome Base, Highback, gaslift with armrest, Leatherette</t>
  </si>
  <si>
    <t>CLERICAL CHAIR</t>
  </si>
  <si>
    <t>JGY020GA, Black, with armrest, gaslift, Fabric</t>
  </si>
  <si>
    <t>CAR COVER</t>
  </si>
  <si>
    <t>Sportivo, 100% waterproof</t>
  </si>
  <si>
    <t>Starex, 100% waterproof</t>
  </si>
  <si>
    <t>Nissan Urvan, 100% waterproof</t>
  </si>
  <si>
    <t>Crosswind XTO 2012, 100% waterproof</t>
  </si>
  <si>
    <t>DVD-WRITER</t>
  </si>
  <si>
    <t>External, Portable,USB, AV Connectivity Slim Type, Black</t>
  </si>
  <si>
    <t>WIRELESS ADAPTOR</t>
  </si>
  <si>
    <t>PCI-e 1x</t>
  </si>
  <si>
    <t xml:space="preserve">RJ-45, High end </t>
  </si>
  <si>
    <t>RJ-45, &amp; RJ-11</t>
  </si>
  <si>
    <t>PCI-e 1 x , SN: 2145135000660/2145135000616/2145135000619</t>
  </si>
  <si>
    <t>USB, SN: 2143412003740/2143412003765</t>
  </si>
  <si>
    <t>WATER GOBLET</t>
  </si>
  <si>
    <t>#3011</t>
  </si>
  <si>
    <t>BRANDY BALOON</t>
  </si>
  <si>
    <t>SNIFTER</t>
  </si>
  <si>
    <t>MARGARITA GLASS</t>
  </si>
  <si>
    <t>COCKTAIL GLASS</t>
  </si>
  <si>
    <t>IRISH COFFEE GLASS</t>
  </si>
  <si>
    <t>RED WINE GLASS</t>
  </si>
  <si>
    <t>WHITE WINE GLASS</t>
  </si>
  <si>
    <t>CHAMPAGNE FLUTER</t>
  </si>
  <si>
    <t>ICE CREAM CUP</t>
  </si>
  <si>
    <t>LIQOUR GLASS</t>
  </si>
  <si>
    <t>1 oz</t>
  </si>
  <si>
    <t>PITCHER</t>
  </si>
  <si>
    <t>Glass</t>
  </si>
  <si>
    <t>MARTINI GLASS</t>
  </si>
  <si>
    <t>3 oz., Ocean</t>
  </si>
  <si>
    <t>CHAMPAGNE SAUCER</t>
  </si>
  <si>
    <t>7 oz., Ocean</t>
  </si>
  <si>
    <t>BEER MUG</t>
  </si>
  <si>
    <t>Lucky Glass</t>
  </si>
  <si>
    <t>JIGGER GLASS</t>
  </si>
  <si>
    <t>BONE CHINA</t>
  </si>
  <si>
    <t>Dinner Plate 10 B</t>
  </si>
  <si>
    <t>6/set, #808T</t>
  </si>
  <si>
    <t>ROUND PLATE</t>
  </si>
  <si>
    <t>10.5, 30</t>
  </si>
  <si>
    <t>18 TRAY</t>
  </si>
  <si>
    <t>LJ 6712 (Plastic)</t>
  </si>
  <si>
    <t>SOY DISH</t>
  </si>
  <si>
    <t>TEA POT</t>
  </si>
  <si>
    <t>450CC</t>
  </si>
  <si>
    <t>Plastic AC-24</t>
  </si>
  <si>
    <t>BERRY SPOON</t>
  </si>
  <si>
    <t>MG DES (4 sets/6pcs)</t>
  </si>
  <si>
    <t>12s G-A088</t>
  </si>
  <si>
    <t>12S Anchor G-A088</t>
  </si>
  <si>
    <t>CHAMPAGNE BUCKET</t>
  </si>
  <si>
    <t>Non Skid Round #1600-16</t>
  </si>
  <si>
    <t>6's 808T</t>
  </si>
  <si>
    <t>CREAMER</t>
  </si>
  <si>
    <t>B6-13</t>
  </si>
  <si>
    <t>LUNCHEON PLATES</t>
  </si>
  <si>
    <t>10 Porcelain</t>
  </si>
  <si>
    <t>CONSOME CUP</t>
  </si>
  <si>
    <t>and Sauser, Porcelain, w/o saucer</t>
  </si>
  <si>
    <t>5" Porcelain</t>
  </si>
  <si>
    <t>Porcelain</t>
  </si>
  <si>
    <t>ICE BUCKET</t>
  </si>
  <si>
    <t>ICE CREAM SPOON</t>
  </si>
  <si>
    <t>FISH KNIFE</t>
  </si>
  <si>
    <t>CUTLERY KNIFE</t>
  </si>
  <si>
    <t>s/s, D. Fork, Dessert Spoon</t>
  </si>
  <si>
    <t>BAR TRAY</t>
  </si>
  <si>
    <t xml:space="preserve">Rubberized Top, Rectangular, 15 x 20" </t>
  </si>
  <si>
    <t>PCS</t>
  </si>
  <si>
    <t>ICE TONG</t>
  </si>
  <si>
    <t xml:space="preserve">s/s </t>
  </si>
  <si>
    <t>CHAFTING DISH</t>
  </si>
  <si>
    <t>s/s rectangular</t>
  </si>
  <si>
    <t>BLOWER</t>
  </si>
  <si>
    <t>Vacuum with Dust Extraction, GBL-800E, 220V, Handheld/Portable</t>
  </si>
  <si>
    <t>Wet and Dry, 220V, 614S 11-21, Non-rusting 21 litre container</t>
  </si>
  <si>
    <t>Heavy Duty, Stanley</t>
  </si>
  <si>
    <t>SCREWDRIVERS</t>
  </si>
  <si>
    <t>Cushion Grip (Flat &amp; Philips), all sizes, Stanley 6 pcs</t>
  </si>
  <si>
    <t>KVM SWITCH</t>
  </si>
  <si>
    <t>4-Port, USB type, Dlink DKVM, SN: N83F000000</t>
  </si>
  <si>
    <t>with Gas lift, steel base, E-Mesh</t>
  </si>
  <si>
    <t>HDD DOCKING</t>
  </si>
  <si>
    <t>2.5", Astone DO232 Docking Station with clone function; All in One SATA &amp; IDE, USB</t>
  </si>
  <si>
    <t>15 meter Male PC Projector Cord 15 Pin</t>
  </si>
  <si>
    <t>PROJECTOR SCREEN</t>
  </si>
  <si>
    <t>Pull-Down 70" x 70", Wallmount</t>
  </si>
  <si>
    <t>SWIVEL PROJECTOR</t>
  </si>
  <si>
    <t>Mount Universal Bracket, Ceiling Mount Kit</t>
  </si>
  <si>
    <t>Leatherette, German Material, Crosswind XTO 2000</t>
  </si>
  <si>
    <t>Stainless, Customized,H-34", W-24", L-96"</t>
  </si>
  <si>
    <t>DUAL BAND WIRELESS</t>
  </si>
  <si>
    <t>UTP CABLE</t>
  </si>
  <si>
    <t>Cat5e,1box = 305m, High Quality, Rise</t>
  </si>
  <si>
    <t>24 port, 10/100/1000, Dlink</t>
  </si>
  <si>
    <t>PHONE</t>
  </si>
  <si>
    <t>HDMI CABLE</t>
  </si>
  <si>
    <t>10 meters, HD</t>
  </si>
  <si>
    <t>POCKET WIFI</t>
  </si>
  <si>
    <t>POWERBANK</t>
  </si>
  <si>
    <t>ENCLOSURE</t>
  </si>
  <si>
    <t>175-0614</t>
  </si>
  <si>
    <t>005-0914</t>
  </si>
  <si>
    <t>1 HP Window Type, Air Conditioner, LG LA100TC, SN:407TATG00353</t>
  </si>
  <si>
    <t>Window Type, Everest ETM20WD-HF2.0HP, SN: 0043/0038/0039</t>
  </si>
  <si>
    <t>4-port, USB Type</t>
  </si>
  <si>
    <t>HOT AIR</t>
  </si>
  <si>
    <t>Rework station with Soldering Iron, Aoelus 906C</t>
  </si>
  <si>
    <t>Uninterruptible Power Supply, 1KVA, Secure</t>
  </si>
  <si>
    <t>Rj-45, High end</t>
  </si>
  <si>
    <t>16GB, USB</t>
  </si>
  <si>
    <t>Portable, 2.5"", 1TB USB 2.0</t>
  </si>
  <si>
    <t>LOAD BALANCER ROUTER</t>
  </si>
  <si>
    <t>4-port, DI-LB604</t>
  </si>
  <si>
    <t>With Gas Lift, steel base, Black</t>
  </si>
  <si>
    <t>2.5" &amp; 3.5" All-in-One, STAT &amp; IDE, USB</t>
  </si>
  <si>
    <t>Male to male, 20 meters</t>
  </si>
  <si>
    <t>VGA ADAPTOR</t>
  </si>
  <si>
    <t>USB SOUND CARD</t>
  </si>
  <si>
    <t>VGA SPLITTER</t>
  </si>
  <si>
    <t>4port</t>
  </si>
  <si>
    <t>10 meters</t>
  </si>
  <si>
    <t>5 Meters</t>
  </si>
  <si>
    <t>PCI 1x</t>
  </si>
  <si>
    <t>LAPTOP ADAPTOR</t>
  </si>
  <si>
    <t>Universal, Stiger, Ultra Slim</t>
  </si>
  <si>
    <t>Universal, compatible to AMD &amp; Intel</t>
  </si>
  <si>
    <t>HDD ENCLOSURE</t>
  </si>
  <si>
    <t>2.5" SATA</t>
  </si>
  <si>
    <t>External portable, USB, AV connectivity Slim type, SE-200, black</t>
  </si>
  <si>
    <t>406-1014-39</t>
  </si>
  <si>
    <t>Installation of Glass at the Stairs &amp; Hallowing of the Academic Admin. Building</t>
  </si>
  <si>
    <t>DLP, Acer X112, 2700 Lumens with projector screen SN: NXRZ6SP00330810A707600</t>
  </si>
  <si>
    <t>6 drawers w/ center lock, 55" x 28" x 30"</t>
  </si>
  <si>
    <t>PU Leather, Black, MCS 444, Swivel Chair, Racer type back, 26" x 2" x 44"</t>
  </si>
  <si>
    <r>
      <t>Talisay</t>
    </r>
    <r>
      <rPr>
        <sz val="9"/>
        <color theme="1"/>
        <rFont val="Calibri"/>
        <family val="2"/>
        <scheme val="minor"/>
      </rPr>
      <t xml:space="preserve"> </t>
    </r>
    <r>
      <rPr>
        <sz val="10"/>
        <color theme="1"/>
        <rFont val="Calibri"/>
        <family val="2"/>
        <scheme val="minor"/>
      </rPr>
      <t>Campus</t>
    </r>
  </si>
  <si>
    <t>15.6" Widescreen Cinecrystal LCD Display, SN: 1E275772Q</t>
  </si>
  <si>
    <t>Acer Aspire e14 E5-471-564B Laptop, 14" HD, SN: NXMPBSP003427049467600</t>
  </si>
  <si>
    <t>Acer Aspire E15/E-571G Laptop, 15.6" HD LED-backlit TFT LCD monitor, SN: NXMLCSP002422311B03400</t>
  </si>
  <si>
    <t>LED TV</t>
  </si>
  <si>
    <t>Wall Mounted 32", SN: …0100/…0200/…0231/…0087</t>
  </si>
  <si>
    <t>STORAGE CABINETS</t>
  </si>
  <si>
    <t>Steel Swing Door, H-7' or 84', W-4' or 48', D-1.5' or 18'</t>
  </si>
  <si>
    <t>Steel with Glass Doors, H-82 1/2", W-71", D-16"</t>
  </si>
  <si>
    <t>Computer Organization and Embedded Systems 6th ed./ Hamacher/c2012</t>
  </si>
  <si>
    <t>Ethics for the Information Age 5th ed./ Quinn/c2012/pb</t>
  </si>
  <si>
    <t>Microsoft Word 2010: Advanced/Cram/c2012/pb</t>
  </si>
  <si>
    <t>Programmable Logic Controllers 4th ed./Petruzella/c2011/pb</t>
  </si>
  <si>
    <t>Programming with Microsoft Visual Basic 2010 5th ed./Zak/c2012/pb</t>
  </si>
  <si>
    <t>Starting Out with Java 5th ed/Gaddis/c2013/pb</t>
  </si>
  <si>
    <t>TCP/IP Illustrated, Volume 1 2nd ed./Fall/c2012/hb</t>
  </si>
  <si>
    <t>Art of News - Editing/Saxena/c2012/sb</t>
  </si>
  <si>
    <t>Campbell Biology Concepts &amp; Connections 7th ed/.Reece/2012/pb</t>
  </si>
  <si>
    <t>Crime Journalism/Vishwendra/c2012/hb</t>
  </si>
  <si>
    <t>2 Channel</t>
  </si>
  <si>
    <t>4 Port, DI-LB604</t>
  </si>
  <si>
    <t>With gas lift, steel base, black</t>
  </si>
  <si>
    <t>EXTERNAL DVD-WRITER</t>
  </si>
  <si>
    <t>Samsung, Portable</t>
  </si>
  <si>
    <t>Portable, 2.5", 1TB USB 2.0m, Seagate</t>
  </si>
  <si>
    <t xml:space="preserve">POLVORON MOLDERS </t>
  </si>
  <si>
    <t>Medium (assorted sizes 2 pcs/size)</t>
  </si>
  <si>
    <t>Large  (assorted sizes 2 pcs/size)</t>
  </si>
  <si>
    <t xml:space="preserve">Small Assorted sizes 2 pcs/size 2 </t>
  </si>
  <si>
    <t>WIRELESS ADAPTER</t>
  </si>
  <si>
    <t>PCI 1x, TPLink TL-WN</t>
  </si>
  <si>
    <t>USB TO WIRELESS ADAPTOR</t>
  </si>
  <si>
    <t>M1386, 5.1 Multiaudio speaker system, Altec Lansing</t>
  </si>
  <si>
    <t>HDD 2.5' SATA</t>
  </si>
  <si>
    <t>External, Portable, Samsung, USB, AV connectivity Slim Type, SE-200, black</t>
  </si>
  <si>
    <t>RJ45 &amp; RJ11</t>
  </si>
  <si>
    <t>TIMER OMRON</t>
  </si>
  <si>
    <t>220VA, Type: AH3NB</t>
  </si>
  <si>
    <t>ARM GUARD</t>
  </si>
  <si>
    <t>E.Villaruz/R. Alegarbes</t>
  </si>
  <si>
    <t>BODY ARMOR</t>
  </si>
  <si>
    <t>#2 Taekwondo, Kix</t>
  </si>
  <si>
    <t>FOOT PROTECTOR</t>
  </si>
  <si>
    <t>GROIN GUARD</t>
  </si>
  <si>
    <t>HAND GLOVES</t>
  </si>
  <si>
    <t>KICKING PAD</t>
  </si>
  <si>
    <t>Taekwondo, Single</t>
  </si>
  <si>
    <t>PUNCHING BAG</t>
  </si>
  <si>
    <t>Taekwondo, Ordinary</t>
  </si>
  <si>
    <t>RUBBER MAT</t>
  </si>
  <si>
    <t>Taekwondo, 1m x 1m, 1" Thick</t>
  </si>
  <si>
    <t>SHIN GUARD</t>
  </si>
  <si>
    <t>VOLLEYBALL ANTENNA</t>
  </si>
  <si>
    <t>With Holder, JEX</t>
  </si>
  <si>
    <t>VOLLEYBALL BALL LEATHER</t>
  </si>
  <si>
    <t>2 Colors, Mikasa MVA 310</t>
  </si>
  <si>
    <t>VOLLEYBALL NET</t>
  </si>
  <si>
    <t>Customized, K-Sport GTO</t>
  </si>
  <si>
    <t>Speedo Futura 1</t>
  </si>
  <si>
    <t>STOP WATCH TIMER</t>
  </si>
  <si>
    <t>PULL BOUY</t>
  </si>
  <si>
    <t>Generic</t>
  </si>
  <si>
    <t>SOFTBALL MASK</t>
  </si>
  <si>
    <t>Pro-Sport w/ throat guard</t>
  </si>
  <si>
    <t>TN-100, All Star</t>
  </si>
  <si>
    <t>BASEBALL</t>
  </si>
  <si>
    <t>Baseball Leather Official League (Med), Wilson A-9060</t>
  </si>
  <si>
    <t>M-14 REPLICA</t>
  </si>
  <si>
    <t>With BOCT Mechanism</t>
  </si>
  <si>
    <t>4- Segregation, 120 liters Trash Bin Containers</t>
  </si>
  <si>
    <t>16GB, USB 2.0, Plug and Play</t>
  </si>
  <si>
    <t>With reverse, Makita, SN: 702393/702440</t>
  </si>
  <si>
    <t>CUSHION GRIP</t>
  </si>
  <si>
    <t>Screwdrivers (Flat &amp; Philips), all sizes</t>
  </si>
  <si>
    <t>WIRELESS USB</t>
  </si>
  <si>
    <t>Media Pointer/Presenter Mouse, 2.4Ghz, Logitech R400</t>
  </si>
  <si>
    <t>My Passport 1TB Portable External, Toshiba, USB 3.0 Hard Drive Storage</t>
  </si>
  <si>
    <r>
      <t xml:space="preserve">Plate No. </t>
    </r>
    <r>
      <rPr>
        <b/>
        <sz val="10"/>
        <rFont val="Calibri"/>
        <family val="2"/>
        <scheme val="minor"/>
      </rPr>
      <t>SDK 549</t>
    </r>
  </si>
  <si>
    <r>
      <t xml:space="preserve">Plate No. </t>
    </r>
    <r>
      <rPr>
        <b/>
        <sz val="10"/>
        <color theme="1"/>
        <rFont val="Calibri"/>
        <family val="2"/>
        <scheme val="minor"/>
      </rPr>
      <t>SGK 827</t>
    </r>
    <r>
      <rPr>
        <sz val="10"/>
        <color theme="1"/>
        <rFont val="Calibri"/>
        <family val="2"/>
        <scheme val="minor"/>
      </rPr>
      <t>, Color Green</t>
    </r>
  </si>
  <si>
    <r>
      <t xml:space="preserve"> chassis # FE437E-541922, Plate No. </t>
    </r>
    <r>
      <rPr>
        <b/>
        <sz val="10"/>
        <color theme="1"/>
        <rFont val="Calibri"/>
        <family val="2"/>
        <scheme val="minor"/>
      </rPr>
      <t>SHW-944</t>
    </r>
  </si>
  <si>
    <r>
      <t xml:space="preserve">SUZUKI 4 x 4,  Plate No. </t>
    </r>
    <r>
      <rPr>
        <b/>
        <sz val="10"/>
        <color theme="1"/>
        <rFont val="Calibri"/>
        <family val="2"/>
        <scheme val="minor"/>
      </rPr>
      <t>SJZ-621</t>
    </r>
  </si>
  <si>
    <r>
      <t xml:space="preserve">Hyundai,Plate #: </t>
    </r>
    <r>
      <rPr>
        <b/>
        <sz val="10"/>
        <rFont val="Calibri"/>
        <family val="2"/>
        <scheme val="minor"/>
      </rPr>
      <t>WGM-141</t>
    </r>
  </si>
  <si>
    <r>
      <t xml:space="preserve">Color: Ebony Black, Plate No. </t>
    </r>
    <r>
      <rPr>
        <b/>
        <sz val="10"/>
        <color theme="1"/>
        <rFont val="Calibri"/>
        <family val="2"/>
        <scheme val="minor"/>
      </rPr>
      <t>SJL 143</t>
    </r>
  </si>
  <si>
    <t>MEDIA POINTER</t>
  </si>
  <si>
    <t>Wireless USB Media Pointer/Presenter Mouse, 2.4Ghz, Logitech R400</t>
  </si>
  <si>
    <t>Socket 775 support DDR2 RAM/Memory, SN: 143150208236</t>
  </si>
  <si>
    <t>8GB, Sandisk</t>
  </si>
  <si>
    <t>INK MODULE CONTINOUS</t>
  </si>
  <si>
    <t>For Canon IP 2770 CISS Tank w/ tubes abd 1 of each 100ml ink</t>
  </si>
  <si>
    <t>Brother J100, SN: E73184F4F111812</t>
  </si>
  <si>
    <t>Epson ELPAP07, SN: 194670, SN: AC1826813B9F</t>
  </si>
  <si>
    <t>Epson ELPAP07, SN: 173412/Sn: AC18267EA9CE</t>
  </si>
  <si>
    <t>BADMINTON RACKET</t>
  </si>
  <si>
    <t>Bubblelot</t>
  </si>
  <si>
    <t>SEPAK TAKRAW NET</t>
  </si>
  <si>
    <t>Marathon w/ cable wire</t>
  </si>
  <si>
    <t>SEPAK TAKRAW BALL</t>
  </si>
  <si>
    <t>Plastic, Gaja Emas</t>
  </si>
  <si>
    <t>Football Leather Size 4, Iruma</t>
  </si>
  <si>
    <t>Football Leather Size 5, Iruma</t>
  </si>
  <si>
    <t>Football Rubber Size 4, Iruma</t>
  </si>
  <si>
    <t>Football Rubber Size 5, Iruma</t>
  </si>
  <si>
    <t>Futsal Ball Size 5, Iruma</t>
  </si>
  <si>
    <t>40mm, Nittaku</t>
  </si>
  <si>
    <t>RUBBER PAD</t>
  </si>
  <si>
    <t>Table Tennis (Black), Yasaka Mark V</t>
  </si>
  <si>
    <t>Table Tennis (Red), Yasaka Mark V</t>
  </si>
  <si>
    <t>RUBBER PAD MARK V</t>
  </si>
  <si>
    <t>Table Tennis, (Black), Yasaka</t>
  </si>
  <si>
    <t>BASKETBALL WHISTLE</t>
  </si>
  <si>
    <t>Fox 40</t>
  </si>
  <si>
    <t>R. Alegarbes</t>
  </si>
  <si>
    <t>Leather GG6, Molten</t>
  </si>
  <si>
    <t>BASKETBALL TIMER CLOCK</t>
  </si>
  <si>
    <t>Dual LCD Clock</t>
  </si>
  <si>
    <t>BASEBALL BALLS</t>
  </si>
  <si>
    <t>Leather Official (League Med), Rawlings</t>
  </si>
  <si>
    <t>HDMI SPLITTER</t>
  </si>
  <si>
    <t>WIFI LAN CARD</t>
  </si>
  <si>
    <t>PCI, SN: PVDJ2E1010616/611/619</t>
  </si>
  <si>
    <t>En Genius (Outdoor), ENH 500 SN: 142206198</t>
  </si>
  <si>
    <t>THERMAL PRINTER</t>
  </si>
  <si>
    <t>SN: PQMF024527</t>
  </si>
  <si>
    <t>KARAOKE AMPLIFIER</t>
  </si>
  <si>
    <t>AV-502A</t>
  </si>
  <si>
    <t>MICROPHONE WIRED</t>
  </si>
  <si>
    <t>SCREW DRIVER SET</t>
  </si>
  <si>
    <t>Flat &amp; Philip, Cushion grip</t>
  </si>
  <si>
    <t>Wall Mount Bracket for 32"</t>
  </si>
  <si>
    <t>Single Cutterhead</t>
  </si>
  <si>
    <t>Desktop, mini printer type, 12 digits, AC/DC</t>
  </si>
  <si>
    <t>2GB DDR2, Memory SN: 27L07-118MNB2WVAF</t>
  </si>
  <si>
    <t>1500VA, 650watt, Secure, SN: 2014060103231</t>
  </si>
  <si>
    <t>Non stick 30" diameter, Ceramic, Rosetti</t>
  </si>
  <si>
    <t>28cm, Ceramic, Rosetti</t>
  </si>
  <si>
    <t>Non stick, 2L capacity, Masflex</t>
  </si>
  <si>
    <t>GARBAGE</t>
  </si>
  <si>
    <t>Segregation Bin, with Cover</t>
  </si>
  <si>
    <t>External, Drive 2.5", 1TB, Seagate, SN: NA787ZVN</t>
  </si>
  <si>
    <t>Lateral, four (4) drawer, Wrinkle Green plain, finish, 55" x 18" x 35.5, Gauge 20</t>
  </si>
  <si>
    <t>With stand, 16", Standard Sn: N0214010223</t>
  </si>
  <si>
    <t>USB 2.0, Plug and Play</t>
  </si>
  <si>
    <t>STAPLE</t>
  </si>
  <si>
    <t>Four (4) drawers, steel plain finish, w/ 8 ball bearing roller, gauge 24</t>
  </si>
  <si>
    <t>M. J. Jover</t>
  </si>
  <si>
    <t>W/ file tray</t>
  </si>
  <si>
    <t>MULTITESTER DIGITAL</t>
  </si>
  <si>
    <t>VOM, DT-5802 Hallux Italy</t>
  </si>
  <si>
    <t>Four (4) drawers, steel plain finish w/ 8 ball bearing rollers, gauge 24</t>
  </si>
  <si>
    <t>11R22.5, tubeless, steel belted, Gajah Tunggal</t>
  </si>
  <si>
    <t>GLASS TUBING</t>
  </si>
  <si>
    <t>15" 0.5cm dia</t>
  </si>
  <si>
    <t>ERLENMEYER FLASH</t>
  </si>
  <si>
    <t>250ml</t>
  </si>
  <si>
    <t>TEST TUBE</t>
  </si>
  <si>
    <t>50ml</t>
  </si>
  <si>
    <t>500ml</t>
  </si>
  <si>
    <t>TEST TUBE BRUSH</t>
  </si>
  <si>
    <t>VOLUMETRIC FLASH</t>
  </si>
  <si>
    <t>50ml, Made in China</t>
  </si>
  <si>
    <t>Heavy Duty, Standard, Max #35</t>
  </si>
  <si>
    <t>8GB, USB 2.0, plug and play</t>
  </si>
  <si>
    <t>Hot &amp; Cold, Stand Type, Kyowa Brand</t>
  </si>
  <si>
    <t>LGA Socket 1155, MSI H61 Supports Core i5 processor</t>
  </si>
  <si>
    <t>PSU, 800 watts, 24 pin + 4 pin True Rated SATA powered</t>
  </si>
  <si>
    <t>DDR3, 4GB PC1333</t>
  </si>
  <si>
    <t>SATA Type, 1TB for desktop, Seagate</t>
  </si>
  <si>
    <t>DVD ROM</t>
  </si>
  <si>
    <t>External, USB 2 compatible, RW</t>
  </si>
  <si>
    <t>bottle</t>
  </si>
  <si>
    <t>for HDD 2.5", Case Logic, SATA High Quality with USB Cable</t>
  </si>
  <si>
    <t>YX360TRF, Sanwa</t>
  </si>
  <si>
    <t>KS-40R,40W-60W,220V, Goot</t>
  </si>
  <si>
    <t>60W, 220V</t>
  </si>
  <si>
    <t>With Soldering Iron, Aoelus 906C</t>
  </si>
  <si>
    <t>12V, 500mA with power adaptor 12V</t>
  </si>
  <si>
    <t>(Heavy Duty)</t>
  </si>
  <si>
    <t>220V</t>
  </si>
  <si>
    <t>V,6", Heavy Duty</t>
  </si>
  <si>
    <t>500GB, 3.5", SATA, 7200rpm ST</t>
  </si>
  <si>
    <t>2GB Nvideo 128bit DDR3, PCI-e</t>
  </si>
  <si>
    <t>Biostar, Supports Core i3 - 2100, 310ghz up to Core i7 (3rd gen)</t>
  </si>
  <si>
    <t>Gloves, 10" (9pcs/set)</t>
  </si>
  <si>
    <t>SOFTBALL KNEE GUARD</t>
  </si>
  <si>
    <t>Rawlings</t>
  </si>
  <si>
    <t>4GB USB 2.0 Plug and Play</t>
  </si>
  <si>
    <t>8GB, USB 2.0 plug and play</t>
  </si>
  <si>
    <t>3 in 1, Printer/Scanner/Copier, Canon MP258 (Returned - 1 unit) WMR#:006-14</t>
  </si>
  <si>
    <t>Brother MFC-J615W with Extended Cartridge w/ Inks (RETURNED - WMR #:007-14)</t>
  </si>
  <si>
    <t>RETURNED - WMR #:007-14</t>
  </si>
  <si>
    <t>Brown (RETURNED-WMR#: 025-14)</t>
  </si>
  <si>
    <t>with Arm rest (RETURNED WMR#:008-14)</t>
  </si>
  <si>
    <t>LCD Epson S7 2500 Ansi Lumens, LCD size 0.55 (RETURNED WMR#: 009-14)</t>
  </si>
  <si>
    <t>MSI CR400X Notebook with AC Adapter Charger(RETURNED WMR#: 010-14)</t>
  </si>
  <si>
    <t>PC MSI (CR400X), Model No: MS 1451 with AC Adapter (RETURNED-WMR#-005-14)</t>
  </si>
  <si>
    <t>Canon PIXMA IP2770 w/ CIS (RETURNED WMR#:015-14)</t>
  </si>
  <si>
    <t>Epson T13 (RETURNED WMR#:016-14)</t>
  </si>
  <si>
    <t>DLP, Multimedia, Infocus IN112 (RETURNED WMR#:017-14)</t>
  </si>
  <si>
    <t>WMR#:018-14 - 2 units , WMR#:043-14 - 1 unit</t>
  </si>
  <si>
    <t>Uninterruptible Power Supply, (ES-500) (WMR#:019-14)</t>
  </si>
  <si>
    <t>HP Deskjet F380, All in One, Color White (RETURNED-WMR#023-14)</t>
  </si>
  <si>
    <t>DLP Viewsonic PJ 5223 w/ 70 x 70 Tripod Screen (RETURNED-WMR#: 027-14)</t>
  </si>
  <si>
    <t>Craftsman, 1 3/4hp, 220V 60hz (RETURNED-WMR#:029-14)</t>
  </si>
  <si>
    <t>HP 6510B (RETURNED-WMR#:030-14)</t>
  </si>
  <si>
    <t>Hanabishi (RETURNED-WMR#:032-14)</t>
  </si>
  <si>
    <t>Standard (RETURNED-WMR#:032-14)</t>
  </si>
  <si>
    <t>RETURNED WMR#:037-14</t>
  </si>
  <si>
    <t>Brother MFC-J220, 3 in 1 Printer/Scanner/Copier with CIS (RETURNED WMR#:037-14)</t>
  </si>
  <si>
    <t>BANDURIA</t>
  </si>
  <si>
    <t>MSI GR400 K Notebook, Intel Pentium Dual Core P4400 2.2 GHz,14" LCD Display, MS-1451</t>
  </si>
  <si>
    <t>RETURNED WMR#:045-14</t>
  </si>
  <si>
    <t>MFC-J430, with CIS, 4 in 1 Printer (Print, Scan, Copy, Fax) (WMR#:050-14)</t>
  </si>
  <si>
    <t>Inkjet, Canon Pixma MX377 (WMR#: 051-14)</t>
  </si>
  <si>
    <t>RETURNED WMR#: 052-14</t>
  </si>
  <si>
    <t>Pentium 4 processor 1.8 ghz, 15" colored monitor, Screen Filter (WMR#: 052-14)</t>
  </si>
  <si>
    <t>without armrest (WMR #: 052-14)</t>
  </si>
  <si>
    <t>Tally Dascom T2250 Dot Matrix Printer (WMR#: 053-14)</t>
  </si>
  <si>
    <t>HP, Compaq 6530b, SN: CNU8420L67 (WMR#:060-14)</t>
  </si>
  <si>
    <t>DSC-S 700, 7.2 MP, 3 x Optical Zoom (WMR#:067-14)</t>
  </si>
  <si>
    <t>RETURNED WMR#: 067-14</t>
  </si>
  <si>
    <t>Brother MFC-J220 with CISS (WMR#:069-14)</t>
  </si>
  <si>
    <t>RETURNED - WMR#:069-14</t>
  </si>
  <si>
    <t>1 - unit (Imarflex) RETURNED - WMR#: 069-14</t>
  </si>
  <si>
    <t>Tally Dascom T2250 Dot Matrix (WMR#:069-14)</t>
  </si>
  <si>
    <t>500watts, Stereo Karaoke, AV-502A, konzert (WMR#: 078-14)</t>
  </si>
  <si>
    <t>The Theory of hospitality and catering for levels 3 &amp; 4/Foskett/c2012/pb</t>
  </si>
  <si>
    <t>Comments on Fire Code of the Philippines/Aralar/c2010</t>
  </si>
  <si>
    <t>Principles &amp; Practices of Public Administration/Lazo/c2014/pb</t>
  </si>
  <si>
    <t>EXECUITVE CHAIR</t>
  </si>
  <si>
    <t>High back, black color, steel base w/ arm rest</t>
  </si>
  <si>
    <t>CENGAGE PHILIPPINE COLLECTION</t>
  </si>
  <si>
    <t>with Infotrac 150 plus GVRL (pre-selected e-book)</t>
  </si>
  <si>
    <t>for Crosswind XUV 2012 , 100%</t>
  </si>
  <si>
    <r>
      <t xml:space="preserve">with overload Relay, 1HP </t>
    </r>
    <r>
      <rPr>
        <sz val="10"/>
        <color theme="1"/>
        <rFont val="Calibri"/>
        <family val="2"/>
      </rPr>
      <t>Ø,Shihlin</t>
    </r>
  </si>
  <si>
    <t>FORWARD-RESERVE</t>
  </si>
  <si>
    <t>a stop P.B. BSH 223, Shihlin</t>
  </si>
  <si>
    <t>START-STOP PUSH BUTTON</t>
  </si>
  <si>
    <t>Operational Push Button, Shihlin</t>
  </si>
  <si>
    <t>CIRCUIT BREAKER</t>
  </si>
  <si>
    <t>30/40A 3P at pole 220V, Koten</t>
  </si>
  <si>
    <t>With remover, heavy duty, standard</t>
  </si>
  <si>
    <t>CIS, Ink Tank, Epson L120 (Document Printer), SN: TP3K047497</t>
  </si>
  <si>
    <t>ARNIS PADDED STICK</t>
  </si>
  <si>
    <t>Red &amp; Blue</t>
  </si>
  <si>
    <t>SPIKE SHOES</t>
  </si>
  <si>
    <t>Athletics, Men, Size 40</t>
  </si>
  <si>
    <t>SPIKES SHOES</t>
  </si>
  <si>
    <t>Athletics, Men, Size 41</t>
  </si>
  <si>
    <t>Athletics, Men, Size 42</t>
  </si>
  <si>
    <t>Athletics, Women, Size 37</t>
  </si>
  <si>
    <t>Athletics, Women, Size 38</t>
  </si>
  <si>
    <t>Athletics, Women, Size 39</t>
  </si>
  <si>
    <t>BEACH VOLLEYBALL BALL</t>
  </si>
  <si>
    <t>LAWN TENNIS BALLS</t>
  </si>
  <si>
    <t>Slazenger</t>
  </si>
  <si>
    <t>Vacuum GBL-550, Handheld, 220V, Bosch, Sn: 408010360/408010369</t>
  </si>
  <si>
    <t xml:space="preserve">BADMINTON STRING </t>
  </si>
  <si>
    <t>Yonex</t>
  </si>
  <si>
    <t>BASEBALL BATTER HELMET</t>
  </si>
  <si>
    <t>W/ mask</t>
  </si>
  <si>
    <t>SHOT PUT</t>
  </si>
  <si>
    <t>Athletics for Men, 4 kls</t>
  </si>
  <si>
    <t>Athletics for Women, 5 kls</t>
  </si>
  <si>
    <t>MEASURING TAPE</t>
  </si>
  <si>
    <t>Athletics, 30 meters</t>
  </si>
  <si>
    <t>BADMINTON RACKET GRIP</t>
  </si>
  <si>
    <t>Cotton, Yonex (towel)</t>
  </si>
  <si>
    <t>BASKETBALL COACH BAORD</t>
  </si>
  <si>
    <t>Spalding</t>
  </si>
  <si>
    <t>GOAL KEEPERS</t>
  </si>
  <si>
    <t>Futsal gloves</t>
  </si>
  <si>
    <t>SUB -TOTAL</t>
  </si>
  <si>
    <t>As of DECEMBER 31, 2014</t>
  </si>
  <si>
    <t xml:space="preserve">    As of DECEMBER 31, 2014</t>
  </si>
  <si>
    <t>Biology Today and Tomorrow (Complete)/c2014/Starr, et.al (pb)</t>
  </si>
  <si>
    <t>Biology Today and Tomorrow (Customized)/c2014/Starr (pb)</t>
  </si>
  <si>
    <t>Biology Application and Concepts/8th Ed. 2012/Starr (pb)</t>
  </si>
  <si>
    <t>Biochemistry/c2012/Stoker (pb)</t>
  </si>
  <si>
    <t>Beginning Algebra/c2013/Lial, Horsby McGinns (pb)</t>
  </si>
  <si>
    <t>Applied Educational Statistics I/c2011/Deauna, melecio C. (pb)</t>
  </si>
  <si>
    <t>Applied Calculus for Business Life and Social/c2013/Tan, Soo (pb)</t>
  </si>
  <si>
    <t>Analytic Geometry/c2013/Dela Cruz, Perla, et. Al (pb)</t>
  </si>
  <si>
    <t>A Worktex in Geometryu and Calculus/c2013/Cuaresma, Genaro A. (pb)</t>
  </si>
  <si>
    <t>A Simplified Approach to E-Commerce/c2013/Schneider (pb)</t>
  </si>
  <si>
    <t>A Gift of Fire: Social, Legal and Ethical Issues for Computing Technology/c2013/Baase, Sara (pb)</t>
  </si>
  <si>
    <t>A First Look at Communication Theory/c2012/Emory Griffin (pb)</t>
  </si>
  <si>
    <t>College Physics/c2013/Serway  (pb)</t>
  </si>
  <si>
    <t>College Algebra/c2012/Aufman, Richard, et.al (pb)</t>
  </si>
  <si>
    <t>Chemistry; A Molecular Approach/c2014/TRO (pb)</t>
  </si>
  <si>
    <t>Chemistry the Molecular Science/c2011/Moore (pb)</t>
  </si>
  <si>
    <t>Chemistry the Central Science/c2013/Lemay Brown (pb)</t>
  </si>
  <si>
    <t>Chemistry Intro to GOB/127th Ed.c2014/Timberlake (hb)</t>
  </si>
  <si>
    <t>Chemistry/c2013/Zumdahl, et al/pb</t>
  </si>
  <si>
    <t>Calculus/c2013/Stewart</t>
  </si>
  <si>
    <t>Calculus/c2013/Larson (pb)</t>
  </si>
  <si>
    <t>Calculus with Applications/10th Ed. C2013/Lial, Margaret, et al. (pb)</t>
  </si>
  <si>
    <t>Business Writing that Works/c2011/Elvira Du (pb)</t>
  </si>
  <si>
    <t>Business Ethics/c2011/Hartman (pb)</t>
  </si>
  <si>
    <t>Essential Business Mathematics/c2013/Nocon,Rizaldi (pb)</t>
  </si>
  <si>
    <t>Essential Biochemistry/2nd Ed.c2011/Pratt (hb)</t>
  </si>
  <si>
    <t>Environmental Engineering/2013/Vesilind (pb)</t>
  </si>
  <si>
    <t>Elementary Statistics: A Step by Step Approach/c2013/Bluman (pb)</t>
  </si>
  <si>
    <t>Economics, Taxations and Agrarian Reform/c2014/Manapat (pb)</t>
  </si>
  <si>
    <t>Earth Science/13th Ed. C2013/Tarbuck, Lutgens (pb)</t>
  </si>
  <si>
    <t>Discrete Mathematical Structures/2013/Malik (pb)</t>
  </si>
  <si>
    <t>Discrete Mathematical and its Application/c2012/Rosen (pb)</t>
  </si>
  <si>
    <t>Content-Based English as Second Language/c2011/A1-Amrey, et al (pb)</t>
  </si>
  <si>
    <t>Conceptual Physics/c2015/Paul G. Hewitt (pb)</t>
  </si>
  <si>
    <t>Computing Essentials: Introductory/c2015/O'leary, et.al (pb)</t>
  </si>
  <si>
    <t>Computing Essentials: (Complete)/c2014/O'leary, et.al (pb)</t>
  </si>
  <si>
    <t>Introduction to Mass Communication/c2013/Baran (pb)</t>
  </si>
  <si>
    <t>Introduction to Linear Algebra w/ Application/c2013/DeFranza</t>
  </si>
  <si>
    <t>Introduction to GOB/c2014.Bettelheim (pb)</t>
  </si>
  <si>
    <t>Introduction to Business Statistics/c2014.Melers, Ronald M. (pb)</t>
  </si>
  <si>
    <t>International Relations Perspective, Controversies &amp; Readiness/c2013/Shimko, et. Al (pb)</t>
  </si>
  <si>
    <t>Integrated Science/c2013/Tillery (pb)</t>
  </si>
  <si>
    <t>Integral Calculus/c2011/Montero-Galliguez</t>
  </si>
  <si>
    <t>HTML and CSS 3 Intorductory/c2012/Vodnik, Sasha (pb)</t>
  </si>
  <si>
    <t>Groundwater Pollution/c2012/Bharti (pb)</t>
  </si>
  <si>
    <t>Grob's Basic Electronics/c2011/Schultz, Mitchelle (pb)</t>
  </si>
  <si>
    <t>General Chemistry and Biological Chemistry/c2013/Smith, et.al (pb)</t>
  </si>
  <si>
    <t>Essentials of Organizational Behavior/c2013/Stephen Robbins (pb)</t>
  </si>
  <si>
    <t>Psychology/c2014/Spencer A. Rathus (pb)</t>
  </si>
  <si>
    <t>Project Management/c2013/Larson (pb)</t>
  </si>
  <si>
    <t>Physical Science/c2014/McGraw, Hill Education (pb)</t>
  </si>
  <si>
    <t>Organic Chemistry/c2013/McMurry, John E. (pb)</t>
  </si>
  <si>
    <t>Organic Chem. w/ Biological Application/2nd Ed. C2011/ McMurry, et. Al (pb)</t>
  </si>
  <si>
    <t>Microeconomics/c2012/McConnel (pb)</t>
  </si>
  <si>
    <t>Mechanics of Materials/2013/beer, Johnston (pb)</t>
  </si>
  <si>
    <t>Mechanics of Fluids/c2012.Potter (pb)</t>
  </si>
  <si>
    <t>Mathematics of Investment/3rd Ed. C2012/Bautista, L. et. Al (pb)</t>
  </si>
  <si>
    <t>Management Principles and Practices/c2013/Ricky W. Griffin (pb)</t>
  </si>
  <si>
    <t>Linear Algebra/c2013/Larson (pb)</t>
  </si>
  <si>
    <t>Jose Rizal/c2014/Pasigui, Ronnie E. (pb)</t>
  </si>
  <si>
    <t>Understanding Social Problems/7th Ed. C2011/Moorey, et Al (pb)</t>
  </si>
  <si>
    <t>Trigonometry/c2014/Lial, Margaret,et.al. (pb)</t>
  </si>
  <si>
    <t>Tonal Harmony w/ an Introduction to Twentieth Century/c2013/Kostka, et.al (pb)</t>
  </si>
  <si>
    <t>Technical Writing for Success/c2013/Darlene Worthington (pb)</t>
  </si>
  <si>
    <t>Systems Analysis and Design/c2014/Kendall, et. Al (pb)</t>
  </si>
  <si>
    <t>Succeeding w/ Differentials Equations/c2013/Zii</t>
  </si>
  <si>
    <t>Sports Psychology: Concepts and Applications/c2012/Coy, Richard H. (pb)</t>
  </si>
  <si>
    <t>Society and Culture with Family Planning/c2012/Corpuz, Leano (pb)</t>
  </si>
  <si>
    <t>Social Dimensions of Education/c2011/Orfinero, Aniceta (pb)</t>
  </si>
  <si>
    <t>Skoog Fundamentals of Analytical Chemistry/9th Ed. C2014/Skoog</t>
  </si>
  <si>
    <t>Sears &amp; Zemanky's University Physics Vol. 1 and 2/c2014/ Young, et. Al (pb)</t>
  </si>
  <si>
    <t>Recent Advances in Plant Tissue Culture &amp; Biotechnology/c2013/Abbot(pb)</t>
  </si>
  <si>
    <t>Worktext  in Physics/c2013/Armante L. Crisostomo, et al (pb)</t>
  </si>
  <si>
    <t>Vector Machanics for Engineer Statics/c2013/Beer, et al (pb)</t>
  </si>
  <si>
    <t>Using Quickbooks Accountant/c2013/Owen, Glen (pb)</t>
  </si>
  <si>
    <t>285-0714</t>
  </si>
  <si>
    <t>285-0714-1</t>
  </si>
  <si>
    <t>285-0714-2</t>
  </si>
  <si>
    <t>285-0714-3</t>
  </si>
  <si>
    <t>285-0714-4</t>
  </si>
  <si>
    <t>285-0714-5</t>
  </si>
  <si>
    <t>285-0714-6</t>
  </si>
  <si>
    <t>285-0714-7</t>
  </si>
  <si>
    <t>285-0714-8</t>
  </si>
  <si>
    <t>285-0714-9</t>
  </si>
  <si>
    <t>285-0714-10</t>
  </si>
  <si>
    <t>285-0714-11</t>
  </si>
  <si>
    <t>285-0714-12</t>
  </si>
  <si>
    <t>285-0714-13</t>
  </si>
  <si>
    <t>285-0714-14</t>
  </si>
  <si>
    <t>285-0714-15</t>
  </si>
  <si>
    <t>285-0714-16</t>
  </si>
  <si>
    <t>285-0714-17</t>
  </si>
  <si>
    <t>285-0714-18</t>
  </si>
  <si>
    <t>285-0714-19</t>
  </si>
  <si>
    <t>285-0714-20</t>
  </si>
  <si>
    <t>285-0714-21</t>
  </si>
  <si>
    <t>285-0714-22</t>
  </si>
  <si>
    <t>285-0714-23</t>
  </si>
  <si>
    <t>285-0714-24</t>
  </si>
  <si>
    <t>286-0714</t>
  </si>
  <si>
    <t>287-0714</t>
  </si>
  <si>
    <t>288-0714</t>
  </si>
  <si>
    <t>289-0714</t>
  </si>
  <si>
    <t>290-0714</t>
  </si>
  <si>
    <t>291-0714</t>
  </si>
  <si>
    <t>292-0714-1</t>
  </si>
  <si>
    <t>292-0714-2</t>
  </si>
  <si>
    <t>292-0714-3</t>
  </si>
  <si>
    <t>292-0714-4</t>
  </si>
  <si>
    <t>292-0714-5</t>
  </si>
  <si>
    <t>292-0714-6</t>
  </si>
  <si>
    <t>292-0714-7</t>
  </si>
  <si>
    <t>292-0714-8</t>
  </si>
  <si>
    <t>292-0714-9</t>
  </si>
  <si>
    <t>292-0714-10</t>
  </si>
  <si>
    <t>292-0714-11</t>
  </si>
  <si>
    <t>292-0714-12</t>
  </si>
  <si>
    <t>292-0714-13</t>
  </si>
  <si>
    <t>292-0714-14</t>
  </si>
  <si>
    <t>293-0714</t>
  </si>
  <si>
    <t>294-0714</t>
  </si>
  <si>
    <t>295-0714</t>
  </si>
  <si>
    <t>296-0714</t>
  </si>
  <si>
    <t>297-0714</t>
  </si>
  <si>
    <t>298-0714</t>
  </si>
  <si>
    <t>299-0714</t>
  </si>
  <si>
    <t>300-0714</t>
  </si>
  <si>
    <t>301-0714</t>
  </si>
  <si>
    <t>302-0714</t>
  </si>
  <si>
    <t>303-0714</t>
  </si>
  <si>
    <t>304-0714</t>
  </si>
  <si>
    <t>292-0714-15</t>
  </si>
  <si>
    <t>305-0814</t>
  </si>
  <si>
    <t>306-0814</t>
  </si>
  <si>
    <t>307-0814</t>
  </si>
  <si>
    <t>308-0814</t>
  </si>
  <si>
    <t>309-0814</t>
  </si>
  <si>
    <t>310-0814</t>
  </si>
  <si>
    <t>311-0814</t>
  </si>
  <si>
    <t>406-1014-40</t>
  </si>
  <si>
    <t>406-1014-41</t>
  </si>
  <si>
    <t>406-1014-42</t>
  </si>
  <si>
    <t>406-1014-43</t>
  </si>
  <si>
    <t>406-1014-44</t>
  </si>
  <si>
    <t>406-1014-45</t>
  </si>
  <si>
    <t>406-1014-46</t>
  </si>
  <si>
    <t>406-1014-47</t>
  </si>
  <si>
    <t>406-1014-48</t>
  </si>
  <si>
    <t>438-1214-1</t>
  </si>
  <si>
    <t>284-0714</t>
  </si>
  <si>
    <t>283-0714</t>
  </si>
  <si>
    <t>282-0714</t>
  </si>
  <si>
    <t>281-0714</t>
  </si>
  <si>
    <t>280-0714</t>
  </si>
  <si>
    <t>279-0714</t>
  </si>
  <si>
    <t>278-0714</t>
  </si>
  <si>
    <t>277-0714</t>
  </si>
  <si>
    <t>276-0714</t>
  </si>
  <si>
    <t>275-0714</t>
  </si>
  <si>
    <t>274-0714</t>
  </si>
  <si>
    <t>273-0714</t>
  </si>
  <si>
    <t>272-0714</t>
  </si>
  <si>
    <t>271-0714</t>
  </si>
  <si>
    <t>270-0714</t>
  </si>
  <si>
    <t>269-0714</t>
  </si>
  <si>
    <t>268-0714</t>
  </si>
  <si>
    <t>267-0714</t>
  </si>
  <si>
    <t>266-0714</t>
  </si>
  <si>
    <t>265-0714</t>
  </si>
  <si>
    <t>264-0714</t>
  </si>
  <si>
    <t>263-0714</t>
  </si>
  <si>
    <t>262-0714</t>
  </si>
  <si>
    <t>261-0714</t>
  </si>
  <si>
    <t>260-0714</t>
  </si>
  <si>
    <t>259-0714</t>
  </si>
  <si>
    <t>258-0714</t>
  </si>
  <si>
    <t>257-0714</t>
  </si>
  <si>
    <t>256-0714</t>
  </si>
  <si>
    <t>255-0714</t>
  </si>
  <si>
    <t>254-0714</t>
  </si>
  <si>
    <t>253-0714</t>
  </si>
  <si>
    <t>252-0714</t>
  </si>
  <si>
    <t>251-0714</t>
  </si>
  <si>
    <t>250-0714</t>
  </si>
  <si>
    <t>249-0714</t>
  </si>
  <si>
    <t>248-0714</t>
  </si>
  <si>
    <t>247-0714</t>
  </si>
  <si>
    <t>246-0714</t>
  </si>
  <si>
    <t>245-0714</t>
  </si>
  <si>
    <t>244-0714</t>
  </si>
  <si>
    <t>243-0714</t>
  </si>
  <si>
    <t>242-0714</t>
  </si>
  <si>
    <t>241-0714</t>
  </si>
  <si>
    <t>240-0714</t>
  </si>
  <si>
    <t>239-0714</t>
  </si>
  <si>
    <t>238-0714</t>
  </si>
  <si>
    <t>237-0714</t>
  </si>
  <si>
    <t>236-0714</t>
  </si>
  <si>
    <t>235-0714</t>
  </si>
  <si>
    <t>234-0714</t>
  </si>
  <si>
    <t>233-0714</t>
  </si>
  <si>
    <t>232-0714</t>
  </si>
  <si>
    <t>231-0714</t>
  </si>
  <si>
    <t>230-0714</t>
  </si>
  <si>
    <t>229-0714</t>
  </si>
  <si>
    <t>228-0714</t>
  </si>
  <si>
    <t>227-0714</t>
  </si>
  <si>
    <t>226-0714</t>
  </si>
  <si>
    <t>225-0714</t>
  </si>
  <si>
    <t>224-0714</t>
  </si>
  <si>
    <t>223-0714</t>
  </si>
  <si>
    <t>222-0714</t>
  </si>
  <si>
    <t>221-0714</t>
  </si>
  <si>
    <t>220-0714</t>
  </si>
  <si>
    <t>219-0714</t>
  </si>
  <si>
    <t>218-0714</t>
  </si>
  <si>
    <t>217-0714</t>
  </si>
  <si>
    <t>216-0714</t>
  </si>
  <si>
    <t>215-0714</t>
  </si>
  <si>
    <t>213-0714</t>
  </si>
  <si>
    <t>212-0714</t>
  </si>
  <si>
    <t>211-0714</t>
  </si>
  <si>
    <t>210-0714</t>
  </si>
  <si>
    <t>209-0714</t>
  </si>
  <si>
    <t>208-0714</t>
  </si>
  <si>
    <t>207-0714</t>
  </si>
  <si>
    <t>206-0714</t>
  </si>
  <si>
    <t>205-0614</t>
  </si>
  <si>
    <r>
      <t>204</t>
    </r>
    <r>
      <rPr>
        <b/>
        <sz val="10"/>
        <color theme="1"/>
        <rFont val="Calibri"/>
        <family val="2"/>
        <scheme val="minor"/>
      </rPr>
      <t>-</t>
    </r>
    <r>
      <rPr>
        <sz val="10"/>
        <color theme="1"/>
        <rFont val="Calibri"/>
        <family val="2"/>
        <scheme val="minor"/>
      </rPr>
      <t>0614</t>
    </r>
  </si>
  <si>
    <t>203-0614</t>
  </si>
  <si>
    <t>202-0614</t>
  </si>
  <si>
    <t>201-0614</t>
  </si>
  <si>
    <t>200-0614</t>
  </si>
  <si>
    <t>199-0614</t>
  </si>
  <si>
    <t>198-0614</t>
  </si>
  <si>
    <t>197-0614</t>
  </si>
  <si>
    <t>196-0614</t>
  </si>
  <si>
    <t>195-0614</t>
  </si>
  <si>
    <t>194-0614</t>
  </si>
  <si>
    <t>193-0614</t>
  </si>
  <si>
    <t>192-0614</t>
  </si>
  <si>
    <t>191-0614</t>
  </si>
  <si>
    <t>190-0614</t>
  </si>
  <si>
    <t>189-0614</t>
  </si>
  <si>
    <t>188-0614</t>
  </si>
  <si>
    <t>186-0614</t>
  </si>
  <si>
    <t>185-0614</t>
  </si>
  <si>
    <t>184-0614</t>
  </si>
  <si>
    <t>183-0614</t>
  </si>
  <si>
    <t>182-0614</t>
  </si>
  <si>
    <t>181-0614</t>
  </si>
  <si>
    <t>180-0614</t>
  </si>
  <si>
    <t>179-0614</t>
  </si>
  <si>
    <t>178-0614</t>
  </si>
  <si>
    <t>177-0614</t>
  </si>
  <si>
    <t>176-0614</t>
  </si>
  <si>
    <t>174-0614</t>
  </si>
  <si>
    <t>173-0614</t>
  </si>
  <si>
    <t>172-0614</t>
  </si>
  <si>
    <t>171-0614</t>
  </si>
  <si>
    <t>170-0614</t>
  </si>
  <si>
    <t>169-0614</t>
  </si>
  <si>
    <t>168-0614</t>
  </si>
  <si>
    <t>167-0614</t>
  </si>
  <si>
    <t>166-0614</t>
  </si>
  <si>
    <t>165-0614</t>
  </si>
  <si>
    <t>164-0614</t>
  </si>
  <si>
    <t>163-0614</t>
  </si>
  <si>
    <t>162-0614</t>
  </si>
  <si>
    <t>161-0614</t>
  </si>
  <si>
    <t>160-0614</t>
  </si>
  <si>
    <t>159-0614</t>
  </si>
  <si>
    <t>158-0614</t>
  </si>
  <si>
    <t>157-0614</t>
  </si>
  <si>
    <t>156-0614</t>
  </si>
  <si>
    <t>155-0614</t>
  </si>
  <si>
    <t>154-0614</t>
  </si>
  <si>
    <t>153-0614</t>
  </si>
  <si>
    <t>152-0614</t>
  </si>
  <si>
    <t>151-0614</t>
  </si>
  <si>
    <t>150-0614</t>
  </si>
  <si>
    <t>149-0614</t>
  </si>
  <si>
    <t>148-0614</t>
  </si>
  <si>
    <t>147-0614</t>
  </si>
  <si>
    <t>146-0614</t>
  </si>
  <si>
    <t>145-0614</t>
  </si>
  <si>
    <t>144-0614</t>
  </si>
  <si>
    <t>143-0614</t>
  </si>
  <si>
    <t>142-0514</t>
  </si>
  <si>
    <t>141-0514</t>
  </si>
  <si>
    <t>140-0514</t>
  </si>
  <si>
    <t>139-0514</t>
  </si>
  <si>
    <t>138-0514</t>
  </si>
  <si>
    <t>137-0514</t>
  </si>
  <si>
    <t>136-0514</t>
  </si>
  <si>
    <t>135-0514</t>
  </si>
  <si>
    <t>134-0514</t>
  </si>
  <si>
    <t>133-0514</t>
  </si>
  <si>
    <t>132-0514</t>
  </si>
  <si>
    <t>129-0514</t>
  </si>
  <si>
    <t>128-0514</t>
  </si>
  <si>
    <t>127-0514</t>
  </si>
  <si>
    <t>126-0514</t>
  </si>
  <si>
    <t>125-0514</t>
  </si>
  <si>
    <t>124-0514</t>
  </si>
  <si>
    <t>123-0514</t>
  </si>
  <si>
    <t>122-0514</t>
  </si>
  <si>
    <t>121-0514</t>
  </si>
  <si>
    <t>120-0514</t>
  </si>
  <si>
    <t>119-0514</t>
  </si>
  <si>
    <t>118-0514</t>
  </si>
  <si>
    <t>117-0514</t>
  </si>
  <si>
    <t>116-0514</t>
  </si>
  <si>
    <t>113-0514</t>
  </si>
  <si>
    <t>112-0514</t>
  </si>
  <si>
    <t>111-0514</t>
  </si>
  <si>
    <t>110-0514</t>
  </si>
  <si>
    <t>109-0514</t>
  </si>
  <si>
    <t>108-0514</t>
  </si>
  <si>
    <t>107-0514</t>
  </si>
  <si>
    <t>106-0514</t>
  </si>
  <si>
    <t>105-0514</t>
  </si>
  <si>
    <t>104-0514</t>
  </si>
  <si>
    <t>103-0514</t>
  </si>
  <si>
    <t>102-0514</t>
  </si>
  <si>
    <t>101-0514</t>
  </si>
  <si>
    <t>100-0514</t>
  </si>
  <si>
    <t>099-0514</t>
  </si>
  <si>
    <t>098-0514</t>
  </si>
  <si>
    <t>097-0514</t>
  </si>
  <si>
    <t>096-0514</t>
  </si>
  <si>
    <t>095-0514</t>
  </si>
  <si>
    <t>093-0414</t>
  </si>
  <si>
    <t>092-0414</t>
  </si>
  <si>
    <t>091-0414</t>
  </si>
  <si>
    <t>090-0414</t>
  </si>
  <si>
    <t>089-0414</t>
  </si>
  <si>
    <t>088-0414</t>
  </si>
  <si>
    <t>087-0414</t>
  </si>
  <si>
    <t>086-0414</t>
  </si>
  <si>
    <t>085-0414</t>
  </si>
  <si>
    <t>084-0414</t>
  </si>
  <si>
    <t>083-0414</t>
  </si>
  <si>
    <t>082-0414</t>
  </si>
  <si>
    <t>081-0414</t>
  </si>
  <si>
    <t>080-0414</t>
  </si>
  <si>
    <t>079-0414</t>
  </si>
  <si>
    <t>077-0414</t>
  </si>
  <si>
    <t>076-0414</t>
  </si>
  <si>
    <t>074-0414</t>
  </si>
  <si>
    <t>073-0414</t>
  </si>
  <si>
    <t>072-0414</t>
  </si>
  <si>
    <t>070-0314</t>
  </si>
  <si>
    <t>069-0314</t>
  </si>
  <si>
    <t>068-0314</t>
  </si>
  <si>
    <t>067-0314</t>
  </si>
  <si>
    <t>066-0314</t>
  </si>
  <si>
    <t>065-0314</t>
  </si>
  <si>
    <t>064-0314</t>
  </si>
  <si>
    <t>063-0314</t>
  </si>
  <si>
    <t>062-0314</t>
  </si>
  <si>
    <t>061-0314</t>
  </si>
  <si>
    <t>059-0314</t>
  </si>
  <si>
    <t>058-0314</t>
  </si>
  <si>
    <t>057-0314</t>
  </si>
  <si>
    <t>056-0314</t>
  </si>
  <si>
    <t>055-0314</t>
  </si>
  <si>
    <t>054-0314</t>
  </si>
  <si>
    <t>053-0314</t>
  </si>
  <si>
    <t>052-0314</t>
  </si>
  <si>
    <t>051-0314</t>
  </si>
  <si>
    <t>050-0314</t>
  </si>
  <si>
    <t>049-0314</t>
  </si>
  <si>
    <t>048-0314</t>
  </si>
  <si>
    <t>047-0314</t>
  </si>
  <si>
    <t>046-0314</t>
  </si>
  <si>
    <t>045-0314</t>
  </si>
  <si>
    <t>044-0314</t>
  </si>
  <si>
    <t>043-0314</t>
  </si>
  <si>
    <t>042-0314</t>
  </si>
  <si>
    <t>041-0314</t>
  </si>
  <si>
    <t>040-0314</t>
  </si>
  <si>
    <t>039-0314</t>
  </si>
  <si>
    <t>038-0314</t>
  </si>
  <si>
    <t>037-0314</t>
  </si>
  <si>
    <t>036-0314</t>
  </si>
  <si>
    <t>035-0314</t>
  </si>
  <si>
    <t>032-0314</t>
  </si>
  <si>
    <t>031-0314</t>
  </si>
  <si>
    <t>030-0314</t>
  </si>
  <si>
    <t>029-0314</t>
  </si>
  <si>
    <t>028-0314</t>
  </si>
  <si>
    <t>027-0314</t>
  </si>
  <si>
    <t>026-0314</t>
  </si>
  <si>
    <t>025-0314</t>
  </si>
  <si>
    <t>024-0314</t>
  </si>
  <si>
    <t>023-0314</t>
  </si>
  <si>
    <t>022-0314</t>
  </si>
  <si>
    <t>021-0314</t>
  </si>
  <si>
    <t>020-0314</t>
  </si>
  <si>
    <t>019-0314</t>
  </si>
  <si>
    <t>018-0314</t>
  </si>
  <si>
    <t>017-0314</t>
  </si>
  <si>
    <t>016-0214</t>
  </si>
  <si>
    <t>015-0214-1</t>
  </si>
  <si>
    <t>015-0214</t>
  </si>
  <si>
    <t>014-0214</t>
  </si>
  <si>
    <t>013-0214</t>
  </si>
  <si>
    <t>012-0214</t>
  </si>
  <si>
    <t>011-0214</t>
  </si>
  <si>
    <t>010-0214</t>
  </si>
  <si>
    <t>009-0214</t>
  </si>
  <si>
    <t>008-0214</t>
  </si>
  <si>
    <t>011-0914-1</t>
  </si>
  <si>
    <t>011-0914-2</t>
  </si>
  <si>
    <t>011-0914-3</t>
  </si>
  <si>
    <t>030-1014-1</t>
  </si>
  <si>
    <t>005-0714</t>
  </si>
  <si>
    <t>UNIMAT UNI-FRAES 3 Computerized Numerical Controlled (CNC) Machine (Modular) With PC Set with Laptop</t>
  </si>
  <si>
    <t>CNC MACHINE</t>
  </si>
  <si>
    <t>Desktop, compact, electronic, LCD Display, 12 digits, two-way power source</t>
  </si>
  <si>
    <t>Desktop, mini-printer type, 12 digits</t>
  </si>
  <si>
    <t>M.A. Sitiota</t>
  </si>
  <si>
    <t>16GB</t>
  </si>
  <si>
    <t xml:space="preserve">FLASH DRIVE </t>
  </si>
  <si>
    <t>M. L. Juhos</t>
  </si>
  <si>
    <t>M. L. Jugos</t>
  </si>
  <si>
    <t>16 GB</t>
  </si>
  <si>
    <t>AA-400604,55" x 28" x 30", 3 drawers with central drawer w/ lock</t>
  </si>
  <si>
    <t>1-3 Seater WM w/ out Center Table</t>
  </si>
  <si>
    <t>M.R. Ringor</t>
  </si>
  <si>
    <t>Epson LX-310+</t>
  </si>
  <si>
    <t>Desktop,compact, electronic, LCD Display, 12 digits two-way power source</t>
  </si>
  <si>
    <t>R. Garcia</t>
  </si>
  <si>
    <t>BOOK</t>
  </si>
  <si>
    <t>Theatre: A Way of Seeing/c2015/Barranger (pb)</t>
  </si>
  <si>
    <t>PU Leather Black, High Back, TYM-3126 Swivel Type, racer type back, w/ arm rest 26" x 25" x 44"</t>
  </si>
  <si>
    <t>BASKETBALL BOARD</t>
  </si>
  <si>
    <t>18mm acrylic 4x6 cleat with ring and net</t>
  </si>
  <si>
    <t>ARNIS HEAD GEAR</t>
  </si>
  <si>
    <t>Blue &amp; Red, Zero Degrees</t>
  </si>
  <si>
    <t>ARNIS BODY PROTECTOR</t>
  </si>
  <si>
    <t>Size #3 STX</t>
  </si>
  <si>
    <t>ARNIS HAND GLOVES</t>
  </si>
  <si>
    <t>Stix, M</t>
  </si>
  <si>
    <t>ARNIS FEMALE  Stix, M</t>
  </si>
  <si>
    <t xml:space="preserve"> GROIND GUARD</t>
  </si>
  <si>
    <t>ARNIS MALE Stix</t>
  </si>
  <si>
    <t>Arnis Upper, Stix</t>
  </si>
  <si>
    <t>Arnis Lower Shin, Stix</t>
  </si>
  <si>
    <t>ATHLETICS</t>
  </si>
  <si>
    <t>Javelin for Men &amp; Women, Feiyu</t>
  </si>
  <si>
    <t>TCS601</t>
  </si>
  <si>
    <t>BASEBALL BAT</t>
  </si>
  <si>
    <t>33", Rawlings Plasma BBCOR</t>
  </si>
  <si>
    <t>BASEBALL BALL</t>
  </si>
  <si>
    <t>Rawlings R100HSNF Collegiate Ball</t>
  </si>
  <si>
    <t>BASEBALL MASK</t>
  </si>
  <si>
    <t>Rawlings PWMX Catcher's Mask</t>
  </si>
  <si>
    <t>CHESS CLOSK</t>
  </si>
  <si>
    <t>DGT Easy Crimson Cruz Digital</t>
  </si>
  <si>
    <t>CHESS MAT</t>
  </si>
  <si>
    <t>Eureka</t>
  </si>
  <si>
    <t>Gajah Emas GE511</t>
  </si>
  <si>
    <t>dozen</t>
  </si>
  <si>
    <t>STOPWATCH TIMER</t>
  </si>
  <si>
    <t>300 memory, Ultrak 496</t>
  </si>
  <si>
    <t>STRINGS FOR BADMINTON</t>
  </si>
  <si>
    <t>Dunlop, DHS BS70</t>
  </si>
  <si>
    <t>16" 220 V Asahi Green color (RETURNED WMR#: 006-15)</t>
  </si>
  <si>
    <t>Mercury (RETURNED WMR#:006-15)</t>
  </si>
  <si>
    <t>Aneroid (RETURNED WMR#:006-15)</t>
  </si>
  <si>
    <t>Desktop,compact,electronic, LCD Display, 12 digits, two-way power source</t>
  </si>
  <si>
    <t>CISS, Single Function Int Tank, Epson L120, SN: TP3K008426</t>
  </si>
  <si>
    <t>Lenovo Laptop Flex 2-14GPHT, SN: WB14830861</t>
  </si>
  <si>
    <t>LED, 50" 50L61, SN:50L61FCN-145H1125-000417</t>
  </si>
  <si>
    <t>A4tech USB (for Comp. Lab 402A, 402B, 311, 312 &amp; 313)</t>
  </si>
  <si>
    <t>External, 1TB Portablev USB 3.0 Hard Drive Storage, Toshiba &amp; Seagate</t>
  </si>
  <si>
    <t>With content</t>
  </si>
  <si>
    <t>50KG NEW TANK</t>
  </si>
  <si>
    <t>MP-615S</t>
  </si>
  <si>
    <t>R. Tuble</t>
  </si>
  <si>
    <t>Lateral 4 drawers, beige, Plain Finish, 55" x 18" x 35.5 (HxWxL) body</t>
  </si>
  <si>
    <t>218-0714-1</t>
  </si>
  <si>
    <t>PO #</t>
  </si>
  <si>
    <t>SUPPLIER</t>
  </si>
  <si>
    <t>003-0414</t>
  </si>
  <si>
    <t>005-0514</t>
  </si>
  <si>
    <t>006-0514</t>
  </si>
  <si>
    <t>007-0514</t>
  </si>
  <si>
    <t>008-0614</t>
  </si>
  <si>
    <t>009-0814</t>
  </si>
  <si>
    <t>010-0814</t>
  </si>
  <si>
    <t>014-1114</t>
  </si>
  <si>
    <t>015-1114</t>
  </si>
  <si>
    <t>016-1114</t>
  </si>
  <si>
    <t>017-1114</t>
  </si>
  <si>
    <t>002-0714</t>
  </si>
  <si>
    <t>003-0714</t>
  </si>
  <si>
    <t>004-0714</t>
  </si>
  <si>
    <t>007-1114</t>
  </si>
  <si>
    <t>008-1114</t>
  </si>
  <si>
    <t>RETURNED WMR#-012-15</t>
  </si>
  <si>
    <t>RETURNED-WMR#-008-15 (2 units only) RETURNED WMR#-067-13</t>
  </si>
  <si>
    <t>Brother MFC 3360C</t>
  </si>
  <si>
    <t>RETURNED WMR-004-15</t>
  </si>
  <si>
    <t>RETURNED WMR#-003-15</t>
  </si>
  <si>
    <t>BLINDS</t>
  </si>
  <si>
    <t>(L) 199 cm x (H) 119 cm, beige color</t>
  </si>
  <si>
    <t>(L) 119 cm x (H) 119 cm, beige color</t>
  </si>
  <si>
    <t>(L) 119.5 cm x (H) 59 cm, beige color</t>
  </si>
  <si>
    <t>BADMINTON SHUTTLECOCK</t>
  </si>
  <si>
    <t>Carlton</t>
  </si>
  <si>
    <t>The Great Global Warming Blunder: How Mother Nature Fooled the World's Top Climate/Spencer</t>
  </si>
  <si>
    <t>Elements of Investment Mathematics/Ong, c2011</t>
  </si>
  <si>
    <t>Entrepreneurship 8th Ed./Hirsrich c2010: Mc-Grawhill International Edition</t>
  </si>
  <si>
    <t>Macroeconomics 12th ed/Durnbusch, c2014: Mc-Grawhill</t>
  </si>
  <si>
    <t>006-1214</t>
  </si>
  <si>
    <t>VERTICAL BLINDS</t>
  </si>
  <si>
    <t>159 sq. ft, Corrogated, Blue wit installation</t>
  </si>
  <si>
    <t>Set 1 tbsp, 1/2 tbsp, 1/4 tbsp, Plastic</t>
  </si>
  <si>
    <t>ELECTRIC BEATER</t>
  </si>
  <si>
    <t>8 qrt, Alumninum</t>
  </si>
  <si>
    <t>0909-892-14</t>
  </si>
  <si>
    <t>0702-644-14</t>
  </si>
  <si>
    <t>0809-736-14</t>
  </si>
  <si>
    <t>0912-907-14</t>
  </si>
  <si>
    <t>0718-682-14</t>
  </si>
  <si>
    <t>W/o center table 1-3 seater; 2-1 seater</t>
  </si>
  <si>
    <t>0528-427-14</t>
  </si>
  <si>
    <t>0711-659-14</t>
  </si>
  <si>
    <t>0728-712-14</t>
  </si>
  <si>
    <t>0718-680-14</t>
  </si>
  <si>
    <t>0630-609-14</t>
  </si>
  <si>
    <t>0725-702-14</t>
  </si>
  <si>
    <t>0605-460-14</t>
  </si>
  <si>
    <t>0819-808-14</t>
  </si>
  <si>
    <t>Standard Sofige Plastic Blade</t>
  </si>
  <si>
    <t>0722-696-14</t>
  </si>
  <si>
    <t>0722-695-14</t>
  </si>
  <si>
    <t>0623-579-14</t>
  </si>
  <si>
    <t>Lopue's Department Store, San Sebastian</t>
  </si>
  <si>
    <t>Hardy Marketing Ent.</t>
  </si>
  <si>
    <t>Visayan Construction Supply Corp.</t>
  </si>
  <si>
    <t>Up-Town Industrial Sales, Inc.</t>
  </si>
  <si>
    <t>Lopue's Dept. Store - San Sebastian</t>
  </si>
  <si>
    <t>0623-584-14</t>
  </si>
  <si>
    <t>Lopues Dept. Store - Mandalagan</t>
  </si>
  <si>
    <t>Lopue's Dept. Store - Mandalagan</t>
  </si>
  <si>
    <t>0804-715-14</t>
  </si>
  <si>
    <t>City Radio &amp; Electrical Supply</t>
  </si>
  <si>
    <t>0428-323-14</t>
  </si>
  <si>
    <t>Sunrise Marketing (BAC), Inc</t>
  </si>
  <si>
    <t>0718-683-14</t>
  </si>
  <si>
    <t>MF Comp. Solution</t>
  </si>
  <si>
    <t>BCG Enterprise</t>
  </si>
  <si>
    <t>0809-735-14</t>
  </si>
  <si>
    <t>Jegabytes Comp. Center</t>
  </si>
  <si>
    <t>0703-650-14</t>
  </si>
  <si>
    <t>0812-769-14</t>
  </si>
  <si>
    <t>0709-652-14</t>
  </si>
  <si>
    <t>Carvi Upsholstery</t>
  </si>
  <si>
    <t>Carvi Upholstery</t>
  </si>
  <si>
    <t>0516-406-14</t>
  </si>
  <si>
    <t>Teranova Computers</t>
  </si>
  <si>
    <t>Gigabit PCI  TP-LINK</t>
  </si>
  <si>
    <t>0630-612-14</t>
  </si>
  <si>
    <t>0804-714-14</t>
  </si>
  <si>
    <t>0722-693-14</t>
  </si>
  <si>
    <t>Negros Bright Sun Trading</t>
  </si>
  <si>
    <t>0702-632-14</t>
  </si>
  <si>
    <t>0702-631-14</t>
  </si>
  <si>
    <t>Ang Design Studios Inc.</t>
  </si>
  <si>
    <t>0623-559-14</t>
  </si>
  <si>
    <t>0804-726-14</t>
  </si>
  <si>
    <t>MF Computer Solution</t>
  </si>
  <si>
    <t>0804-725-14</t>
  </si>
  <si>
    <t>0722-689-14</t>
  </si>
  <si>
    <t>And Design Studios Inc.</t>
  </si>
  <si>
    <t>0722-687-14</t>
  </si>
  <si>
    <t>0702-645-14</t>
  </si>
  <si>
    <t>Metro Home Marketing</t>
  </si>
  <si>
    <t>0630-614-14</t>
  </si>
  <si>
    <t>0804-716-14</t>
  </si>
  <si>
    <t>0812-774-14</t>
  </si>
  <si>
    <t>Emcor Inc.</t>
  </si>
  <si>
    <t>0819-798-14</t>
  </si>
  <si>
    <t>0530-442-14</t>
  </si>
  <si>
    <t>0804-724-14</t>
  </si>
  <si>
    <t>PJL Auto Center</t>
  </si>
  <si>
    <t>0804-723-14</t>
  </si>
  <si>
    <t>Negros Marketing</t>
  </si>
  <si>
    <t>0520-417-14</t>
  </si>
  <si>
    <t>Kenpro</t>
  </si>
  <si>
    <t>0809-732-14</t>
  </si>
  <si>
    <t>0717-665-14</t>
  </si>
  <si>
    <t>Hardy Marketing Enterprises</t>
  </si>
  <si>
    <t>0605-472-14</t>
  </si>
  <si>
    <t>Sunrise Marketing (BAC) Inc.</t>
  </si>
  <si>
    <t>BCG Enterprises</t>
  </si>
  <si>
    <t>0702-642-14</t>
  </si>
  <si>
    <t>A-One Industrial Sales</t>
  </si>
  <si>
    <t>0618-535-14</t>
  </si>
  <si>
    <t>0618-534-14</t>
  </si>
  <si>
    <t>JBT Office Solutions</t>
  </si>
  <si>
    <t>0623-573-14</t>
  </si>
  <si>
    <t>0702-630-14</t>
  </si>
  <si>
    <t>0618-537-14</t>
  </si>
  <si>
    <t>0623-597-14</t>
  </si>
  <si>
    <t>0701-618-14</t>
  </si>
  <si>
    <t>0701-617-14</t>
  </si>
  <si>
    <t>0623-586-14</t>
  </si>
  <si>
    <t>Mirasol Tire Supply</t>
  </si>
  <si>
    <t>0724-697-14</t>
  </si>
  <si>
    <t>0804-717-14</t>
  </si>
  <si>
    <t>0617-519-14</t>
  </si>
  <si>
    <t>0605-486-14</t>
  </si>
  <si>
    <t>0312-136-14</t>
  </si>
  <si>
    <t>PO's Gasul</t>
  </si>
  <si>
    <t>0618-527-14</t>
  </si>
  <si>
    <t>And Design Studios, Inc</t>
  </si>
  <si>
    <t>0714-660-14</t>
  </si>
  <si>
    <t>0630-615-14</t>
  </si>
  <si>
    <t>0430-342-14</t>
  </si>
  <si>
    <t>0428-306-14</t>
  </si>
  <si>
    <t>0702-626-41</t>
  </si>
  <si>
    <t>MF Comp. Solutiuon</t>
  </si>
  <si>
    <t>0630-607-14</t>
  </si>
  <si>
    <t>0702-638-14</t>
  </si>
  <si>
    <t>0630-611-14</t>
  </si>
  <si>
    <t>0605-492-14</t>
  </si>
  <si>
    <t>0623-561-14</t>
  </si>
  <si>
    <t>0617-520-14</t>
  </si>
  <si>
    <t>0630-608-14</t>
  </si>
  <si>
    <t>0408-252-14</t>
  </si>
  <si>
    <t>0630-606-14</t>
  </si>
  <si>
    <t>0618-529-14</t>
  </si>
  <si>
    <t>0616-508-14</t>
  </si>
  <si>
    <t>0603-451-14</t>
  </si>
  <si>
    <t>Bacolod Electrical Supply</t>
  </si>
  <si>
    <t>0424-285-14</t>
  </si>
  <si>
    <t>Photoline Ent. Corp.</t>
  </si>
  <si>
    <t>0605-473-14</t>
  </si>
  <si>
    <t>MF Computer Solutions</t>
  </si>
  <si>
    <t>0424-287-14</t>
  </si>
  <si>
    <t xml:space="preserve">Jegabytes Computer Center </t>
  </si>
  <si>
    <t>0605-489-14</t>
  </si>
  <si>
    <t>0605-471-14</t>
  </si>
  <si>
    <t>0505-366-14</t>
  </si>
  <si>
    <t>CAR-J Marketing</t>
  </si>
  <si>
    <t>0331-199-14</t>
  </si>
  <si>
    <t>Berovan Marketing Inc.</t>
  </si>
  <si>
    <t>0605-487-14</t>
  </si>
  <si>
    <t>0408-260-14</t>
  </si>
  <si>
    <t>0331-198-14</t>
  </si>
  <si>
    <t>Mercury Drug Corp.</t>
  </si>
  <si>
    <t>0508-385-14</t>
  </si>
  <si>
    <t>0516-403-14</t>
  </si>
  <si>
    <t>0505-365-14</t>
  </si>
  <si>
    <t>Robinsons Handyman</t>
  </si>
  <si>
    <t>0430-333-14</t>
  </si>
  <si>
    <t>Sunrise Marketing  (BAC), Inc.</t>
  </si>
  <si>
    <t>0605-459-14</t>
  </si>
  <si>
    <t>0528-430-14</t>
  </si>
  <si>
    <t>0528-431-14</t>
  </si>
  <si>
    <t>IEC Computers</t>
  </si>
  <si>
    <t>0326-189-14</t>
  </si>
  <si>
    <t>0430-329-14</t>
  </si>
  <si>
    <t>0508-386-14</t>
  </si>
  <si>
    <t>0520-409-14</t>
  </si>
  <si>
    <t>Hardy Marketing Enterprise</t>
  </si>
  <si>
    <t>0425-299-14</t>
  </si>
  <si>
    <t>Bacolod Standard Radio</t>
  </si>
  <si>
    <t>0508-381-14</t>
  </si>
  <si>
    <t>0326-188-14</t>
  </si>
  <si>
    <t>Teranova Comp.</t>
  </si>
  <si>
    <t>0505-358-14</t>
  </si>
  <si>
    <t>0402-216-14</t>
  </si>
  <si>
    <t>0425-302-14</t>
  </si>
  <si>
    <t>0505-359-14</t>
  </si>
  <si>
    <t>0428-305-14</t>
  </si>
  <si>
    <t>0430-334-14</t>
  </si>
  <si>
    <t>0218-037-14</t>
  </si>
  <si>
    <t>0402-224-14</t>
  </si>
  <si>
    <t>Sunrise Marketing (BAC), Inc.</t>
  </si>
  <si>
    <t>0228-084-14</t>
  </si>
  <si>
    <t>0408-268-14</t>
  </si>
  <si>
    <t>094-0414</t>
  </si>
  <si>
    <t>0402-228-14</t>
  </si>
  <si>
    <t>0402-217-14</t>
  </si>
  <si>
    <t>0404-244-14</t>
  </si>
  <si>
    <t>0325-186-14</t>
  </si>
  <si>
    <t>0401-210-14</t>
  </si>
  <si>
    <t>0324-172-14</t>
  </si>
  <si>
    <t>0324-180-14</t>
  </si>
  <si>
    <t>0315-141-14</t>
  </si>
  <si>
    <t>0322-167-14</t>
  </si>
  <si>
    <t>0315-147-14</t>
  </si>
  <si>
    <t>0322-165-14</t>
  </si>
  <si>
    <t>FBC Bodega</t>
  </si>
  <si>
    <t>0307-120-14</t>
  </si>
  <si>
    <t>0315-146-14</t>
  </si>
  <si>
    <t>0315-149-14</t>
  </si>
  <si>
    <t>0315-142-14</t>
  </si>
  <si>
    <t>0307-115-14</t>
  </si>
  <si>
    <t>0228-285-14</t>
  </si>
  <si>
    <t>Shirlock Enterprise</t>
  </si>
  <si>
    <t>0315-143-14</t>
  </si>
  <si>
    <t>0315-148-14</t>
  </si>
  <si>
    <t>0307-116-14</t>
  </si>
  <si>
    <t>0303-092-14</t>
  </si>
  <si>
    <t>0218-040-14</t>
  </si>
  <si>
    <t>PO'S Gasul</t>
  </si>
  <si>
    <t>0310-121-14</t>
  </si>
  <si>
    <t>0218-030-14</t>
  </si>
  <si>
    <t>0218-039-14</t>
  </si>
  <si>
    <t>0224-059-14</t>
  </si>
  <si>
    <t>JVS Audio System</t>
  </si>
  <si>
    <t>1021-1090-14</t>
  </si>
  <si>
    <t>0903-866-14</t>
  </si>
  <si>
    <t>0903-865-14</t>
  </si>
  <si>
    <t>FBC PC Bodega</t>
  </si>
  <si>
    <t>0903-864-14</t>
  </si>
  <si>
    <t>0909-896-14</t>
  </si>
  <si>
    <t>0829-834-14</t>
  </si>
  <si>
    <t>1021-1089-14</t>
  </si>
  <si>
    <t>0923-975-14</t>
  </si>
  <si>
    <t>0812-751-14</t>
  </si>
  <si>
    <t>0923-968-14</t>
  </si>
  <si>
    <t>Copylandia Office Systems Corp.</t>
  </si>
  <si>
    <t>1007-1043-14</t>
  </si>
  <si>
    <t>0829-827-14</t>
  </si>
  <si>
    <t>0829-828-14</t>
  </si>
  <si>
    <t>0829-829-14</t>
  </si>
  <si>
    <t>1007-1046-14</t>
  </si>
  <si>
    <t>1007-1045-14</t>
  </si>
  <si>
    <t>0819-797-14</t>
  </si>
  <si>
    <t>0819-807-14</t>
  </si>
  <si>
    <t>0630-613-14</t>
  </si>
  <si>
    <t>NSA Parts Center</t>
  </si>
  <si>
    <t>0618-531-14</t>
  </si>
  <si>
    <t>OTHER SUPPLIES &amp; MATERIALS INVENTORY - 10605990</t>
  </si>
  <si>
    <t>0809-737-14</t>
  </si>
  <si>
    <t>0829-825-14</t>
  </si>
  <si>
    <t>0430-335-14</t>
  </si>
  <si>
    <t>0812-750-14</t>
  </si>
  <si>
    <t>0903-852-14</t>
  </si>
  <si>
    <t>0903-861-14</t>
  </si>
  <si>
    <t>0903-862-14</t>
  </si>
  <si>
    <t>Bacolod Integral Trading</t>
  </si>
  <si>
    <t>Epson L210, Print,copy &amp; scan with built-in CISS, L-searies, SN: SMXK146330/SMXK143093</t>
  </si>
  <si>
    <t>PCI-e 1x, SN: 2146251004116/...4115/...4114/…4097/…4098…/4095</t>
  </si>
  <si>
    <t>USB to Wireless, SN: 2143412003777/…3721/…3751</t>
  </si>
  <si>
    <t>0918-938-14</t>
  </si>
  <si>
    <t>0918-937-14</t>
  </si>
  <si>
    <t>Car-J Marketing</t>
  </si>
  <si>
    <t>0918-936-14</t>
  </si>
  <si>
    <t>Robinsons Handyman Inc.</t>
  </si>
  <si>
    <t>0812-767-14</t>
  </si>
  <si>
    <t>0812-768-14</t>
  </si>
  <si>
    <t>Milco Malcolm Marketing</t>
  </si>
  <si>
    <t>0715-662-14</t>
  </si>
  <si>
    <t>0809-738-14</t>
  </si>
  <si>
    <t>0919-943-14</t>
  </si>
  <si>
    <t>Bacolod City Radio</t>
  </si>
  <si>
    <t>0623-582-14</t>
  </si>
  <si>
    <t>Lopue's Dept. Store -  San Sebastian</t>
  </si>
  <si>
    <t>0623-581-14</t>
  </si>
  <si>
    <t>0623-580-14</t>
  </si>
  <si>
    <t>New Season Trading</t>
  </si>
  <si>
    <t>0829-830-14</t>
  </si>
  <si>
    <t>0923-954-14</t>
  </si>
  <si>
    <t>Lopue's Dept Store - San - Sebastian</t>
  </si>
  <si>
    <t>CUPS AND SAUCERS</t>
  </si>
  <si>
    <t>0623-583-14</t>
  </si>
  <si>
    <t>0617-513-14</t>
  </si>
  <si>
    <t>Hardy Marketing</t>
  </si>
  <si>
    <t>0404-248-14</t>
  </si>
  <si>
    <t>1127-1297-14</t>
  </si>
  <si>
    <t>1119-1245-14</t>
  </si>
  <si>
    <t>Emcor, Inc</t>
  </si>
  <si>
    <t>0819-812-14</t>
  </si>
  <si>
    <t>1119-1247-14</t>
  </si>
  <si>
    <t>1020-1078-14</t>
  </si>
  <si>
    <t>1205-1349-14</t>
  </si>
  <si>
    <t>1205-1348-14</t>
  </si>
  <si>
    <t>1205-1347-14</t>
  </si>
  <si>
    <t xml:space="preserve">BASEBALL BAT </t>
  </si>
  <si>
    <t>32"</t>
  </si>
  <si>
    <t>1215-1357-14</t>
  </si>
  <si>
    <t>1117-1236-14</t>
  </si>
  <si>
    <t xml:space="preserve">Canon IP2770, w/ CISS tank w/ ink SN: HRVP37703, HRVP37726 </t>
  </si>
  <si>
    <t>1027-1113-14</t>
  </si>
  <si>
    <t>IE Creative Computers</t>
  </si>
  <si>
    <t>012-1114</t>
  </si>
  <si>
    <t>011-1014-2</t>
  </si>
  <si>
    <t>011-1014-3</t>
  </si>
  <si>
    <t>018-1214</t>
  </si>
  <si>
    <t>1120-1271-14</t>
  </si>
  <si>
    <t>Intel Core i3-3220, 15.6" LED monitor, USB Keyboard &amp; Mouse; Speaker, 500VA AVR w/Printer CISS</t>
  </si>
  <si>
    <t>0813-780-14</t>
  </si>
  <si>
    <t>0908-889-14</t>
  </si>
  <si>
    <t>Shirlock Enterprises</t>
  </si>
  <si>
    <t>1104-1131-14</t>
  </si>
  <si>
    <t>BA Oriental Tire Supply</t>
  </si>
  <si>
    <t>1104-1153-14</t>
  </si>
  <si>
    <t>1107-1196-14</t>
  </si>
  <si>
    <t>1104-1152-14</t>
  </si>
  <si>
    <t>Enclosure for HDD 2.5", Case Logic SATA, High Quality with USB Cable</t>
  </si>
  <si>
    <t>1119-1248-14</t>
  </si>
  <si>
    <t>1104-1135-14</t>
  </si>
  <si>
    <t>1107-1188-14</t>
  </si>
  <si>
    <t>AA Electrical Supply</t>
  </si>
  <si>
    <t>1120-1288-14</t>
  </si>
  <si>
    <t>Intel Core i5-3770k, 18.5" LED Monitor, APC Back UPS SN: 3B14AAX10405/3B1411X10407</t>
  </si>
  <si>
    <t>1120-1267-14</t>
  </si>
  <si>
    <t>King</t>
  </si>
  <si>
    <t>1112-1223-14</t>
  </si>
  <si>
    <t>CUSTOMIZED BOOK SHELF</t>
  </si>
  <si>
    <t>, 5 layer, gauge 18 (layer-fixed), Steel, H-6 ft of 72", W-3 ft or 36", D-1 ft or 12" White Color</t>
  </si>
  <si>
    <t xml:space="preserve"> 6 layers, gauge 18 (layer-fixed), Steel, H-6 ft or 72", W-3 ft or 36", D-1 ft or 12", White Color</t>
  </si>
  <si>
    <t>1107-1199-14</t>
  </si>
  <si>
    <t>1107-1201-14</t>
  </si>
  <si>
    <t>1107-1202-14</t>
  </si>
  <si>
    <t>Hardy Marketing Enteprises</t>
  </si>
  <si>
    <t>1117-1228-14</t>
  </si>
  <si>
    <t>JBT Office Solution</t>
  </si>
  <si>
    <t>1106-1170-14</t>
  </si>
  <si>
    <t>1107-1200-14</t>
  </si>
  <si>
    <t>1106-1069-14</t>
  </si>
  <si>
    <t>1106-1164-14</t>
  </si>
  <si>
    <t>A-One Industrial  Sales</t>
  </si>
  <si>
    <t>1106-1163-14</t>
  </si>
  <si>
    <t>D-link DIR-850L Gigabit Cloud Router with USB Port, SN: 000418/000419</t>
  </si>
  <si>
    <t>1028-1123-14</t>
  </si>
  <si>
    <t>Masangkay Computer Center</t>
  </si>
  <si>
    <t>1104-1132-14</t>
  </si>
  <si>
    <t>POS Marketing Enterprises Inc.</t>
  </si>
  <si>
    <t>Cordless, Digital, Panasonic, SN: 3LBXG008097/3LBXG008107</t>
  </si>
  <si>
    <t>21 mbps, Huawei, SN: 008145/008146/000148/008151</t>
  </si>
  <si>
    <t>0603-448-14</t>
  </si>
  <si>
    <t>Teranova Comp. Sales &amp; Services</t>
  </si>
  <si>
    <t>1021-1091-14</t>
  </si>
  <si>
    <t>0919-950-14</t>
  </si>
  <si>
    <t>Terminal,Intel Dual G3240,15.6" AOC LED Monitor, Tsunami Speaker, Secure AVR</t>
  </si>
  <si>
    <t>TV BRACKET</t>
  </si>
  <si>
    <t>0703-647-14</t>
  </si>
  <si>
    <t>0909-889-14</t>
  </si>
  <si>
    <t>1104-1141-14</t>
  </si>
  <si>
    <t>0908-885-14</t>
  </si>
  <si>
    <t>New Rodson Woodcraft and Metacraft</t>
  </si>
  <si>
    <t>0902-851-14</t>
  </si>
  <si>
    <t>1003-1109-14</t>
  </si>
  <si>
    <t>Server, 18.5" Acer LED Monitor,650VA Ideal UPS, Genius Speaker, Ideal AVR</t>
  </si>
  <si>
    <t>0923-961-14</t>
  </si>
  <si>
    <t>1028-1117-14</t>
  </si>
  <si>
    <t>POS Gasul</t>
  </si>
  <si>
    <t>1022-1098-14</t>
  </si>
  <si>
    <t>1020-1071-14</t>
  </si>
  <si>
    <t>1027-1114-14</t>
  </si>
  <si>
    <t>0926-987-14</t>
  </si>
  <si>
    <t>Epson ELPAP07, SN: AC1826813815 for Epson EB-S18 Projector</t>
  </si>
  <si>
    <t>28000 mah, Mobile Power</t>
  </si>
  <si>
    <t>72" x 48", Fabricated</t>
  </si>
  <si>
    <t>1104-1130-14</t>
  </si>
  <si>
    <t>4 port</t>
  </si>
  <si>
    <t>LAND CARD</t>
  </si>
  <si>
    <t>PCI 1x, TP Link 3200</t>
  </si>
  <si>
    <t>Flash Drive, 16GB, USB</t>
  </si>
  <si>
    <t>1106-1171-14</t>
  </si>
  <si>
    <t>USB LAND CARD</t>
  </si>
  <si>
    <t>Universal, Stiger, Ultra Slim, Idapter</t>
  </si>
  <si>
    <t>BASEBALL HELMET</t>
  </si>
  <si>
    <t>Pro Sport</t>
  </si>
  <si>
    <t>GTO</t>
  </si>
  <si>
    <t>1120-1265-14</t>
  </si>
  <si>
    <t>Arnis, Upper &amp; Lower, Stix</t>
  </si>
  <si>
    <t>1120-1268-14</t>
  </si>
  <si>
    <t>Ever Industries Philippines</t>
  </si>
  <si>
    <t>DISCUSS THROW</t>
  </si>
  <si>
    <t>Athletics for Men (2K0 &amp; Women (1K)</t>
  </si>
  <si>
    <t>BASEBALL KNEE GUARD</t>
  </si>
  <si>
    <t>Rawlings Korea</t>
  </si>
  <si>
    <t>With compressor, Hot, Warm &amp; Cold, 20V</t>
  </si>
  <si>
    <t>1120-1287-14</t>
  </si>
  <si>
    <t>54-724-2404, Heavy Duty 1lb</t>
  </si>
  <si>
    <t>R. Romblon</t>
  </si>
  <si>
    <t>1203-1336-14</t>
  </si>
  <si>
    <t>Oxy-Acetylene, Superart Morris complete set tip 00 to 3</t>
  </si>
  <si>
    <t>Power House</t>
  </si>
  <si>
    <t>Long Nose, 8", Creston</t>
  </si>
  <si>
    <t>DOUBLE END BOX WRENCH</t>
  </si>
  <si>
    <t>1/4-7/8", 6-19mm * pcs/set, Creston</t>
  </si>
  <si>
    <t>PULL PUSH</t>
  </si>
  <si>
    <t>(7.5 meters), Heavy Duty</t>
  </si>
  <si>
    <t>SAFETY GOGGLES</t>
  </si>
  <si>
    <t>(Clear), Plastic Frame</t>
  </si>
  <si>
    <t>1203-1337-14</t>
  </si>
  <si>
    <t>Heavy Duty, Sanwa</t>
  </si>
  <si>
    <t>Milco Malcom Marketing</t>
  </si>
  <si>
    <t>TAEKWONDO UNIFORM</t>
  </si>
  <si>
    <t>Medium, KIX</t>
  </si>
  <si>
    <t>1128-1322-14</t>
  </si>
  <si>
    <t>KIX RIBBED UNIFORM</t>
  </si>
  <si>
    <t>INTERCONNECTIVITY</t>
  </si>
  <si>
    <t>Supply/Delivery and installation of materials for collegewide interconnectivity</t>
  </si>
  <si>
    <t>039-1214</t>
  </si>
  <si>
    <t>1007-1115-14</t>
  </si>
  <si>
    <t>Delcom Systems and Solution</t>
  </si>
  <si>
    <t>1022-1097-14</t>
  </si>
  <si>
    <t>Taekwondo</t>
  </si>
  <si>
    <t>001-0614</t>
  </si>
  <si>
    <t>001-0314-1</t>
  </si>
  <si>
    <t>1215-1358-14</t>
  </si>
  <si>
    <t>Hytec Power Inc.</t>
  </si>
  <si>
    <t>1107-1186-14</t>
  </si>
  <si>
    <t>Comglasco Corp.</t>
  </si>
  <si>
    <t>1127-1296-14</t>
  </si>
  <si>
    <t>1106-1168-14</t>
  </si>
  <si>
    <t>Robinson's Handyman Inc.</t>
  </si>
  <si>
    <t>1215-1355-14</t>
  </si>
  <si>
    <t>1107-1187-14</t>
  </si>
  <si>
    <t>Black, 2 - (1) Seater, 1 - (3) Seater, L96cm, H 70cm, 1-3 seater, W-74cm, L198cm,H-70c</t>
  </si>
  <si>
    <t>Brown w/ center table 2-1 seater:W76cm,L7.5cm,H78cm,L179cm,H78cm</t>
  </si>
  <si>
    <t>Double Entry</t>
  </si>
  <si>
    <t>2.7 GHz, 1MB DDR3, 15.6" LED Monitor, AOC</t>
  </si>
  <si>
    <t>Alijis Campus</t>
  </si>
  <si>
    <t>DLP, Acer X112, 2700 Lumens with projector screen</t>
  </si>
  <si>
    <t>Admin Bldg, Ground Leveling</t>
  </si>
  <si>
    <t>PARKING AREA</t>
  </si>
  <si>
    <t>0225-067-14</t>
  </si>
  <si>
    <t>0305-101-14</t>
  </si>
  <si>
    <t>0315-145-14</t>
  </si>
  <si>
    <t>0408-259-14</t>
  </si>
  <si>
    <t>0325-187-14</t>
  </si>
  <si>
    <t>0528-429-14</t>
  </si>
  <si>
    <t>Talisay</t>
  </si>
  <si>
    <t>Installation of Canopy</t>
  </si>
  <si>
    <t>Boy's Shop Building automotive/RAC shop</t>
  </si>
  <si>
    <t xml:space="preserve">Enhancement of LSAB </t>
  </si>
  <si>
    <t>Fabrication of Conference Table</t>
  </si>
  <si>
    <t>CISTERN TANK</t>
  </si>
  <si>
    <t>INFORMATION AND COMMUNICATION TECHNOLOGY EQUIPMENT - 1-06-05-030</t>
  </si>
  <si>
    <t>SPORTS EQUIPMENT - 1-06-05-130</t>
  </si>
  <si>
    <t>009-1114</t>
  </si>
  <si>
    <t>010-1114</t>
  </si>
  <si>
    <t>DEEPWELL PUMP</t>
  </si>
  <si>
    <t>One(1)unit Deepwell Pump</t>
  </si>
  <si>
    <t>WHEEL BALANCER</t>
  </si>
  <si>
    <t>Window Type, Condura Extreme, WCONX024EA1</t>
  </si>
  <si>
    <t>SN: 51QSXRAC24KEA/514OC04181961</t>
  </si>
  <si>
    <t>Window Type, 2HP , Manual Kolin, Model: KAG-190DME</t>
  </si>
  <si>
    <t>SN: 13761310-10730</t>
  </si>
  <si>
    <t>E. Soluta</t>
  </si>
  <si>
    <t>CIT</t>
  </si>
  <si>
    <t>A Worktext in Geometryu and Calculus/c2013/Cuaresma, Genaro A. (pb)</t>
  </si>
  <si>
    <t>#1 English Majors Guide/c2013/Padilla (pb)</t>
  </si>
  <si>
    <t>11 Essentials of Effective Writing/c2014/McNeely(pb)</t>
  </si>
  <si>
    <t>A Dictionary of Varieties of English/c2014/Hickey (hb)</t>
  </si>
  <si>
    <t>A Handbook in English 1 Basic English/c2013/Rivero (pb)</t>
  </si>
  <si>
    <t>Advertising ans Sale Management/c2013/Verma and Aurora (hb)</t>
  </si>
  <si>
    <t>Advertising Management/c2014/Tuaton (hb)</t>
  </si>
  <si>
    <t>Annual Edition Comparative Politics/c2014/Westerhof (pb)</t>
  </si>
  <si>
    <t>Assessment of Learning Outcomes/c2012/Van Note (pb)</t>
  </si>
  <si>
    <t>Building Code Basics: Residential/c2013/Van Note (pb)</t>
  </si>
  <si>
    <t>Building Vocabulary and Grammar Skills/c2012/Antonio, et al (pb)</t>
  </si>
  <si>
    <t>Career Service Examination Reviewer/c2014/Jose-Pangan (pb)</t>
  </si>
  <si>
    <t>Companion in Oral Communication and Public Speaking/c2014/Nuval (pb)</t>
  </si>
  <si>
    <t>Complete Atlas of the World/c2012/D.K. (hb)</t>
  </si>
  <si>
    <t>Construction Management/c2014/Pellicer, et al (pb)</t>
  </si>
  <si>
    <t>Construction Project Management/c2011/Joyce Gould (pb)</t>
  </si>
  <si>
    <t>Contemporary Mathematics/c2013/Gonzalvo, et al</t>
  </si>
  <si>
    <t>Counseling Today Foundation of Professional Identity/ c2012/Granello and Young (pb)</t>
  </si>
  <si>
    <t>Creative Writing in the Community: A Guide/c2014/Thaxton (pb)</t>
  </si>
  <si>
    <t>Economics Land Reform and Taxation/c2012/Arcila-Serapio (pb)</t>
  </si>
  <si>
    <t>Economics/c2014/Begg, et al (pb)</t>
  </si>
  <si>
    <t>Elem. Differential Equations Text Manual/c2012/Tolentino, et al</t>
  </si>
  <si>
    <t>English 102: Writing Across Disciplines/c2012/Ang (pb)</t>
  </si>
  <si>
    <t>English and American Literature/c2013/Ornos, et al (pb)</t>
  </si>
  <si>
    <t>English Skills with Reading/c2015/Langan (pb)</t>
  </si>
  <si>
    <t>Fundamentals of Modern Drafting/2nd Ed, c2014/Wallaca (hb)</t>
  </si>
  <si>
    <t>General Psychology/c2011/Maria Caridad Labiste (pb)</t>
  </si>
  <si>
    <t>General Psychology/c2013/Juan C. Brion, et al (pb)</t>
  </si>
  <si>
    <t>Handbook of Language &amp; Literary Dev't &amp; Disorders/2nd Ed c2014/C.A. Stone, et al (hb)</t>
  </si>
  <si>
    <t>Handbook of Physical Education/c2013/Srinivasan, Peddy (hb)</t>
  </si>
  <si>
    <t>Harnessing Computer/c2012/Jemma Inc.</t>
  </si>
  <si>
    <t>Heritage of World Literature/c2014/Rodil, et al (pb)</t>
  </si>
  <si>
    <t>History and Philosophy of Psychology/c2012/Chung-Hyland (pb)</t>
  </si>
  <si>
    <t>Holt McDougal World History(Teachers Edition)/c2012/Holt McDougal (pb)</t>
  </si>
  <si>
    <t>Introduction to Fluid Mechanics and Fluid Machines/c2012/Som, et al (pb)</t>
  </si>
  <si>
    <t>Introduction to Literature/c2012/Marcos, et al (pb)</t>
  </si>
  <si>
    <t>Introduction to Sociology/c2014/Henry L. Tischier (pb)</t>
  </si>
  <si>
    <t>Introduction to the Humanities/c2014/Menoy (pb)</t>
  </si>
  <si>
    <t>Komunikasyon sa Akademikong Pilipino/c2014/Espina, et al (pb)</t>
  </si>
  <si>
    <t>Language in Education: Social Implications/c2014/Rita Elaine Silver (pb)</t>
  </si>
  <si>
    <t>Literature 101: Philippine Literature: A Course Reader/c2012/Gutierrez-Anga (pb)</t>
  </si>
  <si>
    <t>Media and Communication Management/c2013/Verma (hb)</t>
  </si>
  <si>
    <t>Media Ethics Issues and Cases/c2014/Patterson and Wilkins (pb)</t>
  </si>
  <si>
    <t>Merriam-Webster's Dictionary of Law/c2011/ Merriam Webster (pb)</t>
  </si>
  <si>
    <t>Methods of Teaching/c2012/Gloria G. Salandanan (pb)</t>
  </si>
  <si>
    <t>Personality Psychology /c2014/Randy J. Larsen, et al (pb)</t>
  </si>
  <si>
    <t>Perspective on Philippine Languages/ c2012/Salazar (pb)</t>
  </si>
  <si>
    <t>Philippine Literature for Today's Generation/c2014/Menoy</t>
  </si>
  <si>
    <t>Political Science/c2014/Victoria O. Ligan, et al (pb)</t>
  </si>
  <si>
    <t>Principles of Economics/c2012/Mankiw (pb)</t>
  </si>
  <si>
    <t>Public Speaking Choices &amp; Responsibility/c2014/Keith Lunberg (pb)</t>
  </si>
  <si>
    <t>Public Speaking Matters/c2005/Floyd (pb)</t>
  </si>
  <si>
    <t>Reading &amp; Research Take Center Stage/c2013/Batallones, et al (pb)</t>
  </si>
  <si>
    <t>Residential Design, Drafting and Detailing/2nd Ed. c2014/ Jefferis (hb)</t>
  </si>
  <si>
    <t>Sociology and Anthropology with Family Planning/c2012/Ariola (pb)</t>
  </si>
  <si>
    <t>Teaching English as a Second Foreign Language/c2014/Murcia, et al (pb)</t>
  </si>
  <si>
    <t>Technical Communication/c2012/Tabotabo, et al (pb)</t>
  </si>
  <si>
    <t>Textbook of Editing and Reporting/c2013/Aron Pakash (hb)</t>
  </si>
  <si>
    <t>The Bloomsbury Companion to Phonology/c2013/Botina and Nasukawa (pb)</t>
  </si>
  <si>
    <t>The Bloue Book of Grammar &amp; Punctuation/c2014/Straus (pb)</t>
  </si>
  <si>
    <t>The Labor Code of the Philippines/c2011/Foz (pb)</t>
  </si>
  <si>
    <t>The Politics Book/c2013/Munich (hb)</t>
  </si>
  <si>
    <t>The Simplified Research &amp; Technical Research Writing/c2013/Menoy (pb)</t>
  </si>
  <si>
    <t>Transportation Engineering/c2014/Singh (pb)</t>
  </si>
  <si>
    <t>Understanding Construction Drawings/c2014/Huth (pb)</t>
  </si>
  <si>
    <t>Understanding Literature through Cultural Experience/c2014/Cruz, et al (pb)</t>
  </si>
  <si>
    <t>Web Design/2nd Ed. c2013/ Jemma Development Group (pb)</t>
  </si>
  <si>
    <t>The Challenger of Democracy: American Government in Global Politics/Janda/c2012/pb</t>
  </si>
  <si>
    <t>The Identities and Practices of high Achieving Pupils/Becky Francis/c2012/pb</t>
  </si>
  <si>
    <t>Microsoft Visual Basic 2010/Shelly/c2011 (pb)</t>
  </si>
  <si>
    <t>A History of Asia 6e/c2009/Murphy</t>
  </si>
  <si>
    <t>Problem Solving and Program Design in C 7th Ed./Hanly/c2013 (pb)</t>
  </si>
  <si>
    <t>1 tbsp, 1/2 tbsp, 1/4 tbsp, Plastic</t>
  </si>
  <si>
    <t>ELECTRIC BLENDER</t>
  </si>
  <si>
    <t>8 rt, Aluminum</t>
  </si>
  <si>
    <t>J. Aquirre</t>
  </si>
  <si>
    <t>Corrogated, Blue, with installation</t>
  </si>
  <si>
    <t>sq. ft.</t>
  </si>
  <si>
    <t>S. Zaragosa, Jr.</t>
  </si>
  <si>
    <t>Essentials of Oral Communication Toward Effective &amp; responsible Speech/c2013/Valdez, et al (pb)</t>
  </si>
  <si>
    <t>Sociology &amp; Basic Anthropology w/ Family Planning (Society &amp; Culture in Focus)/c2014/Abelos (pb)</t>
  </si>
  <si>
    <t>Microsoft Visual Basic 2010/Shelly/c2011/pb</t>
  </si>
  <si>
    <t>001-0414</t>
  </si>
  <si>
    <t>002-0414</t>
  </si>
  <si>
    <t>004-0414</t>
  </si>
  <si>
    <t>005-0414</t>
  </si>
  <si>
    <t>006-0414</t>
  </si>
  <si>
    <t>008-0414</t>
  </si>
  <si>
    <t>009-0414</t>
  </si>
  <si>
    <t>010-0414</t>
  </si>
  <si>
    <t>011-0414</t>
  </si>
  <si>
    <t>012-0414</t>
  </si>
  <si>
    <t>013-0414</t>
  </si>
  <si>
    <t>014-0414</t>
  </si>
  <si>
    <t>015-0414</t>
  </si>
  <si>
    <t>016-0414</t>
  </si>
  <si>
    <t>017-0414</t>
  </si>
  <si>
    <t>018-0414</t>
  </si>
  <si>
    <t>019-0414</t>
  </si>
  <si>
    <t>020-0414</t>
  </si>
  <si>
    <t>021-0414</t>
  </si>
  <si>
    <t>022-0414</t>
  </si>
  <si>
    <t>023-0414</t>
  </si>
  <si>
    <t>024-0414</t>
  </si>
  <si>
    <t>025-0414</t>
  </si>
  <si>
    <t>026-0414</t>
  </si>
  <si>
    <t>027-0414</t>
  </si>
  <si>
    <t>028-0414</t>
  </si>
  <si>
    <t>029-0414</t>
  </si>
  <si>
    <t>030-0414</t>
  </si>
  <si>
    <t>031-0414</t>
  </si>
  <si>
    <t>032-0414</t>
  </si>
  <si>
    <t>034-0414</t>
  </si>
  <si>
    <t>033-0414</t>
  </si>
  <si>
    <t>035-0414</t>
  </si>
  <si>
    <t>036-0414</t>
  </si>
  <si>
    <t>037-0414</t>
  </si>
  <si>
    <t>038-0414</t>
  </si>
  <si>
    <t>039-0414</t>
  </si>
  <si>
    <t>040-0414</t>
  </si>
  <si>
    <t>041-0414</t>
  </si>
  <si>
    <t>042-0414</t>
  </si>
  <si>
    <t>043-0414</t>
  </si>
  <si>
    <t>044-0414</t>
  </si>
  <si>
    <t>045-0414</t>
  </si>
  <si>
    <t>046-0414</t>
  </si>
  <si>
    <t>047-0414</t>
  </si>
  <si>
    <t>078-0414</t>
  </si>
  <si>
    <t>048-0414</t>
  </si>
  <si>
    <t>049-0414</t>
  </si>
  <si>
    <t>050-0414</t>
  </si>
  <si>
    <t>051-0414</t>
  </si>
  <si>
    <t>052-0414</t>
  </si>
  <si>
    <t>053-0414</t>
  </si>
  <si>
    <t>054-0414</t>
  </si>
  <si>
    <t>055-0414</t>
  </si>
  <si>
    <t>056-0414</t>
  </si>
  <si>
    <t>057-0414</t>
  </si>
  <si>
    <t>058-0414</t>
  </si>
  <si>
    <t>059-0414</t>
  </si>
  <si>
    <t>060-0414</t>
  </si>
  <si>
    <t>061-0414</t>
  </si>
  <si>
    <t>062-0414</t>
  </si>
  <si>
    <t>063-0414</t>
  </si>
  <si>
    <t>064-0414</t>
  </si>
  <si>
    <t>065-0414</t>
  </si>
  <si>
    <t>066-0414</t>
  </si>
  <si>
    <t>067-0414</t>
  </si>
  <si>
    <t>068-0414</t>
  </si>
  <si>
    <t>069-0414</t>
  </si>
  <si>
    <t>070-0414</t>
  </si>
  <si>
    <t>071-0414</t>
  </si>
  <si>
    <t>075-0414</t>
  </si>
  <si>
    <t>095-0414</t>
  </si>
  <si>
    <t>096-0414</t>
  </si>
  <si>
    <t>097-0414</t>
  </si>
  <si>
    <t>098-0414</t>
  </si>
  <si>
    <t>099-0414</t>
  </si>
  <si>
    <t>100-0414</t>
  </si>
  <si>
    <t>102-0614</t>
  </si>
  <si>
    <t>103-0614</t>
  </si>
  <si>
    <t>104-0614</t>
  </si>
  <si>
    <t>105-0614</t>
  </si>
  <si>
    <t>106-0614</t>
  </si>
  <si>
    <t>107-0614</t>
  </si>
  <si>
    <t>108-0614</t>
  </si>
  <si>
    <t>109-0614</t>
  </si>
  <si>
    <t>110-0614</t>
  </si>
  <si>
    <t>111-0614</t>
  </si>
  <si>
    <t>112-0814</t>
  </si>
  <si>
    <t>113-0814</t>
  </si>
  <si>
    <t>114-0814</t>
  </si>
  <si>
    <t>115-0814</t>
  </si>
  <si>
    <t>116-0814</t>
  </si>
  <si>
    <t>117-0814</t>
  </si>
  <si>
    <t>118-0814</t>
  </si>
  <si>
    <t>119-0814</t>
  </si>
  <si>
    <t>120-0814</t>
  </si>
  <si>
    <t>121-0814</t>
  </si>
  <si>
    <t>122-0814</t>
  </si>
  <si>
    <t>123-0814</t>
  </si>
  <si>
    <t>124-0814</t>
  </si>
  <si>
    <t>125-0814</t>
  </si>
  <si>
    <t>126-0814</t>
  </si>
  <si>
    <t>127-0814</t>
  </si>
  <si>
    <t>128-0814</t>
  </si>
  <si>
    <t>129-0814</t>
  </si>
  <si>
    <t>130-0814</t>
  </si>
  <si>
    <t>131-0814</t>
  </si>
  <si>
    <t>132-0814</t>
  </si>
  <si>
    <t>133-0814</t>
  </si>
  <si>
    <t>134-0814</t>
  </si>
  <si>
    <t>135-0814</t>
  </si>
  <si>
    <t>136-0814</t>
  </si>
  <si>
    <t>137-0814</t>
  </si>
  <si>
    <t>138-0814</t>
  </si>
  <si>
    <t>139-0814</t>
  </si>
  <si>
    <t>140-0814</t>
  </si>
  <si>
    <t>141-0814</t>
  </si>
  <si>
    <t>142-0814</t>
  </si>
  <si>
    <t>143-0814</t>
  </si>
  <si>
    <t>144-0814</t>
  </si>
  <si>
    <t>145-0814</t>
  </si>
  <si>
    <t>146-0814</t>
  </si>
  <si>
    <t>147-0814</t>
  </si>
  <si>
    <t>148-1014</t>
  </si>
  <si>
    <t>149-1014</t>
  </si>
  <si>
    <t>150-1014</t>
  </si>
  <si>
    <t>151-1014</t>
  </si>
  <si>
    <t>152-1114</t>
  </si>
  <si>
    <t>153-1114</t>
  </si>
  <si>
    <t>154-1114</t>
  </si>
  <si>
    <t>155-1114</t>
  </si>
  <si>
    <t>156-1114</t>
  </si>
  <si>
    <t>157-1114</t>
  </si>
  <si>
    <t>158-1114</t>
  </si>
  <si>
    <t>160-1214</t>
  </si>
  <si>
    <t>161-1214</t>
  </si>
  <si>
    <t>162-1214</t>
  </si>
  <si>
    <t>163-1214</t>
  </si>
  <si>
    <t>164-1214</t>
  </si>
  <si>
    <t>165-1214</t>
  </si>
  <si>
    <t>166-1214</t>
  </si>
  <si>
    <t>167-1214</t>
  </si>
  <si>
    <t>168-1214</t>
  </si>
  <si>
    <t>169-1214</t>
  </si>
  <si>
    <t>170-1214</t>
  </si>
  <si>
    <t>171-1214</t>
  </si>
  <si>
    <t>172-1214</t>
  </si>
  <si>
    <t>173-1214</t>
  </si>
  <si>
    <t>174-1214</t>
  </si>
  <si>
    <t>175-1214</t>
  </si>
  <si>
    <t>176-1214</t>
  </si>
  <si>
    <t>177-1214</t>
  </si>
  <si>
    <t>178-1214</t>
  </si>
  <si>
    <t>179-1214</t>
  </si>
  <si>
    <t>180-1214</t>
  </si>
  <si>
    <t>181-1214</t>
  </si>
  <si>
    <t>182-1214</t>
  </si>
  <si>
    <t>183-1214</t>
  </si>
  <si>
    <t>184-1214</t>
  </si>
  <si>
    <t>185-1214</t>
  </si>
  <si>
    <t>186-1214</t>
  </si>
  <si>
    <t>187-1214</t>
  </si>
  <si>
    <t>188-1214</t>
  </si>
  <si>
    <t>189-1214</t>
  </si>
  <si>
    <t>190-1214</t>
  </si>
  <si>
    <t>191-1214</t>
  </si>
  <si>
    <t>192-1214</t>
  </si>
  <si>
    <t>193-1214</t>
  </si>
  <si>
    <t>194-1214</t>
  </si>
  <si>
    <t>195-1214</t>
  </si>
  <si>
    <t>196-1214</t>
  </si>
  <si>
    <t>197-1214</t>
  </si>
  <si>
    <t>198-1214</t>
  </si>
  <si>
    <t>199-1214</t>
  </si>
  <si>
    <t>200-1214</t>
  </si>
  <si>
    <t>201-1214</t>
  </si>
  <si>
    <t>202-1214</t>
  </si>
  <si>
    <t>203-1214</t>
  </si>
  <si>
    <t>204-1214</t>
  </si>
  <si>
    <t>205-1214</t>
  </si>
  <si>
    <t>207-1214</t>
  </si>
  <si>
    <t>208-1214</t>
  </si>
  <si>
    <t>209-1214</t>
  </si>
  <si>
    <t>210-1214</t>
  </si>
  <si>
    <t>211-1214</t>
  </si>
  <si>
    <t>212-1214</t>
  </si>
  <si>
    <t>214-1214</t>
  </si>
  <si>
    <t>215-1214</t>
  </si>
  <si>
    <t>216-1214</t>
  </si>
  <si>
    <t>217-1214</t>
  </si>
  <si>
    <t>218-1214</t>
  </si>
  <si>
    <t>219-1214</t>
  </si>
  <si>
    <t>220-1214</t>
  </si>
  <si>
    <t>221-1214</t>
  </si>
  <si>
    <t>222-1214</t>
  </si>
  <si>
    <t>223-1214</t>
  </si>
  <si>
    <t>224-1214</t>
  </si>
  <si>
    <t>225-1214</t>
  </si>
  <si>
    <t>226-1214</t>
  </si>
  <si>
    <t>227-1214</t>
  </si>
  <si>
    <t>228-1214</t>
  </si>
  <si>
    <t>229-1214</t>
  </si>
  <si>
    <t>230-1214</t>
  </si>
  <si>
    <t>231-1214</t>
  </si>
  <si>
    <t>232-1214</t>
  </si>
  <si>
    <t>233-1214</t>
  </si>
  <si>
    <t>234-1214</t>
  </si>
  <si>
    <t>235-1214</t>
  </si>
  <si>
    <t>236-1214</t>
  </si>
  <si>
    <t>238-1214</t>
  </si>
  <si>
    <t>239-1214</t>
  </si>
  <si>
    <t>240-1214</t>
  </si>
  <si>
    <t>241-1214</t>
  </si>
  <si>
    <t>242-1214</t>
  </si>
  <si>
    <t>243-1214</t>
  </si>
  <si>
    <t>244-1214</t>
  </si>
  <si>
    <t>245-1214</t>
  </si>
  <si>
    <t>246-1214</t>
  </si>
  <si>
    <t>247-1214</t>
  </si>
  <si>
    <t>248-1214</t>
  </si>
  <si>
    <t>249-1214</t>
  </si>
  <si>
    <t>250-1214</t>
  </si>
  <si>
    <t>251-1214</t>
  </si>
  <si>
    <t>252-1214</t>
  </si>
  <si>
    <t>253-1214</t>
  </si>
  <si>
    <t>254-1214</t>
  </si>
  <si>
    <t>255-1214</t>
  </si>
  <si>
    <t>256-1214</t>
  </si>
  <si>
    <t>257-1214</t>
  </si>
  <si>
    <t>258-1214</t>
  </si>
  <si>
    <t>259-1214</t>
  </si>
  <si>
    <t>260-1214</t>
  </si>
  <si>
    <t>261-1214</t>
  </si>
  <si>
    <t>262-1214</t>
  </si>
  <si>
    <t>263-1214</t>
  </si>
  <si>
    <t>264-1214</t>
  </si>
  <si>
    <t>265-1214</t>
  </si>
  <si>
    <t>266-1214</t>
  </si>
  <si>
    <t>267-1214</t>
  </si>
  <si>
    <t>268-1214</t>
  </si>
  <si>
    <t>269-1214</t>
  </si>
  <si>
    <t>270-1214</t>
  </si>
  <si>
    <t>271-1214</t>
  </si>
  <si>
    <t>272-1214</t>
  </si>
  <si>
    <t>273-1214</t>
  </si>
  <si>
    <t>274-1214</t>
  </si>
  <si>
    <t>275-1214</t>
  </si>
  <si>
    <t>276-1214</t>
  </si>
  <si>
    <t>277-1214</t>
  </si>
  <si>
    <t>278-1214</t>
  </si>
  <si>
    <t>279-1214</t>
  </si>
  <si>
    <t>280-1214</t>
  </si>
  <si>
    <t>281-1214</t>
  </si>
  <si>
    <t>282-1214</t>
  </si>
  <si>
    <t>283-1214</t>
  </si>
  <si>
    <t>285-1214</t>
  </si>
  <si>
    <t>286-1214</t>
  </si>
  <si>
    <t>287-1214</t>
  </si>
  <si>
    <t>288-1214</t>
  </si>
  <si>
    <t>289-1214</t>
  </si>
  <si>
    <t>290-1214</t>
  </si>
  <si>
    <t>291-1214</t>
  </si>
  <si>
    <t>292-1214</t>
  </si>
  <si>
    <t>293-1214</t>
  </si>
  <si>
    <t>294-1214</t>
  </si>
  <si>
    <t>295-1214</t>
  </si>
  <si>
    <t>296-1214</t>
  </si>
  <si>
    <t>297-1214</t>
  </si>
  <si>
    <t>298-1214</t>
  </si>
  <si>
    <t>299-1214</t>
  </si>
  <si>
    <t>300-1214</t>
  </si>
  <si>
    <t>301-1214</t>
  </si>
  <si>
    <t>302-1214</t>
  </si>
  <si>
    <t>303-1214</t>
  </si>
  <si>
    <t>304-1214</t>
  </si>
  <si>
    <t>305-1214</t>
  </si>
  <si>
    <t>306-1214</t>
  </si>
  <si>
    <t>Enhancement of Research Building</t>
  </si>
  <si>
    <t xml:space="preserve">Installation of Canopy </t>
  </si>
  <si>
    <t>0424-288-14</t>
  </si>
  <si>
    <t>0505-356-14</t>
  </si>
  <si>
    <t>0430-341-14</t>
  </si>
  <si>
    <t>0909-897-14</t>
  </si>
  <si>
    <t>0618-523-14</t>
  </si>
  <si>
    <t>0303-091-14</t>
  </si>
  <si>
    <t>Transferred to ICT Equip.</t>
  </si>
  <si>
    <t>Assigned to ICT Equipment</t>
  </si>
  <si>
    <t>Assigned to ICT Equipment 2014 Inventory</t>
  </si>
  <si>
    <t>Assigned to ICT</t>
  </si>
  <si>
    <t>Hytec Power</t>
  </si>
  <si>
    <t>Bosch Automotive, WBE 2210</t>
  </si>
  <si>
    <t>1217-1372-14</t>
  </si>
  <si>
    <t>0703-648-14</t>
  </si>
  <si>
    <t>0703-646-14</t>
  </si>
  <si>
    <t>assigned to Furnitures</t>
  </si>
  <si>
    <t>0826-815-14</t>
  </si>
  <si>
    <t>Materials for Installation, Vertical Stainless Water Tank</t>
  </si>
  <si>
    <t>AUTOMOTIVE EQUIPMENT</t>
  </si>
  <si>
    <t>Heavy Duty Crocodile Jac, 5 tons. Capacity, SKS</t>
  </si>
  <si>
    <t>Oxy Acytelene Outfit, Morris</t>
  </si>
  <si>
    <t>1217-1371-14</t>
  </si>
  <si>
    <t>1205-1345-14</t>
  </si>
  <si>
    <t>DIAGNOSTIC ENGINE ANALYSER</t>
  </si>
  <si>
    <t>Launch X431 Pro V, OS: Android, CPU: Dual Core 1Ghz</t>
  </si>
  <si>
    <t>12mm  acryclic with ring and net</t>
  </si>
  <si>
    <t>0819-781-14</t>
  </si>
  <si>
    <t>18mm acrylic 4x6 clear with ring and net</t>
  </si>
  <si>
    <t xml:space="preserve">                 As of DECEMBER 31,  2014</t>
  </si>
  <si>
    <t xml:space="preserve">        LAND (1-06-01-010) - Talisay Campus</t>
  </si>
  <si>
    <t>BUILDINGS (1-06-04-010) -Talisay Campus</t>
  </si>
  <si>
    <t>BUILDINGS (1-06-04-010) - Talisay Campus</t>
  </si>
  <si>
    <t>SCHOOL BUILDINGS  (1-06-04-020) - Talisay Campus</t>
  </si>
  <si>
    <t>OTHER STRUCTURES (1-06-04-990) - Talisay Campus</t>
  </si>
  <si>
    <t>HOSTELS &amp; DORMITORIES (1-06-04-060) - Talisay Campus</t>
  </si>
  <si>
    <t>.</t>
  </si>
  <si>
    <t>001-81</t>
  </si>
  <si>
    <t xml:space="preserve">             OTHER LAND IMPROVEMENTS (1-06-02-990) - Talisay Campus</t>
  </si>
  <si>
    <t xml:space="preserve">         As of DECEMBER 31, 2014</t>
  </si>
  <si>
    <t>001-1193</t>
  </si>
  <si>
    <t>002-1295</t>
  </si>
  <si>
    <t>003-0499</t>
  </si>
  <si>
    <t>004-0499</t>
  </si>
  <si>
    <t>005-0304</t>
  </si>
  <si>
    <t xml:space="preserve">            CONSTRUCTION IN PROGRESS BUILDINGS &amp; OTHER STRUCTURES (1-06-10-030) - Talisay Campus</t>
  </si>
  <si>
    <t>003-0814</t>
  </si>
  <si>
    <t>004-0914</t>
  </si>
  <si>
    <t>005-1014</t>
  </si>
  <si>
    <t>ADMIN - BUILDING</t>
  </si>
  <si>
    <t>HOME ECONOMICS BUILDING</t>
  </si>
  <si>
    <t>GREEN BUILDING</t>
  </si>
  <si>
    <t>PASALUBONG/TECHNO BAZAAR</t>
  </si>
  <si>
    <t>GARAGE EXTENSION</t>
  </si>
  <si>
    <t>Construction in Progress</t>
  </si>
  <si>
    <t xml:space="preserve">            CONSTRUCTION IN PROGRESS - BUILDINGS &amp; OTHER STRUCTURES (1-06-10-030) - Talisay Campus</t>
  </si>
  <si>
    <t>CONCRETING OF DRIVEWAYS</t>
  </si>
  <si>
    <t>001-0214</t>
  </si>
  <si>
    <t xml:space="preserve">            CONSTRUCTION IN PROGRESS - LAND IMPROVEMENTS (1-06-10-010) - Talisay Campus</t>
  </si>
  <si>
    <t>Fundamentals of Basic Accounting/Aliling/c13</t>
  </si>
  <si>
    <t>Social Dimension of Education/Tamayo/c13</t>
  </si>
  <si>
    <t>Assessment of Student Learning 1/Buendicho/c13</t>
  </si>
  <si>
    <t>Developmental Reading 1/Bernando/c13</t>
  </si>
  <si>
    <t>Pagbasa at Pagsulat tungo sa pananaliksik/Atanacio/c13</t>
  </si>
  <si>
    <t>Retorika: Ang sining ng Pagpapahayag/Arrogante/c13</t>
  </si>
  <si>
    <t>307-1214</t>
  </si>
  <si>
    <t>308-1214</t>
  </si>
  <si>
    <t>309-1214</t>
  </si>
  <si>
    <t>310-1214</t>
  </si>
  <si>
    <t>311-1214</t>
  </si>
  <si>
    <t>312-1214</t>
  </si>
  <si>
    <t>BOOKS (1-06-07-020) - Talisay Campus</t>
  </si>
  <si>
    <t>159-1214</t>
  </si>
  <si>
    <t>206-1214</t>
  </si>
  <si>
    <t>213-1214</t>
  </si>
  <si>
    <t>237-124</t>
  </si>
  <si>
    <t>284-1214</t>
  </si>
  <si>
    <t>313-1214</t>
  </si>
  <si>
    <t>Page 26 of 27</t>
  </si>
  <si>
    <t>Page 25 of 27</t>
  </si>
  <si>
    <t>Page 23 of 27</t>
  </si>
  <si>
    <t>Page 22 of 27</t>
  </si>
  <si>
    <t>Page 21 of 27</t>
  </si>
  <si>
    <t>Page 20 of 27</t>
  </si>
  <si>
    <t>Page 19 of 27</t>
  </si>
  <si>
    <t>Page 18 of 27</t>
  </si>
  <si>
    <t>Page 17 of 27</t>
  </si>
  <si>
    <t>Page 16 of 27</t>
  </si>
  <si>
    <t>Page 15 of 27</t>
  </si>
  <si>
    <t>Page 14 of 27</t>
  </si>
  <si>
    <t>Page 13 of 27</t>
  </si>
  <si>
    <t>Page 12 of 27</t>
  </si>
  <si>
    <t>Page 11 of 27</t>
  </si>
  <si>
    <t>Page 10 of 27</t>
  </si>
  <si>
    <t>Page 9 of 27</t>
  </si>
  <si>
    <t>Page 8 of 27</t>
  </si>
  <si>
    <t>Page 7 of 27</t>
  </si>
  <si>
    <t>Page 6 of 27</t>
  </si>
  <si>
    <t>Page 5 of 27</t>
  </si>
  <si>
    <t>Page 4 of 27</t>
  </si>
  <si>
    <t>Page 3 of 27</t>
  </si>
  <si>
    <t>Page 2 of 27</t>
  </si>
  <si>
    <t>Page 1 of 27</t>
  </si>
  <si>
    <t>Page 24 of 27</t>
  </si>
  <si>
    <t>Page 27 of 27</t>
  </si>
  <si>
    <t>AS OF DECEMBER 31, 2014</t>
  </si>
  <si>
    <t>MOTOR VEHICLES (1-06-06-010) - Talisay Campus</t>
  </si>
  <si>
    <t>SPORTS EQUIPMENT (1-06-05-130) - Talisay Campus</t>
  </si>
  <si>
    <t>001-0914</t>
  </si>
  <si>
    <t>002-1214</t>
  </si>
  <si>
    <t>AS OF DECEMBER 31,  2014</t>
  </si>
  <si>
    <t>OTHER MACHINERIES &amp; EQUIPMENT (1-06-05-990) - Talisay Campus</t>
  </si>
  <si>
    <t>007-1214</t>
  </si>
  <si>
    <t>008-1214</t>
  </si>
  <si>
    <t>TECHNICAL &amp; SCIENTIFIC EQUIPMENT (1-06-05-140) - Talisay Campus</t>
  </si>
  <si>
    <t>MACHINERIES (1-06-05-010) - Talisay Campus</t>
  </si>
  <si>
    <t>001-1214</t>
  </si>
  <si>
    <t>003-1214</t>
  </si>
  <si>
    <t>FURNITURE &amp; FIXTURES (1-06-07-010) - Talisay Campus</t>
  </si>
  <si>
    <t xml:space="preserve">EXECUTIVE CHAIR &amp; </t>
  </si>
  <si>
    <t>014-1014</t>
  </si>
  <si>
    <t>018-0714</t>
  </si>
  <si>
    <t>019-0714</t>
  </si>
  <si>
    <t>015-0914</t>
  </si>
  <si>
    <t>016-0514</t>
  </si>
  <si>
    <t>017-0614</t>
  </si>
  <si>
    <t>020-0714</t>
  </si>
  <si>
    <t>020-0914</t>
  </si>
  <si>
    <t>Intel Core i7 3770, 19" AOC LED Monitor, Ideal AVR,</t>
  </si>
  <si>
    <t>Canon Pixma ip2770 Printer SN:     hrvn26254 with Computer table and Chair</t>
  </si>
  <si>
    <t>INFORMATION AND COMMUNICATION TECHNOLOGY EQUIPMENT (1-06-05-030) - Talisay Campus</t>
  </si>
  <si>
    <t>QUEUING SYSTEM</t>
  </si>
  <si>
    <t>Intel Core i3-3220, 15.6" LED monitor, USB Keyboard &amp; Mouse; Speaker,</t>
  </si>
  <si>
    <t xml:space="preserve"> 500VA AVR w/Printer CISS</t>
  </si>
  <si>
    <t>Intel Core i7 3770 3.4GHz,21.5" LED monitor, Intex 1500VA UPS,</t>
  </si>
  <si>
    <t xml:space="preserve"> USB Keyboard and USB mouse w/ pad</t>
  </si>
  <si>
    <t xml:space="preserve">Acer Aspire E15/E-571G Laptop, 15.6" HD LED-backlit TFT LCD monitor, </t>
  </si>
  <si>
    <t>SN: NXMLCSP002422311B03400</t>
  </si>
  <si>
    <t>Intel core i7 3770, 19.5" Acer LED Monitor,A4tech keyboard,Mouse,</t>
  </si>
  <si>
    <t>1500VA UPS Secure, 500VA AVR Rise</t>
  </si>
  <si>
    <t>Intel Core i5 3340, 18.5 HKC Monitor,Keyboard, Mouse,</t>
  </si>
  <si>
    <t xml:space="preserve"> UPS Secure,500VA AVR Rise</t>
  </si>
  <si>
    <t>Page 5 of 5</t>
  </si>
  <si>
    <t>Page 4 of 5</t>
  </si>
  <si>
    <t>Page 3 of 5</t>
  </si>
  <si>
    <t>Page 2 of 5</t>
  </si>
  <si>
    <t>Page 1 of 5</t>
  </si>
  <si>
    <t>OFFICE EQUIPMENT (1-06-05-020) - Talisay Campus</t>
  </si>
  <si>
    <t>040-1114</t>
  </si>
  <si>
    <t>041-1014</t>
  </si>
  <si>
    <t>042-1014</t>
  </si>
  <si>
    <t>043-0614</t>
  </si>
  <si>
    <t>045-0514</t>
  </si>
  <si>
    <t>046-0514</t>
  </si>
  <si>
    <t>048-0614</t>
  </si>
  <si>
    <t>CENGAGE</t>
  </si>
  <si>
    <t xml:space="preserve"> PHILIPPINE COLLECTION with Infotrac 150 plus GVRL (pre-selected e-book)</t>
  </si>
  <si>
    <t>049-1214</t>
  </si>
  <si>
    <t>OFFICE EQUIPMENT - 1-06-05-020</t>
  </si>
  <si>
    <t>0415-275-14</t>
  </si>
  <si>
    <t>0315-144-14</t>
  </si>
  <si>
    <t>0823-620-13</t>
  </si>
  <si>
    <t>223-015-13-1</t>
  </si>
  <si>
    <t>Dual Core G3240, H81n-P33 4GB, DDR3 Ram, AOC 15.6" LED Monitor</t>
  </si>
  <si>
    <t>10605030-001-0315</t>
  </si>
  <si>
    <t>0314-136-15</t>
  </si>
  <si>
    <t>Epson L210 Printer</t>
  </si>
  <si>
    <t>0314-143-15</t>
  </si>
  <si>
    <t>Window Type, with timer, LG</t>
  </si>
  <si>
    <t>A. E. Tan</t>
  </si>
  <si>
    <t xml:space="preserve">CCTV </t>
  </si>
  <si>
    <t>Surveillance Camera Package</t>
  </si>
  <si>
    <t>Epson LX-310, SN: Q7CYO56264</t>
  </si>
  <si>
    <t>Sharp FO-51, SN: 4U104173</t>
  </si>
  <si>
    <t>0330-176-15</t>
  </si>
  <si>
    <t>16" White, Standard SWF-16M</t>
  </si>
  <si>
    <t>Soho OD-2C Gray, 6 drawers, Steel Frame, Laminated Top, Powder Coated</t>
  </si>
  <si>
    <t>0305-107-15</t>
  </si>
  <si>
    <t>0128-015-15</t>
  </si>
  <si>
    <t>Manual, Foot operated, Heavy Duty, Yamato</t>
  </si>
  <si>
    <t>0314-132-15</t>
  </si>
  <si>
    <t>9 diameter</t>
  </si>
  <si>
    <t>1107-1208-14</t>
  </si>
  <si>
    <t>GLASSES</t>
  </si>
  <si>
    <t>Crystal LG 32A</t>
  </si>
  <si>
    <t>KNIVES</t>
  </si>
  <si>
    <t>6" LS-536-6</t>
  </si>
  <si>
    <t>9" Lifestyles</t>
  </si>
  <si>
    <t>7"</t>
  </si>
  <si>
    <t>ELECTRIC OVEN</t>
  </si>
  <si>
    <t>35 Liters</t>
  </si>
  <si>
    <t>20 ml, Kimax 45048</t>
  </si>
  <si>
    <t>75ml, Kimax 45048</t>
  </si>
  <si>
    <t>50ml, Kimax 20025H</t>
  </si>
  <si>
    <t>100ml, Kimax 20025H</t>
  </si>
  <si>
    <t>1021-1087-14</t>
  </si>
  <si>
    <t>Launch X431 Pro V, SN: 983640611200V</t>
  </si>
  <si>
    <t>A. Deraja/E. Soluta</t>
  </si>
  <si>
    <t>Heavy Duty, Makita</t>
  </si>
  <si>
    <t>GUN DRILL</t>
  </si>
  <si>
    <t>Heavy Duty, Makita Drill</t>
  </si>
  <si>
    <t>GUN TACKER</t>
  </si>
  <si>
    <t>0220-053-15</t>
  </si>
  <si>
    <t>0218-042-15</t>
  </si>
  <si>
    <t>Self-inking Stamp</t>
  </si>
  <si>
    <t>RAINBOOTS</t>
  </si>
  <si>
    <t>Rubberboots, size 9 &amp; 10</t>
  </si>
  <si>
    <t>0218-043-15</t>
  </si>
  <si>
    <t>Grass Cutter, Scissor Type</t>
  </si>
  <si>
    <t>CANE KNIFE</t>
  </si>
  <si>
    <t>"Espading"</t>
  </si>
  <si>
    <t>GARDEN HOSE</t>
  </si>
  <si>
    <t>Aqua Hose, 1/2"</t>
  </si>
  <si>
    <t>m</t>
  </si>
  <si>
    <t>0128-016-15</t>
  </si>
  <si>
    <t>0220-050-15</t>
  </si>
  <si>
    <t>Eagle</t>
  </si>
  <si>
    <t>MOP HANDLE</t>
  </si>
  <si>
    <t>Screw Type, Wooden Table</t>
  </si>
  <si>
    <t>0227-092-15</t>
  </si>
  <si>
    <t>0227-087-15</t>
  </si>
  <si>
    <t>0227-088-15</t>
  </si>
  <si>
    <t>DOCUMENTARY TRAY</t>
  </si>
  <si>
    <t>0305-106-15</t>
  </si>
  <si>
    <t>SOUNDCRAFT MIXER</t>
  </si>
  <si>
    <t>EFX (12 channel mic/LINE INPUT w/2 stereo input 48v, SN: E5351000030382747</t>
  </si>
  <si>
    <t>CA 16-AMPLIFIER</t>
  </si>
  <si>
    <t>1200W Stereo, Crell</t>
  </si>
  <si>
    <t>PRX725-SPEAKER</t>
  </si>
  <si>
    <t>Dual Speaker 15 inches, Kevier</t>
  </si>
  <si>
    <t>18" 1200 watts speaker</t>
  </si>
  <si>
    <t>1000-AMPLIFIER</t>
  </si>
  <si>
    <t>Kevier MZ1000</t>
  </si>
  <si>
    <t>0310-110-15</t>
  </si>
  <si>
    <t>CROSS-OVER ORD-SC 234</t>
  </si>
  <si>
    <t>RMB AC203</t>
  </si>
  <si>
    <t>PG-58LC MICROPHONE</t>
  </si>
  <si>
    <t>Dynamic Type, Shure</t>
  </si>
  <si>
    <t>MICROPHONE CABLE</t>
  </si>
  <si>
    <t>Strandz Elite, Blue</t>
  </si>
  <si>
    <t>XLR CONNECTOR</t>
  </si>
  <si>
    <t>Ningbo</t>
  </si>
  <si>
    <t>pairs</t>
  </si>
  <si>
    <t>SPEAKER WIRE</t>
  </si>
  <si>
    <t>#14 OmniFlex Real Cord</t>
  </si>
  <si>
    <t>PAR LED</t>
  </si>
  <si>
    <t>54 bulb/3 watts, Avatar</t>
  </si>
  <si>
    <t>DMX CONTROLLER</t>
  </si>
  <si>
    <t>Motolite Truckmaster, 4D, maintenance Free</t>
  </si>
  <si>
    <t>0318-149-15</t>
  </si>
  <si>
    <t>ELECTRILL DRILL</t>
  </si>
  <si>
    <t>MT 814, 710W, 3000-4000rpm, SN: 0120700Y</t>
  </si>
  <si>
    <t>0223-066-15</t>
  </si>
  <si>
    <t>0227-086-15</t>
  </si>
  <si>
    <t>Compact, electronic, LCD, Desktop, Display, 12 digits, two-way power source</t>
  </si>
  <si>
    <t>External, 1TB 2.5" HDD, USB 3.0, SN: Z4F8S9PZS64A</t>
  </si>
  <si>
    <t>Optical USB Connection type</t>
  </si>
  <si>
    <t>Four (4) drawers, steel plain Finish, w/ 8 ball bearing rollers, guage 24</t>
  </si>
  <si>
    <t>Shopvac, wet/dry super, 10.8Am 1100W, 1740rpm, 1.5HP</t>
  </si>
  <si>
    <t>0218-039-15</t>
  </si>
  <si>
    <t>0305-101-15</t>
  </si>
  <si>
    <t>0223-064-15</t>
  </si>
  <si>
    <t>POWER SPRAYER</t>
  </si>
  <si>
    <t>10.8A, 220V, 1100W, 1.5HP</t>
  </si>
  <si>
    <t>0223-063-15</t>
  </si>
  <si>
    <t>With head sink, 8GB, Corsair</t>
  </si>
  <si>
    <t>0330-180-15</t>
  </si>
  <si>
    <t>CROCODILE JACK</t>
  </si>
  <si>
    <t>Heavy Duty, 5 tons, Capacity, SKS</t>
  </si>
  <si>
    <t>E.Soluta/A.Deraja</t>
  </si>
  <si>
    <t>10605010-001-1214</t>
  </si>
  <si>
    <t>OXY ACYTELENCE OUTFIT</t>
  </si>
  <si>
    <t>Morris</t>
  </si>
  <si>
    <t>E. Soluta/A. Deraja</t>
  </si>
  <si>
    <t>With Box, Powered 500-800 watt, SN: S1415456AEB</t>
  </si>
  <si>
    <t>0310-109-15</t>
  </si>
  <si>
    <t>10605070-001-0315T</t>
  </si>
  <si>
    <t>10605070-002-0315T</t>
  </si>
  <si>
    <t>10605070-003-0315T</t>
  </si>
  <si>
    <t>10605070-004-0315T</t>
  </si>
  <si>
    <t>10605070-005-0315T</t>
  </si>
  <si>
    <t>10605070-006-0315T</t>
  </si>
  <si>
    <t>With Box, Powered 500-800 watt, SN: S112546AGB/S1409290AGB/S1321535ABB</t>
  </si>
  <si>
    <t>10605070-007-0315T</t>
  </si>
  <si>
    <t>MIXER</t>
  </si>
  <si>
    <t>RMB REQ X8, SN: 20150105024</t>
  </si>
  <si>
    <t>JACK PLUG SLR</t>
  </si>
  <si>
    <t>(Male Type 6 pcs, Female type 6 pcs) Neutrik</t>
  </si>
  <si>
    <t>Unidirectional, Dynamic 60hz-15khz Shure PG-58</t>
  </si>
  <si>
    <t>SPEAKER STAND</t>
  </si>
  <si>
    <t>Tripod Type</t>
  </si>
  <si>
    <t>10404990-040-0315T</t>
  </si>
  <si>
    <t>10404990-041-0315T</t>
  </si>
  <si>
    <t>10404990-042-0315T</t>
  </si>
  <si>
    <t>10404990-043-0315T</t>
  </si>
  <si>
    <t>10404990-039-0315T</t>
  </si>
  <si>
    <t>10404990-038-0315T</t>
  </si>
  <si>
    <t>10404990-037-0315T</t>
  </si>
  <si>
    <t>10404990-036-0315T</t>
  </si>
  <si>
    <t>10404990-035-0315T</t>
  </si>
  <si>
    <t>10404990-034-0315T</t>
  </si>
  <si>
    <t>DESKTOP ORGANIZER</t>
  </si>
  <si>
    <t>File Tray, plastic, 2 layers</t>
  </si>
  <si>
    <t>10404990-044-0315T</t>
  </si>
  <si>
    <t>0305-102-15</t>
  </si>
  <si>
    <t>0323-164-15</t>
  </si>
  <si>
    <t>10404990-045-0315T</t>
  </si>
  <si>
    <t>STEREO CONSUL</t>
  </si>
  <si>
    <t>Pioneer w/ DVD Player, AC/DC, W/ AMP, Kit</t>
  </si>
  <si>
    <t>10404990-046-0315T</t>
  </si>
  <si>
    <t>100 Jams, Jellies Preservatives and Pickles/c2011/Nicol (pb)</t>
  </si>
  <si>
    <t>A Child's World/c2014/Gabriela Martorell, et al (pb)</t>
  </si>
  <si>
    <t>Art Appreciation/c2013/Regadio and Mendoza (pb)</t>
  </si>
  <si>
    <t>Asian Tourism, Growth and Change/c2014.Sharma (hb)</t>
  </si>
  <si>
    <t>Automotive Electricity and Electronics/c2013/Santini (hb)</t>
  </si>
  <si>
    <t>Back to Shop Class Plumbing/c2011/FCP (pb)</t>
  </si>
  <si>
    <t>Bar Beverage Service with Mixology/c2012/Rojo (pb)</t>
  </si>
  <si>
    <t>Basic Baking and Cake Decorating/c2014/Tria, et al (pb)</t>
  </si>
  <si>
    <t>Basic Electonics and Linear Circuits/c2013/Chandigarli (pb)</t>
  </si>
  <si>
    <t>Basic Mathematics/c2013/Pagala (pb)</t>
  </si>
  <si>
    <t>Basic Quantitative Methods for Business/c2012/Sirug (pb)</t>
  </si>
  <si>
    <t>Basic Refrigeration and Air-conditioning/c2013/Ananthanarayanan (pb)</t>
  </si>
  <si>
    <t>0227-094-15</t>
  </si>
  <si>
    <t>College Algebra 2013 Edition/c2013/Partible, et al pb</t>
  </si>
  <si>
    <t>College Algebra/c2014/Agchoili, et al (pb)</t>
  </si>
  <si>
    <t>Collins Cobuild: Illustrated Intermediate Dictionary of English, c2013/C. Cobuild (pb)</t>
  </si>
  <si>
    <t>CraftWorkbooks-Sewing: A Beginners Step-by-Step Guide to Stitching/c2012/Gerlings (pb)</t>
  </si>
  <si>
    <t>Crafting for Girls/c2013/Liddle (pb)</t>
  </si>
  <si>
    <t>Crafts for Kids/c2013/Stewart (pb)</t>
  </si>
  <si>
    <t>Crochet: The Complete Stop by Stop Guide/c2014/DK (hb)</t>
  </si>
  <si>
    <t>Dessert Merchandising Laboratory Manual/c2014/Tria-Natad, et al (pb)</t>
  </si>
  <si>
    <t>Discrete Mathematics for Computer/c2011/Stein (pb)</t>
  </si>
  <si>
    <t>Done a Cook: A Guide to knowing When Food is Perfectly Cooked/c2014/J. Peterson (hb)</t>
  </si>
  <si>
    <t>Earth Science/c2014/Caballes, et al (pb)</t>
  </si>
  <si>
    <t>Educational &amp; Vocational Guidance &amp; Counseling/c2014/ N. Pratap (pb)</t>
  </si>
  <si>
    <t>English for Hotel Restaurant and Tourism Industry/c2013/Tendero (pb)</t>
  </si>
  <si>
    <t>Environmental Science/c2012/Arnold P. Mosteiro (pb)</t>
  </si>
  <si>
    <t>Essentials of Physical Education 1 /c2012.Manalo (pb)</t>
  </si>
  <si>
    <t>Events Management/c2012/Rodolfa (pb)</t>
  </si>
  <si>
    <t xml:space="preserve">Drafting &amp; Visual Presentation for Interior Designers/c2012/Cline, et al (pb) </t>
  </si>
  <si>
    <t>First Aid Manual/c2014/D. K. (pb)</t>
  </si>
  <si>
    <t>Food Beverages Service Procedures/c2013/Guasch, et al (pb)</t>
  </si>
  <si>
    <t>Fundamentals of Discrete Mathematics/c2012/Sirug, et al (pb)</t>
  </si>
  <si>
    <t>General Chemistry Laboratory Manual/c2013/Flores (pb)</t>
  </si>
  <si>
    <t>Guide Notes in Food Safety &amp; the Hazard Analysis Critical Control Point (HACCP)/c2014.Hilario (pb)</t>
  </si>
  <si>
    <t>Health Psychology/c2015/Shelley E. Taylor (pb)</t>
  </si>
  <si>
    <t>Hotel Housekeeping /c2013/cAndrews (pb)</t>
  </si>
  <si>
    <t>Hotel Rooms Division/c2012/Rodolfa (pb)</t>
  </si>
  <si>
    <t>HTML 5 and CS5 3/c2013/Jemma Development Group (pb)</t>
  </si>
  <si>
    <t>Human Behavior in Organization/c2012/Carmel Tongo, et al (pb)</t>
  </si>
  <si>
    <t>Illustrated Guide to Sewing: Garment Construction/c2011/Skills Institute Press (pb)</t>
  </si>
  <si>
    <t>Inclusive Education/c2013/Paul (hb)</t>
  </si>
  <si>
    <t>Isla de Fuego/c2011/Pis (pb)</t>
  </si>
  <si>
    <t>Knit your Own Zombie/c2012/Globe (pb)</t>
  </si>
  <si>
    <t>Laboratory Manual General Chemistry/c2012/Pagulayan Pepito (pb)</t>
  </si>
  <si>
    <t>Learn and Practice Hotel Housekeeping/c2013/Cariño, Yap (pb)</t>
  </si>
  <si>
    <t>Let Reviewer and Test Question/c2013/Benjamin Conception (pb)</t>
  </si>
  <si>
    <t>Logic and Critical Thinking/c2013/Villasoto, et al (pb)</t>
  </si>
  <si>
    <t>Mathematics in Business/c2013/Caras, et al (pb)</t>
  </si>
  <si>
    <t>Mathematics of Investment Revised Edition/c2014/Abao, et al (pb)</t>
  </si>
  <si>
    <t>Mathematics of Investment/c2014/cSirug (pb)</t>
  </si>
  <si>
    <t>Motor Control Fundamentals/c2013/Senty (pb)</t>
  </si>
  <si>
    <t>Passion to Bake Baking Guide for Beginners/c2012/Gabriel (pb)</t>
  </si>
  <si>
    <t>Personnel Management &amp; Human Resources/c2011/N.C.</t>
  </si>
  <si>
    <t>Principles and Scopes of Tourism/c2012/Lim (pb)</t>
  </si>
  <si>
    <t>Principles of Management &amp; Organization/c2014/P. Pereda (pb)</t>
  </si>
  <si>
    <t>Principles of Marketing/c2014/Pereda, et al (pb)</t>
  </si>
  <si>
    <t>Professional Catering/c2014/Shiring (hb)</t>
  </si>
  <si>
    <t>Restaurant Practicum Manual/c2014/Ganchero, et al (pb)</t>
  </si>
  <si>
    <t>Schaum's Outlines Biology/c2013/Fried, et al (pb)</t>
  </si>
  <si>
    <t>Schaum's Outlines Physics for Engineering &amp; Science/c2013/Bronwe (pb)</t>
  </si>
  <si>
    <t>Science, Technology and Society/c2012/Agsalud (pb)</t>
  </si>
  <si>
    <t>Soft Toys/c2012/Gerlings (pb)</t>
  </si>
  <si>
    <t>Spiked Desserts/c2012/pb</t>
  </si>
  <si>
    <t>Statistic for General Education (A keypad Approach)/c2013.Mamhot, et al (pb)</t>
  </si>
  <si>
    <t>Table of Food Composition for Nutritional from Fundamentals to Food Sciences/c2013/M. Mcguire, et al (pb)</t>
  </si>
  <si>
    <t>The Electricians Green Handbook/c2012/Cutter (pb)</t>
  </si>
  <si>
    <t>Understanding the Philippine Constitution/c2012/R. Corpuz, et al (pb)</t>
  </si>
  <si>
    <t>Visual Guide Using Computers/c2012/Jemma Inc. (pb)</t>
  </si>
  <si>
    <t>Worktext in Statistics/c2012/Vizcarra (pb)</t>
  </si>
  <si>
    <t>Worktext in Trigonometry/c2012/Balmeo (pb)</t>
  </si>
  <si>
    <t>DINING TABLE SET</t>
  </si>
  <si>
    <t>With bench, Toyama Mixie, 8 seater, Wood</t>
  </si>
  <si>
    <t>WOODEN SOFA</t>
  </si>
  <si>
    <t>Malaysian Wood, 3 + 1 + 1 w/ side &amp; center table</t>
  </si>
  <si>
    <t>G.E. AEV09KP, Manual SN: 01140814004884</t>
  </si>
  <si>
    <t>10607010-001-0415T</t>
  </si>
  <si>
    <t>10607010-002-0415T</t>
  </si>
  <si>
    <t>10607010-003-0415T</t>
  </si>
  <si>
    <t>0413-216-15</t>
  </si>
  <si>
    <t>1HP, G.E. AEV09KP, Manual SN: 03140814153813</t>
  </si>
  <si>
    <t>10605020-001-0315T</t>
  </si>
  <si>
    <t>10605020-002-0315T</t>
  </si>
  <si>
    <t>10605020--003-0415T</t>
  </si>
  <si>
    <t>32" Sony</t>
  </si>
  <si>
    <t>10404990-047-0415T</t>
  </si>
  <si>
    <t>6kg, Panasonic w/o dryer</t>
  </si>
  <si>
    <t>10404990-048-0415T</t>
  </si>
  <si>
    <t>0413-219-15</t>
  </si>
  <si>
    <t>TAG PRINTED</t>
  </si>
  <si>
    <t>BUFFET TABLE</t>
  </si>
  <si>
    <t>180 Amity, Laminated</t>
  </si>
  <si>
    <t>WOODEN BED FRAME</t>
  </si>
  <si>
    <t>400ST 48x75, Malaysian Wood</t>
  </si>
  <si>
    <t>KITCHEN CABINET</t>
  </si>
  <si>
    <t>3D #360922, Laminated &amp; Tiles Top</t>
  </si>
  <si>
    <t>WOODEN BED</t>
  </si>
  <si>
    <t>#4533, 60 x 75, Malaysian Wood</t>
  </si>
  <si>
    <t>PANEL DIVIDER</t>
  </si>
  <si>
    <t>PPFT 1043-3, Panel Wood</t>
  </si>
  <si>
    <t>Dianes design top only 48 x 75, Spring Top Dewfoam</t>
  </si>
  <si>
    <t>Todi Spring bed top 60 x 75, Spring Top Dewfoam</t>
  </si>
  <si>
    <t>Deluxe Pillow medium 4pcs, Fiber Pillow</t>
  </si>
  <si>
    <t>0413-217-15</t>
  </si>
  <si>
    <t>HANG METAL</t>
  </si>
  <si>
    <t>St. Benedict Metalcross</t>
  </si>
  <si>
    <t>N. Mangulaban</t>
  </si>
  <si>
    <t>BEDTIME BED SHEET</t>
  </si>
  <si>
    <t>4pl 60 x 78, 2 pillow case, 1 flat, 1 fitted (2 sets)</t>
  </si>
  <si>
    <t>DREAM BED BED SHEET</t>
  </si>
  <si>
    <t>48 x 78, 2 pillow case, 1 flat, 1 fitted</t>
  </si>
  <si>
    <t>#SB-12-B3 LC847</t>
  </si>
  <si>
    <t>OVAL SERVING DISH</t>
  </si>
  <si>
    <t>w/ tea light porcelain</t>
  </si>
  <si>
    <t>ROUND SERVING DISH</t>
  </si>
  <si>
    <t>GLASS JAR</t>
  </si>
  <si>
    <t>Gold Lid</t>
  </si>
  <si>
    <t>CUP &amp; SAUCER</t>
  </si>
  <si>
    <t>Bormioli (6 cups, 6 saucers)</t>
  </si>
  <si>
    <t>2.75"</t>
  </si>
  <si>
    <t>PORCELAIN PLATE</t>
  </si>
  <si>
    <t>White dinner plate 10.5</t>
  </si>
  <si>
    <t>PORCELAIN PLATE BREAD</t>
  </si>
  <si>
    <t>Plate 8"</t>
  </si>
  <si>
    <t>PORCELAIN BOWL</t>
  </si>
  <si>
    <t>Deep</t>
  </si>
  <si>
    <t>STAINLESS STEEL</t>
  </si>
  <si>
    <t>Colander 3 qts</t>
  </si>
  <si>
    <t>DEEP FRY</t>
  </si>
  <si>
    <t>Aluminum, 28cm non-stick, Masflex Pro</t>
  </si>
  <si>
    <t>SAUCE POT</t>
  </si>
  <si>
    <t>Non-stick 24cm, Dragon Ware</t>
  </si>
  <si>
    <t xml:space="preserve">KNIFE </t>
  </si>
  <si>
    <t>DRAGON KNIFE</t>
  </si>
  <si>
    <t>Golden</t>
  </si>
  <si>
    <t>Hot &amp; Cold, Dowell</t>
  </si>
  <si>
    <t>Dowell, 6 qrts</t>
  </si>
  <si>
    <t>10404990-049-0415T</t>
  </si>
  <si>
    <t>10404990-050-0415T</t>
  </si>
  <si>
    <t>10404990-051-0415T</t>
  </si>
  <si>
    <t>10404990-052-0415T</t>
  </si>
  <si>
    <t>10404990-053-0415T</t>
  </si>
  <si>
    <t>10404990-054-0415T</t>
  </si>
  <si>
    <t>10404990-055-0415T</t>
  </si>
  <si>
    <t>10404990-056-0415T</t>
  </si>
  <si>
    <t>10404990-057-0415T</t>
  </si>
  <si>
    <t>10404990-058-0415T</t>
  </si>
  <si>
    <t>10404990-059-0415T</t>
  </si>
  <si>
    <t>10404990-060-0415T</t>
  </si>
  <si>
    <t>10404990-061-0415T</t>
  </si>
  <si>
    <t>10404990-062-0415T</t>
  </si>
  <si>
    <t>10404990-063-0415T</t>
  </si>
  <si>
    <t>10404990-064-0415T</t>
  </si>
  <si>
    <t>10404990-065-0415T</t>
  </si>
  <si>
    <t>10404990-066-0415T</t>
  </si>
  <si>
    <t>10404990-067-0415T</t>
  </si>
  <si>
    <t>10404990-068-0415T</t>
  </si>
  <si>
    <t>10404990-069-0415T</t>
  </si>
  <si>
    <t>10404990-070-0415T</t>
  </si>
  <si>
    <t>10404990-071-0415T</t>
  </si>
  <si>
    <t>10404990-072-0415T</t>
  </si>
  <si>
    <t>10404990-073-0415T</t>
  </si>
  <si>
    <t>10404990-074-0415T</t>
  </si>
  <si>
    <t>10404990-075-0415T</t>
  </si>
  <si>
    <t>10404990-076-0415T</t>
  </si>
  <si>
    <t>10404990-077-0415T</t>
  </si>
  <si>
    <t>Hanabishi, 18" Metal blade</t>
  </si>
  <si>
    <t>10404990-078-0415T</t>
  </si>
  <si>
    <t>M. L. Dela Cerna</t>
  </si>
  <si>
    <t>0414-240-15</t>
  </si>
  <si>
    <t>GRASS CUTTER</t>
  </si>
  <si>
    <t>2-cycle Gasoline, Kawasaki</t>
  </si>
  <si>
    <t>10404990-079-0415T</t>
  </si>
  <si>
    <t>0411-206-15</t>
  </si>
  <si>
    <t>G.E. AEV18KP, 2HP, Window type, Manual</t>
  </si>
  <si>
    <t>10605020-004-0415T</t>
  </si>
  <si>
    <t>0418-260-15</t>
  </si>
  <si>
    <t>Beige Color, 3" X 6" X 18", Plain Paint Finish</t>
  </si>
  <si>
    <t>10404990-080-0415T</t>
  </si>
  <si>
    <t>0411-207-15</t>
  </si>
  <si>
    <t>10404990-022-0315T</t>
  </si>
  <si>
    <t>10404990-023-0315T</t>
  </si>
  <si>
    <t>10404990-024-0315T</t>
  </si>
  <si>
    <t>10404990-025-0315T</t>
  </si>
  <si>
    <t>10404990-026-0315T</t>
  </si>
  <si>
    <t>10404990-027-0315T</t>
  </si>
  <si>
    <t>10404990-028-0315T</t>
  </si>
  <si>
    <t>10404990-029-0315T</t>
  </si>
  <si>
    <t>10404990-030-0315T</t>
  </si>
  <si>
    <t>10404990-031-0315T</t>
  </si>
  <si>
    <t>10404990-032-0315T</t>
  </si>
  <si>
    <t>10404990-033-0315T</t>
  </si>
  <si>
    <t>10404990-021-0315T</t>
  </si>
  <si>
    <t>10404990-020-0315T</t>
  </si>
  <si>
    <t>10404990-019-0315T</t>
  </si>
  <si>
    <t>10404990-018-0315T</t>
  </si>
  <si>
    <t>10404990-017-0315T</t>
  </si>
  <si>
    <t>10404990-016-0315T</t>
  </si>
  <si>
    <t>10404990-015-0315T</t>
  </si>
  <si>
    <t>10404990-014-0315T</t>
  </si>
  <si>
    <t>10404990-013-0215T</t>
  </si>
  <si>
    <t>10404990-012-0215T</t>
  </si>
  <si>
    <t>10404990-011-0215T</t>
  </si>
  <si>
    <t>10404990-010-0215T</t>
  </si>
  <si>
    <t>10404990-009-0215T</t>
  </si>
  <si>
    <t>10404990-008-0215T</t>
  </si>
  <si>
    <t>10404990-007-0215T</t>
  </si>
  <si>
    <t>10404990-006-0215T</t>
  </si>
  <si>
    <t>10404990-005-0215T</t>
  </si>
  <si>
    <t>10404990-004-0415T</t>
  </si>
  <si>
    <t>10404990-003-0415T</t>
  </si>
  <si>
    <t>10404990-002-0415T</t>
  </si>
  <si>
    <t>10404990-001-0315T</t>
  </si>
  <si>
    <t>0418-261-15</t>
  </si>
  <si>
    <t>10605020-005-0415T</t>
  </si>
  <si>
    <t>10605020-006-0415T</t>
  </si>
  <si>
    <t>Develop Ineo 4020, 4 in 1 Copy, Print, Scan &amp; Fax, SN: A6WD141400643</t>
  </si>
  <si>
    <t>Develop Ineo 4020, 4 in 1 Copy, Print, Scan &amp; Fax, SN: A6WD141400640</t>
  </si>
  <si>
    <t>0411-210-15</t>
  </si>
  <si>
    <t>10404990-081-0415T</t>
  </si>
  <si>
    <t>10404990-082-0415T</t>
  </si>
  <si>
    <t>0413-224-15</t>
  </si>
  <si>
    <t>Sanwa, YX360TRF</t>
  </si>
  <si>
    <t>0220-052-15</t>
  </si>
  <si>
    <t>Spray It</t>
  </si>
  <si>
    <t>RIVETER HANDLE</t>
  </si>
  <si>
    <t>Stanley 69-799</t>
  </si>
  <si>
    <t>4 steps, A type, 4 ft, Surested</t>
  </si>
  <si>
    <t>Stanley, #69-799, H. D.</t>
  </si>
  <si>
    <t>0411-213-15</t>
  </si>
  <si>
    <t>Heavy Duty, standard</t>
  </si>
  <si>
    <t xml:space="preserve"> All My Thanks and Love to Quits/c2012/Goke(hb)</t>
  </si>
  <si>
    <t>Basic Electricity &amp; Electronics Technology/c2014/Earl Gates (hb)</t>
  </si>
  <si>
    <t>Computational Number Theory &amp; Modem Cryptography/c2013/Yan (hb)</t>
  </si>
  <si>
    <t>Educational Psychology: Windows on Classrooms/c2013/Eggen, et al (hb)</t>
  </si>
  <si>
    <t>Electric Machines, Principles, Applications &amp; Control Schematics/c2015/Zorbas (hb)</t>
  </si>
  <si>
    <t>Environmental Science/c2013/Heithhaus (hb)</t>
  </si>
  <si>
    <t>Fundamentals of Human Resources Management/c2014/ Noe, et al (pb)</t>
  </si>
  <si>
    <t>Kinematics and Dynamics of Machinery/c2013/Norton (pb)</t>
  </si>
  <si>
    <t>Modern Chemistry/c2012/Sarquis (hb)</t>
  </si>
  <si>
    <t>Nutrition and You/c2012/Joan Blake (pb)</t>
  </si>
  <si>
    <t>Physical Science/c2014 Bill W. Tilery (pb)</t>
  </si>
  <si>
    <t>Physics: Teacher Edition/c2012/Serway Faughm (pb)</t>
  </si>
  <si>
    <t>Sew Your Own Rag Doll/c2012/Kidston (pb)</t>
  </si>
  <si>
    <t>Sketch Up for Interior Design/c2014/Wiley (pb)</t>
  </si>
  <si>
    <t>Taking Charge of ADHD: The Complete Authoritative Guide for Parents/3rd Edc2013/Barkley(pb)</t>
  </si>
  <si>
    <t>The Contemporary Buttercream Bible/c2014/Valeriano, Ong (hb)</t>
  </si>
  <si>
    <t>The Philippines Yearbook 2013/2014/Fookien Times 2013</t>
  </si>
  <si>
    <t>Understanding Travel and Tours Essentials/2011/Lim(pb)</t>
  </si>
  <si>
    <t>(With free Magicolor 1600w Printer) SN: A034041008655</t>
  </si>
  <si>
    <t>(With free Magicolor 1600w Printer) SN: A034041000462</t>
  </si>
  <si>
    <t>10605020-007-0515T</t>
  </si>
  <si>
    <t>0430-287-15</t>
  </si>
  <si>
    <t>Markes of Canada MWA18CNM1, Window Type, 2HP, w/ remote</t>
  </si>
  <si>
    <t>10404990-083-0415T</t>
  </si>
  <si>
    <t>10404990-084-0415T</t>
  </si>
  <si>
    <t>10404990-085-0415T</t>
  </si>
  <si>
    <t>10404990-086-0415T</t>
  </si>
  <si>
    <t>10404990-087-0415T</t>
  </si>
  <si>
    <t>10404990-088-0415T</t>
  </si>
  <si>
    <t>10404990-089-0415T</t>
  </si>
  <si>
    <t>0430-311-15</t>
  </si>
  <si>
    <t>Lateral, Four (4) drawers, beige, plain finish, H-55",W-35.5", D-18", Guage 20</t>
  </si>
  <si>
    <t>0414-239-15</t>
  </si>
  <si>
    <t>10404990-091-0515T</t>
  </si>
  <si>
    <t>10404990-090-0515T</t>
  </si>
  <si>
    <t>CUTTING BOARD</t>
  </si>
  <si>
    <t>SJCK-2727 Apple</t>
  </si>
  <si>
    <t>CALDERO</t>
  </si>
  <si>
    <t>Chef's Choice, B1</t>
  </si>
  <si>
    <t>CAKE MOULD</t>
  </si>
  <si>
    <t>S2-4</t>
  </si>
  <si>
    <t>LOAFPAN</t>
  </si>
  <si>
    <t>Without Cover Medium #305</t>
  </si>
  <si>
    <t>CAKE SPATULA</t>
  </si>
  <si>
    <t>MEASURING CUP 4S</t>
  </si>
  <si>
    <t>CUP MUFFIN PAN</t>
  </si>
  <si>
    <t>MUFFIN MAKER</t>
  </si>
  <si>
    <t>12 pcs</t>
  </si>
  <si>
    <t>COOKIE SHEETS</t>
  </si>
  <si>
    <t>Aluminized</t>
  </si>
  <si>
    <t>6", Creston</t>
  </si>
  <si>
    <t>0331-200-15</t>
  </si>
  <si>
    <t>Wrench, Chain Type</t>
  </si>
  <si>
    <t>0331-500-15</t>
  </si>
  <si>
    <t>TIRE GAUGE</t>
  </si>
  <si>
    <t>Heavy Duty, Metal Casting</t>
  </si>
  <si>
    <t>10404990-092-0415T</t>
  </si>
  <si>
    <t>10404990-093-0415T</t>
  </si>
  <si>
    <t>10404990-094-0415T</t>
  </si>
  <si>
    <t>Advanced Reinforces Concrete/c2012/Vanghese (pb)</t>
  </si>
  <si>
    <t>Arts and Humanities/c2012-Brueggermann/ (pb)</t>
  </si>
  <si>
    <t>Better English Pronunciation/c2013/Nirala (pb)</t>
  </si>
  <si>
    <t>Biochemistry for Sprots and Exercises Metabolism/c2012 Mc Laren (pb)</t>
  </si>
  <si>
    <t>Building Surveys/c2013/Glover (pb)</t>
  </si>
  <si>
    <t>Building Teachers a Constructive Approach to Introducing Education/c2014/Martin (pb)</t>
  </si>
  <si>
    <t>Chemical Process Technology &amp; Simulation/c2013/Srikuman (pb)</t>
  </si>
  <si>
    <t>Construction Technology for tall Buildings/c2012/Cheyy</t>
  </si>
  <si>
    <t>Ecology/c2013/Molles (pb)</t>
  </si>
  <si>
    <t>Educational Assessment of Student/c2012/Nitko (pb)</t>
  </si>
  <si>
    <t>Electrical Installation Designs/c2013/Atkinson (pb)</t>
  </si>
  <si>
    <t>Engineering Economics &amp; Costing/c2011/Mishra</t>
  </si>
  <si>
    <t>English Accents &amp; Dialects/c2012/Hughes (pb)</t>
  </si>
  <si>
    <t>Experimental Psychology/c2012/Shergill (pb)</t>
  </si>
  <si>
    <t>Exploring Writing/c2013/Langan (pb)</t>
  </si>
  <si>
    <t>Flexible Compose Materials/c2013/Birkhauser (hb)</t>
  </si>
  <si>
    <t>Fundamentals of Reinforced Concrete Design/c2012/ Gambir</t>
  </si>
  <si>
    <t>Human Asset Management/c2013/3G Learning (pb)</t>
  </si>
  <si>
    <t>Human Resource Development &amp; Planning/c2013/3G Laerning (pb)</t>
  </si>
  <si>
    <t>Human Resource Planning/c2013/3G learning (pb)</t>
  </si>
  <si>
    <t>Industrial and Organizational Psychology/c2012/Spector (pb)</t>
  </si>
  <si>
    <t>International Human Resource/c2013/3G learning (pb)</t>
  </si>
  <si>
    <t>Introduction to General, Organic &amp; Biochemistry/c2013/Battelheim, et al. (pb)</t>
  </si>
  <si>
    <t>Introduction to Research in Education/c2014/Ary (pb)</t>
  </si>
  <si>
    <t>Methods in Psychological Research/c2011/Mazur (pb)</t>
  </si>
  <si>
    <t>Personality Theories/c2014/Engler (pb)</t>
  </si>
  <si>
    <t>Prescriptive Stretching/c2011/Berg (pb)</t>
  </si>
  <si>
    <t>Sociology Pop Culture to Social Structure/c2013/Brym (pb)</t>
  </si>
  <si>
    <t>Structural Design in Building Conservation/c2012/Theodos (pb)</t>
  </si>
  <si>
    <t>The Global Future a Brief Introduction to World Politics/c2012/Kegley (pb)</t>
  </si>
  <si>
    <t>A Beginner's Guide to doing your education research project/c2012/Lambert (pb)</t>
  </si>
  <si>
    <t>A Career as an Athletic Trainer/c2013/Kamberg (hb)</t>
  </si>
  <si>
    <t>A Critical History of English Literature/c2014/Jain (hb)</t>
  </si>
  <si>
    <t>Adobe Illustrator CS6 Reveale/c2013/Botello (pb)</t>
  </si>
  <si>
    <t>Apparel Construction/c2014/3G Learning (pb)</t>
  </si>
  <si>
    <t>Characteristics of effective early learning/c2013/Moylett (pb)</t>
  </si>
  <si>
    <t>Christian Paths to Health and Wellness (2nd edition)/c2013/Walters (pb)</t>
  </si>
  <si>
    <t>College Physics Reasoning and Relationships/c2013/Giordano (hb)</t>
  </si>
  <si>
    <t>Comparative Public Administration (2nd Edition)/c2014/Chandler (pb)</t>
  </si>
  <si>
    <t>Constructing Grounded Theory (2nd Edition)/c2014/Charmaz (pb)</t>
  </si>
  <si>
    <t>Design Research Through Practice from the lab field and showroom/c2011/Koskinen (pb)</t>
  </si>
  <si>
    <t>Eat! Best of Restaurant Design/c2013/Braun (pb)</t>
  </si>
  <si>
    <t>Fundamentals of Construction Planning and Management/c2014/3G Learning (pb)</t>
  </si>
  <si>
    <t>Home! Best of Living Design/c2013/Braun (pb)</t>
  </si>
  <si>
    <t>Handbook of Applied Beahvior Analysis/c2014/Sindelar (pb)</t>
  </si>
  <si>
    <t>How Children Learn/c2014/Macblain(pb)</t>
  </si>
  <si>
    <t>Ideology in Language use: Pragmatic Guidelines for empirical research/c2013/Verschveren(pb)</t>
  </si>
  <si>
    <t>Inclusion in the early years (2nd Edition)/c2013/Nutbrown (pb)</t>
  </si>
  <si>
    <t>Introducing Second Language Acquisition/c2014/Hummerl (pb)</t>
  </si>
  <si>
    <t>Kitchen Planning: Guidelines, code, Standards (2nd Edition)/c2013/Beamish, et al. (hb)</t>
  </si>
  <si>
    <t>Landscape Architecture: A Manual of Environmental Planning and Design (5th Edition)/c2013/Starkel, et al (hb)</t>
  </si>
  <si>
    <t>Mechanical and Electrical System &amp; Construction/c2014/ 3G Learning (pb)</t>
  </si>
  <si>
    <t>Music: An Appreciation/c2015/Kamien (pb)</t>
  </si>
  <si>
    <t>Narrative Inquiry: A dynamic Approach/c2014/Daiute (pb)</t>
  </si>
  <si>
    <t>Natural Disasters (9th Edition)/c2012/Abbott (pb)</t>
  </si>
  <si>
    <t>Physical Education 5-11 (A Guide for teachers) (2nd Edition)/c2014/Doherty, et al (pb)</t>
  </si>
  <si>
    <t>Qualitative Diagnosis of Human Movement: Improving performance in sport &amp; exercises/c2013/Knudson (hb)</t>
  </si>
  <si>
    <t>Raspberry PI Projects/c2014/Robinson, et al. (pb)</t>
  </si>
  <si>
    <t>Research methods in Educational Leadership &amp; Management  (3rd Edition)/c2012/Briggs, et al. (pb)</t>
  </si>
  <si>
    <t>Teacher Research in language Teaching: A critical Analysis/c2013/Boogh</t>
  </si>
  <si>
    <t>Teaching Physical Education Creatively/c2014/Pickard, et al (pb)</t>
  </si>
  <si>
    <t>The Cambrigde Dictionary of Linguistics/c2013/Brown, et al. (hb)</t>
  </si>
  <si>
    <t>The Essential Guide to using the web for research/c2012/Ford, Nigel (pb)</t>
  </si>
  <si>
    <t>The Healthy Heart Book/c2013/Thow (pb)</t>
  </si>
  <si>
    <t>0414-237-15</t>
  </si>
  <si>
    <t>The Little Book of Rhythm and Raps/c2013/Harries (pb)</t>
  </si>
  <si>
    <t>The Little Book of Scissor Skills/c2013/Drew (pb)</t>
  </si>
  <si>
    <t>Tropical Gardens: Hidden Exotic Paradises/c2013/Roth (hb)</t>
  </si>
  <si>
    <t>Willis's Elements of Quantity Surveying (12th Edition)/c2014/Lee(pb)</t>
  </si>
  <si>
    <t>Wood: Architecture &amp; Design/c2012/Galindo(hb)</t>
  </si>
  <si>
    <t>Working with Children with sexual behavior problems/c2014/Gil, et al. (hb)</t>
  </si>
  <si>
    <t>100 Ideas for Early Years Practitioners outstanding Practice/c2013/Peet(pb)</t>
  </si>
  <si>
    <t>The Psychology Major's Handbook/c2012/Kuther (pb)</t>
  </si>
  <si>
    <t>Think like an Editor/c2011/Davis(pb)</t>
  </si>
  <si>
    <t>Using Arts to Teach Reading Comprehension Strategies/c2013/Stuart(pb)</t>
  </si>
  <si>
    <t>0414-235-15</t>
  </si>
  <si>
    <t>0430-295-15</t>
  </si>
  <si>
    <t>4 drawers, steel, plain finish,Gauge 24</t>
  </si>
  <si>
    <t>10404990-095-0515T</t>
  </si>
  <si>
    <t>10404990-096-0515T</t>
  </si>
  <si>
    <t>with staple wire remover</t>
  </si>
  <si>
    <t>10404990-097-0515T</t>
  </si>
  <si>
    <t>0430-304-15</t>
  </si>
  <si>
    <t>12" Creston</t>
  </si>
  <si>
    <t>0331-199-15</t>
  </si>
  <si>
    <t>AIR HOSE</t>
  </si>
  <si>
    <t>Accessories Kit, Creston</t>
  </si>
  <si>
    <t>ALEN WRENCH</t>
  </si>
  <si>
    <t>8 pcs/set, Creston</t>
  </si>
  <si>
    <t>CHAIN BLOCK</t>
  </si>
  <si>
    <t>3 tonner, Creston</t>
  </si>
  <si>
    <t>8mm to 27mm, Creston</t>
  </si>
  <si>
    <t>Heavy Duty, Power House</t>
  </si>
  <si>
    <t>FLOOR JACK</t>
  </si>
  <si>
    <t>3 ton, heavy duty</t>
  </si>
  <si>
    <t>2 ton, light duty</t>
  </si>
  <si>
    <t>Manual/air operated, Creston</t>
  </si>
  <si>
    <t>HIGH PRESSURE WASHER</t>
  </si>
  <si>
    <t>Direct coupled, 220 V, Black &amp; Decker</t>
  </si>
  <si>
    <t>10mm-32mm, heavy duty, Stanley</t>
  </si>
  <si>
    <t>SPAY GUN</t>
  </si>
  <si>
    <t>Gravity Type</t>
  </si>
  <si>
    <t>TROQUE WRENCH</t>
  </si>
  <si>
    <t>200psi, hevay duty, Click Type Ratchet Type</t>
  </si>
  <si>
    <t>10404990-046-0415T-1</t>
  </si>
  <si>
    <t>10404990-046-0415T-2</t>
  </si>
  <si>
    <t>10404990-046-0415T-3</t>
  </si>
  <si>
    <t>10404990-046-0415T-4</t>
  </si>
  <si>
    <t>10404990-046-0415T-5</t>
  </si>
  <si>
    <t>10404990-046-0415T-6</t>
  </si>
  <si>
    <t>10404990-046-0415T-7</t>
  </si>
  <si>
    <t>10404990-046-0415T-8</t>
  </si>
  <si>
    <t>10404990-046-0415T-9</t>
  </si>
  <si>
    <t>10404990-046-0415T-10</t>
  </si>
  <si>
    <t>10404990-046-0415T-11</t>
  </si>
  <si>
    <t>10404990-046-0415T-12</t>
  </si>
  <si>
    <t>10404990-046-0415T-13</t>
  </si>
  <si>
    <t>Brother MFC-J3500, SN: E72405j4F341891</t>
  </si>
  <si>
    <t>0504-317-15</t>
  </si>
  <si>
    <t>10605120-001-0515T</t>
  </si>
  <si>
    <t>100-240V, 40W, big</t>
  </si>
  <si>
    <t>0430-309-15</t>
  </si>
  <si>
    <t>10404990-098-0515T</t>
  </si>
  <si>
    <t>10404990-099-0515T</t>
  </si>
  <si>
    <t>10404990-100-0515T</t>
  </si>
  <si>
    <t>Mid-Black Fabric, black with black armrest</t>
  </si>
  <si>
    <t>10404990-101-0515T</t>
  </si>
  <si>
    <t>0512-366-15</t>
  </si>
  <si>
    <t>2' x 4', Gray,w/ 1 center drawer and 3 side drawer standard, executive type</t>
  </si>
  <si>
    <t>0512-362-15</t>
  </si>
  <si>
    <t>10404990-102-0515T</t>
  </si>
  <si>
    <t>10404990-103-0515T</t>
  </si>
  <si>
    <t>0418-259-15</t>
  </si>
  <si>
    <t>Deskjet Ink Advantage, Black, HP 2545, Print,Copy,Scan,Wireless</t>
  </si>
  <si>
    <t>External, 1TB, Toshiba</t>
  </si>
  <si>
    <t>10404990-104-0515T</t>
  </si>
  <si>
    <t>Acer Travelmate P256-MG-76FU</t>
  </si>
  <si>
    <t>10605030-002-0515T</t>
  </si>
  <si>
    <t>0428-283-15</t>
  </si>
  <si>
    <t>RETURNED WMR#-024-15</t>
  </si>
  <si>
    <t>(from V. Mongcal to D. Mendoza to R. Gegantoni) Returned to Supply WMR#:022-15</t>
  </si>
  <si>
    <t>DLP Multimedia Projector, Infocus IN102, 2700 Ansi Lumens</t>
  </si>
  <si>
    <t>RETURNED-WMR#:024-15</t>
  </si>
  <si>
    <t>Miah Sala Set (Rosenie), Leather, Black, 3 seaters, w/ center table</t>
  </si>
  <si>
    <t>10404990-105-0515T</t>
  </si>
  <si>
    <t>0418-245-15</t>
  </si>
  <si>
    <t>CONVERTER PORT</t>
  </si>
  <si>
    <t>3 in 1 Mini CP Cable to VGA/LAN/USB for Aspire V-5-132</t>
  </si>
  <si>
    <t>10404990-106-0515T</t>
  </si>
  <si>
    <t>#35 w/ remover, heavy duty, Joy</t>
  </si>
  <si>
    <t>10404990-089-0415T-1</t>
  </si>
  <si>
    <t>PS</t>
  </si>
  <si>
    <t>10404990-107-0515T</t>
  </si>
  <si>
    <t>LABORATORY APPARATUS</t>
  </si>
  <si>
    <t>10404990-108-0515T</t>
  </si>
  <si>
    <t>0512-357-15</t>
  </si>
  <si>
    <t>10404990-109-0515T</t>
  </si>
  <si>
    <t>PLANT/ANIMAL CELL</t>
  </si>
  <si>
    <t>10404990-110-0515T</t>
  </si>
  <si>
    <t>SOLAR SYSTEM</t>
  </si>
  <si>
    <t>10404990-111-0515T</t>
  </si>
  <si>
    <t>PHILIPPINE MAP</t>
  </si>
  <si>
    <t>MODERN PERIODIC TABLE</t>
  </si>
  <si>
    <t xml:space="preserve"> (40 x 50 inches),w/ top and bottom roll rod and poly canvass cloth case</t>
  </si>
  <si>
    <t>(Tarp)/c2014/HYDN  (40 x 50 inches),w/ top and bottom roll rod and poly canvass cloth case</t>
  </si>
  <si>
    <t>Tarpaulin/c2013/HYDN (40 x 50 inches),w/ top and bottom roll rod and poly canvass cloth case</t>
  </si>
  <si>
    <t>Tarpaulin/c2014/HYDN (40 x 50 inches),w/ top and bottom roll rod and poly canvass cloth case</t>
  </si>
  <si>
    <t>c2013/Netlight  (40 x 50 inches),w/ top and bottom roll rod and poly canvass cloth case</t>
  </si>
  <si>
    <t>Computer Chair with Gaslift only</t>
  </si>
  <si>
    <t>10404990-113-0615T</t>
  </si>
  <si>
    <t>0529-416-15</t>
  </si>
  <si>
    <t>10404990-114-0615T</t>
  </si>
  <si>
    <t>Sharp F071 Autocutter, SN: 34101664</t>
  </si>
  <si>
    <t>Model 2448A with three side drawers and one center drawer with lock and keys</t>
  </si>
  <si>
    <t>0529-408-15</t>
  </si>
  <si>
    <t>10404990-570-1214T</t>
  </si>
  <si>
    <t>10404990-112-0615T</t>
  </si>
  <si>
    <t>10404990-115-0615T</t>
  </si>
  <si>
    <t>0522-392-15</t>
  </si>
  <si>
    <t>1000VA, Ilogic, SN: 331310303781</t>
  </si>
  <si>
    <t>Secure, 650VA, SN: 2014120103176/2014120101314</t>
  </si>
  <si>
    <t>10404990-116-0615T</t>
  </si>
  <si>
    <t>0529-417-15</t>
  </si>
  <si>
    <t>Digital, 4GB memory, Sony ICD PX333F</t>
  </si>
  <si>
    <t>10404990-117-0615T</t>
  </si>
  <si>
    <t>DELIVERY CART</t>
  </si>
  <si>
    <t>Heavy Duty, Hardtruck 8", Creston</t>
  </si>
  <si>
    <t>10404990-118-0615T</t>
  </si>
  <si>
    <t>0529-409-15</t>
  </si>
  <si>
    <t>Hot &amp; Cold, Kyowa</t>
  </si>
  <si>
    <t>10404990-119-0615T</t>
  </si>
  <si>
    <t>0512-359-15</t>
  </si>
  <si>
    <t>10404990-120-0615T</t>
  </si>
  <si>
    <t>0512-370-15</t>
  </si>
  <si>
    <t>10404990-121-0615T</t>
  </si>
  <si>
    <t>CIS, Epson L120, SN: TP3K104815</t>
  </si>
  <si>
    <t>Canon Ixus 160, 20.0 MP 8x Optical Zoom, SN: 01816000188</t>
  </si>
  <si>
    <t>Hot and Cold, Markes Brand MWD-88FWLE, SN: 081400841</t>
  </si>
  <si>
    <t>10404990-122-0615T</t>
  </si>
  <si>
    <t>0512-361-15</t>
  </si>
  <si>
    <t>Huawei E5330, Pocket Wifi with Simcard, Open Line up to 10 devices</t>
  </si>
  <si>
    <t>10404990-123-0615T</t>
  </si>
  <si>
    <t>0529-406-15</t>
  </si>
  <si>
    <t>10404990-124-0615T</t>
  </si>
  <si>
    <t>0529-415-15</t>
  </si>
  <si>
    <t>External, 1TB 2.5" HDD, SN:15CWT13FT64A</t>
  </si>
  <si>
    <t>0522-397-15</t>
  </si>
  <si>
    <t>Nylon, official tournament size, GTO NV-PO1</t>
  </si>
  <si>
    <t>BASKETBALL  BALL</t>
  </si>
  <si>
    <t>RUBBER BALL, Mikasa</t>
  </si>
  <si>
    <t>Maxpro</t>
  </si>
  <si>
    <t>LIFE BUOY</t>
  </si>
  <si>
    <t>Life Ring</t>
  </si>
  <si>
    <t>10404990-125-0615T</t>
  </si>
  <si>
    <t>10404990-126-0615T</t>
  </si>
  <si>
    <t>10404990-127-0615T</t>
  </si>
  <si>
    <t>10404990-128-0615T</t>
  </si>
  <si>
    <t>10404990-129-0615T</t>
  </si>
  <si>
    <t>10605020-008-0615T</t>
  </si>
  <si>
    <t>0504-316-15</t>
  </si>
  <si>
    <t>Panasonic, 1.5HP, Window Type, White Manual, SN: 542102173</t>
  </si>
  <si>
    <t>10404990-569-1214</t>
  </si>
  <si>
    <t>10404990-568-1214</t>
  </si>
  <si>
    <t>10404990-567-1214</t>
  </si>
  <si>
    <t>0517-300-13</t>
  </si>
  <si>
    <t>Wall type, 400mm diameter,3-speed button</t>
  </si>
  <si>
    <t>10404990-571-1214T</t>
  </si>
  <si>
    <t>Black, Leatherette (Sigma Chair), Sigma</t>
  </si>
  <si>
    <t>10404990-130-0615T</t>
  </si>
  <si>
    <t>0613-475-15</t>
  </si>
  <si>
    <t>Synthetic,6 pcs/tube</t>
  </si>
  <si>
    <t>10404990-131-0615t</t>
  </si>
  <si>
    <t>0522-396-15</t>
  </si>
  <si>
    <t>10404990-132-0615T</t>
  </si>
  <si>
    <t>100m</t>
  </si>
  <si>
    <t>10404990-133-0615T</t>
  </si>
  <si>
    <t>10404990-134-0615T</t>
  </si>
  <si>
    <t>0512-358-15</t>
  </si>
  <si>
    <t xml:space="preserve"> with Frame/C2011/HYDN, 40 x 50 inches w/ top and bottom roll rod and poly canvass cloth case</t>
  </si>
  <si>
    <t>TARPAULIN WORLD MAP</t>
  </si>
  <si>
    <t>SJCK-2727 Apple Cutting Board</t>
  </si>
  <si>
    <t>10404990-572-1214</t>
  </si>
  <si>
    <t>1107-1209-14</t>
  </si>
  <si>
    <t>CUP</t>
  </si>
  <si>
    <t>Muffin Pan</t>
  </si>
  <si>
    <t xml:space="preserve">CUP </t>
  </si>
  <si>
    <t>4S</t>
  </si>
  <si>
    <t>10404990-573-1214</t>
  </si>
  <si>
    <t>10404990-574-1214</t>
  </si>
  <si>
    <t>10404990-575-1214</t>
  </si>
  <si>
    <t>10404990-576-1214</t>
  </si>
  <si>
    <t>10404990-577-1214</t>
  </si>
  <si>
    <t>10404990-578-1214</t>
  </si>
  <si>
    <t>10404990-579-1214</t>
  </si>
  <si>
    <t>10404990-580-1214</t>
  </si>
  <si>
    <t>G.E, 2.5HP Window Type Air Conditioner w/ remote, SN: 0130413016316</t>
  </si>
  <si>
    <t>10605020-009-0615T</t>
  </si>
  <si>
    <t>0623-507-15</t>
  </si>
  <si>
    <t>#35 w/ remover, Joy</t>
  </si>
  <si>
    <t>0529-414-15</t>
  </si>
  <si>
    <t>#10 Max</t>
  </si>
  <si>
    <t>10404990-135-0615T</t>
  </si>
  <si>
    <t>10404990-136-0615T</t>
  </si>
  <si>
    <t>Dewfoam, Model: Manie</t>
  </si>
  <si>
    <t>10607010-004-0615T</t>
  </si>
  <si>
    <t>0602-432-15</t>
  </si>
  <si>
    <t>With stand, Camel</t>
  </si>
  <si>
    <t>10404990-137-0615T</t>
  </si>
  <si>
    <t>0613-469-15</t>
  </si>
  <si>
    <t>Epson L210, 3 in 1 (Copy, Print &amp; Scan)</t>
  </si>
  <si>
    <t>10404990-138-0615T</t>
  </si>
  <si>
    <t>BOOKS SHELF</t>
  </si>
  <si>
    <t>5 Layers, Gauge 18 (layer-fixed), Steel, bended BI Sheet, L=3ft, H=6ft, W=ft, White Color</t>
  </si>
  <si>
    <t>10404990-139-0615T</t>
  </si>
  <si>
    <t>0522-401-15</t>
  </si>
  <si>
    <t>10404990-140-0615T</t>
  </si>
  <si>
    <t>EXTENSION DRIVE</t>
  </si>
  <si>
    <t>Hard Drive, 500GB</t>
  </si>
  <si>
    <t>10404990-141-0715T</t>
  </si>
  <si>
    <t>Canon IP 2870, SN: KJBM33330</t>
  </si>
  <si>
    <t>0630-533-15</t>
  </si>
  <si>
    <t>W/ arm rest (Ord. Chair), w/ Gaslift &amp; Arm</t>
  </si>
  <si>
    <t>10404990-142-0715T</t>
  </si>
  <si>
    <t>0622-501-15</t>
  </si>
  <si>
    <t>DVD ROOM</t>
  </si>
  <si>
    <t>10404990-143-0715T</t>
  </si>
  <si>
    <t>0620-484-15</t>
  </si>
  <si>
    <t>10404990-144-0715T</t>
  </si>
  <si>
    <t>Hot &amp; Cold, Hanabishi SKU-269225 with storage cabinet &amp; cover, heavy duty</t>
  </si>
  <si>
    <t>0707-572-15</t>
  </si>
  <si>
    <t>Wall type, Plastic</t>
  </si>
  <si>
    <t>10404990-145-0715T</t>
  </si>
  <si>
    <t>0616-477-15</t>
  </si>
  <si>
    <t>Leatherette, JGY-020GA Mid Black office chair</t>
  </si>
  <si>
    <t>10404990-147-0715T</t>
  </si>
  <si>
    <t>10404990-146-0715T</t>
  </si>
  <si>
    <t>HP Deskjet 2545 Ink Advantage Printer, SN: CN49P4BO73 Black</t>
  </si>
  <si>
    <t>0620-495-15</t>
  </si>
  <si>
    <t>5 sitters (steel, heavy duty)</t>
  </si>
  <si>
    <t>10404990-148-0715T</t>
  </si>
  <si>
    <t>0703-558-15</t>
  </si>
  <si>
    <t>HEAT GUN</t>
  </si>
  <si>
    <t>Hot Air Gun, Zekoki 2000HG-B, 2000W, 50-630c</t>
  </si>
  <si>
    <t>0623-511-15</t>
  </si>
  <si>
    <t>AQT, Motor Capacity: 1900w, Max. Press: 130 bar</t>
  </si>
  <si>
    <t>10404990-149-0715T</t>
  </si>
  <si>
    <t>PRECISION SCREWDRIVER SET</t>
  </si>
  <si>
    <t>Creston SDS 406, High Quality, Magnetic</t>
  </si>
  <si>
    <t>10404990-150-0715T</t>
  </si>
  <si>
    <t>Multi Purpose, Magic Ladder, Folder Step Ladder</t>
  </si>
  <si>
    <t>10404990-151-0715T</t>
  </si>
  <si>
    <t>10404990-152-0715T</t>
  </si>
  <si>
    <t>10404990-153-0715T</t>
  </si>
  <si>
    <t>10605030-003-0715T</t>
  </si>
  <si>
    <t>J. Sian</t>
  </si>
  <si>
    <t>0624-520-15</t>
  </si>
  <si>
    <t>WIFI DISPLAY ADAPTER</t>
  </si>
  <si>
    <t>Dongle-Universal, EZCast with powerbank for powersupply 5200MAH</t>
  </si>
  <si>
    <t>10404990-154-0715T</t>
  </si>
  <si>
    <t>COUNTER TABLE</t>
  </si>
  <si>
    <t>10404990-155-0715T</t>
  </si>
  <si>
    <t>without CPU Provision, Gauge 20, Steel, White Color</t>
  </si>
  <si>
    <t>with CPU Provision, Gauge 20, Steel, White Color</t>
  </si>
  <si>
    <t>10404990-156-0715T</t>
  </si>
  <si>
    <t>BOOK ENDS</t>
  </si>
  <si>
    <t>Gauge 18/Steel, bended BI sheet, white color</t>
  </si>
  <si>
    <t>10404990-157-0715T</t>
  </si>
  <si>
    <t>BOOK STANDS</t>
  </si>
  <si>
    <t>Flat bar 3/16 x 3/4, white color</t>
  </si>
  <si>
    <t>10404990-158-0715T</t>
  </si>
  <si>
    <t>LOCKER CABINET</t>
  </si>
  <si>
    <t>Gauge 20, Steel, White color</t>
  </si>
  <si>
    <t>10404990-159-0715T</t>
  </si>
  <si>
    <t>Intel Core i3 4150 3.50Hz Processor, MSI H81M Motherboard,Acer 19.5" LED Monitor, UPS</t>
  </si>
  <si>
    <t>Develop Ineo 164, Copier, Printer and Scanner, SN: A0XX121103916</t>
  </si>
  <si>
    <t>10605020-010-0715T</t>
  </si>
  <si>
    <t>0620-498-15</t>
  </si>
  <si>
    <t>Develop Ineo 164, SN:A0XX121103772</t>
  </si>
  <si>
    <t>10605020-011-0715T</t>
  </si>
  <si>
    <t>L. Fernandez</t>
  </si>
  <si>
    <t>Punching Comex</t>
  </si>
  <si>
    <t>10404990-160-0715T</t>
  </si>
  <si>
    <t>29 Machinery's Handbook/c2012/IP (hb)</t>
  </si>
  <si>
    <t>APA Dictionary of Lifespan Developmental Psychology c2013/G. Vandenbos (hb)</t>
  </si>
  <si>
    <t>Assessing &amp; Guiding Young Children's Development &amp; Learning/c2011/O. McCafee (pb)</t>
  </si>
  <si>
    <t>Bead Embroidery Motiffs/c2014/Crabe (pb)</t>
  </si>
  <si>
    <t>Educational Research/c2011/James Schreiber (pb)</t>
  </si>
  <si>
    <t>0227-093-15</t>
  </si>
  <si>
    <t>Electrical Wiring Industrial/c2014/Herman (pb)</t>
  </si>
  <si>
    <t>Health Counseling/c2011/Richard Bionna, et al. (pb)</t>
  </si>
  <si>
    <t>Precision Machining Technology/c2015/Hoffman, et al. (hb)</t>
  </si>
  <si>
    <t>The Art of Handmade Living/c2012/Crossley (hb)</t>
  </si>
  <si>
    <t>The Art of Nutrition Cuisine/c2013/Vickie A. Vaclavik, et al (pb)</t>
  </si>
  <si>
    <t>Tourism Management/5th Ed.c2014/Weaver and Lawton (pb)</t>
  </si>
  <si>
    <t>A to Z Inclusion in Early Childhood/c2014/Dickins (pb)</t>
  </si>
  <si>
    <t>Automotive Brake System (Classroom Manual &amp; Shop Manual Set)/c2011/Owen (pb)</t>
  </si>
  <si>
    <t>Heating Ventilation, Air-conditioning &amp; Refrigeration/2nd Ed.c2014/Dixor (pb)</t>
  </si>
  <si>
    <t>Human Resource Hand Book/c2013/Charles McConell (pb)</t>
  </si>
  <si>
    <t>Organic Chemistry/c2013/R.L. Madan (pb)</t>
  </si>
  <si>
    <t>Physics/c2012/Segway,Faughn (hb)</t>
  </si>
  <si>
    <t>Professional Cooking/c2015/Gisslen (hb)</t>
  </si>
  <si>
    <t>Reproductive Health Psychology/c2012/Van Den Akker, Olga B.A</t>
  </si>
  <si>
    <t>Acer v5-132P-3322Y4GB50nbb, Intel Core i3-3229Y11.6" Multi touch</t>
  </si>
  <si>
    <t>10605030-004-0715T</t>
  </si>
  <si>
    <t>0710-600-15</t>
  </si>
  <si>
    <t>1121-969-13</t>
  </si>
  <si>
    <t>1217-713-12</t>
  </si>
  <si>
    <t>LAWN MOWER</t>
  </si>
  <si>
    <t>0620-485-15</t>
  </si>
  <si>
    <t>10605990-001-0715T</t>
  </si>
  <si>
    <t>Multimedia, Acer X1173, SN: MRJH8110075100137ES400/MRJH811007510013B38400</t>
  </si>
  <si>
    <t>0710-602-15</t>
  </si>
  <si>
    <t>10605020-012-0715T</t>
  </si>
  <si>
    <t>10404990-162-0715T</t>
  </si>
  <si>
    <t>0703-561-15</t>
  </si>
  <si>
    <t>Canon Pixma IP2770  w/ CISS, SN: hrvu74001</t>
  </si>
  <si>
    <t>BOXING GLOVES</t>
  </si>
  <si>
    <t>12", USA Sport, K- Sport Leather</t>
  </si>
  <si>
    <t>E. Villaruz/R.Alegarbes</t>
  </si>
  <si>
    <t>BOXING HEAD GEAR</t>
  </si>
  <si>
    <t>Large (for Adult),K-Sport Leather</t>
  </si>
  <si>
    <t>BOXING PUNCHING BAG</t>
  </si>
  <si>
    <t>King Size, Generic Large</t>
  </si>
  <si>
    <t>SWIMMING GOGGLES</t>
  </si>
  <si>
    <t>for adult, Super-K</t>
  </si>
  <si>
    <t>SWIMMING HEAD CAP</t>
  </si>
  <si>
    <t>for adult, Speedo</t>
  </si>
  <si>
    <t>SWIMMING HEAD PADDLES</t>
  </si>
  <si>
    <t>SWIMMING PULL BOY</t>
  </si>
  <si>
    <t>for adult, Maxpro</t>
  </si>
  <si>
    <t>DHS, 3 stars</t>
  </si>
  <si>
    <t>TABLE TENNIS RACKET</t>
  </si>
  <si>
    <t>LKT-Carbon Blade, standard Double Fish</t>
  </si>
  <si>
    <t>DHS</t>
  </si>
  <si>
    <t>TABLE TENNIS, RUSS</t>
  </si>
  <si>
    <t>w/ Roller (table), MaxPro with Wheels</t>
  </si>
  <si>
    <t>GTO NV-PO1</t>
  </si>
  <si>
    <t>0703-553-15</t>
  </si>
  <si>
    <t>Petrol, Mcculloch M46-450CD , SN: 22007552</t>
  </si>
  <si>
    <t>Petrol, Mcculloch M46-450CD , SN: 22007568, SN: 22007566</t>
  </si>
  <si>
    <t>E.Villaruz/R.Alegarbes</t>
  </si>
  <si>
    <t>E. Villaruz/R. Clavecillas</t>
  </si>
  <si>
    <t>16 inches (metal)</t>
  </si>
  <si>
    <t>0723-708-15</t>
  </si>
  <si>
    <t>10404990-164-0715T</t>
  </si>
  <si>
    <t>AIR CONDITIONING UNIT</t>
  </si>
  <si>
    <t>10605020-013-0715T</t>
  </si>
  <si>
    <t>0723-706-15</t>
  </si>
  <si>
    <t>G. E. 2.5HP, Window Type, Heavy duty, w/ remote, SN: 0104140415205165/…144/0102130414030627</t>
  </si>
  <si>
    <t>Compact, electric, LCD desktop</t>
  </si>
  <si>
    <t>10404990-165-0715T</t>
  </si>
  <si>
    <t>0713-615-15</t>
  </si>
  <si>
    <t>16GB, USB 2.0 Plug and Play</t>
  </si>
  <si>
    <t>10404990-166-0715T</t>
  </si>
  <si>
    <t>0620-483-15</t>
  </si>
  <si>
    <t>Epson L210</t>
  </si>
  <si>
    <t>10404990-167-0715T</t>
  </si>
  <si>
    <t>0721-666-15</t>
  </si>
  <si>
    <t>10404990-168-0715T</t>
  </si>
  <si>
    <t>0721-664-15</t>
  </si>
  <si>
    <t>AC ROUTER</t>
  </si>
  <si>
    <t>0710-597-15</t>
  </si>
  <si>
    <t>10404990-165-0715T-1</t>
  </si>
  <si>
    <t>Linksys EA6700 Smart Wifi Dual Band SN: 13710609306654/…6468/…6689/…8303631</t>
  </si>
  <si>
    <t>10404990-165-0715T-2</t>
  </si>
  <si>
    <t>10404990-165-0715T-3</t>
  </si>
  <si>
    <t>Brother MFC-J200, SN: E73186A5H568490</t>
  </si>
  <si>
    <t>Epson L120, CIS (built-in), SN: TP3K123192/TP3K123503</t>
  </si>
  <si>
    <t>L Series, Epson L210, SN:  SMXK243050</t>
  </si>
  <si>
    <t>10404990-165-0715T-4</t>
  </si>
  <si>
    <t>10404990-165-0715T-5</t>
  </si>
  <si>
    <t>External, Toshiba Basic, SN: Z4GGS1EQS64A</t>
  </si>
  <si>
    <t>16GB, USB 2.0, plug and play</t>
  </si>
  <si>
    <t>10404990-165-0715T-6</t>
  </si>
  <si>
    <t>SPEAKERS</t>
  </si>
  <si>
    <t>Edifier 1386 with built-in USB port/Audio cable/Plug amplifier</t>
  </si>
  <si>
    <t>10404990-165-0715T-7</t>
  </si>
  <si>
    <t>4GB DDR3 RAM,21.5 AOC Monitor, UPS 1200VA,Power Supply, Keyboard, Mouse, AVR Secure 500W</t>
  </si>
  <si>
    <t>10605030-005-0715T</t>
  </si>
  <si>
    <t>10404990-169-0715T</t>
  </si>
  <si>
    <t>0721-667-15</t>
  </si>
  <si>
    <t>Uninterruptible Power Supply, Ideal, 1000VA</t>
  </si>
  <si>
    <t>10605030-006-0715T</t>
  </si>
  <si>
    <t>0710-601-15</t>
  </si>
  <si>
    <t>Acer TMP 246-M, Intel Core i5 2450M Processor, 14.0" 16.9 HD</t>
  </si>
  <si>
    <t>Multimedia, Acer X1173 w/ Screen, 3000 Ansi Lumens,10,000 hours lamp life</t>
  </si>
  <si>
    <t>10605020-014-0715T</t>
  </si>
  <si>
    <t>Samsung UA40H5303</t>
  </si>
  <si>
    <t>10607010-005-0715T</t>
  </si>
  <si>
    <t>Gigabit 24 Port, CISCO SKW 224G4-K9 FU 24-Port 10/100 + 4-Port Gigabit Switch</t>
  </si>
  <si>
    <t>10404990-170-0715T</t>
  </si>
  <si>
    <t>0710-596-15</t>
  </si>
  <si>
    <t>Intel Core i5 LGA 1155; 4GB DDR3 Memory,18.5" LED AOC Monitor,UPS 1100 660W, AVR 500W</t>
  </si>
  <si>
    <t>10605030-007-0715T</t>
  </si>
  <si>
    <t xml:space="preserve">Intel Core i3-4160, HD 3.5 500GB SATA, AOC 18.5" Monitor,AVR Secure, </t>
  </si>
  <si>
    <t>10605030-008-0715T</t>
  </si>
  <si>
    <t>10605030-009-0715T</t>
  </si>
  <si>
    <t>0710-595-15</t>
  </si>
  <si>
    <t>Intel Core i7-4790 (LGA 1150),21.5" AOC Monitor, AVR Secure, Keyboard, Mouse, Speaker, UPS</t>
  </si>
  <si>
    <t>10605030-010-0715T</t>
  </si>
  <si>
    <t>M.L. De La Cerna</t>
  </si>
  <si>
    <t>10605020-015-0715T</t>
  </si>
  <si>
    <t>10605020-016-0715T</t>
  </si>
  <si>
    <t>10605140-001-0715T</t>
  </si>
  <si>
    <t>9.2M/2.3M Cmos Sensor, Balance Optical SteadyShot, 25lm Built-in</t>
  </si>
  <si>
    <t>10605140-002-0715T</t>
  </si>
  <si>
    <t>Epson S18 w/ Screen Tripod 70" x 70", SN: TUNK4900085</t>
  </si>
  <si>
    <t>Epson S18 w/ Screen Tripod 70" x 70" SN: TUNK4900085</t>
  </si>
  <si>
    <t>10607010-006-0715T</t>
  </si>
  <si>
    <t>0715-646-15</t>
  </si>
  <si>
    <t>32", Samsung UA-3254003, HDMI ready, SN: ZZA634CG402256</t>
  </si>
  <si>
    <t>M. G. Alunan &amp; E. Villaruz</t>
  </si>
  <si>
    <t>SOCKET LGA</t>
  </si>
  <si>
    <t>1150 I5-4460, 3.9 GHz, Quadcore Processor</t>
  </si>
  <si>
    <t>10404990-171-0715T</t>
  </si>
  <si>
    <t>0707-578-15</t>
  </si>
  <si>
    <t>MOBO MSI H81, 4 memory slot, DDR3 PC/1333 DIMM</t>
  </si>
  <si>
    <t>4 GB DDR3</t>
  </si>
  <si>
    <t>1333 DIMM RAM, Zeppelin</t>
  </si>
  <si>
    <t>HDD 500GB</t>
  </si>
  <si>
    <t>SATA, 7200 RPM, Toshiba</t>
  </si>
  <si>
    <t>Neutron Fit, with PSU (700 watts)</t>
  </si>
  <si>
    <t>USB, Genius</t>
  </si>
  <si>
    <t>LASER MOUSE</t>
  </si>
  <si>
    <t>C. Mlaeficio</t>
  </si>
  <si>
    <t xml:space="preserve">ETHERNET GIGABIT </t>
  </si>
  <si>
    <t>Switch (24 port), Dlink</t>
  </si>
  <si>
    <t>WIRELESS RANGE EXTENDER</t>
  </si>
  <si>
    <t>TPLink WAA850RE, Signal rate up to 802.11ac: 1300Mbps</t>
  </si>
  <si>
    <t>WIRELESS GIGABIT ROUTER</t>
  </si>
  <si>
    <t>TP-Link Archer C2 AXt50, 4 x RJ45 10/100/1000 Base T for LAN</t>
  </si>
  <si>
    <t>VIDEO SPLITTER</t>
  </si>
  <si>
    <t>1 male and 4 female ports</t>
  </si>
  <si>
    <t>1.5 meter male all</t>
  </si>
  <si>
    <t>Desktop (1.5 meter)</t>
  </si>
  <si>
    <t>THERMAL PASTE</t>
  </si>
  <si>
    <t>RJ45</t>
  </si>
  <si>
    <t>100's/box</t>
  </si>
  <si>
    <t>CMOS BATTERY</t>
  </si>
  <si>
    <t>Cat5e/6 (blue), Dlink, 305m</t>
  </si>
  <si>
    <t>COMPUTER HEADSET</t>
  </si>
  <si>
    <t>Speed</t>
  </si>
  <si>
    <t>15 Doors, Green, D-18 x H-72 x W-36</t>
  </si>
  <si>
    <t>10404990-172-0815T</t>
  </si>
  <si>
    <t>0623-512-15</t>
  </si>
  <si>
    <t>With remote, G. E. 1.5 horse power</t>
  </si>
  <si>
    <t>10605020-017-0715T</t>
  </si>
  <si>
    <t>0723-716-15</t>
  </si>
  <si>
    <t>240-012-10</t>
  </si>
  <si>
    <t>240-001-93</t>
  </si>
  <si>
    <t>240-001-93-1</t>
  </si>
  <si>
    <t>240-002-01</t>
  </si>
  <si>
    <t>240-003-01</t>
  </si>
  <si>
    <t>240-004-01</t>
  </si>
  <si>
    <t>240-006-07</t>
  </si>
  <si>
    <t>240-006-08-1</t>
  </si>
  <si>
    <t>240-006-08-2</t>
  </si>
  <si>
    <t>240-007-08</t>
  </si>
  <si>
    <t>240-008-09</t>
  </si>
  <si>
    <t>240-009-09</t>
  </si>
  <si>
    <t>240-009-09-1</t>
  </si>
  <si>
    <t>240-010-09</t>
  </si>
  <si>
    <t>240-011-09</t>
  </si>
  <si>
    <t>240-011-10-1</t>
  </si>
  <si>
    <t>240-013-11</t>
  </si>
  <si>
    <t>240-014-11</t>
  </si>
  <si>
    <t>240-014-12-1</t>
  </si>
  <si>
    <t>240-015-12</t>
  </si>
  <si>
    <t>240-016-13</t>
  </si>
  <si>
    <t>240-017-13</t>
  </si>
  <si>
    <t>240-018-13</t>
  </si>
  <si>
    <t>240-019-13</t>
  </si>
  <si>
    <t>240-019-13-1</t>
  </si>
  <si>
    <t>240-020-13</t>
  </si>
  <si>
    <t>240-021-13</t>
  </si>
  <si>
    <t>240-022-13</t>
  </si>
  <si>
    <t>240-023-13</t>
  </si>
  <si>
    <t>240-024-13</t>
  </si>
  <si>
    <t>240-025-13</t>
  </si>
  <si>
    <t>DSLR, Canon EOS 700D, SN: 21298075011905</t>
  </si>
  <si>
    <t>10605030-011-0815T</t>
  </si>
  <si>
    <t>0724-724-15</t>
  </si>
  <si>
    <t>Epson L210, All in One with CISS Built up, SN: SMXK257951</t>
  </si>
  <si>
    <t>10404990-173-0815T</t>
  </si>
  <si>
    <t>0729-739-15</t>
  </si>
  <si>
    <t>10404990-174-0815T</t>
  </si>
  <si>
    <t>0721-657-15</t>
  </si>
  <si>
    <t>Gray, JIT-F48, Laminated wood top, 120 x 57 x 75cm</t>
  </si>
  <si>
    <t>3 side drawer and with 1 center drawer, all with lock</t>
  </si>
  <si>
    <t>Black, JIT-Q7 with armrest, Mesh type Highback, with chrome base</t>
  </si>
  <si>
    <t>10404990-175-0815T</t>
  </si>
  <si>
    <t>PU Leather Black</t>
  </si>
  <si>
    <t>10404990-176-0815T</t>
  </si>
  <si>
    <t>0721-681-15</t>
  </si>
  <si>
    <t>E. Villaruz/R. Alegarbes</t>
  </si>
  <si>
    <t>16", Metal blade Hyundai</t>
  </si>
  <si>
    <t>10404990-177-0815T</t>
  </si>
  <si>
    <t>JIT-Q5</t>
  </si>
  <si>
    <t>10404990-178-0815T</t>
  </si>
  <si>
    <t>10404990-179-0815T</t>
  </si>
  <si>
    <t>0713-614-15</t>
  </si>
  <si>
    <t>0201-035-15</t>
  </si>
  <si>
    <t>0201-034-13</t>
  </si>
  <si>
    <t>4 in 1 (Print, Scan, Copy, Fax), Brother MFC-J430W, SN: E70440H2F-193210</t>
  </si>
  <si>
    <t>STORAGE STEEL CABINET</t>
  </si>
  <si>
    <t>FC-A18K, 72" height x 36" width x 18" depth, Wrinkled Gray color, gauge #24</t>
  </si>
  <si>
    <t>10404990-180-0815T</t>
  </si>
  <si>
    <t>0713-680-15</t>
  </si>
  <si>
    <t>10404990-181-0815T</t>
  </si>
  <si>
    <t>O Beñales</t>
  </si>
  <si>
    <t>0721-670-15</t>
  </si>
  <si>
    <t>1500VA 400 watts, Backup UPS</t>
  </si>
  <si>
    <t>10404990-182-0815T</t>
  </si>
  <si>
    <t>0707-579-15</t>
  </si>
  <si>
    <t>600 VA, UPS Ideal, SN: 15067027758, SN: 15067026942, SN: 15067027757</t>
  </si>
  <si>
    <t>10404990-183-0815T</t>
  </si>
  <si>
    <t>0729-751-15</t>
  </si>
  <si>
    <t>Sharp F051, Facsimile/Phone (Call) Copy, SN: 4U103321</t>
  </si>
  <si>
    <t>3.5", 2 TB (External Memory), WD Book Essential, SN: WX71A73K7301</t>
  </si>
  <si>
    <t>10404990-184-0815T</t>
  </si>
  <si>
    <t>0703-564-15</t>
  </si>
  <si>
    <t>165-001-0113</t>
  </si>
  <si>
    <t>165-002-0113</t>
  </si>
  <si>
    <t>165-003</t>
  </si>
  <si>
    <t>165-004</t>
  </si>
  <si>
    <t>165-005</t>
  </si>
  <si>
    <t>165-006</t>
  </si>
  <si>
    <t>165-007</t>
  </si>
  <si>
    <t>165-008</t>
  </si>
  <si>
    <t>165-009</t>
  </si>
  <si>
    <t>165-010</t>
  </si>
  <si>
    <t>165-011</t>
  </si>
  <si>
    <t>165-012</t>
  </si>
  <si>
    <t>165-013</t>
  </si>
  <si>
    <t>165-014</t>
  </si>
  <si>
    <t>165-015</t>
  </si>
  <si>
    <t>165-016</t>
  </si>
  <si>
    <t>165-017</t>
  </si>
  <si>
    <t>165-018</t>
  </si>
  <si>
    <t>165-019</t>
  </si>
  <si>
    <t>165-020</t>
  </si>
  <si>
    <t>165-021</t>
  </si>
  <si>
    <t>165-022</t>
  </si>
  <si>
    <t>165-023</t>
  </si>
  <si>
    <t>165-024</t>
  </si>
  <si>
    <t>165-025</t>
  </si>
  <si>
    <t>165-026</t>
  </si>
  <si>
    <t>165-027</t>
  </si>
  <si>
    <t>165-028</t>
  </si>
  <si>
    <t>165-029</t>
  </si>
  <si>
    <t>165-030</t>
  </si>
  <si>
    <t>165-031</t>
  </si>
  <si>
    <t>165-032</t>
  </si>
  <si>
    <t>165-033</t>
  </si>
  <si>
    <t>165-034</t>
  </si>
  <si>
    <t>165-035</t>
  </si>
  <si>
    <t>165-036</t>
  </si>
  <si>
    <t>165-038</t>
  </si>
  <si>
    <t>165-039</t>
  </si>
  <si>
    <t>165-040</t>
  </si>
  <si>
    <t>165-041</t>
  </si>
  <si>
    <t>165-042</t>
  </si>
  <si>
    <t>165-043</t>
  </si>
  <si>
    <t>165-044</t>
  </si>
  <si>
    <t>165-045</t>
  </si>
  <si>
    <t>165-046</t>
  </si>
  <si>
    <t>165-047</t>
  </si>
  <si>
    <t>165-048</t>
  </si>
  <si>
    <t>165-049</t>
  </si>
  <si>
    <t>165-050</t>
  </si>
  <si>
    <t>165-051</t>
  </si>
  <si>
    <t>165-052</t>
  </si>
  <si>
    <t>165-053</t>
  </si>
  <si>
    <t>165-054</t>
  </si>
  <si>
    <t>165-055</t>
  </si>
  <si>
    <t>165-056</t>
  </si>
  <si>
    <t>165-057</t>
  </si>
  <si>
    <t>165-058</t>
  </si>
  <si>
    <t>165-059</t>
  </si>
  <si>
    <t>165-060</t>
  </si>
  <si>
    <t>165-061</t>
  </si>
  <si>
    <t>165-062</t>
  </si>
  <si>
    <t>165-063</t>
  </si>
  <si>
    <t>165-064</t>
  </si>
  <si>
    <t>165-066</t>
  </si>
  <si>
    <t>165-067</t>
  </si>
  <si>
    <t>165-068</t>
  </si>
  <si>
    <t>165-069</t>
  </si>
  <si>
    <t>165-070</t>
  </si>
  <si>
    <t>165-071</t>
  </si>
  <si>
    <t>165-072</t>
  </si>
  <si>
    <t>165-073</t>
  </si>
  <si>
    <t>165-074</t>
  </si>
  <si>
    <t>165-075</t>
  </si>
  <si>
    <t>165-076</t>
  </si>
  <si>
    <t>165-077</t>
  </si>
  <si>
    <t>165-078</t>
  </si>
  <si>
    <t>165-079</t>
  </si>
  <si>
    <t>165-080</t>
  </si>
  <si>
    <t>165-081</t>
  </si>
  <si>
    <t>165-082</t>
  </si>
  <si>
    <t>165-083</t>
  </si>
  <si>
    <t>165-084</t>
  </si>
  <si>
    <t>165-085</t>
  </si>
  <si>
    <t>165-086</t>
  </si>
  <si>
    <t>165-087</t>
  </si>
  <si>
    <t>165-088</t>
  </si>
  <si>
    <t>165-089</t>
  </si>
  <si>
    <t>165-090</t>
  </si>
  <si>
    <t>165-091</t>
  </si>
  <si>
    <t>165-092</t>
  </si>
  <si>
    <t>165-093</t>
  </si>
  <si>
    <t>165-094</t>
  </si>
  <si>
    <t>165-095</t>
  </si>
  <si>
    <t>165-096</t>
  </si>
  <si>
    <t>165-097</t>
  </si>
  <si>
    <t>165-098</t>
  </si>
  <si>
    <t>165-099</t>
  </si>
  <si>
    <t>165-100</t>
  </si>
  <si>
    <t>165-101</t>
  </si>
  <si>
    <t>165-102</t>
  </si>
  <si>
    <t>165-103</t>
  </si>
  <si>
    <t>165-104</t>
  </si>
  <si>
    <t>165-105</t>
  </si>
  <si>
    <t>165-106</t>
  </si>
  <si>
    <t>165-107</t>
  </si>
  <si>
    <t>165-108</t>
  </si>
  <si>
    <t>165-109</t>
  </si>
  <si>
    <t>165-110</t>
  </si>
  <si>
    <t>165-111</t>
  </si>
  <si>
    <t>165-112</t>
  </si>
  <si>
    <t>165-113</t>
  </si>
  <si>
    <t>165-114</t>
  </si>
  <si>
    <t>165-115</t>
  </si>
  <si>
    <t>165-116</t>
  </si>
  <si>
    <t>165-117</t>
  </si>
  <si>
    <t>165-118</t>
  </si>
  <si>
    <t>165-119</t>
  </si>
  <si>
    <t>165-120</t>
  </si>
  <si>
    <t>165-121</t>
  </si>
  <si>
    <t>165-122</t>
  </si>
  <si>
    <t>165-123</t>
  </si>
  <si>
    <t>165-124</t>
  </si>
  <si>
    <t>165-125</t>
  </si>
  <si>
    <t>165-126</t>
  </si>
  <si>
    <t>165-127</t>
  </si>
  <si>
    <t>165-128</t>
  </si>
  <si>
    <t>165-129</t>
  </si>
  <si>
    <t>165-130</t>
  </si>
  <si>
    <t>165-131</t>
  </si>
  <si>
    <t>165-132</t>
  </si>
  <si>
    <t>165-133</t>
  </si>
  <si>
    <t>165-134</t>
  </si>
  <si>
    <t>165-135</t>
  </si>
  <si>
    <t>165-136</t>
  </si>
  <si>
    <t>165-137</t>
  </si>
  <si>
    <t>165-138</t>
  </si>
  <si>
    <t>165-139</t>
  </si>
  <si>
    <t>165-140</t>
  </si>
  <si>
    <t>165-141</t>
  </si>
  <si>
    <t>165-142</t>
  </si>
  <si>
    <t>165-143</t>
  </si>
  <si>
    <t>165-144</t>
  </si>
  <si>
    <t>165-145</t>
  </si>
  <si>
    <t>165-146</t>
  </si>
  <si>
    <t>165-147</t>
  </si>
  <si>
    <t>165-148</t>
  </si>
  <si>
    <t>165-149</t>
  </si>
  <si>
    <t>165-150</t>
  </si>
  <si>
    <t>165-151</t>
  </si>
  <si>
    <t>165-152</t>
  </si>
  <si>
    <t>165-153</t>
  </si>
  <si>
    <t>165-154</t>
  </si>
  <si>
    <t>165-155</t>
  </si>
  <si>
    <t>165-156</t>
  </si>
  <si>
    <t>165-157</t>
  </si>
  <si>
    <t>165-158</t>
  </si>
  <si>
    <t>165-160</t>
  </si>
  <si>
    <t>165-161</t>
  </si>
  <si>
    <t>165-162</t>
  </si>
  <si>
    <t>165-163</t>
  </si>
  <si>
    <t>165-164</t>
  </si>
  <si>
    <t>165-165</t>
  </si>
  <si>
    <t>165-166</t>
  </si>
  <si>
    <t>165-167</t>
  </si>
  <si>
    <t>165-168</t>
  </si>
  <si>
    <t>165-169</t>
  </si>
  <si>
    <t>165-170</t>
  </si>
  <si>
    <t>165-171</t>
  </si>
  <si>
    <t>165-172</t>
  </si>
  <si>
    <t>165-173</t>
  </si>
  <si>
    <t>165-174</t>
  </si>
  <si>
    <t>165-175</t>
  </si>
  <si>
    <t>165-176</t>
  </si>
  <si>
    <t>165-177</t>
  </si>
  <si>
    <t>165-178</t>
  </si>
  <si>
    <t>165-179</t>
  </si>
  <si>
    <t>165-180</t>
  </si>
  <si>
    <t>165-181</t>
  </si>
  <si>
    <t>165-182</t>
  </si>
  <si>
    <t>165-183</t>
  </si>
  <si>
    <t>165-184</t>
  </si>
  <si>
    <t>165-185</t>
  </si>
  <si>
    <t>165-186</t>
  </si>
  <si>
    <t>165-187</t>
  </si>
  <si>
    <t>165-188</t>
  </si>
  <si>
    <t>165-189</t>
  </si>
  <si>
    <t>165-190</t>
  </si>
  <si>
    <t>165-191</t>
  </si>
  <si>
    <t>165-192</t>
  </si>
  <si>
    <t>165-193</t>
  </si>
  <si>
    <t>165-194</t>
  </si>
  <si>
    <t>165-195</t>
  </si>
  <si>
    <t>165-196</t>
  </si>
  <si>
    <t>165-197</t>
  </si>
  <si>
    <t>165-198</t>
  </si>
  <si>
    <t>165-200</t>
  </si>
  <si>
    <t>165-201</t>
  </si>
  <si>
    <t>165-202</t>
  </si>
  <si>
    <t>165-203</t>
  </si>
  <si>
    <t>165-204</t>
  </si>
  <si>
    <t>165-205</t>
  </si>
  <si>
    <t>165-206</t>
  </si>
  <si>
    <t>165-207</t>
  </si>
  <si>
    <t>165-208</t>
  </si>
  <si>
    <t>165-209</t>
  </si>
  <si>
    <t>165-210</t>
  </si>
  <si>
    <t>165-211</t>
  </si>
  <si>
    <t>165-212</t>
  </si>
  <si>
    <t>165-213</t>
  </si>
  <si>
    <t>165-214</t>
  </si>
  <si>
    <t>165-215</t>
  </si>
  <si>
    <t>165-216</t>
  </si>
  <si>
    <t>165-217</t>
  </si>
  <si>
    <t>165-218</t>
  </si>
  <si>
    <t>165-219</t>
  </si>
  <si>
    <t>165-220</t>
  </si>
  <si>
    <t>165-221</t>
  </si>
  <si>
    <t>165-222</t>
  </si>
  <si>
    <t>165-223</t>
  </si>
  <si>
    <t>165-224</t>
  </si>
  <si>
    <t>165-226</t>
  </si>
  <si>
    <t>165-227</t>
  </si>
  <si>
    <t>165-228</t>
  </si>
  <si>
    <t>165-229</t>
  </si>
  <si>
    <t>165-230</t>
  </si>
  <si>
    <t>165-231</t>
  </si>
  <si>
    <t>165-232</t>
  </si>
  <si>
    <t>165-233</t>
  </si>
  <si>
    <t>165-234</t>
  </si>
  <si>
    <t>165-235</t>
  </si>
  <si>
    <t>165-236</t>
  </si>
  <si>
    <t>165-237</t>
  </si>
  <si>
    <t>165-238</t>
  </si>
  <si>
    <t>165-239</t>
  </si>
  <si>
    <t>165-240</t>
  </si>
  <si>
    <t>165-241</t>
  </si>
  <si>
    <t>165-242</t>
  </si>
  <si>
    <t>165-243</t>
  </si>
  <si>
    <t>165-244</t>
  </si>
  <si>
    <t>165-245</t>
  </si>
  <si>
    <t>165-246</t>
  </si>
  <si>
    <t>165-247</t>
  </si>
  <si>
    <t>165-248</t>
  </si>
  <si>
    <t>165-249</t>
  </si>
  <si>
    <t>165-250</t>
  </si>
  <si>
    <t>165-251</t>
  </si>
  <si>
    <t>165-252</t>
  </si>
  <si>
    <t>165-253</t>
  </si>
  <si>
    <t>165-254</t>
  </si>
  <si>
    <t>165-255</t>
  </si>
  <si>
    <t>165-256</t>
  </si>
  <si>
    <t>165-257</t>
  </si>
  <si>
    <t>165-258</t>
  </si>
  <si>
    <t>165-259</t>
  </si>
  <si>
    <t>165-260</t>
  </si>
  <si>
    <t>165-261</t>
  </si>
  <si>
    <t>165-262</t>
  </si>
  <si>
    <t>165-263</t>
  </si>
  <si>
    <t>165-264</t>
  </si>
  <si>
    <t>165-265</t>
  </si>
  <si>
    <t>165-266</t>
  </si>
  <si>
    <t>165-267</t>
  </si>
  <si>
    <t>165-268</t>
  </si>
  <si>
    <t>165-269</t>
  </si>
  <si>
    <t>165-270</t>
  </si>
  <si>
    <t>165-271</t>
  </si>
  <si>
    <t>165-273</t>
  </si>
  <si>
    <t>165-274</t>
  </si>
  <si>
    <t>165-275</t>
  </si>
  <si>
    <t>165-276</t>
  </si>
  <si>
    <t>165-278</t>
  </si>
  <si>
    <t>165-279</t>
  </si>
  <si>
    <t>165-280</t>
  </si>
  <si>
    <t>165-281</t>
  </si>
  <si>
    <t>165-282</t>
  </si>
  <si>
    <t>165-283</t>
  </si>
  <si>
    <t>165-284</t>
  </si>
  <si>
    <t>165-285</t>
  </si>
  <si>
    <t>165-286</t>
  </si>
  <si>
    <t>165-287</t>
  </si>
  <si>
    <t>165-288</t>
  </si>
  <si>
    <t>165-289</t>
  </si>
  <si>
    <t>165-290</t>
  </si>
  <si>
    <t>165-291</t>
  </si>
  <si>
    <t>165-292</t>
  </si>
  <si>
    <t>165-293</t>
  </si>
  <si>
    <t>165-294</t>
  </si>
  <si>
    <t>165-295</t>
  </si>
  <si>
    <t>165-296</t>
  </si>
  <si>
    <t>165-297</t>
  </si>
  <si>
    <t>165-298</t>
  </si>
  <si>
    <t>165-299</t>
  </si>
  <si>
    <t>165-300</t>
  </si>
  <si>
    <t>165-301</t>
  </si>
  <si>
    <t>165-302</t>
  </si>
  <si>
    <t>165-303</t>
  </si>
  <si>
    <t>165-304</t>
  </si>
  <si>
    <t>165-305</t>
  </si>
  <si>
    <t>165-306</t>
  </si>
  <si>
    <t>165-307</t>
  </si>
  <si>
    <t>165-308</t>
  </si>
  <si>
    <t>165-309</t>
  </si>
  <si>
    <t>165-310</t>
  </si>
  <si>
    <t>165-311</t>
  </si>
  <si>
    <t>165-312</t>
  </si>
  <si>
    <t>165-321</t>
  </si>
  <si>
    <t>165-313</t>
  </si>
  <si>
    <t>165-314</t>
  </si>
  <si>
    <t>165-315</t>
  </si>
  <si>
    <t>165-316</t>
  </si>
  <si>
    <t>165-317</t>
  </si>
  <si>
    <t>165-318</t>
  </si>
  <si>
    <t>165-319</t>
  </si>
  <si>
    <t>165-320</t>
  </si>
  <si>
    <t>165-322</t>
  </si>
  <si>
    <t>165-326</t>
  </si>
  <si>
    <t>165-323</t>
  </si>
  <si>
    <t>165-324</t>
  </si>
  <si>
    <t>165-325</t>
  </si>
  <si>
    <t>165-327</t>
  </si>
  <si>
    <t>165-328</t>
  </si>
  <si>
    <t>165-329</t>
  </si>
  <si>
    <t>165-330</t>
  </si>
  <si>
    <t>165-331</t>
  </si>
  <si>
    <t>Standard, RSL</t>
  </si>
  <si>
    <t>10404990-185-0815T</t>
  </si>
  <si>
    <t>0703-552-15</t>
  </si>
  <si>
    <t>0630-535-15</t>
  </si>
  <si>
    <t>10404990-152-0715T-1</t>
  </si>
  <si>
    <t>Heavy Duty, Standard, Joy</t>
  </si>
  <si>
    <t>10404990-152-0715T-2</t>
  </si>
  <si>
    <t>10404990-152-0715T-3</t>
  </si>
  <si>
    <t>10404990-152-0715T-4</t>
  </si>
  <si>
    <t>0630-543-15</t>
  </si>
  <si>
    <t>10404990-140-0715T-1</t>
  </si>
  <si>
    <t>10404990-140-0715T-2</t>
  </si>
  <si>
    <t>10404990-124-0615T-1</t>
  </si>
  <si>
    <t>C. Dolorosa/J. Pasustento</t>
  </si>
  <si>
    <t>8GB, USB</t>
  </si>
  <si>
    <t>10404990-152-0715T-5</t>
  </si>
  <si>
    <t>10404990-152-0715T-6</t>
  </si>
  <si>
    <t>10404990-152-0715T-7</t>
  </si>
  <si>
    <t>USB, 16GB</t>
  </si>
  <si>
    <t>10404990-122-0615T-1</t>
  </si>
  <si>
    <t>CLOTHES HANGER</t>
  </si>
  <si>
    <t>Expandable, Happy Home FL FGHS34-N W-103-169cm x H-92-160cm</t>
  </si>
  <si>
    <t>10404990-143-0715T-1</t>
  </si>
  <si>
    <t>0624-519-15</t>
  </si>
  <si>
    <t xml:space="preserve">SHELVING </t>
  </si>
  <si>
    <t>Zim-Zeem ZC, Steel CP7030/SLB/WH 5 Layers, 5 Layers</t>
  </si>
  <si>
    <t>10404990-143-0715T-2</t>
  </si>
  <si>
    <t>RACK</t>
  </si>
  <si>
    <t>Happy Home ZC CJ-B1089, Size: 600 x 350 x 1200mm</t>
  </si>
  <si>
    <t>10404990-143-0715T-3</t>
  </si>
  <si>
    <t>Happy Home ZC CJ-1037, Size: 300 x 300 x 850mm</t>
  </si>
  <si>
    <t>10404990-143-0715T-4</t>
  </si>
  <si>
    <t>SHELVES SEVILLE</t>
  </si>
  <si>
    <t>SHE18506RL/173572, 6 Tier Mobile with ledges chrome</t>
  </si>
  <si>
    <t>10404990-143-0715T-5</t>
  </si>
  <si>
    <t>4GB, USB Plug and Play</t>
  </si>
  <si>
    <t>10404990-159-0715T-1</t>
  </si>
  <si>
    <t>0529-423-15</t>
  </si>
  <si>
    <t>8GB, USB plug and play</t>
  </si>
  <si>
    <t>10404990-159-0715T-2</t>
  </si>
  <si>
    <t>10404990-186-0815T</t>
  </si>
  <si>
    <t>.38 Caliber serial no. 1010861 make-armscor Model 202</t>
  </si>
  <si>
    <t>A. Padasa/R. Fegidero/</t>
  </si>
  <si>
    <t>S. Quirino/R. Encarnacion</t>
  </si>
  <si>
    <t>10605130-001-1114</t>
  </si>
  <si>
    <t>10605130-002-1114</t>
  </si>
  <si>
    <t>10605130-003-1114</t>
  </si>
  <si>
    <t>10605130-004-1214</t>
  </si>
  <si>
    <t>10404990-566-1214</t>
  </si>
  <si>
    <t>10404990-565-1214</t>
  </si>
  <si>
    <t>10404990-564-1214</t>
  </si>
  <si>
    <t>10404990-563-1214</t>
  </si>
  <si>
    <t>10404990-562-1214</t>
  </si>
  <si>
    <t>10404990-561-1214</t>
  </si>
  <si>
    <t>10404990-560-1214</t>
  </si>
  <si>
    <t>10404990-559-1214</t>
  </si>
  <si>
    <t>10404990-558-1214</t>
  </si>
  <si>
    <t>10404990-557-1214</t>
  </si>
  <si>
    <t>10404990-556-1214</t>
  </si>
  <si>
    <t>10404990-555-1214</t>
  </si>
  <si>
    <t>10404990-554-1214</t>
  </si>
  <si>
    <t>10404990-550-1214</t>
  </si>
  <si>
    <t>10404990-549-1214</t>
  </si>
  <si>
    <t>10404990-548-1214</t>
  </si>
  <si>
    <t>10404990-547-1214</t>
  </si>
  <si>
    <t>10404990-546-1214</t>
  </si>
  <si>
    <t>10404990-545-1214</t>
  </si>
  <si>
    <t>10404990-544-1214</t>
  </si>
  <si>
    <t>10404990-543-1214</t>
  </si>
  <si>
    <t>10404990-542-1214</t>
  </si>
  <si>
    <t>10404990-541-1214</t>
  </si>
  <si>
    <t>10404990-540-1214</t>
  </si>
  <si>
    <t>10404990-539-1114</t>
  </si>
  <si>
    <t>10404990-538-1114</t>
  </si>
  <si>
    <t>10404990-537-1114</t>
  </si>
  <si>
    <t>10404990-536-1114</t>
  </si>
  <si>
    <t>10404990-535-1114</t>
  </si>
  <si>
    <t>10404990-534-1114</t>
  </si>
  <si>
    <t>10404990-533-1114</t>
  </si>
  <si>
    <t>10404990-532-1114</t>
  </si>
  <si>
    <t>10404990-531-114</t>
  </si>
  <si>
    <t>10404990-530-1114</t>
  </si>
  <si>
    <t>10404990-529-1214</t>
  </si>
  <si>
    <t>10404990-528-1214</t>
  </si>
  <si>
    <t>10404990-527-1214</t>
  </si>
  <si>
    <t>10404990-526-1214</t>
  </si>
  <si>
    <t>10404990-525-1214</t>
  </si>
  <si>
    <t>10404990-524-1214</t>
  </si>
  <si>
    <t>10404990-523-1214</t>
  </si>
  <si>
    <t>10404990-522-1214</t>
  </si>
  <si>
    <t>10404990-521-1214</t>
  </si>
  <si>
    <t>10404990-520-1214</t>
  </si>
  <si>
    <t>10404990-519-1214</t>
  </si>
  <si>
    <t>10404990-518-1214</t>
  </si>
  <si>
    <t>10404990-517-1214</t>
  </si>
  <si>
    <t>10404990-516-1214</t>
  </si>
  <si>
    <t>10404990-515-1214</t>
  </si>
  <si>
    <t>10404990-514-1214</t>
  </si>
  <si>
    <t>10404990-513-1214</t>
  </si>
  <si>
    <t>10404990-512-1214</t>
  </si>
  <si>
    <t>10404990-511-1214</t>
  </si>
  <si>
    <t>10404990-510-1214</t>
  </si>
  <si>
    <t>10404990-509-1214</t>
  </si>
  <si>
    <t>10404990-508-1214</t>
  </si>
  <si>
    <t>10404990-507-1214</t>
  </si>
  <si>
    <t>10404990-506-1214</t>
  </si>
  <si>
    <t>10404990-505-1214</t>
  </si>
  <si>
    <t>10404990-504-1214</t>
  </si>
  <si>
    <t>10404990-503-1214</t>
  </si>
  <si>
    <t>10404990-502-1214</t>
  </si>
  <si>
    <t>10404990-501-1214</t>
  </si>
  <si>
    <t>10404990-500-1214</t>
  </si>
  <si>
    <t>10404990-499-1214</t>
  </si>
  <si>
    <t>10404990-498-1214</t>
  </si>
  <si>
    <t>10404990-497-1214</t>
  </si>
  <si>
    <t>10404990-496-1214</t>
  </si>
  <si>
    <t>10404990-495-1214</t>
  </si>
  <si>
    <t>10404990-494-1214</t>
  </si>
  <si>
    <t>10404990-493-1214</t>
  </si>
  <si>
    <t>10404990-492-1214</t>
  </si>
  <si>
    <t>10404990-491-1214</t>
  </si>
  <si>
    <t>10404990-490-1214</t>
  </si>
  <si>
    <t>10404990-489-1214</t>
  </si>
  <si>
    <t>10404990-488-1214</t>
  </si>
  <si>
    <t>10404990-487-1214</t>
  </si>
  <si>
    <t>10404990-486-1214</t>
  </si>
  <si>
    <t>10404990-485-1214</t>
  </si>
  <si>
    <t>10404990-484-1214</t>
  </si>
  <si>
    <t>10404990-483-1214</t>
  </si>
  <si>
    <t>10404990-482-1214</t>
  </si>
  <si>
    <t>10404990-481-1214</t>
  </si>
  <si>
    <t>10404990-480-1214</t>
  </si>
  <si>
    <t>10404990-479-1214</t>
  </si>
  <si>
    <t>10404990-478-1214</t>
  </si>
  <si>
    <t>10404990-477-1214</t>
  </si>
  <si>
    <t>10404990-476-1214</t>
  </si>
  <si>
    <t>10404990-475-1214</t>
  </si>
  <si>
    <t>10404990-474-1214</t>
  </si>
  <si>
    <t>10404990-473-1214</t>
  </si>
  <si>
    <t>10404990-472-1214</t>
  </si>
  <si>
    <t>10404990-471-1214</t>
  </si>
  <si>
    <t>10404990-470-1214</t>
  </si>
  <si>
    <t>10404990-469-1214</t>
  </si>
  <si>
    <t>10404990-468-1214</t>
  </si>
  <si>
    <t>10404990-467-1214</t>
  </si>
  <si>
    <t>10404990-466-1214</t>
  </si>
  <si>
    <t>10404990-465-1214</t>
  </si>
  <si>
    <t>10404990-464-1214</t>
  </si>
  <si>
    <t>10404990-463-1214</t>
  </si>
  <si>
    <t>10404990-462-1214</t>
  </si>
  <si>
    <t>10404990-461-1214</t>
  </si>
  <si>
    <t>10404990-460-1214</t>
  </si>
  <si>
    <t>10404990-459-1214</t>
  </si>
  <si>
    <t>10404990-458-1214</t>
  </si>
  <si>
    <t>10404990-457-1214</t>
  </si>
  <si>
    <t>10404990-456-1214</t>
  </si>
  <si>
    <t>10404990-455-1214</t>
  </si>
  <si>
    <t>10404990-454-1214</t>
  </si>
  <si>
    <t>10404990-453-1214</t>
  </si>
  <si>
    <t>10404990-452-1214</t>
  </si>
  <si>
    <t>10404990-451-1214</t>
  </si>
  <si>
    <t>10404990-450-1214</t>
  </si>
  <si>
    <t>10404990-449-1214</t>
  </si>
  <si>
    <t>10404990-448-1214</t>
  </si>
  <si>
    <t>10404990-447-1214</t>
  </si>
  <si>
    <t>10404990-445-1214</t>
  </si>
  <si>
    <t>10404990-444-1214</t>
  </si>
  <si>
    <t>10404990-443-1214</t>
  </si>
  <si>
    <t>10404990-442-1214</t>
  </si>
  <si>
    <t>10404990-441-1214</t>
  </si>
  <si>
    <t>10404990-440-1214</t>
  </si>
  <si>
    <t>10404990-439-1214-26</t>
  </si>
  <si>
    <t>10404990-439-1214-25</t>
  </si>
  <si>
    <t>10404990-439-1214-24</t>
  </si>
  <si>
    <t>10404990-439-1214-23</t>
  </si>
  <si>
    <t>10404990-439-1214-22</t>
  </si>
  <si>
    <t>10404990-439-1214-21</t>
  </si>
  <si>
    <t>10404990-439-1214-20</t>
  </si>
  <si>
    <t>10404990-439-1214-19</t>
  </si>
  <si>
    <t>10404990-439-1214-18</t>
  </si>
  <si>
    <t>10404990-439-1214-17</t>
  </si>
  <si>
    <t>10404990-439-1214-16</t>
  </si>
  <si>
    <t>10404990-439-1214-15</t>
  </si>
  <si>
    <t>10404990-439-1214-14</t>
  </si>
  <si>
    <t>10404990-439-1214-13</t>
  </si>
  <si>
    <t>10404990-439-1214-12</t>
  </si>
  <si>
    <t>10404990-439-1214-11</t>
  </si>
  <si>
    <t>10404990-439-1214-10</t>
  </si>
  <si>
    <t>10404990-439-1214-9</t>
  </si>
  <si>
    <t>10404990-439-1214-8</t>
  </si>
  <si>
    <t>10404990-439-1214-7</t>
  </si>
  <si>
    <t>10404990-439-1214-6</t>
  </si>
  <si>
    <t>10404990-439-1214-5</t>
  </si>
  <si>
    <t>10404990-439-1214-4</t>
  </si>
  <si>
    <t>10404990-439-1214-3</t>
  </si>
  <si>
    <t>10404990-439-1214-2</t>
  </si>
  <si>
    <t>10404990-439-1214</t>
  </si>
  <si>
    <t>10404990-438-1214-4</t>
  </si>
  <si>
    <t>10404990-438-1214-3</t>
  </si>
  <si>
    <t>10404990-438-1214-1</t>
  </si>
  <si>
    <t>10404990-438-1214</t>
  </si>
  <si>
    <t>10404990-437-1214-13</t>
  </si>
  <si>
    <t>10404990-437-1214-12</t>
  </si>
  <si>
    <t>10404990-437-1214-11</t>
  </si>
  <si>
    <t>10404990-437-1214-10</t>
  </si>
  <si>
    <t>10404990-437-1214-9</t>
  </si>
  <si>
    <t>10404990-437-1214-8</t>
  </si>
  <si>
    <t>10404990-437-1214-7</t>
  </si>
  <si>
    <t>10404990-437-1214-6</t>
  </si>
  <si>
    <t>10404990-437-1214-5</t>
  </si>
  <si>
    <t>10404990-437-1214-4</t>
  </si>
  <si>
    <t>10404990-437-1214-3</t>
  </si>
  <si>
    <t>10404990-437-1214-2</t>
  </si>
  <si>
    <t>10404990-437-1214-1</t>
  </si>
  <si>
    <t>10404990-437-1214</t>
  </si>
  <si>
    <t>10404990-436-1214</t>
  </si>
  <si>
    <t>10404990-435-1214</t>
  </si>
  <si>
    <t>10404990-434-1214</t>
  </si>
  <si>
    <t>10404990-433-1214</t>
  </si>
  <si>
    <t>10404990-432-1214</t>
  </si>
  <si>
    <t>10404990-431-1214</t>
  </si>
  <si>
    <t>10404990-430-1114-3</t>
  </si>
  <si>
    <t>10404990-430-1114-2</t>
  </si>
  <si>
    <t>10404990-430-1114-1</t>
  </si>
  <si>
    <t>10404990-430-1114</t>
  </si>
  <si>
    <t>10404990-429-1114</t>
  </si>
  <si>
    <t>10404990-428-1114</t>
  </si>
  <si>
    <t>10404990-427-1114-1</t>
  </si>
  <si>
    <t>10404990-427-1114</t>
  </si>
  <si>
    <t>10404990-426-1114-22</t>
  </si>
  <si>
    <t>10404990-426-1114-21</t>
  </si>
  <si>
    <t>10404990-426-1114-20</t>
  </si>
  <si>
    <t>10404990-426-1114-19</t>
  </si>
  <si>
    <t>10404990-426-1114-18</t>
  </si>
  <si>
    <t>10404990-426-1114-17</t>
  </si>
  <si>
    <t>10404990-426-1114-16</t>
  </si>
  <si>
    <t>10404990-426-1114-15</t>
  </si>
  <si>
    <t>10404990-426-1114-14</t>
  </si>
  <si>
    <t>10404990-426-1114-13</t>
  </si>
  <si>
    <t>10404990-426-1114-12</t>
  </si>
  <si>
    <t>10404990-426-1114-11</t>
  </si>
  <si>
    <t>10404990-426-1114-10</t>
  </si>
  <si>
    <t>10404990-426-1114-9</t>
  </si>
  <si>
    <t>10404990-426-1114-8</t>
  </si>
  <si>
    <t>10404990-426-1114-7</t>
  </si>
  <si>
    <t>10404990-426-1114-6</t>
  </si>
  <si>
    <t>10404990-426-1114-5</t>
  </si>
  <si>
    <t>10404990-426-1114-4</t>
  </si>
  <si>
    <t>10404990-426-1114-3</t>
  </si>
  <si>
    <t>10404990-426-1114-2</t>
  </si>
  <si>
    <t>10404990-426-1114-1</t>
  </si>
  <si>
    <t>10404990-426-1114</t>
  </si>
  <si>
    <t>10404990-425-1114</t>
  </si>
  <si>
    <t>10404990-424-1114</t>
  </si>
  <si>
    <t>10404990-423-1114</t>
  </si>
  <si>
    <t>10404990-422-1114</t>
  </si>
  <si>
    <t>10404990-421-1114</t>
  </si>
  <si>
    <t>10404990-420-1114</t>
  </si>
  <si>
    <t>10404990-419-1114</t>
  </si>
  <si>
    <t>10404990-418-1114-2</t>
  </si>
  <si>
    <t>10404990-418-1114-1</t>
  </si>
  <si>
    <t>10404990-418-1114</t>
  </si>
  <si>
    <t>10404990-417-1114</t>
  </si>
  <si>
    <t>10404990-416-1114</t>
  </si>
  <si>
    <t>10404990-415-1114</t>
  </si>
  <si>
    <t>10404990-414-1114-14</t>
  </si>
  <si>
    <t>10404990-414-1114-13</t>
  </si>
  <si>
    <t>10404990-414-1114-12</t>
  </si>
  <si>
    <t>10404990-414-1114-11</t>
  </si>
  <si>
    <t>10404990-414-1114-10</t>
  </si>
  <si>
    <t>10404990-414-1114-9</t>
  </si>
  <si>
    <t>10404990-414-1114-8</t>
  </si>
  <si>
    <t>10404990-414-1114-7</t>
  </si>
  <si>
    <t>10404990-414-1114-6</t>
  </si>
  <si>
    <t>10404990-414-1114-5</t>
  </si>
  <si>
    <t>10404990-414-1114-4</t>
  </si>
  <si>
    <t>10404990-414-1114-3</t>
  </si>
  <si>
    <t>10404990-414-1114-2</t>
  </si>
  <si>
    <t>10404990-414-1114-1</t>
  </si>
  <si>
    <t>10404990-414-1114</t>
  </si>
  <si>
    <t>10404990-413-1114-14</t>
  </si>
  <si>
    <t>10404990-413-1114-13</t>
  </si>
  <si>
    <t>10404990-413-1114-12</t>
  </si>
  <si>
    <t>10404990-413-1114-11</t>
  </si>
  <si>
    <t>10404990-413-1114-10</t>
  </si>
  <si>
    <t>10404990-413-1114-9</t>
  </si>
  <si>
    <t>10404990-413-1114-8</t>
  </si>
  <si>
    <t>10404990-413-1114-7</t>
  </si>
  <si>
    <t>10404990-413-1114-6</t>
  </si>
  <si>
    <t>10404990-413-1114-5</t>
  </si>
  <si>
    <t>10404990-413-1114-4</t>
  </si>
  <si>
    <t>10404990-413-1114-3</t>
  </si>
  <si>
    <t>10404990-413-1114-2</t>
  </si>
  <si>
    <t>10404990-413-1114-1</t>
  </si>
  <si>
    <t>10404990-413-1114-C</t>
  </si>
  <si>
    <t>10404990-413-1114-B</t>
  </si>
  <si>
    <t>10404990-413-1114-A</t>
  </si>
  <si>
    <t>10404990-413-1114</t>
  </si>
  <si>
    <t>10404990-412-1114</t>
  </si>
  <si>
    <t>10404990-411-1114</t>
  </si>
  <si>
    <t>10404990-410-1114</t>
  </si>
  <si>
    <t>10404990-409-1114</t>
  </si>
  <si>
    <t>10404990-408-1114</t>
  </si>
  <si>
    <t>10404990-407-1114-53</t>
  </si>
  <si>
    <t>10404990-407-1114-52</t>
  </si>
  <si>
    <t>10404990-407-1114-51</t>
  </si>
  <si>
    <t>10404990-407-1114-50</t>
  </si>
  <si>
    <t>10404990-407-1114-49</t>
  </si>
  <si>
    <t>10404990-407-1114-48</t>
  </si>
  <si>
    <t>10404990-407-1114-47</t>
  </si>
  <si>
    <t>10404990-407-1114-46</t>
  </si>
  <si>
    <t>10404990-407-1114-45</t>
  </si>
  <si>
    <t>10404990-407-1114-44</t>
  </si>
  <si>
    <t>10404990-407-1114-43</t>
  </si>
  <si>
    <t>10404990-407-1114-42</t>
  </si>
  <si>
    <t>10404990-407-1114-41</t>
  </si>
  <si>
    <t>10404990-407-1114-40</t>
  </si>
  <si>
    <t>10404990-407-1114-39</t>
  </si>
  <si>
    <t>10404990-407-1114-38</t>
  </si>
  <si>
    <t>10404990-407-1114-37</t>
  </si>
  <si>
    <t>10404990-407-1114-36</t>
  </si>
  <si>
    <t>10404990-407-1114-35</t>
  </si>
  <si>
    <t>10404990-407-1114-34</t>
  </si>
  <si>
    <t>10404990-407-1114-33</t>
  </si>
  <si>
    <t>10404990-407-1114-32</t>
  </si>
  <si>
    <t>10404990-407-1114-31</t>
  </si>
  <si>
    <t>10404990-407-1114-30</t>
  </si>
  <si>
    <t>10404990-407-1114-29</t>
  </si>
  <si>
    <t>10404990-407-1114-28</t>
  </si>
  <si>
    <t>10404990-407-1114-27</t>
  </si>
  <si>
    <t>10404990-407-1114-26</t>
  </si>
  <si>
    <t>10404990-407-1114-25</t>
  </si>
  <si>
    <t>10404990-407-1114-24</t>
  </si>
  <si>
    <t>10404990-407-1114-23</t>
  </si>
  <si>
    <t>10404990-407-1114-22</t>
  </si>
  <si>
    <t>10404990-407-1114-21</t>
  </si>
  <si>
    <t>10404990-407-1114-20</t>
  </si>
  <si>
    <t>10404990-407-1114-19</t>
  </si>
  <si>
    <t>10404990-407-1114-18</t>
  </si>
  <si>
    <t>10404990-407-1114-17</t>
  </si>
  <si>
    <t>10404990-407-1015-16</t>
  </si>
  <si>
    <t>10404990-407-1015-15</t>
  </si>
  <si>
    <t>10404990-407-1015-14</t>
  </si>
  <si>
    <t>10404990-407-1015-13</t>
  </si>
  <si>
    <t>10404990-407-1015-12</t>
  </si>
  <si>
    <t>10404990-407-1015-11</t>
  </si>
  <si>
    <t>Cal. 32, short Barrel Sn-669055 &amp; 669054</t>
  </si>
  <si>
    <t>Binalbagan Campus</t>
  </si>
  <si>
    <t>P. Gallenero/Talisay</t>
  </si>
  <si>
    <t>221-013-06</t>
  </si>
  <si>
    <t>221-001-98</t>
  </si>
  <si>
    <t>221-002-01</t>
  </si>
  <si>
    <t>221-003-01</t>
  </si>
  <si>
    <t>221-004-01</t>
  </si>
  <si>
    <t>221-005-01</t>
  </si>
  <si>
    <t>221-006-04</t>
  </si>
  <si>
    <t>221-007-04</t>
  </si>
  <si>
    <t>221-008-05</t>
  </si>
  <si>
    <t>221-009-05</t>
  </si>
  <si>
    <t>221-010-06</t>
  </si>
  <si>
    <t>221-011-08</t>
  </si>
  <si>
    <t>221-012-08</t>
  </si>
  <si>
    <t>221-013-09</t>
  </si>
  <si>
    <t>221-014-09</t>
  </si>
  <si>
    <t>221-015-09</t>
  </si>
  <si>
    <t>221-016-09</t>
  </si>
  <si>
    <t>221-017-10</t>
  </si>
  <si>
    <t>221-018-10</t>
  </si>
  <si>
    <t>221-019-10</t>
  </si>
  <si>
    <t>221-020-10</t>
  </si>
  <si>
    <t>221-021-10</t>
  </si>
  <si>
    <t>221-022-10</t>
  </si>
  <si>
    <t>221-023-10</t>
  </si>
  <si>
    <t>221-024-10</t>
  </si>
  <si>
    <t>221-025-11</t>
  </si>
  <si>
    <t>221-026-11</t>
  </si>
  <si>
    <t>221-027-11</t>
  </si>
  <si>
    <t>221-028-11</t>
  </si>
  <si>
    <t>221-029-11</t>
  </si>
  <si>
    <t>221-030-11</t>
  </si>
  <si>
    <t>221-031-11</t>
  </si>
  <si>
    <t>221-032-11</t>
  </si>
  <si>
    <t>221-033-11</t>
  </si>
  <si>
    <t>221-034-11</t>
  </si>
  <si>
    <t>221-035-11</t>
  </si>
  <si>
    <t>221-036-11</t>
  </si>
  <si>
    <t>221-037-11</t>
  </si>
  <si>
    <t>221-038-11</t>
  </si>
  <si>
    <t>221-039-11</t>
  </si>
  <si>
    <t>221-040-11</t>
  </si>
  <si>
    <t>221-041-12</t>
  </si>
  <si>
    <t>221-042-12</t>
  </si>
  <si>
    <t>221-043-12</t>
  </si>
  <si>
    <t>221-044-12</t>
  </si>
  <si>
    <t>221-045-12</t>
  </si>
  <si>
    <t>221-046-12</t>
  </si>
  <si>
    <t>221-047-12</t>
  </si>
  <si>
    <t>221-048-12</t>
  </si>
  <si>
    <t>221-049-12</t>
  </si>
  <si>
    <t>221-050-13</t>
  </si>
  <si>
    <t>221-051-13</t>
  </si>
  <si>
    <t>221-052-13</t>
  </si>
  <si>
    <t>221-053-13</t>
  </si>
  <si>
    <t>221-054-13</t>
  </si>
  <si>
    <t>221-055-13</t>
  </si>
  <si>
    <t>221-056-13</t>
  </si>
  <si>
    <t>221-057-13</t>
  </si>
  <si>
    <t>221-058-13</t>
  </si>
  <si>
    <t>221-059-13</t>
  </si>
  <si>
    <t>221-060-13</t>
  </si>
  <si>
    <t>10404990-407-1015-10</t>
  </si>
  <si>
    <t>10404990-407-1015-9</t>
  </si>
  <si>
    <t>10404990-407-1015-8</t>
  </si>
  <si>
    <t>10404990-407-1014-7</t>
  </si>
  <si>
    <t>10404990-407-1014-6</t>
  </si>
  <si>
    <t>10404990-407-1014-5</t>
  </si>
  <si>
    <t>10404990-407-1014-4</t>
  </si>
  <si>
    <t>10404990-407-1014-3</t>
  </si>
  <si>
    <t>10404990-407-1014-2</t>
  </si>
  <si>
    <t>10404990-407-1014-1</t>
  </si>
  <si>
    <t>10404990-407-1014</t>
  </si>
  <si>
    <t>10404990-406-1014-66</t>
  </si>
  <si>
    <t>10404990-406-1014-65</t>
  </si>
  <si>
    <t>10404990-406-1014-64</t>
  </si>
  <si>
    <t>10404990-406-1014-63</t>
  </si>
  <si>
    <t>10404990-406-1014-62</t>
  </si>
  <si>
    <t>10404990-406-1014-61</t>
  </si>
  <si>
    <t>10404990-406-1014-60</t>
  </si>
  <si>
    <t>10404990-406-1014-59</t>
  </si>
  <si>
    <t>10404990-406-1014-58</t>
  </si>
  <si>
    <t>10404990-406-1014-57</t>
  </si>
  <si>
    <t>10404990-406-1014-56</t>
  </si>
  <si>
    <t>10404990-406-1014-55</t>
  </si>
  <si>
    <t>10404990-406-1014-54</t>
  </si>
  <si>
    <t>10404990-406-1014-53</t>
  </si>
  <si>
    <t>10404990-406-1014-52</t>
  </si>
  <si>
    <t>10404990-406-1014-51</t>
  </si>
  <si>
    <t>10404990-406-1014-50</t>
  </si>
  <si>
    <t>10404990-406-1014-49</t>
  </si>
  <si>
    <t>10404990-406-1014-48</t>
  </si>
  <si>
    <t>10404990-406-1014-47</t>
  </si>
  <si>
    <t>10404990-406-1014-46</t>
  </si>
  <si>
    <t>10404990-406-1014-45</t>
  </si>
  <si>
    <t>10404990-406-1014-44</t>
  </si>
  <si>
    <t>10404990-406-1014-43</t>
  </si>
  <si>
    <t>10404990-406-1014-42</t>
  </si>
  <si>
    <t>10404990-406-1014-41</t>
  </si>
  <si>
    <t>10404990-406-1014-40</t>
  </si>
  <si>
    <t>10404990-406-1014-39</t>
  </si>
  <si>
    <t>10404990-406-1014-38</t>
  </si>
  <si>
    <t>10404990-406-1014-37</t>
  </si>
  <si>
    <t>10404990-406-1014-36</t>
  </si>
  <si>
    <t>10404990-406-1014-35</t>
  </si>
  <si>
    <t>10404990-406-1014-34</t>
  </si>
  <si>
    <t>10404990-406-1014-33</t>
  </si>
  <si>
    <t>10404990-406-1014-32</t>
  </si>
  <si>
    <t>10404990-406-1014-31</t>
  </si>
  <si>
    <t>10404990-406-1014-30</t>
  </si>
  <si>
    <t>10404990-406-1014-29</t>
  </si>
  <si>
    <t>10404990-406-1014-28</t>
  </si>
  <si>
    <t>10404990-406-1014-27</t>
  </si>
  <si>
    <t>10404990-406-0914-26</t>
  </si>
  <si>
    <t>10404990-406-0914-25</t>
  </si>
  <si>
    <t>10404990-406-0914-24</t>
  </si>
  <si>
    <t>10404990-406-0914-23</t>
  </si>
  <si>
    <t>10404990-406-0914-22</t>
  </si>
  <si>
    <t>10404990-406-0914-21</t>
  </si>
  <si>
    <t>10404990-406-0914-20</t>
  </si>
  <si>
    <t>10404990-406-0914-19</t>
  </si>
  <si>
    <t>10404990-406-0914-18</t>
  </si>
  <si>
    <t>10404990-406-0914-17</t>
  </si>
  <si>
    <t>10404990-406-0914-16</t>
  </si>
  <si>
    <t>10404990-406-0914-15</t>
  </si>
  <si>
    <t>10404990-406-0914-14</t>
  </si>
  <si>
    <t>10404990-406-0914-13</t>
  </si>
  <si>
    <t>10404990-406-0914-12</t>
  </si>
  <si>
    <t>10404990-406-0914-11</t>
  </si>
  <si>
    <t>10404990-406-0914-10</t>
  </si>
  <si>
    <t>10404990-406-0914-9</t>
  </si>
  <si>
    <t>10404990-406-0914-8</t>
  </si>
  <si>
    <t>10404990-406-0914-7</t>
  </si>
  <si>
    <t>10404990-406-0914-6</t>
  </si>
  <si>
    <t>10404990-406-0914-5</t>
  </si>
  <si>
    <t>10404990-406-0914-4</t>
  </si>
  <si>
    <t>10404990-406-0914-3</t>
  </si>
  <si>
    <t>10404990-406-0914-2</t>
  </si>
  <si>
    <t>10404990-406-0914-1</t>
  </si>
  <si>
    <t>10404990-406-0914</t>
  </si>
  <si>
    <t>10404990-405-0914</t>
  </si>
  <si>
    <t>10404990-404-0914</t>
  </si>
  <si>
    <t>10404990-403-0914</t>
  </si>
  <si>
    <t>10404990-402-0914</t>
  </si>
  <si>
    <t>10404990-401-0914</t>
  </si>
  <si>
    <t>10404990-400-0914</t>
  </si>
  <si>
    <t>10404990-399-0914</t>
  </si>
  <si>
    <t>10404990-398-0914</t>
  </si>
  <si>
    <t>10404990-397-0914</t>
  </si>
  <si>
    <t>10404990-396-0914</t>
  </si>
  <si>
    <t>10404990-395-0914</t>
  </si>
  <si>
    <t>10404990-394-0914</t>
  </si>
  <si>
    <t>10404990-393-0914</t>
  </si>
  <si>
    <t>10404990-392-0914</t>
  </si>
  <si>
    <t>10404990-391-0914</t>
  </si>
  <si>
    <t>10404990-390-0914</t>
  </si>
  <si>
    <t>10404990-389-0914-11</t>
  </si>
  <si>
    <t>10404990-389-0914-10</t>
  </si>
  <si>
    <t>10404990-389-0914-9</t>
  </si>
  <si>
    <t>10404990-389-0914-8</t>
  </si>
  <si>
    <t>10404990-389-0914-7</t>
  </si>
  <si>
    <t>10404990-389-0914-6</t>
  </si>
  <si>
    <t>10404990-389-0914-5</t>
  </si>
  <si>
    <t>10404990-389-0914-4</t>
  </si>
  <si>
    <t>10404990-389-0914-3</t>
  </si>
  <si>
    <t>10404990-389-0914-2</t>
  </si>
  <si>
    <t>10404990-389-0914-1</t>
  </si>
  <si>
    <t>10404990-389-0914</t>
  </si>
  <si>
    <t>10404990-388-0914</t>
  </si>
  <si>
    <t>10404990-387-0914</t>
  </si>
  <si>
    <t>10404990-386-0914</t>
  </si>
  <si>
    <t>10404990-385-0914</t>
  </si>
  <si>
    <t>10404990-384-0914</t>
  </si>
  <si>
    <t>10404990-383-0914</t>
  </si>
  <si>
    <t>10404990-382-0914</t>
  </si>
  <si>
    <t>10404990-381-0914-1</t>
  </si>
  <si>
    <t>10404990-381-0914</t>
  </si>
  <si>
    <t>10404990-380-0914</t>
  </si>
  <si>
    <t>10404990-379-0914-11</t>
  </si>
  <si>
    <t>10404990-379-0914-10</t>
  </si>
  <si>
    <t>10404990-379-0914-9</t>
  </si>
  <si>
    <t>10404990-379-0914-8</t>
  </si>
  <si>
    <t>10404990-379-0914-7</t>
  </si>
  <si>
    <t>10404990-379-0914-6</t>
  </si>
  <si>
    <t>10404990-379-0914-5</t>
  </si>
  <si>
    <t>10404990-379-0914-4</t>
  </si>
  <si>
    <t>10404990-379-0914-3</t>
  </si>
  <si>
    <t>10404990-379-0914-2</t>
  </si>
  <si>
    <t>10404990-379-0914-1</t>
  </si>
  <si>
    <t>10404990-379-0914</t>
  </si>
  <si>
    <t>10404990-378-0914</t>
  </si>
  <si>
    <t>10404990-377-0914</t>
  </si>
  <si>
    <t>10404990-376-0914</t>
  </si>
  <si>
    <t>10404990-374-0914</t>
  </si>
  <si>
    <t>10404990-373-0914</t>
  </si>
  <si>
    <t>10404990-372-0914</t>
  </si>
  <si>
    <t>10404990-371-0914-13</t>
  </si>
  <si>
    <t>10404990-371-0914-12</t>
  </si>
  <si>
    <t>10404990-371-0914-11</t>
  </si>
  <si>
    <t>10404990-371-0914-10</t>
  </si>
  <si>
    <t>10404990-371-0914-9</t>
  </si>
  <si>
    <t>10404990-371-0914-8</t>
  </si>
  <si>
    <t>10404990-371-0914-7</t>
  </si>
  <si>
    <t>10404990-371-0914-6</t>
  </si>
  <si>
    <t>10404990-371-0914-5</t>
  </si>
  <si>
    <t>10404990-371-0914-4</t>
  </si>
  <si>
    <t>10404990-371-0914-3</t>
  </si>
  <si>
    <t>10404990-371-0914-2</t>
  </si>
  <si>
    <t>10404990-371-0914-1</t>
  </si>
  <si>
    <t>10404990-371-0914</t>
  </si>
  <si>
    <t>10404990-370-0914</t>
  </si>
  <si>
    <t>10404990-369-0914</t>
  </si>
  <si>
    <t>10404990-368-0914</t>
  </si>
  <si>
    <t>10404990-367-0914</t>
  </si>
  <si>
    <t>10404990-366-0914</t>
  </si>
  <si>
    <t>10404990-365-0914</t>
  </si>
  <si>
    <t>10404990-364-0914</t>
  </si>
  <si>
    <t>10404990-363-0914</t>
  </si>
  <si>
    <t>10404990-362-0914</t>
  </si>
  <si>
    <t>10404990-061-0914</t>
  </si>
  <si>
    <t>10404990-360-0914</t>
  </si>
  <si>
    <t>10404990-359-0814</t>
  </si>
  <si>
    <t>10404990-358-0814</t>
  </si>
  <si>
    <t>10404990-357-0814</t>
  </si>
  <si>
    <t>10404990-356-0814</t>
  </si>
  <si>
    <t>10404990-355-0814</t>
  </si>
  <si>
    <t>10404990-354-0814</t>
  </si>
  <si>
    <t>10404990-353-0814</t>
  </si>
  <si>
    <t>10404990-352-0814</t>
  </si>
  <si>
    <t>10404990-351-0814</t>
  </si>
  <si>
    <t>10404990-350-0814</t>
  </si>
  <si>
    <t>10404990-349-0814</t>
  </si>
  <si>
    <t>10404990-348-0814</t>
  </si>
  <si>
    <t>10404990-347-0814</t>
  </si>
  <si>
    <t>10404990-346-0814</t>
  </si>
  <si>
    <t>10404990-345-0814</t>
  </si>
  <si>
    <t>10404990-344-0814</t>
  </si>
  <si>
    <t>10404990-343-0814</t>
  </si>
  <si>
    <t>10404990-342-0814</t>
  </si>
  <si>
    <t>10404990-341-0814</t>
  </si>
  <si>
    <t>10404990-340-0814</t>
  </si>
  <si>
    <t>10404990-339-0814</t>
  </si>
  <si>
    <t>10404990-338-0814</t>
  </si>
  <si>
    <t>10404990-337-0814-3</t>
  </si>
  <si>
    <t>10404990-337-0814-2</t>
  </si>
  <si>
    <t>10404990-337-0814-1</t>
  </si>
  <si>
    <t>10404990-337-0814</t>
  </si>
  <si>
    <t>10404990-336-0814-2</t>
  </si>
  <si>
    <t>10404990-336-0814-1</t>
  </si>
  <si>
    <t>10404990-336-0814</t>
  </si>
  <si>
    <t>10404990-335-0814</t>
  </si>
  <si>
    <t>10404990-334-0814</t>
  </si>
  <si>
    <t>10404990-333-0814</t>
  </si>
  <si>
    <t>10404990-332-0814</t>
  </si>
  <si>
    <t>10404990-331-0814</t>
  </si>
  <si>
    <t>10404990-330-0814</t>
  </si>
  <si>
    <t>10404990-329-0814</t>
  </si>
  <si>
    <t>10404990-328-0814</t>
  </si>
  <si>
    <t>10404990-327-0814</t>
  </si>
  <si>
    <t>10404990-326-0814</t>
  </si>
  <si>
    <t>10404990-325-0814</t>
  </si>
  <si>
    <t>10404990-324-0814</t>
  </si>
  <si>
    <t>10404990-323-0814</t>
  </si>
  <si>
    <t>10404990-322-0814</t>
  </si>
  <si>
    <t>10404990-321-0814</t>
  </si>
  <si>
    <t>10404990-320-0814</t>
  </si>
  <si>
    <t>10404990-319-0814</t>
  </si>
  <si>
    <t>10404990-318-0814</t>
  </si>
  <si>
    <t>10404990-317-0814</t>
  </si>
  <si>
    <t>10404990-316-0814</t>
  </si>
  <si>
    <t>10404990-315-0814</t>
  </si>
  <si>
    <t>10404990-314-0814</t>
  </si>
  <si>
    <t>10404990-313-0814</t>
  </si>
  <si>
    <t>10404990-312-0814-4</t>
  </si>
  <si>
    <t>10404990-312-0814-3</t>
  </si>
  <si>
    <t>10404990-312-0814-2</t>
  </si>
  <si>
    <t>10404990-312-0814-1</t>
  </si>
  <si>
    <t>10404990-312-0814</t>
  </si>
  <si>
    <t>10404990-187-0815T</t>
  </si>
  <si>
    <t>CISS, Epson L210, Print, Scan and Copy, SN: VGWK017789</t>
  </si>
  <si>
    <t xml:space="preserve">                                AS OF AUGUST 18, 2015</t>
  </si>
  <si>
    <t>MICROWAVE</t>
  </si>
  <si>
    <t>10404990-188-0815T</t>
  </si>
  <si>
    <t>Imarflex, 25L, SN: EB00494450214B07110258</t>
  </si>
  <si>
    <t>10605030-001-0314</t>
  </si>
  <si>
    <t>10605030-002-0314</t>
  </si>
  <si>
    <t>10605030-003-0314</t>
  </si>
  <si>
    <t>10605030-004-0314</t>
  </si>
  <si>
    <t>10605030-005-0314</t>
  </si>
  <si>
    <t>10605030-006-0314</t>
  </si>
  <si>
    <t>10605030-007-0414</t>
  </si>
  <si>
    <t>10605030-008-0514</t>
  </si>
  <si>
    <t>10605030-009-0514</t>
  </si>
  <si>
    <t>10605030-010-0614</t>
  </si>
  <si>
    <t>10605030-011-0714</t>
  </si>
  <si>
    <t>10605030-012-0714</t>
  </si>
  <si>
    <t>10605030-013-0714</t>
  </si>
  <si>
    <t>10605030-014-0714</t>
  </si>
  <si>
    <t>10605030-015-0714</t>
  </si>
  <si>
    <t>10605030-016-0814</t>
  </si>
  <si>
    <t>10605030-017-0814</t>
  </si>
  <si>
    <t>10605030-018-0814</t>
  </si>
  <si>
    <t>10605030-019-0814</t>
  </si>
  <si>
    <t>10605030-020-0814</t>
  </si>
  <si>
    <t>10605030-021-0814</t>
  </si>
  <si>
    <t>10605030-022-0914</t>
  </si>
  <si>
    <t>10605030-023-0914</t>
  </si>
  <si>
    <t>10605030-023-0914-1</t>
  </si>
  <si>
    <t>10605030-023-0914-2</t>
  </si>
  <si>
    <t>10605030-024-0914</t>
  </si>
  <si>
    <t>10605030-026-0914</t>
  </si>
  <si>
    <t>10605030-027-0914</t>
  </si>
  <si>
    <t>10605030-028-1014</t>
  </si>
  <si>
    <t>10605030-029-1014</t>
  </si>
  <si>
    <t>10605030-030-1014</t>
  </si>
  <si>
    <t>10605030-030-1014-1</t>
  </si>
  <si>
    <t>10605030-031-1014</t>
  </si>
  <si>
    <t>10605030-032-1014</t>
  </si>
  <si>
    <t>10605030-033-1114</t>
  </si>
  <si>
    <t>10605030-033-1114-1</t>
  </si>
  <si>
    <t>10605030-033-1114-2</t>
  </si>
  <si>
    <t>10605030-034-1114</t>
  </si>
  <si>
    <t>10605030-035-1114</t>
  </si>
  <si>
    <t>10605030-036-1114</t>
  </si>
  <si>
    <t>10605030-037-1114</t>
  </si>
  <si>
    <t>10605030-038-1114</t>
  </si>
  <si>
    <t>10605030-039-1214</t>
  </si>
  <si>
    <t>RUBBER TRAY STAND</t>
  </si>
  <si>
    <t>10404990-189-0815T</t>
  </si>
  <si>
    <t>Nikon 2 in 1, SN: 1504-2030799</t>
  </si>
  <si>
    <t>10404990-190-0815T</t>
  </si>
  <si>
    <t>COCKTAIL JUICER</t>
  </si>
  <si>
    <t>10404990-191-0815T</t>
  </si>
  <si>
    <t>165-001-54</t>
  </si>
  <si>
    <t>002-54</t>
  </si>
  <si>
    <t>003-87</t>
  </si>
  <si>
    <t>004-89</t>
  </si>
  <si>
    <t>005-93</t>
  </si>
  <si>
    <t>006-93</t>
  </si>
  <si>
    <t>007-93</t>
  </si>
  <si>
    <t>008-93</t>
  </si>
  <si>
    <t>009-93</t>
  </si>
  <si>
    <t>010-93</t>
  </si>
  <si>
    <t>011-93</t>
  </si>
  <si>
    <t>012-93</t>
  </si>
  <si>
    <t>013-96</t>
  </si>
  <si>
    <t>014-96</t>
  </si>
  <si>
    <t>015-96</t>
  </si>
  <si>
    <t>016-98</t>
  </si>
  <si>
    <t>017-99</t>
  </si>
  <si>
    <t>018-99</t>
  </si>
  <si>
    <t>019-99</t>
  </si>
  <si>
    <t>020-00</t>
  </si>
  <si>
    <t>021-00</t>
  </si>
  <si>
    <t>022-00</t>
  </si>
  <si>
    <t>023-00</t>
  </si>
  <si>
    <t>024-00</t>
  </si>
  <si>
    <t>025-00</t>
  </si>
  <si>
    <t>026-00</t>
  </si>
  <si>
    <t>027-00</t>
  </si>
  <si>
    <t>028-00</t>
  </si>
  <si>
    <t>029-00</t>
  </si>
  <si>
    <t>030-00</t>
  </si>
  <si>
    <t>031-00</t>
  </si>
  <si>
    <t>032-00</t>
  </si>
  <si>
    <t>033-00</t>
  </si>
  <si>
    <t>034-00</t>
  </si>
  <si>
    <t>035-00</t>
  </si>
  <si>
    <t>036-00</t>
  </si>
  <si>
    <t>037-00</t>
  </si>
  <si>
    <t>038-01</t>
  </si>
  <si>
    <t>039-01</t>
  </si>
  <si>
    <t>040-01</t>
  </si>
  <si>
    <t>041-01</t>
  </si>
  <si>
    <t>042-01</t>
  </si>
  <si>
    <t>043-01</t>
  </si>
  <si>
    <t>044-01</t>
  </si>
  <si>
    <t>045-01</t>
  </si>
  <si>
    <t>046-01</t>
  </si>
  <si>
    <t>047-01</t>
  </si>
  <si>
    <t>048-01</t>
  </si>
  <si>
    <t>049-01</t>
  </si>
  <si>
    <t>050-01</t>
  </si>
  <si>
    <t>051-01</t>
  </si>
  <si>
    <t>052-01</t>
  </si>
  <si>
    <t>053-01</t>
  </si>
  <si>
    <t>054-01</t>
  </si>
  <si>
    <t>055-01</t>
  </si>
  <si>
    <t>056-01</t>
  </si>
  <si>
    <t>057-01</t>
  </si>
  <si>
    <t>058-01</t>
  </si>
  <si>
    <t>059-01</t>
  </si>
  <si>
    <t>060-01</t>
  </si>
  <si>
    <t>061-01</t>
  </si>
  <si>
    <t>062-01</t>
  </si>
  <si>
    <t>063-01</t>
  </si>
  <si>
    <t>064-01</t>
  </si>
  <si>
    <t>065-01</t>
  </si>
  <si>
    <t>066-01</t>
  </si>
  <si>
    <t>067-01</t>
  </si>
  <si>
    <t>068-01</t>
  </si>
  <si>
    <t>069-01</t>
  </si>
  <si>
    <t>070-01</t>
  </si>
  <si>
    <t>071-01</t>
  </si>
  <si>
    <t>072-01</t>
  </si>
  <si>
    <t>073-01</t>
  </si>
  <si>
    <t>074-01</t>
  </si>
  <si>
    <t>075-01</t>
  </si>
  <si>
    <t>076-01</t>
  </si>
  <si>
    <t>077-01</t>
  </si>
  <si>
    <t>078-01</t>
  </si>
  <si>
    <t>079-01</t>
  </si>
  <si>
    <t>080-01</t>
  </si>
  <si>
    <t>081-01</t>
  </si>
  <si>
    <t>082-01</t>
  </si>
  <si>
    <t>083-01</t>
  </si>
  <si>
    <t>084-01</t>
  </si>
  <si>
    <t>085-01</t>
  </si>
  <si>
    <t>086-01</t>
  </si>
  <si>
    <t>087-01</t>
  </si>
  <si>
    <t>088-01</t>
  </si>
  <si>
    <t>089-01</t>
  </si>
  <si>
    <t>090-01</t>
  </si>
  <si>
    <t>091-01</t>
  </si>
  <si>
    <t>092-01</t>
  </si>
  <si>
    <t>093-01</t>
  </si>
  <si>
    <t>094-01</t>
  </si>
  <si>
    <t>095-01</t>
  </si>
  <si>
    <t>096-01</t>
  </si>
  <si>
    <t>097-01</t>
  </si>
  <si>
    <t>098-01</t>
  </si>
  <si>
    <t>099-01</t>
  </si>
  <si>
    <t>100-01</t>
  </si>
  <si>
    <t>101-01</t>
  </si>
  <si>
    <t>102-01</t>
  </si>
  <si>
    <t>103-01</t>
  </si>
  <si>
    <t>104-01</t>
  </si>
  <si>
    <t>105-01</t>
  </si>
  <si>
    <t>106-01</t>
  </si>
  <si>
    <t>107-01</t>
  </si>
  <si>
    <t>108-01</t>
  </si>
  <si>
    <t>109-01</t>
  </si>
  <si>
    <t>110-01</t>
  </si>
  <si>
    <t>111-01</t>
  </si>
  <si>
    <t>112-01</t>
  </si>
  <si>
    <t>113-01</t>
  </si>
  <si>
    <t>114-02</t>
  </si>
  <si>
    <t>115-02</t>
  </si>
  <si>
    <t>116-02</t>
  </si>
  <si>
    <t>117-03</t>
  </si>
  <si>
    <t>118-03</t>
  </si>
  <si>
    <t>119-03</t>
  </si>
  <si>
    <t>120-03</t>
  </si>
  <si>
    <t>121-03</t>
  </si>
  <si>
    <t>122-03</t>
  </si>
  <si>
    <t>123-03</t>
  </si>
  <si>
    <t>124-03</t>
  </si>
  <si>
    <t>125-04</t>
  </si>
  <si>
    <t>126-04</t>
  </si>
  <si>
    <t>127-04</t>
  </si>
  <si>
    <t>128-04</t>
  </si>
  <si>
    <t>129-04</t>
  </si>
  <si>
    <t>130-04</t>
  </si>
  <si>
    <t>132-04</t>
  </si>
  <si>
    <t>133-04</t>
  </si>
  <si>
    <t>134-04</t>
  </si>
  <si>
    <t>135-04</t>
  </si>
  <si>
    <t>136-04</t>
  </si>
  <si>
    <t>137-04</t>
  </si>
  <si>
    <t>138-04</t>
  </si>
  <si>
    <t>139-04</t>
  </si>
  <si>
    <t>140-05</t>
  </si>
  <si>
    <t>141-05</t>
  </si>
  <si>
    <t>142-05</t>
  </si>
  <si>
    <t>143-05</t>
  </si>
  <si>
    <t>145-05</t>
  </si>
  <si>
    <t>146-05</t>
  </si>
  <si>
    <t>147-05</t>
  </si>
  <si>
    <t>148-05</t>
  </si>
  <si>
    <t>149-05</t>
  </si>
  <si>
    <t>150-05</t>
  </si>
  <si>
    <t>151-05</t>
  </si>
  <si>
    <t>152-05</t>
  </si>
  <si>
    <t>153-05</t>
  </si>
  <si>
    <t>154-05</t>
  </si>
  <si>
    <t>155-05</t>
  </si>
  <si>
    <t>156-06</t>
  </si>
  <si>
    <t>157-06</t>
  </si>
  <si>
    <t>158-06</t>
  </si>
  <si>
    <t>159-06</t>
  </si>
  <si>
    <t>160-06</t>
  </si>
  <si>
    <t>161-06</t>
  </si>
  <si>
    <t>162-06</t>
  </si>
  <si>
    <t>163-06</t>
  </si>
  <si>
    <t>164-06</t>
  </si>
  <si>
    <t>165-06</t>
  </si>
  <si>
    <t>166-06</t>
  </si>
  <si>
    <t>167-06</t>
  </si>
  <si>
    <t>168-06</t>
  </si>
  <si>
    <t>169-06</t>
  </si>
  <si>
    <t>170-06</t>
  </si>
  <si>
    <t>171-06</t>
  </si>
  <si>
    <t>172-06</t>
  </si>
  <si>
    <t>173-06</t>
  </si>
  <si>
    <t>174-06</t>
  </si>
  <si>
    <t>175-06</t>
  </si>
  <si>
    <t>176-06</t>
  </si>
  <si>
    <t>177-06</t>
  </si>
  <si>
    <t>178-06</t>
  </si>
  <si>
    <t>179-06</t>
  </si>
  <si>
    <t>180-06</t>
  </si>
  <si>
    <t>181-06</t>
  </si>
  <si>
    <t>182-06</t>
  </si>
  <si>
    <t>183-06</t>
  </si>
  <si>
    <t>184-06</t>
  </si>
  <si>
    <t>185-06</t>
  </si>
  <si>
    <t>186-06</t>
  </si>
  <si>
    <t>187-06</t>
  </si>
  <si>
    <t>188-06</t>
  </si>
  <si>
    <t>189-06</t>
  </si>
  <si>
    <t>190-06</t>
  </si>
  <si>
    <t>191-06</t>
  </si>
  <si>
    <t>192-06</t>
  </si>
  <si>
    <t>193-06</t>
  </si>
  <si>
    <t>194-06</t>
  </si>
  <si>
    <t>195-06</t>
  </si>
  <si>
    <t>196-06</t>
  </si>
  <si>
    <t>197-06</t>
  </si>
  <si>
    <t>198-07</t>
  </si>
  <si>
    <t>199-07</t>
  </si>
  <si>
    <t>200-07</t>
  </si>
  <si>
    <t>201-07</t>
  </si>
  <si>
    <t>202-07</t>
  </si>
  <si>
    <t>203-07</t>
  </si>
  <si>
    <t>204-07</t>
  </si>
  <si>
    <t>205-07</t>
  </si>
  <si>
    <t>206-07</t>
  </si>
  <si>
    <t>207-07</t>
  </si>
  <si>
    <t>208-07</t>
  </si>
  <si>
    <t>209-07</t>
  </si>
  <si>
    <t>210-07</t>
  </si>
  <si>
    <t>211-07</t>
  </si>
  <si>
    <t>212-07</t>
  </si>
  <si>
    <t>213-07</t>
  </si>
  <si>
    <t>214-07</t>
  </si>
  <si>
    <t>215-07</t>
  </si>
  <si>
    <t>216-07</t>
  </si>
  <si>
    <t>217-07</t>
  </si>
  <si>
    <t>218-07</t>
  </si>
  <si>
    <t>219-07</t>
  </si>
  <si>
    <t>220-07</t>
  </si>
  <si>
    <t>221-07</t>
  </si>
  <si>
    <t>222-07</t>
  </si>
  <si>
    <t>223-07</t>
  </si>
  <si>
    <t>224-07</t>
  </si>
  <si>
    <t>225-07</t>
  </si>
  <si>
    <t>226-07</t>
  </si>
  <si>
    <t>227-07</t>
  </si>
  <si>
    <t>228-07</t>
  </si>
  <si>
    <t>229-07</t>
  </si>
  <si>
    <t>230-07</t>
  </si>
  <si>
    <t>231-07</t>
  </si>
  <si>
    <t>232-07</t>
  </si>
  <si>
    <t>233-07</t>
  </si>
  <si>
    <t>234-07</t>
  </si>
  <si>
    <t>235-07</t>
  </si>
  <si>
    <t>236-08</t>
  </si>
  <si>
    <t>237-08</t>
  </si>
  <si>
    <t>238-08</t>
  </si>
  <si>
    <t>239-08</t>
  </si>
  <si>
    <t>240-08</t>
  </si>
  <si>
    <t>241-08</t>
  </si>
  <si>
    <t>242-08</t>
  </si>
  <si>
    <t>243-08</t>
  </si>
  <si>
    <t>244-08</t>
  </si>
  <si>
    <t>245-08</t>
  </si>
  <si>
    <t>246-08</t>
  </si>
  <si>
    <t>247-08</t>
  </si>
  <si>
    <t>248-08</t>
  </si>
  <si>
    <t>249-08</t>
  </si>
  <si>
    <t>250-08</t>
  </si>
  <si>
    <t>251-08</t>
  </si>
  <si>
    <t>252-08</t>
  </si>
  <si>
    <t>253-08</t>
  </si>
  <si>
    <t>254-08</t>
  </si>
  <si>
    <t>255-08</t>
  </si>
  <si>
    <t>256-08</t>
  </si>
  <si>
    <t>257-08</t>
  </si>
  <si>
    <t>258-08</t>
  </si>
  <si>
    <t>259-08</t>
  </si>
  <si>
    <t>260-08</t>
  </si>
  <si>
    <t>261-08</t>
  </si>
  <si>
    <t>262-08</t>
  </si>
  <si>
    <t>263-08</t>
  </si>
  <si>
    <t>264-08</t>
  </si>
  <si>
    <t>265-08</t>
  </si>
  <si>
    <t>266-08</t>
  </si>
  <si>
    <t>267-08</t>
  </si>
  <si>
    <t>268-08</t>
  </si>
  <si>
    <t>269-08</t>
  </si>
  <si>
    <t>270-08</t>
  </si>
  <si>
    <t>271-08</t>
  </si>
  <si>
    <t>272-08</t>
  </si>
  <si>
    <t>273-08</t>
  </si>
  <si>
    <t>274-08</t>
  </si>
  <si>
    <t>275-08</t>
  </si>
  <si>
    <t>276-08</t>
  </si>
  <si>
    <t>277-08</t>
  </si>
  <si>
    <t>278-08</t>
  </si>
  <si>
    <t>279-08</t>
  </si>
  <si>
    <t>280-08</t>
  </si>
  <si>
    <t>281-08</t>
  </si>
  <si>
    <t>282-08</t>
  </si>
  <si>
    <t>283-08</t>
  </si>
  <si>
    <t>284-09</t>
  </si>
  <si>
    <t>285-09</t>
  </si>
  <si>
    <t>286-09</t>
  </si>
  <si>
    <t>287-09</t>
  </si>
  <si>
    <t>288-09</t>
  </si>
  <si>
    <t>289-09</t>
  </si>
  <si>
    <t>290-09</t>
  </si>
  <si>
    <t>291-09</t>
  </si>
  <si>
    <t>292-09</t>
  </si>
  <si>
    <t>293-09</t>
  </si>
  <si>
    <t>294-09</t>
  </si>
  <si>
    <t>296-09</t>
  </si>
  <si>
    <t>297-09</t>
  </si>
  <si>
    <t>298-09</t>
  </si>
  <si>
    <t>299-09</t>
  </si>
  <si>
    <t>300-09</t>
  </si>
  <si>
    <t>347-10</t>
  </si>
  <si>
    <t>348-10</t>
  </si>
  <si>
    <t>349-10</t>
  </si>
  <si>
    <t>350-10</t>
  </si>
  <si>
    <t>465-12</t>
  </si>
  <si>
    <t>466-12</t>
  </si>
  <si>
    <t>467-12</t>
  </si>
  <si>
    <t>468-12</t>
  </si>
  <si>
    <t>469-12</t>
  </si>
  <si>
    <t>470-12</t>
  </si>
  <si>
    <t>471-12</t>
  </si>
  <si>
    <t>472-12</t>
  </si>
  <si>
    <t>473-12</t>
  </si>
  <si>
    <t>474-12</t>
  </si>
  <si>
    <t>475-12</t>
  </si>
  <si>
    <t>476-12</t>
  </si>
  <si>
    <t>477-12</t>
  </si>
  <si>
    <t>478-12</t>
  </si>
  <si>
    <t>479-12</t>
  </si>
  <si>
    <t>480-12</t>
  </si>
  <si>
    <t>481-12</t>
  </si>
  <si>
    <t>482-12</t>
  </si>
  <si>
    <t>483-12</t>
  </si>
  <si>
    <t>484-12</t>
  </si>
  <si>
    <t>485-12</t>
  </si>
  <si>
    <t>486-12</t>
  </si>
  <si>
    <t>487-12</t>
  </si>
  <si>
    <t>488-12</t>
  </si>
  <si>
    <t>489-12</t>
  </si>
  <si>
    <t>490-12</t>
  </si>
  <si>
    <t>491-12</t>
  </si>
  <si>
    <t>492-12</t>
  </si>
  <si>
    <t>493-12</t>
  </si>
  <si>
    <t>494-12</t>
  </si>
  <si>
    <t>495-12</t>
  </si>
  <si>
    <t>496-12</t>
  </si>
  <si>
    <t>497-12</t>
  </si>
  <si>
    <t>498-12</t>
  </si>
  <si>
    <t>499-12</t>
  </si>
  <si>
    <t>500-12</t>
  </si>
  <si>
    <t>501-12</t>
  </si>
  <si>
    <t>502-12</t>
  </si>
  <si>
    <t>503-12</t>
  </si>
  <si>
    <t>504-12</t>
  </si>
  <si>
    <t>505-12</t>
  </si>
  <si>
    <t>506-12</t>
  </si>
  <si>
    <t>507-12</t>
  </si>
  <si>
    <t>508-12</t>
  </si>
  <si>
    <t>509-12</t>
  </si>
  <si>
    <t>510-12</t>
  </si>
  <si>
    <t>511-12</t>
  </si>
  <si>
    <t>513-12</t>
  </si>
  <si>
    <t>514-12</t>
  </si>
  <si>
    <t>515-12</t>
  </si>
  <si>
    <t>516-12</t>
  </si>
  <si>
    <t>517-12</t>
  </si>
  <si>
    <t>518-12</t>
  </si>
  <si>
    <t>519-12</t>
  </si>
  <si>
    <t>520-12</t>
  </si>
  <si>
    <t>521-12</t>
  </si>
  <si>
    <t>522-12</t>
  </si>
  <si>
    <t>523-12</t>
  </si>
  <si>
    <t>524-12</t>
  </si>
  <si>
    <t>525-12</t>
  </si>
  <si>
    <t>526-12</t>
  </si>
  <si>
    <t>527-12</t>
  </si>
  <si>
    <t>528-12</t>
  </si>
  <si>
    <t>529-12</t>
  </si>
  <si>
    <t>530-12</t>
  </si>
  <si>
    <t>531-12</t>
  </si>
  <si>
    <t>532-12</t>
  </si>
  <si>
    <t>533-12</t>
  </si>
  <si>
    <t>534-12</t>
  </si>
  <si>
    <t>535-12</t>
  </si>
  <si>
    <t>536-12</t>
  </si>
  <si>
    <t>537-12</t>
  </si>
  <si>
    <t>538-12</t>
  </si>
  <si>
    <t>539-12</t>
  </si>
  <si>
    <t>540-12</t>
  </si>
  <si>
    <t>541-12</t>
  </si>
  <si>
    <t>542-12</t>
  </si>
  <si>
    <t>543-12</t>
  </si>
  <si>
    <t>544-12</t>
  </si>
  <si>
    <t>545-12</t>
  </si>
  <si>
    <t>546-12</t>
  </si>
  <si>
    <t>547-12</t>
  </si>
  <si>
    <t>548-12</t>
  </si>
  <si>
    <t>549-12</t>
  </si>
  <si>
    <t>550-12</t>
  </si>
  <si>
    <t>551-12</t>
  </si>
  <si>
    <t>552-12</t>
  </si>
  <si>
    <t>553-12</t>
  </si>
  <si>
    <t>554-12</t>
  </si>
  <si>
    <t>555-12</t>
  </si>
  <si>
    <t>556-12</t>
  </si>
  <si>
    <t>557-12</t>
  </si>
  <si>
    <t>558-12</t>
  </si>
  <si>
    <t>559-12</t>
  </si>
  <si>
    <t>560-12</t>
  </si>
  <si>
    <t>561-12</t>
  </si>
  <si>
    <t>562-12</t>
  </si>
  <si>
    <t>563-12</t>
  </si>
  <si>
    <t>564-12</t>
  </si>
  <si>
    <t>565-12</t>
  </si>
  <si>
    <t>566-12</t>
  </si>
  <si>
    <t>567-12</t>
  </si>
  <si>
    <t>568-12</t>
  </si>
  <si>
    <t>569-12</t>
  </si>
  <si>
    <t>570-12</t>
  </si>
  <si>
    <t>571-12</t>
  </si>
  <si>
    <t>572-12</t>
  </si>
  <si>
    <t>573-12</t>
  </si>
  <si>
    <t>574-12</t>
  </si>
  <si>
    <t>575-12</t>
  </si>
  <si>
    <t>576-12</t>
  </si>
  <si>
    <t>577-12</t>
  </si>
  <si>
    <t>Rubber, size 4, Moltem</t>
  </si>
  <si>
    <t>10404990-187-0815T-1</t>
  </si>
  <si>
    <t>ARNIS PADDED BATON</t>
  </si>
  <si>
    <t>10404990-187-08145T-2</t>
  </si>
  <si>
    <t>Analog, Good Quality, YX360TRF, Sanwa</t>
  </si>
  <si>
    <t>10404990-192-0815T</t>
  </si>
  <si>
    <t>N. J. Bala-an</t>
  </si>
  <si>
    <t>External, 1TB, 2.5" HDD, USB 3.0, USB Powered 5400RPM, compatible w/ USB 2.0</t>
  </si>
  <si>
    <t>10404990-193-0815T</t>
  </si>
  <si>
    <t>BACKPACK CASE</t>
  </si>
  <si>
    <t>for Tools/Kit Type, 26" Jack Works</t>
  </si>
  <si>
    <t>10404990-194-0815T</t>
  </si>
  <si>
    <t>10605020-011-0715T-1</t>
  </si>
  <si>
    <t>Develop Ineo 164, SN:  AOX121103770</t>
  </si>
  <si>
    <t>for sticker</t>
  </si>
  <si>
    <t>0522-400-15</t>
  </si>
  <si>
    <t>Research Methods in the Public Administration &amp; Public Management an Introduction/</t>
  </si>
  <si>
    <t>c2014/Thiel (pb)</t>
  </si>
  <si>
    <t>Human Resource Management/c2014/Philips (pb)</t>
  </si>
  <si>
    <t>The Basic of Metals and Mettaloids/c2-14/West (hb)</t>
  </si>
  <si>
    <t>The Basic of Chemical Reactions/c2014/West (hb)</t>
  </si>
  <si>
    <t>The Basic of Chemistry/c2014/Cobb (hb)</t>
  </si>
  <si>
    <t>The Basic of Biochemistry/c2014.Kirkland (hb)</t>
  </si>
  <si>
    <t>The Basic of Atoms and Molecules/c2014/Jackson (hb)</t>
  </si>
  <si>
    <t>The Basics of Energy and Reaction/c2014/Cooper (hb)</t>
  </si>
  <si>
    <t>The Basic of States of Matter/c2014/Cobb (hb)</t>
  </si>
  <si>
    <t>The Basics of Microbes/c2014/Wnjie (hb)</t>
  </si>
  <si>
    <t>Motifs (An Introduction to French)/c2014/Jansman (hb)</t>
  </si>
  <si>
    <t>Transformers/c204/3G Learning (pb)</t>
  </si>
  <si>
    <t>McGraw Hills National Electrical Code 2014 Handbook (28th Edition)/c2014/Hartwell (hb)</t>
  </si>
  <si>
    <t>Residential Design, Drafting and Detailing (2nd Edition) c2014/Jefferis (hb)</t>
  </si>
  <si>
    <t>World Literature in Theory/c2014/Damrosch (pb)</t>
  </si>
  <si>
    <t>Cloud Management &amp; Security/c2014/Abbadi (hb)</t>
  </si>
  <si>
    <t>Interior Design/c2014/3G Learning (pb)</t>
  </si>
  <si>
    <t>Choral Music: Methods and materials (Grade 5 to 12)/ (2nd Edition)/c2014/Brinson (pb)</t>
  </si>
  <si>
    <t>Assessment in Physical Education: A sociocultural Perspective/c2013/Hay (pb)</t>
  </si>
  <si>
    <t>Using Multiliteracies and Multimodalities to support young Children's Learning/c2014/Charles (ph)</t>
  </si>
  <si>
    <t>100 Ideas for Secondary Teachers: Gifted and Talented/c2014Sensor (pb)</t>
  </si>
  <si>
    <t>Essential Careers: Careers in Human Resource/c2014 Freedom (hb)</t>
  </si>
  <si>
    <t>Group Work in Schools/c2014/Dagley (pb)</t>
  </si>
  <si>
    <t>Reading and Language Arts Worksheets don’t grow dendrites (2nd Edition)/c2014/Tate (pb)</t>
  </si>
  <si>
    <t>1U RACKMOUNT SERVER</t>
  </si>
  <si>
    <t>SuperServer 5018D-MTF (Supermicro) 3.1Ghz Quad Core Xeon Processor</t>
  </si>
  <si>
    <t>10605030-012-0815T</t>
  </si>
  <si>
    <t>0804-805-15</t>
  </si>
  <si>
    <t>SMART SERVER</t>
  </si>
  <si>
    <t>Monitoring System</t>
  </si>
  <si>
    <t>10605030-013-0815T</t>
  </si>
  <si>
    <t>Compact, electronic, LCD, desktop, display 12 digits, 2-way power source</t>
  </si>
  <si>
    <t>10404990-185-0815T-1</t>
  </si>
  <si>
    <t>10404990-185-0815T-2</t>
  </si>
  <si>
    <t>10404990-185-0815T-3</t>
  </si>
  <si>
    <t>Electric, Asahi Nonstick</t>
  </si>
  <si>
    <t>10404990-195-0815T</t>
  </si>
  <si>
    <t>0803-799-15</t>
  </si>
  <si>
    <t>Model AEL, with handle, wall mountable, Omni</t>
  </si>
  <si>
    <t>10404990-196-0815T</t>
  </si>
  <si>
    <t>TRAY STAND</t>
  </si>
  <si>
    <t>CTS</t>
  </si>
  <si>
    <t>10404990-197-0815T</t>
  </si>
  <si>
    <t>10404990-185-0815T-4</t>
  </si>
  <si>
    <t>SERVING TRAY</t>
  </si>
  <si>
    <t>Oval, non-aid, Nonstick</t>
  </si>
  <si>
    <t>10404990-198-0815T</t>
  </si>
  <si>
    <t>BOWLS</t>
  </si>
  <si>
    <t>Soup, Small, Porcelain, 4", Off white</t>
  </si>
  <si>
    <t>10404990-199-0815T</t>
  </si>
  <si>
    <t>0803-801-15</t>
  </si>
  <si>
    <t>GRILLING PAN</t>
  </si>
  <si>
    <t>Roasting Pan, cast iron, Steak Plate Round #3200</t>
  </si>
  <si>
    <t>10404990-200-0815T</t>
  </si>
  <si>
    <t>20 liters, digital, Marflex</t>
  </si>
  <si>
    <t>10404990-201-0815T</t>
  </si>
  <si>
    <t>T.A. Tipon</t>
  </si>
  <si>
    <t>Movable tube pan, small</t>
  </si>
  <si>
    <t>10404990-202-0815T</t>
  </si>
  <si>
    <t>9.87 oz., Clear</t>
  </si>
  <si>
    <t>10404990-203-0815T</t>
  </si>
  <si>
    <t>PILSNER</t>
  </si>
  <si>
    <t>Footed</t>
  </si>
  <si>
    <t>10404990-204-0815T</t>
  </si>
  <si>
    <t>10404990-205-0815T</t>
  </si>
  <si>
    <t>18" x 3" x 6", FC-A18k</t>
  </si>
  <si>
    <t>10404990-204-0815T-1</t>
  </si>
  <si>
    <t>0512-365-15</t>
  </si>
  <si>
    <t>CNC-125C, 2 x 4 x 3 ft. side &amp; on front drawer</t>
  </si>
  <si>
    <t>10404990-204-0815T-2</t>
  </si>
  <si>
    <t xml:space="preserve">0512-365-15 </t>
  </si>
  <si>
    <t>Epson L210, Print, Copy &amp; Scan</t>
  </si>
  <si>
    <t>N. Bala-an</t>
  </si>
  <si>
    <t>0803-783-15</t>
  </si>
  <si>
    <t>10404990-207-0815T</t>
  </si>
  <si>
    <t>10404990-206-0815T</t>
  </si>
  <si>
    <t>Intel Core i5 1155, 18.5 LED Philips Monitor, USB Keyboard and Mouse, UPS 1100VA,500W AVR</t>
  </si>
  <si>
    <t>10605030-014-0815T</t>
  </si>
  <si>
    <t>0804-807-15</t>
  </si>
  <si>
    <t>10605030-015-0815T</t>
  </si>
  <si>
    <t>1200VA, Intex</t>
  </si>
  <si>
    <t>10404990-208-0815T</t>
  </si>
  <si>
    <t>Intel Core i3 4130 3.4GHz, 18.5 AOC Led Monitor , AVR Secure, A4tech keyboard and mouse USB</t>
  </si>
  <si>
    <t>Foldable</t>
  </si>
  <si>
    <t>10404990-209-0815T</t>
  </si>
  <si>
    <t>Lenovo G40-80, Intel Core i5-4210U, SN: PF07TX3N</t>
  </si>
  <si>
    <t>10605030-016-0815T</t>
  </si>
  <si>
    <t>10404990-210-0815T</t>
  </si>
  <si>
    <t>0804--807-15</t>
  </si>
  <si>
    <t>ACCESS CONTROL SYSTEM</t>
  </si>
  <si>
    <t>Computer Lab Room Access Control System with installation</t>
  </si>
  <si>
    <t>10605030-017-0815T</t>
  </si>
  <si>
    <t>0729-743-15</t>
  </si>
  <si>
    <t>Big</t>
  </si>
  <si>
    <t>10404990-211-0815T</t>
  </si>
  <si>
    <t>0813-848-15</t>
  </si>
  <si>
    <t>10605020-018-0815T</t>
  </si>
  <si>
    <t>0722-704-15</t>
  </si>
  <si>
    <t>Epson EBG6050W, SN: T6ZF4Y0001L/450002L/340007L (1 set /3 units Projector)</t>
  </si>
  <si>
    <t>10404990-185-0815T-5</t>
  </si>
  <si>
    <t>GG6, Spalding</t>
  </si>
  <si>
    <t>10404990-185-0815T-6</t>
  </si>
  <si>
    <t>UPS SYSTEM</t>
  </si>
  <si>
    <t>5KVA Pure Sine Wave Centralized UPS System, MPPSolar Model 4048</t>
  </si>
  <si>
    <t>10605030-005-0715T-1</t>
  </si>
  <si>
    <t>0710-603-15</t>
  </si>
  <si>
    <t>SMART TV</t>
  </si>
  <si>
    <t>10607010-007-0815T</t>
  </si>
  <si>
    <t>0722-705-15</t>
  </si>
  <si>
    <t>1410125pp00097, 1410125pp00062,1408246pp00130,1408246pp00001, 1410125pp00066</t>
  </si>
  <si>
    <r>
      <t>58" Skyworth (58c510s),</t>
    </r>
    <r>
      <rPr>
        <sz val="8"/>
        <color theme="1"/>
        <rFont val="Calibri"/>
        <family val="2"/>
        <scheme val="minor"/>
      </rPr>
      <t xml:space="preserve"> SN: 1410125pp00147, 1410125pp00137, 1410125pp00106,</t>
    </r>
  </si>
  <si>
    <t>CUPS AND SAUCER</t>
  </si>
  <si>
    <t>0803-800-15</t>
  </si>
  <si>
    <t>Porcelain, White</t>
  </si>
  <si>
    <t>SERVING SPOON</t>
  </si>
  <si>
    <t>CHAFFING DISH</t>
  </si>
  <si>
    <t>Aluminum, #3, 40 x 30 SS</t>
  </si>
  <si>
    <t>JUICE GLASS</t>
  </si>
  <si>
    <t>Ocean</t>
  </si>
  <si>
    <t>MOJITO GLASS</t>
  </si>
  <si>
    <t>SHOT GLASS</t>
  </si>
  <si>
    <t>10404990-212-0815T-1</t>
  </si>
  <si>
    <t>10404990-212-0815T-2</t>
  </si>
  <si>
    <t>10404990-212-0815T-3</t>
  </si>
  <si>
    <t>10404990-212-0815T-4</t>
  </si>
  <si>
    <t>10404990-212-0815T-5</t>
  </si>
  <si>
    <t>10404990-212-0815T-6</t>
  </si>
  <si>
    <t>10404990-212-0815T-7</t>
  </si>
  <si>
    <t>10404990-212-0815T-8</t>
  </si>
  <si>
    <t>FLOUR SIFTER</t>
  </si>
  <si>
    <t>12.5 cm, #13cm, 100ml</t>
  </si>
  <si>
    <t>10404990-213-0815T</t>
  </si>
  <si>
    <t>0803-797-15</t>
  </si>
  <si>
    <t>Silicon, Masflex</t>
  </si>
  <si>
    <t>10404990-213-0815T-1</t>
  </si>
  <si>
    <t>8GB, Usb 2.0, Plug and Play</t>
  </si>
  <si>
    <t>10404990-164-0715T-1</t>
  </si>
  <si>
    <t>Tag Printer</t>
  </si>
  <si>
    <t>CHESS MATS</t>
  </si>
  <si>
    <t>KARATE GEAR</t>
  </si>
  <si>
    <t>Body Protector, Medium (for adult), Karatista</t>
  </si>
  <si>
    <t>Breast Protector, Medium (for adult), Wesing</t>
  </si>
  <si>
    <t>Gloves/mits, medium (for adult), Karatista</t>
  </si>
  <si>
    <t>For Adult, Karatista shin guard and foot guard (red &amp; blue)</t>
  </si>
  <si>
    <t>KARATE PAD</t>
  </si>
  <si>
    <t>for Adult, Kix</t>
  </si>
  <si>
    <t>KARATE UNIFORM</t>
  </si>
  <si>
    <t>Type A, Large (for Adult), Karatista</t>
  </si>
  <si>
    <t>Type B, Large (for Adult), Karatista</t>
  </si>
  <si>
    <t>10404990-214-0915T-1</t>
  </si>
  <si>
    <t>10404990-214-0915T-2</t>
  </si>
  <si>
    <t>10404990-214-0915T-3</t>
  </si>
  <si>
    <t>10404990-214-0915T-4</t>
  </si>
  <si>
    <t>10404990-214-0915T-5</t>
  </si>
  <si>
    <t>10404990-214-0915T-6</t>
  </si>
  <si>
    <t>10404990-214-0915T-7</t>
  </si>
  <si>
    <t>10404990-214-0915T-8</t>
  </si>
  <si>
    <t>10404990-214-0915T-9</t>
  </si>
  <si>
    <t>USB Desktop Laser, Genius</t>
  </si>
  <si>
    <t>USB Desktop, Fortress</t>
  </si>
  <si>
    <t>10404990-215-0915T</t>
  </si>
  <si>
    <t>10404990-215-0915T-1</t>
  </si>
  <si>
    <t>10404990-216-0915T</t>
  </si>
  <si>
    <t>Long Nose, 7" Heavy Duty</t>
  </si>
  <si>
    <t>Side Cutting, 7" Heavy Duty</t>
  </si>
  <si>
    <t>Electrical, 7", Heavy Duty</t>
  </si>
  <si>
    <t>10404990-216-0915T-1</t>
  </si>
  <si>
    <t>10404990-216-0915T-2</t>
  </si>
  <si>
    <t>Lateral, 4 drawers</t>
  </si>
  <si>
    <t>10404990-213-0815T-2</t>
  </si>
  <si>
    <t>0721-682-15</t>
  </si>
  <si>
    <t>Wooden 12" x 10"</t>
  </si>
  <si>
    <t>10404990-213-0815T-3</t>
  </si>
  <si>
    <t>TINSMITH SCISSOR</t>
  </si>
  <si>
    <t>10404990-217-0915T</t>
  </si>
  <si>
    <t>10404990-217-0915T-1</t>
  </si>
  <si>
    <t>LEVELLING STAFF</t>
  </si>
  <si>
    <t>0812-837-15</t>
  </si>
  <si>
    <t>10404990-218-0915T</t>
  </si>
  <si>
    <t>5m with Carry bag, Strong aluminum section, front side E reading</t>
  </si>
  <si>
    <t>HANDHELD GPS</t>
  </si>
  <si>
    <t>Garmin ETREX 20, Unit Dimension: 21" x 4.0" x 1.3", SN: 2DU533510</t>
  </si>
  <si>
    <t>10605140-003-0915T</t>
  </si>
  <si>
    <t>HI-TARGET</t>
  </si>
  <si>
    <t>10605140-004-0915T</t>
  </si>
  <si>
    <t>Total Station ZTS-320, SN: Z13946, Main unit battery</t>
  </si>
  <si>
    <t>0813-851-15</t>
  </si>
  <si>
    <t>Adjustable 300mm Stanley</t>
  </si>
  <si>
    <t>Adjustable 250mm Stanley</t>
  </si>
  <si>
    <t>Open 6-22mm Creston</t>
  </si>
  <si>
    <t>Combination 8-22mm Creston</t>
  </si>
  <si>
    <t>Box 6-22mm Creston</t>
  </si>
  <si>
    <t>1.5HP w/ stick &amp; 10m sprayer hose</t>
  </si>
  <si>
    <t>10404990-213-0815T-4</t>
  </si>
  <si>
    <t>10404990-213-0815T-5</t>
  </si>
  <si>
    <t>10404990-213-0815T-6</t>
  </si>
  <si>
    <t>10404990-213-0815T-7</t>
  </si>
  <si>
    <t>10404990-213-0815T-8</t>
  </si>
  <si>
    <t>10404990-213-0815T-9</t>
  </si>
  <si>
    <t>10404990-213-0815T-10</t>
  </si>
  <si>
    <t>10404990-213-0815T-11</t>
  </si>
  <si>
    <t>10404990-213-0815T-12</t>
  </si>
  <si>
    <t>3 LCD Projector, Epson EB-S18</t>
  </si>
  <si>
    <t>0824-883-15</t>
  </si>
  <si>
    <t>WELDING GLOVES</t>
  </si>
  <si>
    <t>Leather ,18" Creston Welding Gloves</t>
  </si>
  <si>
    <t>5m</t>
  </si>
  <si>
    <t>DSZ3, NewSouth Fully waterproof Automatic Level, High Quality Ultra Clear lens</t>
  </si>
  <si>
    <t>0812-836-15</t>
  </si>
  <si>
    <t>10605140-005-0915T</t>
  </si>
  <si>
    <t>L220, Print, Copy and Scan w/ built-in CISS, L-series</t>
  </si>
  <si>
    <t>Making and Managing Public Policy/c2014/Miller (pb)</t>
  </si>
  <si>
    <t>Maleficio</t>
  </si>
  <si>
    <t>0522-399-15</t>
  </si>
  <si>
    <t>INDOOR ACCESS PINT ROUTER</t>
  </si>
  <si>
    <t>10605030-018-0915T</t>
  </si>
  <si>
    <t>0428-285-15</t>
  </si>
  <si>
    <t>USB BARCODE SCANNER</t>
  </si>
  <si>
    <t>10404990-179-0815T-1</t>
  </si>
  <si>
    <t>0630-534-15</t>
  </si>
  <si>
    <t>Handheld, CINO Fuzzyscan F560-BSUG, SN: B3100306</t>
  </si>
  <si>
    <t>GIGABIT ROUTER</t>
  </si>
  <si>
    <t>Wireless, TP-Link C2AX, SN: 2153364001182/SN: 2153364001187</t>
  </si>
  <si>
    <t>10404990-219-0915T</t>
  </si>
  <si>
    <t>SERVER</t>
  </si>
  <si>
    <t>10605030-019-0915T</t>
  </si>
  <si>
    <t>0710-598-15</t>
  </si>
  <si>
    <t>RACK/SHELTER</t>
  </si>
  <si>
    <t>APC, Schneider Flexibox 19", pU, 500MMD, 1 SECN QRACK-QJPA81572-00</t>
  </si>
  <si>
    <t>10605030-020-0915T</t>
  </si>
  <si>
    <t>CCTV</t>
  </si>
  <si>
    <t>1/3 inch CCD Image Sensor; 3.6mm Board Lens;30 pcs IR LED</t>
  </si>
  <si>
    <t>10605020-019-0815T</t>
  </si>
  <si>
    <t>10605020-020-0915T</t>
  </si>
  <si>
    <t>Heavy Duty, good quality frame, Creston</t>
  </si>
  <si>
    <t>18 pcs 8-24mm 6 point, Creston</t>
  </si>
  <si>
    <t>SCREWDRIVER SET</t>
  </si>
  <si>
    <t>Magnetic Tip, Cushion Grip</t>
  </si>
  <si>
    <t>10404990-220-0915T</t>
  </si>
  <si>
    <t>10404990-220-0915T-1</t>
  </si>
  <si>
    <t>10404990-220-0915T-2</t>
  </si>
  <si>
    <t>Intel Core M-5Y10 Processor,12.5" LED Display</t>
  </si>
  <si>
    <t>10605030-021-0915T</t>
  </si>
  <si>
    <t>0901-927-15</t>
  </si>
  <si>
    <t>10605030-022-0915T</t>
  </si>
  <si>
    <t>Whiteboard 2 x 4 ft</t>
  </si>
  <si>
    <t>10404990-166-0715T-1</t>
  </si>
  <si>
    <t>KIX ARM GUARD</t>
  </si>
  <si>
    <t>Medium</t>
  </si>
  <si>
    <t>10404990-219-0915T-1</t>
  </si>
  <si>
    <t>0912-955-15</t>
  </si>
  <si>
    <t xml:space="preserve">KIX ARM GUARD </t>
  </si>
  <si>
    <t>Large</t>
  </si>
  <si>
    <t>10404990-219-0915T-2</t>
  </si>
  <si>
    <t>MOLTEN SCERBAL</t>
  </si>
  <si>
    <t>Leather, Size 5</t>
  </si>
  <si>
    <t>TIMER CLOCK</t>
  </si>
  <si>
    <t>For Basketball, Dual LCD Clock, Accusplit</t>
  </si>
  <si>
    <t>0908-939-15</t>
  </si>
  <si>
    <t>With switch</t>
  </si>
  <si>
    <t>0824-896-15</t>
  </si>
  <si>
    <t>SPRINKLER</t>
  </si>
  <si>
    <t>0902-933-15</t>
  </si>
  <si>
    <t>GARDEN TOWEL</t>
  </si>
  <si>
    <t>HOE</t>
  </si>
  <si>
    <t>BOLO</t>
  </si>
  <si>
    <t>WHEELBARROW</t>
  </si>
  <si>
    <t>Giant</t>
  </si>
  <si>
    <t>VOLLEYALL BALL</t>
  </si>
  <si>
    <t>10404990-219-0915T-3</t>
  </si>
  <si>
    <t>0912-951-15</t>
  </si>
  <si>
    <t>GOALKEEPER GLOVES</t>
  </si>
  <si>
    <t>ISI-1562</t>
  </si>
  <si>
    <t>STOP WATCH</t>
  </si>
  <si>
    <t>Timer, TYR</t>
  </si>
  <si>
    <t>10404990-221-0915T</t>
  </si>
  <si>
    <t>0908-938-15</t>
  </si>
  <si>
    <t>Epson L220, 3 in 1, SN: VGWK017815/VGWK017800,VGWK013550</t>
  </si>
  <si>
    <t>0824-880-15</t>
  </si>
  <si>
    <t>10404990-218-0915T-1</t>
  </si>
  <si>
    <t>10404990-222-0915T</t>
  </si>
  <si>
    <t>PS 1-TEC Powergamer</t>
  </si>
  <si>
    <t>10404990-223-0915T</t>
  </si>
  <si>
    <t>Male Large</t>
  </si>
  <si>
    <t>Female, Large</t>
  </si>
  <si>
    <t>0912-957-15</t>
  </si>
  <si>
    <t>BODY ARMOUR</t>
  </si>
  <si>
    <t>No. 2, Large, kix</t>
  </si>
  <si>
    <t>Large, 2M/2F, Kix</t>
  </si>
  <si>
    <t>Official Beach, Leather, Mikasa Beach Camp</t>
  </si>
  <si>
    <t>10404990-222-0915T-1</t>
  </si>
  <si>
    <t>Beach, Leather, Mikasa Beach Camp</t>
  </si>
  <si>
    <t>10404990-222-0915T-2</t>
  </si>
  <si>
    <t>Covered with Cloth, Stix</t>
  </si>
  <si>
    <t>Donic Barakuda (Red Rubber)</t>
  </si>
  <si>
    <t>L. Guillema</t>
  </si>
  <si>
    <t>Donic Barakuda (Black Rubber)</t>
  </si>
  <si>
    <t>3 Star</t>
  </si>
  <si>
    <t>TABLE TENNIS-PRACTICE BALL</t>
  </si>
  <si>
    <t>Ordinary</t>
  </si>
  <si>
    <t>BASKETBALL</t>
  </si>
  <si>
    <t>(FIBA) approved-ed GG7</t>
  </si>
  <si>
    <t>Mikasa, MVA 330</t>
  </si>
  <si>
    <t>Dunlop</t>
  </si>
  <si>
    <t>10404990-222-0915T-3</t>
  </si>
  <si>
    <t>10605030-023-0915T</t>
  </si>
  <si>
    <t>0710-594-15</t>
  </si>
  <si>
    <t>Universal, EZCAT</t>
  </si>
  <si>
    <t>10404990-220-0915T-3</t>
  </si>
  <si>
    <t>hot and Cold, Camel</t>
  </si>
  <si>
    <t>10404990-220-0915T-4</t>
  </si>
  <si>
    <t>3,300 ANSI Lumens, Epson EB-S31, SN: WDWK5601720</t>
  </si>
  <si>
    <t>10605020-021-0915T</t>
  </si>
  <si>
    <t>0901-928-15</t>
  </si>
  <si>
    <t>Computer Chair</t>
  </si>
  <si>
    <t>10404990-224-0915T</t>
  </si>
  <si>
    <t>10404990-222-0915T-4</t>
  </si>
  <si>
    <t>10404990-222-0915T-5</t>
  </si>
  <si>
    <t>10404990-222-0915T-6</t>
  </si>
  <si>
    <t>10404990-222-0915T-7</t>
  </si>
  <si>
    <t>10404990-222-0915T-8</t>
  </si>
  <si>
    <t>10404990-222-0915T-9</t>
  </si>
  <si>
    <t>10404990-222-0915T-10</t>
  </si>
  <si>
    <t>10404990-222-0915T-11</t>
  </si>
  <si>
    <t>10404990-222-0915T-12</t>
  </si>
  <si>
    <t>10404990-222-0915T-13</t>
  </si>
  <si>
    <t>10404990-222-0915T-14</t>
  </si>
  <si>
    <t>Makita 9553B, SN: 967993Y</t>
  </si>
  <si>
    <t>10404990-219-0915T-5</t>
  </si>
  <si>
    <t>10404990-219-0915T-6</t>
  </si>
  <si>
    <t>10404990-219-0915T-7</t>
  </si>
  <si>
    <t>10404990-219-0915T-8</t>
  </si>
  <si>
    <t>Water Can</t>
  </si>
  <si>
    <t>10404990-219-0915-4</t>
  </si>
  <si>
    <t>10404990-219-0915T-9</t>
  </si>
  <si>
    <t>10404990-219-0915T-10</t>
  </si>
  <si>
    <t>10404990-219-0915T-11</t>
  </si>
  <si>
    <t>436-11-1</t>
  </si>
  <si>
    <t>AUDIO BOX</t>
  </si>
  <si>
    <t>Promac 1225 Fm</t>
  </si>
  <si>
    <t>Trinum, 5 meters, Samsun</t>
  </si>
  <si>
    <t>436-11-2</t>
  </si>
  <si>
    <t>SPADE</t>
  </si>
  <si>
    <t>10404990-225-0915T</t>
  </si>
  <si>
    <t>Big, Casio</t>
  </si>
  <si>
    <t>0912-953-15</t>
  </si>
  <si>
    <t>Heavy Duty, Big</t>
  </si>
  <si>
    <t>10404990-220-0915T-5</t>
  </si>
  <si>
    <t>10404990-220-0915T-6</t>
  </si>
  <si>
    <t>Portable with Gauge (Therapy Set)</t>
  </si>
  <si>
    <t>10404990-581-1214</t>
  </si>
  <si>
    <t>1022-1105-14</t>
  </si>
  <si>
    <t>027-13-1</t>
  </si>
  <si>
    <t>10605030-024-0915T</t>
  </si>
  <si>
    <t>0824-878-15</t>
  </si>
  <si>
    <r>
      <t xml:space="preserve">Multimedia, DLP, Acer P1276, SN: </t>
    </r>
    <r>
      <rPr>
        <sz val="8"/>
        <color rgb="FFFF0000"/>
        <rFont val="Calibri"/>
        <family val="2"/>
        <scheme val="minor"/>
      </rPr>
      <t>MRJGG11007319003F95900</t>
    </r>
    <r>
      <rPr>
        <sz val="8"/>
        <rFont val="Calibri"/>
        <family val="2"/>
        <scheme val="minor"/>
      </rPr>
      <t>,MRJGG11007343025C</t>
    </r>
    <r>
      <rPr>
        <sz val="8"/>
        <color rgb="FFFF0000"/>
        <rFont val="Calibri"/>
        <family val="2"/>
        <scheme val="minor"/>
      </rPr>
      <t>F</t>
    </r>
    <r>
      <rPr>
        <sz val="8"/>
        <rFont val="Calibri"/>
        <family val="2"/>
        <scheme val="minor"/>
      </rPr>
      <t>5900</t>
    </r>
  </si>
  <si>
    <t>1-unit Returned</t>
  </si>
  <si>
    <t>LED MONITOR</t>
  </si>
  <si>
    <t>M. L. De La Cerna</t>
  </si>
  <si>
    <t>10404990-226-0915T</t>
  </si>
  <si>
    <t>15.6 " Philips LED Monitor, SN: zv5a1523000672</t>
  </si>
  <si>
    <t>Intel Core i3 4170 3.7 , 18.5" AOC LED Monitor, A4tech keyboard/optical mouse</t>
  </si>
  <si>
    <t>10605030-025-0915T</t>
  </si>
  <si>
    <t>0914-971-15</t>
  </si>
  <si>
    <t>DOCUMENT SCANNER</t>
  </si>
  <si>
    <t>Canon LIDE 120, 4800 x 4800 dpi, SN: kjlb70934</t>
  </si>
  <si>
    <t>10404990-227-0915T</t>
  </si>
  <si>
    <t>002-0614</t>
  </si>
  <si>
    <t>S/S Portable, Thomas Cat No. 1250C50, SN: 1250C50</t>
  </si>
  <si>
    <t>DIGITAL THERMOHYGROMETER</t>
  </si>
  <si>
    <t>Thomas Cat No. 6066N53, Measures in 'C to 'F, SN: 6066N53</t>
  </si>
  <si>
    <t>165-332-13</t>
  </si>
  <si>
    <t>Glass Laboratory, Thomas Cat No. 1212P59 DURAC Plus, SN: 1212P59</t>
  </si>
  <si>
    <t>165-333-13</t>
  </si>
  <si>
    <t>DIGITAL COLONY COUNTER</t>
  </si>
  <si>
    <t>Automatic, Humanlab DFC-560, SN: S07P590-01</t>
  </si>
  <si>
    <t>089-13</t>
  </si>
  <si>
    <t>1129-1045-13</t>
  </si>
  <si>
    <t>BIOSAFE CABINET</t>
  </si>
  <si>
    <t>Humanlab (Korea) CB-9-B, SN: S07P590-02</t>
  </si>
  <si>
    <t>090-13</t>
  </si>
  <si>
    <t>Kyowa, Hot &amp; Cold, Heavy Duty, SN: 1F10573130/1F0573160</t>
  </si>
  <si>
    <t>Carrier XPower2 Inverter, Sn:..0493/…0472/…0685/…0604/…0629/…0632</t>
  </si>
  <si>
    <t>RETURNED-Under WMR#-049-15</t>
  </si>
  <si>
    <t>KSM-30MB1INV, 3HP, Kolin</t>
  </si>
  <si>
    <t>0917-1012-15</t>
  </si>
  <si>
    <t>10605020-022-0915T</t>
  </si>
  <si>
    <t>TELEPHOTO LENS</t>
  </si>
  <si>
    <t>AF-S DX Nikon 55-200mm f/4-5.6G ED VR II Nikon Nikker Lens SS-300</t>
  </si>
  <si>
    <t>10404990-228-1015T</t>
  </si>
  <si>
    <t>15 Doors, Green, H-72" x W-36" x D-18"</t>
  </si>
  <si>
    <t>10404990-229-1015T</t>
  </si>
  <si>
    <t>Two Door adjustable shelves (Wrinkled Green)</t>
  </si>
  <si>
    <t>10404990-230-1015T</t>
  </si>
  <si>
    <t>Algebra and Trigonometry 9th Edition/c2014/Larson (hb)</t>
  </si>
  <si>
    <t>0414-236-15</t>
  </si>
  <si>
    <t>College Algebra Revised Edition/c2014/Sirug (pb)</t>
  </si>
  <si>
    <t>Preschool Appropriate Practice/c2014/Janice J. Beaty (pb)</t>
  </si>
  <si>
    <t>10404990-163-0715T-1</t>
  </si>
  <si>
    <t>10404990-163-0715T-2</t>
  </si>
  <si>
    <t>10404990-163-0715T-3</t>
  </si>
  <si>
    <t>10404990-163-0715T-4</t>
  </si>
  <si>
    <t>10404990-163-0715T-5</t>
  </si>
  <si>
    <t>10404990-163-0715T-6</t>
  </si>
  <si>
    <t>10404990-163-0715T-7</t>
  </si>
  <si>
    <t>10404990-163-0715T-8</t>
  </si>
  <si>
    <t>10404990-163-0715T-9</t>
  </si>
  <si>
    <t>10404990-163-0715T-10</t>
  </si>
  <si>
    <t>10404990-163-0715T-11</t>
  </si>
  <si>
    <t>10404990-163-0715T-12</t>
  </si>
  <si>
    <t>10404990-163-0715T-13</t>
  </si>
  <si>
    <t>Memory 8GB, DDR3 PC 10600/1333</t>
  </si>
  <si>
    <t>10404990-224-1015T</t>
  </si>
  <si>
    <t>SHARE CENTER</t>
  </si>
  <si>
    <t>0803-791-15</t>
  </si>
  <si>
    <t>10605030-026-1015T</t>
  </si>
  <si>
    <t>056-11</t>
  </si>
  <si>
    <t>La Germania Model: SL531 40</t>
  </si>
  <si>
    <t>236-091-10</t>
  </si>
  <si>
    <t>S. Sobrepena</t>
  </si>
  <si>
    <t>1018-541-10</t>
  </si>
  <si>
    <t>S. Cadiz</t>
  </si>
  <si>
    <t>RETURNED 09/23/16, WMR #: 034-16</t>
  </si>
  <si>
    <t>165-037-13</t>
  </si>
  <si>
    <t>165-065-13</t>
  </si>
  <si>
    <t>10404990-072-0414</t>
  </si>
  <si>
    <t>10404990-081-0414</t>
  </si>
  <si>
    <t>10404990-086-0414</t>
  </si>
  <si>
    <t>10404990-001-0315T-2</t>
  </si>
  <si>
    <t>10404990-001-0315T-1</t>
  </si>
  <si>
    <t>Plain Paper, Model KXTEP 711</t>
  </si>
  <si>
    <t>10404990-268-0716T</t>
  </si>
  <si>
    <t>0624-214-16</t>
  </si>
  <si>
    <t>10404990-269-0716T</t>
  </si>
  <si>
    <t>Wooden, 12" x 10"</t>
  </si>
  <si>
    <t>10404990-270-0716T</t>
  </si>
  <si>
    <t>#35, Heavy duty, standard, with staple wire remover</t>
  </si>
  <si>
    <t>10404990-271-0716T</t>
  </si>
  <si>
    <t>10404990-272-0716T</t>
  </si>
  <si>
    <t>Heavy duty w/ two hole guide approx 6.5mm diameter in hole</t>
  </si>
  <si>
    <t>10404990-273-0716T</t>
  </si>
  <si>
    <t>Sigma Chair, C8109 (black)</t>
  </si>
  <si>
    <t>10404990-274-0716T</t>
  </si>
  <si>
    <t>HM18 Gray (1200 x 600 x 750mm)</t>
  </si>
  <si>
    <t>J. J. Marquez</t>
  </si>
  <si>
    <t>10404990-275-0716T</t>
  </si>
  <si>
    <t>Hot and Cold, Stand type, - US Tradition, eith free pet bottle container</t>
  </si>
  <si>
    <t>10404990-276-0716T</t>
  </si>
  <si>
    <t>E. Acostan/J. Pasustento</t>
  </si>
  <si>
    <t>10404990-277-0716T</t>
  </si>
  <si>
    <t>10404990-278-0716T</t>
  </si>
  <si>
    <t>10404990-279-0716T</t>
  </si>
  <si>
    <t>10404990-280-0716T</t>
  </si>
  <si>
    <t>10404990-281-0716T</t>
  </si>
  <si>
    <t>File Tray, Plastic, 2 Layers</t>
  </si>
  <si>
    <t>10404990-282-0716T</t>
  </si>
  <si>
    <t>Ceiling Fan, Orbit Fan Rubber, Ordinary Whiteboard and Blackboard</t>
  </si>
  <si>
    <t>10404990-283-0716T</t>
  </si>
  <si>
    <t>#35, Heavy Duty, standard, with staple wire remover</t>
  </si>
  <si>
    <t>10404990-284-0716T</t>
  </si>
  <si>
    <t>Heavy duty, for 24mm (1")</t>
  </si>
  <si>
    <t>10404990-285-0716T</t>
  </si>
  <si>
    <t>With armrest, office chair</t>
  </si>
  <si>
    <t>10404990-286-0716T</t>
  </si>
  <si>
    <t>E. Acostan/ J. Pasustento</t>
  </si>
  <si>
    <t>10404990-287-0716T</t>
  </si>
  <si>
    <t>Executive chair, long back</t>
  </si>
  <si>
    <t>DIVIDER</t>
  </si>
  <si>
    <t>Cabinet wenge color, white</t>
  </si>
  <si>
    <t>10404990-001-0116T</t>
  </si>
  <si>
    <t>0127-001-16</t>
  </si>
  <si>
    <t>Lopues Dept. Store</t>
  </si>
  <si>
    <t>Office Chair, swivel</t>
  </si>
  <si>
    <t>10404990-002-0116T</t>
  </si>
  <si>
    <t>Office chair, Mid-black, mesh chair</t>
  </si>
  <si>
    <t>10404990-003-0116T</t>
  </si>
  <si>
    <t>P. Guillena</t>
  </si>
  <si>
    <t>10404990-004-0116T</t>
  </si>
  <si>
    <t>R. Tuvilla</t>
  </si>
  <si>
    <t>Heavy Duty, for 24mm ("1")</t>
  </si>
  <si>
    <t>10404990-288-0716T</t>
  </si>
  <si>
    <t>8" 3D clock - Silver</t>
  </si>
  <si>
    <t>10404990-289-0716T</t>
  </si>
  <si>
    <t>DSLR</t>
  </si>
  <si>
    <t>Nikon  D3300 18-55MM Kit, SN: 8708778</t>
  </si>
  <si>
    <t>0917-462-16</t>
  </si>
  <si>
    <t>10605140-001-0916T</t>
  </si>
  <si>
    <t>IMPULSE SEALER</t>
  </si>
  <si>
    <t>PFS 300</t>
  </si>
  <si>
    <t>10404990-290-0916T</t>
  </si>
  <si>
    <t>FLAT SHEET</t>
  </si>
  <si>
    <t>Baking Pan, #1 13 x 18, aluminum</t>
  </si>
  <si>
    <t>Jelly Roll, 12 x 16 x 1, aluminum</t>
  </si>
  <si>
    <t>Jelly Roll, 11 x 15 x 1, aluminum</t>
  </si>
  <si>
    <t>10404990-291-0916T</t>
  </si>
  <si>
    <t>10404990-292-0916T</t>
  </si>
  <si>
    <t>10404990-293-0916T</t>
  </si>
  <si>
    <t>3 in 1 Epson L220, SN: VGUK208688</t>
  </si>
  <si>
    <t>10404990-294-0916T</t>
  </si>
  <si>
    <t>0913-431-16</t>
  </si>
  <si>
    <t>SPOON AND FORK</t>
  </si>
  <si>
    <t>Stainless, #201</t>
  </si>
  <si>
    <t>N. Barato</t>
  </si>
  <si>
    <t>0819-386-16</t>
  </si>
  <si>
    <t>MIXING BOWLS</t>
  </si>
  <si>
    <t>16cm footed, stainless</t>
  </si>
  <si>
    <t>WINE GLASS</t>
  </si>
  <si>
    <t>All purpose, water goblet, Rose</t>
  </si>
  <si>
    <t>White, plastic, 8.5" x 13", CB-103</t>
  </si>
  <si>
    <t>Circular, 10 inch, stainless</t>
  </si>
  <si>
    <t>BAKING SHEET</t>
  </si>
  <si>
    <t>13 x 18 inc, flat</t>
  </si>
  <si>
    <t>12 x 16 x 1 inch, Jelly Roll Pan</t>
  </si>
  <si>
    <t>SERRATED SLICER</t>
  </si>
  <si>
    <t>12", stainless, BK 120, Superdoll</t>
  </si>
  <si>
    <t>SEIVE</t>
  </si>
  <si>
    <t>24 cm or 9.5, plastic</t>
  </si>
  <si>
    <t>PIE</t>
  </si>
  <si>
    <t>9 inch, aluminum</t>
  </si>
  <si>
    <t>10404990-295-0916T</t>
  </si>
  <si>
    <t>10404990-296-0916T</t>
  </si>
  <si>
    <t>10404990-297-0916T</t>
  </si>
  <si>
    <t>10404990-298-0916T</t>
  </si>
  <si>
    <t>10404990-299-0916T</t>
  </si>
  <si>
    <t>10404990-300-0916T</t>
  </si>
  <si>
    <t>10404990-301-0916T</t>
  </si>
  <si>
    <t>10404990-302-0916T</t>
  </si>
  <si>
    <t>10404990-303-0916T</t>
  </si>
  <si>
    <t>10404990-304-0916T</t>
  </si>
  <si>
    <t>ROUND PAN</t>
  </si>
  <si>
    <t>Removable, 11" aluminum, My Kitchen</t>
  </si>
  <si>
    <t>Removable, 9", aluminum, Chef's Classic</t>
  </si>
  <si>
    <t>CAKE DECORATOR</t>
  </si>
  <si>
    <t>Stainless, 24pc decorating tip per set</t>
  </si>
  <si>
    <t>Non stick, Plastic, Masflex</t>
  </si>
  <si>
    <t>BIBINGKA MOLDER</t>
  </si>
  <si>
    <t>4 1/2, aluminum</t>
  </si>
  <si>
    <t>0801-309-16</t>
  </si>
  <si>
    <t>10404990-309-0816T</t>
  </si>
  <si>
    <t>10404990-308-0816T</t>
  </si>
  <si>
    <t>10404990-307-0816T</t>
  </si>
  <si>
    <t>10404990-306-0816T</t>
  </si>
  <si>
    <t>10404990-305-0816T</t>
  </si>
  <si>
    <t>10404990-310-0816T</t>
  </si>
  <si>
    <t>10404990-311-0816T</t>
  </si>
  <si>
    <t>10404990-312-0816T</t>
  </si>
  <si>
    <t>10404990-313-0816T</t>
  </si>
  <si>
    <t>10404990-314-0816T</t>
  </si>
  <si>
    <t>10404990-316-0816T</t>
  </si>
  <si>
    <t>10404990-318-0816T</t>
  </si>
  <si>
    <t>10404990-319-0816T</t>
  </si>
  <si>
    <t>10404990-320-0816T</t>
  </si>
  <si>
    <t>10404990-321-0816T</t>
  </si>
  <si>
    <t>10404990-322-0916T</t>
  </si>
  <si>
    <t>10404990-315-0916T</t>
  </si>
  <si>
    <t>10404990-317-0916T</t>
  </si>
  <si>
    <t>10404990-323-0916T</t>
  </si>
  <si>
    <t>0906-422-16</t>
  </si>
  <si>
    <t>10404990-324-0916T</t>
  </si>
  <si>
    <t xml:space="preserve">WALL FAN </t>
  </si>
  <si>
    <t>Blade 16"</t>
  </si>
  <si>
    <t>10404990-325-0916T</t>
  </si>
  <si>
    <t>0914-444-16</t>
  </si>
  <si>
    <t>H. Sian</t>
  </si>
  <si>
    <t>10404990-326-0716T</t>
  </si>
  <si>
    <t>M. G. Reyes</t>
  </si>
  <si>
    <t>10 lbs</t>
  </si>
  <si>
    <t>10404990-327-0916T</t>
  </si>
  <si>
    <t>10404990-328-1016T</t>
  </si>
  <si>
    <t>N. Balaan</t>
  </si>
  <si>
    <t>RSL Silver Feather</t>
  </si>
  <si>
    <t>tubes</t>
  </si>
  <si>
    <t>0922-487-16</t>
  </si>
  <si>
    <t>PADDED STICK</t>
  </si>
  <si>
    <t>for Arnis, Stix</t>
  </si>
  <si>
    <t>FUTSAL BALL</t>
  </si>
  <si>
    <t>SOFTBALL GLOVES</t>
  </si>
  <si>
    <t>Left, Wilson</t>
  </si>
  <si>
    <t>BASEBALL GLOVES</t>
  </si>
  <si>
    <t>2 Right, Rawlings</t>
  </si>
  <si>
    <t>10404990-329-1016T</t>
  </si>
  <si>
    <t>10404990-330-1016T</t>
  </si>
  <si>
    <t>10404990-331-1016T</t>
  </si>
  <si>
    <t>10404990-332-1016T</t>
  </si>
  <si>
    <t>MEASURING JIGGER</t>
  </si>
  <si>
    <t>20cc, stainless, Masflex Acrylic</t>
  </si>
  <si>
    <t>10404990-333-1016T</t>
  </si>
  <si>
    <t>0920-472-16</t>
  </si>
  <si>
    <t>CARVING KNIFE</t>
  </si>
  <si>
    <t>3pcs/set (different kind of knives)</t>
  </si>
  <si>
    <t>RUBBER BART TRAY</t>
  </si>
  <si>
    <t>Oval, non-skid, 27" diameter</t>
  </si>
  <si>
    <t>10404990-334-1016T</t>
  </si>
  <si>
    <t>10404990-335-1016T</t>
  </si>
  <si>
    <t>Heavy Duty, 5 speed, Imarflex IMX-250</t>
  </si>
  <si>
    <t>J. Tarrosa</t>
  </si>
  <si>
    <t>0926-503-16</t>
  </si>
  <si>
    <t>Stainless steel</t>
  </si>
  <si>
    <t>MEASURING GLASS</t>
  </si>
  <si>
    <t>1 cup, Pyrex</t>
  </si>
  <si>
    <t>Plastic, 9 x 7 with handle</t>
  </si>
  <si>
    <t>11"</t>
  </si>
  <si>
    <t>ALUMINUM FLAT SHEET</t>
  </si>
  <si>
    <t>10404990-336-1016T</t>
  </si>
  <si>
    <t>10404990-337-1016T</t>
  </si>
  <si>
    <t>10404990-338-1016T</t>
  </si>
  <si>
    <t>10404990-339-1016T</t>
  </si>
  <si>
    <t>10404990-340-1016T</t>
  </si>
  <si>
    <t>10404990-341-1016T</t>
  </si>
  <si>
    <t>POT</t>
  </si>
  <si>
    <t>cast iron, 13 x 7</t>
  </si>
  <si>
    <t>10404990-342-1016T</t>
  </si>
  <si>
    <t>0920-483-16</t>
  </si>
  <si>
    <t>G. Taguines</t>
  </si>
  <si>
    <t>10605030-001-0716T</t>
  </si>
  <si>
    <t>10605030-003-0816T</t>
  </si>
  <si>
    <t>10605030-005-0816T</t>
  </si>
  <si>
    <t>0720-280-16</t>
  </si>
  <si>
    <t>0819-383-16</t>
  </si>
  <si>
    <t>10605030-006-1016T</t>
  </si>
  <si>
    <t>0917-469-16</t>
  </si>
  <si>
    <t>10404990-343-0916T</t>
  </si>
  <si>
    <t>0926-498-16</t>
  </si>
  <si>
    <t>OXYGEN REGULATOR</t>
  </si>
  <si>
    <t>MC, China ISO Certified with gauge protectorhigh standard</t>
  </si>
  <si>
    <t>compatible to all standard size of oxygen tanks</t>
  </si>
  <si>
    <t>10404990-344-0916T</t>
  </si>
  <si>
    <t>Medical, 15lbs</t>
  </si>
  <si>
    <t>10404990-345-0916T</t>
  </si>
  <si>
    <t>CISS, Epson L120, SN: TP3K295843</t>
  </si>
  <si>
    <t>SHOES</t>
  </si>
  <si>
    <t>Spike Shoes S-6, Dowin</t>
  </si>
  <si>
    <t>0811-348-16</t>
  </si>
  <si>
    <t>Spike Shoes S-8, Dowin</t>
  </si>
  <si>
    <t>RAWLINGS</t>
  </si>
  <si>
    <t>Hit and Run 3/4 Grey Red US 9.0</t>
  </si>
  <si>
    <t>Hit and Run 3/4 Grey Red US 8.0</t>
  </si>
  <si>
    <t>Hit and Run 3/4 Grey Red US 7.0</t>
  </si>
  <si>
    <t>Hit and Run 3/4 Grey Red US 6.5</t>
  </si>
  <si>
    <t>10404990-346-1016T</t>
  </si>
  <si>
    <t>10404990-347-1016T</t>
  </si>
  <si>
    <t>10404990-348-0816T</t>
  </si>
  <si>
    <t>10404990-349-0816T</t>
  </si>
  <si>
    <t>10404990-350-0816T</t>
  </si>
  <si>
    <t>10404990-351-0816T</t>
  </si>
  <si>
    <t>1500VA, Intex</t>
  </si>
  <si>
    <t>10404990-352-1016T</t>
  </si>
  <si>
    <t>0926-500-16</t>
  </si>
  <si>
    <t>FLASHLIGHT</t>
  </si>
  <si>
    <t>Rechargeable</t>
  </si>
  <si>
    <t>0914-450-16</t>
  </si>
  <si>
    <t>10404990-353-1016T</t>
  </si>
  <si>
    <t>10605020-002-0716T</t>
  </si>
  <si>
    <t>10605020-001-0716T</t>
  </si>
  <si>
    <t>10605020-003-0716T</t>
  </si>
  <si>
    <t>10605020-004-0716T</t>
  </si>
  <si>
    <t>10605020-005-0716T</t>
  </si>
  <si>
    <t>10605020-006-0716T</t>
  </si>
  <si>
    <t>10605020-007-0716T</t>
  </si>
  <si>
    <t>10605020-008-0816T</t>
  </si>
  <si>
    <t>10605020-009-0816T</t>
  </si>
  <si>
    <t>10605020-010-0816T</t>
  </si>
  <si>
    <t>SN: MRJL411007608007CA5900</t>
  </si>
  <si>
    <t xml:space="preserve">DLP, Acer P1287 ACRMR.JL411.007~100 </t>
  </si>
  <si>
    <t>0609-192-16</t>
  </si>
  <si>
    <t>SN: MRJL411007608007D05900/MRJL411007604002165900</t>
  </si>
  <si>
    <t>DLP, Acer P1287 ACRMR.JL411.007~100 @ 28,878.00</t>
  </si>
  <si>
    <t>SN: MRJL411007604002215900</t>
  </si>
  <si>
    <t xml:space="preserve">DLP, Acer P1287 ACRMR.JL411.007~100  </t>
  </si>
  <si>
    <t>SN: MRJL411007604002265900</t>
  </si>
  <si>
    <t>J.J. Marquez</t>
  </si>
  <si>
    <t>SN: MRJL411007608007DC5900/MRJL4110076007CF5900/MRJL411007608007D65900</t>
  </si>
  <si>
    <t>DLP, Acer P1287 ACRMR.JL411.007~100</t>
  </si>
  <si>
    <t>SN: MRJL411007604002205900</t>
  </si>
  <si>
    <t xml:space="preserve">  SN: MRJL41100761200C815900</t>
  </si>
  <si>
    <t xml:space="preserve">DLP Projector, 4200 Ansi Lumens, Acer P1287 @ </t>
  </si>
  <si>
    <t>SN: WFNK6300739 / WFNK6300506 / WFNK6300807</t>
  </si>
  <si>
    <t>N.J. Balaan</t>
  </si>
  <si>
    <t>LCD Projector, Epson EB-W31</t>
  </si>
  <si>
    <t>0804-324-16</t>
  </si>
  <si>
    <t>0801-312-16</t>
  </si>
  <si>
    <t>SN: ENNYP3EH600013F/ENNXP3CH700003M (E. Sayson)</t>
  </si>
  <si>
    <t>SN: ENNYP3EH600005/ENNXP3CH700001W (R. Malapitan)</t>
  </si>
  <si>
    <t>SN: ENNYP3EH700017/ENNXP3CH700032B (R. Malapitan)</t>
  </si>
  <si>
    <t xml:space="preserve">Samsung AP36MDA </t>
  </si>
  <si>
    <t>0817-375-16</t>
  </si>
  <si>
    <t>0923-488-16</t>
  </si>
  <si>
    <t>10605020-011-1016T</t>
  </si>
  <si>
    <t>10605020-012-1016T</t>
  </si>
  <si>
    <t>10605020-013-1016T</t>
  </si>
  <si>
    <t>Wall-mount ready, 2' x 3', magnetic, with aluminum frame</t>
  </si>
  <si>
    <t>Printed</t>
  </si>
  <si>
    <t>250mm, 10" Stanley</t>
  </si>
  <si>
    <t>0831-410-16</t>
  </si>
  <si>
    <t>300mm, 12", Stanley</t>
  </si>
  <si>
    <t>10mm bore diameter, 750-100 4" Bosch</t>
  </si>
  <si>
    <t>Vacuum with Dust Extraction, Bosch Part #: GBL 800 E Pro, 220V</t>
  </si>
  <si>
    <t>8mm to 22mm, 6mm-2mm SKS</t>
  </si>
  <si>
    <t>Digital, Good Quality, Part No. CD800A, Sanwa</t>
  </si>
  <si>
    <t>8mm to 22mm, Stanley</t>
  </si>
  <si>
    <t>DRUM</t>
  </si>
  <si>
    <t>Big, blue, 200 liters</t>
  </si>
  <si>
    <t>6", heavy duty, Stanley</t>
  </si>
  <si>
    <t>With reverse, GBH 16RE, Bosch 220V, 710W, 3000-4000 rpm</t>
  </si>
  <si>
    <t>Heavy duty, good quality frame, Creston</t>
  </si>
  <si>
    <t>LONG NOSE PLIERS</t>
  </si>
  <si>
    <t>6" Heavy duty, Stanley</t>
  </si>
  <si>
    <t>Analog, good quality, Sanwa</t>
  </si>
  <si>
    <t>Digital, good quality, Sanwa</t>
  </si>
  <si>
    <t>6-22mm, SKS</t>
  </si>
  <si>
    <t>Portable, Bosch 3311 AQT</t>
  </si>
  <si>
    <t>Power Sprayer, Kawasaki, 1.5HP with stick and 10mm sprayer</t>
  </si>
  <si>
    <t>PRESSURE WASHER STICK</t>
  </si>
  <si>
    <t>or Power Sprayer Stick, Heavy Duty</t>
  </si>
  <si>
    <t>SIDE CUTTING PLIERS</t>
  </si>
  <si>
    <t>6" heavy duty</t>
  </si>
  <si>
    <t>18 pcs 8-32mm, 6 point, Stanley</t>
  </si>
  <si>
    <t>Helmet type</t>
  </si>
  <si>
    <t>Wet and dry, 220V, GAS 15 Pro, Non-rusting 21</t>
  </si>
  <si>
    <t>WELDING CABLE</t>
  </si>
  <si>
    <t>#38, 10 meters w/ welding electrode holder</t>
  </si>
  <si>
    <t>#50, 10 meters w/ welding electrode holder</t>
  </si>
  <si>
    <t>10404990-354-0716T</t>
  </si>
  <si>
    <t>10404990-355-0916T</t>
  </si>
  <si>
    <t>10404990-356-0916T</t>
  </si>
  <si>
    <t>10404990-357-0916T</t>
  </si>
  <si>
    <t>10404990-358-0916T</t>
  </si>
  <si>
    <t>10404990-359-0916T</t>
  </si>
  <si>
    <t>10404990-360-0916T</t>
  </si>
  <si>
    <t>10404990-361-0916T</t>
  </si>
  <si>
    <t>10404990-362-0916T</t>
  </si>
  <si>
    <t>10404990-363-0916T</t>
  </si>
  <si>
    <t>10404990-364-0916T</t>
  </si>
  <si>
    <t>10404990-365-0916T</t>
  </si>
  <si>
    <t>10404990-366-0916T</t>
  </si>
  <si>
    <t>10404990-367-0916T</t>
  </si>
  <si>
    <t>10404990-368-0916T</t>
  </si>
  <si>
    <t>10404990-369-0916T</t>
  </si>
  <si>
    <t>10404990-370-0916T</t>
  </si>
  <si>
    <t>10404990-371-0916T</t>
  </si>
  <si>
    <t>10404990-372-0916T</t>
  </si>
  <si>
    <t>10404990-373-0916T</t>
  </si>
  <si>
    <t>10404990-374-0916T</t>
  </si>
  <si>
    <t>10404990-375-0916T</t>
  </si>
  <si>
    <t>10404990-376-0916T</t>
  </si>
  <si>
    <t>10404990-377-0916T</t>
  </si>
  <si>
    <t>10404990-378-0916T</t>
  </si>
  <si>
    <t>10404990-379-0916T</t>
  </si>
  <si>
    <t>10404990-380-0916T</t>
  </si>
  <si>
    <t>10404990-381-0916T</t>
  </si>
  <si>
    <t>Hitachi DH22PG/DH24PG 10mm dia long drill bit</t>
  </si>
  <si>
    <t>0917-467-16</t>
  </si>
  <si>
    <t>R. Malapitan</t>
  </si>
  <si>
    <t>Complete set w/ swagging (Nuts and Yoke), Aruri</t>
  </si>
  <si>
    <t>0831-409-16</t>
  </si>
  <si>
    <t>GUAGE MANIFOLD</t>
  </si>
  <si>
    <t>with charging hose, Uniweld</t>
  </si>
  <si>
    <t>10404990-382-1016T</t>
  </si>
  <si>
    <t>10404990-383-1016T</t>
  </si>
  <si>
    <t>10404990-384-1016T</t>
  </si>
  <si>
    <t>PIZZA CUTTER</t>
  </si>
  <si>
    <t>0926-501-16</t>
  </si>
  <si>
    <t>CHEESE GRATER</t>
  </si>
  <si>
    <t>stainless steel</t>
  </si>
  <si>
    <t>LADLE</t>
  </si>
  <si>
    <t>8", Stainless</t>
  </si>
  <si>
    <t>6",Stainless</t>
  </si>
  <si>
    <t>12",stianless</t>
  </si>
  <si>
    <t>10404990-385-1016T</t>
  </si>
  <si>
    <t>10404990-386-1016T</t>
  </si>
  <si>
    <t>10404990-387-1016T</t>
  </si>
  <si>
    <t>10404990-388-1016T</t>
  </si>
  <si>
    <t>10404990-389-1016T</t>
  </si>
  <si>
    <t>10404990-390-1016T</t>
  </si>
  <si>
    <t>10404990-391-1016T</t>
  </si>
  <si>
    <t>0914-448-16</t>
  </si>
  <si>
    <t>10605140-002-0916T</t>
  </si>
  <si>
    <t>0804-319-16</t>
  </si>
  <si>
    <t>10605140-003-0916T</t>
  </si>
  <si>
    <t>0824-398-16</t>
  </si>
  <si>
    <t>FIRE ALARM</t>
  </si>
  <si>
    <t>0714-267-16</t>
  </si>
  <si>
    <t>Control Panel, AH-00212, Power: 220V AC/50Hz, Ivory White</t>
  </si>
  <si>
    <t>Skyworth, 43", 1920 x 1080, Brightness: 500cd/m2</t>
  </si>
  <si>
    <t>0917-470-16</t>
  </si>
  <si>
    <t>10605140-004-1016T</t>
  </si>
  <si>
    <t>A. Deraja/J. Tarrosa</t>
  </si>
  <si>
    <t>8 cu., LG/GR-B222RLCL, Platinum Silver Color, double door</t>
  </si>
  <si>
    <t>SN: 606INSE0M294, SN: 606INXJ0G818</t>
  </si>
  <si>
    <t>All in One, Acer Az1-602</t>
  </si>
  <si>
    <t>0802-315-16</t>
  </si>
  <si>
    <t>10605030-004-1019T</t>
  </si>
  <si>
    <t>10605030-007-1016T</t>
  </si>
  <si>
    <t>0914-443-16</t>
  </si>
  <si>
    <t>PC SERVER</t>
  </si>
  <si>
    <t>Pfsense XG-8860, SN: 1134160071</t>
  </si>
  <si>
    <t>10605030-008-1016T</t>
  </si>
  <si>
    <t>0906-426-16</t>
  </si>
  <si>
    <t>Dell Power Edge R330</t>
  </si>
  <si>
    <t>10605030-009-1016T</t>
  </si>
  <si>
    <t>Portable, Lotus</t>
  </si>
  <si>
    <t>DESKTOP COMPUTER SET</t>
  </si>
  <si>
    <t>10605030-010-1016T</t>
  </si>
  <si>
    <t>1011-526-16</t>
  </si>
  <si>
    <t>10404990-392-1016T</t>
  </si>
  <si>
    <t>8 Port Ethernet Gigabit Switch, TPLink TL-SG1008D, SN: 2161856007428</t>
  </si>
  <si>
    <t>10404990-393-1016T</t>
  </si>
  <si>
    <t>C.  Maleficio</t>
  </si>
  <si>
    <t>10404990-394-1016T</t>
  </si>
  <si>
    <t>10605030-011-1016T</t>
  </si>
  <si>
    <t>10404990-395-1016T</t>
  </si>
  <si>
    <t>10404990-396-1016T</t>
  </si>
  <si>
    <t>W/ PSU (600w) (ATX or Micro ATX)</t>
  </si>
  <si>
    <t>USB KEYBOARD</t>
  </si>
  <si>
    <t>USB Laser Mouse</t>
  </si>
  <si>
    <t>ANTIVIRUS</t>
  </si>
  <si>
    <t>2016 (1 year, 3 users)</t>
  </si>
  <si>
    <t>ATX with SATA Power (600 watts)</t>
  </si>
  <si>
    <t>USB ADAPTER</t>
  </si>
  <si>
    <t>Bluetooth (long range), V.2.0 up to 3Mbps, over 20 meters in free space</t>
  </si>
  <si>
    <t>10404990-397-1016T</t>
  </si>
  <si>
    <t>10404990-398-1016T</t>
  </si>
  <si>
    <t>10404990-399-1016T</t>
  </si>
  <si>
    <t>10404990-400-1016T</t>
  </si>
  <si>
    <t>10404990-401-1016T</t>
  </si>
  <si>
    <t>10404990-402-1016T</t>
  </si>
  <si>
    <t>10404990-403-1016T</t>
  </si>
  <si>
    <t>CANE CUTTER</t>
  </si>
  <si>
    <t>Espading/ Cane Knife</t>
  </si>
  <si>
    <t>1008-517-16</t>
  </si>
  <si>
    <t>Buggy, 2-Wheel</t>
  </si>
  <si>
    <t>10404990-404-1016T</t>
  </si>
  <si>
    <t>10404990-405-1016T</t>
  </si>
  <si>
    <t>FLARING BOTTLE</t>
  </si>
  <si>
    <t>Exhibition bottles, Color Green, Fiber Glass</t>
  </si>
  <si>
    <t>10404990-406-1016T</t>
  </si>
  <si>
    <t>0920-473-16</t>
  </si>
  <si>
    <t>2' x ' 4, Aluminum Frame</t>
  </si>
  <si>
    <t>10404990-407-1016T</t>
  </si>
  <si>
    <t>JUNGLE BOLO</t>
  </si>
  <si>
    <t>1008-516-6</t>
  </si>
  <si>
    <t>Scissor</t>
  </si>
  <si>
    <t>10404990-408-1016T</t>
  </si>
  <si>
    <t>10404990-409-1016T</t>
  </si>
  <si>
    <t>10404990-410-1016T</t>
  </si>
  <si>
    <t>With Heavy Duty Speedy Max EH-70F Electronic Stapler , SN: E16C01313</t>
  </si>
  <si>
    <t>With Heavy Duty Speedy Max EH-70F Electronic Stapler , SN: E16C01311</t>
  </si>
  <si>
    <t>1 of 5 units</t>
  </si>
  <si>
    <t>2 of 5 units</t>
  </si>
  <si>
    <t>3 of 5 units</t>
  </si>
  <si>
    <t>10404990-411-1016T</t>
  </si>
  <si>
    <t>10404990-412-1016T</t>
  </si>
  <si>
    <t>1008-509-16</t>
  </si>
  <si>
    <t>1008-523-16</t>
  </si>
  <si>
    <t>WIRE STRIPPER</t>
  </si>
  <si>
    <t>0917-468-16</t>
  </si>
  <si>
    <t>2' x 2', aluminum frame</t>
  </si>
  <si>
    <t>1008-512-16</t>
  </si>
  <si>
    <t>#35, heavy duty, standard, Joy with staple wire remover</t>
  </si>
  <si>
    <t>10404990-414-1016T</t>
  </si>
  <si>
    <t>10404990-413-1016T</t>
  </si>
  <si>
    <t>DDR3, 8GB, PC 1600</t>
  </si>
  <si>
    <t>10404990-416-1016T</t>
  </si>
  <si>
    <t>10404990-415-1016T</t>
  </si>
  <si>
    <t>1025-592-16</t>
  </si>
  <si>
    <t>10404990-417-1016T</t>
  </si>
  <si>
    <t>SATA, 2TB, ST, Barracuda 7200rpm, SN: Z8E08FL1/Z5608Q5T/Z5608VCQ/Z4Z6BNF7</t>
  </si>
  <si>
    <t>10" diameter, aluminum</t>
  </si>
  <si>
    <t>10404990-418-1116T</t>
  </si>
  <si>
    <t>J. Juesna</t>
  </si>
  <si>
    <t>0725-292-16</t>
  </si>
  <si>
    <t xml:space="preserve"> 10605990-002-1115T</t>
  </si>
  <si>
    <t>0727-731-15</t>
  </si>
  <si>
    <t xml:space="preserve">PN: </t>
  </si>
  <si>
    <t>10605990-003-1215T</t>
  </si>
  <si>
    <t>ELEVATOR UPS</t>
  </si>
  <si>
    <t>ESPRESSO MACHINE</t>
  </si>
  <si>
    <t>GAGGIA GD 2: 13 L Copper Boiler Capacity</t>
  </si>
  <si>
    <t>0916-453-16</t>
  </si>
  <si>
    <t>10605990-001-1016T</t>
  </si>
  <si>
    <t>Cunill Luxomatic Electronic 55dB</t>
  </si>
  <si>
    <t>10605990-002-1016T</t>
  </si>
  <si>
    <t>AIRCDONDITIONING UNIT</t>
  </si>
  <si>
    <t>0923-489-16</t>
  </si>
  <si>
    <t>Koppel, Model: KWR-18MB4C Window Type, 2HP, SN:  DJ661611/DJ661737</t>
  </si>
  <si>
    <t>Koppel, Model: KWR-18MB4C Window Type, 2HP, SN: DJ661556</t>
  </si>
  <si>
    <t>Koppel, Model: KWR-18MB4C Window Type, 2HP, SN: DJ661590/DJ661796</t>
  </si>
  <si>
    <t>Koppel, Model: KWR-18MB4C Window Type, 2HP, SN: DJ661667</t>
  </si>
  <si>
    <t>10605020-014-1016T</t>
  </si>
  <si>
    <t>10605020-015-1016T</t>
  </si>
  <si>
    <t>10605020-016-1016T</t>
  </si>
  <si>
    <t>10605020-017-1016T</t>
  </si>
  <si>
    <t>10605020-018-1016T</t>
  </si>
  <si>
    <t>Portable, Fuji Jackson, 300 amperes, 220 volts, Arc welding, Stainless body,</t>
  </si>
  <si>
    <t>1017-542-16</t>
  </si>
  <si>
    <t>Romblon</t>
  </si>
  <si>
    <t>Taclobos</t>
  </si>
  <si>
    <t>Clavecillas</t>
  </si>
  <si>
    <t>Deraja</t>
  </si>
  <si>
    <t>10404990-419-1116T</t>
  </si>
  <si>
    <t>10404990-420-1116T</t>
  </si>
  <si>
    <t>10404990-421-1116T</t>
  </si>
  <si>
    <t>10404990-422-1116T</t>
  </si>
  <si>
    <t>10404990-423-1116T</t>
  </si>
  <si>
    <t>10404990-424-1116T</t>
  </si>
  <si>
    <t>10404990-425-1116T</t>
  </si>
  <si>
    <t>10404990-426-1116T</t>
  </si>
  <si>
    <t>10404990-427-1116T</t>
  </si>
  <si>
    <t>10404990-428-1116T</t>
  </si>
  <si>
    <t>10404990-429-1116T</t>
  </si>
  <si>
    <t>Sony, Lapel, Microphone, Trident-50-15000 herts, humbucking coil</t>
  </si>
  <si>
    <t>1025-591-16</t>
  </si>
  <si>
    <t>10404990-430-1116T</t>
  </si>
  <si>
    <t xml:space="preserve">650VA, Ilogic, 220VAC, </t>
  </si>
  <si>
    <t>1025-588-16</t>
  </si>
  <si>
    <t>500 watts, Secure, Solid state electronic device,</t>
  </si>
  <si>
    <t>10404990-431-1116T</t>
  </si>
  <si>
    <t>10404990-432-1116T</t>
  </si>
  <si>
    <t>1020-575-16</t>
  </si>
  <si>
    <t>10404990-433-1116T</t>
  </si>
  <si>
    <t>R. Garcia Jr</t>
  </si>
  <si>
    <t>SOFTWARE</t>
  </si>
  <si>
    <t>IBM SPSS Statistical Base Authorized User License+sw</t>
  </si>
  <si>
    <t>10605020-019-1116T</t>
  </si>
  <si>
    <t>Subscription &amp; Support (Perpetual License)</t>
  </si>
  <si>
    <t>user</t>
  </si>
  <si>
    <t>1107-624-16</t>
  </si>
  <si>
    <t>L. Gorriceta</t>
  </si>
  <si>
    <t>10605030-012-1116T</t>
  </si>
  <si>
    <t>1025-589-16</t>
  </si>
  <si>
    <t>Develop Ineo 165, 3 in 1  Copier, Printer, Scanner, SN: A0XX147000024</t>
  </si>
  <si>
    <t>10605020-020-1116T</t>
  </si>
  <si>
    <t>1107-613-16</t>
  </si>
  <si>
    <t>4 in 1 Digital Copier with DF-625 &gt; AD-509 Develop Ineo 226,   SN: A8A5141000168</t>
  </si>
  <si>
    <t>4 in 1 Digital Copier with DF-625 &gt; AD-509 Develop Ineo 226,  SN: A8A5141000291</t>
  </si>
  <si>
    <t>#38 mm2</t>
  </si>
  <si>
    <t>10404990-434-1116T</t>
  </si>
  <si>
    <t>mtrs</t>
  </si>
  <si>
    <t>1107-623-16</t>
  </si>
  <si>
    <t>SAFETY GOOGLES</t>
  </si>
  <si>
    <t>Clear, Plastic frame</t>
  </si>
  <si>
    <t>10404990-435-1116T</t>
  </si>
  <si>
    <t>1107-621-16</t>
  </si>
  <si>
    <t>Tig, 20 amp. Max., 220 volts, single phase</t>
  </si>
  <si>
    <t>FIRST AIDE KIT</t>
  </si>
  <si>
    <t>25-person, Meets US Federal OSHA Requirements 1910.151b</t>
  </si>
  <si>
    <t>10404990-436-1116T</t>
  </si>
  <si>
    <t>1011-535-16</t>
  </si>
  <si>
    <t>MINI VAN</t>
  </si>
  <si>
    <t>10606010-001-0216T</t>
  </si>
  <si>
    <t>V.Mongcal/</t>
  </si>
  <si>
    <t>P. Guillena/</t>
  </si>
  <si>
    <t>James Berbano</t>
  </si>
  <si>
    <t>Japan Surplus, Reconditioned</t>
  </si>
  <si>
    <t>Engine: 1.3 16V (86Hp);</t>
  </si>
  <si>
    <t>Engine No. G13BB-786474; Chassis No. DA32W-136854</t>
  </si>
  <si>
    <t>Doors: 5; Seats: 7; Color: Green</t>
  </si>
  <si>
    <t>Number of Cylinders: 4</t>
  </si>
  <si>
    <t>Fuel Type; Petrol (Gasoline)</t>
  </si>
  <si>
    <t>Number of Gears (Automatic): 4</t>
  </si>
  <si>
    <t>Power Steering: Hydraulic Steering</t>
  </si>
  <si>
    <t>Tire Size: 165/65 R14, Japan Surplus</t>
  </si>
  <si>
    <t>With Aircon, Dual</t>
  </si>
  <si>
    <t>w/ jack, tire, wrench and spare tire</t>
  </si>
  <si>
    <t>*Inclusion:</t>
  </si>
  <si>
    <t>Tax, LTO Transfer (Red Plate)</t>
  </si>
  <si>
    <t>with Six (6) months warranty on mechanical labor only</t>
  </si>
  <si>
    <t>PN: 10606010-001-0216T</t>
  </si>
  <si>
    <t>BURNER</t>
  </si>
  <si>
    <t>Heavy Duty, 3 ring, Cast Iron Stove</t>
  </si>
  <si>
    <t>0920-484-16</t>
  </si>
  <si>
    <t>WOK</t>
  </si>
  <si>
    <t>27" D, 7" H, Aluminum</t>
  </si>
  <si>
    <t>09220-484-16</t>
  </si>
  <si>
    <t>FOOD CART</t>
  </si>
  <si>
    <t>3 layers, heavy duty,28" H, 19.5" W, 32" L</t>
  </si>
  <si>
    <t>SCRAPPER</t>
  </si>
  <si>
    <t>Big, Rubber</t>
  </si>
  <si>
    <t>Stainless Steel, Wood Handle</t>
  </si>
  <si>
    <t>10404990-437-1116T</t>
  </si>
  <si>
    <t>10404990-438-1116T</t>
  </si>
  <si>
    <t>10404990-439-1116T</t>
  </si>
  <si>
    <t>10404990-440-1116T</t>
  </si>
  <si>
    <t>10404990-441-1116T</t>
  </si>
  <si>
    <t>10404990-442-1116T</t>
  </si>
  <si>
    <t>SMD REWORK STATION</t>
  </si>
  <si>
    <t>Aeolus Hot-ir Blower</t>
  </si>
  <si>
    <t>1018-561-16</t>
  </si>
  <si>
    <t>Office Table</t>
  </si>
  <si>
    <t>Office Table, 1 center drawer, 2 side drawer @ 5,500.00</t>
  </si>
  <si>
    <t>M.I. Tubera</t>
  </si>
  <si>
    <t>0127-002-16</t>
  </si>
  <si>
    <t>PO'S MARKETING ENT. INC.</t>
  </si>
  <si>
    <t>10404990-443-1116T</t>
  </si>
  <si>
    <t>External, Hitachi Taouro, 1TB, Heavy Duty, Good Quality</t>
  </si>
  <si>
    <t>1115-669-16</t>
  </si>
  <si>
    <t>1500VA, Heavy Duty, 220/240V, Secure</t>
  </si>
  <si>
    <t>10404990-444-1116T</t>
  </si>
  <si>
    <t>Pull Down, (Tripod Screen), 70" x 70"</t>
  </si>
  <si>
    <t>1117-684-16</t>
  </si>
  <si>
    <t>10404990-445-1116T</t>
  </si>
  <si>
    <t>LCD, Epson EB-X36, LCD Light, 3600 Lumens, Res. XGA (1024 x 768), SN: WFEK6900187</t>
  </si>
  <si>
    <t>10605020-021-1116T</t>
  </si>
  <si>
    <t>Koppel, Model: KWR-18MB4C Window Type, 2HP, SN: DJ661096</t>
  </si>
  <si>
    <t>IP camera,HikVision DS-2CD2142, 4MP, Full1080P Video Dual Stream</t>
  </si>
  <si>
    <t>10605020-022-1216T</t>
  </si>
  <si>
    <t>BIOMETRIC SYSTEM</t>
  </si>
  <si>
    <t>10605020-023-1216T</t>
  </si>
  <si>
    <t>ZK ULB3 with AC adapter, Serial Port, Ethernet port, mini usb port, Input: DC5V, 2A;</t>
  </si>
  <si>
    <t>M. I. Tubera</t>
  </si>
  <si>
    <t>1130-735-16</t>
  </si>
  <si>
    <t>1026-602-16</t>
  </si>
  <si>
    <r>
      <t>Operating: 0-45</t>
    </r>
    <r>
      <rPr>
        <sz val="10"/>
        <color theme="1"/>
        <rFont val="Calibri"/>
        <family val="2"/>
      </rPr>
      <t>°C, Finger Print Entry</t>
    </r>
  </si>
  <si>
    <t>Automatic Voltage Regulator, Core Power 1500 watts Ultra Servo 220 V output</t>
  </si>
  <si>
    <t>10404990-446-1216T</t>
  </si>
  <si>
    <t>1107-625-16</t>
  </si>
  <si>
    <t>Sandisk USB type, 2.0 drive ports, 16GB</t>
  </si>
  <si>
    <t>10404990-447-1216T</t>
  </si>
  <si>
    <t>10404990-448-1216T</t>
  </si>
  <si>
    <t>Sandisk USB Type, 2.0 ports, 32 GB, Plug and Play</t>
  </si>
  <si>
    <t>SD CARD</t>
  </si>
  <si>
    <t>32GB, Class 10</t>
  </si>
  <si>
    <t>10404990-449-1216T</t>
  </si>
  <si>
    <t>Palit GTX750, 2GB-128bit, DDR5 PCI-e GT740</t>
  </si>
  <si>
    <t>10404990-450-1216T</t>
  </si>
  <si>
    <t>10404990-451-1216T</t>
  </si>
  <si>
    <t>10404990-452-1216T</t>
  </si>
  <si>
    <t>11 ft, Creston, Multi-purpose aluminum folding ladder</t>
  </si>
  <si>
    <t>10404990-453-1216T</t>
  </si>
  <si>
    <t>1017-543-16</t>
  </si>
  <si>
    <t>10404990-454-1216T</t>
  </si>
  <si>
    <t>10404990-455-1216T</t>
  </si>
  <si>
    <t>INTERACTIVE PROJECTOR</t>
  </si>
  <si>
    <t>For Chmsc-Talisay AVR (Supply, Delivery, Installation and Commissioning)</t>
  </si>
  <si>
    <t>1110-641-16</t>
  </si>
  <si>
    <t>10605020-024-1216T</t>
  </si>
  <si>
    <t>10404990-456-1216T</t>
  </si>
  <si>
    <t>S. N. Sobrepeña</t>
  </si>
  <si>
    <t>1208-759-16</t>
  </si>
  <si>
    <t>TIRE WRENCH</t>
  </si>
  <si>
    <t xml:space="preserve">"T" type </t>
  </si>
  <si>
    <t>TORQUE WRENCH</t>
  </si>
  <si>
    <t>Micrometer type 1/2</t>
  </si>
  <si>
    <t>10404990-457-1216T</t>
  </si>
  <si>
    <t>10404990-458-1216T</t>
  </si>
  <si>
    <t>Window Type, Sharp AF-G2013cm, 2.0HP, manual, Airswing, Thermostat Control, Selectro Switch</t>
  </si>
  <si>
    <t>10605020-025-1216T</t>
  </si>
  <si>
    <t>1022-582-16</t>
  </si>
  <si>
    <t>Hanabishi HP5WD 700, Hot &amp; Cold, stand type with cover</t>
  </si>
  <si>
    <t>M. Reyes</t>
  </si>
  <si>
    <t>10404990-459-1216T</t>
  </si>
  <si>
    <t>16" Hanabishi Summerwind 16W</t>
  </si>
  <si>
    <t>10404990-460-1216T</t>
  </si>
  <si>
    <t>1017-541-16</t>
  </si>
  <si>
    <t>10605990-003-1216T</t>
  </si>
  <si>
    <t>(Face shield)</t>
  </si>
  <si>
    <t>10404990-461-1216T</t>
  </si>
  <si>
    <t>CYCLING RAIN JACKET</t>
  </si>
  <si>
    <t>10404990-462-1216T</t>
  </si>
  <si>
    <t>Rj-45 &amp; RJ-11</t>
  </si>
  <si>
    <t>10404990-463-1216T</t>
  </si>
  <si>
    <t>1124-711-16</t>
  </si>
  <si>
    <t>10404990-464-1216T</t>
  </si>
  <si>
    <t>10404990-465-1216T</t>
  </si>
  <si>
    <t>1124-713-16</t>
  </si>
  <si>
    <t>10404990-466-1216T</t>
  </si>
  <si>
    <t>1117-685-16</t>
  </si>
  <si>
    <t>10404990-467-1216T</t>
  </si>
  <si>
    <t>Develop Ineo 165, SN: A0XX147000317</t>
  </si>
  <si>
    <t>10605020-026-1216T</t>
  </si>
  <si>
    <t>1201-742-16</t>
  </si>
  <si>
    <t>PLIER SET</t>
  </si>
  <si>
    <t>1124-709-16</t>
  </si>
  <si>
    <t>10404990-468-1216T</t>
  </si>
  <si>
    <t>(Complete Set), Electrician Tool Set, Creston, 3 pieces Plier Set</t>
  </si>
  <si>
    <t>Refrigerator</t>
  </si>
  <si>
    <t xml:space="preserve">  Platinum Silver color, double door, SN:606INSE0M294/606INXJ0G818</t>
  </si>
  <si>
    <t>Refrigerator, 8 cu., LG/GR-B222RLCL</t>
  </si>
  <si>
    <t>10605010-001-1116T</t>
  </si>
  <si>
    <t>10605010-002-1016T</t>
  </si>
  <si>
    <t>Mig, 20 amp. Max., 220 volts, single phase</t>
  </si>
  <si>
    <t>Model No. FPX-200MIG/MAG FIJI Plus</t>
  </si>
  <si>
    <t>10605010-003-1216T</t>
  </si>
  <si>
    <t>10605030-013-1216T</t>
  </si>
  <si>
    <t>1028-610-16</t>
  </si>
  <si>
    <t>J. Espinosa/COED</t>
  </si>
  <si>
    <t>RETURNED-WMR#-045-15</t>
  </si>
  <si>
    <t>Transferred to J. Espinosa /RETURNED -WMR#-048-16</t>
  </si>
  <si>
    <t xml:space="preserve">1 center drawer, 2 side drawer </t>
  </si>
  <si>
    <t>10404990-006-0116T</t>
  </si>
  <si>
    <t>10404990-005-0116T</t>
  </si>
  <si>
    <t>4 drawers, steel plain finish w/ 8 ball bearing rollers</t>
  </si>
  <si>
    <t>1208-751-16</t>
  </si>
  <si>
    <t>10404990-469-1216T</t>
  </si>
  <si>
    <t>ALARM BELL/ROUND BELL</t>
  </si>
  <si>
    <t>Weather Proof, 150mm, red, heavy duty</t>
  </si>
  <si>
    <t>10404990-470-1216T</t>
  </si>
  <si>
    <t>1124-703-16</t>
  </si>
  <si>
    <t>A. Deraja Jr</t>
  </si>
  <si>
    <t>HAMMER DRILL</t>
  </si>
  <si>
    <t>Cordless, Makita Driver, Part No. GSR 14, 4-2V Li-Pro, SN: 558973Y</t>
  </si>
  <si>
    <t>0917-466-16</t>
  </si>
  <si>
    <t>DRILL</t>
  </si>
  <si>
    <t>3/4, Makita HP2050, 10mm dia Long Drill bit</t>
  </si>
  <si>
    <t>10404990-471-1216T</t>
  </si>
  <si>
    <t>10404990-472-1216T</t>
  </si>
  <si>
    <t>10404990-473-1216T</t>
  </si>
  <si>
    <t>USB Type, optical, w/ pad</t>
  </si>
  <si>
    <t>1107-626-16</t>
  </si>
  <si>
    <t>10404990-474-1216T</t>
  </si>
  <si>
    <t>Epson L360, Print, Copy &amp; Scan w/ built-in CISS</t>
  </si>
  <si>
    <t xml:space="preserve">M. Jover </t>
  </si>
  <si>
    <t>10404990-475-1216T</t>
  </si>
  <si>
    <t>8GB DDR3 PC10600/1333</t>
  </si>
  <si>
    <t>PSU, AYX, 600watts</t>
  </si>
  <si>
    <t>10404990-476-1216T</t>
  </si>
  <si>
    <t>10404990-477-1216T</t>
  </si>
  <si>
    <t>10404990-478-1216T</t>
  </si>
  <si>
    <t>10404990-479-1216T</t>
  </si>
  <si>
    <t>G. C. Gerona</t>
  </si>
  <si>
    <t>10404990-480-1216T</t>
  </si>
  <si>
    <t>10404990-481-1216T</t>
  </si>
  <si>
    <t>10404990-007-0816T</t>
  </si>
  <si>
    <t>0702-235-16</t>
  </si>
  <si>
    <t>2 x 4, 1 center drawer, 2 side drawer, left and right</t>
  </si>
  <si>
    <t>10404990-009-0116T</t>
  </si>
  <si>
    <t>10404990-010-</t>
  </si>
  <si>
    <t>CIS, Epson L220, SN: VGNK068753</t>
  </si>
  <si>
    <t>10404990-011-0216T</t>
  </si>
  <si>
    <t>0210-011-16</t>
  </si>
  <si>
    <t>FORCEP</t>
  </si>
  <si>
    <t>Pedo #17s (Hu-Friedy), US Dontics</t>
  </si>
  <si>
    <t>0225-029-16</t>
  </si>
  <si>
    <t>10404990-012-0216T</t>
  </si>
  <si>
    <t>Pedo #150s (Hu-Friedy), US Dontics</t>
  </si>
  <si>
    <t>10404990-013-0216T</t>
  </si>
  <si>
    <t>Pedo #151s (Hu-Friedy), US Dontics</t>
  </si>
  <si>
    <t>10404990-014-0216T</t>
  </si>
  <si>
    <t>GUM SEPARATOR</t>
  </si>
  <si>
    <t>(Hu-Friedy), US Dontics</t>
  </si>
  <si>
    <t>10404990-015-0216T</t>
  </si>
  <si>
    <t>SURGICAL SCISSORS</t>
  </si>
  <si>
    <t>Kelly, Straight (Hu-Friedy), US Dontics</t>
  </si>
  <si>
    <t>Kelly, Curve (Hu-Friedy), US Dontics</t>
  </si>
  <si>
    <t>SYRINGE</t>
  </si>
  <si>
    <t>Aspirating, SU Dontics</t>
  </si>
  <si>
    <t>10404990-016-0216T</t>
  </si>
  <si>
    <t>10404990-017-0216T</t>
  </si>
  <si>
    <t>10404990-018-0216T</t>
  </si>
  <si>
    <t>Pedo #16s</t>
  </si>
  <si>
    <t>10404990-019-0216T</t>
  </si>
  <si>
    <t>10404990-020-0216T</t>
  </si>
  <si>
    <t>10404990-021-0216T</t>
  </si>
  <si>
    <t>10404990-022-0216T</t>
  </si>
  <si>
    <t>Adult #16</t>
  </si>
  <si>
    <t>Adult #17</t>
  </si>
  <si>
    <t>10404990-024-0216T</t>
  </si>
  <si>
    <t>Adult #18L</t>
  </si>
  <si>
    <t>10404990-008-</t>
  </si>
  <si>
    <t>104049990-024-0216T</t>
  </si>
  <si>
    <t>10404990-023-0216T</t>
  </si>
  <si>
    <t>Adult #18</t>
  </si>
  <si>
    <t>M.G. Alunan</t>
  </si>
  <si>
    <t>10404990-024-0916T</t>
  </si>
  <si>
    <t>10605030-014-1216T</t>
  </si>
  <si>
    <t>1117-683-16</t>
  </si>
  <si>
    <t>For HP Laptop, Li-ion 6 cell (HP Compaq, 6530b)</t>
  </si>
  <si>
    <t>USB, Optical with pad</t>
  </si>
  <si>
    <t>10404990-482-1216T</t>
  </si>
  <si>
    <t>10404990-483-1216T</t>
  </si>
  <si>
    <t>500 watts per channel, 220V, Sakura</t>
  </si>
  <si>
    <t>1212-762-16</t>
  </si>
  <si>
    <t>3-WAY SPEAKER SYSTEM</t>
  </si>
  <si>
    <t>with box, Daichi 30 x 17.5 x 18.5</t>
  </si>
  <si>
    <t>Female (Big)</t>
  </si>
  <si>
    <t>Tripod</t>
  </si>
  <si>
    <t>10404990-484-1216T</t>
  </si>
  <si>
    <t>10404990-485-1216T</t>
  </si>
  <si>
    <t>10404990-486-1216T</t>
  </si>
  <si>
    <t>10404990-487-1216T</t>
  </si>
  <si>
    <t>EVAPORATIVE COOLER</t>
  </si>
  <si>
    <t>3 sides cooling pad, 55 ltrs water tank capacity,Caster Wheels with lock</t>
  </si>
  <si>
    <t>Iwata Jet-500H, 220 watts power for 35-45m2 area, Powerfull airflow, Sturdy full manual control</t>
  </si>
  <si>
    <t>10605020-027-1216T</t>
  </si>
  <si>
    <t>R. Empleo</t>
  </si>
  <si>
    <t>FINGER PRINT READER</t>
  </si>
  <si>
    <t>Digital Persona U.are.U 4500</t>
  </si>
  <si>
    <t>1124-715-16</t>
  </si>
  <si>
    <t>10404990-488-1216T</t>
  </si>
  <si>
    <t>10404990-489-1216T</t>
  </si>
  <si>
    <t>ISOTOP TABLE TOP</t>
  </si>
  <si>
    <t>10404990-490-1216T</t>
  </si>
  <si>
    <t>TABLE POST</t>
  </si>
  <si>
    <t>10404990-491-1216T</t>
  </si>
  <si>
    <t>10605030-015-1216T</t>
  </si>
  <si>
    <t>1223-805-16</t>
  </si>
  <si>
    <t>10605030-016-1116T</t>
  </si>
  <si>
    <t>E. Acostan. J. Pasustento</t>
  </si>
  <si>
    <t>10605030-017-1116T</t>
  </si>
  <si>
    <t>GAUGE MANIFOLD</t>
  </si>
  <si>
    <t>10404990-492-1216T</t>
  </si>
  <si>
    <t>10404990-493-1216T</t>
  </si>
  <si>
    <t>CCTV SURVEILLANCE SYSTEM</t>
  </si>
  <si>
    <t>1019-566-16</t>
  </si>
  <si>
    <t>10605030-018-1216T</t>
  </si>
  <si>
    <t>IP-PABX SYSTEM</t>
  </si>
  <si>
    <t>1019-567-16</t>
  </si>
  <si>
    <t>10605030-027-1216T</t>
  </si>
  <si>
    <t>printed</t>
  </si>
  <si>
    <t>1TB, 3.5", SATA 7200 rpm St, Good Quality ST Type, SN: W9A45GZ1</t>
  </si>
  <si>
    <t>2TB, HDD, USB 3.0 (backward compatible with USB 2.0) SN: WXV1E53DDCM9</t>
  </si>
  <si>
    <t>Epson L360, Print, Copy &amp; Scan w/ built-in CISS, SN: VGFK026740</t>
  </si>
  <si>
    <t>10605030-028-1216T</t>
  </si>
  <si>
    <t>10605030-029-1216T</t>
  </si>
  <si>
    <t>P. M. Yula</t>
  </si>
  <si>
    <t>R. Ramos/PIO</t>
  </si>
  <si>
    <t>10605030-020-1216T</t>
  </si>
  <si>
    <t>10605030-021-1216T</t>
  </si>
  <si>
    <t>10605030-022-1216T</t>
  </si>
  <si>
    <t>10605030-023-1216T</t>
  </si>
  <si>
    <t>10605030-024-1216T</t>
  </si>
  <si>
    <t>10605030-025-1216T</t>
  </si>
  <si>
    <t>10605030-026-1216T</t>
  </si>
  <si>
    <t>M.G. Reyes/COA</t>
  </si>
  <si>
    <t>J. Pasustento/PMT</t>
  </si>
  <si>
    <t>Executive, B-09308, PU Leather black</t>
  </si>
  <si>
    <t>10404990-494-1216T</t>
  </si>
  <si>
    <t>1026-598-16</t>
  </si>
  <si>
    <t>High back w/ arm rest, w/ gaslift, black, office chair</t>
  </si>
  <si>
    <t>Ceiling Fan, Orbit Type, 16", Plastic</t>
  </si>
  <si>
    <t>Industrial, 18" metal blade (20 watts, 220v)</t>
  </si>
  <si>
    <t>Stand Fan, AC electric fan, 230V,60 Hz, 16" Blade</t>
  </si>
  <si>
    <t>WALL MIRROR</t>
  </si>
  <si>
    <t>Dimension 12" x 36"</t>
  </si>
  <si>
    <t>Hard Plastic, with Cover and Step, 8" Dx 10" W x 13" H</t>
  </si>
  <si>
    <t>10404990-495-1216T</t>
  </si>
  <si>
    <t>10404990-496-1216T</t>
  </si>
  <si>
    <t>10404990-497-1216T</t>
  </si>
  <si>
    <t>10404990-498-1216T</t>
  </si>
  <si>
    <t>10404990-500-1216T</t>
  </si>
  <si>
    <t>10404990-501-1216T</t>
  </si>
  <si>
    <t>Computer, Executive Swivel</t>
  </si>
  <si>
    <t>10404990-502-1216T</t>
  </si>
  <si>
    <t>5 seater metal gang chair, with current accent, seat is perforated</t>
  </si>
  <si>
    <t>Wall Fan, 16" White Body, 3 leaf-plastic blade, rotary switch, pull cord control</t>
  </si>
  <si>
    <t>10404990-503-1216T</t>
  </si>
  <si>
    <t>10404990-504-1216T</t>
  </si>
  <si>
    <t>Hard Plastic w/ cover and step, 8" D x 10" W x 13" H</t>
  </si>
  <si>
    <t>10404990-505-1216T</t>
  </si>
  <si>
    <t>with armrest &amp; back rest, executive</t>
  </si>
  <si>
    <t>Medium Size</t>
  </si>
  <si>
    <t>1026-598-26</t>
  </si>
  <si>
    <t>10404990-506-1216T</t>
  </si>
  <si>
    <t>10404990-507-1216T</t>
  </si>
  <si>
    <t>10404990-508-1216T</t>
  </si>
  <si>
    <t>10404990-509-1216T</t>
  </si>
  <si>
    <t>10404990-510-1216T</t>
  </si>
  <si>
    <t>10404990-511-1216T</t>
  </si>
  <si>
    <t>10404990-512-1216T</t>
  </si>
  <si>
    <t>PAPER TRIMMER</t>
  </si>
  <si>
    <t>10404990-513-1216T</t>
  </si>
  <si>
    <t>Wood base, 10" x 13"</t>
  </si>
  <si>
    <t>10404990-514-1216T</t>
  </si>
  <si>
    <t>DESK COMPUTER</t>
  </si>
  <si>
    <t>10404990-515-1216T</t>
  </si>
  <si>
    <t>Hard plastic, with cover and step, 8" D x 10" W x 13" H</t>
  </si>
  <si>
    <t>10404990-516-1216T</t>
  </si>
  <si>
    <t>10404990-517-1216T</t>
  </si>
  <si>
    <t>Industrial 18" metal blade (20 watts, 220v)</t>
  </si>
  <si>
    <t>10404990-518-1216T</t>
  </si>
  <si>
    <t>Office, with armrest &amp; backrest, gas lift</t>
  </si>
  <si>
    <t>10404990-519-1216T</t>
  </si>
  <si>
    <t>Office with armrest &amp;backrest, gas lift</t>
  </si>
  <si>
    <t>10404990-520-1216T</t>
  </si>
  <si>
    <t>10404990-521-1216T</t>
  </si>
  <si>
    <t>10404990-522-1216T</t>
  </si>
  <si>
    <t>M. K. Medalla</t>
  </si>
  <si>
    <t>10404990-523-1216T</t>
  </si>
  <si>
    <t>C. Dolorosa</t>
  </si>
  <si>
    <t>10404990-499-1216T</t>
  </si>
  <si>
    <t>1026-599-16</t>
  </si>
  <si>
    <t>10404990-524-1216T</t>
  </si>
  <si>
    <t>10404990-525-1216T</t>
  </si>
  <si>
    <t>Ultra Servo, 110 V ouput 1500VA</t>
  </si>
  <si>
    <t>10404990-526-1216T</t>
  </si>
  <si>
    <t>1500VA Intex</t>
  </si>
  <si>
    <t>10404990-527-1216T</t>
  </si>
  <si>
    <t>10404990-528-1216T</t>
  </si>
  <si>
    <t>10404990-529-1216T</t>
  </si>
  <si>
    <t>10404990-530-1216T</t>
  </si>
  <si>
    <t>Epson L220, Served: Epson L360 3 in 1, SN: VGFK040035</t>
  </si>
  <si>
    <t>Epson L220, Served: Epson L360 3 in 1, SN: VGFK038950</t>
  </si>
  <si>
    <t>10404990-531-1216T</t>
  </si>
  <si>
    <t>Epson L220 , Served: Epson L360 3 in 1, SN: VGFK040103/VGFK038954</t>
  </si>
  <si>
    <t>10404990-532-1216T</t>
  </si>
  <si>
    <t>Core Power 500VA</t>
  </si>
  <si>
    <t>10404990-533-1216T</t>
  </si>
  <si>
    <t>APC UPS</t>
  </si>
  <si>
    <t>625VA Serve: 650VA</t>
  </si>
  <si>
    <t>10404990-534-1216T</t>
  </si>
  <si>
    <t>10404990-535-1216T</t>
  </si>
  <si>
    <t>TO C. Mijares the to R. Samonte</t>
  </si>
  <si>
    <t>APC 625VA, Served: 650VA</t>
  </si>
  <si>
    <t>10404990-536-1216T</t>
  </si>
  <si>
    <t>M. A. Sitiotas</t>
  </si>
  <si>
    <t>10404990-537-1216T</t>
  </si>
  <si>
    <t>Epson L220, Served: L360 3 in 1, SN: VGFK039165</t>
  </si>
  <si>
    <t>10404990-538-1216T</t>
  </si>
  <si>
    <t>10404990-539-1216T</t>
  </si>
  <si>
    <t>10404990-540-1216T</t>
  </si>
  <si>
    <t>10404990-541-1216T</t>
  </si>
  <si>
    <t>10404990-542-1216T</t>
  </si>
  <si>
    <t>Hard plastic with cover and step, 8" D x 10 W x 13" H</t>
  </si>
  <si>
    <t>10404990-543-1216T</t>
  </si>
  <si>
    <t>Plastic . Medium Size</t>
  </si>
  <si>
    <t>10404990-544-1216T</t>
  </si>
  <si>
    <t>10605030-029-1116T</t>
  </si>
  <si>
    <t>10605030-030-1116T</t>
  </si>
  <si>
    <t>GARBAGE RECEPTACLES</t>
  </si>
  <si>
    <t>(black, plastic w/ cover, 3 ft height</t>
  </si>
  <si>
    <t>10605030-031-1216T</t>
  </si>
  <si>
    <t>For DSLR Video Camera, 5ft.</t>
  </si>
  <si>
    <t>10404990-025-0316T</t>
  </si>
  <si>
    <t>0210-012-16</t>
  </si>
  <si>
    <t>HDMI COUPLER</t>
  </si>
  <si>
    <t>Male to Male</t>
  </si>
  <si>
    <t>10404990-026-0316T</t>
  </si>
  <si>
    <t>High quality, 30 meter</t>
  </si>
  <si>
    <t>10404990-027-0316T</t>
  </si>
  <si>
    <t>MICRO HDMI</t>
  </si>
  <si>
    <t>to HDMI converter</t>
  </si>
  <si>
    <t>10404990-028-0316T</t>
  </si>
  <si>
    <t>ELEVATOR</t>
  </si>
  <si>
    <t>Hu-Friedy (Left), Trumph Pakistan</t>
  </si>
  <si>
    <t>JT-21, Creston (Staple Gun)</t>
  </si>
  <si>
    <t>10404990-029-0316T</t>
  </si>
  <si>
    <t>M. Daradar</t>
  </si>
  <si>
    <t>0210-007-16</t>
  </si>
  <si>
    <t>10404990-030-0316T</t>
  </si>
  <si>
    <t>0225-028-16</t>
  </si>
  <si>
    <t>Hu-Friedy (Right), Trumph Pakistan</t>
  </si>
  <si>
    <t>10404990-031-0316T</t>
  </si>
  <si>
    <t>Hu-Friedy (Straight), Trumph Pakistan</t>
  </si>
  <si>
    <t>10404990-032-0316T</t>
  </si>
  <si>
    <t>10404990-033-0316T</t>
  </si>
  <si>
    <t>Adult #16 (Hu-Friedy), Trumph Pakistan</t>
  </si>
  <si>
    <t>10404990-034-0316T</t>
  </si>
  <si>
    <t>Adult #18L (Hu-Friedy), Trumph Pakistan</t>
  </si>
  <si>
    <t>Adult #18R (Hu-Friedy), Trumph Pakistan</t>
  </si>
  <si>
    <t>10404990-035-0316T</t>
  </si>
  <si>
    <t>10404990-036-0316T</t>
  </si>
  <si>
    <t>Adult #44 (Hu-Friedy), Trumph</t>
  </si>
  <si>
    <t>Adult #69 (Hu -Friedy), Trumph Pakistan</t>
  </si>
  <si>
    <t>10404990-037-0316T</t>
  </si>
  <si>
    <t>Adult #150 (Hu-Friedy), Trumph Pakistan</t>
  </si>
  <si>
    <t>10404990-038-0316T</t>
  </si>
  <si>
    <t xml:space="preserve">Adult #151 (Hu-Friedy),Trumph Pakistan </t>
  </si>
  <si>
    <t>10404990-039-0316T</t>
  </si>
  <si>
    <t>MOUTH MIRROR</t>
  </si>
  <si>
    <t>with Handle</t>
  </si>
  <si>
    <t>ROOT ELEVATOR</t>
  </si>
  <si>
    <t>10404990-040-0316T</t>
  </si>
  <si>
    <t>10404990-041-0316T</t>
  </si>
  <si>
    <t>10404990-042-0316T</t>
  </si>
  <si>
    <t>Straight</t>
  </si>
  <si>
    <t>10404990-043-0316T</t>
  </si>
  <si>
    <t>LKT Carbon, DHS</t>
  </si>
  <si>
    <t>0811-345-16</t>
  </si>
  <si>
    <t>TWO WAY TYPE RADIO</t>
  </si>
  <si>
    <t>W/ Micro Head Set, with NTC License</t>
  </si>
  <si>
    <t>0323-052-16</t>
  </si>
  <si>
    <t>12V (maintenance free), Excel</t>
  </si>
  <si>
    <t>0519-116-16</t>
  </si>
  <si>
    <t>10404990-047-0516T</t>
  </si>
  <si>
    <t>10404990-046-0416T</t>
  </si>
  <si>
    <t>10404990-045-0416T</t>
  </si>
  <si>
    <t>10404990-044-0816T</t>
  </si>
  <si>
    <t>J. Gegantoni,R. Sumanting, L. Lobresco</t>
  </si>
  <si>
    <t>J. Berbano,R. Treveles,E. Espinosa,</t>
  </si>
  <si>
    <t>HANDSET</t>
  </si>
  <si>
    <t>0525-125-16</t>
  </si>
  <si>
    <t>10404990-048-0516T</t>
  </si>
  <si>
    <t>Philippine National Flag, Type 1,3' x 5' , 100 % cotton</t>
  </si>
  <si>
    <t>0525-127-16</t>
  </si>
  <si>
    <t>10404990-049-0516T</t>
  </si>
  <si>
    <t>TASER</t>
  </si>
  <si>
    <t>Night Stick/Taser</t>
  </si>
  <si>
    <t>10404990-050-0516T</t>
  </si>
  <si>
    <t>MICROPHONE TABLE STAND</t>
  </si>
  <si>
    <t>10404990-051-0616T</t>
  </si>
  <si>
    <t>0517-108-16</t>
  </si>
  <si>
    <t>10404990-052-0616T</t>
  </si>
  <si>
    <t>10404990-053-0616T</t>
  </si>
  <si>
    <t>SOFTWARE LICENSE</t>
  </si>
  <si>
    <t>Windows Home, Single Language, Single Open License Program, (KW-900311)</t>
  </si>
  <si>
    <t>Windows Pro 10, Single Upgrade Open License Program, (FQC-09512)</t>
  </si>
  <si>
    <t>Office Standard 2016, Single Open License</t>
  </si>
  <si>
    <t>10404990-054-0616T</t>
  </si>
  <si>
    <t>10404990-055-0616T</t>
  </si>
  <si>
    <t>0517-113-16</t>
  </si>
  <si>
    <t>USB type, optical, w/ pad</t>
  </si>
  <si>
    <t>R.Ramos/E. Valenciano</t>
  </si>
  <si>
    <t>10404990-056-0616T</t>
  </si>
  <si>
    <t>Uninterruptible Power Supply, 1000KA, APC 650VA</t>
  </si>
  <si>
    <t>10404990-057-0616T</t>
  </si>
  <si>
    <t>10404990-545-1216T</t>
  </si>
  <si>
    <t>10404990-546-1216T</t>
  </si>
  <si>
    <t>R. Ramos/Board Sec</t>
  </si>
  <si>
    <t>Sandisk 64 GB USB 3.0/2.0 drive ports, plug and play</t>
  </si>
  <si>
    <t>10404990-547-1216T</t>
  </si>
  <si>
    <t>10404990-548-1216T</t>
  </si>
  <si>
    <t>10404990-549-1216T</t>
  </si>
  <si>
    <t>720VA iLogic, SN: 231601300285</t>
  </si>
  <si>
    <t>720VA iLogic, SN: 231601300286</t>
  </si>
  <si>
    <t>KITCHEN SCALE</t>
  </si>
  <si>
    <t>2kg</t>
  </si>
  <si>
    <t>MOULDER</t>
  </si>
  <si>
    <t>Scallop #314</t>
  </si>
  <si>
    <t>10404990-550-1216T</t>
  </si>
  <si>
    <t>10404990-551-1216T</t>
  </si>
  <si>
    <t>BARCODE SCANNER READER</t>
  </si>
  <si>
    <t>2.4G Wireless Handheld USB Automatic Laser, SN: SH16110411/SH16110424</t>
  </si>
  <si>
    <t>10404990-552-1216T</t>
  </si>
  <si>
    <t>AIR PUMP</t>
  </si>
  <si>
    <t>Pro Sport, Foot Pump</t>
  </si>
  <si>
    <t>10404990-553-1216T</t>
  </si>
  <si>
    <t>SAFETY HARNESS</t>
  </si>
  <si>
    <t>10404990-554-1216T</t>
  </si>
  <si>
    <t>psc</t>
  </si>
  <si>
    <t>1201-743-16</t>
  </si>
  <si>
    <t>10605140-005-1216T</t>
  </si>
  <si>
    <t>CAMERA LENS</t>
  </si>
  <si>
    <t>AF-S DX Nikkor 18-300mm f/3.5-6.3G ED VR, SN: 2099087/2089806</t>
  </si>
  <si>
    <t>10605140-006-1216T</t>
  </si>
  <si>
    <t>AVCCAM AG-AC90A, SN: C6TGB0177</t>
  </si>
  <si>
    <t>10605140-007-1216T</t>
  </si>
  <si>
    <t>1223-806-16</t>
  </si>
  <si>
    <t>Dot Matrix, Epson FX-2175</t>
  </si>
  <si>
    <t>0603-165-16</t>
  </si>
  <si>
    <t>10404990-058-0616T</t>
  </si>
  <si>
    <t>10404990-059-0616T</t>
  </si>
  <si>
    <t>10404990-060-0616T</t>
  </si>
  <si>
    <t>NIGHT STICK</t>
  </si>
  <si>
    <t>/Taser</t>
  </si>
  <si>
    <t>10404990-062-0616T</t>
  </si>
  <si>
    <t>10404990-061-0616T</t>
  </si>
  <si>
    <t>10404990-063-0616T</t>
  </si>
  <si>
    <t>CIS 3 in 1, CIS Epson L220, SN: VGWK109410</t>
  </si>
  <si>
    <t>10404990-064-0616T</t>
  </si>
  <si>
    <t>ADAPTOR</t>
  </si>
  <si>
    <t>Apple Mini Display port to VGA Adaptor</t>
  </si>
  <si>
    <t>10404990-065-0616T</t>
  </si>
  <si>
    <t>30M, Heavy Duty</t>
  </si>
  <si>
    <t>10404990-066-0616T</t>
  </si>
  <si>
    <t>Studio acoustic, indoor &amp; outdoor speaker 6 1/2" x 150 watts with Bracket</t>
  </si>
  <si>
    <t>10404990-067-0616T</t>
  </si>
  <si>
    <t>10404990-068-0616T</t>
  </si>
  <si>
    <t>3 in 1, Epson L220, SN: VGWK162192</t>
  </si>
  <si>
    <t>External, WD , 2TB, 2.5" USB Powered Good Quality, SN: WX81A43A4586</t>
  </si>
  <si>
    <t>10404990-069-0616T</t>
  </si>
  <si>
    <t>Ilogic, 650 vac 60hz, standby back up power up to 25 min, SN: 231604302016</t>
  </si>
  <si>
    <t>10404990-070-0616T</t>
  </si>
  <si>
    <t>Stand Fan, AC Electric fan, 230V, 60Hz, 40cm blade, H:125cm</t>
  </si>
  <si>
    <t>1028-611-16</t>
  </si>
  <si>
    <t>10404990-555-1216T</t>
  </si>
  <si>
    <t>10404990-556-1216T</t>
  </si>
  <si>
    <t>DINNER PLATES</t>
  </si>
  <si>
    <t>White, 10.5"</t>
  </si>
  <si>
    <t>0926-502-16</t>
  </si>
  <si>
    <t>MACAROON MOLDER</t>
  </si>
  <si>
    <t>Aluminum,small</t>
  </si>
  <si>
    <t>Square, 10 x 10 x 4,aluminum</t>
  </si>
  <si>
    <t>Rectangular, 12 x 8 x 3, aluminum</t>
  </si>
  <si>
    <t>J.Tarrosa/R.Cango</t>
  </si>
  <si>
    <t>10404990-557-1216T</t>
  </si>
  <si>
    <t>10404990-558-1216T</t>
  </si>
  <si>
    <t>10404990-559-1216T</t>
  </si>
  <si>
    <t>10404990-560-1216T</t>
  </si>
  <si>
    <t>2-R.Bentinganan,1-T.Mijares, 1-Clavecillas</t>
  </si>
  <si>
    <t>BED SHEET</t>
  </si>
  <si>
    <t>90" x 90", White</t>
  </si>
  <si>
    <t>COMFORTER</t>
  </si>
  <si>
    <t>Bed Cover, 106" x 116", White</t>
  </si>
  <si>
    <t>0914-447-16</t>
  </si>
  <si>
    <t>10404990-562-1016T</t>
  </si>
  <si>
    <t>10404990-561-1016T</t>
  </si>
  <si>
    <t>Black,plastic w/ cover, 3ft. Height</t>
  </si>
  <si>
    <t>1008-518-16</t>
  </si>
  <si>
    <t>10404990-563-1216T</t>
  </si>
  <si>
    <t>15 doors, Wrinkled Green</t>
  </si>
  <si>
    <t>R. Cango/M. Jandongan</t>
  </si>
  <si>
    <t>1117-673-16</t>
  </si>
  <si>
    <t>10404990-564-1216T</t>
  </si>
  <si>
    <t>Lateral, 4 doors, green</t>
  </si>
  <si>
    <t>10404990-565-1216T</t>
  </si>
  <si>
    <t>MICROPHONE SYSTEM</t>
  </si>
  <si>
    <t>with back up power</t>
  </si>
  <si>
    <t>RACK MOUNT CONFERENCE</t>
  </si>
  <si>
    <t>10605070-001-1216T</t>
  </si>
  <si>
    <t>1219-799-16</t>
  </si>
  <si>
    <t>Big, Heavy Duty</t>
  </si>
  <si>
    <t>10404990-566-1216T</t>
  </si>
  <si>
    <t>aa</t>
  </si>
  <si>
    <t>CASH REGISTRY</t>
  </si>
  <si>
    <t>10605140-008-1216T</t>
  </si>
  <si>
    <t>Canon DSLR 1200D 18-55, Effective pixel 14.2 million</t>
  </si>
  <si>
    <t>10605140-009-1216T</t>
  </si>
  <si>
    <t>10605140-010-1216T</t>
  </si>
  <si>
    <t>10605140-011-1216T</t>
  </si>
  <si>
    <t>V. Mongcal/HRMO</t>
  </si>
  <si>
    <t>S. Genodepa</t>
  </si>
  <si>
    <t>10404990-001-0217T</t>
  </si>
  <si>
    <t>WIRELESS ROUTER</t>
  </si>
  <si>
    <t>TPLink Archer C7 AC1750, SN: 138B5101905</t>
  </si>
  <si>
    <t>10404990-002-0217T</t>
  </si>
  <si>
    <t>10404990-003-0217T</t>
  </si>
  <si>
    <t>10404990-004-0217T</t>
  </si>
  <si>
    <t>CAR POLISHER</t>
  </si>
  <si>
    <t>for Sportivo use</t>
  </si>
  <si>
    <t>10404990-005-0217T</t>
  </si>
  <si>
    <t>V. J. Judith</t>
  </si>
  <si>
    <t>ANALYTICAL BALANCE</t>
  </si>
  <si>
    <t>Shimadzu ATY 224, 220g capacity, 0.1 mg, readability, Touchscreen, LED Display</t>
  </si>
  <si>
    <t>10605140-012-1216T</t>
  </si>
  <si>
    <t>1207-747-16</t>
  </si>
  <si>
    <t>Longfly M-Epos600, SN: 209173</t>
  </si>
  <si>
    <t>0616-205-16</t>
  </si>
  <si>
    <t>10605020-028-1216T</t>
  </si>
  <si>
    <t>10404990-072-0616T</t>
  </si>
  <si>
    <t>USB type, 2.0 drive ports, 32GB, plug and play</t>
  </si>
  <si>
    <t>10404990-073-0616T</t>
  </si>
  <si>
    <t>10404990-074-0616T</t>
  </si>
  <si>
    <t>SN: 9B1526A10032/9B1611A05296/9B1611A05183</t>
  </si>
  <si>
    <t>PRESENTER &amp; LASER POINTER</t>
  </si>
  <si>
    <t>10404990-075-0616T</t>
  </si>
  <si>
    <t>Weight 118g,Product Dimensions 18.5 x 14.5 x 5.5cm Item Model LC. OTH0A.992</t>
  </si>
  <si>
    <t xml:space="preserve"> Series 3 in 1, Wireless Presenter, SN: GEN-0000280501DRDATR</t>
  </si>
  <si>
    <t>223-027-12</t>
  </si>
  <si>
    <t>G. Garzola/WMR #: 001-16</t>
  </si>
  <si>
    <t>JS 20 TV-W Casio</t>
  </si>
  <si>
    <t xml:space="preserve">Tally Dascom T2250 Dot Matrix </t>
  </si>
  <si>
    <t>M. T. Santarin-(WMR#:069-14)</t>
  </si>
  <si>
    <t xml:space="preserve">Tally Dascom T2250 Dot Matrix Printer </t>
  </si>
  <si>
    <t>G. Garzola-(WMR#: 053-14)</t>
  </si>
  <si>
    <t>E. Sayson-WMR #: 003-16</t>
  </si>
  <si>
    <t>P. Gallenero/WMR #: 006-16</t>
  </si>
  <si>
    <t>165-131-04</t>
  </si>
  <si>
    <t>M. L. Fernandez/WMR #: 007-16</t>
  </si>
  <si>
    <t xml:space="preserve">HARD DISK DRIVE </t>
  </si>
  <si>
    <t>10404990-007-0317T</t>
  </si>
  <si>
    <t>10404990-006-0217T</t>
  </si>
  <si>
    <t>8GB DDR3 PC12800 Kingston</t>
  </si>
  <si>
    <t>1107-627-16</t>
  </si>
  <si>
    <t>10404990-567-1216T</t>
  </si>
  <si>
    <t>1HP, for Sportivo use</t>
  </si>
  <si>
    <t>10404990-008-0317T</t>
  </si>
  <si>
    <t>0308-082-17</t>
  </si>
  <si>
    <r>
      <t xml:space="preserve">4" </t>
    </r>
    <r>
      <rPr>
        <sz val="10"/>
        <color theme="1"/>
        <rFont val="Calibri"/>
        <family val="2"/>
      </rPr>
      <t>Ø, 850 watts, 11,000 RPM wire cup brush 7-mm with extra carbon brush</t>
    </r>
  </si>
  <si>
    <t>10404990-009-0317T</t>
  </si>
  <si>
    <t>7" Ø, 2,000 watts, 8,500 RPM wire cup brush 100mm with extra carbon brush</t>
  </si>
  <si>
    <t>10404990-010-0317T</t>
  </si>
  <si>
    <t>SLEDGE HAMMER</t>
  </si>
  <si>
    <t>10lbs.</t>
  </si>
  <si>
    <t>10404990-011-0317T</t>
  </si>
  <si>
    <t xml:space="preserve">A. Deraja </t>
  </si>
  <si>
    <t>TORPEDO LEVEL BAR</t>
  </si>
  <si>
    <t>9", heavy duty</t>
  </si>
  <si>
    <t>COMBINATION PLIER</t>
  </si>
  <si>
    <t>10404990-012-0317T</t>
  </si>
  <si>
    <t>10404990-013-0317T</t>
  </si>
  <si>
    <t>0308-081-17</t>
  </si>
  <si>
    <t>10mm, 450 watts, 2,600 RPM, Hitachi with extra carbon brush</t>
  </si>
  <si>
    <t>7.5m</t>
  </si>
  <si>
    <t>ALUMINUM LEVER BAR</t>
  </si>
  <si>
    <t>18" Heavy Duty</t>
  </si>
  <si>
    <t>24" Heavy Duty</t>
  </si>
  <si>
    <t>ELECTRODE HOLDER, 500A</t>
  </si>
  <si>
    <t>ROYAL CHORD</t>
  </si>
  <si>
    <t>#16/2</t>
  </si>
  <si>
    <t>1/O</t>
  </si>
  <si>
    <t>LONG NOSE PLIER</t>
  </si>
  <si>
    <t>10404990-014-0317T</t>
  </si>
  <si>
    <t>10404990-015-0317T</t>
  </si>
  <si>
    <t>10404990-016-0317T</t>
  </si>
  <si>
    <t>10404990-017-0317T</t>
  </si>
  <si>
    <t>10404990-018-0317T</t>
  </si>
  <si>
    <t>10404990-019-0317T</t>
  </si>
  <si>
    <t>10404990-020-0317T</t>
  </si>
  <si>
    <t>10404990-021-0317T</t>
  </si>
  <si>
    <t>10404990-022-0317T</t>
  </si>
  <si>
    <t>10404990-023-0317T</t>
  </si>
  <si>
    <t>10404990-024-0317T</t>
  </si>
  <si>
    <t>1026-600-16</t>
  </si>
  <si>
    <t>USB type, 2.0 drive ports, 32 GB, plug and play</t>
  </si>
  <si>
    <t>10404990-568-1216T</t>
  </si>
  <si>
    <t>With mouse combo</t>
  </si>
  <si>
    <t>10404990-569-1216T</t>
  </si>
  <si>
    <t>PSU, ATX, 600 watts</t>
  </si>
  <si>
    <t>10404990-570-1216T</t>
  </si>
  <si>
    <t>AIR COVER</t>
  </si>
  <si>
    <t>for Apple Ipad 4</t>
  </si>
  <si>
    <t>10404990-571-1216T</t>
  </si>
  <si>
    <t>APPLE LIGHTNING CONNECTOR</t>
  </si>
  <si>
    <t>to 30-pin Adapter (0.20)</t>
  </si>
  <si>
    <t>10404990-572-1216T</t>
  </si>
  <si>
    <t>10404990-573-1216T</t>
  </si>
  <si>
    <t>COVER</t>
  </si>
  <si>
    <t>104040990-574-1216T</t>
  </si>
  <si>
    <t>USB Type, 2.0 drive ports, 32 GB, plug and play</t>
  </si>
  <si>
    <t>10404990-575-1216T</t>
  </si>
  <si>
    <t>Lapel, Microphone, Trident-5015000 hertz,, humbucking coil</t>
  </si>
  <si>
    <t>10404990-576-1216T</t>
  </si>
  <si>
    <t>COMPUTER SCREEN PROTECTOR</t>
  </si>
  <si>
    <t>18.5" anti radiation</t>
  </si>
  <si>
    <t>10404990-577-1216T</t>
  </si>
  <si>
    <t>10404990-578-1216T</t>
  </si>
  <si>
    <t>10404990-579-1216T</t>
  </si>
  <si>
    <t>USB Type, 2.0 drive ports, 32GB, plu and play</t>
  </si>
  <si>
    <t>10404990-580-1216T</t>
  </si>
  <si>
    <t>10404990-581-1216T</t>
  </si>
  <si>
    <t>64 GB USB 3.0/2.0 drive ports, plug and play</t>
  </si>
  <si>
    <t>10404990-582-1216T</t>
  </si>
  <si>
    <t>USB type, optical w/ pad</t>
  </si>
  <si>
    <t>10404990-583-1216T</t>
  </si>
  <si>
    <t>CABLE</t>
  </si>
  <si>
    <t>USB 3-in-1 (for iOS devices &amp; micro USB)</t>
  </si>
  <si>
    <t>10404990-584-1216T</t>
  </si>
  <si>
    <t>USB charger 4-in-1</t>
  </si>
  <si>
    <t>10404990-585-1216T</t>
  </si>
  <si>
    <t>10404990-586-1216T</t>
  </si>
  <si>
    <t>All-in-one internal &amp; external type</t>
  </si>
  <si>
    <t>COAXIAL CABLE</t>
  </si>
  <si>
    <t>RG59,1roll=150meters, black</t>
  </si>
  <si>
    <t>CONNECTOR</t>
  </si>
  <si>
    <t>for iOS Devices, 30 pin to VGA adapter</t>
  </si>
  <si>
    <t>10404990-589-1216T</t>
  </si>
  <si>
    <t>10404990-590-1216T</t>
  </si>
  <si>
    <t>10404990-591-1216T</t>
  </si>
  <si>
    <t>10404990-592-1216T</t>
  </si>
  <si>
    <t>SSD,256GB. Sata 3, 2.5" with desktop pack</t>
  </si>
  <si>
    <t>HDD COOLER</t>
  </si>
  <si>
    <t>Dimension: 130*100*17(mm), Fan Dimension: 50*50*10 (mm) x 2pcs</t>
  </si>
  <si>
    <t>10404990-593-1216T</t>
  </si>
  <si>
    <t>10404990-594-1216T</t>
  </si>
  <si>
    <t>HDMI</t>
  </si>
  <si>
    <t xml:space="preserve">HDMI </t>
  </si>
  <si>
    <t>Coupler</t>
  </si>
  <si>
    <t>Micro HDMI to HDMI</t>
  </si>
  <si>
    <t>Mini HDMI to HDMI</t>
  </si>
  <si>
    <t>Splitter, 4 port</t>
  </si>
  <si>
    <t>Switch,1-output 4-input</t>
  </si>
  <si>
    <t>10404990-595-1216T</t>
  </si>
  <si>
    <t>10404990-596-1216T</t>
  </si>
  <si>
    <t>10404990-597-1216T</t>
  </si>
  <si>
    <t>10404990-598-1216T</t>
  </si>
  <si>
    <t>10404990-599-1216T</t>
  </si>
  <si>
    <t>VGA for Laptop</t>
  </si>
  <si>
    <t>VGA Adapter (for Laptop display)</t>
  </si>
  <si>
    <t>10404990-600-1216T</t>
  </si>
  <si>
    <t>10404990-601-1216T</t>
  </si>
  <si>
    <t>INTERNAL COMBO CARD</t>
  </si>
  <si>
    <t>5.25" with 2.5" SATA HDD USB 3.0 Docking Station</t>
  </si>
  <si>
    <t>PS2 or PS/2, w/ pad</t>
  </si>
  <si>
    <t>10404990-603-1216T</t>
  </si>
  <si>
    <t>10404990-604-1216T</t>
  </si>
  <si>
    <t>10404990-605-1216T</t>
  </si>
  <si>
    <t>Wireless, 2.5GHz, (Nano)</t>
  </si>
  <si>
    <t>POWER BANK</t>
  </si>
  <si>
    <t>16000mAh, LCD power Display</t>
  </si>
  <si>
    <t>Tester, 20/24 pin</t>
  </si>
  <si>
    <t>POWER-OVER-ETHERNET</t>
  </si>
  <si>
    <t>802.3af (PoE) Injector</t>
  </si>
  <si>
    <t>802.3at, (PoE) Injector</t>
  </si>
  <si>
    <t>10404990-606-1216T</t>
  </si>
  <si>
    <t>10404990-607-1216T</t>
  </si>
  <si>
    <t>10404990-608-1216T</t>
  </si>
  <si>
    <t>10404990-609-1216T</t>
  </si>
  <si>
    <t>10404990-610-1216T</t>
  </si>
  <si>
    <t>SC CARD</t>
  </si>
  <si>
    <t>64GB Class 10</t>
  </si>
  <si>
    <t>SLIDE KIT</t>
  </si>
  <si>
    <t>With Crimp Tool and 25 Terminals</t>
  </si>
  <si>
    <t>2.0 to micro USB cable</t>
  </si>
  <si>
    <t>3.0 Male and Female Adaptor</t>
  </si>
  <si>
    <t>USB 3.0 to micro USB cable</t>
  </si>
  <si>
    <t>to Micro USB Cable 1M (Data Cable and Charging)</t>
  </si>
  <si>
    <t>Travel Tool Kit</t>
  </si>
  <si>
    <t>USB DISK</t>
  </si>
  <si>
    <t>with Voice Recorder 16GB</t>
  </si>
  <si>
    <t>USB HUB</t>
  </si>
  <si>
    <t>4 port with 2m USB cable</t>
  </si>
  <si>
    <t>USB MODEM</t>
  </si>
  <si>
    <t>4G/LTE Dongle USB Adapter with sim card slot</t>
  </si>
  <si>
    <t>Lightning, Part No.: MD825AM/A</t>
  </si>
  <si>
    <t>15 meters, High Quality Female to Female</t>
  </si>
  <si>
    <t>25 meters, High Quality Female to Female</t>
  </si>
  <si>
    <t>PCI-e 4GB DDR3 256-bit (for panoramic display)</t>
  </si>
  <si>
    <t>10404990-611-1216T</t>
  </si>
  <si>
    <t>10404990-612-1216T</t>
  </si>
  <si>
    <t>10404990-613-1216T</t>
  </si>
  <si>
    <t>10404990-614-1216T</t>
  </si>
  <si>
    <t>10404990-615-1216T</t>
  </si>
  <si>
    <t>10404990-616-1216T</t>
  </si>
  <si>
    <t>10404990-617-1216T</t>
  </si>
  <si>
    <t>10404990-618-1216T</t>
  </si>
  <si>
    <t>10404990-619-1216T</t>
  </si>
  <si>
    <t>10404990-620-1216T</t>
  </si>
  <si>
    <t>10404660-621-1216T</t>
  </si>
  <si>
    <t>10404990-622-1216T</t>
  </si>
  <si>
    <t>10404990-623-1216T</t>
  </si>
  <si>
    <t>COMPUTER BLOWER</t>
  </si>
  <si>
    <t xml:space="preserve"> COVERTER</t>
  </si>
  <si>
    <t>DVD-D 24+1 25 Pin Male to VGA 15 Pin Female</t>
  </si>
  <si>
    <t>10404990-624-1216T</t>
  </si>
  <si>
    <t>10404990-625-1216T</t>
  </si>
  <si>
    <t>10404990-626-1216T</t>
  </si>
  <si>
    <t>USB-Powered Portable LED 16" (15.6" viewable)  display, 200 cd/m2 Brightness,1633x768 HD</t>
  </si>
  <si>
    <t>10404990-627-1216T</t>
  </si>
  <si>
    <t>PORT ETHERNET</t>
  </si>
  <si>
    <t>Gigabit Switch, 24, TP-Link</t>
  </si>
  <si>
    <t>10404990-628-1216T</t>
  </si>
  <si>
    <t>TWIST TIE</t>
  </si>
  <si>
    <t>30m t 50m, Black/White</t>
  </si>
  <si>
    <t>10404990-629-1216T</t>
  </si>
  <si>
    <t>10404990-670-1216T</t>
  </si>
  <si>
    <t>USB Type, optical w/ pad</t>
  </si>
  <si>
    <t>88GB DDR3 PC10600/1333</t>
  </si>
  <si>
    <t>10404990-671-1216T</t>
  </si>
  <si>
    <t>10404990-672-1216T</t>
  </si>
  <si>
    <t>10404990-673-1216T</t>
  </si>
  <si>
    <t>Accesspoint, Standards: 802.11n, 802.11a, 802.11g,…</t>
  </si>
  <si>
    <t>Ports: Power, USB, Internet, Ethernet (1-4), LEDs: Top Panel: Power, Back Panel: Internet,</t>
  </si>
  <si>
    <t>10404990-674-1216T</t>
  </si>
  <si>
    <t>18.5", anti radiation</t>
  </si>
  <si>
    <t>2.1 speaker with multi input</t>
  </si>
  <si>
    <t>Ultra Slim Anti-RSI B/W (USB)</t>
  </si>
  <si>
    <t>Intel i5-3470,3.2GHz, 6mb cache, LGA1155,77W</t>
  </si>
  <si>
    <t>32 GB, Class 10</t>
  </si>
  <si>
    <t>8-port with 5V power supply included</t>
  </si>
  <si>
    <t>2GB-128bit, DDR5, PCI-e, GT740</t>
  </si>
  <si>
    <t>10404990-675-1216T</t>
  </si>
  <si>
    <t>10404990-676-1216T</t>
  </si>
  <si>
    <t>10404990-677-1216T</t>
  </si>
  <si>
    <t>10404990-678-1216T</t>
  </si>
  <si>
    <t>10404990-679-1216T</t>
  </si>
  <si>
    <t>10404990-680-1216T</t>
  </si>
  <si>
    <t>10404990-681-1216T</t>
  </si>
  <si>
    <t>10404990-682-1216T</t>
  </si>
  <si>
    <t>10404990-683-1216T</t>
  </si>
  <si>
    <t>10404990-684-1216T</t>
  </si>
  <si>
    <t>10404990-685-1216T</t>
  </si>
  <si>
    <t>USB EXTENSION</t>
  </si>
  <si>
    <t>3m, High Quality</t>
  </si>
  <si>
    <t>10404990-686-1216T</t>
  </si>
  <si>
    <t>10404990-687-1216T</t>
  </si>
  <si>
    <t>UST type, 2.0 drive ports, 32 GB, plug and play</t>
  </si>
  <si>
    <t>Lapel microphone, Trdent - 50-15000 herts, humbucking coil</t>
  </si>
  <si>
    <t>With built in usb port/audio cable/plug/amplifier</t>
  </si>
  <si>
    <t>10404990-688-1216T</t>
  </si>
  <si>
    <t>10404990-689-1216T</t>
  </si>
  <si>
    <t>10404990-690-1216T</t>
  </si>
  <si>
    <t>0926-496-16</t>
  </si>
  <si>
    <t>Medium, Wilson, SN: 121315549</t>
  </si>
  <si>
    <t>Head 3D For Mobile Phones, DSLR &amp; Sports Camera</t>
  </si>
  <si>
    <t>0308-078-17</t>
  </si>
  <si>
    <t>10404990-025-0317T</t>
  </si>
  <si>
    <t>2D, Truckmaster</t>
  </si>
  <si>
    <t>R. Sumanting</t>
  </si>
  <si>
    <t>0316-107-17</t>
  </si>
  <si>
    <t>10404990-026-0317T</t>
  </si>
  <si>
    <t>Heavy Duty, Green, Uratex, 100% Virgin Plastic Materials</t>
  </si>
  <si>
    <t>0316-105-17</t>
  </si>
  <si>
    <t>10404990-027-0317T</t>
  </si>
  <si>
    <t>Colored with wall bracket</t>
  </si>
  <si>
    <t>10607010-001-0317T</t>
  </si>
  <si>
    <t>10607010-002-0317T</t>
  </si>
  <si>
    <t>10607010-001-0816T</t>
  </si>
  <si>
    <t>10607010-002-1016T</t>
  </si>
  <si>
    <t>10607010-003-1016T</t>
  </si>
  <si>
    <t xml:space="preserve">60" Class (60" diag.) Sharp, LED with universal remote control and HDMI cable, </t>
  </si>
  <si>
    <t>10605020-001-0417T</t>
  </si>
  <si>
    <t>0320-113-17</t>
  </si>
  <si>
    <t>Window Type, Kolin 190DME, 2HP, Manual</t>
  </si>
  <si>
    <t>165-001-0114</t>
  </si>
  <si>
    <t>165-199-1013</t>
  </si>
  <si>
    <t>10605030-040-1216T</t>
  </si>
  <si>
    <t>10605030-039-1216T</t>
  </si>
  <si>
    <t>10605030-038-1216T</t>
  </si>
  <si>
    <t>M.G. Reyes</t>
  </si>
  <si>
    <t>10605030-037-1216T</t>
  </si>
  <si>
    <t>10605030-036-1216T</t>
  </si>
  <si>
    <t>M. G. Salbibia</t>
  </si>
  <si>
    <t>10605030-035-1216T</t>
  </si>
  <si>
    <t>Acer F5-573G-787N,Windows 10, Intel Core i7 6500V 2.5 GHz, 15.6" HD Monitor,Wifi, USB, HDMI</t>
  </si>
  <si>
    <t>10605030-034-1216T</t>
  </si>
  <si>
    <t>10605030-033-1216T</t>
  </si>
  <si>
    <t>10605030-041-1216T</t>
  </si>
  <si>
    <t>223-014-13</t>
  </si>
  <si>
    <t>223-013-13</t>
  </si>
  <si>
    <t>223-016-13</t>
  </si>
  <si>
    <t>223-015-13-3</t>
  </si>
  <si>
    <t>223-015-13-2</t>
  </si>
  <si>
    <t>223-017-13</t>
  </si>
  <si>
    <t>223-015-13</t>
  </si>
  <si>
    <t>223-012-13</t>
  </si>
  <si>
    <t>223-011-13</t>
  </si>
  <si>
    <t>223-010-13</t>
  </si>
  <si>
    <t>223-009-13</t>
  </si>
  <si>
    <t>223-008-13</t>
  </si>
  <si>
    <t>223-007-13</t>
  </si>
  <si>
    <t>223-006-13</t>
  </si>
  <si>
    <t>223-005-13</t>
  </si>
  <si>
    <t>223-004-13</t>
  </si>
  <si>
    <t>223-003-13</t>
  </si>
  <si>
    <t>223-002-13</t>
  </si>
  <si>
    <t>223-001-13</t>
  </si>
  <si>
    <t>223-032-12</t>
  </si>
  <si>
    <t>223-031-12</t>
  </si>
  <si>
    <t>223-030-12</t>
  </si>
  <si>
    <t>223-029-12</t>
  </si>
  <si>
    <t>223-028-12</t>
  </si>
  <si>
    <t>223-026-12</t>
  </si>
  <si>
    <t>223-025-12</t>
  </si>
  <si>
    <t>223-024-12</t>
  </si>
  <si>
    <t>223-023-12</t>
  </si>
  <si>
    <t>223-022-12</t>
  </si>
  <si>
    <t>223-021-12</t>
  </si>
  <si>
    <t>223-020-12</t>
  </si>
  <si>
    <t>223-019-12</t>
  </si>
  <si>
    <t>223-018-12</t>
  </si>
  <si>
    <t>223-017-12</t>
  </si>
  <si>
    <t>223-016-12</t>
  </si>
  <si>
    <t>223-015-12</t>
  </si>
  <si>
    <t>223-014-12</t>
  </si>
  <si>
    <t>223-013-12</t>
  </si>
  <si>
    <t>223-012-12</t>
  </si>
  <si>
    <t>223-011-12</t>
  </si>
  <si>
    <t>223-010-12</t>
  </si>
  <si>
    <t>223-009-12</t>
  </si>
  <si>
    <t>223-008-12</t>
  </si>
  <si>
    <t>223-007-12</t>
  </si>
  <si>
    <t>223-006-12</t>
  </si>
  <si>
    <t>223-005-12</t>
  </si>
  <si>
    <t>223-004-12</t>
  </si>
  <si>
    <t>223-003-12</t>
  </si>
  <si>
    <t>223-002-12</t>
  </si>
  <si>
    <t>223-001-12</t>
  </si>
  <si>
    <t>223-045-11</t>
  </si>
  <si>
    <t>223-044-11</t>
  </si>
  <si>
    <t>223-043-11</t>
  </si>
  <si>
    <t>223-042-11</t>
  </si>
  <si>
    <t>223-041-11</t>
  </si>
  <si>
    <t>223-040-11</t>
  </si>
  <si>
    <t>223-039-11</t>
  </si>
  <si>
    <t>223-038-11</t>
  </si>
  <si>
    <t>223-037-11</t>
  </si>
  <si>
    <t>223-036-11</t>
  </si>
  <si>
    <t>223-035-11</t>
  </si>
  <si>
    <t>223-034-11</t>
  </si>
  <si>
    <t>223-033-11</t>
  </si>
  <si>
    <t>223-032-11</t>
  </si>
  <si>
    <t>223-031-11</t>
  </si>
  <si>
    <t>223-030-11</t>
  </si>
  <si>
    <t>223-029-11</t>
  </si>
  <si>
    <t>223-028-11</t>
  </si>
  <si>
    <t>223-027-11</t>
  </si>
  <si>
    <t>223-026-11</t>
  </si>
  <si>
    <t>223-025-11</t>
  </si>
  <si>
    <t>223-024-11</t>
  </si>
  <si>
    <t>223-023-11</t>
  </si>
  <si>
    <t>223-022-11</t>
  </si>
  <si>
    <t>223-021-11</t>
  </si>
  <si>
    <t>223-020-11</t>
  </si>
  <si>
    <t>223--019-11</t>
  </si>
  <si>
    <t>223-018-11</t>
  </si>
  <si>
    <t>223-017-11</t>
  </si>
  <si>
    <t>223-016-11</t>
  </si>
  <si>
    <t>223-015-11</t>
  </si>
  <si>
    <t>223-014-11</t>
  </si>
  <si>
    <t>223-013-11</t>
  </si>
  <si>
    <t>223-012-11</t>
  </si>
  <si>
    <t>223-011-11</t>
  </si>
  <si>
    <t>223-010-11</t>
  </si>
  <si>
    <t>223-009-11</t>
  </si>
  <si>
    <t>223-008-11</t>
  </si>
  <si>
    <t>223-007-11</t>
  </si>
  <si>
    <t>223-006-11</t>
  </si>
  <si>
    <t>223-005-11</t>
  </si>
  <si>
    <t>223-004-11</t>
  </si>
  <si>
    <t>223-003-11</t>
  </si>
  <si>
    <t>223-002-11</t>
  </si>
  <si>
    <t>223-001-11</t>
  </si>
  <si>
    <t>223-024-10</t>
  </si>
  <si>
    <t>223-023-10</t>
  </si>
  <si>
    <t>223-022-10</t>
  </si>
  <si>
    <t>223-021-10</t>
  </si>
  <si>
    <t>223-020-10</t>
  </si>
  <si>
    <t>223-019-10</t>
  </si>
  <si>
    <t>223-018-10</t>
  </si>
  <si>
    <t>223-017-10</t>
  </si>
  <si>
    <t>223-015-10</t>
  </si>
  <si>
    <t>223-013-10</t>
  </si>
  <si>
    <t>223-012-10</t>
  </si>
  <si>
    <t>223-011-10</t>
  </si>
  <si>
    <t>223-010-10</t>
  </si>
  <si>
    <t>223-009-10</t>
  </si>
  <si>
    <t>223-008-10</t>
  </si>
  <si>
    <t>223-007-10</t>
  </si>
  <si>
    <t>223-006-10</t>
  </si>
  <si>
    <t>223-005-10</t>
  </si>
  <si>
    <t>223-004-10</t>
  </si>
  <si>
    <t>223-003-10</t>
  </si>
  <si>
    <t>223-002-10</t>
  </si>
  <si>
    <t>223-001-10</t>
  </si>
  <si>
    <t>223-012-09</t>
  </si>
  <si>
    <t>223-011-09</t>
  </si>
  <si>
    <t>223-010-09</t>
  </si>
  <si>
    <t>223-009-09</t>
  </si>
  <si>
    <t>223-008-09</t>
  </si>
  <si>
    <t>223-007-09</t>
  </si>
  <si>
    <t>223--006-09</t>
  </si>
  <si>
    <t>223-005-09</t>
  </si>
  <si>
    <t>223-004-09</t>
  </si>
  <si>
    <t>223-003-09</t>
  </si>
  <si>
    <t>223-002-09</t>
  </si>
  <si>
    <t>223-001-09</t>
  </si>
  <si>
    <t>223-017-08</t>
  </si>
  <si>
    <t>223-016-08</t>
  </si>
  <si>
    <t>223-015-08</t>
  </si>
  <si>
    <t>223-014-08</t>
  </si>
  <si>
    <t>223-013-08</t>
  </si>
  <si>
    <t>223-012-08</t>
  </si>
  <si>
    <t>223-011-08</t>
  </si>
  <si>
    <t>223-010-08</t>
  </si>
  <si>
    <t>223-009-08</t>
  </si>
  <si>
    <t>223-008-08</t>
  </si>
  <si>
    <t>223-007-08</t>
  </si>
  <si>
    <t>223-006-08</t>
  </si>
  <si>
    <t>223-005-08</t>
  </si>
  <si>
    <t>223-004-08</t>
  </si>
  <si>
    <t>223-003-08</t>
  </si>
  <si>
    <t>223-002-08</t>
  </si>
  <si>
    <t>223-001-08</t>
  </si>
  <si>
    <t>223-004-07</t>
  </si>
  <si>
    <t>223-003-07</t>
  </si>
  <si>
    <t>223-002-07</t>
  </si>
  <si>
    <t>223-001-07</t>
  </si>
  <si>
    <t>223-002-06</t>
  </si>
  <si>
    <t>223-001-06</t>
  </si>
  <si>
    <t>223-002-05</t>
  </si>
  <si>
    <t>223-001-05</t>
  </si>
  <si>
    <t>223-001-04</t>
  </si>
  <si>
    <t>223-001-03</t>
  </si>
  <si>
    <t>223-003-01</t>
  </si>
  <si>
    <t>223-002-01</t>
  </si>
  <si>
    <t>223-001-01</t>
  </si>
  <si>
    <t>223-003-00</t>
  </si>
  <si>
    <t>223-002-00</t>
  </si>
  <si>
    <t>223-001-00</t>
  </si>
  <si>
    <t>223-016-10</t>
  </si>
  <si>
    <t>223-014-10</t>
  </si>
  <si>
    <t>HARD DRIVE DISK</t>
  </si>
  <si>
    <t>1 TB, 3.5", SATA, 7200rpm ST Good quality ST Type (Internal Type)</t>
  </si>
  <si>
    <t>0323-123-17</t>
  </si>
  <si>
    <t>10404990-028-0317T</t>
  </si>
  <si>
    <t>0404-142-17</t>
  </si>
  <si>
    <t>10405020-001-0417T</t>
  </si>
  <si>
    <t>EXIT SIGN</t>
  </si>
  <si>
    <t>LED, 220VAC, Firefly</t>
  </si>
  <si>
    <t>0404-141-17</t>
  </si>
  <si>
    <t>10404990-029-0417T</t>
  </si>
  <si>
    <t>Core i3 4170 3.6GHz, LGA 1150; Toshiba 500GB; 15.6" LED AOC Monitor;KB and Mouse; AVR</t>
  </si>
  <si>
    <t>0308-089-17</t>
  </si>
  <si>
    <t>I. Tubera</t>
  </si>
  <si>
    <t>Kevler, 9 channel compact mixer, 7 mic/line, 1 stereo input, usb function</t>
  </si>
  <si>
    <t>10405070-001-0417T</t>
  </si>
  <si>
    <t>WIRELESS MICROPHONE</t>
  </si>
  <si>
    <t xml:space="preserve">Kevler, 9 channeling per group, 144 UHF, </t>
  </si>
  <si>
    <t>0404-140-17</t>
  </si>
  <si>
    <t>Wet/dry professional, Shop-VAC</t>
  </si>
  <si>
    <t>10406010-001-0417T</t>
  </si>
  <si>
    <t>LED, Leetec, Fire retardant, fully adjustable yeball shaped light</t>
  </si>
  <si>
    <t>Industrial Union, UGTF, 26" blade diameter, standfan, cast iron blade</t>
  </si>
  <si>
    <t>10406010-002-0417T</t>
  </si>
  <si>
    <t>10406010-003-0417T</t>
  </si>
  <si>
    <t>ALUMINUM LEVEL BAR</t>
  </si>
  <si>
    <t>36", heavy duty</t>
  </si>
  <si>
    <t>SIDE CUTTING PLIER</t>
  </si>
  <si>
    <t>10404990-030-0417T</t>
  </si>
  <si>
    <t>10404990-031-0417T</t>
  </si>
  <si>
    <t>10404990-691-1016T</t>
  </si>
  <si>
    <t>8gb ddr3 pc12800 Kingston</t>
  </si>
  <si>
    <t>10404990-692-1216T</t>
  </si>
  <si>
    <t>Intel i5-4460, LG41150</t>
  </si>
  <si>
    <t>10404990-693-1216T</t>
  </si>
  <si>
    <t>Beta 87, Dual Channel Rechargeable, Shure, SN: 0705011115</t>
  </si>
  <si>
    <t>0315-098-17</t>
  </si>
  <si>
    <t>External Portable, Seagate 2TB, Hard Drive 3.5, USB 3.0, 2 TB capacity</t>
  </si>
  <si>
    <t>0504-188-17</t>
  </si>
  <si>
    <t>10405030-001-0517T</t>
  </si>
  <si>
    <t>10405030-002-0517T</t>
  </si>
  <si>
    <t>BOLT EXTRACTOR</t>
  </si>
  <si>
    <t>1/8 to 1/2 series by 1/16</t>
  </si>
  <si>
    <t>10405190-001-0517T</t>
  </si>
  <si>
    <t>0504-192-17</t>
  </si>
  <si>
    <t>1.5mm-13mm</t>
  </si>
  <si>
    <t>10405190-002-0517T</t>
  </si>
  <si>
    <t>10405190-003-0517T</t>
  </si>
  <si>
    <t>BRAKE LATHE</t>
  </si>
  <si>
    <t>w/ accessories</t>
  </si>
  <si>
    <t>TRANSMISSION JACK</t>
  </si>
  <si>
    <t>(5 tons cap.)</t>
  </si>
  <si>
    <t>10605990-001-0517T</t>
  </si>
  <si>
    <t>10406010-004-0517T</t>
  </si>
  <si>
    <t>AMMETER</t>
  </si>
  <si>
    <t>12V, Gasoline Engine</t>
  </si>
  <si>
    <t>10404990-032-0417T</t>
  </si>
  <si>
    <t>BATTERY TERMINAL CLAMP</t>
  </si>
  <si>
    <t>10404990-033-0417T</t>
  </si>
  <si>
    <t>#35, Heavy Duty, standard with staple wire remover</t>
  </si>
  <si>
    <t>Heavy Duty for 24mm (1)</t>
  </si>
  <si>
    <t>10404990-694-1216T</t>
  </si>
  <si>
    <t>10404990-695-1216T</t>
  </si>
  <si>
    <t>10404990-696-1216T</t>
  </si>
  <si>
    <t>EASY SQUEEZE MOP</t>
  </si>
  <si>
    <t>10404990-697-1216T</t>
  </si>
  <si>
    <t>10404990-698-1216T</t>
  </si>
  <si>
    <t>10404990-699-1216T</t>
  </si>
  <si>
    <t>10404990-700-1216T</t>
  </si>
  <si>
    <t>Compact electronic, LCD</t>
  </si>
  <si>
    <t>1/2 meter with plywood base</t>
  </si>
  <si>
    <t>Self-inking stamp, mechanical, w/ removable/refillable ink pad</t>
  </si>
  <si>
    <t>10404990-701-1216T</t>
  </si>
  <si>
    <t>10404990-702-1216T</t>
  </si>
  <si>
    <t>10404990-703-1216T</t>
  </si>
  <si>
    <t>10404990-704-1216T</t>
  </si>
  <si>
    <t>10404990-705-1216T</t>
  </si>
  <si>
    <t>10404990-706-1216T</t>
  </si>
  <si>
    <t>10404990-707-1216T</t>
  </si>
  <si>
    <t>10404990-708-1216T</t>
  </si>
  <si>
    <t>10404990-709-1216T</t>
  </si>
  <si>
    <t>Hard plastic with cover and step, 8" D x 10" W x 13" H</t>
  </si>
  <si>
    <t>P. Yula</t>
  </si>
  <si>
    <t>Table Clamp, Single Cutterhead</t>
  </si>
  <si>
    <t>#35 Heavy Duty, standard with staple wire remover</t>
  </si>
  <si>
    <t>10404990-710-1216T</t>
  </si>
  <si>
    <t>10404990-711-1216T</t>
  </si>
  <si>
    <t>10404990-712-1216T</t>
  </si>
  <si>
    <t>10404990-713-1216T</t>
  </si>
  <si>
    <t>MAGIC FLOOR MOP</t>
  </si>
  <si>
    <t>Easy Squeeze</t>
  </si>
  <si>
    <t>/File Tray, 2 Layers</t>
  </si>
  <si>
    <t>10404990-714-1216T</t>
  </si>
  <si>
    <t>10404990-715-1216T</t>
  </si>
  <si>
    <t>10404990-716-1216T</t>
  </si>
  <si>
    <t>10404990-717-1216T</t>
  </si>
  <si>
    <t>10404990-718-1216T</t>
  </si>
  <si>
    <t>10404990-719-1216T</t>
  </si>
  <si>
    <t>10404990-720-1216T</t>
  </si>
  <si>
    <t>10404990-721-1216T</t>
  </si>
  <si>
    <t>10404990-722-1216T</t>
  </si>
  <si>
    <t>10404990-723-1216T</t>
  </si>
  <si>
    <t>10404990-724-1216T</t>
  </si>
  <si>
    <t>10404990-725-1216T</t>
  </si>
  <si>
    <t>10404990-726-1216T</t>
  </si>
  <si>
    <t>0404-137-17</t>
  </si>
  <si>
    <t>10404990-034-0417T</t>
  </si>
  <si>
    <t>SK-8816, 6 side drawers, 3 drawers each side (left &amp; right), 1 center table, H:760mm, D:780mm, W: 160MM</t>
  </si>
  <si>
    <t>WATER METER</t>
  </si>
  <si>
    <t>1/2 Bronze, Even</t>
  </si>
  <si>
    <t>0608-254-17</t>
  </si>
  <si>
    <t>10404990-035-0617T</t>
  </si>
  <si>
    <t>MOBILE ANTENNA</t>
  </si>
  <si>
    <t>w/ magnet mount connector</t>
  </si>
  <si>
    <t>0608-249-17</t>
  </si>
  <si>
    <t>50213060-001-0617T</t>
  </si>
  <si>
    <t>RECHARGEABLE BATTERY</t>
  </si>
  <si>
    <t>AA, Black, 2550mAh</t>
  </si>
  <si>
    <t>0606-241-17</t>
  </si>
  <si>
    <t>10404990-036-0617T</t>
  </si>
  <si>
    <t>For AA Rechargeable Battery, supports 4 batteries 3 color &amp; 4 LED indicators</t>
  </si>
  <si>
    <t>10404990-037-0617T</t>
  </si>
  <si>
    <t>BALL-PEEN HAMMER</t>
  </si>
  <si>
    <t>2lbs, hardened, Creston</t>
  </si>
  <si>
    <t>Eng./Metric, #M, 1M</t>
  </si>
  <si>
    <t>0610-264-17</t>
  </si>
  <si>
    <t>STAINLESS STEEL RULE</t>
  </si>
  <si>
    <t>Eng./Metric , M</t>
  </si>
  <si>
    <t>10404100-001-0617T</t>
  </si>
  <si>
    <t>10404100-002-0617T</t>
  </si>
  <si>
    <t>Markes of Canada, Hot and Cold, Stand Type with cover, SN: MWD-40FSLEA031700274</t>
  </si>
  <si>
    <t>0616-289-17</t>
  </si>
  <si>
    <t>PUSH CART</t>
  </si>
  <si>
    <t>YSH 14GA/16GA Steel Deck</t>
  </si>
  <si>
    <t>0517-218-17</t>
  </si>
  <si>
    <t>10405190-004-0517T</t>
  </si>
  <si>
    <t>HANDTRUCK</t>
  </si>
  <si>
    <t>Industrial Grade, Heavy Duty, Viking HT2150 DBLE-HNDLE 1 x 8</t>
  </si>
  <si>
    <t>10405190-005-0517T</t>
  </si>
  <si>
    <t>D. Mercurio</t>
  </si>
  <si>
    <t>E. Villaruz to R. Cango</t>
  </si>
  <si>
    <t>3SMF, Maintenance Free, Enduro</t>
  </si>
  <si>
    <t>0504-193-17</t>
  </si>
  <si>
    <t>10404100-003-0617T</t>
  </si>
  <si>
    <t>10404100-004-0617T</t>
  </si>
  <si>
    <t>(1/2" drive), 200psi max. cap., Lota</t>
  </si>
  <si>
    <t>10404100-005-0617T</t>
  </si>
  <si>
    <t>HRIS</t>
  </si>
  <si>
    <t>Human Resource Information System , 1. Employee Module 2. Payroll Module 3. Reports Module</t>
  </si>
  <si>
    <t>0427-182-17</t>
  </si>
  <si>
    <t>10605030-001-0417T</t>
  </si>
  <si>
    <t>10605030-002-0517T</t>
  </si>
  <si>
    <t>Uninterruptible Power Supply, APC, 650VA, AVR</t>
  </si>
  <si>
    <t>0323-124-17</t>
  </si>
  <si>
    <t>10405030-003-0417T</t>
  </si>
  <si>
    <t>CONDENSER FAN</t>
  </si>
  <si>
    <t>0504-189-17</t>
  </si>
  <si>
    <t>50213060-002-0617T</t>
  </si>
  <si>
    <t>0529-232-17</t>
  </si>
  <si>
    <t>Disaster readiness &amp; risk reduction for senior high school (K to 12)/Serapio/2016/pb</t>
  </si>
  <si>
    <t>Fluid Mechanics 9/e/Foz/2016/pb</t>
  </si>
  <si>
    <t>Handbooks of public administration 3/e/Perre,Jama L./2016/pb</t>
  </si>
  <si>
    <t>HIVAC equations, Data and rules of Thumbs 3/e/Bell/2016/pb</t>
  </si>
  <si>
    <t>Practical research 1 qualitative research (K to 12)/Francisco/2016/pb</t>
  </si>
  <si>
    <t>Principles of organzation and management (K to 12)/Serrano/2016/pb</t>
  </si>
  <si>
    <t>Project Management/Flores/2015/pb</t>
  </si>
  <si>
    <t>Understanding basic concepts political science 2/e Valenzuela/2016/pb</t>
  </si>
  <si>
    <t>Understanding society, culture &amp; Politics K to 12 curriculum</t>
  </si>
  <si>
    <t>Different equations &amp; Boudary value problems/Edwarda/2016/pb</t>
  </si>
  <si>
    <t>10406020-001-0617T</t>
  </si>
  <si>
    <t>10406020-002-0617T</t>
  </si>
  <si>
    <t>10406020-003-0617T</t>
  </si>
  <si>
    <t>10406020-004-0617T</t>
  </si>
  <si>
    <t>10406020-005-0617T</t>
  </si>
  <si>
    <t>10406020-006-0617T</t>
  </si>
  <si>
    <t>10406020-007-0617T</t>
  </si>
  <si>
    <t>10406020-008-0617T</t>
  </si>
  <si>
    <t>10406020-009-0617T</t>
  </si>
  <si>
    <t>10406020-010-0617T</t>
  </si>
  <si>
    <t>10406020-011-0617T</t>
  </si>
  <si>
    <t>Counselling adolescents; the Proactive approach for young people 4/e/Gerald/2016pb</t>
  </si>
  <si>
    <t>Anthropology of sociolinguistics/Trinder/2012/hb</t>
  </si>
  <si>
    <t>0529-235-17</t>
  </si>
  <si>
    <t>Anthropology: an integrated study of human divesity/Mann/</t>
  </si>
  <si>
    <t>Cognitive Science and technology/Hunter, ella/2016/hb</t>
  </si>
  <si>
    <t>Commercial Cooking! Advanced/3G learning/2016/pb</t>
  </si>
  <si>
    <t>Computer Fundamentals and DBMS/Ankudinov/2015/hb</t>
  </si>
  <si>
    <t>Cookery: Intermediate w/ dvd/3G Learning/2016/pb</t>
  </si>
  <si>
    <t>Current Issues and Challenge in Socio-cultural development/ Smith/2016/hb</t>
  </si>
  <si>
    <t>Differential Calculus/Rahman Khatibi/2016/hb</t>
  </si>
  <si>
    <t>Electrical Installation &amp; Maintenance: Advanced w/ cd #G learning/2016/pb</t>
  </si>
  <si>
    <t>Encyclopedia of dress making/Sawel, raul/2015/hb</t>
  </si>
  <si>
    <t>Entrepreneurship and business management/Borsella, Ralph/2016/hb</t>
  </si>
  <si>
    <t>Front Office Services: Intermediate (Book w/ DVD)/3G learning/2016/pb</t>
  </si>
  <si>
    <t>Handbook of Innovation in the food &amp; drink industry/Dylan et.al/2015/hb</t>
  </si>
  <si>
    <t>Handbook of learning disabilities/Samuel Griffin/2015/hb</t>
  </si>
  <si>
    <t>Intro to Research: Understanding &amp; applying multiple strategies, 5/e/Depoy/2016/pb</t>
  </si>
  <si>
    <t>Lifespan development/Hoffnung, Michele/2016/pb</t>
  </si>
  <si>
    <t>Photography: Untermediate/3G learning/2016/pb</t>
  </si>
  <si>
    <t>Restaurant service basics w/ DVD/3G Elearning/2014/pb</t>
  </si>
  <si>
    <t>10406020-012-0617T</t>
  </si>
  <si>
    <t>10406020-013-0617T</t>
  </si>
  <si>
    <t>10406020-014-0617T</t>
  </si>
  <si>
    <t>10406020-015-0617T</t>
  </si>
  <si>
    <t>10406020-016-0617T</t>
  </si>
  <si>
    <t>10406020-017-0617T</t>
  </si>
  <si>
    <t>10406020-018-0617T</t>
  </si>
  <si>
    <t>10406020-019-0617T</t>
  </si>
  <si>
    <t>10406020-020-0617T</t>
  </si>
  <si>
    <t>10406020-021-0617T</t>
  </si>
  <si>
    <t>10406020-022-0617T</t>
  </si>
  <si>
    <t>10406020-023-0617T</t>
  </si>
  <si>
    <t>10406020-024-0617T</t>
  </si>
  <si>
    <t>10406020-025-0617T</t>
  </si>
  <si>
    <t>10406020-026-0617T</t>
  </si>
  <si>
    <t>10406020-027-0617T</t>
  </si>
  <si>
    <t>10406020-028-0617T</t>
  </si>
  <si>
    <t>10406020-029-0617T</t>
  </si>
  <si>
    <t>Clinical Trial design challenges in mood disorders/Tohen/2015/hb</t>
  </si>
  <si>
    <t>0329-136-17</t>
  </si>
  <si>
    <t>Cognitive behavior therapy for depressed adolescents/Anerback/2016/pb</t>
  </si>
  <si>
    <t>Computers and Programming: Theory and problem/Berkovil/2016/hb</t>
  </si>
  <si>
    <t>Cruise tourism management/Ravindra, N./2016/hb</t>
  </si>
  <si>
    <t>Cultural Anthropology/Warms, Nanda/2014/pb</t>
  </si>
  <si>
    <t>DP Design: Designing spaces/Visual profile/2015/hb</t>
  </si>
  <si>
    <t>Modern Approach to operations management/Dong, L/2015/hb</t>
  </si>
  <si>
    <t>Networking Fundamentals of computer science/Wildman/2015/hb</t>
  </si>
  <si>
    <t>Probabililty theory/Philips, et al./2016/hb</t>
  </si>
  <si>
    <t>Rage: true stories by teens about anger/Longhine, laura/2012/pb</t>
  </si>
  <si>
    <t>Researching Racism/Muzammil Quirashi/2015/pb</t>
  </si>
  <si>
    <t>Seeing sociology: Core Modules/Ferrante, Joan/2014/pb</t>
  </si>
  <si>
    <t>Sustainability/Farley, heather/2014/pb</t>
  </si>
  <si>
    <t>Taking sides: clasing views on psychological issues/Gantt, Edwin/2014/pb</t>
  </si>
  <si>
    <t>The Early years teacher's book/Abraham, Leonie/2015/pb</t>
  </si>
  <si>
    <t>Virtual education: Case in learning &amp; teaching  Technologies/Czarnecki/2015/hb</t>
  </si>
  <si>
    <t>Wind electrical system/Prasad, Dr. O./2016/hb</t>
  </si>
  <si>
    <t>Wind Power Generation/Breeze, Paul/2016/pb</t>
  </si>
  <si>
    <t>10406020-030-0417T</t>
  </si>
  <si>
    <t>10406020-031-0417T</t>
  </si>
  <si>
    <t>10406020-032-0417T</t>
  </si>
  <si>
    <t>10406020-033-0417T</t>
  </si>
  <si>
    <t>10406020-034-0417T</t>
  </si>
  <si>
    <t>10406020-035-0417T</t>
  </si>
  <si>
    <t>10406020-036-0417T</t>
  </si>
  <si>
    <t>10406020-037-0417T</t>
  </si>
  <si>
    <t>10406020-038-0417T</t>
  </si>
  <si>
    <t>10406020-039-0417T</t>
  </si>
  <si>
    <t>10406020-040-0417T</t>
  </si>
  <si>
    <t>10406020-041-0417T</t>
  </si>
  <si>
    <t>10406020-042-0417T</t>
  </si>
  <si>
    <t>10406020-043-0417T</t>
  </si>
  <si>
    <t>10406020-044-0417T</t>
  </si>
  <si>
    <t>10406020-045-0417T</t>
  </si>
  <si>
    <t>10406020-046-0417T</t>
  </si>
  <si>
    <t>10406020-047-0417T</t>
  </si>
  <si>
    <t>Baking step by step/Houghton/2015/pb</t>
  </si>
  <si>
    <t>0221-045-17</t>
  </si>
  <si>
    <t>Chocolates &amp; Confections/Greweling/2013/hb</t>
  </si>
  <si>
    <t>Psychology assessment and theory: creating and using psychological tests 8/e/Kaplan, Robert/2013/pb</t>
  </si>
  <si>
    <t>The Fast forward MBA in project management 5/e/Versuh.Eric/2016hb</t>
  </si>
  <si>
    <t>The Story of psychology/Rooney/2015/pb</t>
  </si>
  <si>
    <t>The Ultimate french review and practice premium 3/e/Stillman/2016/pb</t>
  </si>
  <si>
    <t>The worst of lucky peach/ying/2015/hb</t>
  </si>
  <si>
    <t>10406020-048-0417T</t>
  </si>
  <si>
    <t>10406020-049-0417T</t>
  </si>
  <si>
    <t>10406020-050-0417T</t>
  </si>
  <si>
    <t>10406020-051-0417T</t>
  </si>
  <si>
    <t>10406020-052-0417T</t>
  </si>
  <si>
    <t>10406020-053-0417T</t>
  </si>
  <si>
    <t>10406020-054-0417T</t>
  </si>
  <si>
    <t>Auto Engine Rebuilding: Intermediate/3G Elearning/2016/pb</t>
  </si>
  <si>
    <t>0329-135-17</t>
  </si>
  <si>
    <t>Automotive electrical assembly: Advanced/3G Elearning/2016/pb</t>
  </si>
  <si>
    <t>Electrical servicing: Advanced/3G Elearning/2016/pb</t>
  </si>
  <si>
    <t>Electrical Installation &amp; Maintenance: Eadvanced/3G Learning/2016/pb</t>
  </si>
  <si>
    <t>Industrial Organizational Psychology: an applied approach 8/e/Aamodt/2016/hb</t>
  </si>
  <si>
    <t>10406020-055-0417T</t>
  </si>
  <si>
    <t>10406020-056-0417T</t>
  </si>
  <si>
    <t>10406020-057-0417T</t>
  </si>
  <si>
    <t>10406020-058-0417T</t>
  </si>
  <si>
    <t>10406020-059-0417T</t>
  </si>
  <si>
    <t>Excel 2016"Power Programming with VBA/Alexander, Micheal/2016/pb</t>
  </si>
  <si>
    <t>0329-134-17</t>
  </si>
  <si>
    <t>The Routledge Advanced chinese multimedia course: crossing cultural boundaries/Kunshan/2014/pb</t>
  </si>
  <si>
    <t>Tinsmithing (automotive manufacturing) intermediate w/ dvd/3G learning/2016/pb</t>
  </si>
  <si>
    <t>10406020-060-0417T</t>
  </si>
  <si>
    <t>10406020-061-0417T</t>
  </si>
  <si>
    <t>10406020-062-0417T</t>
  </si>
  <si>
    <t>AISE Applying Psychology to Work/2013</t>
  </si>
  <si>
    <t>0221-044-17</t>
  </si>
  <si>
    <t>ISE Casebook in Child Behavior Disorders/2013</t>
  </si>
  <si>
    <t>Cognitive Psychology: Connecting Mind, Research/2015</t>
  </si>
  <si>
    <t>Personality Theories Workbook/2015</t>
  </si>
  <si>
    <t>Stress Health &amp; Well-Being: Thriving in the 21st Century/2013</t>
  </si>
  <si>
    <t>The Principles of Learning and Behavior/2015</t>
  </si>
  <si>
    <t>Algebra and Trigonometry/Larson/2016</t>
  </si>
  <si>
    <t>Baking and Patisserie: Lecture and Laboratory Manual/Bueno/2015</t>
  </si>
  <si>
    <t>Elementary Differential Equations/Rainville/2014</t>
  </si>
  <si>
    <t>Financial Management: Part 1/Timbang/2015</t>
  </si>
  <si>
    <t>General, Organic, &amp; Biological Chemistry 3/e/Smith/2016</t>
  </si>
  <si>
    <t>10406020-063-0417T</t>
  </si>
  <si>
    <t>10406020-064-0417T</t>
  </si>
  <si>
    <t>10406020-065-0417T</t>
  </si>
  <si>
    <t>10406020-066-0417T</t>
  </si>
  <si>
    <t>10406020-067-0417T</t>
  </si>
  <si>
    <t>10406020-068-0417T</t>
  </si>
  <si>
    <t>10406020-069-0417T</t>
  </si>
  <si>
    <t>10406020-070-0417T</t>
  </si>
  <si>
    <t>10406020-071-0417T</t>
  </si>
  <si>
    <t>10406020-072-0417T</t>
  </si>
  <si>
    <t>10406020-073-0417T</t>
  </si>
  <si>
    <t>0308-084-17</t>
  </si>
  <si>
    <t>10605030-003-0517T</t>
  </si>
  <si>
    <t>A biography of the English language 3/e/Millward/2012/hb</t>
  </si>
  <si>
    <t>0329-132-17</t>
  </si>
  <si>
    <t>Algebra for college students 10/e/Kaufmann/2015/hb</t>
  </si>
  <si>
    <t>An introduction to human resource management/Wilton/2013/pb</t>
  </si>
  <si>
    <t>Analysis sentences: AN introduction to english syntax 4/e/Burton/2016/pb</t>
  </si>
  <si>
    <t>Auto Body Painting finishing beginner w/ dvd/3G learning/2016/pb</t>
  </si>
  <si>
    <t>Auto Body Painting finishing intermediate w/ dved/3G learning/2016/pb</t>
  </si>
  <si>
    <t>Auto Body Repair technology/Duffy, James/2016/hb</t>
  </si>
  <si>
    <t>Automotive body repairing intermediate w/ dvd/3G/Elearning/2016/pb</t>
  </si>
  <si>
    <t>Automotive mechanical assembly: Advanced/3G Elearning/2016/pb</t>
  </si>
  <si>
    <t>Basic English premium 2/e, total language study program/ Lachance/2015/pb</t>
  </si>
  <si>
    <t>Beginning Algebra 10/e: A guided approach/karr/2015/hb</t>
  </si>
  <si>
    <t>Biological Pswychology/Kalat/2016/hb</t>
  </si>
  <si>
    <t>Calculus 8/e/Stewart/2016/hb</t>
  </si>
  <si>
    <t>Computational text analysis &amp; reading complexity/Liontou</t>
  </si>
  <si>
    <t>Developing play for the under 3s: the treasure basket &amp; Heuristic play/Hunges anita/2016/pb</t>
  </si>
  <si>
    <t>Dressmaking (Casual): Intermediate/3G learning/2016/pb</t>
  </si>
  <si>
    <t>Educational psychology for learning and teaching 5/e/Sue et.al/2016/pb</t>
  </si>
  <si>
    <t>Effective teaching strategies 7/e/Killen/2016/pb</t>
  </si>
  <si>
    <t>Electric Motor control 10/e/Herman/2015/pb</t>
  </si>
  <si>
    <t>Electrical Installation &amp; maintenance: Expert w/ cd/3G Learning/2016/pb</t>
  </si>
  <si>
    <t>Electrical transformers &amp; rotating machines 4/e/Herman, Stephen L./2017/pb</t>
  </si>
  <si>
    <t>Electricity for the trades 2/e/Pet, Frank/2014/pb</t>
  </si>
  <si>
    <t>Experience psychology 3/e/King, Laura/2016/pb</t>
  </si>
  <si>
    <t>Exploring digital communication language in action/Tagg, Caroline/2015/pb</t>
  </si>
  <si>
    <t>Fashion design (Apparel): Advanced/3G Learning/2016/pb</t>
  </si>
  <si>
    <t>Fashion Forecasting 4/e/Brannon, Evelyn/2015/pb</t>
  </si>
  <si>
    <t>Food and beverage service: advanced w/ cd/3G Elearning/2016/pb</t>
  </si>
  <si>
    <t>Food and beverage service: Intermediate w/ cd/3G</t>
  </si>
  <si>
    <t>Food Processing: Advance w/ cd/ 3G Elearning/2016/pb</t>
  </si>
  <si>
    <t>Food Processing: Beginner w/ cd/3G Elearning/2016/pb</t>
  </si>
  <si>
    <t>Food Processing: Expert w/cd/3G Elearning/2016/pb</t>
  </si>
  <si>
    <t>Food Processing: Intermediate w/ cd/3G Elearning/2016/pb</t>
  </si>
  <si>
    <t>Green Infrastructure and public health/Coutts/2015/pb</t>
  </si>
  <si>
    <t>Group counseling: interventions and techniques 7/e/Masson/2012/pb</t>
  </si>
  <si>
    <t>Handbook of quality control/Ivanov/2015/hb</t>
  </si>
  <si>
    <t>Heat pumps: Level 2 &amp; 3 workbook/Cengage/2014/pb</t>
  </si>
  <si>
    <t>Highway engineering: pavements materials &amp; control of quality/nikolaides/2015/hb</t>
  </si>
  <si>
    <t>Ice plant refrigeration servicing advanced with dvd/3G Elearning/2016/pb</t>
  </si>
  <si>
    <t>Industrial electricity 9/e*Brumbach/2017/hb</t>
  </si>
  <si>
    <t>Instrumentation &amp; control services: Intermediate w/ CD/3G Elearning/2016/pb</t>
  </si>
  <si>
    <t>Instrumentation &amp; control servicing: advanced w/ CD/3G Elearning/2016/pb</t>
  </si>
  <si>
    <t>Instrumentation and control servicing: expert w/ CD/3G Elearning/2016/pb</t>
  </si>
  <si>
    <t>Integrated drawing techniques/Gordon/2016/pb</t>
  </si>
  <si>
    <t>ISFLL Vol. 10: intercultural competence concepts, challenges,evaluation/Witte,Arnd/2015</t>
  </si>
  <si>
    <t>Learn six sigma for supply chain management: A 10-step solution process 2/e/Martin/2014/hb</t>
  </si>
  <si>
    <t>Linguistics at school/Derham/2014/pb</t>
  </si>
  <si>
    <t>Microelectronic circuits: analysis and designm 3/e/Rashid/2017/hb</t>
  </si>
  <si>
    <t>Learning with literature in th elf classroom/Delanoy, Warner/2015/hb</t>
  </si>
  <si>
    <t>PAT: Portable appliance testing 4/e/Scaddan/2015/pb</t>
  </si>
  <si>
    <t>Plant Maintenance:Beginner w/cd/3G Learning/2016/pb</t>
  </si>
  <si>
    <t>Plumbing: Advanced/3G Learning/2016/pb</t>
  </si>
  <si>
    <t>Purchasing and supply management 15/e/Johnson/2015/pb</t>
  </si>
  <si>
    <t>PV System, design: Advanced w/ cd/3G Learning/2016/pb</t>
  </si>
  <si>
    <t>PV System installation: Intermediate w/ cd/3G Learning/2016/pb</t>
  </si>
  <si>
    <t>Routledge handbook of physical activity and mental health/Ekkekakis/2015</t>
  </si>
  <si>
    <t>Second Language Acquisition/Benati/2016/pb</t>
  </si>
  <si>
    <t>Technical drafting: Intermediate w/ cd/3G learning/c2016/pb</t>
  </si>
  <si>
    <t>0329-139-17</t>
  </si>
  <si>
    <t>The Essence of Anthrolpology 4/e/Haviland/2016/pb</t>
  </si>
  <si>
    <t>The Essential world history Vol. II: Since 1500 7/e/Dulker/2014/pb</t>
  </si>
  <si>
    <t>The Fashion industry and its careers: An introduction/Granger, Michele/2015/pb</t>
  </si>
  <si>
    <t>The official guide to the TOEFL test set 2012 with IBT ETS Bundle set/2015/pb</t>
  </si>
  <si>
    <t>Treating complex traumatic stress disorders in children &amp; adolescents/Ford/2016/pb</t>
  </si>
  <si>
    <t>Workplace Research/O'Leary/2016/pb</t>
  </si>
  <si>
    <t>Line Construction (electric power distribution): Intermediate w/ cd/3G Learning/2016</t>
  </si>
  <si>
    <t>SAFETY GLOVES</t>
  </si>
  <si>
    <t>0620-303-17</t>
  </si>
  <si>
    <t>10404990-038-0717T</t>
  </si>
  <si>
    <t>10406020-074-0417T</t>
  </si>
  <si>
    <t>10406020-075-0417T</t>
  </si>
  <si>
    <t>10406020-076-0417T</t>
  </si>
  <si>
    <t>10406020-077-0417T</t>
  </si>
  <si>
    <t>10406020-078-0417T</t>
  </si>
  <si>
    <t>10406020-079-0417T</t>
  </si>
  <si>
    <t>10406020-080-0417T</t>
  </si>
  <si>
    <t>10406020-081-0417T</t>
  </si>
  <si>
    <t>10406020-082-0417T</t>
  </si>
  <si>
    <t>10406020-083-0417T</t>
  </si>
  <si>
    <t>10406020-084-0417T</t>
  </si>
  <si>
    <t>10406020-085-0417T</t>
  </si>
  <si>
    <t>10406020-086-0417T</t>
  </si>
  <si>
    <t>10406020-087-0417T</t>
  </si>
  <si>
    <t>10406020-088-0417T</t>
  </si>
  <si>
    <t>10406020-089-0417T</t>
  </si>
  <si>
    <t>10406020-090-0417T</t>
  </si>
  <si>
    <t>10406020-091-0417T</t>
  </si>
  <si>
    <t>10406020-092-0417T</t>
  </si>
  <si>
    <t>10406020-093-0417T</t>
  </si>
  <si>
    <t>10406020-094-0417T</t>
  </si>
  <si>
    <t>10406020-095-0417T</t>
  </si>
  <si>
    <t>10406020-096-0417T</t>
  </si>
  <si>
    <t>10406020-097-0417T</t>
  </si>
  <si>
    <t>10406020-098-0417T</t>
  </si>
  <si>
    <t>10406020-099-0417T</t>
  </si>
  <si>
    <t>10406020-100-0417T</t>
  </si>
  <si>
    <t>10406020-101-0417T</t>
  </si>
  <si>
    <t>10406020-102-0417T</t>
  </si>
  <si>
    <t>10406020-103-0417T</t>
  </si>
  <si>
    <t>10406020-104-0417T</t>
  </si>
  <si>
    <t>10406020-105-0417T</t>
  </si>
  <si>
    <t>10406020-106-0417T</t>
  </si>
  <si>
    <t>10406020-107-0417T</t>
  </si>
  <si>
    <t>10406020-108-0417T</t>
  </si>
  <si>
    <t>10406020-109-0417T</t>
  </si>
  <si>
    <t>10406020-110-0417T</t>
  </si>
  <si>
    <t>10406020-111-0417T</t>
  </si>
  <si>
    <t>10406020-112-0417T</t>
  </si>
  <si>
    <t>10406020-113-0417T</t>
  </si>
  <si>
    <t>10406020-114-0417T</t>
  </si>
  <si>
    <t>10406020-115-0417T</t>
  </si>
  <si>
    <t>10406020-116-0417T</t>
  </si>
  <si>
    <t>10406020-117-0417T</t>
  </si>
  <si>
    <t>10406020-118-0417T</t>
  </si>
  <si>
    <t>10406020-119-0417T</t>
  </si>
  <si>
    <t>10406020-120-0417T</t>
  </si>
  <si>
    <t>10406020-121-0417T</t>
  </si>
  <si>
    <t>10406020-122-0417T</t>
  </si>
  <si>
    <t>10406020-123-0417T</t>
  </si>
  <si>
    <t>10406020-124-0417T</t>
  </si>
  <si>
    <t>10406020-125-0417T</t>
  </si>
  <si>
    <t>10406020-126-0417T</t>
  </si>
  <si>
    <t>10406020-127-0417T</t>
  </si>
  <si>
    <t>10406020-128-0417T</t>
  </si>
  <si>
    <t>10406020-129-0417T</t>
  </si>
  <si>
    <t>10406020-130-0417T</t>
  </si>
  <si>
    <t>10406020-131-0417T</t>
  </si>
  <si>
    <t>10406020-132-0417T</t>
  </si>
  <si>
    <t>10406020-133-0417T</t>
  </si>
  <si>
    <t>10406020-134-0417T</t>
  </si>
  <si>
    <t>10406020-135-0417T</t>
  </si>
  <si>
    <t>10406020-136-0417T</t>
  </si>
  <si>
    <t>10406020-137-0417T</t>
  </si>
  <si>
    <t>10406020-138-0417T</t>
  </si>
  <si>
    <t>for Construction, for Adult, Free Size,Resistance to Abrasion, Blade Cut Resistance, Sizes: 10' 11' 9' 8'</t>
  </si>
  <si>
    <t>American accent training grammar/cook/2009/pb</t>
  </si>
  <si>
    <t>Anatomy of exercise encylopedia/Liebman/2014/hb</t>
  </si>
  <si>
    <t>Baking/Pastry/Culinary Institute/2016/pb</t>
  </si>
  <si>
    <t>Building construction illustrated/Francis Ching/2014/pb</t>
  </si>
  <si>
    <t>C21 Communicating in the 21st century 4/e/Eunson/2016/pb</t>
  </si>
  <si>
    <t>Food and Beverage cost control/Depson/2016/hb</t>
  </si>
  <si>
    <t>Food Safety in the seafood industry/Soares/2016/pb</t>
  </si>
  <si>
    <t>Forensic Chemistry fundamentals and applications/Siegel/2016/</t>
  </si>
  <si>
    <t>Garde manger/ The Culinary Institute of America/2008/hb</t>
  </si>
  <si>
    <t>Geometry of Conuex Sets/Leonard/2016/hb</t>
  </si>
  <si>
    <t>Guinness world records 206/2016/hb</t>
  </si>
  <si>
    <t>Idiots Guide Psychology/Johnson/2014/pb</t>
  </si>
  <si>
    <t>Intelligent testing with the WISC-V/Kaufman, Alan S./2016/hb</t>
  </si>
  <si>
    <t>The handbook of speech production/Redford/2015/hb</t>
  </si>
  <si>
    <t>Electrical drives principles, Planning Applications Solutions/Weidauer/2014/hb</t>
  </si>
  <si>
    <t>Counseling Assessment &amp; evaluation fundamentals of applied practice/Watson/2015/pb</t>
  </si>
  <si>
    <t>Electrical Insulation for rotating machine design, evaluation,aging testing &amp; repair 2/e/Stone/2014/hb</t>
  </si>
  <si>
    <t>Enterprise compliance risk management: an essential toolkit for&amp; financial services/Ramakrishna/2016/hb</t>
  </si>
  <si>
    <t>Fundamentals of electronic power eng'g form electromagnetics power systems/Ceraolo/2014/pb</t>
  </si>
  <si>
    <t>Intellectual disability ethics, dehumanization, &amp; a new moral community/Keith/2013/hb</t>
  </si>
  <si>
    <t>0529-233-17</t>
  </si>
  <si>
    <t>10406020-139-0417T</t>
  </si>
  <si>
    <t>10406020-140-0417T</t>
  </si>
  <si>
    <t>10406020-141-0417T</t>
  </si>
  <si>
    <t>10406020-142-0417T</t>
  </si>
  <si>
    <t>10406020-143-0417T</t>
  </si>
  <si>
    <t>10406020-144-0417T</t>
  </si>
  <si>
    <t>10406020-145-0417T</t>
  </si>
  <si>
    <t>10406020-146-0417T</t>
  </si>
  <si>
    <t>10406020-147-0417T</t>
  </si>
  <si>
    <t>10406020-148-0417T</t>
  </si>
  <si>
    <t>10406020-149-0417T</t>
  </si>
  <si>
    <t>10406020-150-0417T</t>
  </si>
  <si>
    <t>10406020-151-0417T</t>
  </si>
  <si>
    <t>10406020-152-0417T</t>
  </si>
  <si>
    <t>10406020-153-0417T</t>
  </si>
  <si>
    <t>10406020-154-0417T</t>
  </si>
  <si>
    <t>10406020-155-0417T</t>
  </si>
  <si>
    <t>10406020-156-0417T</t>
  </si>
  <si>
    <t>10406020-157-0417T</t>
  </si>
  <si>
    <t>10406020-158-0417T</t>
  </si>
  <si>
    <t>10406020-159-0417T</t>
  </si>
  <si>
    <t>Floor Mounted Split Type</t>
  </si>
  <si>
    <t>0710-339-17</t>
  </si>
  <si>
    <t>10605020-002-0717T</t>
  </si>
  <si>
    <t>Hot and Cold with cabinet</t>
  </si>
  <si>
    <t>0608-253-17</t>
  </si>
  <si>
    <t>10404990-039-0717T</t>
  </si>
  <si>
    <t>21 popular sports and games: rules and regulation/Chaturves/pb</t>
  </si>
  <si>
    <t>A manual of library automation and networking/Sangma/2013/hb</t>
  </si>
  <si>
    <t>A textbook of basic electrical and electronics engineering/Gupta/2014/pb</t>
  </si>
  <si>
    <t>A Visual guide to sushi-making at home/Sone, et, al/2014/hb</t>
  </si>
  <si>
    <t>Achieving transformational change inacedemic libraries/Mossop/2013/pb</t>
  </si>
  <si>
    <t>Analog and digital electronic/Sanjay Sharma/2013/pb</t>
  </si>
  <si>
    <t>APA dictionary of lifespan developmental psychology/Mathis/2013/hb</t>
  </si>
  <si>
    <t>Architectural research methods 2/e/Groat &amp; Wang/2013/pb</t>
  </si>
  <si>
    <t>Autocad: A Problem-solving approach/Tickoo/2013/pb</t>
  </si>
  <si>
    <t>Common Core curriculum world history/Berg, et al./2014/pb</t>
  </si>
  <si>
    <t>Comprehensive reviewer based on NCBTS &amp; of specifications (TOS)/</t>
  </si>
  <si>
    <t>Counseling: LGBTI clients/Alderson, Kerin/2013/pb</t>
  </si>
  <si>
    <t>Dictionary of music education/Collins/2013/hb</t>
  </si>
  <si>
    <t>Economics &amp; business A to Z Handbook 4/e/Wall, Nancy/2014/pb</t>
  </si>
  <si>
    <t>Electronic instruments &amp; measurements/Anand/2014/pb</t>
  </si>
  <si>
    <t>Environmental engineering and management/Suresh/2014/pb</t>
  </si>
  <si>
    <t>Facilitated stretching 4/e/Mcatee/2014/pb</t>
  </si>
  <si>
    <t>Fluids mechanics 7/e/Monson, rt al./2013/pb</t>
  </si>
  <si>
    <t>Forensic chemistry &amp; toxicology with laboratory manual/Garcia/2014/pb</t>
  </si>
  <si>
    <t>Fundamentals of management theories, practices &amp; cases/Flores DBA/2014/pb</t>
  </si>
  <si>
    <t>History of western architecture/inand klassen/2013/pb</t>
  </si>
  <si>
    <t>Japanese Ikebana for every season/Nemo/2013</t>
  </si>
  <si>
    <t>0704-328-17</t>
  </si>
  <si>
    <t>10406020-160-0417T</t>
  </si>
  <si>
    <t>10406020-161-0417T</t>
  </si>
  <si>
    <t>10406020-162-0417T</t>
  </si>
  <si>
    <t>10406020-163-0417T</t>
  </si>
  <si>
    <t>10406020-164-0417T</t>
  </si>
  <si>
    <t>10406020-165-0417T</t>
  </si>
  <si>
    <t>10406020-166-0417T</t>
  </si>
  <si>
    <t>10406020-167-0417T</t>
  </si>
  <si>
    <t>10406020-168-0417T</t>
  </si>
  <si>
    <t>10406020-169-0417T</t>
  </si>
  <si>
    <t>10406020-170-0417T</t>
  </si>
  <si>
    <t>10406020-171-0417T</t>
  </si>
  <si>
    <t>10406020-172-0417T</t>
  </si>
  <si>
    <t>10406020-173-0417T</t>
  </si>
  <si>
    <t>10406020-174-0417T</t>
  </si>
  <si>
    <t>10406020-175-0417T</t>
  </si>
  <si>
    <t>10406020-176-0417T</t>
  </si>
  <si>
    <t>10406020-177-0417T</t>
  </si>
  <si>
    <t>10406020-178-0417T</t>
  </si>
  <si>
    <t>10406020-179-0417T</t>
  </si>
  <si>
    <t>10406020-180-0417T</t>
  </si>
  <si>
    <t>10406020-181-0417T</t>
  </si>
  <si>
    <t>10406020-182-0417T</t>
  </si>
  <si>
    <t>10406020-183-0417T</t>
  </si>
  <si>
    <t>10406020-184-0417T</t>
  </si>
  <si>
    <t>10406020-185-0417T</t>
  </si>
  <si>
    <t>10406020-186-0417T</t>
  </si>
  <si>
    <t>Observation and assessment for the eyes/Kamen.2013/pb</t>
  </si>
  <si>
    <t>Philippine tourism laws/Cahulay, Danny/2014/pb</t>
  </si>
  <si>
    <t>Piano and Keyboard are all inone for dummies/Ady, et al./2014/pb</t>
  </si>
  <si>
    <t>Science Fair Projects with electricity &amp; Electronics/Bonnet &amp; keen/pb</t>
  </si>
  <si>
    <t>Sexual harassment/Gillard/2014/hb</t>
  </si>
  <si>
    <t>Solid mensuration/Carpio/2014/pb</t>
  </si>
  <si>
    <t>Superfood juices/Morris, Julie/2014/hb</t>
  </si>
  <si>
    <t>Surveying/Narayan/2014/pb</t>
  </si>
  <si>
    <t>The complete photo guide to crochet/Hubert/2014/pb</t>
  </si>
  <si>
    <t>Trouble shooting &amp; maintenance of electronic equipment/Singh/2014/pb</t>
  </si>
  <si>
    <t>Water Supply and waste water engineering/Lai/2014/pb</t>
  </si>
  <si>
    <t>Purchasing and supply chain management 3rd ed./W.C.Benton Jr./2014/pb</t>
  </si>
  <si>
    <t>Modern physics for scientists and engineers 4/e/Thornton, Stephen T./2013/pb</t>
  </si>
  <si>
    <t>The world's hritage: A Guide to all 981 UNESCO  world heritage sites/Collins/2013/pb</t>
  </si>
  <si>
    <t>The early year matter education, care &amp; the well-being of children birth to 8/Hyson/2014/pb</t>
  </si>
  <si>
    <t>Simple flower arranging step by step design &amp;techniques/Welford/2014/hb</t>
  </si>
  <si>
    <t>Sew me sewing basics simple techniques and projects for first-time sewers/Knight/2013/pb</t>
  </si>
  <si>
    <t>10406020-187-0417T</t>
  </si>
  <si>
    <t>10406020-188-0417T</t>
  </si>
  <si>
    <t>10406020-189-0417T</t>
  </si>
  <si>
    <t>10406020-190-0417T</t>
  </si>
  <si>
    <t>10406020-191-0417T</t>
  </si>
  <si>
    <t>10406020-192-0417T</t>
  </si>
  <si>
    <t>10406020-193-0417T</t>
  </si>
  <si>
    <t>10406020-194-0417T</t>
  </si>
  <si>
    <t>10406020-195-0417T</t>
  </si>
  <si>
    <t>10406020-196-0417T</t>
  </si>
  <si>
    <t>10406020-197-0417T</t>
  </si>
  <si>
    <t>10406020-198-0417T</t>
  </si>
  <si>
    <t>10406020-199-0417T</t>
  </si>
  <si>
    <t>10406020-200-0417T</t>
  </si>
  <si>
    <t>10406020-201-0417T</t>
  </si>
  <si>
    <t>10406020-202-0417T</t>
  </si>
  <si>
    <t>10406020-203-0417T</t>
  </si>
  <si>
    <t>10406020-204-0417T</t>
  </si>
  <si>
    <t>DEMOLITION HAMMER</t>
  </si>
  <si>
    <t>H41MB, Power Input: 930W, Weight: 5.1 kg (11.2lbs)</t>
  </si>
  <si>
    <t>0707-334-17</t>
  </si>
  <si>
    <t>10605080-001-0717T</t>
  </si>
  <si>
    <t>Fundamentals of TQM/Chin/2015/hb</t>
  </si>
  <si>
    <t>Hospitality industry development and management/Trent, et.al/2016/hb</t>
  </si>
  <si>
    <t>Integral calculus/Filho/2016/hb</t>
  </si>
  <si>
    <t>Introduction to number theory/S.g. Mcnew/2015/hb</t>
  </si>
  <si>
    <t>Mathematical Analysis/Nason, Victor/2016/hb</t>
  </si>
  <si>
    <t>Modern Clinical Psychology/Xiang ko kau/2015/hb</t>
  </si>
  <si>
    <t>Operations management/Pepper, Edwrard/2016/hb</t>
  </si>
  <si>
    <t>Principles &amp; practices of hospitality &amp; tourism/Alexander, et.al/2016/hb</t>
  </si>
  <si>
    <t>Principles of tourism mangement/Muller, Johanna/2016/hb</t>
  </si>
  <si>
    <t>Socio-Cultural development/White, Anthony/2016/hb</t>
  </si>
  <si>
    <t>Sports injury and rehabilitation/De Souza/2016/hb</t>
  </si>
  <si>
    <t>Teacher empowerment through curriculum development/Remmington</t>
  </si>
  <si>
    <t>The management of quaity assurance/Patricia Thompson/2015/hb</t>
  </si>
  <si>
    <t>The psychology of science text comprehension/Otero, Jose/2014/pb</t>
  </si>
  <si>
    <t>Theorems &amp; applied principles in linear algebra/Czetyrbok, Febe/2015/hb</t>
  </si>
  <si>
    <t>System of Psychotherapy: A transtheoretical anaysis 8/e/Prochaska/2014/hb</t>
  </si>
  <si>
    <t>Play Therapy with vulnerable populations no child forgotten Eric S. Green/2015/hb</t>
  </si>
  <si>
    <t>Internet computing: Technologies, Frameworks and applications/Rocus/2016/hb</t>
  </si>
  <si>
    <t>Image &amp; video processing: methods, functionalities  &amp; services/Sanders/2016/hb</t>
  </si>
  <si>
    <t>0704-325-17</t>
  </si>
  <si>
    <t>10406020-205-0717T</t>
  </si>
  <si>
    <t>10406020-206-0717T</t>
  </si>
  <si>
    <t>10406020-207-0717T</t>
  </si>
  <si>
    <t>10406020-208-0717T</t>
  </si>
  <si>
    <t>10406020-209-0717T</t>
  </si>
  <si>
    <t>10406020-210-0717T</t>
  </si>
  <si>
    <t>10406020-211-0717T</t>
  </si>
  <si>
    <t>10406020-212-0717T</t>
  </si>
  <si>
    <t>10406020-213-0717T</t>
  </si>
  <si>
    <t>10406020-214-0717T</t>
  </si>
  <si>
    <t>10406020-215-0717T</t>
  </si>
  <si>
    <t>10406020-216-0717T</t>
  </si>
  <si>
    <t>10406020-217-0717T</t>
  </si>
  <si>
    <t>10406020-218-0717T</t>
  </si>
  <si>
    <t>10406020-219-0717T</t>
  </si>
  <si>
    <t>10406020-220-0717T</t>
  </si>
  <si>
    <t>10406020-221-0717T</t>
  </si>
  <si>
    <t>10406020-222-0717T</t>
  </si>
  <si>
    <t>10406020-223-0717T</t>
  </si>
  <si>
    <t>SAFETY SHOES</t>
  </si>
  <si>
    <t>ASTM F2413-11 I/75 Steel Toe &amp; Steel brand</t>
  </si>
  <si>
    <t>0620-302-17</t>
  </si>
  <si>
    <t>10404990-040-0717T</t>
  </si>
  <si>
    <t>101 kagila-gilalas na nilalalng/Samar/2015/pb</t>
  </si>
  <si>
    <t>American Accent training w/cd/cook/2012/pb</t>
  </si>
  <si>
    <t>Biostatistics/Bernard Rosner/2012/pb</t>
  </si>
  <si>
    <t>Chemistry the central science/Brown/2015/pb</t>
  </si>
  <si>
    <t>Danger women artist at work/Mancoff/2012/hb</t>
  </si>
  <si>
    <t>Elementary statistics/Bulman/2014/pb</t>
  </si>
  <si>
    <t>Encounter Physical geography/Porter/2014/pb</t>
  </si>
  <si>
    <t>English chinese/Li Dong/pb</t>
  </si>
  <si>
    <t>English for specific Purposes/Bernardez/2011/pb</t>
  </si>
  <si>
    <t>English plusan intensive grammar review/bargo/2016/pb</t>
  </si>
  <si>
    <t>Environmental science/miller/2015/pb</t>
  </si>
  <si>
    <t>Exploring general organic and biological chemistry 6/e/2015/pb</t>
  </si>
  <si>
    <t>Fashion the ultimate book of costume/style/Kinderslay/2012/hb</t>
  </si>
  <si>
    <t>Filipino artist in their studios/Zulueta/2015/hb</t>
  </si>
  <si>
    <t>Food art styling ideas/Bendersky/2014/pb</t>
  </si>
  <si>
    <t>Fruit/vegetable carving/Lobo/2006/hb</t>
  </si>
  <si>
    <t>Harry Potter and the cursed child/Rowling/2016/hb</t>
  </si>
  <si>
    <t>History of the world in 1000 objects/Smith/2014/hb</t>
  </si>
  <si>
    <t>Human Behavior in organization/Griffin/2014/pb</t>
  </si>
  <si>
    <t>Human Resource management 13/e/Dessier/2014/pb</t>
  </si>
  <si>
    <t>Iloilo a rich and noble land/2007/hb</t>
  </si>
  <si>
    <t>Social psychology in the philippine context/Macapagal/2013/pb</t>
  </si>
  <si>
    <t>0529-234-17</t>
  </si>
  <si>
    <t>Fundamentals of manangement essential concept &amp; application/Robbins/2015/pb</t>
  </si>
  <si>
    <t>Construction engineering &amp; management of projects/Sharma/2011/pb</t>
  </si>
  <si>
    <t>10406020-224-0617T</t>
  </si>
  <si>
    <t>10406020-225-0617T</t>
  </si>
  <si>
    <t>10406020-226-0617T</t>
  </si>
  <si>
    <t>10406020-227-0617T</t>
  </si>
  <si>
    <t>10406020-228-0617T</t>
  </si>
  <si>
    <t>10406020-229-0617T</t>
  </si>
  <si>
    <t>10406020-230-0617T</t>
  </si>
  <si>
    <t>10406020-231-0617T</t>
  </si>
  <si>
    <t>10406020-232-0617T</t>
  </si>
  <si>
    <t>10406020-233-0617T</t>
  </si>
  <si>
    <t>10406020-234-0617T</t>
  </si>
  <si>
    <t>10406020-235-0617T</t>
  </si>
  <si>
    <t>10406020-236-0617T</t>
  </si>
  <si>
    <t>10406020-237-0617T</t>
  </si>
  <si>
    <t>10406020-238-0617T</t>
  </si>
  <si>
    <t>10406020-239-0617T</t>
  </si>
  <si>
    <t>10406020-240-0617T</t>
  </si>
  <si>
    <t>10406020-241-0617T</t>
  </si>
  <si>
    <t>10406020-242-0617T</t>
  </si>
  <si>
    <t>10406020-243-0617T</t>
  </si>
  <si>
    <t>10406020-244-0617T</t>
  </si>
  <si>
    <t>10406020-246-0617T</t>
  </si>
  <si>
    <t>10406020-247-0617T</t>
  </si>
  <si>
    <t>10406020-245-0617T</t>
  </si>
  <si>
    <t>Entrepreneurship and small business management/Medina/c2014/pb</t>
  </si>
  <si>
    <t>0704-326-17</t>
  </si>
  <si>
    <t>Facilitating human learning/Aquino/2015/pb</t>
  </si>
  <si>
    <t>10406020-248-0717T</t>
  </si>
  <si>
    <t>10406020-249-0717T</t>
  </si>
  <si>
    <t>0725-373-17</t>
  </si>
  <si>
    <t>10405030-004-0817T</t>
  </si>
  <si>
    <t>S. Sobrepeña</t>
  </si>
  <si>
    <t>10405030-005-0817T</t>
  </si>
  <si>
    <t>10405030-006-0817T</t>
  </si>
  <si>
    <t>10405030-007-0817T</t>
  </si>
  <si>
    <t>10405030-008-0817T</t>
  </si>
  <si>
    <t>10405030-009-0817T</t>
  </si>
  <si>
    <t>Epson L565, 3 in 1 Printer w/ built-in CISS,SN: VJLY046562</t>
  </si>
  <si>
    <t>Epson L360, 3 in 1 Printer (Print, Copy &amp; Scan), CISS, SN: VGFK186309/VGFK186287</t>
  </si>
  <si>
    <t>Epson L360, 3 in 1 Printer (Print, Copy &amp; Scan), CISS, SN: VGFK186285/VGFK186274/VGFK186272</t>
  </si>
  <si>
    <t>Epson L360, 3 in 1 Printer (Print, Copy &amp; Scan), CISS, SN: VGFK186266</t>
  </si>
  <si>
    <t>Epson L360, 3 in 1 Printer (Print, Copy &amp; Scan), CISS, SN: VGFK186269/VGFK186267</t>
  </si>
  <si>
    <t>Epson L360, 3 in 1 Printer (Print, Copy &amp; Scan), CISS, SN: VGFK186293</t>
  </si>
  <si>
    <t>4 ft rectangular folding table, White, Width 1.22mm x 0.61mm Depth x .72m Height</t>
  </si>
  <si>
    <t>0712-346-17</t>
  </si>
  <si>
    <t>BANQUET CHAIR</t>
  </si>
  <si>
    <t>25x 25x 1.2mm thick iron tube, Gold Plated Frame</t>
  </si>
  <si>
    <t>10406010-005-0617T</t>
  </si>
  <si>
    <t>10406010-006-0717T</t>
  </si>
  <si>
    <t>10406010-007-0717T</t>
  </si>
  <si>
    <t>ADVANCED IT KIT</t>
  </si>
  <si>
    <t>Cableq Advanced IT Kit, Fluke Networks CIQ-Kit, CableIQ Tester &amp; Intellitone, Pro 200 Advance IT Kit CIQ</t>
  </si>
  <si>
    <t>0614-287-17</t>
  </si>
  <si>
    <t>10605030-004-0817T</t>
  </si>
  <si>
    <t>ANALOG TONE</t>
  </si>
  <si>
    <t>&amp; Probe kit, Side switch selects Continuity or Tone ModePush button…</t>
  </si>
  <si>
    <t>10405030-010-0817T</t>
  </si>
  <si>
    <t>A textbook of digital electronics/E. Prithvi/2015/hb</t>
  </si>
  <si>
    <t>Adolescent behavior/Sahoo/2015/hb</t>
  </si>
  <si>
    <t>Advanced grammar and composition module/Aceron, R./2015/pb</t>
  </si>
  <si>
    <t>Artificial Intelligence problems &amp; their solutions w/ cd/Kopec/2014/pb</t>
  </si>
  <si>
    <t>Betty crocker new cake decorating/Croker/2015/hb</t>
  </si>
  <si>
    <t>Burda style modern sewing dresses for every occasion/O'niell/2014/hb</t>
  </si>
  <si>
    <t>Careeer guide contractor w/ Dvd/3G Elearning/2015/pb</t>
  </si>
  <si>
    <t>Careeer guide Electrician w/ Dvd/3G Elearning/2015/pb</t>
  </si>
  <si>
    <t>Clothing and Embroidery w/ dvd/3G Elearning/2015/pb</t>
  </si>
  <si>
    <t>Cooking processes in baking and pastry making/Chouhan/2015/hb</t>
  </si>
  <si>
    <t>Counseling women with breast cancer/Cervera/2014/pb</t>
  </si>
  <si>
    <t>Craft tree: Crocheted bags/Palmer/2013/pb</t>
  </si>
  <si>
    <t>Craft tree: Fun home accessories/Delaney/2013/pb</t>
  </si>
  <si>
    <t>Craft tree: Just for baby/Delaney/2013/pb</t>
  </si>
  <si>
    <t>Craft tree: Just for kids/Delaney/2013/pb</t>
  </si>
  <si>
    <t>Craft tree: modern sewing project/Mcclelland/2013/pb</t>
  </si>
  <si>
    <t>Craft tree: Teacher Gifts/Mcclelland/2013/pb</t>
  </si>
  <si>
    <t>Craft tree: Travel accessories/Delaney/2013/pb</t>
  </si>
  <si>
    <t>Dessert merchandising laboratory manual/Natad/2015/pb</t>
  </si>
  <si>
    <t>Dictionary of food and nutrition/Jewel, R./2015/hb</t>
  </si>
  <si>
    <t>Dictionary of health and physical educational/Banerjee/2014/hb</t>
  </si>
  <si>
    <t>Digital electronics with DVD/3G Elearning/2014/pb</t>
  </si>
  <si>
    <t>Digital technology and copyright law/Basharat/2014/hb</t>
  </si>
  <si>
    <t>Educational technology 1, 3/e/Corpuz/2015/pb</t>
  </si>
  <si>
    <t>Effective college composition writing.Bargo, D./2014/pb</t>
  </si>
  <si>
    <t>English 1/Gutierrez - Ang, J./2015/pb</t>
  </si>
  <si>
    <t>English For workplace 2/Modez/2014/pb</t>
  </si>
  <si>
    <t>English for workplace 3/Suda Prasert/2014/pb</t>
  </si>
  <si>
    <t>Essential careers a career in customer service &amp; tech support/Mapua/2015/hb</t>
  </si>
  <si>
    <t>Essentials for educational psychology/Sethi/2014/hb</t>
  </si>
  <si>
    <t>Fish processing and preservation/Biswas/2014/hb</t>
  </si>
  <si>
    <t>Florante at laura/Paculan/2015/pb</t>
  </si>
  <si>
    <t>Food and beverage service management/Punay, M./2015/pb</t>
  </si>
  <si>
    <t>Food engineering and technology/Sharma, H./2015/pb</t>
  </si>
  <si>
    <t>Food preservation and irradiation/Mahindru, S./2015/hb</t>
  </si>
  <si>
    <t>Getting to know Hackery hack/D. Raul/2015/hb</t>
  </si>
  <si>
    <t>Getting started in cooking interantional cuisine/Catchillar/2014/pb</t>
  </si>
  <si>
    <t>Getting to Know Alice/J. Nagle/2015/hb</t>
  </si>
  <si>
    <t>Getting to know arduino/H. Moore Niver/2015/hb</t>
  </si>
  <si>
    <t>Getting to know python/S. Payment/2015/hb</t>
  </si>
  <si>
    <t>Getting to know ruby/H. Moore Nover/2015/hb</t>
  </si>
  <si>
    <t>Getting to know scratch/J. Nagle/2015</t>
  </si>
  <si>
    <t>Getting to know the raspberry Pi/N. Petrikowski/2015/hb</t>
  </si>
  <si>
    <t>Handbook of educational &amp; vocational guidance/Choudhury/2015/hb</t>
  </si>
  <si>
    <t>Handbook of educational counseling/Choudhury/2015/hb</t>
  </si>
  <si>
    <t>Instructional technology/Malik/2013/hb</t>
  </si>
  <si>
    <t>Knowledge management and information technology/Prabhu/2014/hb</t>
  </si>
  <si>
    <t>Learning Ms Excel/Tusiani/2014/hb</t>
  </si>
  <si>
    <t>LET comprehensive reviewer assessment volume 2/Lorimar/2013/pb</t>
  </si>
  <si>
    <t>LET comprehensive reviewer Filipino/DE Leon/2015/pb</t>
  </si>
  <si>
    <t>LET comprehensive reviewer specialization English book 2/Balinas/2015/pb</t>
  </si>
  <si>
    <t>LET comprehensive reviewer volume 6/Martinez/2014/pb</t>
  </si>
  <si>
    <t>Media at lipunan/Tolentino/2014/pb</t>
  </si>
  <si>
    <t>Object-Oreinted programming languaes &amp; event-driven programming</t>
  </si>
  <si>
    <t>Physical education/Arora/2014/hb</t>
  </si>
  <si>
    <t>Practical English/Singh/2014/hb</t>
  </si>
  <si>
    <t>Psychology of teaching learning process/Dash/2014/hb</t>
  </si>
  <si>
    <t>Punla: Sanayang aklat sa special Filipino/Dimaguila-Macascas/2012/pb</t>
  </si>
  <si>
    <t>Reading from world literatures/Cerda, R./2013/pb</t>
  </si>
  <si>
    <t>Sewing for your girls/Y. Tsukiori/2014/pb</t>
  </si>
  <si>
    <t>Statistical Inference/theory of estimation/M. Srivastava/2014/pb</t>
  </si>
  <si>
    <t>Techniques of food analysis/Winton, A./2014/hb</t>
  </si>
  <si>
    <t>Volleyball skills and techniques/Shekar/2014/hb</t>
  </si>
  <si>
    <t>You can make a difference/Cerda, R./2013/pb</t>
  </si>
  <si>
    <t>0704-324-17</t>
  </si>
  <si>
    <t>10406020-250-0717T</t>
  </si>
  <si>
    <t>10406020-251-0717T</t>
  </si>
  <si>
    <t>10406020-252-0717T</t>
  </si>
  <si>
    <t>10406020-253-0717T</t>
  </si>
  <si>
    <t>10406020-254-0717T</t>
  </si>
  <si>
    <t>10406020-255-0717T</t>
  </si>
  <si>
    <t>10406020-256-0717T</t>
  </si>
  <si>
    <t>10406020-257-0717T</t>
  </si>
  <si>
    <t>10406020-258-0717T</t>
  </si>
  <si>
    <t>10406020-259-0717T</t>
  </si>
  <si>
    <t>10406020-260-0717T</t>
  </si>
  <si>
    <t>10406020-261-0717T</t>
  </si>
  <si>
    <t>10406020-262-0717T</t>
  </si>
  <si>
    <t>10406020-263-0717T</t>
  </si>
  <si>
    <t>10406020-264-0717T</t>
  </si>
  <si>
    <t>10406020-265-0717T</t>
  </si>
  <si>
    <t>10406020-266-0717T</t>
  </si>
  <si>
    <t>10406020-267-0717T</t>
  </si>
  <si>
    <t>10406020-268-0717T</t>
  </si>
  <si>
    <t>10406020-269-0717T</t>
  </si>
  <si>
    <t>10406020-270-0717T</t>
  </si>
  <si>
    <t>10406020-271-0717T</t>
  </si>
  <si>
    <t>10406020-272-0717T</t>
  </si>
  <si>
    <t>10406020-273-0717T</t>
  </si>
  <si>
    <t>10406020-274-0717T</t>
  </si>
  <si>
    <t>10406020-275-0717T</t>
  </si>
  <si>
    <t>10406020-276-0717T</t>
  </si>
  <si>
    <t>10406020-277-0717T</t>
  </si>
  <si>
    <t>10406020-278-0717T</t>
  </si>
  <si>
    <t>10406020-279-0717T</t>
  </si>
  <si>
    <t>10406020-280-0717T</t>
  </si>
  <si>
    <t>10406020-281-0717T</t>
  </si>
  <si>
    <t>10406020-282-0717T</t>
  </si>
  <si>
    <t>10406020-283-0717T</t>
  </si>
  <si>
    <t>10406020-284-0717T</t>
  </si>
  <si>
    <t>10406020-285-0717T</t>
  </si>
  <si>
    <t>10406020-286-0717T</t>
  </si>
  <si>
    <t>10406020-287-0717T</t>
  </si>
  <si>
    <t>10406020-288-0717T</t>
  </si>
  <si>
    <t>10406020-289-0717T</t>
  </si>
  <si>
    <t>10406020-290-0717T</t>
  </si>
  <si>
    <t>10406020-291-0717T</t>
  </si>
  <si>
    <t>10406020-292-0717T</t>
  </si>
  <si>
    <t>10406020-293-0717T</t>
  </si>
  <si>
    <t>10406020-294-0717T</t>
  </si>
  <si>
    <t>10406020-295-0717T</t>
  </si>
  <si>
    <t>10406020-296-0717T</t>
  </si>
  <si>
    <t>10406020-297-0717T</t>
  </si>
  <si>
    <t>10406020-298-0717T</t>
  </si>
  <si>
    <t>10406020-299-0717T</t>
  </si>
  <si>
    <t>10406020-300-0717T</t>
  </si>
  <si>
    <t>10406020-301-0717T</t>
  </si>
  <si>
    <t>10406020-302-0717T</t>
  </si>
  <si>
    <t>10406020-303-0717T</t>
  </si>
  <si>
    <t>10406020-304-0717T</t>
  </si>
  <si>
    <t>10406020-305-0717T</t>
  </si>
  <si>
    <t>10406020-306-0717T</t>
  </si>
  <si>
    <t>10406020-307-0717T</t>
  </si>
  <si>
    <t>10406020-308-0717T</t>
  </si>
  <si>
    <t>10406020-309-0717T</t>
  </si>
  <si>
    <t>10406020-310-0717T</t>
  </si>
  <si>
    <t>10406020-311-0717T</t>
  </si>
  <si>
    <t>10406020-312-0717T</t>
  </si>
  <si>
    <t>10406020-313-0717T</t>
  </si>
  <si>
    <t>A Textbook of manufacturing technology/Rajput/2015/pb</t>
  </si>
  <si>
    <t>Adultery/Goelho/2014/pb</t>
  </si>
  <si>
    <t>Advanced electronic communication system/Tomasi/2015/pb</t>
  </si>
  <si>
    <t>Anyone can draw/Barber/2015/pb</t>
  </si>
  <si>
    <t>Architecture form, space oder/Ching/2015/pb</t>
  </si>
  <si>
    <t>Asenso sa giahpon, palangga and uran/Asenjo/2014/pb</t>
  </si>
  <si>
    <t>Authentic assessment of student learning outcome 2/Navarro/2013/pb</t>
  </si>
  <si>
    <t>Building classic arts &amp; craft furniture/Crow/2013/pb</t>
  </si>
  <si>
    <t>Building inclusive democracies in asean/Mendoza/2015/pb</t>
  </si>
  <si>
    <t>Cognitive Psychology/Robert Sternberg/2015/pb</t>
  </si>
  <si>
    <t>Computer literacy basics: A comprehensive guide to IC3/Wells/2015/pb</t>
  </si>
  <si>
    <t>Crochet/Burger/2014/pb</t>
  </si>
  <si>
    <t>Curriculum development OBE/Villena/2015/pb</t>
  </si>
  <si>
    <t>Developmental reading 1/Santos/2013/pb</t>
  </si>
  <si>
    <t>Dress making step by step/Smith/2015/hb</t>
  </si>
  <si>
    <t>Educational technology 1/Tabbada/2015/pb</t>
  </si>
  <si>
    <t>Effective classroom management/Patron/2013/pb</t>
  </si>
  <si>
    <t>Electronic measurements &amp; instrumentation/Gupta/2013/pb</t>
  </si>
  <si>
    <t>Elementary statistics/Blay/2013/pb</t>
  </si>
  <si>
    <t>Encyclopedia about everything/Parragon/2015/hb</t>
  </si>
  <si>
    <t>Entablado/Tiatco/2015/pb</t>
  </si>
  <si>
    <t>Entrepreneurship/Diaz/2015/pb</t>
  </si>
  <si>
    <t>Facilitators of the learning process/Ornos/2015/pb</t>
  </si>
  <si>
    <t>Field Study 1/De Guzman/2015/pb</t>
  </si>
  <si>
    <t>Field Study 2/Leus/2015/pb</t>
  </si>
  <si>
    <t>Field Study 3/Brawner/2015/pb</t>
  </si>
  <si>
    <t>Field Study 4/Brawner/2014/pb</t>
  </si>
  <si>
    <t>Field Study 5/Guzman/2014/pb</t>
  </si>
  <si>
    <t>Field Study 6/Leus/2014/pb</t>
  </si>
  <si>
    <t>Food and beverage cost control system/Mendoza/2015/pb</t>
  </si>
  <si>
    <t>Food and beverage service procedures/Guasch/2015/pb</t>
  </si>
  <si>
    <t>Food Microbiology and food safety/Bueno, David/2014/pb</t>
  </si>
  <si>
    <t>Food service and bartending/Roldan/2013/pb</t>
  </si>
  <si>
    <t>Formwork for civil engineering construction work/Jha/2014/pb</t>
  </si>
  <si>
    <t>Fundamentals of accounting/Baltazar/2014/pb</t>
  </si>
  <si>
    <t>Fundamentals of educational research/Vega/2015/pb</t>
  </si>
  <si>
    <t>Gabay sa Pagbasa, pagsulat at pananliksik sa Filipino/Arnilla/2015/pb</t>
  </si>
  <si>
    <t>Got logic/Inductivo/2013/pb</t>
  </si>
  <si>
    <t>Hiw to make jewelry charms/sharps/2014/pb</t>
  </si>
  <si>
    <t>In search of meanings/Songcayawon/2014/pb</t>
  </si>
  <si>
    <t>Interactive and innovative teaching strategies 2/Borado/2015/pb</t>
  </si>
  <si>
    <t>Interactive and innovative teaching strategies 3/Borado/2015/pb</t>
  </si>
  <si>
    <t>Interactive and innovative teaching strategies 4/Borado/2015/pb</t>
  </si>
  <si>
    <t>Interactive and innovative teaching strategies 5/Borado/2015/pb</t>
  </si>
  <si>
    <t>Interactive and innovative teaching strategies 6/Borado/2015/pb</t>
  </si>
  <si>
    <t>Interactive designs Principles and Applications/Silver/2013/pb</t>
  </si>
  <si>
    <t>Introduction to drawing/Barber/2015/pb</t>
  </si>
  <si>
    <t>Introduction to hotel &amp; front office operations/Roldan/2014/pb</t>
  </si>
  <si>
    <t>Introduction to the humanities a hollistic approach/Menoy, Jesus/2014/pb</t>
  </si>
  <si>
    <t>Introduction to the theories of learning/Olson, Matthew/2013/pb</t>
  </si>
  <si>
    <t>Literary genres within and beyond the world/Mariano/2013/pb</t>
  </si>
  <si>
    <t>Literatura ng iba't ibang rehiyon ng pilipinas/De Dios/2013/pb</t>
  </si>
  <si>
    <t>Logic for right living/tubo/2013/pb</t>
  </si>
  <si>
    <t>Macro economics on introduction/Manapat/2015/pb</t>
  </si>
  <si>
    <t>Management information system managing the digital firm/Laudon/2013/pb</t>
  </si>
  <si>
    <t>Managing engineering technology/Moroe/2014/pb</t>
  </si>
  <si>
    <t>Modern Concepts on thesis and dissertion writing/Castillo/2014/pb</t>
  </si>
  <si>
    <t>Muhon: Sining at kasaysayan ng Panitikan ng pilipinas/Abueg, Jefren/2012/pb</t>
  </si>
  <si>
    <t>Musika at bagong lipunan/Navarro/2014/pb</t>
  </si>
  <si>
    <t>Outcome Based education: criticalissues and answers/Spacy/2014/pb</t>
  </si>
  <si>
    <t>Philippine history/Daquila/2013/pb</t>
  </si>
  <si>
    <t>Pasakalye/Devilles/2014/pb</t>
  </si>
  <si>
    <t>PHP with Mysql &amp; web programming language/Pomperada/2015/pb</t>
  </si>
  <si>
    <t>Plane &amp; Spherical trigonometry a tetrahedron approach/Mamhot, et al./2015/pb</t>
  </si>
  <si>
    <t>Pottery handbook/leach/2013/hb</t>
  </si>
  <si>
    <t>Principles of teaching 1/Gagalang/2014/pb</t>
  </si>
  <si>
    <t>Project first home/Aguila, John/2014/pb</t>
  </si>
  <si>
    <t>Reading from world literatures/Baldonado/2013/pb</t>
  </si>
  <si>
    <t>Reflection on teaching/Cerda/2013/pb</t>
  </si>
  <si>
    <t>Reviewer for the licensure examination for teachers/Duka/2014/pb</t>
  </si>
  <si>
    <t>Sew Rod/Norville/2013/pb</t>
  </si>
  <si>
    <t>Simplified Differential equation/De la Fuente/2014/pb</t>
  </si>
  <si>
    <t>Software engineering/Hill/2014/pb</t>
  </si>
  <si>
    <t>Surinaysay/Garcia/2012/pb</t>
  </si>
  <si>
    <t>System analysis and design/Kendall/2014/pb</t>
  </si>
  <si>
    <t>Teaching sport concept and skills/Mitchell/2013/pb</t>
  </si>
  <si>
    <t>Teaching values using creative strategies/Del Castillo/2014/pb</t>
  </si>
  <si>
    <t>Textbook of baking and pastry 3/e/Labensky/2014/pb</t>
  </si>
  <si>
    <t>The Art of napkin folding/Sandemon/2014/pb</t>
  </si>
  <si>
    <t>The events planning manual/2013/pb</t>
  </si>
  <si>
    <t>The great artist collection/Ganguin/2013/hb</t>
  </si>
  <si>
    <t>Understanding literature/Cruz/2014/pb</t>
  </si>
  <si>
    <t>Then &amp; now a world history of how people lived from ancient time to the present/2013/hb</t>
  </si>
  <si>
    <t>Research writing made simple a modular approach for collegiate &amp; graduate student/Bermudo, Pedrito/2014/pb</t>
  </si>
  <si>
    <t>Kamalayan, kultura, kasaysayan:A college textbook in philippine history/Calilung/2013/pb</t>
  </si>
  <si>
    <t>0704-327-17</t>
  </si>
  <si>
    <t>10406020-314-0717T</t>
  </si>
  <si>
    <t>10406020-315-0717T</t>
  </si>
  <si>
    <t>10406020-316-0717T</t>
  </si>
  <si>
    <t>10406020-317-0717T</t>
  </si>
  <si>
    <t>10406020-318-0717T</t>
  </si>
  <si>
    <t>10406020-319-0717T</t>
  </si>
  <si>
    <t>10406020-320-0717T</t>
  </si>
  <si>
    <t>10406020-321-0717T</t>
  </si>
  <si>
    <t>10406020-322-0717T</t>
  </si>
  <si>
    <t>10406020-323-0717T</t>
  </si>
  <si>
    <t>10406020-324-0717T</t>
  </si>
  <si>
    <t>10406020-325-0717T</t>
  </si>
  <si>
    <t>10406020-326-0717T</t>
  </si>
  <si>
    <t>10406020-327-0717T</t>
  </si>
  <si>
    <t>10406020-328-0717T</t>
  </si>
  <si>
    <t>10406020-329-0717T</t>
  </si>
  <si>
    <t>10406020-330-0717T</t>
  </si>
  <si>
    <t>10406020-331-0717T</t>
  </si>
  <si>
    <t>10406020-332-0717T</t>
  </si>
  <si>
    <t>10406020-333-0717T</t>
  </si>
  <si>
    <t>10406020-334-0717T</t>
  </si>
  <si>
    <t>10406020-335-0717T</t>
  </si>
  <si>
    <t>10406020-336-0717T</t>
  </si>
  <si>
    <t>10406020-337-0717T</t>
  </si>
  <si>
    <t>10406020-338-0717T</t>
  </si>
  <si>
    <t>10406020-339-0717T</t>
  </si>
  <si>
    <t>10406020-340-0717T</t>
  </si>
  <si>
    <t>10406020-341-0717T</t>
  </si>
  <si>
    <t>10406020-342-0717T</t>
  </si>
  <si>
    <t>10406020-343-0717T</t>
  </si>
  <si>
    <t>10406020-344-0717T</t>
  </si>
  <si>
    <t>10406020-345-0717T</t>
  </si>
  <si>
    <t>10406020-346-0717T</t>
  </si>
  <si>
    <t>10406020-347-0717T</t>
  </si>
  <si>
    <t>10406020-348-0717T</t>
  </si>
  <si>
    <t>10406020-349-0717T</t>
  </si>
  <si>
    <t>10406020-350-0717T</t>
  </si>
  <si>
    <t>10406020-351-0717T</t>
  </si>
  <si>
    <t>10406020-352-0717T</t>
  </si>
  <si>
    <t>10406020-353-0717T</t>
  </si>
  <si>
    <t>10406020-354-0717T</t>
  </si>
  <si>
    <t>10406020-355-0717T</t>
  </si>
  <si>
    <t>10406020-356-0717T</t>
  </si>
  <si>
    <t>10406020-357-0717T</t>
  </si>
  <si>
    <t>10406020-358-0717T</t>
  </si>
  <si>
    <t>10406020-359-0717T</t>
  </si>
  <si>
    <t>10406020-360-0717T</t>
  </si>
  <si>
    <t>10406020-361-0717T</t>
  </si>
  <si>
    <t>10406020-362-0717T</t>
  </si>
  <si>
    <t>10406020-363-0717T</t>
  </si>
  <si>
    <t>10406020-364-0717T</t>
  </si>
  <si>
    <t>10406020-365-0717T</t>
  </si>
  <si>
    <t>10406020-366-0717T</t>
  </si>
  <si>
    <t>10406020-367-0717T</t>
  </si>
  <si>
    <t>10406020-368-0717T</t>
  </si>
  <si>
    <t>10406020-369-0717T</t>
  </si>
  <si>
    <t>10406020-370-0717T</t>
  </si>
  <si>
    <t>10406020-371-0717T</t>
  </si>
  <si>
    <t>10406020-372-0717T</t>
  </si>
  <si>
    <t>10406020-373-0717T</t>
  </si>
  <si>
    <t>10406020-374-0717T</t>
  </si>
  <si>
    <t>10406020-375-0717T</t>
  </si>
  <si>
    <t>10406020-376-0717T</t>
  </si>
  <si>
    <t>10406020-377-0717T</t>
  </si>
  <si>
    <t>10406020-378-0717T</t>
  </si>
  <si>
    <t>10406020-379-0717T</t>
  </si>
  <si>
    <t>10406020-380-0717T</t>
  </si>
  <si>
    <t>10406020-381-0717T</t>
  </si>
  <si>
    <t>10406020-382-0717T</t>
  </si>
  <si>
    <t>10406020-383-0717T</t>
  </si>
  <si>
    <t>10406020-384-0717T</t>
  </si>
  <si>
    <t>10406020-385-0717T</t>
  </si>
  <si>
    <t>10406020-386-0717T</t>
  </si>
  <si>
    <t>10406020-387-0717T</t>
  </si>
  <si>
    <t>10406020-388-0717T</t>
  </si>
  <si>
    <t>10406020-389-0717T</t>
  </si>
  <si>
    <t>10406020-390-0717T</t>
  </si>
  <si>
    <t>10406020-391-0717T</t>
  </si>
  <si>
    <t>10406020-392-0717T</t>
  </si>
  <si>
    <t>10406020-393-0717T</t>
  </si>
  <si>
    <t>10406020-394-0717T</t>
  </si>
  <si>
    <t>10406020-395-0717T</t>
  </si>
  <si>
    <t>10406020-396-0717T</t>
  </si>
  <si>
    <t>10406020-397-0717T</t>
  </si>
  <si>
    <t>10406020-398-0717T</t>
  </si>
  <si>
    <t>10406020-399-0717T</t>
  </si>
  <si>
    <t>Makita UB1100, Vacuum with Dust Extractor 230vac, 50/60H2, Handheld/Portable 550</t>
  </si>
  <si>
    <t>0725-375-17</t>
  </si>
  <si>
    <t>10404100-006-0817T</t>
  </si>
  <si>
    <t>File Tray, Plastic, 2Layers</t>
  </si>
  <si>
    <t>10404990-727-1216T</t>
  </si>
  <si>
    <t>10404990-728-1216T</t>
  </si>
  <si>
    <t>10404990-729-1216T</t>
  </si>
  <si>
    <t>Puncher, Heavy Duty approx 6.5mm diamter in hole</t>
  </si>
  <si>
    <t>Stapler, #35, Heavy Duty, standard, with staple wire remover</t>
  </si>
  <si>
    <t>Heavy Duty approx 6.5mm diamter in hole</t>
  </si>
  <si>
    <t>10404990-730-1216T</t>
  </si>
  <si>
    <t>Mop Tornado, 360 degrees, Easy Squeeze, Rotating</t>
  </si>
  <si>
    <t xml:space="preserve">Fax Machine </t>
  </si>
  <si>
    <t>Vacuum Cleaner Portable, Multi purpose</t>
  </si>
  <si>
    <t>Numberer, Self-inking, automatic revolving numbering stamp</t>
  </si>
  <si>
    <t>Sharpener, Single cutterhead, table clamped</t>
  </si>
  <si>
    <t>Tape Dispenser, Heavy duty, for 24mm (1")</t>
  </si>
  <si>
    <t xml:space="preserve">pc </t>
  </si>
  <si>
    <t>NUMBERER</t>
  </si>
  <si>
    <t>MOP TORNADO</t>
  </si>
  <si>
    <t>10404990-731-1216T</t>
  </si>
  <si>
    <t>10404990-732-1216T</t>
  </si>
  <si>
    <t>10404990-733-1216T</t>
  </si>
  <si>
    <t>10404990-734-1216T</t>
  </si>
  <si>
    <t>10404990-735-1216T</t>
  </si>
  <si>
    <t>10404990-736-1216T</t>
  </si>
  <si>
    <t>10404990-737-1216T</t>
  </si>
  <si>
    <t>10404990-738-1216T</t>
  </si>
  <si>
    <t>Battery, K43S Li-ion Battery pack, A32-K53, 5200 mAh, 56 Wh</t>
  </si>
  <si>
    <t>Paper Cutter, 12 x 15, A4 maximum cut size</t>
  </si>
  <si>
    <t>1026-598-18</t>
  </si>
  <si>
    <t>10404990-739-1216T</t>
  </si>
  <si>
    <t>10404990-740-216T</t>
  </si>
  <si>
    <t>10404990-741-1216T</t>
  </si>
  <si>
    <t>Stamping Dater, Self-inking stamp, mechanical</t>
  </si>
  <si>
    <t>10404990-742-1216T</t>
  </si>
  <si>
    <t>WINDOW BLINDS</t>
  </si>
  <si>
    <t>640 mm W x 480mm w/ Installation</t>
  </si>
  <si>
    <t>10404990-743-1216T</t>
  </si>
  <si>
    <t xml:space="preserve">uses thermal paper 50ml/roll, for documents  </t>
  </si>
  <si>
    <t>10404990-744-1216T</t>
  </si>
  <si>
    <t>Battery, Rechargeable, AA, 3000MaH with charger</t>
  </si>
  <si>
    <t>Calculator, Scientific, 10 digits, dot matrix display</t>
  </si>
  <si>
    <t>10404990-745-1216T</t>
  </si>
  <si>
    <t>10404990-746-1216T</t>
  </si>
  <si>
    <t>10404990-747-1216T</t>
  </si>
  <si>
    <t>10404990-748-1216T</t>
  </si>
  <si>
    <t>10404990-749-1216T</t>
  </si>
  <si>
    <t>FACSIMILE</t>
  </si>
  <si>
    <t>Uses Thermal paper 50ml/roll for documents</t>
  </si>
  <si>
    <t>10404990-750-1216T</t>
  </si>
  <si>
    <t>10404990-751-1216T</t>
  </si>
  <si>
    <t>10404990-752-1216T</t>
  </si>
  <si>
    <t>Easy Squeeze Mop</t>
  </si>
  <si>
    <t>Glue Gun, 100-240V, 40W, big</t>
  </si>
  <si>
    <t xml:space="preserve">Stamping Dater, Self-inking stamp, mechincal with </t>
  </si>
  <si>
    <t>MOP</t>
  </si>
  <si>
    <t>10404990-753-1216T</t>
  </si>
  <si>
    <t>10404990-754-1216T</t>
  </si>
  <si>
    <t>10404990-755-1216T</t>
  </si>
  <si>
    <t>10404990-756-1216T</t>
  </si>
  <si>
    <t>10404990-757-1216T</t>
  </si>
  <si>
    <t>10404990-758-1216T</t>
  </si>
  <si>
    <t>10404990-759-1216T</t>
  </si>
  <si>
    <t>Heavy Duty, for 24mm(1")</t>
  </si>
  <si>
    <t>10404990-760-1216T</t>
  </si>
  <si>
    <t>Window Blinds, 32" w  x 64" h</t>
  </si>
  <si>
    <t>M. L. De la Cerna</t>
  </si>
  <si>
    <t>10404990-761-1216T</t>
  </si>
  <si>
    <t>10404990-762-1216T</t>
  </si>
  <si>
    <t>10404990-763-1216T</t>
  </si>
  <si>
    <t>10404990-764-1216T</t>
  </si>
  <si>
    <t>10404990-765-1216T</t>
  </si>
  <si>
    <t>A. Visitacion</t>
  </si>
  <si>
    <t>10404990-766-1216T</t>
  </si>
  <si>
    <t>10404990-767-1216T</t>
  </si>
  <si>
    <t>Tape Dispenser, Handheld, for 48mm width packaging tape</t>
  </si>
  <si>
    <t>10404990-768-1216T</t>
  </si>
  <si>
    <t>10404990-769-1216T</t>
  </si>
  <si>
    <t>10404990-770-1216T</t>
  </si>
  <si>
    <t>10404990-771-1216T</t>
  </si>
  <si>
    <t>10404990-772-1216T</t>
  </si>
  <si>
    <t>10404990-773-1216T</t>
  </si>
  <si>
    <t>10404990-774-1216T</t>
  </si>
  <si>
    <t xml:space="preserve">Water Dispenser, Hot and Cold, Stand type, -US Tradition, </t>
  </si>
  <si>
    <t>10404990-775-1216T</t>
  </si>
  <si>
    <t>10404990-776-1216T</t>
  </si>
  <si>
    <t>10404990-777-1216T</t>
  </si>
  <si>
    <t>10404990-778-1216T</t>
  </si>
  <si>
    <t>10404990-779-1216T</t>
  </si>
  <si>
    <t>10404990-780-1216T</t>
  </si>
  <si>
    <t>10404990-781-1216T</t>
  </si>
  <si>
    <t>10404990-782-1216T</t>
  </si>
  <si>
    <t>10404990-783-1216T</t>
  </si>
  <si>
    <t>10404990-784-1216T</t>
  </si>
  <si>
    <t>10404990-785-1216T</t>
  </si>
  <si>
    <t>Single cutterhead, table clamped</t>
  </si>
  <si>
    <t>10404990-786-1216T</t>
  </si>
  <si>
    <t>10404990-787-1216T</t>
  </si>
  <si>
    <t>10404990-788-1216T</t>
  </si>
  <si>
    <t>10404990-789-1216T</t>
  </si>
  <si>
    <t>10404990-790-1216T</t>
  </si>
  <si>
    <t>10404990-791-1216T</t>
  </si>
  <si>
    <t>10404990-792-1216T</t>
  </si>
  <si>
    <t>10404990-793-1216T</t>
  </si>
  <si>
    <t>10404990-794-1216T</t>
  </si>
  <si>
    <t>10404990-795-1216T</t>
  </si>
  <si>
    <t>10404990-796-1216T</t>
  </si>
  <si>
    <t>10404990-797-1216T</t>
  </si>
  <si>
    <t>10404990-798-1216T</t>
  </si>
  <si>
    <t>10404990-799-1216T</t>
  </si>
  <si>
    <t>10404990-800-1216T</t>
  </si>
  <si>
    <t>10404990-801-1216T</t>
  </si>
  <si>
    <t>Y. Velasco</t>
  </si>
  <si>
    <t>for CHMSC Talisay w/ Room Access Control System</t>
  </si>
  <si>
    <t>195/14c Nissan Urvan, Tire, Bridgetone</t>
  </si>
  <si>
    <t>E. Espipnosa</t>
  </si>
  <si>
    <t>0814-404-17</t>
  </si>
  <si>
    <t>50213060-003-0617T</t>
  </si>
  <si>
    <t>5 steps to A 5: Ap European history/Brautigan/2015/pb</t>
  </si>
  <si>
    <t>5 steps to A 5: Ap human geography 2016/Gillespia/2015</t>
  </si>
  <si>
    <t>5 steps tp A 5: Ap World History 2016/Martin, Peggy/2015/pb</t>
  </si>
  <si>
    <t>5 steps to A Z Ap english literature 2016/Rankin Estelle M./2015/pb</t>
  </si>
  <si>
    <t>AE: Child growth and development/Boyatzits/2016/pb</t>
  </si>
  <si>
    <t>AE: Human development 45/e/Rubman/2017/pb</t>
  </si>
  <si>
    <t>AE: Human sexualities/Schroeder/2016/pb</t>
  </si>
  <si>
    <t>An easy guide to APA style 3/e/Schwartz, beth/2017/pb</t>
  </si>
  <si>
    <t>An Introduction to child development/keenan/2016/pb</t>
  </si>
  <si>
    <t>Analects of educational psychology/Yongxin/2016/hb</t>
  </si>
  <si>
    <t>Applied English Phonology/Mehmetyaras/2016/pb</t>
  </si>
  <si>
    <t>Applied sport management skills 2/e/Lussies/2014/hb</t>
  </si>
  <si>
    <t>Architectural design w/ sketchup 2/e/Schrever, alexander/2016/pb</t>
  </si>
  <si>
    <t>Basic Perspective Drawing: A visual approach 6/e/Montague/2013/pb</t>
  </si>
  <si>
    <t>Annual editions: Dying, deaths and bereavements/Dickson/2014/pb</t>
  </si>
  <si>
    <t>0329-133-17</t>
  </si>
  <si>
    <t>A guidance approach for the encouraging classroom 6/e/Gartell/2014/pb</t>
  </si>
  <si>
    <t>17th edition IET Wiring regulations: Explained andIllustrated/Scaddan/2015/pb</t>
  </si>
  <si>
    <t>17th edition IET Wiring regulations: Electric wiring for Domestic Installers/Scaddan/2015/pb</t>
  </si>
  <si>
    <t>Bipolar Disorder for dummies/Candida Fink et al./2016/pb</t>
  </si>
  <si>
    <t>Child development for early year students &amp; practitioners 3/e</t>
  </si>
  <si>
    <t>Child development from infancy to adolescence/Levine/2016/pb</t>
  </si>
  <si>
    <t>Designing qualitative research 6/e/Marshall, Catherine/2016/pb</t>
  </si>
  <si>
    <t>Developing effective research proposal 3/e/Punch/2016/pb</t>
  </si>
  <si>
    <t>Doing &amp; writing qualitative research 3/e/Holliday/2016/pb</t>
  </si>
  <si>
    <t>Doing exercise psychology/Anderson/2015/pb</t>
  </si>
  <si>
    <t>Decolonizing educational research: from ownership to answerability/Patel, Leigh/2016/pb</t>
  </si>
  <si>
    <t>Dance Psychology for artistic &amp; performance axcellence/ taylor/2015/pb</t>
  </si>
  <si>
    <t>Dance anatomy and kinesiology 2/e/Clippiryer/2016/hb taylor/2015/pb</t>
  </si>
  <si>
    <t>Critical Reading &amp; writing on digital age: An Introducor &amp; Course book 2 /e/Andrew Goatly/2016/pb</t>
  </si>
  <si>
    <t>Critical Reading &amp; writing for post graduates 3/e/Wallace, Mike/2016/pb</t>
  </si>
  <si>
    <t>Becoming an academic writer: 50 exercises for faced productive/Goodson/2017/pb</t>
  </si>
  <si>
    <t>Constructive Clinical Supervision in Counseling &amp; Psychotheraphy/Douglas Guiffrida/2015/pb</t>
  </si>
  <si>
    <t>Domestic violence in asia/Emma Fulu/2016/pb</t>
  </si>
  <si>
    <t>English Grammar and usage/Mark lester/2013/pb</t>
  </si>
  <si>
    <t>Excel statistics: A quick guide 3/e/Salkind, Neil J./2016/pb</t>
  </si>
  <si>
    <t>Heat pumps 2/e/Silberstein/2016/hb</t>
  </si>
  <si>
    <t>Heating with renewable energy/Seigenthaler/2017/hb</t>
  </si>
  <si>
    <t>How to implement lean manufacturing 2/e/Wilson/2015/hb</t>
  </si>
  <si>
    <t>Human growth and developoment 3/e/Beckett Chris/2016/pb</t>
  </si>
  <si>
    <t>Indentifying managing and project risk 3/e/Kenrick/2015/hb</t>
  </si>
  <si>
    <t>Introduction to industrial engineering 2/e/Shtub/2016/hb</t>
  </si>
  <si>
    <t>Guidelines for defining process safety competency requirements/2015/pb</t>
  </si>
  <si>
    <t>Interventions for Autism: Evidence for educational &amp; clinical practice/Phil Reed/2016/pb</t>
  </si>
  <si>
    <t>Go blended: A Handbook for blending technology in schools/Arney/2015/pb</t>
  </si>
  <si>
    <t>Exercise technique manual for resistance training 3/e/ NSCA/2016/pb</t>
  </si>
  <si>
    <t>Electricity for refrigeration, heating and air conditioning/Smith/2015/pb</t>
  </si>
  <si>
    <t>Electrical safety Systems, sustainability and stewardship/Boss/2015/pb</t>
  </si>
  <si>
    <t>Language &amp; communication in primary schools/Allot, kate/2016/pb</t>
  </si>
  <si>
    <t>Lessons in teaching grammar in primary schools/Horton/2014/pb</t>
  </si>
  <si>
    <t>Microsoft visual basic 2015 comprehensive/Housington/2016/pb</t>
  </si>
  <si>
    <t>Philosophy of education: An Encyclopedia/Chambliss/2014/pb</t>
  </si>
  <si>
    <t>Qualitative research 4/e/Silverman/2016/pb</t>
  </si>
  <si>
    <t>Routledge handbook of sports performance analysis/Mcgarry/2014/pb</t>
  </si>
  <si>
    <t>Positive behavior management in physical activity settings 3/e/Lavay/2016/pb</t>
  </si>
  <si>
    <t>Occupatioinal risk control: Predicting and preventing the unwanted/Viner/2015/hb</t>
  </si>
  <si>
    <t>Modern East asia from 1600: a cultural, social and political history/Ebrey/2014/pb</t>
  </si>
  <si>
    <t>Mindfulness based interventions for older adults: evidence for practice/martins, Carla/2014/pb</t>
  </si>
  <si>
    <t>Measurement and evaluation in human performance 5/e/Morrow/2016/hb</t>
  </si>
  <si>
    <t>Mastering the art and craft: Baking and pastry 3/e/The Culinary Institute of America/2061/hb</t>
  </si>
  <si>
    <t>Languages in the world: How history, culture, and politics shape languages/Andersen/2016/hb</t>
  </si>
  <si>
    <t>Ships catering services: Advanced/3G Elearning/2016/pb</t>
  </si>
  <si>
    <t>Social issues in sport 3/e/Woods/2016/hb</t>
  </si>
  <si>
    <t>Study skills for linguistocs/Sakel/2015/pb</t>
  </si>
  <si>
    <t>Swimming steps to success/Bay/2016/pb</t>
  </si>
  <si>
    <t>Teaching character in the primary classroom/Tom Harrison/2016/pb</t>
  </si>
  <si>
    <t>Teaching fundamental motor skills 3/e/Colvin/2016/pb</t>
  </si>
  <si>
    <t>Teaching primary science constructively 5/e/Skamp/2015/pb</t>
  </si>
  <si>
    <t>Team leadership in high-hazard environment/Cadleux/2014/hb</t>
  </si>
  <si>
    <t>The essentials of teaching health education/Benes/2016/hb</t>
  </si>
  <si>
    <t>The essentials of teaching physical educaiton/Mitchell/2016/hb</t>
  </si>
  <si>
    <t>The How to of qualitative research/Janice d. Aurini/2016/pb</t>
  </si>
  <si>
    <t>The making of Modern economics/Skousen, mark/2016/pb</t>
  </si>
  <si>
    <t>The process of economics development?Cypher, James/2014/pb</t>
  </si>
  <si>
    <t>Teaching students with special needs in inclusive classrooms/Bryant/2017/pb</t>
  </si>
  <si>
    <t>Success with your early years research project/Walker,rosie/2014/pb</t>
  </si>
  <si>
    <t>Statistics for people who (think they) hate statistics: using microsoft excel 2016 4/e/Salkind/2017/pb</t>
  </si>
  <si>
    <t>Sexual attraction in theraphy: Clinical perspectives on moving beyond the taboo/Luca, Maria/2014/pb</t>
  </si>
  <si>
    <t>The Psychology of interpersonal violence.Hollin/2016/pb</t>
  </si>
  <si>
    <t>The Sociolinguistics of digital englishes/Friedrich/2016/pb</t>
  </si>
  <si>
    <t>10406020-400-0817T</t>
  </si>
  <si>
    <t>10406020-401-0817T</t>
  </si>
  <si>
    <t>10406020-402-0817T</t>
  </si>
  <si>
    <t>10406020-403-0817T</t>
  </si>
  <si>
    <t>10406020-404-0817T</t>
  </si>
  <si>
    <t>10406020-405-0817T</t>
  </si>
  <si>
    <t>10406020-406-0817T</t>
  </si>
  <si>
    <t>10406020-407-0817T</t>
  </si>
  <si>
    <t>10406020-408-0817T</t>
  </si>
  <si>
    <t>10406020-409-0817T</t>
  </si>
  <si>
    <t>10406020-410-0817T</t>
  </si>
  <si>
    <t>10406020-411-0817T</t>
  </si>
  <si>
    <t>10406020-412-0817T</t>
  </si>
  <si>
    <t>10406020-413-0817T</t>
  </si>
  <si>
    <t>10406020-414-0817T</t>
  </si>
  <si>
    <t>10406020-415-0817T</t>
  </si>
  <si>
    <t>10406020-416-0817T</t>
  </si>
  <si>
    <t>10406020-417-0817T</t>
  </si>
  <si>
    <t>10406020-418-0817T</t>
  </si>
  <si>
    <t>10406020-419-0817T</t>
  </si>
  <si>
    <t>10406020-420-0817T</t>
  </si>
  <si>
    <t>10406020-421-0817T</t>
  </si>
  <si>
    <t>10406020-422-0817T</t>
  </si>
  <si>
    <t>10406020-423-0817T</t>
  </si>
  <si>
    <t>10406020-424-0817T</t>
  </si>
  <si>
    <t>10406020-425-0817T</t>
  </si>
  <si>
    <t>10406020-426-0817T</t>
  </si>
  <si>
    <t>10406020-427-0817T</t>
  </si>
  <si>
    <t>10406020-428-0817T</t>
  </si>
  <si>
    <t>10406020-429-0817T</t>
  </si>
  <si>
    <t>10406020-430-0817T</t>
  </si>
  <si>
    <t>10406020-431-0817T</t>
  </si>
  <si>
    <t>10406020-432-0817T</t>
  </si>
  <si>
    <t>10406020-433-0817T</t>
  </si>
  <si>
    <t>10406020-434-0817T</t>
  </si>
  <si>
    <t>10406020-435-0817T</t>
  </si>
  <si>
    <t>10406020-436-0817T</t>
  </si>
  <si>
    <t>10406020-437-0817T</t>
  </si>
  <si>
    <t>10406020-438-0817T</t>
  </si>
  <si>
    <t>10406020-439-0817T</t>
  </si>
  <si>
    <t>10406020-440-0817T</t>
  </si>
  <si>
    <t>10406020-441-0817T</t>
  </si>
  <si>
    <t>10406020-442-0817T</t>
  </si>
  <si>
    <t>10406020-443-0817T</t>
  </si>
  <si>
    <t>10406020-444-0817T</t>
  </si>
  <si>
    <t>10406020-445-0817T</t>
  </si>
  <si>
    <t>10406020-446-0817T</t>
  </si>
  <si>
    <t>10406020-447-0817T</t>
  </si>
  <si>
    <t>10406020-448-0817T</t>
  </si>
  <si>
    <t>10406020-449-0817T</t>
  </si>
  <si>
    <t>10406020-450-0817T</t>
  </si>
  <si>
    <t>10406020-451-0817T</t>
  </si>
  <si>
    <t>10406020-452-0817T</t>
  </si>
  <si>
    <t>10406020-453-0817T</t>
  </si>
  <si>
    <t>10406020-454-0817T</t>
  </si>
  <si>
    <t>10406020-455-0817T</t>
  </si>
  <si>
    <t>10406020-456-0817T</t>
  </si>
  <si>
    <t>10406020-457-0817T</t>
  </si>
  <si>
    <t>10406020-458-0817T</t>
  </si>
  <si>
    <t>10406020-459-0817T</t>
  </si>
  <si>
    <t>10406020-460-0817T</t>
  </si>
  <si>
    <t>10406020-461-0817T</t>
  </si>
  <si>
    <t>10406020-462-0817T</t>
  </si>
  <si>
    <t>10406020-463-0817T</t>
  </si>
  <si>
    <t>CHMSC-PSMO-RPCI-07</t>
  </si>
  <si>
    <t>Effective Date: 08/25/17</t>
  </si>
  <si>
    <t>10406020-464-0817T</t>
  </si>
  <si>
    <t>10406020-465-0817T</t>
  </si>
  <si>
    <t>10406020-466-0817T</t>
  </si>
  <si>
    <t>10406020-467-0817T</t>
  </si>
  <si>
    <t>10406020-468-0817T</t>
  </si>
  <si>
    <t>10406020-469-0817T</t>
  </si>
  <si>
    <t>10406020-470-0817T</t>
  </si>
  <si>
    <t>10406020-471-0817T</t>
  </si>
  <si>
    <t>10406020-472-0817T</t>
  </si>
  <si>
    <t>10406020-473-0817T</t>
  </si>
  <si>
    <t>10406020-474-0817T</t>
  </si>
  <si>
    <t>10406020-475-0817T</t>
  </si>
  <si>
    <t>10406020-476-0817T</t>
  </si>
  <si>
    <t>10406020-477-0817T</t>
  </si>
  <si>
    <t>10406020-478-0817T</t>
  </si>
  <si>
    <t>PORTABLE BALANCE</t>
  </si>
  <si>
    <t>0815-408-17</t>
  </si>
  <si>
    <t>Scout Model SPX622, SN: B623573442, SN: B623573408</t>
  </si>
  <si>
    <t>10605140-001-0817T</t>
  </si>
  <si>
    <t>COMB WRENCH</t>
  </si>
  <si>
    <t>8mm to 32mm (service tools of canter)</t>
  </si>
  <si>
    <t>0822-421-17</t>
  </si>
  <si>
    <t>STARTER ASSEMBLY</t>
  </si>
  <si>
    <t>4D33</t>
  </si>
  <si>
    <t>50213060-004-0617T</t>
  </si>
  <si>
    <t>50213060-005-0617T</t>
  </si>
  <si>
    <t>Comb. Wrench 8mm-32mm (service tools for crosswind), JB</t>
  </si>
  <si>
    <t>COMBINATON WRENCH</t>
  </si>
  <si>
    <t>J. Gegantoni</t>
  </si>
  <si>
    <t>0825-437-17</t>
  </si>
  <si>
    <t>50213060-006-0617T</t>
  </si>
  <si>
    <t>Crocodile jack 2 tons (service tools for suzuki landy)</t>
  </si>
  <si>
    <t>0829-441-17</t>
  </si>
  <si>
    <t>50213060-007-0617T</t>
  </si>
  <si>
    <t>Hydraulic floor jack 5 ton</t>
  </si>
  <si>
    <t>Hydraulic Floor Jack</t>
  </si>
  <si>
    <t>0825-431-17</t>
  </si>
  <si>
    <t>50213060-008-0617T</t>
  </si>
  <si>
    <t>Punching, Nibo BMC2&amp;BMC24D-2han lever system, 34m punch capacity: 15-20 sheets,</t>
  </si>
  <si>
    <t>0103-001-17-A</t>
  </si>
  <si>
    <t>10605020-003-0717T</t>
  </si>
  <si>
    <t>Stetoscope, 300 mHg swivel type (110 arc) clinical sphygmomanometer for wall</t>
  </si>
  <si>
    <t>0815-410-17</t>
  </si>
  <si>
    <t>10405100-001-0917T</t>
  </si>
  <si>
    <t>0905-461-17</t>
  </si>
  <si>
    <t xml:space="preserve"> ABC Dry Chemical, ISO Certified, 4.54 kgs. 10 lbs., Brand: Cords, Portable type</t>
  </si>
  <si>
    <t>10404990-041-0917T</t>
  </si>
  <si>
    <t>Upholstered, Low, back, Black</t>
  </si>
  <si>
    <t>0905-462-17</t>
  </si>
  <si>
    <t>10406010-008-0917T</t>
  </si>
  <si>
    <t>PRINTED HEAD</t>
  </si>
  <si>
    <t>for Epson L210 Printer, Supply and Installation, SN: SMXK146330</t>
  </si>
  <si>
    <t>0905-464-17</t>
  </si>
  <si>
    <t>10404990-042-0917T</t>
  </si>
  <si>
    <t>0908-480-17</t>
  </si>
  <si>
    <t>All-in-One Ink Tank Printer, Epson M200r, SN: 52KY028110</t>
  </si>
  <si>
    <t>10405030-011-0917T</t>
  </si>
  <si>
    <t>DIGITAL CALIPER</t>
  </si>
  <si>
    <t>0815-409-17</t>
  </si>
  <si>
    <t>10405130-001-0917T</t>
  </si>
  <si>
    <t>Arm Sling</t>
  </si>
  <si>
    <t>for Adult, Medium size</t>
  </si>
  <si>
    <t>BP Apparatus Aneroid</t>
  </si>
  <si>
    <t>Blood Pressure Monitoring, Aneroid</t>
  </si>
  <si>
    <t>Digital Thermometer</t>
  </si>
  <si>
    <t>Flexible &amp; Waterproof</t>
  </si>
  <si>
    <t>Digital Weighing Scale</t>
  </si>
  <si>
    <t>Digital Bathroom Scale; Equipped</t>
  </si>
  <si>
    <t>10405100-002-0917T</t>
  </si>
  <si>
    <t>10405100-003-0917T</t>
  </si>
  <si>
    <t>10405100-004-0917T</t>
  </si>
  <si>
    <t>10405100-005-0917T</t>
  </si>
  <si>
    <t>0809-403-17</t>
  </si>
  <si>
    <t>Brother MFC-L2700DW Compact Laser All in One SN:E73803H7N449421</t>
  </si>
  <si>
    <t>10405030-012-0917T</t>
  </si>
  <si>
    <t>10605020-004-0917T</t>
  </si>
  <si>
    <t>P. G.Guillena</t>
  </si>
  <si>
    <t>0906-468-17</t>
  </si>
  <si>
    <t>DF-625 &amp; Automatic Duplex unit AD-509 General Data:Develop Ineo 226 SN:18A5141000634</t>
  </si>
  <si>
    <t>10605020-005-0917T</t>
  </si>
  <si>
    <t>S. P. Genodepa</t>
  </si>
  <si>
    <t>Battery</t>
  </si>
  <si>
    <t>Storage Battery 1SMF maintenancefree,Electron</t>
  </si>
  <si>
    <t>50213060-009-0917T</t>
  </si>
  <si>
    <t>0825-432-17</t>
  </si>
  <si>
    <t>10605030-005-0917T</t>
  </si>
  <si>
    <t>M.T. Santarin</t>
  </si>
  <si>
    <t>0906-467-17</t>
  </si>
  <si>
    <t>10605030-006-0917T</t>
  </si>
  <si>
    <t>0908-481-17</t>
  </si>
  <si>
    <t>Storage Battery 4D, Truck Master</t>
  </si>
  <si>
    <t>REPAIRS AND MAINTENANCE - TRANSPORTATION EQUIPMENT 5-02-13-060</t>
  </si>
  <si>
    <t>50213060-001-0917t</t>
  </si>
  <si>
    <t>0905-457-17</t>
  </si>
  <si>
    <t>10605020-006-0917T</t>
  </si>
  <si>
    <t>10605020-007-0917T</t>
  </si>
  <si>
    <t>Floor Mounted Split Type Airconditioning Unit Capacity:38,000kJ/h IndoorSN: ENNYP3EJ400008</t>
  </si>
  <si>
    <t>Floor Mounted Split Type Airconditioning Unit Capacity:38,000kJ/h Indoor SN:ENNYP3EJ40000</t>
  </si>
  <si>
    <t>0913-502-17</t>
  </si>
  <si>
    <t>N.J. Bala-an</t>
  </si>
  <si>
    <t>M. Jover/CIMD</t>
  </si>
  <si>
    <t>0914-506-17</t>
  </si>
  <si>
    <t>10605030-007-0917T</t>
  </si>
  <si>
    <t>Intel Core i5 4460 3.2 GHz, 4GB DDR3 , 19" Viewsonic LED Monitor, Secure 500VA AVR, KB and Mouse</t>
  </si>
  <si>
    <t>tag printed</t>
  </si>
  <si>
    <t>LAMINATOR</t>
  </si>
  <si>
    <t>Heavy Duty for A3, HD12-Seal, Hot and Cold Lamination Settings</t>
  </si>
  <si>
    <t>0908-482-17</t>
  </si>
  <si>
    <t>10405020-002-0417T</t>
  </si>
  <si>
    <t>HYDRAULIC JACK</t>
  </si>
  <si>
    <t>10 tons capacity</t>
  </si>
  <si>
    <t>0822-422-17</t>
  </si>
  <si>
    <t>ALETERNATOR ASSEMBLY</t>
  </si>
  <si>
    <t>4D33, 90 amps 24v</t>
  </si>
  <si>
    <t>50213060-010-0917T</t>
  </si>
  <si>
    <t>50213060-011-0917T</t>
  </si>
  <si>
    <t>8mm to 32mm, SK</t>
  </si>
  <si>
    <t>R. Treveles</t>
  </si>
  <si>
    <t>0830-447-17</t>
  </si>
  <si>
    <t>10404990-043-0917T</t>
  </si>
  <si>
    <t>Hard Plastic with cover and step, 8" D x 10" W x 13" H</t>
  </si>
  <si>
    <t>A. M. Pancho</t>
  </si>
  <si>
    <t>10404990-044-0917T</t>
  </si>
  <si>
    <t>10404990-045-0917T</t>
  </si>
  <si>
    <t>Cutting Machine, 350 MM cutting size, 30 sheets cutting cup</t>
  </si>
  <si>
    <t>10404990-046-0917T</t>
  </si>
  <si>
    <t>10404990-047-0917T</t>
  </si>
  <si>
    <t>WINDOWS BLINDS</t>
  </si>
  <si>
    <t>w/ installation, 640mm (W) x 480mm (h)</t>
  </si>
  <si>
    <t>10404990-048-0917T</t>
  </si>
  <si>
    <t>10404990-049-0917T</t>
  </si>
  <si>
    <t>HANDHELD RADIO</t>
  </si>
  <si>
    <t>J. L. Redoblo</t>
  </si>
  <si>
    <t>0905-460-17</t>
  </si>
  <si>
    <t>10405070-003-0317T</t>
  </si>
  <si>
    <t>10405070-004-0917T</t>
  </si>
  <si>
    <t>10405070-005-0917T</t>
  </si>
  <si>
    <t>10405070-006-0917T</t>
  </si>
  <si>
    <t>5 watts, Dual Band UHF/VHF, Cignus UV-85 , SN: 15UV8503563</t>
  </si>
  <si>
    <t>Hot and Cold, Stand Type with cover, Markes, SN: MWD-838FCJ1021700300</t>
  </si>
  <si>
    <t>0928-536-17</t>
  </si>
  <si>
    <t>Dual type, 230AC/60HZ, 2x3 watts LED bulb 6V 4.5Ah, ORBIK LED</t>
  </si>
  <si>
    <t>0922-520-17</t>
  </si>
  <si>
    <t>Acrylic type single sided face, 1.2V 600mah, rechargeable Ni-CD batt, Omni LED</t>
  </si>
  <si>
    <t>10406010-009-1017T</t>
  </si>
  <si>
    <t>10406010-010-1017T</t>
  </si>
  <si>
    <t>10406010-011-1017T</t>
  </si>
  <si>
    <t>2' x 4' with 4 drawers, 1/4 inch</t>
  </si>
  <si>
    <t>0702-237-16</t>
  </si>
  <si>
    <t>26" blade, stand type, 220VAC/60Hz, Creston</t>
  </si>
  <si>
    <t>0922-519-17</t>
  </si>
  <si>
    <t>16" blade, steel, Tailee</t>
  </si>
  <si>
    <t>10404990-050-0917T</t>
  </si>
  <si>
    <t>10404990-051-0917T</t>
  </si>
  <si>
    <t>FLOODLIGHT</t>
  </si>
  <si>
    <t>400w, 220AC/60HZ, Lamp base E40</t>
  </si>
  <si>
    <t>10404990-052-0917T</t>
  </si>
  <si>
    <t>BURRETTES</t>
  </si>
  <si>
    <t>Acid &amp; Base 50ml capacity, pyrex</t>
  </si>
  <si>
    <t>0907-470-17</t>
  </si>
  <si>
    <t>Luvimar Brand, Dry Chemical for ABC class, of fire, squeeze type, non-electrical conductor, 20lbs</t>
  </si>
  <si>
    <t>1003-542-17</t>
  </si>
  <si>
    <t>3-WHEEL MOTORCYCLE</t>
  </si>
  <si>
    <t>0817-420-17</t>
  </si>
  <si>
    <t>10606010-001-1017T</t>
  </si>
  <si>
    <t>Five (5) Layers (P-white)</t>
  </si>
  <si>
    <t>0922-521-17</t>
  </si>
  <si>
    <t>10406010-012-1017T</t>
  </si>
  <si>
    <t>DEPOSITORY TABLE</t>
  </si>
  <si>
    <t>Top gauge 20, front and side cover gauge 24 steel, white color</t>
  </si>
  <si>
    <t>10406010-013-1017T</t>
  </si>
  <si>
    <t>10404990-053-1017T</t>
  </si>
  <si>
    <t>10404990-054-1017T</t>
  </si>
  <si>
    <t xml:space="preserve"> SEMI-EXPENDABLE SPORTS EQUIPMENT 1-04-05-120</t>
  </si>
  <si>
    <t>Beach Volleyball Ball size-5</t>
  </si>
  <si>
    <t>Futsal Ball size-4</t>
  </si>
  <si>
    <t>FUTSAL NET</t>
  </si>
  <si>
    <t>ARM GEAR</t>
  </si>
  <si>
    <t>SWIMMING CAP</t>
  </si>
  <si>
    <t>KARATEDO GLOVES</t>
  </si>
  <si>
    <t>4" mesh netting, with cord headline wire</t>
  </si>
  <si>
    <t>Weight - 28 pounds, Roller Case Size - 50" x 9" x 6"</t>
  </si>
  <si>
    <t>Kix, Sizes: Medium-2, Small-1, Large-1</t>
  </si>
  <si>
    <t>Kix, Color: White Medium for adult</t>
  </si>
  <si>
    <t>Kix, Color: Black Medium for adult</t>
  </si>
  <si>
    <t>Kix Upper and Lower Arm Gears PU Leather, Color: blue and red</t>
  </si>
  <si>
    <t>Kix, Medium, (reversible), (Red-3, Blue-3; For Adult)</t>
  </si>
  <si>
    <t xml:space="preserve">for adult (Gray/Blue/Black) </t>
  </si>
  <si>
    <t xml:space="preserve"> Weight: 170g to 180g, Size: 13.5 x 13 x 14, Color: brown</t>
  </si>
  <si>
    <t>Color: red Size: medium;gloves for adult</t>
  </si>
  <si>
    <t>Color: blue Size: medium;gloves for adult</t>
  </si>
  <si>
    <t>10405120-001-1017T</t>
  </si>
  <si>
    <t>10405120-002-1017T</t>
  </si>
  <si>
    <t>10405120-003-1017T</t>
  </si>
  <si>
    <t>10405120-004-1017T</t>
  </si>
  <si>
    <t>10405120-005-1017T</t>
  </si>
  <si>
    <t>10405120-006-1017T</t>
  </si>
  <si>
    <t>10405120-007-1017T</t>
  </si>
  <si>
    <t>10405120-008-1017T</t>
  </si>
  <si>
    <t>10405120-009-1017T</t>
  </si>
  <si>
    <t>10405120-010-1017T</t>
  </si>
  <si>
    <t>10405120-011-1017T</t>
  </si>
  <si>
    <t>10405120-012-1017T</t>
  </si>
  <si>
    <t>10405120-013-1017T</t>
  </si>
  <si>
    <t>10405120-014-1017T</t>
  </si>
  <si>
    <t>10405120-015-1017T</t>
  </si>
  <si>
    <t>10405120-016-1017T</t>
  </si>
  <si>
    <t>G.A.Lopez</t>
  </si>
  <si>
    <t>0926-531-17</t>
  </si>
  <si>
    <t>KARATEDO BELT</t>
  </si>
  <si>
    <t>SWIMMING GOOGLES</t>
  </si>
  <si>
    <t>JAMMER SUIT</t>
  </si>
  <si>
    <t>SWIN SUIT</t>
  </si>
  <si>
    <t>SEPAK TAKRAW POST</t>
  </si>
  <si>
    <t>for Karatedo Color: blue Sizes: Medium for adult</t>
  </si>
  <si>
    <t>8 Rows of Reinforced Stiching 1.5" (3.81cm) Color:Red</t>
  </si>
  <si>
    <t>8 Rows of Reinforced Stiching 1.5" (3.81cm) Color:Blue</t>
  </si>
  <si>
    <t>for Swiiming watertight seal and clear for adult</t>
  </si>
  <si>
    <t>for adult (black/gold)</t>
  </si>
  <si>
    <t>for adult (black/bugundy)</t>
  </si>
  <si>
    <t xml:space="preserve"> for adult (black/red)</t>
  </si>
  <si>
    <t>for adult (black/blue)</t>
  </si>
  <si>
    <t>for adult 4pcs-34/14pcs-32</t>
  </si>
  <si>
    <t xml:space="preserve"> 2 sets of strong nylon guide ropes, 20 ft x 2 1/2 ft, black netting of 2" </t>
  </si>
  <si>
    <t>1 inch, 1mx1m, blue</t>
  </si>
  <si>
    <t>10405120-017-1017T</t>
  </si>
  <si>
    <t>10405120-018-1017T</t>
  </si>
  <si>
    <t>10405120-019-1017T</t>
  </si>
  <si>
    <t>10405120-020-1017T</t>
  </si>
  <si>
    <t>10405120-021-1017T</t>
  </si>
  <si>
    <t>10405120-022-1017T</t>
  </si>
  <si>
    <t>10405120-023-1017T</t>
  </si>
  <si>
    <t>10405120-024-1017T</t>
  </si>
  <si>
    <t>10405120-025-1017T</t>
  </si>
  <si>
    <t>10405120-026-1017T</t>
  </si>
  <si>
    <t>10405120-027-1017T</t>
  </si>
  <si>
    <t>DISCUS PLATE</t>
  </si>
  <si>
    <t>JAVELIN</t>
  </si>
  <si>
    <t>TAPE MEASURE</t>
  </si>
  <si>
    <t>for Arnis Stix left or right arm, color: blue</t>
  </si>
  <si>
    <t xml:space="preserve"> for Arnis Stix left or right arm, color: red</t>
  </si>
  <si>
    <t>for Arnis Stix size: adult I-3, II-4, III-4 color: blue</t>
  </si>
  <si>
    <t>for Arnis Stix Foam and cushioned grip,red-60 blue-60</t>
  </si>
  <si>
    <t>for Arnis Stix size: adult I-3, II-4, III-4 color: red</t>
  </si>
  <si>
    <t>for Arnis Stix size: adult I-1, II-2, III-1, color: blue</t>
  </si>
  <si>
    <t>for Arnis Stix size: adult I-1, II-2, III-1, color: red</t>
  </si>
  <si>
    <t>for Athletics Gold Cup Disk shape, circle 2.5 meters for female 1kilo</t>
  </si>
  <si>
    <t>for Athletics Gold Cup Disk shape, circle 2.5 meters for male 2kilos</t>
  </si>
  <si>
    <t>for Athletics Gold Cup Male 800 grams, (28.2 pounds)</t>
  </si>
  <si>
    <t>for Athletics Gold Cup Female 600 grams, (21.2 pounds)</t>
  </si>
  <si>
    <t>Roller, for Athletics 100 meters length open reel</t>
  </si>
  <si>
    <t>10405120-028-1017T</t>
  </si>
  <si>
    <t>10405120-029-1017T</t>
  </si>
  <si>
    <t>10405120-030-1017T</t>
  </si>
  <si>
    <t>10405120-031-1017T</t>
  </si>
  <si>
    <t>10405120-032-1017T</t>
  </si>
  <si>
    <t>10405120-033-1017T</t>
  </si>
  <si>
    <t>10405120-034-1017T</t>
  </si>
  <si>
    <t>10405120-035-1017T</t>
  </si>
  <si>
    <t>10405120-036-1017T</t>
  </si>
  <si>
    <t>10405120-037-1017T</t>
  </si>
  <si>
    <t>10405120-038-1017T</t>
  </si>
  <si>
    <t>10405120-039-1017T</t>
  </si>
  <si>
    <t>0926-530-17</t>
  </si>
  <si>
    <t>BADMINTON POST</t>
  </si>
  <si>
    <t>SCOREBOARD</t>
  </si>
  <si>
    <t>for Athletics/Swimming Aristo 10 lap memory</t>
  </si>
  <si>
    <t>Official Standard, Black, 2.5m  Length:20m Color:Black &amp; White</t>
  </si>
  <si>
    <t>for Badminton Yinhe Size: 50 cm. Set-display</t>
  </si>
  <si>
    <t>Bret 33" inches length adult, Material: Metal</t>
  </si>
  <si>
    <t>Catcher's Gloves for Baseball Bret 16" length</t>
  </si>
  <si>
    <t>Fielder's Gloves, for Baseball Pro Catch Five fingers gloves 11 1/2"</t>
  </si>
  <si>
    <t xml:space="preserve">for Baseball Brett Size: 6 1/2"-7 1/4", </t>
  </si>
  <si>
    <t>10405120-040-1017T</t>
  </si>
  <si>
    <t>10405120-041-1017T</t>
  </si>
  <si>
    <t>10405120-042-1017T</t>
  </si>
  <si>
    <t>10405120-043-1017T</t>
  </si>
  <si>
    <t>10405120-044-1017T</t>
  </si>
  <si>
    <t>10405120-045-1017T</t>
  </si>
  <si>
    <t>10405120-046-1017T</t>
  </si>
  <si>
    <t>10405120-047-1017T</t>
  </si>
  <si>
    <t>Movable, 80kg, Height 5 feet, 1 inch</t>
  </si>
  <si>
    <t>10605130-001-1017T</t>
  </si>
  <si>
    <t>KNEE GUARD</t>
  </si>
  <si>
    <t>ROUND MASK</t>
  </si>
  <si>
    <t>BUNGEE ROPE</t>
  </si>
  <si>
    <t>CONE</t>
  </si>
  <si>
    <t xml:space="preserve">for Baseball Brett For secondary baseball, </t>
  </si>
  <si>
    <t>Official, Weight 4.5700, size: 9", weight: 5 to t 1/2 oz. 142-149 grams</t>
  </si>
  <si>
    <t>Brett Classic G2 Catchers Face mask, Black</t>
  </si>
  <si>
    <t>for Baseball Brett color: black</t>
  </si>
  <si>
    <t xml:space="preserve">for Basketball 10 meters long 2inch dia., </t>
  </si>
  <si>
    <t xml:space="preserve"> for Basketball Pro Sport 2 inches tall, 20 cones-5 each:Orange</t>
  </si>
  <si>
    <t>for Basketball Durable 10 rung (15 feet) 5M Agility:Yellow</t>
  </si>
  <si>
    <t>for Basketball Molten GGTX Color: brown, yellow</t>
  </si>
  <si>
    <t>Molten GG6, Size 6 (Women's - Official)</t>
  </si>
  <si>
    <t>(10 lap memory) for Basketball Aristo</t>
  </si>
  <si>
    <t>10405120-048-1017T</t>
  </si>
  <si>
    <t>10405120-049-1017T</t>
  </si>
  <si>
    <t>10405120-050-1017T</t>
  </si>
  <si>
    <t>10405120-051-1017T</t>
  </si>
  <si>
    <t>10405120-052-1017T</t>
  </si>
  <si>
    <t>10405120-053-1017T</t>
  </si>
  <si>
    <t>10405120-054-1017T</t>
  </si>
  <si>
    <t>10405120-055-1017T</t>
  </si>
  <si>
    <t>10405120-056-1017T</t>
  </si>
  <si>
    <t>ELBOW PAD</t>
  </si>
  <si>
    <t>KNEE PAD</t>
  </si>
  <si>
    <t>VOLLEYBALL BALLS</t>
  </si>
  <si>
    <t>VOLLEYBALL POST</t>
  </si>
  <si>
    <t>for Softball Brett Specs: Adult Fast pitch Gear Size</t>
  </si>
  <si>
    <t>for Table Tennis Yinhe Polyball 3 Star</t>
  </si>
  <si>
    <t xml:space="preserve">Paddle Carbon, Blade Germany Green for Table Tennis </t>
  </si>
  <si>
    <t>for Table Tennis Donic M1 Turbo, Black</t>
  </si>
  <si>
    <t>for Table Tennis Donic M1 Turbo, Red</t>
  </si>
  <si>
    <t xml:space="preserve">for Volleyball Live Up 9" sleeve length </t>
  </si>
  <si>
    <t>for Voleyball Mascot/Pro Sport, white 1PR, for adult</t>
  </si>
  <si>
    <t>2 colors, 260-280 grams 65-67cm FIVB Approved, size: 5</t>
  </si>
  <si>
    <t>Height:2.15m-2.45m, Black</t>
  </si>
  <si>
    <t>10405120-057-1017T</t>
  </si>
  <si>
    <t>10405120-058-1017T</t>
  </si>
  <si>
    <t>10405120-059-1017T</t>
  </si>
  <si>
    <t>10405120-060-1017T</t>
  </si>
  <si>
    <t>10405120-061-1017T</t>
  </si>
  <si>
    <t>10405120-062-1017T</t>
  </si>
  <si>
    <t>10405120-063-1017T</t>
  </si>
  <si>
    <t>10405120-064-1017T</t>
  </si>
  <si>
    <t>10405120-065-1017T</t>
  </si>
  <si>
    <t>Blue 20MM Table, Table top 19mm,MDF, weight 115kg</t>
  </si>
  <si>
    <t>10605130-002-1017T</t>
  </si>
  <si>
    <t>Officials Standard Net for Lawn Tennis GTO</t>
  </si>
  <si>
    <t>Official, for Softball Brett Specs: 12/pack, Leather</t>
  </si>
  <si>
    <t>for Softball Brett Specs: Adult, black</t>
  </si>
  <si>
    <t>GLOVES</t>
  </si>
  <si>
    <t>for Softball Brett Glove size: 12.5" Right hand glove</t>
  </si>
  <si>
    <t>for Softball Brett Glove size: 12.5" Left hand glove</t>
  </si>
  <si>
    <t>SOFTBALL BAT</t>
  </si>
  <si>
    <t>Brett 33-34 inc, Length (in.): 34, Material: Aluminum, Type: Slow Pitch, Barrel diameter (in.): 2-1/4, Adults' Wire Slow-Pitch Aluminum Softball Bat, 6.25 to 7.0 ounces, 178 to 198.4 grams</t>
  </si>
  <si>
    <t>NET</t>
  </si>
  <si>
    <t>Official Balls for Lawn Tennis Champion Natural rubber,  Jumbo Ball in a tube, color: green, 3 balls in a tube</t>
  </si>
  <si>
    <t>Official Balls for Football Star New Polaris 200, Fifa Approved size: 5, color: black</t>
  </si>
  <si>
    <t>10405120-066-1017T</t>
  </si>
  <si>
    <t>10405120-067-1017T</t>
  </si>
  <si>
    <t>10405120-068-1017T</t>
  </si>
  <si>
    <t>10405120-069-1017T</t>
  </si>
  <si>
    <t>10405120-070-1017T</t>
  </si>
  <si>
    <t>10405120-071-1017T</t>
  </si>
  <si>
    <t>10405120-072-1017T</t>
  </si>
  <si>
    <t>10405120-073-1017T</t>
  </si>
  <si>
    <t>1006-557-17</t>
  </si>
  <si>
    <t>10406010-014-1017T</t>
  </si>
  <si>
    <t>w/ arm, Black metal leg, Color: Fabric Gray, Model: STM-1008 fabric gray</t>
  </si>
  <si>
    <t>Print, Copy, Scan, L- Series, with built-in CIS, Epson L360, SN: VGFK201940</t>
  </si>
  <si>
    <t>10405030-013-1017T</t>
  </si>
  <si>
    <t>for stickers</t>
  </si>
  <si>
    <t>Manifold with charging hose, Heavy Duty</t>
  </si>
  <si>
    <t>N. J. Bala -an</t>
  </si>
  <si>
    <t>1005-548-17</t>
  </si>
  <si>
    <t>Heavy Duty Motor, 1/3 HP, ARUKI</t>
  </si>
  <si>
    <t>10404100-007-1017T</t>
  </si>
  <si>
    <t>10404100-008-1017T</t>
  </si>
  <si>
    <t>10404100-009-1017T</t>
  </si>
  <si>
    <t>10404100-010-1017T</t>
  </si>
  <si>
    <t>Model: LJF - D009 D600 Gray, w/ center drawer and 3 side drawer, 120cm x 60cm x 76cm</t>
  </si>
  <si>
    <t>1012-575-17</t>
  </si>
  <si>
    <t>Model: LIFE W - 126 MESH BLACK, Office Chair with arm, Chrome Metal base</t>
  </si>
  <si>
    <t>10406010-015-1017T</t>
  </si>
  <si>
    <t>10406010-016-1017T</t>
  </si>
  <si>
    <t>Piston Type, 507, (1) V-Type/ (1) Multigroove</t>
  </si>
  <si>
    <t>Complete set, with swagging (Nuts and yoke)</t>
  </si>
  <si>
    <t>FAN MOTOR</t>
  </si>
  <si>
    <t>Carrier for 2HP Window Type A/C, Carrier Type</t>
  </si>
  <si>
    <t>10404100-011-1017T</t>
  </si>
  <si>
    <t>10404100-012-1017T</t>
  </si>
  <si>
    <t>10404100-013-1017T</t>
  </si>
  <si>
    <t>10404100-014-1017T</t>
  </si>
  <si>
    <t>UT-C300, Leader Black, Black Swivel, Metal Chrome Base, Type 26" x 25", 44" High Back</t>
  </si>
  <si>
    <t>0905-463-17</t>
  </si>
  <si>
    <t>10406010-017-1017T</t>
  </si>
  <si>
    <t>Print, Copy and Scan, L-Series, L-565, SN: VJY050187</t>
  </si>
  <si>
    <t>10405030-014-1017T</t>
  </si>
  <si>
    <t>1012-576-17</t>
  </si>
  <si>
    <t>10406010-018-1017T</t>
  </si>
  <si>
    <t>Uninterruptible Power Supply 1000VA, Izuki</t>
  </si>
  <si>
    <t>0929-539-17</t>
  </si>
  <si>
    <t>10404100-015-1017T</t>
  </si>
  <si>
    <t>1012-580-17</t>
  </si>
  <si>
    <t>10406010-019-1017T</t>
  </si>
  <si>
    <t>Industrial, Hanabishi, Banana Type, 18 inches Plastic Blade</t>
  </si>
  <si>
    <t>Applied economics for senior high school/Leago, Villasis/2017/pb</t>
  </si>
  <si>
    <t>1010-573-17</t>
  </si>
  <si>
    <t>Business Ethics and social responsibility/Racilis/2017/pb</t>
  </si>
  <si>
    <t>English for academic and professional purposes/Saqueton/2016/pb</t>
  </si>
  <si>
    <t>General Mathematics/Reyes &amp; Oronce/2016/pb</t>
  </si>
  <si>
    <t>Handicraft/Urbiztondo/2016/pb</t>
  </si>
  <si>
    <t>Introduction to world religions and beliefs system/Cornelio/2016/pb</t>
  </si>
  <si>
    <t>Media and information literacy/Zarate/2016/pb</t>
  </si>
  <si>
    <t>10406020-479-1017T</t>
  </si>
  <si>
    <t>10406020-480-1017T</t>
  </si>
  <si>
    <t>10406020-481-1017T</t>
  </si>
  <si>
    <t>10406020-482-1017T</t>
  </si>
  <si>
    <t>10406020-483-1017T</t>
  </si>
  <si>
    <t>10406020-484-1017T</t>
  </si>
  <si>
    <t>10406020-485-1017T</t>
  </si>
  <si>
    <t>CRANK SHAFT ASSEMBLY</t>
  </si>
  <si>
    <t>6 valve suzuki</t>
  </si>
  <si>
    <t>0825-434-17</t>
  </si>
  <si>
    <t>50213060-012-1017T</t>
  </si>
  <si>
    <t>10405030-015-1017T</t>
  </si>
  <si>
    <t>External, 2TB Seagate, SN: NA9BG6P4</t>
  </si>
  <si>
    <t>Biology Life on earth with physiology 11/e/Audesirk/2017/pb</t>
  </si>
  <si>
    <t>Kitchen and bath lighting, concepts design light/Blitzer/2015/hb</t>
  </si>
  <si>
    <t>Motor Learning &amp; Control/Magill/2014/pb</t>
  </si>
  <si>
    <t>Nationalism in asia: A history since 1945/Kingston/2017/pb</t>
  </si>
  <si>
    <t>New fashion figure templates/Ireland/2015/pb</t>
  </si>
  <si>
    <t>Niebel's methods, standards and work design 13/e/Freivalds/2014/pb</t>
  </si>
  <si>
    <t>Organizational behavior 3/e/French/2015/pb</t>
  </si>
  <si>
    <t>Practical Poetics in Architecture/Van Schaik/2015/pb</t>
  </si>
  <si>
    <t>System analysis and design 5/e/Dennis/2013/pb</t>
  </si>
  <si>
    <t>1010-569-17</t>
  </si>
  <si>
    <t>Design with operational amplifiers and analog integrated circuits 4/e/Franco/2015/pb</t>
  </si>
  <si>
    <t>Introduction to the US food system public health, environment and equity/NEFF/2015/pb</t>
  </si>
  <si>
    <t>Management information system in tourism and hospitality industry/Rodolfa/2015/pb</t>
  </si>
  <si>
    <t>Mechanical engineers handbook energy and power vol. 4, 4/e/Kutz/2014/hb</t>
  </si>
  <si>
    <t>Object oriented software engineering an agile unified methodology/Kung/2015/pb</t>
  </si>
  <si>
    <t>Supply Chain Management : A logistics perspective 10/e/ Coyle, John/2017/hb</t>
  </si>
  <si>
    <t>The handbook of classroom discourse and interaction/Numa, Markee/2015/hb</t>
  </si>
  <si>
    <t>10406020-486-1017T</t>
  </si>
  <si>
    <t>10406020-487-1017T</t>
  </si>
  <si>
    <t>10406020-488-1017T</t>
  </si>
  <si>
    <t>10406020-489-1017T</t>
  </si>
  <si>
    <t>10406020-490-1017T</t>
  </si>
  <si>
    <t>10406020-491-1017T</t>
  </si>
  <si>
    <t>10406020-492-1017T</t>
  </si>
  <si>
    <t>10406020-493-1017T</t>
  </si>
  <si>
    <t>10406020-494-1017T</t>
  </si>
  <si>
    <t>10406020-495-1017T</t>
  </si>
  <si>
    <t>10406020-496-1017T</t>
  </si>
  <si>
    <t>10406020-497-1017T</t>
  </si>
  <si>
    <t>10406020-498-1017T</t>
  </si>
  <si>
    <t>10406020-499-1017T</t>
  </si>
  <si>
    <t>10406020-500-1017T</t>
  </si>
  <si>
    <t>10406020-501-1017T</t>
  </si>
  <si>
    <t>Theory and practice of counseling and psychoteraphy 10/e  /Corey, Gerald/2017/hb</t>
  </si>
  <si>
    <t>Undersanding human behavior and the social environment 10/e/Zastrow/2016/hb</t>
  </si>
  <si>
    <t>10406020-502-1017T</t>
  </si>
  <si>
    <t>10406020-503-1017T</t>
  </si>
  <si>
    <t>Acting with passion/Nikki  Flacks/2015/pb</t>
  </si>
  <si>
    <t>Aging concepts and controversies/Harry Moody/2014/pb</t>
  </si>
  <si>
    <t>APA College Dictionary of psychology/2016/pb</t>
  </si>
  <si>
    <t>Challenges in counselling research/Carmichael, James/2013/pb</t>
  </si>
  <si>
    <t>College algebra/Aufmann/2015/hb</t>
  </si>
  <si>
    <t>Counseling for wireless and prevention/Robert Conyne/2015/pb</t>
  </si>
  <si>
    <t>Electricity from renewable resources/Qianna Wang/2015/hb</t>
  </si>
  <si>
    <t>English phonetics and phonology: An Introduction/Carr, Philipp/2013/pb</t>
  </si>
  <si>
    <t>Eureka math A story of functions/2015/pb</t>
  </si>
  <si>
    <t>Health psychology in action/Forshaw/2013/pb</t>
  </si>
  <si>
    <t>How to Crochet/E. Varnkm/2015/pb</t>
  </si>
  <si>
    <t>Identifying perinatal depression and anxiety/Milgrom/2015/hb</t>
  </si>
  <si>
    <t>Advances in electrical power transmission system engineering/Kai Chen/2015/hb</t>
  </si>
  <si>
    <t>An introduction to psychological assesment &amp; psychometrics/Coaley/2014/pb</t>
  </si>
  <si>
    <t>Automotive Wiring Harness assembly : intermediate/3G learning/2016/pb</t>
  </si>
  <si>
    <t>Ethics in Counseling &amp; theerapy developing and ethical identity/R. Houser/2013/hb</t>
  </si>
  <si>
    <t>Global News, reporting conflicts and cosmopolitanism/Alexa Robertoson/2015/pb</t>
  </si>
  <si>
    <t>10406020-504-1017T</t>
  </si>
  <si>
    <t>10406020-505-1017T</t>
  </si>
  <si>
    <t>10406020-506-1017T</t>
  </si>
  <si>
    <t>10406020-507-1017T</t>
  </si>
  <si>
    <t>10406020-508-1017T</t>
  </si>
  <si>
    <t>10406020-509-1017T</t>
  </si>
  <si>
    <t>10406020-510-1017T</t>
  </si>
  <si>
    <t>10406020-511-1017T</t>
  </si>
  <si>
    <t>10406020-512-1017T</t>
  </si>
  <si>
    <t>10406020-513-1017T</t>
  </si>
  <si>
    <t>10406020-514-1017T</t>
  </si>
  <si>
    <t>10406020-515-1017T</t>
  </si>
  <si>
    <t>10406020-516-1017T</t>
  </si>
  <si>
    <t>10406020-517-1017T</t>
  </si>
  <si>
    <t>10406020-518-1017T</t>
  </si>
  <si>
    <t>10406020-519-1017T</t>
  </si>
  <si>
    <t>10406020-520-1017T</t>
  </si>
  <si>
    <t>1010-572-17</t>
  </si>
  <si>
    <t>Introductory chemistry an active learning approach/Cracolice/2013/pb</t>
  </si>
  <si>
    <t>Knitting without needles/A. weil/2015/pb</t>
  </si>
  <si>
    <t>Materials science an engineering properties/Gillmore/2015/hb</t>
  </si>
  <si>
    <t>Probability random caraibles and random signal/Peebles/2015/pb</t>
  </si>
  <si>
    <t>Sewing Essentials seger techniques/P. Leggett/2015/pb</t>
  </si>
  <si>
    <t>Simply Stitched gifts/C. Shaffer/2015/pb</t>
  </si>
  <si>
    <t>Straight choices the psychology of decision making/Ben Newell/2015/pb</t>
  </si>
  <si>
    <t>Structural analysis/Kassimali/2015/pb</t>
  </si>
  <si>
    <t>Taking sides clashing views in adolescence/Serafini, Toni/2013/pb</t>
  </si>
  <si>
    <t>The complete book of photography/Chris Gatcum/2015/hb</t>
  </si>
  <si>
    <t>Transportation engineering/Wright/2015/pb</t>
  </si>
  <si>
    <t>Introduction to computational cultural psychology/Neuman,Yair/2014/pb</t>
  </si>
  <si>
    <t>Mass communication theory foundations ferment and future/Stanley baran/2015/pb</t>
  </si>
  <si>
    <t>Origami furniture, decorate the perfect dolls house with 25 stylish Projects/D. Nguyen/2015/pb</t>
  </si>
  <si>
    <t>Power learning, strategies for success in college and life/Feldman/2014/pb</t>
  </si>
  <si>
    <t>10406020-521-1017T</t>
  </si>
  <si>
    <t>10406020-522-1017T</t>
  </si>
  <si>
    <t>10406020-523-1017T</t>
  </si>
  <si>
    <t>10406020-524-1017T</t>
  </si>
  <si>
    <t>10406020-525-1017T</t>
  </si>
  <si>
    <t>10406020-526-1017T</t>
  </si>
  <si>
    <t>10406020-527-1017T</t>
  </si>
  <si>
    <t>10406020-528-1017T</t>
  </si>
  <si>
    <t>10406020-529-1017T</t>
  </si>
  <si>
    <t>10406020-530-1017T</t>
  </si>
  <si>
    <t>10406020-531-1017T</t>
  </si>
  <si>
    <t>10406020-532-1017T</t>
  </si>
  <si>
    <t>10406020-533-1017T</t>
  </si>
  <si>
    <t>10406020-534-1017T</t>
  </si>
  <si>
    <t>10406020-536-1017T</t>
  </si>
  <si>
    <t>PAD KIT</t>
  </si>
  <si>
    <t>Pad Kit Kaliper Front</t>
  </si>
  <si>
    <t>WIPER BLADE</t>
  </si>
  <si>
    <t>Wiper Blade- Rubber</t>
  </si>
  <si>
    <t>50213060-013-1017T</t>
  </si>
  <si>
    <t>50213060-014-1017T</t>
  </si>
  <si>
    <t>L.Lobresco</t>
  </si>
  <si>
    <t>1010-567-17</t>
  </si>
  <si>
    <t>Tire 235/70/R15, Bridgestone Ecopia</t>
  </si>
  <si>
    <t>50213060-015-1017T</t>
  </si>
  <si>
    <t>1020-610-17</t>
  </si>
  <si>
    <t>Kaliper Front</t>
  </si>
  <si>
    <t>50213060-016-1017T</t>
  </si>
  <si>
    <t>Rubber</t>
  </si>
  <si>
    <t>50213060-017-1017T</t>
  </si>
  <si>
    <t>600/13 or 640/13 ROAD LUG, Ryder Mix with Tube</t>
  </si>
  <si>
    <t>0927-532-17</t>
  </si>
  <si>
    <t>50213060-018-1017T</t>
  </si>
  <si>
    <t>21st century literature of the Philippines and the world/Ang/2016/pb</t>
  </si>
  <si>
    <t>21st century literature of the Philippines and the world/Marikit/2016/pb</t>
  </si>
  <si>
    <t>A Glimpse of Philippine literature/Ornos/2016/pb</t>
  </si>
  <si>
    <t>Automotive mechanics/Course/2016/pb</t>
  </si>
  <si>
    <t>Career guide teacher/3G Elearning/2016/pb</t>
  </si>
  <si>
    <t>Civil engineering reference vol.1/Tolentino/2016/pb</t>
  </si>
  <si>
    <t>Comprehensive workbool in logic/Naito/2016/pb</t>
  </si>
  <si>
    <t>Cookery/Pondilla/2016/pb</t>
  </si>
  <si>
    <t>Cost &amp; materials management in food industry/Roldan/2016/pb</t>
  </si>
  <si>
    <t>Cost &amp; materials management in food service industry/Roldan/2016/pb</t>
  </si>
  <si>
    <t>English for academic and professional purposes/Menoy/2016/pb</t>
  </si>
  <si>
    <t>English for specific purposes/Rosales/2016/pb</t>
  </si>
  <si>
    <t>Essentials of oral communication/Nuval/2016</t>
  </si>
  <si>
    <t>Filipino sa piling larangan/Galeon/2016/pb</t>
  </si>
  <si>
    <t>House keeping services/Salamat/2016/pb</t>
  </si>
  <si>
    <t>Introduction to Java Programming/Cabaluna/2016/pb</t>
  </si>
  <si>
    <t>Introduction to linguistics/Rosales/2016/pb</t>
  </si>
  <si>
    <t>Introduction to philosophy of the human person/Joven/2016/pb</t>
  </si>
  <si>
    <t>Introduction to Physics/Stock, Shutter/2015/pb</t>
  </si>
  <si>
    <t>Introduction to Public Ad Vol. 2/Reyes/2016/pb</t>
  </si>
  <si>
    <t>1010-568-17</t>
  </si>
  <si>
    <t>10406020-537-1017T</t>
  </si>
  <si>
    <t>Fitness, health &amp; sports health optimizing physical education Vol.1/Dimapilis/2016/pb</t>
  </si>
  <si>
    <t>10406020-538-1017T</t>
  </si>
  <si>
    <t>10406020-539-1017T</t>
  </si>
  <si>
    <t>10406020-540-1017T</t>
  </si>
  <si>
    <t>10406020-541-1017T</t>
  </si>
  <si>
    <t>10406020-542-1017T</t>
  </si>
  <si>
    <t>10406020-543-1017T</t>
  </si>
  <si>
    <t>10406020-544-1017T</t>
  </si>
  <si>
    <t>10406020-545-1017T</t>
  </si>
  <si>
    <t>10406020-546-1017T</t>
  </si>
  <si>
    <t>10406020-547-1017T</t>
  </si>
  <si>
    <t>10406020-548-1017T</t>
  </si>
  <si>
    <t>10406020-549-1017T</t>
  </si>
  <si>
    <t>10406020-550-1017T</t>
  </si>
  <si>
    <t>10406020-551-1017T</t>
  </si>
  <si>
    <t>10406020-552-1017T</t>
  </si>
  <si>
    <t>10406020-553-1017T</t>
  </si>
  <si>
    <t>10406020-554-1017T</t>
  </si>
  <si>
    <t>10406020-555-1017T</t>
  </si>
  <si>
    <t>10406020-556-1017T</t>
  </si>
  <si>
    <t>10406020-557-1017T</t>
  </si>
  <si>
    <t>Komunikasyon at pananaliksik sa wika at kulturang Pilipino/Borlasa/2016/pb</t>
  </si>
  <si>
    <t>Macroeconomics simplified/Viray/2016/pb</t>
  </si>
  <si>
    <t>Maintenance &amp; repairs of Domestic appliances/3G Elearning/2016/pb</t>
  </si>
  <si>
    <t>Maintenance and repairs of domestic appliances/3G Elearning/2016/pb</t>
  </si>
  <si>
    <t>Physics 7/e/Giancoli/2016/pb</t>
  </si>
  <si>
    <t>Principles of management/Kreitner/2014/pb</t>
  </si>
  <si>
    <t>Textbook of baking &amp; pastry fundamentals/Labensky/2015/pb</t>
  </si>
  <si>
    <t>The Dessert bible/Kimbal/2015/pb</t>
  </si>
  <si>
    <t>Mabisang gabay sa pagbasa at pagsusuri ng iba't ibang teksto padayon sa pananaliksik/Garcia/2016/pb</t>
  </si>
  <si>
    <t>10406020-558-1017T</t>
  </si>
  <si>
    <t>10406020-559-1017T</t>
  </si>
  <si>
    <t>10406020-560-1017T</t>
  </si>
  <si>
    <t>10406020-561-1017T</t>
  </si>
  <si>
    <t>10406020-562-1017T</t>
  </si>
  <si>
    <t>10406020-563-1017T</t>
  </si>
  <si>
    <t>10406020-564-1017T</t>
  </si>
  <si>
    <t>10406020-565-1017T</t>
  </si>
  <si>
    <t>10406020-566-1017T</t>
  </si>
  <si>
    <t>10406020-567-1017T</t>
  </si>
  <si>
    <t>IRON SHOT</t>
  </si>
  <si>
    <t>for Athletics Gold Cup Male 7.25-8 kilos brass, stainless steel</t>
  </si>
  <si>
    <t>for Athletics Gold Cup Female 4 kilos brass, stainless steel</t>
  </si>
  <si>
    <t>10405120-074-1017T</t>
  </si>
  <si>
    <t>10405120-075-1017T</t>
  </si>
  <si>
    <t>Infocus, Model: IN1128, 3200 lumens, SN: BVLB62700658, BVLB62600010, BVLB70100894, BVLB70100897</t>
  </si>
  <si>
    <t>1012-579-17</t>
  </si>
  <si>
    <t>10605030-008-1117T</t>
  </si>
  <si>
    <t>Gray Color, 2' x 4' ft. with 1 center drawers &amp; 3 side drawers</t>
  </si>
  <si>
    <t>1012-577-17</t>
  </si>
  <si>
    <t>10406010-020-1117T</t>
  </si>
  <si>
    <t>Color Dark Chocolate Brown, with center drawer 3 drawers at the right side</t>
  </si>
  <si>
    <t>R. Samonte</t>
  </si>
  <si>
    <t>1019-607-17</t>
  </si>
  <si>
    <t>10406010-021-1117T</t>
  </si>
  <si>
    <t>1013-584-17</t>
  </si>
  <si>
    <t>10406010-022-1117T</t>
  </si>
  <si>
    <t>Six Seater, Color Violet, 1 -Four seater,2-One Seater, Wella Metal Corp. (Polly)</t>
  </si>
  <si>
    <t>ESII 1260, Writing table w/ right side pedestal + center drawer, W1200 x D600 x H750mm</t>
  </si>
  <si>
    <t>1102-628-17</t>
  </si>
  <si>
    <t>10406010-023-1117T</t>
  </si>
  <si>
    <t>Executive, with side drawer and center drawer, 120cm 60cm 76cmColor: Light Walnut</t>
  </si>
  <si>
    <t>1102-627-17</t>
  </si>
  <si>
    <t>10406010-024-1117T</t>
  </si>
  <si>
    <t>Wooden Style</t>
  </si>
  <si>
    <t>10406010-025-1117T</t>
  </si>
  <si>
    <t>BATTERY MAINTENANCE FREE</t>
  </si>
  <si>
    <t>2 SMF Excel 24 Months warrantly for Isuzu Sportivo</t>
  </si>
  <si>
    <t>1020-609-17</t>
  </si>
  <si>
    <t>50213060-019-1117T</t>
  </si>
  <si>
    <t>5 GHz 2x2 MIMO</t>
  </si>
  <si>
    <t>1003-543-17</t>
  </si>
  <si>
    <t>10405070-007-0917T</t>
  </si>
  <si>
    <t>MESH ACCESS POINT</t>
  </si>
  <si>
    <t>Dual polarity Omni wifi antenna 2.4G 10dBi,799 X 90 X 65mm</t>
  </si>
  <si>
    <t>353 x 46 x 34.4 mm, Part Number: UAP-AC-M-US</t>
  </si>
  <si>
    <t>For wireless Communication</t>
  </si>
  <si>
    <t>10405070-008-0917T</t>
  </si>
  <si>
    <t>10405030-016-1017T</t>
  </si>
  <si>
    <t>SATA 7200repm, 1TB Seagate, SN: Z9AH7S76, SN: Z9AH6ADE</t>
  </si>
  <si>
    <t>Kawasaki Kaaz 2Stroke Gasoline 2800-3200rpm Bike Type</t>
  </si>
  <si>
    <t>10405190-006-1017T</t>
  </si>
  <si>
    <t>Honda, Heavy Duty, 4Stroke OHC 1.3HP@7000rpm</t>
  </si>
  <si>
    <t>10405190-007-1017T</t>
  </si>
  <si>
    <t>L.Raquinel</t>
  </si>
  <si>
    <t>1009-559-17</t>
  </si>
  <si>
    <t>TP-Link Archer C7AC1750 Wireless Dual Band 2.4Ghz 450Mbps &amp; 5GHz 1300Mbps</t>
  </si>
  <si>
    <t>10405030-017-1017T</t>
  </si>
  <si>
    <t>M.Duca</t>
  </si>
  <si>
    <t>10406010-026-1017T</t>
  </si>
  <si>
    <t>w/ Chairs, TH1148-8, 44953, 8 seater, Table covered w/ Glass</t>
  </si>
  <si>
    <t>Visitor Chair, A-382-2 Blue-69096 Steel leg, black paddle with blue back rest</t>
  </si>
  <si>
    <t>10406010-027-1017T</t>
  </si>
  <si>
    <t>R.Samonte</t>
  </si>
  <si>
    <t>10405030-018-1117T</t>
  </si>
  <si>
    <t>Food Service Management in the Philippines/Perdigon/2016/pb</t>
  </si>
  <si>
    <t>1010-571-17</t>
  </si>
  <si>
    <t>Total Quality management and operational excellence/Oakland, John/2014/pb</t>
  </si>
  <si>
    <t>10406020-568-1117T</t>
  </si>
  <si>
    <t>10406020-569-1117T</t>
  </si>
  <si>
    <t>Asus Vivobook Max X441UR-FA022T, Intel Core i5-47210U, 14" display, 4GB RAM</t>
  </si>
  <si>
    <t>1027-622-17</t>
  </si>
  <si>
    <t>10605030-009-1117T</t>
  </si>
  <si>
    <t>Print, copy, &amp; scan w/ built-in CISS, Epson L210, SN: SMXKO70005-1</t>
  </si>
  <si>
    <t>ROTARY MOWER</t>
  </si>
  <si>
    <t>4HP, 20" Blade, Miller (U.S.A)</t>
  </si>
  <si>
    <t>1113-642-17</t>
  </si>
  <si>
    <t>10605990-002-1117T</t>
  </si>
  <si>
    <t>Zekoki, ZKK 3220 BG, Rated Power 550W, Voltage 220, R. Frequency 60 Hz, Whell dia 200mm</t>
  </si>
  <si>
    <t>1113-645-17</t>
  </si>
  <si>
    <t>10605010-001-1117T</t>
  </si>
  <si>
    <t>DISK GRINDER</t>
  </si>
  <si>
    <t>Daikatsu drill, Bench Type, 5/8 cap, 3/4HP, motor 220V, Single Phase</t>
  </si>
  <si>
    <t>ELECTRIC HANDRILL</t>
  </si>
  <si>
    <t>Portable, Makita 9553 B, 3.2 amps, 50-60Hz, 710W n 11000 min,1157899,1158240</t>
  </si>
  <si>
    <t>10605010-002-1117T</t>
  </si>
  <si>
    <t>10605010-003-1117T</t>
  </si>
  <si>
    <t>10605010-004-1117T</t>
  </si>
  <si>
    <t>Makita HP 1630, 220-230V, 3.3 amps, 50-60Hz, 710W 5/8(16mm), 1069025, 1069023</t>
  </si>
  <si>
    <t>500 act math questions/Walker/2014/pb</t>
  </si>
  <si>
    <t>3D essential skills for the qualitative researcher/Creswell/2016/pb</t>
  </si>
  <si>
    <t>A course in real analysis/Hugo D. Junghenn/2015/hb</t>
  </si>
  <si>
    <t>Actor movement/Vannesa Ewan/2015/pb</t>
  </si>
  <si>
    <t>Art a brief history 6/e/Stokstad/2016/pb</t>
  </si>
  <si>
    <t>Culture and psychology/D. Matsumoto/2013/pb</t>
  </si>
  <si>
    <t>Doing Developmental research/Straino/2016/pb</t>
  </si>
  <si>
    <t>International handbook of work and health psychology/Cooper, Cary/2015/pb</t>
  </si>
  <si>
    <t>Introduction to computing using Python an application development focus 2/e/perkovic/2015/pb</t>
  </si>
  <si>
    <t>Energy management &amp; efficiency for the proces Industry/Rossiter/2015/hb</t>
  </si>
  <si>
    <t>Design thinking new product development essentials from the PDMP/Luchs/2016/hb</t>
  </si>
  <si>
    <t>Common core literacy for math science and technical subjects/Mcknight/2015/pb</t>
  </si>
  <si>
    <t>Birdsong, speech and language: Exploring the evolution of mind and brain/Bolhins/2016/pb</t>
  </si>
  <si>
    <t>Beginning ios programming building and Deploying ios application/Harris/2014/pb</t>
  </si>
  <si>
    <t>Energy management principles applications, benefits, saving/Smith Craig/2016/pb</t>
  </si>
  <si>
    <t>1010-570-17</t>
  </si>
  <si>
    <t>10406020-570-1117T</t>
  </si>
  <si>
    <t>10406020-571-1117T</t>
  </si>
  <si>
    <t>10406020-572-1117T</t>
  </si>
  <si>
    <t>10406020-573-1117T</t>
  </si>
  <si>
    <t>10406020-574-1117T</t>
  </si>
  <si>
    <t>10406020-575-1117T</t>
  </si>
  <si>
    <t>10406020-576-1117T</t>
  </si>
  <si>
    <t>10406020-577-1117T</t>
  </si>
  <si>
    <t>10406020-578-1117T</t>
  </si>
  <si>
    <t>10406020-579-1117T</t>
  </si>
  <si>
    <t>10406020-580-1117T</t>
  </si>
  <si>
    <t>10406020-581-1117T</t>
  </si>
  <si>
    <t>10406020-582-1117T</t>
  </si>
  <si>
    <t>10406020-583-1117T</t>
  </si>
  <si>
    <t>10406020-584-1117T</t>
  </si>
  <si>
    <t>Kitchen and bath products and minerals 2/e/Cheever/2015/hb</t>
  </si>
  <si>
    <t>Marketing for hospitality and tourism 6/e/Kotler/2015/pb</t>
  </si>
  <si>
    <t>Project management a managerial approach 9/e/Meredith/2016/pb</t>
  </si>
  <si>
    <t>Real worldresearch/Robson, Colin/2016/pb</t>
  </si>
  <si>
    <t>Research methods for the behavioral sciences 2/e/Privitera/2017/hb</t>
  </si>
  <si>
    <t>Seafood chilling refrigeration and freezing/Gokoghi/2015/hb</t>
  </si>
  <si>
    <t>Sustainable residential interiors 2/e/Stelmack/2014/hb</t>
  </si>
  <si>
    <t>The Codes guide book for interiors 6/e/Harmon/2014/hb</t>
  </si>
  <si>
    <t>The Global Automotive industry/Niewenhuis/2015/hb</t>
  </si>
  <si>
    <t>The handbook of humanistic psychology/Schnieder/2015/pb</t>
  </si>
  <si>
    <t>Understanding childrens development 6/e/smith/2015/pb</t>
  </si>
  <si>
    <t>The Attachment theory and research new directions and emerging themes/Simpson/2015/hb</t>
  </si>
  <si>
    <t>The Center for creative leadership handbook of coaching in  Organization/Riddle/2015/hb</t>
  </si>
  <si>
    <t>The economics of money, banking and financial markets  /Mishkin/2013/pb</t>
  </si>
  <si>
    <t>Thermo dynamics and statistical mechanics an integrated approach/Hardy/2014/pb</t>
  </si>
  <si>
    <t>10406020-585-1117T</t>
  </si>
  <si>
    <t>10406020-586-1117T</t>
  </si>
  <si>
    <t>10406020-587-1117T</t>
  </si>
  <si>
    <t>10406020-588-1117T</t>
  </si>
  <si>
    <t>10406020-589-1117T</t>
  </si>
  <si>
    <t>10406020-590-1117T</t>
  </si>
  <si>
    <t>10406020-591-1117T</t>
  </si>
  <si>
    <t>10406020-592-1117T</t>
  </si>
  <si>
    <t>10406020-593-1117T</t>
  </si>
  <si>
    <t>10406020-594-1117T</t>
  </si>
  <si>
    <t>10406020-595-1117T</t>
  </si>
  <si>
    <t>10406020-596-1117T</t>
  </si>
  <si>
    <t>10406020-597-1117T</t>
  </si>
  <si>
    <t>10406020-598-1117T</t>
  </si>
  <si>
    <t>10406020-599-1117T</t>
  </si>
  <si>
    <t>10406020-600-1117T</t>
  </si>
  <si>
    <t>Therapeutic landscapes an evidence based approach to designing healing gardens and restoration outdoor space/Marcus/2014/hb</t>
  </si>
  <si>
    <t>Working with risk in counselling and psychotherapy/Reeves,  Andrew/2015/pb</t>
  </si>
  <si>
    <t xml:space="preserve">Overlook High Speed Brand New/Complete set, Jack Four (4) threads, Model: JK-798,Mfg.#161089300/161087096 </t>
  </si>
  <si>
    <t>1013-583-17</t>
  </si>
  <si>
    <t>M.L. Hagos</t>
  </si>
  <si>
    <t>10605990-003-1117T</t>
  </si>
  <si>
    <t>10605990-004-1117T</t>
  </si>
  <si>
    <t>Juki Original, Single Needle Hig Speed Locksmith, Model: DDL-8100E #4D0JH01448/4D0JH01440</t>
  </si>
  <si>
    <t>1120-663-17</t>
  </si>
  <si>
    <t>10405030-019-1117T</t>
  </si>
  <si>
    <t>External, Portable, USB 3.0, Seagate 2TB Slim Ext. Black, SN: NA9BG6ML</t>
  </si>
  <si>
    <t>transferred to other end users</t>
  </si>
  <si>
    <t xml:space="preserve">NET </t>
  </si>
  <si>
    <t>For Badminton, 2 feet 6 inches (760 mm in depth),  White Color w/ White Tape</t>
  </si>
  <si>
    <t>1120-661-17</t>
  </si>
  <si>
    <t>for Volleyball, Tournament Tennis Net 42 ft. x 31/4 ft. #30 Nylon-Coated Cable</t>
  </si>
  <si>
    <t>KICKBOARD</t>
  </si>
  <si>
    <t>For swimming equipment, Light weight for easy transport, Dimension: 15 x 18</t>
  </si>
  <si>
    <t>10404990-055-1117T</t>
  </si>
  <si>
    <t>10404990-056-1117T</t>
  </si>
  <si>
    <t>10404990-057-1117T</t>
  </si>
  <si>
    <t>1123-685-17</t>
  </si>
  <si>
    <t>10605990-005-1217T</t>
  </si>
  <si>
    <t>MANUAL TILE CUTTER</t>
  </si>
  <si>
    <t>For granite tiles 60x60, Heavy Duty</t>
  </si>
  <si>
    <t>Makita Model #HM810TA, 220-240 volts 50 Hz Demolition Hammer,SN: 156211Y</t>
  </si>
  <si>
    <t>10405190-008-1217T</t>
  </si>
  <si>
    <t>Combination, base swivels 360 deg., Heavy Duty Creston</t>
  </si>
  <si>
    <t>1113-644-17</t>
  </si>
  <si>
    <t>Bench Type, 1/2cap, 1/2HP, motor 220V, Single Creston</t>
  </si>
  <si>
    <t>OXY- ACETYLENE GAS</t>
  </si>
  <si>
    <t>Harris, Welding accessories (Hose,selding torch, regulator, w/ case, etc.)SN: 263</t>
  </si>
  <si>
    <t>10405010-001-1217T</t>
  </si>
  <si>
    <t>10405010-002-1217T</t>
  </si>
  <si>
    <t>10405010-003-1217T</t>
  </si>
  <si>
    <t>ONE (1) LOT Copper Backbone from Old to New ICT Office</t>
  </si>
  <si>
    <t>(Supply, Installation, &amp; Configuration of Voice &amp; Data Backbone)</t>
  </si>
  <si>
    <t>4 - Patch Panel 24 Port Cat 6, 4 - UTP Cable CAt5e 305mm 0.2mm solid, 2 - STP Cable Cat6 305m solid</t>
  </si>
  <si>
    <t>3 - S110 Block 100 Pairs with wiring inserts, 1 - Network Switch Configuration</t>
  </si>
  <si>
    <t>Roughing-Ins &amp; Consumable Materials, Warranty=One (1) year on Materials &amp; Services</t>
  </si>
  <si>
    <t>21/1/17</t>
  </si>
  <si>
    <t>COPPER BACKBONE</t>
  </si>
  <si>
    <t>50213050-001-1217T</t>
  </si>
  <si>
    <t>1113-643-17</t>
  </si>
  <si>
    <t>FAN</t>
  </si>
  <si>
    <t>Electric Fan (Ceiling Orbit Type) Camel 360 oscillation control 18"blade</t>
  </si>
  <si>
    <t>10406010-028-1117T</t>
  </si>
  <si>
    <t>P.Jalandoni</t>
  </si>
  <si>
    <t>For Badminton, Yonex, Made of natural and high quality goose feather, 12 pcs</t>
  </si>
  <si>
    <t>1120-662-17</t>
  </si>
  <si>
    <t>10404990-058-1117T</t>
  </si>
  <si>
    <t>Molten, size-75-76cm (30-30in), color-brown, Weight (kg) 0.4</t>
  </si>
  <si>
    <t>10404990-059-1117T</t>
  </si>
  <si>
    <t xml:space="preserve">BASKETBALL BALL </t>
  </si>
  <si>
    <t>Electronic, Aristo, Oversized easy-view LCD, Pea-less whistle</t>
  </si>
  <si>
    <t>10404990-060-1117T</t>
  </si>
  <si>
    <t>DELIVERY PUSH CART</t>
  </si>
  <si>
    <t>YSH 300kg, SKU 10121736, 24" W x 36" L x 34 H or 24" W x 38" L x 36" H</t>
  </si>
  <si>
    <t>A. Elano</t>
  </si>
  <si>
    <t>0804-397-17</t>
  </si>
  <si>
    <t>10404990-061-1117T</t>
  </si>
  <si>
    <t>Model: HJ-1202/12011.2M, w/ side drawer and center drawer,120cm x 60cm x 76cm, Light wallnut</t>
  </si>
  <si>
    <t>EXECUTIVE OFFICE TABLE</t>
  </si>
  <si>
    <t>J. Estrellas</t>
  </si>
  <si>
    <t>10406010-029-1217T</t>
  </si>
  <si>
    <t>Print, copy and scan, L-series, L-360, SN: VGFK208028</t>
  </si>
  <si>
    <t>1130-715-17</t>
  </si>
  <si>
    <t>10405030-020-1217T</t>
  </si>
  <si>
    <t>Asus, X540UP-DM039T i5-7200u,15.6" HD Display, 4GB DDR3 Memory, SN: H3N0CX01348809A</t>
  </si>
  <si>
    <t>10605030-010-1217T</t>
  </si>
  <si>
    <t>10605030-011-1217T</t>
  </si>
  <si>
    <t>INCLINE BENCH PRESS</t>
  </si>
  <si>
    <t>Heavy Duty flat, incline, decline black, 4" diameter foam padding. Heavy 12-gauge steel construction, 2,000 lb weight capacity</t>
  </si>
  <si>
    <t>10605130-003-1217T</t>
  </si>
  <si>
    <t>BARBEL WEIGHT/PLATES</t>
  </si>
  <si>
    <t>Set (10 pcs each weight), Glossy metal,color: black, 5,10,20,25,30,50 lbs</t>
  </si>
  <si>
    <t>10605130-004-1217T</t>
  </si>
  <si>
    <t>MOTORIZE THREADMILL</t>
  </si>
  <si>
    <t>220LBS Max user weight, 1.25 HP DC Motor, 2.5 HP Peak motor</t>
  </si>
  <si>
    <t>G.A. Lopez</t>
  </si>
  <si>
    <t>1017-596-17</t>
  </si>
  <si>
    <t>HOME GYM 990</t>
  </si>
  <si>
    <t>107lb-120lbs weights, total body work out, with exercise program</t>
  </si>
  <si>
    <t>ELLIPTICAL BIKE</t>
  </si>
  <si>
    <t>220lbs M11AX User, weight12, tension control, grip pulse sensor</t>
  </si>
  <si>
    <t>10605130-005-1217T</t>
  </si>
  <si>
    <t>10605130-006-1217T</t>
  </si>
  <si>
    <t>10605130-007-1217T</t>
  </si>
  <si>
    <t xml:space="preserve">1 gauge steel frame, each frame receives an electrostatic powder coat.90in x 24in x 32in,155lb </t>
  </si>
  <si>
    <t>10605130-008-1217T</t>
  </si>
  <si>
    <t>ABDOMINAL BENCH</t>
  </si>
  <si>
    <t>Adjustable sit up bench &amp; decline bench, Measures 46Lx19Wx25H,250 pound maximum</t>
  </si>
  <si>
    <t>10605130-009-1217T</t>
  </si>
  <si>
    <t>PREACHER BENCH</t>
  </si>
  <si>
    <t>10405120-076-1217T</t>
  </si>
  <si>
    <t>Multiple bench incline positions, 6 foam leg developers, rolled preacher pad</t>
  </si>
  <si>
    <t>Kolin, Window type, 2 HP, manual selector switch, Model: KAG-190DRE, SN: 13751607-14087</t>
  </si>
  <si>
    <t>10605020-008-1217T</t>
  </si>
  <si>
    <t>1123-691-17</t>
  </si>
  <si>
    <t>10605030-012-1217T</t>
  </si>
  <si>
    <t>Area-Imaging Vertical Slot, Hands Free scanner, SN: 17090B16FB/17090B191F</t>
  </si>
  <si>
    <t>Split type A/C wall mounted type, 2.5HP, Kolin Brand, Model:KSG-250B1G, SN: 1601607-13048-Outdoor/16071607-12998-Indoor</t>
  </si>
  <si>
    <t>1124-695-17</t>
  </si>
  <si>
    <t>10605020-009-1217T</t>
  </si>
  <si>
    <t>Impact Electric Hand Drill, BOSCH GSB 16 RE SN:602000841</t>
  </si>
  <si>
    <t>10405190-009-1217T</t>
  </si>
  <si>
    <t>1208-739-17</t>
  </si>
  <si>
    <t>MIRROR SET</t>
  </si>
  <si>
    <t>10607010-003-1217T</t>
  </si>
  <si>
    <t>4 pcs/set,1/4 mirror, J clip, 4x8 ft</t>
  </si>
  <si>
    <t>DANCING SHOES</t>
  </si>
  <si>
    <t>1122-679-17</t>
  </si>
  <si>
    <t>For Dance Sport, Female:   Latin</t>
  </si>
  <si>
    <t>For Dance Sport, Female:   Modern Standard</t>
  </si>
  <si>
    <t>For Dance Sport, Male:   Latin</t>
  </si>
  <si>
    <t>For Dance Sport, Male:   Modern Standard</t>
  </si>
  <si>
    <t>HEEL GUARD</t>
  </si>
  <si>
    <t>for Dancing Shoes</t>
  </si>
  <si>
    <t>10404990-062-1217T</t>
  </si>
  <si>
    <t>10404990-063-1217T</t>
  </si>
  <si>
    <t>10404990-064-1217T</t>
  </si>
  <si>
    <t>10404990-065-1217T</t>
  </si>
  <si>
    <t>10404990-066-1217T</t>
  </si>
  <si>
    <t>WRITING TABLE</t>
  </si>
  <si>
    <t>ESII1260 with right side pedestal + center drawer W1200 x D600 xH750mm</t>
  </si>
  <si>
    <t>10406010-030-1217T</t>
  </si>
  <si>
    <t>Asus X540UP, Intel Core i5 7200U 2.50Ghz, OS: 15.6", SN: H320CX048941109</t>
  </si>
  <si>
    <t>1213-753-17</t>
  </si>
  <si>
    <t>10605030-013-1217T</t>
  </si>
  <si>
    <t>My practice teaching handbook &amp; portfolio/Borabo/2015/pb</t>
  </si>
  <si>
    <t>The Teaching profession/Bilbao/2015/pb</t>
  </si>
  <si>
    <t>The Teaching profession/Lim/2014/pb</t>
  </si>
  <si>
    <t>Principles of teaching 2 transformational OBE textbooks/Bunga/2016/pb</t>
  </si>
  <si>
    <t>Teach-Talk and learn/Velasco/2016/pb</t>
  </si>
  <si>
    <t>The Art of reflective oral communication/Corey/2016/pb</t>
  </si>
  <si>
    <t>Thesis proposal in education/Olubia/2017/pb</t>
  </si>
  <si>
    <t>Trends, network, critical thinking/Mangiduyos/2017/pb</t>
  </si>
  <si>
    <t>1205-730-17</t>
  </si>
  <si>
    <t>LET comprehensive reviewer based on the ncbts &amp; TOS Specialization English book2/Balinas/2015/pb</t>
  </si>
  <si>
    <t>LET comprehensive reviewer based on the ncbts &amp; TOS Specialization TLE/Lanzaderas/2015/pb</t>
  </si>
  <si>
    <t>Psychological, anthropological &amp; sociological: Foundation of education/Vega/2016/pb</t>
  </si>
  <si>
    <t>Strategic operations management/Serrano, Angelita/2016/pb Teach-Talk and learn/Velasco/2016/pb</t>
  </si>
  <si>
    <t>10406020-615-1217T</t>
  </si>
  <si>
    <t>10406020-614-1217T</t>
  </si>
  <si>
    <t>10406020-613-1217T</t>
  </si>
  <si>
    <t>10406020-612-1217T</t>
  </si>
  <si>
    <t>10406020-611-1217T</t>
  </si>
  <si>
    <t>10406020-610-1217T</t>
  </si>
  <si>
    <t>10406020-609-1217T</t>
  </si>
  <si>
    <t>10406020-608-1217T</t>
  </si>
  <si>
    <t>10406020-607-1217T</t>
  </si>
  <si>
    <t>10406020-606-1217T</t>
  </si>
  <si>
    <t>10406020-605-1217T</t>
  </si>
  <si>
    <t>10406020-604-1217T</t>
  </si>
  <si>
    <t>10406020-603-1217T</t>
  </si>
  <si>
    <t>10406020-602-1217T</t>
  </si>
  <si>
    <t>10406020-601-1217T</t>
  </si>
  <si>
    <t>LET comprehensive reviewer based on the ncbts &amp; TOS Specialization English book1/Espique/2015/pb book1/Espique/2015/pb</t>
  </si>
  <si>
    <t>Worktext journal filed study 1-6/Heriales/2017/pb</t>
  </si>
  <si>
    <t>The descipline of political science/Casambre/2016/pb</t>
  </si>
  <si>
    <t>Worlds construction estimate/Baligado/2016/pb</t>
  </si>
  <si>
    <t>Vertical construciton estimate/Baligado/2016/pb</t>
  </si>
  <si>
    <t>Reading and writing K-12/Rosales/2016/pb</t>
  </si>
  <si>
    <t>10406020-616-1217T</t>
  </si>
  <si>
    <t>10406020-617-1217T</t>
  </si>
  <si>
    <t>10406020-618-1217T</t>
  </si>
  <si>
    <t>10406020-619-1217T</t>
  </si>
  <si>
    <t>A Little course in sewing/D.K./2013/hb</t>
  </si>
  <si>
    <t>Adorable accessories paper creations to wear/Phillips/2013/hb</t>
  </si>
  <si>
    <t>Basic electronics and linear circuits 2/e/Chandigarh/2013/pb</t>
  </si>
  <si>
    <t>Building better grammar/Hogan/2013/pb</t>
  </si>
  <si>
    <t>Cad Fundamentals for architecture/John/2013/pb</t>
  </si>
  <si>
    <t>Economics and society/Bautista, Cristina/2013/pb</t>
  </si>
  <si>
    <t>Electrical engineering materials &amp; electronic components/Raina/2013/pb</t>
  </si>
  <si>
    <t>Environmental science and engineering selected topics/Kaul/2013/hb</t>
  </si>
  <si>
    <t>FabriGami: The Origami ast of folding clothe to create</t>
  </si>
  <si>
    <t>Fervented food for health/Rowlinss/2013/hb</t>
  </si>
  <si>
    <t>Fractions, Decimals and percents/Berry, Ervin Muschia/2013/pb</t>
  </si>
  <si>
    <t>How to make 100 paper flowers/Nobble/2013/pb</t>
  </si>
  <si>
    <t>Idiot's guide as easy as it gets sewing/Miles/2013/pb</t>
  </si>
  <si>
    <t>Learning disability theory to practice/JENA/2013/pb</t>
  </si>
  <si>
    <t>1205-729-17</t>
  </si>
  <si>
    <t>Exploring feelings for young children with high-functioning autism or asperger's disorder/Scarpa/2013/pb</t>
  </si>
  <si>
    <t>How to make pop-up card 55 practical project including step-by-step folds/Philips/2013/pb</t>
  </si>
  <si>
    <t>My first knitting book: 35 Easy and fun knitting projects for children age 7 years +/Hardwicke/2013/pb</t>
  </si>
  <si>
    <t>10406020-620-1217T</t>
  </si>
  <si>
    <t>10406020-621-1217T</t>
  </si>
  <si>
    <t>10406020-622-1217T</t>
  </si>
  <si>
    <t>10406020-623-1217T</t>
  </si>
  <si>
    <t>10406020-624-1217T</t>
  </si>
  <si>
    <t>10406020-625-1217T</t>
  </si>
  <si>
    <t>10406020-626-1217T</t>
  </si>
  <si>
    <t>10406020-627-1217T</t>
  </si>
  <si>
    <t>10406020-628-1217T</t>
  </si>
  <si>
    <t>10406020-629-1217T</t>
  </si>
  <si>
    <t>10406020-630-1217T</t>
  </si>
  <si>
    <t>10406020-631-1217T</t>
  </si>
  <si>
    <t>10406020-632-1217T</t>
  </si>
  <si>
    <t>10406020-633-1217T</t>
  </si>
  <si>
    <t>10406020-634-1217T</t>
  </si>
  <si>
    <t>10406020-635-1217T</t>
  </si>
  <si>
    <t>10406020-636-1217T</t>
  </si>
  <si>
    <t>10406020-637-1217T</t>
  </si>
  <si>
    <t>10406020-638-1217T</t>
  </si>
  <si>
    <t>Origami butterflies/Lafosse/2013/pb</t>
  </si>
  <si>
    <t>Panitikang pilipino: interaktibo at integratibong talakayan alinsunod</t>
  </si>
  <si>
    <t>sa OBE ikalawang Edisyon/Servillano, marquez/2013/pb</t>
  </si>
  <si>
    <t>Perspective on disease and disorders: Dementia/Sylvia Engdahi/2013/hb</t>
  </si>
  <si>
    <t>Quick guides for early years: Cognitive development/Pound/2013/pb</t>
  </si>
  <si>
    <t>Techniques of healthy cooking/Culinary Institute of America/2013/hb</t>
  </si>
  <si>
    <t>Teeny tiny gardening/Hardy/2013/pb</t>
  </si>
  <si>
    <t>The arts of storytelling from parents to professionals course guide book w/ dvd/Harvey/2013/pb</t>
  </si>
  <si>
    <t>10406020-639-1217T</t>
  </si>
  <si>
    <t>10406020-640-1217T</t>
  </si>
  <si>
    <t>10406020-641-1217T</t>
  </si>
  <si>
    <t>10406020-642-1217T</t>
  </si>
  <si>
    <t>10406020-643-1217T</t>
  </si>
  <si>
    <t>10406020-644-1217T</t>
  </si>
  <si>
    <t>Exectie Chair w/armrest &amp; headrest, PVC star base with caster Color:PVC Black</t>
  </si>
  <si>
    <t>10406010-031-1217T</t>
  </si>
  <si>
    <t>Directonal Laser Barcode Scanner, YOUJIE YJ5900 SN:5J16290122/5J6290108/5J16290717</t>
  </si>
  <si>
    <t>10405030-021-1217T</t>
  </si>
  <si>
    <t>R.Tuble</t>
  </si>
  <si>
    <t>4 in 1 with Automatic Document Feeder, Ineo+224e Digital Copier, UNIT SN: A5C4141100297, Feeder Sn: A3CFWY1680538</t>
  </si>
  <si>
    <t>1201-722-17</t>
  </si>
  <si>
    <t>10605020-010-1217T</t>
  </si>
  <si>
    <t>GRAPHIC EQUALIZER</t>
  </si>
  <si>
    <t>Peavey QF131,31-band graphic EQ w/ 12dB boost/-18dB cut per hand</t>
  </si>
  <si>
    <t>1122-676-17</t>
  </si>
  <si>
    <t>ACTIVE CROSSOVER</t>
  </si>
  <si>
    <t>Kevler 234S</t>
  </si>
  <si>
    <t>DYNAMIC VOCAL MIC</t>
  </si>
  <si>
    <t>MICROPHONE BOOM STAND</t>
  </si>
  <si>
    <t>HEADPHONE</t>
  </si>
  <si>
    <t>Closed earpiece for better quality and pure sound</t>
  </si>
  <si>
    <t>Hercules, Collapsible tripod boom stand</t>
  </si>
  <si>
    <t>Shure PGA-58LC, Handheld microphone for lead and backup vocal performance</t>
  </si>
  <si>
    <t>3kVa, Yaden</t>
  </si>
  <si>
    <t>BALANCED CABLE</t>
  </si>
  <si>
    <t>ROYAL CORD</t>
  </si>
  <si>
    <t>#14, Nobelle</t>
  </si>
  <si>
    <t>rolls</t>
  </si>
  <si>
    <t>1122-676-11</t>
  </si>
  <si>
    <t>CONNECTORS</t>
  </si>
  <si>
    <t xml:space="preserve">Neutrik, 3FFX </t>
  </si>
  <si>
    <t>ANALOG AUDIO MIXER</t>
  </si>
  <si>
    <t>Yamaha MGP24X,</t>
  </si>
  <si>
    <t>AUDIO PROCESSOR</t>
  </si>
  <si>
    <t>dbx Drive Rack PA2</t>
  </si>
  <si>
    <t>SPEAKER SYSTEM POWERED</t>
  </si>
  <si>
    <t>B3 TW-215A</t>
  </si>
  <si>
    <t xml:space="preserve">SUBWOOFER 18"  </t>
  </si>
  <si>
    <t>1500W</t>
  </si>
  <si>
    <t>Kevler ZX-3</t>
  </si>
  <si>
    <t>FLOOR MONITOR SPEAKER</t>
  </si>
  <si>
    <t>Powered</t>
  </si>
  <si>
    <t>Dual Handheld, Relacart</t>
  </si>
  <si>
    <t>CD/DVD/USB PLAYER</t>
  </si>
  <si>
    <t>with monitor, BDS DVD-600MKII</t>
  </si>
  <si>
    <t>SNAKE CABLE</t>
  </si>
  <si>
    <t>16*4 30m</t>
  </si>
  <si>
    <t>AVR 10KVa</t>
  </si>
  <si>
    <t>Yaden AVR 10kva</t>
  </si>
  <si>
    <t>10605030-014-1117T</t>
  </si>
  <si>
    <t>0919-512-17</t>
  </si>
  <si>
    <t>Electric Drill, Total , Cordless Impact Drill/Driver, 3 LED Fuel Gauge 10.8v,</t>
  </si>
  <si>
    <t>10405190-010-1217T</t>
  </si>
  <si>
    <t>1120-664-17</t>
  </si>
  <si>
    <t>4 in 1 Digital Coper with Automatic Document Feeder DF-625 &amp; Automatic Duplex unit AD-509</t>
  </si>
  <si>
    <t>10605020-011-1217T</t>
  </si>
  <si>
    <t>10605020-012-1217T</t>
  </si>
  <si>
    <t>A.Sitiota</t>
  </si>
  <si>
    <t>V.Mongcal</t>
  </si>
  <si>
    <t>1214-761-17</t>
  </si>
  <si>
    <t>Sofa Set 6Seater (1 Four Seater, 2 One Seater) Color:Plain Leather Type:Wella Metal</t>
  </si>
  <si>
    <t>10406010-032-1217T</t>
  </si>
  <si>
    <t>VAULT</t>
  </si>
  <si>
    <t>1201-721-17</t>
  </si>
  <si>
    <t>10607010-004-1217T</t>
  </si>
  <si>
    <t>Safety Vault A119 (RAL) Fire Proof Home Safe Locking System:Key &amp; Combination SN:E17091759</t>
  </si>
  <si>
    <t>ID Printer, FARGO FDP5000 Dual Sided Card SN:B7361407</t>
  </si>
  <si>
    <t>C. H. Villasor</t>
  </si>
  <si>
    <t>1212-749-17</t>
  </si>
  <si>
    <t>POWER INVERTER</t>
  </si>
  <si>
    <t>Solar Power Inverter DC to AC, 12 volts to 230volts, 500watts</t>
  </si>
  <si>
    <t>1208-736-17</t>
  </si>
  <si>
    <t>SOLAR CHARGE CONTROLLER</t>
  </si>
  <si>
    <t>12-24volts, 10A</t>
  </si>
  <si>
    <t>10404100-016-1217T</t>
  </si>
  <si>
    <t>10404100-017-1217T</t>
  </si>
  <si>
    <t>Epson L360 A10, Print, Copy, Scan, L-Series, SN: 358449075014297/…4922051/…4915288</t>
  </si>
  <si>
    <t>1122-677-17</t>
  </si>
  <si>
    <t>10405030-022-1217T</t>
  </si>
  <si>
    <t>Acer E5-5756-728J-2, Intel Core i707500U 2.70Ghz, 15.6 Full HD, SN: NXGDWSP00571901F837600/…20867600</t>
  </si>
  <si>
    <t>10605030-015-1217T</t>
  </si>
  <si>
    <t>10605030-016-1217T</t>
  </si>
  <si>
    <t>Acer E5-576-55JU, Intel Core i7-7200U 2.50ghz, 15.6 Full HD, SN: NXGL9SP004724041EB7600</t>
  </si>
  <si>
    <t>w/ center drawer &amp; 3 side drawers, 120cm x60cm x75cm, gray color</t>
  </si>
  <si>
    <t>10406010-033-1217T</t>
  </si>
  <si>
    <t>1213-754-17</t>
  </si>
  <si>
    <t>10605030-017-1217T</t>
  </si>
  <si>
    <t>Intel Corei5 7400 Processor,18.5" AOC LED Monitor, 800VA AVR,1500VA Secure UPS, KB &amp; Mouse</t>
  </si>
  <si>
    <t>CAR BATTERY</t>
  </si>
  <si>
    <t>17 plates, 12 volts</t>
  </si>
  <si>
    <t>11207-732-17</t>
  </si>
  <si>
    <t>3 ton (6000pounds) with lift range 4 inch to 18-1/4 inch</t>
  </si>
  <si>
    <t>lateral, 4 doors green</t>
  </si>
  <si>
    <t>1.5mm stainless steel needle and nozzle set, knobs for full</t>
  </si>
  <si>
    <t>10405190-011-1217T</t>
  </si>
  <si>
    <t>10405190-012-1217T</t>
  </si>
  <si>
    <t>10405190-013-1217T</t>
  </si>
  <si>
    <t>10406010-034-1217T</t>
  </si>
  <si>
    <t>Lateral, 4 drawer, Green, Plain Finish, Body 55"x35.5",Drawer 6"x16"x32"</t>
  </si>
  <si>
    <t>10406010-035-1217T</t>
  </si>
  <si>
    <t>The managers Guide to HR 2/e/Max Muller/2013/hb</t>
  </si>
  <si>
    <t>Understanding and teaching primary mathematics/Cotton Tony/2013/pb</t>
  </si>
  <si>
    <t>Workshop technology: Manufacturing process, Volume 1/Singal/2013/pb</t>
  </si>
  <si>
    <t>Workshop technology: Manufacturing process, Volume 2/Singal/2013/pb</t>
  </si>
  <si>
    <t>Writing scientific research articles 2/e/Cargill, Margaret/2013/pb</t>
  </si>
  <si>
    <t>10406020-645-1217T</t>
  </si>
  <si>
    <t>10406020-646-1217T</t>
  </si>
  <si>
    <t>10406020-647-1217T</t>
  </si>
  <si>
    <t>10406020-648-1217T</t>
  </si>
  <si>
    <t>10406020-649-1217T</t>
  </si>
  <si>
    <t>10406020-650-1217T</t>
  </si>
  <si>
    <t>Using common core standards to enhance classroom Instruction &amp; Assessment/Marzano/2013/pb</t>
  </si>
  <si>
    <t>USB Laser Mouse, Cliptec Board</t>
  </si>
  <si>
    <t>1221-788-17</t>
  </si>
  <si>
    <t>UPS-1050VA, 3Socket, Input 220 VAC (with AVR Technology)</t>
  </si>
  <si>
    <t>VGA Cable 15 Male to Male Pin (25 Meters)</t>
  </si>
  <si>
    <t>10404990-067-1217T</t>
  </si>
  <si>
    <t>10404990-068-1217T</t>
  </si>
  <si>
    <t>10404990-069-1217T</t>
  </si>
  <si>
    <t>Epson, Printer L565, ADF, Print Copy Scan with Wifi SN:VJLY0409889</t>
  </si>
  <si>
    <t>10405030-023-1217T</t>
  </si>
  <si>
    <t>10605030-018-1217T</t>
  </si>
  <si>
    <t>1204-725-17</t>
  </si>
  <si>
    <t>10605030-019-1217T</t>
  </si>
  <si>
    <t>ATX Power Supply with Power 700 watts</t>
  </si>
  <si>
    <t>10405030-024-1217T</t>
  </si>
  <si>
    <t>Socket LGA 1151, 3.4GHZ,QuadcoreProcessor Intel i5-7400</t>
  </si>
  <si>
    <t>Motherboard Socket LGA 1151, 2x DDR4 DIMM Sockets MSI-1151</t>
  </si>
  <si>
    <t>Internal HDD 500GB, SATA, 7200RPM</t>
  </si>
  <si>
    <t>10405030-025-1217T</t>
  </si>
  <si>
    <t>10405030-026-1217T</t>
  </si>
  <si>
    <t>10405030-027-1217T</t>
  </si>
  <si>
    <t>1221-787-17</t>
  </si>
  <si>
    <t xml:space="preserve">Office Tablewith center drawer andside drawer with Executive Chair Color:Black with arm </t>
  </si>
  <si>
    <t>Tall Cabinet with swing doors 4shelves, Powder coated color:gray</t>
  </si>
  <si>
    <t>J.Estrellas</t>
  </si>
  <si>
    <t>1205-726-17</t>
  </si>
  <si>
    <t>10406010-037-1217T</t>
  </si>
  <si>
    <t>10406010-036-1217T</t>
  </si>
  <si>
    <t>10605030-020-1217T</t>
  </si>
  <si>
    <t>1227-814-17</t>
  </si>
  <si>
    <t xml:space="preserve">with trailer &amp; detachable Canopy, Red, </t>
  </si>
  <si>
    <t>Engine #: RW162FMKJC004661</t>
  </si>
  <si>
    <t>Chassis #: RWCLHKJ0HP004661</t>
  </si>
  <si>
    <t>LX310 Dot Matrix, 9 pin, SN: Q7CW110847</t>
  </si>
  <si>
    <t>Transferred to M.T. Santarin - 01/09/08 Printed New Sticker</t>
  </si>
  <si>
    <t xml:space="preserve">                                                                                                              </t>
  </si>
  <si>
    <t>USB DESKTOP KEYBOARD</t>
  </si>
  <si>
    <t>1221-786-17</t>
  </si>
  <si>
    <t>10405030-028-1217T</t>
  </si>
  <si>
    <t>WIRELESS DUAL BAND</t>
  </si>
  <si>
    <t>Gigabit Router, TP Link C2 AC750, SN: 2176382000991</t>
  </si>
  <si>
    <t>1221-789-17</t>
  </si>
  <si>
    <t>10405030-029-1217T</t>
  </si>
  <si>
    <t>9 plates, 12 volts for Mini Dump Truck</t>
  </si>
  <si>
    <t>E. Bugna</t>
  </si>
  <si>
    <t>0115-003-18</t>
  </si>
  <si>
    <t>50213060-001-0118T</t>
  </si>
  <si>
    <t>HANGING CABINETS</t>
  </si>
  <si>
    <t>Fabricated, 6 doors (LxWxH)138" x 17" 31" Brown</t>
  </si>
  <si>
    <t>1214-758-17</t>
  </si>
  <si>
    <t>10607010-005-1217T</t>
  </si>
  <si>
    <t>4 burners,  dimension: W22" x H32" 1/2", La Germania (Model: FS-54010B), SN: 1710-B-2870,</t>
  </si>
  <si>
    <t>1208-742-17</t>
  </si>
  <si>
    <t>10607010-006-1217T</t>
  </si>
  <si>
    <t>FOOD BLENDER</t>
  </si>
  <si>
    <t>500 watts, 230 Va.C -  Hz stainless blade, 1.75  liter capacity glass pitcher</t>
  </si>
  <si>
    <t>10404990-070-1217T</t>
  </si>
  <si>
    <t>AUTOMOTIVE BATTERY</t>
  </si>
  <si>
    <t>17 plates, Low maintenance</t>
  </si>
  <si>
    <t>1227-837-17</t>
  </si>
  <si>
    <t>TAIL LIGHT ASSEMBLY</t>
  </si>
  <si>
    <t>Brake, park, back up &amp; signal light</t>
  </si>
  <si>
    <t>BRAKE SHOE</t>
  </si>
  <si>
    <t>Toyota, Dyna</t>
  </si>
  <si>
    <t>50213060-020-1217T</t>
  </si>
  <si>
    <t>50213060-021-1217T</t>
  </si>
  <si>
    <t>50213060-022-1217T</t>
  </si>
  <si>
    <t>With steel tubular frame, with plastic arm for writing and anti-skid rubber,Powder Blue</t>
  </si>
  <si>
    <t>1221-790-17</t>
  </si>
  <si>
    <t>10406010-038-1217T</t>
  </si>
  <si>
    <t>ALL IN ONE PC</t>
  </si>
  <si>
    <t>1227-826-17</t>
  </si>
  <si>
    <t>10605030-021-1217T</t>
  </si>
  <si>
    <t>Non Touch, Acer Aspire AC24-760, Intel Core i5, 23.8" TFT LCD Monitor, W/  AVR  500W, UPS 650VA, SN: DQB8YSP0017410003A6B01</t>
  </si>
  <si>
    <t>Double-Sided with Aluminum Frame and Stand, board color white with  4  casters</t>
  </si>
  <si>
    <t>1213-752-17</t>
  </si>
  <si>
    <t>10404990-071-1217T</t>
  </si>
  <si>
    <t>VERTICAL BLIND</t>
  </si>
  <si>
    <t>w/ installation</t>
  </si>
  <si>
    <t>sq.ft.</t>
  </si>
  <si>
    <t>1227-839-17</t>
  </si>
  <si>
    <t>ROLLER SHADE</t>
  </si>
  <si>
    <t>10404990-072-1217T</t>
  </si>
  <si>
    <t>10404990-073-1217T</t>
  </si>
  <si>
    <t>10404990-074-1217T</t>
  </si>
  <si>
    <t>1227-824-17</t>
  </si>
  <si>
    <t>10607010-007-1217T</t>
  </si>
  <si>
    <t>Sharp 7.7 cu.ft SN: (21)Z07161</t>
  </si>
  <si>
    <t>BREAD KNIFE</t>
  </si>
  <si>
    <t>12" Wood Handle</t>
  </si>
  <si>
    <t>10404990-075-1217T</t>
  </si>
  <si>
    <t>FRYING PAN/CAWA</t>
  </si>
  <si>
    <t>Tamaraw, Aluminum, 3kls capacity</t>
  </si>
  <si>
    <t>10404990-076-1217T</t>
  </si>
  <si>
    <t>Tamaraw, Aluminum, 2kls capacity</t>
  </si>
  <si>
    <t>10404990-077-1217T</t>
  </si>
  <si>
    <t>Non Stick, Silicon</t>
  </si>
  <si>
    <t>10404990-078-1217T</t>
  </si>
  <si>
    <t>7.00 R15, 12  PLY GAJAH Tunggal</t>
  </si>
  <si>
    <t>1227-836-17</t>
  </si>
  <si>
    <t>10404100-018-1217T</t>
  </si>
  <si>
    <t>TIRE RIM 15"</t>
  </si>
  <si>
    <t>Steel Rim  w/  Flap, black, 6 holes, with tubes</t>
  </si>
  <si>
    <t>10404100-019-1217T</t>
  </si>
  <si>
    <t>1227-812-17</t>
  </si>
  <si>
    <t>Ceiling Mounted Split Type, 2017160910038/2017170210069 (Indoor),201870210065/2018160910004 (Outdoor)</t>
  </si>
  <si>
    <t>10605020-013-1217T</t>
  </si>
  <si>
    <t>Mini Cracia, 9 yards, 2 single  &amp; 1  Long Sofa</t>
  </si>
  <si>
    <t>1219-772-17</t>
  </si>
  <si>
    <t>10406010-039-1217T</t>
  </si>
  <si>
    <t>1050VA, 3 Socket, Input 220 VAC, (with AVR Technology),Size: (330x102x152mm)</t>
  </si>
  <si>
    <t>10405030-030-1217T</t>
  </si>
  <si>
    <t>Usb Laser, Cliptec Brand</t>
  </si>
  <si>
    <t>10405030-031-1217T</t>
  </si>
  <si>
    <t>M3 11 1/4 kls capacity</t>
  </si>
  <si>
    <t>1227-822-17</t>
  </si>
  <si>
    <t>M4 9 kls capacity</t>
  </si>
  <si>
    <t>COOKIE SHEET</t>
  </si>
  <si>
    <t>Aluminum, 13" x 18"</t>
  </si>
  <si>
    <t>Cawa, Aluminum, 4 kls capacity</t>
  </si>
  <si>
    <t>PC</t>
  </si>
  <si>
    <t>ICING DECORATING TIPS</t>
  </si>
  <si>
    <t>Stainless, different shape, 28 pcs per set</t>
  </si>
  <si>
    <t>Stainless,32cm</t>
  </si>
  <si>
    <t>Stainless, 34cm</t>
  </si>
  <si>
    <t>Stainless,36cm</t>
  </si>
  <si>
    <t>MUFFIN PAN</t>
  </si>
  <si>
    <t>Aluminum, 12 holes (large)</t>
  </si>
  <si>
    <t>Aluminum, 12 holes (medium)</t>
  </si>
  <si>
    <t>Aluminum, 12 holes (small)</t>
  </si>
  <si>
    <t>Round Aluminum, 9" diameter</t>
  </si>
  <si>
    <t>Standard 10 quarts capacity</t>
  </si>
  <si>
    <t>CAKE PAN</t>
  </si>
  <si>
    <t>Rectangle W 9" x L 13" x T 2.75"</t>
  </si>
  <si>
    <t>Stainless, 3 layers, 42 cm diameter</t>
  </si>
  <si>
    <t>Digital, 5 kls capacity</t>
  </si>
  <si>
    <t>10404990-079-1217T</t>
  </si>
  <si>
    <t>10404990-080-1217T</t>
  </si>
  <si>
    <t>10404990-081-1217T</t>
  </si>
  <si>
    <t>10404990-082-1217T</t>
  </si>
  <si>
    <t>10404990-083-1217T</t>
  </si>
  <si>
    <t>10404990-084-1217T</t>
  </si>
  <si>
    <t>10404990-085-1217T</t>
  </si>
  <si>
    <t>10404990-086-1217T</t>
  </si>
  <si>
    <t>10404990-087-1217T</t>
  </si>
  <si>
    <t>10404990-088-1217T</t>
  </si>
  <si>
    <t>10404990-089-1217T</t>
  </si>
  <si>
    <t>10404990-090-1217T</t>
  </si>
  <si>
    <t>10404990-091-1217T</t>
  </si>
  <si>
    <t>10404990-092-1217T</t>
  </si>
  <si>
    <t>10404990-093-1217T</t>
  </si>
  <si>
    <t>10404990-094-1217T</t>
  </si>
  <si>
    <t>Kitchen Aid Electric Heavy Duty, 1-10 speed 300watts, 4.5 quarts, SN: W43710482/W51610420</t>
  </si>
  <si>
    <t>10605990-006-1217T</t>
  </si>
  <si>
    <t>Refrigeration and Air-conditioning Unit Trainer w/ Interactive Multimedia Courseware Training Equipment for RAC Student</t>
  </si>
  <si>
    <t>1018-603-17</t>
  </si>
  <si>
    <t>10605990-007-1217T</t>
  </si>
  <si>
    <t>OD-2C 140x70x75cm, Heavy duty 16 gauge steel,Gray 9mm T-mold protective edge banding</t>
  </si>
  <si>
    <t>10406010-040-1217T</t>
  </si>
  <si>
    <t>SK-U117, W=39.6cm, Depth=44cm, Back Width=38.5cm, Aluminum, round steel, Black Color</t>
  </si>
  <si>
    <t>10406010-041-1217T</t>
  </si>
  <si>
    <t>Management 12/e/Griffin, Ricky W/2017/hb</t>
  </si>
  <si>
    <t>1227-831-17</t>
  </si>
  <si>
    <t>10406020-651-1217T</t>
  </si>
  <si>
    <t>Acer Travelmate P259-MG, Intel Core i7  7500U Kabylake 7th Gen, 18GB Memory,15.6" Display</t>
  </si>
  <si>
    <t>1130-717-17</t>
  </si>
  <si>
    <t>10605030-022-1217T</t>
  </si>
  <si>
    <t>NECK STRAP</t>
  </si>
  <si>
    <t>Neck/Shoulder, Adjustable, 37.0-108cm</t>
  </si>
  <si>
    <t>10404990-076-0616T</t>
  </si>
  <si>
    <t>10404990-077-0616T</t>
  </si>
  <si>
    <t>USB Type, 2.0 drive ports, 32GB, plug and play, portable, removable</t>
  </si>
  <si>
    <t>External, 2TB, HDD, USB 3.0 w/ dual color LED light, SN: WX31A83K7428</t>
  </si>
  <si>
    <t>10404990-078-0616T</t>
  </si>
  <si>
    <t>10404990-079-0616T</t>
  </si>
  <si>
    <t>APC 650VA, 856W, Pro BR-1500CI, 24800</t>
  </si>
  <si>
    <t>USB Type, optical w/ pad, Logitech</t>
  </si>
  <si>
    <t>10404990-080-0616T</t>
  </si>
  <si>
    <t>10404990-081-0616T</t>
  </si>
  <si>
    <t>10404990-082-0616T</t>
  </si>
  <si>
    <t>USB Type, 2.0 drive ports, 32GB, plug and play,portable</t>
  </si>
  <si>
    <t>DIGITAL VOICE RECORDER</t>
  </si>
  <si>
    <t>Hipstreet HS-U, 4GB memory, stereo channel, MP3, WMA… SN: 0000281373</t>
  </si>
  <si>
    <t>10404990-083-0616T</t>
  </si>
  <si>
    <t>Computer Input, Ultra Slim Anti-RSI B/W (USB), A4tech, SN: XP15B1102016/XP15B1102015</t>
  </si>
  <si>
    <t>10404990-084-0616T</t>
  </si>
  <si>
    <t>USB type, 2.0 drive ports, 32GB, plug and play, portable</t>
  </si>
  <si>
    <t>10404990-085-0616T</t>
  </si>
  <si>
    <t>Added to Inventory as of Dec. 2017</t>
  </si>
  <si>
    <t>with Chairs, Table covered with glass, 8 Seaters, Table and Chairs: Black</t>
  </si>
  <si>
    <t>10607010-008-1217T</t>
  </si>
  <si>
    <t>10607010-009-1217T</t>
  </si>
  <si>
    <t>added to inventory as of Dec 2017</t>
  </si>
  <si>
    <t>added to inventory as of dec 2017</t>
  </si>
  <si>
    <t>Metal Blade, Standard Brushed Nickel, 3 aluminum blades</t>
  </si>
  <si>
    <t>10406010-042-1217T</t>
  </si>
  <si>
    <t>added to inventory as of dec. 2017</t>
  </si>
  <si>
    <t>10605070-002-1216T</t>
  </si>
  <si>
    <t>10605030-042-1216T</t>
  </si>
  <si>
    <t>SOIL ANALYSIS</t>
  </si>
  <si>
    <t>for the Proposed Construction of the Four (4) Storey Academic Buidling in Fortune Towne Campus</t>
  </si>
  <si>
    <t>0920-515-17</t>
  </si>
  <si>
    <t>10605080-001-1017F</t>
  </si>
  <si>
    <t>10605010-005-1117T</t>
  </si>
  <si>
    <t>1116-656-17</t>
  </si>
  <si>
    <t>Intel Core i5-7400 7th gen S1151, Mon Asus 18.5, UPS intex 1500w, AVR Ecopower,KB &amp; Mouse,</t>
  </si>
  <si>
    <t>10605030-023-1217T</t>
  </si>
  <si>
    <t>Asus Vivo Max X441UR-FA022T, Intel Core i5-4210U,14" display, 4GB Ram DDR3, w/ mouse</t>
  </si>
  <si>
    <t>1027-623-17</t>
  </si>
  <si>
    <t>Acer TC-780,tower type, Core i5 cpu, 3.1 Ghz,NVIDIA GeForce,4GB Ram DDR3, 19.5" monitor, USB Keyboard and Mouse</t>
  </si>
  <si>
    <t>10605030-024-1217T</t>
  </si>
  <si>
    <t>10605030-025-1217T</t>
  </si>
  <si>
    <t>10605030-026-1217T</t>
  </si>
  <si>
    <t>10605070-011-1217T</t>
  </si>
  <si>
    <t>TRUSSES</t>
  </si>
  <si>
    <t>for Array  Speakers</t>
  </si>
  <si>
    <t>4Plug</t>
  </si>
  <si>
    <t>THHN # 10</t>
  </si>
  <si>
    <t>PVC PIPE 1/2"</t>
  </si>
  <si>
    <t>Clearing and Scaffolding Works</t>
  </si>
  <si>
    <t>1 -  lot Installation of Accessories and Speaker Bracket</t>
  </si>
  <si>
    <t>1 - lot Labor for Installation of Sound/Audio System</t>
  </si>
  <si>
    <t>MULTI-PURPOSE HALL SOUND SYSTEM(Labor and Materials)</t>
  </si>
  <si>
    <t>BOXING HUMAN SHAPE</t>
  </si>
  <si>
    <t>Free standing, No chains or hanger required</t>
  </si>
  <si>
    <t>DUMBELL RACK</t>
  </si>
  <si>
    <t>DUMBELLS</t>
  </si>
  <si>
    <t>Set (10 pcs each weight)</t>
  </si>
  <si>
    <t>10605130-010-1217T</t>
  </si>
  <si>
    <t>10605130-011-1217T</t>
  </si>
  <si>
    <t>1223-811-16 changed to 0103-002-17-A</t>
  </si>
  <si>
    <t>added to inventory dec 2017</t>
  </si>
  <si>
    <t>DINING TABLES &amp; CHAIRS</t>
  </si>
  <si>
    <t xml:space="preserve">Fabricated, 4 units (8 seater Dining Table), </t>
  </si>
  <si>
    <t>32 units (Chair for 8 Seater Dining Table) ,10 units (3 Seater Bench chair)</t>
  </si>
  <si>
    <t>0823-430-17</t>
  </si>
  <si>
    <t>10607010-010-1217T</t>
  </si>
  <si>
    <t>Print,Copy and Scan, L-Series with built-in CISS, SN: VGFK321640/VGFK308452</t>
  </si>
  <si>
    <t>C. Villasor</t>
  </si>
  <si>
    <t>0302-048-18</t>
  </si>
  <si>
    <t>10405030-001-0318T</t>
  </si>
  <si>
    <t>10406010-043-1217T</t>
  </si>
  <si>
    <t>F ukuda,Heavy Duty 3 in 1 Tri-temp (Hot, warm, Cold), SN: 000009834373/371/377/376/378/372/374/375</t>
  </si>
  <si>
    <t>26" Blade diameter, stand fan, cast iron blade, 3 speed selector,220 VAC</t>
  </si>
  <si>
    <t>0227-039-18</t>
  </si>
  <si>
    <t>10405020-001-0318T</t>
  </si>
  <si>
    <t>DASH CAM</t>
  </si>
  <si>
    <t>0922-522-17</t>
  </si>
  <si>
    <t>Qube Xcam x2 Dashcam 9, 10, 11 of 11 (Php. 8,636.40), Allwinner V3 Front and Back Support Camera</t>
  </si>
  <si>
    <t>0824-398-16/0308-083-17</t>
  </si>
  <si>
    <t>Wet and dry , Dowell, Vacuum Cleaner, wet, Dry  &amp; Blow 3 in 1 VC-250 SS</t>
  </si>
  <si>
    <t>R. Ramirez</t>
  </si>
  <si>
    <t>0315-079-18</t>
  </si>
  <si>
    <t>10405190-001-0318T</t>
  </si>
  <si>
    <t>Wall type, 16" white body, 3 leaf plastc blade, rotary switch, pull cord control, Hanabishi 16" Wall Fan</t>
  </si>
  <si>
    <t>0309-066-18</t>
  </si>
  <si>
    <t>hold</t>
  </si>
  <si>
    <t>Hold</t>
  </si>
  <si>
    <t>Biometric System, Brand:ZK Product, Model:ULB3/TECO, SN:LSR6120056120200059/LSR7060057062000244</t>
  </si>
  <si>
    <t>V.MONGCAL</t>
  </si>
  <si>
    <t>1222-808-17</t>
  </si>
  <si>
    <t>10405030-032-1217T</t>
  </si>
  <si>
    <t>10405030-033-1217T</t>
  </si>
  <si>
    <t>External Hard Drive, 1TB, 2.5"HDD, USB 3.0</t>
  </si>
  <si>
    <t>S.N.Sobrepeña</t>
  </si>
  <si>
    <t>BCD-029869-APR#18-000832</t>
  </si>
  <si>
    <t>10405030-004-0418T</t>
  </si>
  <si>
    <t>10405030-002-0418T</t>
  </si>
  <si>
    <t>10405030-003-0418T</t>
  </si>
  <si>
    <t>Stand Type, Plastic Blade</t>
  </si>
  <si>
    <t>10404990-002-0418T</t>
  </si>
  <si>
    <t>APR#18-00832</t>
  </si>
  <si>
    <t>Y. VELASCO</t>
  </si>
  <si>
    <t>Ground Type, Industrial, metal blade</t>
  </si>
  <si>
    <t>N. ABRIGO</t>
  </si>
  <si>
    <t>APR#18-00871</t>
  </si>
  <si>
    <t>10404990-003-0418T</t>
  </si>
  <si>
    <t>10404990-004-0418T</t>
  </si>
  <si>
    <t>Monochrome laser, HP Laserjet Pro M12A, Type:P1102</t>
  </si>
  <si>
    <t>10404010-001-0418T</t>
  </si>
  <si>
    <t>PO#0302-049-18</t>
  </si>
  <si>
    <t>FRAME</t>
  </si>
  <si>
    <t>Picture Frame, size:14x30", 1"Wide Moulding</t>
  </si>
  <si>
    <t>10404990-005-0418T</t>
  </si>
  <si>
    <t>0321-090-18</t>
  </si>
  <si>
    <t>OFFICE SUPPLIES INVENTORY 1-04-04-10</t>
  </si>
  <si>
    <t>with aluminum frame, size: 4ft x 6 ft</t>
  </si>
  <si>
    <t>0411-115-18</t>
  </si>
  <si>
    <t>10404100-001-0418T</t>
  </si>
  <si>
    <t>CAR STEREO</t>
  </si>
  <si>
    <t>w/CD &amp; USB, Pioneer</t>
  </si>
  <si>
    <t>0331-108-18</t>
  </si>
  <si>
    <t>4way 6inch, Pioneer</t>
  </si>
  <si>
    <t>10405190-002-0418T</t>
  </si>
  <si>
    <t>10405190-003-0418T</t>
  </si>
  <si>
    <t>10405030-034-1217T</t>
  </si>
  <si>
    <t>Qube Xcam x2 Dashcam 8  of 11 (Php. 8,636.40), Allwinner V3 Front and Back Support Camera</t>
  </si>
  <si>
    <t>Qube Xcam x2 Dashcam 7 of 11 (Php. 8,636.40), Allwinner V3 Front and Back Support Camera</t>
  </si>
  <si>
    <t>Qube Xcam x2 Dashcam 6 of 11 (Php. 8,636.40), Allwinner V3 Front and Back Support Camera</t>
  </si>
  <si>
    <t>10405030-035-1217T</t>
  </si>
  <si>
    <t>10405030-036-1217T</t>
  </si>
  <si>
    <t>Qube Xcam x2 Dashcam 2 of 11 (Php. 8,636.40), Allwinner V3 Front and Back Support Camera</t>
  </si>
  <si>
    <t>E. Espinosa</t>
  </si>
  <si>
    <t>10405030-037-1217T</t>
  </si>
  <si>
    <t>DDR3 1600 8GB Team Elite</t>
  </si>
  <si>
    <t>Reimbursement</t>
  </si>
  <si>
    <t>10405030-005-0518T</t>
  </si>
  <si>
    <t>1m metal with wood handle/ Creston</t>
  </si>
  <si>
    <t>0331-109-18</t>
  </si>
  <si>
    <t>GRASS SCISSOR</t>
  </si>
  <si>
    <t>10404990-006-0418T</t>
  </si>
  <si>
    <t>10404990-007-0418T</t>
  </si>
  <si>
    <t>10404990-008-0418T</t>
  </si>
  <si>
    <t>10404990-009-0418T</t>
  </si>
  <si>
    <t>Deskjet HP GT5820</t>
  </si>
  <si>
    <t>10405030-006-0518T</t>
  </si>
  <si>
    <t>0418-127-18</t>
  </si>
  <si>
    <t>cancelled returned to supplier</t>
  </si>
  <si>
    <t>Office Cabinet</t>
  </si>
  <si>
    <t>Steel 4 adjustable shelves, Close Type, Color Gray</t>
  </si>
  <si>
    <t>0321-088-18</t>
  </si>
  <si>
    <t>10406010-001-0518T</t>
  </si>
  <si>
    <t>Wood base brown, Deliverd: Metal Base, White</t>
  </si>
  <si>
    <t>10404990-010-0618T</t>
  </si>
  <si>
    <t>Quality mangement in higher education in higher education/Mukhopadhyay/2016/hb</t>
  </si>
  <si>
    <t>Reinforced concrete mechanics and design 7/e/Wight/2016/pb</t>
  </si>
  <si>
    <t>Restarting stalled research /Rosen blatt/2016/pb</t>
  </si>
  <si>
    <t>Safeguarding in social work practice : A lifespan approach/Chisnell/2016/pb</t>
  </si>
  <si>
    <t>Social work: A Critical approach to practice 3/e/Jan Fook/2016/pb</t>
  </si>
  <si>
    <t>Sociolinguistic styles/Hernandez – Campoy/2016/hb</t>
  </si>
  <si>
    <t>Sport sociology 3/e/Craig/2016/pb</t>
  </si>
  <si>
    <t>The collaborative analysis of student learning/Golton/2016/pb</t>
  </si>
  <si>
    <t>The New blackwell companion to social theory/Turner/2016/pb</t>
  </si>
  <si>
    <t>The new Russia/Gorbachev/2016/hb</t>
  </si>
  <si>
    <t>The Wiley blackwell companion to human geography/Agrew/2016/pb</t>
  </si>
  <si>
    <t>Understanding culture, society and politics/Riodique/2016/pb</t>
  </si>
  <si>
    <t>The wiley black well handbook of the psychology of coaching   mentoring/Passmore/2016/pb</t>
  </si>
  <si>
    <t>0521-166-18</t>
  </si>
  <si>
    <t xml:space="preserve">Handbook of food science &amp; technology 1 food alteration &amp; </t>
  </si>
  <si>
    <t>Handbook of seal integrity in the food industry/Dudbridge/2016/pb</t>
  </si>
  <si>
    <t>Internal Combustion engines applied thermosciences 3/e/Ferguson/2016/hb</t>
  </si>
  <si>
    <t>Multicultural social work practice 2/e/Sue/2016/pb</t>
  </si>
  <si>
    <t xml:space="preserve">Practicing organization development:Leading transformation </t>
  </si>
  <si>
    <t xml:space="preserve">Probability &amp; statistics with reliability;Queuing &amp; computer </t>
  </si>
  <si>
    <t>10406020-001-0618T</t>
  </si>
  <si>
    <t>10406020-002-0618T</t>
  </si>
  <si>
    <t>10406020-003-0618T</t>
  </si>
  <si>
    <t>10406020-004-0618T</t>
  </si>
  <si>
    <t>10406020-005-0618T</t>
  </si>
  <si>
    <t>10406020-006-0618T</t>
  </si>
  <si>
    <t>10406020-007-0618T</t>
  </si>
  <si>
    <t>10406020-008-0618T</t>
  </si>
  <si>
    <t>10406020-009-0618T</t>
  </si>
  <si>
    <t>10406020-010-0618T</t>
  </si>
  <si>
    <t>10406020-011-0618T</t>
  </si>
  <si>
    <t>10406020-012-0618T</t>
  </si>
  <si>
    <t>10406020-013-0618T</t>
  </si>
  <si>
    <t>10406020-014-0618T</t>
  </si>
  <si>
    <t>10406020-015-0618T</t>
  </si>
  <si>
    <t>10406020-016-0618T</t>
  </si>
  <si>
    <t>10406020-017-0618T</t>
  </si>
  <si>
    <t>10406020-018-0618T</t>
  </si>
  <si>
    <t>10406020-019-0618T</t>
  </si>
  <si>
    <t>BATTERY PACK</t>
  </si>
  <si>
    <t>for two way Type Radio (UV-85 + Cignus)</t>
  </si>
  <si>
    <t>0321-087-18</t>
  </si>
  <si>
    <t>10404990-011-0618T</t>
  </si>
  <si>
    <t>0611-193-18</t>
  </si>
  <si>
    <t>External, 1TB, 2.5 " HDD, SN: NA9KNE9L/NF18/NEVB</t>
  </si>
  <si>
    <t>10405030-007-0618T</t>
  </si>
  <si>
    <t>Optical USB connection type</t>
  </si>
  <si>
    <t>10405030-008-0618T</t>
  </si>
  <si>
    <t>Food preparation and preservation/Singh/2015/hb</t>
  </si>
  <si>
    <t>Library administration and staff training/Rajput/2015/hb</t>
  </si>
  <si>
    <t>Speech Power/Aquino, Edna/2015/pb</t>
  </si>
  <si>
    <t>Staffing Organizations 8th ed./Heneman, Herbert G./2015/pb</t>
  </si>
  <si>
    <t>University library system/Ram/2015/hb</t>
  </si>
  <si>
    <t>0521-163-18</t>
  </si>
  <si>
    <t>Majoring in psychology achieving your educational and career goals/Helms/2015/pb</t>
  </si>
  <si>
    <t>10406020-020-0618T</t>
  </si>
  <si>
    <t>10406020-021-0618T</t>
  </si>
  <si>
    <t>10406020-022-0618T</t>
  </si>
  <si>
    <t>10406020-023-0618T</t>
  </si>
  <si>
    <t>10406020-024-0618T</t>
  </si>
  <si>
    <t>10406020-025-0618T</t>
  </si>
  <si>
    <t>Repair and maintenance</t>
  </si>
  <si>
    <t>Aircompressor, Deep socket wrench</t>
  </si>
  <si>
    <t>220v AC, 2cylinder 1hp, 10 mtrs air hose</t>
  </si>
  <si>
    <t>PO #: 0618-205-18</t>
  </si>
  <si>
    <t>PLASTIC SPINEBOARD</t>
  </si>
  <si>
    <t>Folding with 12 large hand holes, w/ 4 patient traps</t>
  </si>
  <si>
    <t>, FLEXIBLE &amp; WATERPROOF</t>
  </si>
  <si>
    <t>0528-175-18</t>
  </si>
  <si>
    <t xml:space="preserve">BP APPARATUS </t>
  </si>
  <si>
    <t xml:space="preserve">ANEROID, Blood Pressure Monitoring, </t>
  </si>
  <si>
    <t>10405100-001-0618T</t>
  </si>
  <si>
    <t>10405100-002-0618T</t>
  </si>
  <si>
    <t>Plate #: SGF-719</t>
  </si>
  <si>
    <t>`</t>
  </si>
  <si>
    <t>10404990-012-0718T</t>
  </si>
  <si>
    <t>0611-194-18</t>
  </si>
  <si>
    <t>(Scanner, printer, copier) in one, EPSON L360, SN: X5C3198281/X5C318285</t>
  </si>
  <si>
    <t>R. Ereje</t>
  </si>
  <si>
    <t>0621-210-18</t>
  </si>
  <si>
    <t>10405030-009-0718T</t>
  </si>
  <si>
    <t>With Scanner, Epson L360, SN: VGFK417762</t>
  </si>
  <si>
    <t>0705-223-18</t>
  </si>
  <si>
    <t>10405030-010-0718T</t>
  </si>
  <si>
    <t>0705-224-18</t>
  </si>
  <si>
    <t>10405030-011-0718T</t>
  </si>
  <si>
    <t>Inkjet Multifunction Printer, Epson L360, SN: VGFK381855/1858/1926/1833</t>
  </si>
  <si>
    <t>CLUSTER MASTER</t>
  </si>
  <si>
    <t>Ass.</t>
  </si>
  <si>
    <t>50213060-002-0718T</t>
  </si>
  <si>
    <t>ass</t>
  </si>
  <si>
    <t>0712-230-18</t>
  </si>
  <si>
    <t>CLUTH SLAVE</t>
  </si>
  <si>
    <t>ass.</t>
  </si>
  <si>
    <t>PAD KIT CALIPER</t>
  </si>
  <si>
    <t>POWER STEERING HOSE</t>
  </si>
  <si>
    <t>AIR CLEANER</t>
  </si>
  <si>
    <t>50213060-003-0718T</t>
  </si>
  <si>
    <t>50213060-004-0718T</t>
  </si>
  <si>
    <t>50213060-005-0718T</t>
  </si>
  <si>
    <t>50213060-006-0718T</t>
  </si>
  <si>
    <t>50213060-007-0718T</t>
  </si>
  <si>
    <t>50213060-008-0718T</t>
  </si>
  <si>
    <t>ALUMNI TRACER APPLICATION</t>
  </si>
  <si>
    <t>Chmsc, Alumni Access</t>
  </si>
  <si>
    <t>0516-152-18</t>
  </si>
  <si>
    <t>10605030-028-1217T</t>
  </si>
  <si>
    <t>10605030-001-0718T</t>
  </si>
  <si>
    <t>Develop INEO 4020, SN: A6WD141400834</t>
  </si>
  <si>
    <t>0710-229-18</t>
  </si>
  <si>
    <t>10605020-001-0718T</t>
  </si>
  <si>
    <t>0716-235-18</t>
  </si>
  <si>
    <t>WINDOWS BLIND</t>
  </si>
  <si>
    <t>10404990-013-0818T</t>
  </si>
  <si>
    <t>10404990-014-0818T</t>
  </si>
  <si>
    <t>10404990-015-0818T</t>
  </si>
  <si>
    <t>10404990-016-0818T</t>
  </si>
  <si>
    <t>10404990-017-0818T</t>
  </si>
  <si>
    <t>10404990-018-0818T</t>
  </si>
  <si>
    <t>10404990-019-0818T</t>
  </si>
  <si>
    <t>A Primer on the conduct of research/Rocina, Jose/2016/pb</t>
  </si>
  <si>
    <t>Differential equations/Lactuan/2016/pb</t>
  </si>
  <si>
    <t>Ang Pagtuturo ng wika, panatikan at kultura sa K to 12 Kurikulum/Guitierrez/2016/pb</t>
  </si>
  <si>
    <t>10406020-026-0618T</t>
  </si>
  <si>
    <t>10406020-027-0618T</t>
  </si>
  <si>
    <t>10406020-028-0618T</t>
  </si>
  <si>
    <t>Stand type,  plastic blade</t>
  </si>
  <si>
    <t>APR#18-01535</t>
  </si>
  <si>
    <t>10405020-002-0718T</t>
  </si>
  <si>
    <t>16GB capacity</t>
  </si>
  <si>
    <t>PS APR# 18-01535</t>
  </si>
  <si>
    <t>10404990-020-0718T</t>
  </si>
  <si>
    <t>10404990-021-0718T</t>
  </si>
  <si>
    <t>R. Dela Torre</t>
  </si>
  <si>
    <t>Print, Copy &amp; Scan w/ built-in CISS, Epson L360, SN: VGFK302254/VGFK424021</t>
  </si>
  <si>
    <t>0809-280-18</t>
  </si>
  <si>
    <t>10405030-012-0818T</t>
  </si>
  <si>
    <t>APPMPXXX2PP/A~1000 Apple Notebook Macbook Pro 13.3-inch w/ touch bar and Touch ID , Silver</t>
  </si>
  <si>
    <t>0730-255-18</t>
  </si>
  <si>
    <t>10605030-002-0818T</t>
  </si>
  <si>
    <t>f</t>
  </si>
  <si>
    <t>TV Set, Smart TV Devant 55" 1USB Port 100-240V Wall Bracketed S</t>
  </si>
  <si>
    <t>SN:55LTV800A051800233 / 55LTV800A051800302</t>
  </si>
  <si>
    <t>10607010-001-0818T</t>
  </si>
  <si>
    <t>J Estrellas</t>
  </si>
  <si>
    <t>0816-293-18</t>
  </si>
  <si>
    <t>VGA to HDMI Output 1080P HD Audio AV HDTV Video Cable Converter Adapter</t>
  </si>
  <si>
    <t>10404990-022-0818T</t>
  </si>
  <si>
    <t>0813-293-18</t>
  </si>
  <si>
    <t>Doing qualitative research 5/e/Silverman, David/2017/pb</t>
  </si>
  <si>
    <t>Education &amp; philosophy : An introduction/Allen, Ansgar/2017/pb</t>
  </si>
  <si>
    <t>Electrical and electronic principles and technology 6/e/Bird, John/2017/pb</t>
  </si>
  <si>
    <t>Electrical circuit: Theory and technology 6/e/Bird, John/2017/pb</t>
  </si>
  <si>
    <t>Electrical safety and the law 5/e/Madden/2017/pb</t>
  </si>
  <si>
    <t>Essential concepts in sociology/Cuddens, Anthony/2017/pb</t>
  </si>
  <si>
    <t>Gender, education and work/Eden Christine/2017/pb</t>
  </si>
  <si>
    <t>Ethics and professional issues in couple and family therapy/2nd ed./Murphy, Megan/2017/pb</t>
  </si>
  <si>
    <t>0719-248-18</t>
  </si>
  <si>
    <t>10406020-035-0818T</t>
  </si>
  <si>
    <t>10406020-033-0818T</t>
  </si>
  <si>
    <t>10406020-034-0818T</t>
  </si>
  <si>
    <t>10406020-032-0818T</t>
  </si>
  <si>
    <t>10406020-031-0818T</t>
  </si>
  <si>
    <t>10406020-030-0818T</t>
  </si>
  <si>
    <t>10406020-029-0818T</t>
  </si>
  <si>
    <t>Athletic movement skills: Training for sports performance/Brewer, Clive/2017/pb</t>
  </si>
  <si>
    <t>Autism spectrum disorders: Identification, eduaction and treatment 4/e/Zager/2017/pb</t>
  </si>
  <si>
    <t>Automation in tourism industry, Airlines &amp; hospitality w/ dvd/3G learning/2017/pb</t>
  </si>
  <si>
    <t>Depression: The Evolution of powerlessness/Gilbert/2017/pb</t>
  </si>
  <si>
    <t>Disaster mental health interventions: Core principles and practice/Halpern/2017/pb</t>
  </si>
  <si>
    <t>Autism spectrum disorder: Characteristics, causes and practical issues 2/e/Boucher/2017/pb</t>
  </si>
  <si>
    <t xml:space="preserve">Communicating your research with social media: A practical guide to  using blogs podcast data visulaisations and video/Mollett/2017/ pb </t>
  </si>
  <si>
    <t>Creativity and strategic innovation management: Directions   for future in changing time 2/e/Goodman/2017/pb</t>
  </si>
  <si>
    <t>Deaf people and society Psychological and educational perspectives 2/e/Leigh, Irene/2017/pb</t>
  </si>
  <si>
    <t>Art therapy in the early years : therapeutic interventions with infants toddlers and their families/Meyerowitz, Julia/2017/pb</t>
  </si>
  <si>
    <t>Architecture and identity: Response to cultural and technological change 3/e/Abel, Chris/2017/pb</t>
  </si>
  <si>
    <t>An introduction to personal, individual difference and intelligences/2nd ed./Haslam, Nick/2017/pb</t>
  </si>
  <si>
    <t>10406020-048-06818T</t>
  </si>
  <si>
    <t>Genetics : Analysis &amp; principles 5th ed./Brooker, Robert/2015/pb</t>
  </si>
  <si>
    <t>Evolution and social life/Tim Ingold/2016/pb</t>
  </si>
  <si>
    <t>Learning in sports coaching: Theory and application/Nelson, Lee/2016/pb</t>
  </si>
  <si>
    <t>Modern hotel operations management 1/e/Chibili, Michael/2016/pb</t>
  </si>
  <si>
    <t>Reading for writers 15/e/Metherell,Joray/2016/pb</t>
  </si>
  <si>
    <t>Adapted physical education and sport 6/e/Winnick, Joseph/2017/pb</t>
  </si>
  <si>
    <t>A critical introduction to phonology  functional and usage based perspectives 2/e/Silverman, Daniel/2017/pb</t>
  </si>
  <si>
    <t>Qualitative inquiry and research design: Choosing among five approaches 4th ed./Creswell &amp; Poth/2018/pb</t>
  </si>
  <si>
    <t>Measuring agreement: model, methods and application/Choudhary/Nagaraja/2017/hb</t>
  </si>
  <si>
    <t>Teaching &amp; supporting children with special educational needs and disabilities in primary school 2/e/Glazzard/2015/pb</t>
  </si>
  <si>
    <t>10406020-058-0818T</t>
  </si>
  <si>
    <t>10406020-057-0818T</t>
  </si>
  <si>
    <t>10406020-056-0818T</t>
  </si>
  <si>
    <t>10406020-055-0818T</t>
  </si>
  <si>
    <t>10406020-054-0818T</t>
  </si>
  <si>
    <t>10406020-053-0818T</t>
  </si>
  <si>
    <t>10406020-052-0818T</t>
  </si>
  <si>
    <t>10406020-051-0818T</t>
  </si>
  <si>
    <t>10406020-050-0818T</t>
  </si>
  <si>
    <t>10406020-049-0818T</t>
  </si>
  <si>
    <t>10406020-047-0818T</t>
  </si>
  <si>
    <t>10406020-046-0818T</t>
  </si>
  <si>
    <t>10406020-045-0818T</t>
  </si>
  <si>
    <t>10406020-044-0818T</t>
  </si>
  <si>
    <t>10406020-043-0818T</t>
  </si>
  <si>
    <t>10406020-042-0818T</t>
  </si>
  <si>
    <t>10406020-041-0818T</t>
  </si>
  <si>
    <t>10406020-040-0818T</t>
  </si>
  <si>
    <t>10406020-039-0818T</t>
  </si>
  <si>
    <t>10406020-038-0818T</t>
  </si>
  <si>
    <t>10406020-037-0818T</t>
  </si>
  <si>
    <t>10406020-036-0818T</t>
  </si>
  <si>
    <t>Epson L360, Print, Copy, Scan, L-series, SN: VGFK382954</t>
  </si>
  <si>
    <t>0829-311-18</t>
  </si>
  <si>
    <t>10405030-013-0918T</t>
  </si>
  <si>
    <t>Model : JK-8, Type: Vacuum Cleaner, 100W, Voltage: 220-240V</t>
  </si>
  <si>
    <t>0806-270-18</t>
  </si>
  <si>
    <t>10404990-023-0918T</t>
  </si>
  <si>
    <t>BIDET</t>
  </si>
  <si>
    <t>1x Chrome plated ABS Hand Bidet Spray</t>
  </si>
  <si>
    <t>FLOOR MAT</t>
  </si>
  <si>
    <t>Spag Matting w/out border, Material: 100% Hig Twist solution dyed nylon carpet pile</t>
  </si>
  <si>
    <t>10404990-026-0918T</t>
  </si>
  <si>
    <t>10404990-027-0918T</t>
  </si>
  <si>
    <t>10404990-028-0918T</t>
  </si>
  <si>
    <t>10404990-029-0918T</t>
  </si>
  <si>
    <t>10404990-030-0918T</t>
  </si>
  <si>
    <t>10404990-031-0918T</t>
  </si>
  <si>
    <t>10404990-032-0918T</t>
  </si>
  <si>
    <t>eMedical Records System</t>
  </si>
  <si>
    <t>Modules, Patient management System (PMS) Clinic Workflow System…</t>
  </si>
  <si>
    <t>R. Malipatan</t>
  </si>
  <si>
    <t>0705-225-18</t>
  </si>
  <si>
    <t>10605030-003-0918T</t>
  </si>
  <si>
    <t>0719-252-18</t>
  </si>
  <si>
    <t>0903-316-18</t>
  </si>
  <si>
    <t>10605030-004-0918T</t>
  </si>
  <si>
    <t>0911-332-18</t>
  </si>
  <si>
    <t>10605030-005-0918T</t>
  </si>
  <si>
    <t>10405030-015-0918T</t>
  </si>
  <si>
    <t>10405030-014-0918T</t>
  </si>
  <si>
    <t>Printer, 3 in 1 w/ built -in CISS with ADF for Long L-series, Epson L565, SN: VJLY079786</t>
  </si>
  <si>
    <t>3 in 1 with built-in CISS; Print resolution of 5760x1440 dpi, Epson L360, SN: VGFK360198</t>
  </si>
  <si>
    <t>Printer, Epson L565 All in 1 Tank Printer, SN: VJLY087419</t>
  </si>
  <si>
    <t>0813-288-18</t>
  </si>
  <si>
    <t>10405030-016-0918T</t>
  </si>
  <si>
    <t>0919-349-18</t>
  </si>
  <si>
    <t>10605030-006-1018T</t>
  </si>
  <si>
    <t>Floor Mounted Split Type, 3 tonner, Inverter Type, Kolin, MDL KLG-1F40, Floor Mount</t>
  </si>
  <si>
    <t>0926-355-18</t>
  </si>
  <si>
    <t>10605020-002-1018T</t>
  </si>
  <si>
    <t>1SMF</t>
  </si>
  <si>
    <t>0926-354-18</t>
  </si>
  <si>
    <t>10404990-033-0918T</t>
  </si>
  <si>
    <t>10404990-034-1018T</t>
  </si>
  <si>
    <t xml:space="preserve">THKMA LET KARE, 1000 Amperes, 65Kaic 480V-600V, </t>
  </si>
  <si>
    <t>3 Phase Moulded case industrial Type with Alen Wrench</t>
  </si>
  <si>
    <t>1003-360-18</t>
  </si>
  <si>
    <t xml:space="preserve">SOFA </t>
  </si>
  <si>
    <t>0917-345-18</t>
  </si>
  <si>
    <t>10607010-002-1018T</t>
  </si>
  <si>
    <t>L-99 inches, D-32 inches Grey Bench, 38 x 27 inches, Serendipity, SKU 10354380</t>
  </si>
  <si>
    <t>Floor Mounted Split Type Airconditioning Unit</t>
  </si>
  <si>
    <t>0912-336-18</t>
  </si>
  <si>
    <t>10605020-003-0918T</t>
  </si>
  <si>
    <t>RING BINDING MACHINE</t>
  </si>
  <si>
    <t>0606-191-18</t>
  </si>
  <si>
    <t>BINDING AND PUNCHING MACHINE</t>
  </si>
  <si>
    <t>two (2) hand lever system, 34cm or 13" (24 holes) punchging, width adjustable to any format</t>
  </si>
  <si>
    <t>10605020-005-0818T</t>
  </si>
  <si>
    <t>4in1, Develop Ineo 226 w/ automatic DF-625 Document Feeder</t>
  </si>
  <si>
    <t>0814-290-18</t>
  </si>
  <si>
    <t>Suzuki Landy, SJC-551</t>
  </si>
  <si>
    <t>Ultra Servo 220V output w/ built in protection overload Fuse &amp; Voltage indicator</t>
  </si>
  <si>
    <t>0813-284-18</t>
  </si>
  <si>
    <t>10405030-017-0918T</t>
  </si>
  <si>
    <t>625VA</t>
  </si>
  <si>
    <t>10405030-018-0918T</t>
  </si>
  <si>
    <t>10404990-035-0918T</t>
  </si>
  <si>
    <t xml:space="preserve">External, Blank 1TB, 2.5" HDD, USB 3.0 backward compatible with USB 2.0, 5400 rpm, </t>
  </si>
  <si>
    <t>10405030-019-0918T</t>
  </si>
  <si>
    <t>16Gb, USB 2.0, plug and play</t>
  </si>
  <si>
    <t>10404990-036-0918T</t>
  </si>
  <si>
    <t>10404990-037-0918T</t>
  </si>
  <si>
    <t>10404990-038-0918T</t>
  </si>
  <si>
    <t>N. Esona</t>
  </si>
  <si>
    <t>10404990-039-0918T</t>
  </si>
  <si>
    <t>10404990-040-0918T</t>
  </si>
  <si>
    <t>Computer Input, USB Connector</t>
  </si>
  <si>
    <t>10405030-021-0918T</t>
  </si>
  <si>
    <t>USB Type, Optical w/ pad</t>
  </si>
  <si>
    <t>10405030-022-0918T</t>
  </si>
  <si>
    <t>32GB, Flash Drive USB 3.0</t>
  </si>
  <si>
    <t>10404990-041-0918T</t>
  </si>
  <si>
    <t>Internal, 500GB, 3.5" SATA, 7200RPM ST, Good Quality ST Type, SN: 28SH9KYAS</t>
  </si>
  <si>
    <t>10405030-023-0918T</t>
  </si>
  <si>
    <t>625V,SN: 3B1827X62876/3B1829X69087</t>
  </si>
  <si>
    <t>10405030-024-0918T</t>
  </si>
  <si>
    <t>2GB Video Card, PCIE, Nvidia, SN: 181200011289</t>
  </si>
  <si>
    <t>10405030-025-0918T</t>
  </si>
  <si>
    <t>10405030-026-0918T</t>
  </si>
  <si>
    <t>10404990-042-0918T</t>
  </si>
  <si>
    <t>10404990-043-0918T</t>
  </si>
  <si>
    <t>10404990-044-0918T</t>
  </si>
  <si>
    <t>10404990-045-0918T</t>
  </si>
  <si>
    <t>10404990-046-0918T</t>
  </si>
  <si>
    <t>10405030-027-0918T</t>
  </si>
  <si>
    <t>10404990-047-0918T</t>
  </si>
  <si>
    <t>External, Black, 1TB, 2.5" HDD, USB 3.0,</t>
  </si>
  <si>
    <t>Complete set with swagging (Nuts and yoke)</t>
  </si>
  <si>
    <t>1010-375-18</t>
  </si>
  <si>
    <t>10404990-048-1018T</t>
  </si>
  <si>
    <t>with charging hose, Heavy Duty</t>
  </si>
  <si>
    <t>10404990-049-1018T</t>
  </si>
  <si>
    <t>10404990-050-1018T</t>
  </si>
  <si>
    <t xml:space="preserve">TORCH </t>
  </si>
  <si>
    <t>Map, Gas</t>
  </si>
  <si>
    <t>10404990-051-1018T</t>
  </si>
  <si>
    <t>M.D. Baylosis</t>
  </si>
  <si>
    <t>10404990-052-1018T</t>
  </si>
  <si>
    <t>MANIFOLD</t>
  </si>
  <si>
    <t>M. D. Baylosis</t>
  </si>
  <si>
    <t>Two Stage Design, Heavy Duty Motor, 1/3 HP, ARUKI</t>
  </si>
  <si>
    <t>TORCH</t>
  </si>
  <si>
    <t xml:space="preserve">Map, Gas </t>
  </si>
  <si>
    <t>10404990-053-1018T</t>
  </si>
  <si>
    <t>10404990-054-1018T</t>
  </si>
  <si>
    <t>10404990-055-1018T</t>
  </si>
  <si>
    <t>10404990-056-1018T</t>
  </si>
  <si>
    <t>complete set with swagging (nuts and yoke)</t>
  </si>
  <si>
    <t>10404990-057-1018T</t>
  </si>
  <si>
    <t>10404990-058-1018T</t>
  </si>
  <si>
    <t>10404990-059-1018T</t>
  </si>
  <si>
    <t>VOM TESTER</t>
  </si>
  <si>
    <t>Analog, Creston Brand</t>
  </si>
  <si>
    <t>1023-393-18</t>
  </si>
  <si>
    <t>10404990-060-1018T</t>
  </si>
  <si>
    <t>1010-376-18</t>
  </si>
  <si>
    <t>3 in 1 HP 3775, Print Copy, Scan, PN: CN6CG2PIJW</t>
  </si>
  <si>
    <t>10404990-061-1118T</t>
  </si>
  <si>
    <t>DSLR, Canon EOS DSLR, 1300 18.0MP, 200m zoom, SN: …73072435</t>
  </si>
  <si>
    <t>Dry Chemical, for ABC class, of fire, squeeze type, non-electrical conductor,</t>
  </si>
  <si>
    <t>10404990-062-1118T</t>
  </si>
  <si>
    <t>10404990-063-1118T</t>
  </si>
  <si>
    <t>10404990-064-1118T</t>
  </si>
  <si>
    <t>10404990-065-1118T</t>
  </si>
  <si>
    <t>M. J. G. Celiz</t>
  </si>
  <si>
    <t>10404990-066-1118T</t>
  </si>
  <si>
    <t>10404990-067-1118T</t>
  </si>
  <si>
    <t>10404990-068-1118T</t>
  </si>
  <si>
    <t>A. Pancho</t>
  </si>
  <si>
    <t>10404990-069-1118T</t>
  </si>
  <si>
    <t>10404990-070-1118T</t>
  </si>
  <si>
    <t>10404990-071-1118T</t>
  </si>
  <si>
    <t>10404990-072-1118T</t>
  </si>
  <si>
    <t>10404990-073-1118T</t>
  </si>
  <si>
    <t>10404990-074-1118T</t>
  </si>
  <si>
    <t>10404990-075-1118T</t>
  </si>
  <si>
    <t>10404990-076-1118T</t>
  </si>
  <si>
    <t>10404990-077-1118T</t>
  </si>
  <si>
    <t>10404990-078-1118T</t>
  </si>
  <si>
    <t>M. Jandongan/R.M. Dela Torre</t>
  </si>
  <si>
    <t>10404990-079-1118T</t>
  </si>
  <si>
    <t>10404990-080-1118T</t>
  </si>
  <si>
    <t>10405030-028-1118T</t>
  </si>
  <si>
    <t>1004-362-18</t>
  </si>
  <si>
    <t>10605140-001-1118T</t>
  </si>
  <si>
    <t>10605140-002-1118T</t>
  </si>
  <si>
    <t>Ultra Servo 220V output w/ buit in protection overload fuse, 500VA</t>
  </si>
  <si>
    <t>10405030-029-1118T</t>
  </si>
  <si>
    <t>1023-394-18</t>
  </si>
  <si>
    <t>USB Connector, DELUX</t>
  </si>
  <si>
    <t>10405030-030-1118T</t>
  </si>
  <si>
    <t>USB type, optical, w/ pad, DELUX</t>
  </si>
  <si>
    <t>10405030-031-1118T</t>
  </si>
  <si>
    <t>Uninterruptible Power Supply, 650VA, APC</t>
  </si>
  <si>
    <t>10405030-032-1118T</t>
  </si>
  <si>
    <t>Fan Motor, Carrier, for 2HP Window Type A/C, Carrier Type</t>
  </si>
  <si>
    <t>10404990-081-1118T</t>
  </si>
  <si>
    <t>ELECTRIC AND GAS OVEN</t>
  </si>
  <si>
    <t>1114-432-18</t>
  </si>
  <si>
    <t>10605140-003-1118T</t>
  </si>
  <si>
    <t>GLASS DOOR UPRIGHT CHILLER</t>
  </si>
  <si>
    <t>freezer; 2 door; 22 cubic feet; 7- level electronic temperature control</t>
  </si>
  <si>
    <t>SN: 31609010000948810007</t>
  </si>
  <si>
    <t>10607010-003-1118T</t>
  </si>
  <si>
    <t>STETHOSCOPE</t>
  </si>
  <si>
    <t>Classic Adult, High Sensitivity, Tunable</t>
  </si>
  <si>
    <t>10405100-003-0618T</t>
  </si>
  <si>
    <t>1023-390-18</t>
  </si>
  <si>
    <t>10605030-007-1118T</t>
  </si>
  <si>
    <t>XG210 Full Guard and Sandstorm License *3years</t>
  </si>
  <si>
    <t>1109-422-18</t>
  </si>
  <si>
    <t>10605030-008-1118T</t>
  </si>
  <si>
    <t>12" or Higher with numbers 1 to 12, round type, Heavy Duty</t>
  </si>
  <si>
    <t>1122-449-18</t>
  </si>
  <si>
    <t>10404990-082-1118T</t>
  </si>
  <si>
    <t>Ordinary Swivel chair with 99 lift (plastic base) with arm</t>
  </si>
  <si>
    <t>1114-433-18</t>
  </si>
  <si>
    <t>10404990-083-1218T</t>
  </si>
  <si>
    <t>10406010-002-1218T</t>
  </si>
  <si>
    <t>30 sheet paper capacity; 10 ADF; 104 broadcasting</t>
  </si>
  <si>
    <t>FLASHDRIVE</t>
  </si>
  <si>
    <t>10404990-086-0616T</t>
  </si>
  <si>
    <t>USB type, optical w/ pad, Logitech</t>
  </si>
  <si>
    <t>10404990-087-0616T</t>
  </si>
  <si>
    <t>Digital, Hipstreet HS-U, SN: 281374</t>
  </si>
  <si>
    <t>10404990-088-0616T</t>
  </si>
  <si>
    <t>104040990-089-0616T</t>
  </si>
  <si>
    <t>Uninterruptible Power Supply,520VA-600, Lin interface topology, SN: 231511300343</t>
  </si>
  <si>
    <t>External USB 2 compatible, RW, SN: S1806YMH20019Y</t>
  </si>
  <si>
    <t>10404990-090-0616T</t>
  </si>
  <si>
    <t>Seagate, SN: 0159918</t>
  </si>
  <si>
    <t>10404990-091-0616T</t>
  </si>
  <si>
    <t>0616-203-16</t>
  </si>
  <si>
    <t>Makita HP 1630</t>
  </si>
  <si>
    <t>10404990-106-0716T</t>
  </si>
  <si>
    <t>0705-247-16</t>
  </si>
  <si>
    <t>0708-255-16</t>
  </si>
  <si>
    <t>10404990-120-0816T</t>
  </si>
  <si>
    <t>10404990-121-0816T</t>
  </si>
  <si>
    <t xml:space="preserve">4 drawers, steel plain finish w/ 8 ball bearing rollers, gauge 20 </t>
  </si>
  <si>
    <t>10404990-122-0816T</t>
  </si>
  <si>
    <t>literal, four (4) drawers, beige, plain finish, 55" x 18" x 35.5"  gauge 20</t>
  </si>
  <si>
    <t>10404990-123-0816T</t>
  </si>
  <si>
    <t>FILE CABINETS</t>
  </si>
  <si>
    <t>Labor and materials for fabrication of 9 unit file cabinet for Rm. 103,104 &amp; 105 Science Lab at LSAB</t>
  </si>
  <si>
    <t>090-315-18</t>
  </si>
  <si>
    <t>10607010-004-1118T</t>
  </si>
  <si>
    <t xml:space="preserve">CABINET </t>
  </si>
  <si>
    <t>Lateral, four (4) drawers, beige, plain finish, 55" x 18" x 35.5</t>
  </si>
  <si>
    <t>R. Acanto</t>
  </si>
  <si>
    <t>10404990-125-0818T</t>
  </si>
  <si>
    <t>10404990-124-0816T</t>
  </si>
  <si>
    <t>3" x 6" x 18", 2 door, adjustable shelves, beige color</t>
  </si>
  <si>
    <t>10404990-126-0816T</t>
  </si>
  <si>
    <t>10404990-127-0816T</t>
  </si>
  <si>
    <t>2 beam metal shelf w/ laminated shelves steel w/ 9 partitions</t>
  </si>
  <si>
    <t>10404990-128-0816T</t>
  </si>
  <si>
    <t>10404990-129-0816T</t>
  </si>
  <si>
    <t>Cabinet Filing, four (4) drawers, steel plain finish, w/ 8 ball bearing rollers</t>
  </si>
  <si>
    <t>10404990-131-0816T</t>
  </si>
  <si>
    <t>CISS w/ Ink Tank System, Epson L220</t>
  </si>
  <si>
    <t>1040490-132-0816T</t>
  </si>
  <si>
    <t>Double Steamer, aluminum, 28cm</t>
  </si>
  <si>
    <t>T. Miajres</t>
  </si>
  <si>
    <t>0801-308-16</t>
  </si>
  <si>
    <t>10404990-133-0816T</t>
  </si>
  <si>
    <t>Lincensed Kaspersky</t>
  </si>
  <si>
    <t>0714-268-16</t>
  </si>
  <si>
    <t>10404990-134-0816T</t>
  </si>
  <si>
    <t>Licensed Kaspersky</t>
  </si>
  <si>
    <t>10404990-135-0816T</t>
  </si>
  <si>
    <t>Removable Round Pan, 8 1/2 x 5", aluminum</t>
  </si>
  <si>
    <t>104040990-136-0816T</t>
  </si>
  <si>
    <t>0801-310-16</t>
  </si>
  <si>
    <t>MACAROON PAN SET</t>
  </si>
  <si>
    <t>Set iof 24, non stick, aluminum</t>
  </si>
  <si>
    <t>10404990-137-0816T</t>
  </si>
  <si>
    <t>Flat Sheet Baking Pan, #2, aluminum</t>
  </si>
  <si>
    <t>10404990-138-0816T</t>
  </si>
  <si>
    <t>Flat Sheet Baking Pan, #3, aluminum</t>
  </si>
  <si>
    <t>T. MIjares</t>
  </si>
  <si>
    <t>10404990-139-0816T</t>
  </si>
  <si>
    <t>10404990-140-0816T</t>
  </si>
  <si>
    <t>14", Stainless</t>
  </si>
  <si>
    <t>10404990-141-0816T</t>
  </si>
  <si>
    <t>10404990-142-0816T</t>
  </si>
  <si>
    <t>Epson L360, SN: VGF, SN: VGFK005718</t>
  </si>
  <si>
    <t>0804-318-16</t>
  </si>
  <si>
    <t>10404990-143-0816T</t>
  </si>
  <si>
    <t>SWIMSUIT</t>
  </si>
  <si>
    <t>Swimming for Female, for adult</t>
  </si>
  <si>
    <t>0809-340-16</t>
  </si>
  <si>
    <t>Swimming for Male, for adult</t>
  </si>
  <si>
    <t>10404990-145-0816T</t>
  </si>
  <si>
    <t>HEAD CAP</t>
  </si>
  <si>
    <t>Head Cap Swimming for adult</t>
  </si>
  <si>
    <t>10404990-146-0816T</t>
  </si>
  <si>
    <t>HEAD PADDLES</t>
  </si>
  <si>
    <t>Swimming for adult</t>
  </si>
  <si>
    <t>10404990-147-0816T</t>
  </si>
  <si>
    <t>10404990-148-0816T</t>
  </si>
  <si>
    <t>10404990-149-0816T</t>
  </si>
  <si>
    <t>10404990-150-0816T</t>
  </si>
  <si>
    <t>AMBU BAG</t>
  </si>
  <si>
    <t>Ambu Bag</t>
  </si>
  <si>
    <t>10404990-151-0816T</t>
  </si>
  <si>
    <t>2-353-16</t>
  </si>
  <si>
    <t>3 Star, ITTF approved, 3pcs/box</t>
  </si>
  <si>
    <t>0811-346-16</t>
  </si>
  <si>
    <t>10404990-152-0816T</t>
  </si>
  <si>
    <t>10404990-153-0816T</t>
  </si>
  <si>
    <t>0812-350-16</t>
  </si>
  <si>
    <t>10404990-154-0816T</t>
  </si>
  <si>
    <t>ABC Multi-Purpose Stored Pressure Dry Chemical</t>
  </si>
  <si>
    <t>1TB, 2.5" HDD 3.0, SN: NA9T7687</t>
  </si>
  <si>
    <t>10405030-033-1218T</t>
  </si>
  <si>
    <t>10405020-003-0718T</t>
  </si>
  <si>
    <t>10405020-004-0818T</t>
  </si>
  <si>
    <t>10406010-003-0318T</t>
  </si>
  <si>
    <t>BOLTLESS RACK</t>
  </si>
  <si>
    <t>Adjustable,Dimension W92cm x D 46cm x H200cm</t>
  </si>
  <si>
    <t>0731-259-18</t>
  </si>
  <si>
    <t>3 Layer Lateral with central locking system with powder coated finish, W90cm x D45cm x H106cm</t>
  </si>
  <si>
    <t>PEDESTAL</t>
  </si>
  <si>
    <t>Mobile, 3 drawers with central locking system with pen tray</t>
  </si>
  <si>
    <t>KEYBOARD TRAY</t>
  </si>
  <si>
    <t>10406010-004-0818T</t>
  </si>
  <si>
    <t>10406010-005-0818T</t>
  </si>
  <si>
    <t>10406010-006-0818T</t>
  </si>
  <si>
    <t>10406010-007-0818T</t>
  </si>
  <si>
    <t>L-shape free standing inly with metal frame, dimension: W120cm x D160cm x H75cm</t>
  </si>
  <si>
    <t>Foodservice trolley 40.5 cm x 71 cm x 82.5</t>
  </si>
  <si>
    <t>Salad plates; b8 inches; ceramics, porc. white</t>
  </si>
  <si>
    <t>Plate underliner; 12"; round; porc. white</t>
  </si>
  <si>
    <t>Fish Plate; 9 inches; ceramics; porc. white</t>
  </si>
  <si>
    <t>Underliners; 6 inches; ceramics; porc. white</t>
  </si>
  <si>
    <t>Dinner plates; 10.5 inches; white; ceramics, porc. white</t>
  </si>
  <si>
    <t>Coffee cups and saucer; 5-6 oz; white; ceramics</t>
  </si>
  <si>
    <t>Champagne Flute; 160 ml; glassware, Acropal</t>
  </si>
  <si>
    <t>Steak knife; over all length 6 3/8, stainless, 4fl Excel Cooker</t>
  </si>
  <si>
    <t>Dinner/Table fork; 8"; 4 Thines; stainless, HY S/S Excel Cooker set of 6</t>
  </si>
  <si>
    <t>Dinner/Table fork; 7";  stainless, HY S/S Excel Cooker set of 6</t>
  </si>
  <si>
    <t>Soup spoon; 7"; round; stainless, S/S</t>
  </si>
  <si>
    <t>Plate cover; 10 9/16"; cleear; plastic, Acrylic w/whole</t>
  </si>
  <si>
    <t>Tip tray; oval basket; 9 x 6 x 2; plastic Acrylic</t>
  </si>
  <si>
    <t>Oval platter; 12'; stainless, 555, 35cm S/S</t>
  </si>
  <si>
    <t>Non-skid round tray; 14", black or brown</t>
  </si>
  <si>
    <t>Serving spoon; 22.5 cm; stainless, HY S/S</t>
  </si>
  <si>
    <t>Serving fork; 22.5cm; 4 thines; stainless, HY S/S</t>
  </si>
  <si>
    <t>Dessert spoon; oval bowl; 5", stainless, HY S/S</t>
  </si>
  <si>
    <t>Salad fork; 5 thines; 5"; stainless, HY S/S</t>
  </si>
  <si>
    <t>White wine glass; medium wine glass; 16 oz;</t>
  </si>
  <si>
    <t>Red wine glass; large wine glass; 19 oz</t>
  </si>
  <si>
    <t>Water goblet; 16 oz; glass, Libby</t>
  </si>
  <si>
    <t>Tea pot; 600 ml; white, porc. tea pot</t>
  </si>
  <si>
    <t>Coffeepot; contour bone; 600 ml; white</t>
  </si>
  <si>
    <t>Ashtray; 5'; round; white, porc.</t>
  </si>
  <si>
    <t>Gravy boat; 10oz; white, porc.</t>
  </si>
  <si>
    <t>Round cruet; 2 pc set; w/color cover</t>
  </si>
  <si>
    <t>Soup ladle; 8 1/2' stainless, HY S/S</t>
  </si>
  <si>
    <t>Bread and Butter knife, dull edge; rounded point, 5", stainless, HY S/S</t>
  </si>
  <si>
    <t>COFFEE POT</t>
  </si>
  <si>
    <t>ASH TRAY</t>
  </si>
  <si>
    <t>GRAVY BOAT</t>
  </si>
  <si>
    <t>ROUND CRUET</t>
  </si>
  <si>
    <t>SOUP LADLE</t>
  </si>
  <si>
    <t>BREAD AND BUTTER KNIFE</t>
  </si>
  <si>
    <t>1204-463-18</t>
  </si>
  <si>
    <t>RED WINE</t>
  </si>
  <si>
    <t>SALAD FORK</t>
  </si>
  <si>
    <t>DESSERT SPOON</t>
  </si>
  <si>
    <t>SERVING FORK</t>
  </si>
  <si>
    <t>ROUND TRAY</t>
  </si>
  <si>
    <t>FOOD SERVICE TROLLEY</t>
  </si>
  <si>
    <t>SALAD PLATES</t>
  </si>
  <si>
    <t>PLATE UNDERLINER</t>
  </si>
  <si>
    <t>FISH PLATE</t>
  </si>
  <si>
    <t>UNDERLINERS</t>
  </si>
  <si>
    <t>COFFEE CUPS AND SAUCER</t>
  </si>
  <si>
    <t>CHAMPAGNE FLUTE</t>
  </si>
  <si>
    <t>DINNER KNIFE</t>
  </si>
  <si>
    <t>STEAK KNIFE</t>
  </si>
  <si>
    <t>DINNER/TABLE FORK</t>
  </si>
  <si>
    <t>PLATE COVER</t>
  </si>
  <si>
    <t>TIP TRAY</t>
  </si>
  <si>
    <t>OVAL PLATTER</t>
  </si>
  <si>
    <t>10406010-008-0818T</t>
  </si>
  <si>
    <t>10404990-084-1218T</t>
  </si>
  <si>
    <t>10404990-085-1218T</t>
  </si>
  <si>
    <t>10404990-086-1218T</t>
  </si>
  <si>
    <t>10404990-087-1218T</t>
  </si>
  <si>
    <t>10404990-088-1218T</t>
  </si>
  <si>
    <t>10404990-089-1218T</t>
  </si>
  <si>
    <t>10404990-090-1218T</t>
  </si>
  <si>
    <t>10404990-091-1218T</t>
  </si>
  <si>
    <t>10404990-092-1218T</t>
  </si>
  <si>
    <t>10404990-093-1218T</t>
  </si>
  <si>
    <t>10404990-094-1218T</t>
  </si>
  <si>
    <t>10404990-095-1218T</t>
  </si>
  <si>
    <t>10404990-096-1218T</t>
  </si>
  <si>
    <t>10404990-097-1218T</t>
  </si>
  <si>
    <t>10404990-098-1218T</t>
  </si>
  <si>
    <t>10404990-099-1218T</t>
  </si>
  <si>
    <t>10404990-100-1218T</t>
  </si>
  <si>
    <t>10404990-102-1218T</t>
  </si>
  <si>
    <t>10404990-103-1218T</t>
  </si>
  <si>
    <t>10404990-104-1218T</t>
  </si>
  <si>
    <t>10404990-105-1218T</t>
  </si>
  <si>
    <t>10404990-101-1218T</t>
  </si>
  <si>
    <t>A. Mana-ay</t>
  </si>
  <si>
    <t>10404990-106-1218T</t>
  </si>
  <si>
    <t>10404990-107-1218T</t>
  </si>
  <si>
    <t>10404990-108-1218T</t>
  </si>
  <si>
    <t>10404990-109-1218T</t>
  </si>
  <si>
    <t>10404990-110-1218T</t>
  </si>
  <si>
    <t>10404990-111-1218T</t>
  </si>
  <si>
    <t>10404990-112-1218T</t>
  </si>
  <si>
    <t>10404990-113-1218T</t>
  </si>
  <si>
    <t>10404990-114-1218T</t>
  </si>
  <si>
    <t>Fish knife; dull edge; rounded point; 8 3/8", HY S/S</t>
  </si>
  <si>
    <t>Teaspoon; oval bowl; 3-5', stainless, HY S/S, coffee spoon</t>
  </si>
  <si>
    <t>Fish fork; L: 222 mm; stainless, HY S/S</t>
  </si>
  <si>
    <t>Demitasse cup and saucer; 2-3 fluid oz; white; set, HY S/S</t>
  </si>
  <si>
    <t>Waiter's winged type cork screw; 60 x 40 x 190 mm, Excel cooker</t>
  </si>
  <si>
    <t>Oyster fork; 160 mm; stainless, HY S/S</t>
  </si>
  <si>
    <t>pilsner glass; 250 ml;</t>
  </si>
  <si>
    <t>Hi ball glass; 12 oz, Crystal</t>
  </si>
  <si>
    <t>Sugar bowl with cover; 4-3/4 H; 12 cm x 8 cm diameter; white, porc.</t>
  </si>
  <si>
    <t>Milk bowl 4-3/4 H; 12 cm x 8 cm diameter; pointed tip; white, porc.</t>
  </si>
  <si>
    <t>Dessert fork; L: 196 mm; stainless, s/s</t>
  </si>
  <si>
    <t>salad knife; 210 mm; stainless</t>
  </si>
  <si>
    <t>Wine bucket; 8 qt; with stand; chrome, s/s</t>
  </si>
  <si>
    <t>Water picher; 64 oz; clear glass, Acrylic</t>
  </si>
  <si>
    <t>Silverware, flatware, utensils caddy; cylinder display; metal</t>
  </si>
  <si>
    <t>silver, cutery 4 divider</t>
  </si>
  <si>
    <t>Colonial Kettle 11 qt; Black, soup Kettle</t>
  </si>
  <si>
    <t>Chaffing dish with stand and cover; 11 x 16; stainless, roll up s/s</t>
  </si>
  <si>
    <t>FISH FORK</t>
  </si>
  <si>
    <t>DEMISTASSE CUP &amp; SAUCER</t>
  </si>
  <si>
    <t>CORK SCREW</t>
  </si>
  <si>
    <t>PILSNER GLASS</t>
  </si>
  <si>
    <t>HI BALL GLASS</t>
  </si>
  <si>
    <t>SUGAR BOWL</t>
  </si>
  <si>
    <t>MILK BOWL</t>
  </si>
  <si>
    <t>DESSRT FORK</t>
  </si>
  <si>
    <t>SALAD KNIFE</t>
  </si>
  <si>
    <t>WINE BUCKET</t>
  </si>
  <si>
    <t>WATER PITCHER</t>
  </si>
  <si>
    <t>SILVERWARE</t>
  </si>
  <si>
    <t>10404990-115-1218T</t>
  </si>
  <si>
    <t>10404990-116-1218T</t>
  </si>
  <si>
    <t>10404990-117-1218T</t>
  </si>
  <si>
    <t>10404990-118-1218T</t>
  </si>
  <si>
    <t>10404990-119-1218T</t>
  </si>
  <si>
    <t>10404990-120-1218T</t>
  </si>
  <si>
    <t>10404990-121-1218T</t>
  </si>
  <si>
    <t>10404990-122-1218T</t>
  </si>
  <si>
    <t>10404990-123-1218T</t>
  </si>
  <si>
    <t>10404990-124-1218T</t>
  </si>
  <si>
    <t>10404990-125-1218T</t>
  </si>
  <si>
    <t>10404990-126-1218T</t>
  </si>
  <si>
    <t>10404990-127-1218T</t>
  </si>
  <si>
    <t>10404990-128-1218T</t>
  </si>
  <si>
    <t>10404990-129-1218T</t>
  </si>
  <si>
    <t>10404990-130-1218T</t>
  </si>
  <si>
    <t>10404990-131-1218T</t>
  </si>
  <si>
    <t>STAINLESS TABLE</t>
  </si>
  <si>
    <t>1026-400-18</t>
  </si>
  <si>
    <t xml:space="preserve">W=24" x L=92" x H = 3 ft; Thickness 1.5mm; Materials no. 304 Stainless; </t>
  </si>
  <si>
    <t>Legs 15" diameter (inc. 3 stiffeners)</t>
  </si>
  <si>
    <t>WORK TABLE</t>
  </si>
  <si>
    <t xml:space="preserve">W=0.50m x L=1.1m x H-0.90; Sink W=0.4 m x L=0.5m x 0.30m Depth; Top Shelves 0.25m; </t>
  </si>
  <si>
    <t xml:space="preserve">2nd Top Shelves is at 0.18m; 2 Lower Shelves is at 0.50m; </t>
  </si>
  <si>
    <t>10607010-005-1118T</t>
  </si>
  <si>
    <t>10607010-006-1118T</t>
  </si>
  <si>
    <t>W=44" x L=92" x H=3ft (Inc. 3 stiffiner)</t>
  </si>
  <si>
    <t>G. Tanguines</t>
  </si>
  <si>
    <t>10607010-007-1218T</t>
  </si>
  <si>
    <t>STAINLESS STEEL RACKS</t>
  </si>
  <si>
    <t>5 layers, W=24" x H=6 ft x L=92"</t>
  </si>
  <si>
    <t>10607010-008-1218T</t>
  </si>
  <si>
    <t>STAINLESS STEEL SINK</t>
  </si>
  <si>
    <t>Twin tub with counter and accessories (W=0.50m x 0.30,m Depth; gap is at 030m)</t>
  </si>
  <si>
    <t>10607010-009-1218T</t>
  </si>
  <si>
    <t>LUGGAGE</t>
  </si>
  <si>
    <t>Medium, 66/24, Matt Graphite</t>
  </si>
  <si>
    <t>1112-425-18</t>
  </si>
  <si>
    <t>10404990-132-1218T</t>
  </si>
  <si>
    <t>Large, 78/79, Matt Graphite, Samsonite</t>
  </si>
  <si>
    <t>PABGM</t>
  </si>
  <si>
    <t>Public Address/Background Music</t>
  </si>
  <si>
    <t>1205-466-18</t>
  </si>
  <si>
    <t>10605070-002-1218T</t>
  </si>
  <si>
    <t>10605020-006-0818T</t>
  </si>
  <si>
    <t>0807-277-18</t>
  </si>
  <si>
    <t>10605020-007-0818T</t>
  </si>
  <si>
    <t>Added to inventory report 2018</t>
  </si>
  <si>
    <t>added to inventory report 2018</t>
  </si>
  <si>
    <t>8550OU/2TB/Graphics 2GB/Acer E5-576G 82RZ, SN: NXGSBSP00273505CB17600</t>
  </si>
  <si>
    <t>1220-496-18</t>
  </si>
  <si>
    <t>10605030-009-1218T</t>
  </si>
  <si>
    <t>External, 1TB, 2.5" HDD, USB 3.0 backward</t>
  </si>
  <si>
    <t>10405030-034-1218T</t>
  </si>
  <si>
    <t>D. Requña</t>
  </si>
  <si>
    <t>10405030-035-1218T</t>
  </si>
  <si>
    <t>10405030-036-1218T</t>
  </si>
  <si>
    <t>10405030-037-1218T</t>
  </si>
  <si>
    <t>Inkjet Wireless capable, 55ppm speed, SN: X4E3001321</t>
  </si>
  <si>
    <t>10405030-038-1218T</t>
  </si>
  <si>
    <t>added to inventory 2018</t>
  </si>
  <si>
    <t>Mechanical falt surface 50kg capacity</t>
  </si>
  <si>
    <t>0807-272-18</t>
  </si>
  <si>
    <t>10404990-133-0818T</t>
  </si>
  <si>
    <t>Mobile Friendly Website Rewamp</t>
  </si>
  <si>
    <t>0516-153-18</t>
  </si>
  <si>
    <t>CHMSC WEBSITE PORTAL</t>
  </si>
  <si>
    <t>10605030-010-0918T</t>
  </si>
  <si>
    <t>5W-8W, VHF/UHF, Amateur Band, Dual Band, Heavy Duty DJ-VX50E, SN: P000825</t>
  </si>
  <si>
    <t>0807-275-18</t>
  </si>
  <si>
    <t>10405070-001-0818T</t>
  </si>
  <si>
    <t>two hand lever system, 34cm or 13" (24 holes) punching, binds 425 sheets, all metal construction</t>
  </si>
  <si>
    <t>10405020-005-0818T</t>
  </si>
  <si>
    <t>Non Touch, Core i5, Intel 7200U Processor or Higher, 8GB DDR4-1600MHz Memory, HDD: 1TB SATA</t>
  </si>
  <si>
    <t>Plain Paper</t>
  </si>
  <si>
    <t>standard</t>
  </si>
  <si>
    <t>paper, heavy duty, with two hole guide, 1 piece in individual box</t>
  </si>
  <si>
    <t>DATING and STAMPING MACHINE</t>
  </si>
  <si>
    <t>table top, for 24mm (1")</t>
  </si>
  <si>
    <t>Compact, electronic, 12 digits cap, 1 unit individual box</t>
  </si>
  <si>
    <t>10404990-141-0818T</t>
  </si>
  <si>
    <t>Wood base 10 x 13</t>
  </si>
  <si>
    <t>10404990-142-0718T</t>
  </si>
  <si>
    <t>Scientific, 10 digits, dot matrix display, programmable with case</t>
  </si>
  <si>
    <t>10404990-143-0718T</t>
  </si>
  <si>
    <t>4GB expandable, 1 unit in individual box</t>
  </si>
  <si>
    <t>10404990-144-0718T</t>
  </si>
  <si>
    <t>Table clamped, single cutterhead</t>
  </si>
  <si>
    <t>10404990-145-0718T</t>
  </si>
  <si>
    <t>10404990-146-0718T</t>
  </si>
  <si>
    <t>10404990-147-0718T</t>
  </si>
  <si>
    <t>10404990-148-0718T</t>
  </si>
  <si>
    <t>10404990-149-0718T</t>
  </si>
  <si>
    <t>10404990-140-0718T</t>
  </si>
  <si>
    <t>10404990-139-0718T</t>
  </si>
  <si>
    <t>10404990-138-0718T</t>
  </si>
  <si>
    <t>10404990-137-0718T</t>
  </si>
  <si>
    <t>10404990-136-0718T</t>
  </si>
  <si>
    <t>10404990-135-0718T</t>
  </si>
  <si>
    <t>10404990-134-0718T</t>
  </si>
  <si>
    <t>100-240V,n 40W, big</t>
  </si>
  <si>
    <t>2x3 with aluminum frame</t>
  </si>
  <si>
    <t>Table top, for 24mm (1")</t>
  </si>
  <si>
    <t>10404990-156-0718T</t>
  </si>
  <si>
    <t>10404990-157-0718T</t>
  </si>
  <si>
    <t>10404990-150-0718T</t>
  </si>
  <si>
    <t>10404990-151-0718T</t>
  </si>
  <si>
    <t>10404990-152-0718T</t>
  </si>
  <si>
    <t>10404990-153-0718T</t>
  </si>
  <si>
    <t>10404990-154-0718T</t>
  </si>
  <si>
    <t>10404990-155-0718T</t>
  </si>
  <si>
    <t>10404990-158-0718T</t>
  </si>
  <si>
    <t>10404990-159-0718T</t>
  </si>
  <si>
    <t>10404990-160-0718T</t>
  </si>
  <si>
    <t>10404990-161-0718T</t>
  </si>
  <si>
    <t>10404990-162-0718T</t>
  </si>
  <si>
    <t>10404990-163-0718T</t>
  </si>
  <si>
    <t>S. N. Sobrepena</t>
  </si>
  <si>
    <t>10404990-164-0718T</t>
  </si>
  <si>
    <t>10404990-165-0718T</t>
  </si>
  <si>
    <t>M.T. Soguilon</t>
  </si>
  <si>
    <t>10404990-166-0718T</t>
  </si>
  <si>
    <t>10404990-167-0718T</t>
  </si>
  <si>
    <t>A. Daguia</t>
  </si>
  <si>
    <t>10405020-006-0818T</t>
  </si>
  <si>
    <t>Cutting Machine, 350mm cutting size, 30 sheets cutting cup</t>
  </si>
  <si>
    <t>10404990-168-0818T</t>
  </si>
  <si>
    <t>10404990-169-0818T</t>
  </si>
  <si>
    <t>8" 3D clock-silver</t>
  </si>
  <si>
    <t>10404990-170-0818T</t>
  </si>
  <si>
    <t>Fire resistance of materials:UL94V, Thermal Circuit breaker</t>
  </si>
  <si>
    <t>10404990-171-0818T</t>
  </si>
  <si>
    <t>EXTENTION CORD</t>
  </si>
  <si>
    <t>table top for 48mm (2")</t>
  </si>
  <si>
    <t>10404990-172-0718T</t>
  </si>
  <si>
    <t>10404990-173-0718T</t>
  </si>
  <si>
    <t>Basic Charger with AA (Offered Free)</t>
  </si>
  <si>
    <t>J.J. Tiera</t>
  </si>
  <si>
    <t>10404990-174-0718T</t>
  </si>
  <si>
    <t>3 ft., x 6n ft. with frame and stand</t>
  </si>
  <si>
    <t>R.R. Manzano</t>
  </si>
  <si>
    <t>10406010-009-0718T</t>
  </si>
  <si>
    <t>Hot and Cold, Stand Type, with free per bottle container</t>
  </si>
  <si>
    <t>10406010-010-0718T</t>
  </si>
  <si>
    <t>Binder Type, heavy duty for high volume stapling</t>
  </si>
  <si>
    <t>10404990-175-0718T</t>
  </si>
  <si>
    <t>10404990-176-0718T</t>
  </si>
  <si>
    <t>18 x 6 x 3, Soho FC-A18K, 5 adjustable shelves</t>
  </si>
  <si>
    <t>10404990-177-0718T</t>
  </si>
  <si>
    <t>Self-inking, automatic revolving numbering stamp</t>
  </si>
  <si>
    <t>10404990-179-0718T</t>
  </si>
  <si>
    <t>added to inventory as of dec 2018</t>
  </si>
  <si>
    <t>Supply, delivery, installation, testing and training Interactive Projector for Chmsc Function Room</t>
  </si>
  <si>
    <t>0919-513-17</t>
  </si>
  <si>
    <t>10605030-011-1218T</t>
  </si>
  <si>
    <t>10605030-029-1217T</t>
  </si>
  <si>
    <t>1227-813-17</t>
  </si>
  <si>
    <t>10605030-030-1217T</t>
  </si>
  <si>
    <t>10605030-031-1217T</t>
  </si>
  <si>
    <t>1222-806-17</t>
  </si>
  <si>
    <t>10605030-032-1217T</t>
  </si>
  <si>
    <t>10605030-033-1217T</t>
  </si>
  <si>
    <t>DIGITAL SPEECH LABORATORY</t>
  </si>
  <si>
    <t>Equipment Supply, Delivery, Installation and Commissioning</t>
  </si>
  <si>
    <t>0308-086-17</t>
  </si>
  <si>
    <t>10605030-034-1217T</t>
  </si>
  <si>
    <t>added to inventory as of 2018</t>
  </si>
  <si>
    <t>10605020--014-1217T</t>
  </si>
  <si>
    <t>4in1 with Automatic Document Feeder DF-625 &amp; Automatic Duplex unit AD-509</t>
  </si>
  <si>
    <t>1227-811-17</t>
  </si>
  <si>
    <t>10605020--015-1217T</t>
  </si>
  <si>
    <t>0802-264-18</t>
  </si>
  <si>
    <t>amount in PO is 128,550.00</t>
  </si>
  <si>
    <t>CCTV Smart Surveillance System (3rd Phase)</t>
  </si>
  <si>
    <t>1109-423-18</t>
  </si>
  <si>
    <t>10605030-012-1218T</t>
  </si>
  <si>
    <t>MICROSOFT LICENSE</t>
  </si>
  <si>
    <t>1215-488-18</t>
  </si>
  <si>
    <t>Winhome 10 Sngl OLP NL Accdmc Legalization  GetGenuine,Winpro 10 SNHL , OfficeProPlus</t>
  </si>
  <si>
    <t>10605030-013-1218T</t>
  </si>
  <si>
    <t>Centralized and Integrated Procurement Management System</t>
  </si>
  <si>
    <t>0518-160-18</t>
  </si>
  <si>
    <t>10605030-014-1218T</t>
  </si>
  <si>
    <t>L. Redoblo</t>
  </si>
  <si>
    <t>1227-509-18</t>
  </si>
  <si>
    <t>1206-472-18</t>
  </si>
  <si>
    <t>10605030-015-1218T</t>
  </si>
  <si>
    <t>40468.00 amount on PO</t>
  </si>
  <si>
    <t>added to inventpry 2018</t>
  </si>
  <si>
    <t>added 2018</t>
  </si>
  <si>
    <t>21,200.00 amount on PO</t>
  </si>
  <si>
    <t xml:space="preserve">Aircon Bus, Model XMQ611CY  with YC6L288042, (8.4L), </t>
  </si>
  <si>
    <t>1214-756-17</t>
  </si>
  <si>
    <t xml:space="preserve">Gross Weight (KGS) 12,000.00, </t>
  </si>
  <si>
    <t>Engine Number: L64QBJ00010, L64QBJ00009,L64QBJ00011</t>
  </si>
  <si>
    <t>Heavy Duty, 1-10 speed, 300 watts, 4.8 liters capacity</t>
  </si>
  <si>
    <t>1208-741-17</t>
  </si>
  <si>
    <t>10607010-011-1217T</t>
  </si>
  <si>
    <t>added to 2018</t>
  </si>
  <si>
    <t>WORK STATION</t>
  </si>
  <si>
    <t>1 person, dim. W140cmxD140cm x H105cm</t>
  </si>
  <si>
    <t>10607010-010-1218T</t>
  </si>
  <si>
    <t>Smart TV Devant, 55 inches, 1920 x 1080 res.</t>
  </si>
  <si>
    <t>0813-289-18</t>
  </si>
  <si>
    <t>10607010-011-1218T</t>
  </si>
  <si>
    <t>DATA CENTER FACILIY</t>
  </si>
  <si>
    <t>1115-654-17</t>
  </si>
  <si>
    <t>10605030-016-1218T</t>
  </si>
  <si>
    <t>10605020-008-1218T</t>
  </si>
  <si>
    <t>Lot 1- Auto LPG Conversion, Lot 3- Used Car (1unit)</t>
  </si>
  <si>
    <t>1113-646-17</t>
  </si>
  <si>
    <t>10605010-006-1117T</t>
  </si>
  <si>
    <t>VEHICLE EQUIPMENT</t>
  </si>
  <si>
    <t>1113-648-17</t>
  </si>
  <si>
    <t>10605010-007-1117T</t>
  </si>
  <si>
    <t>CCTV SURVEILLANCE CAMERA</t>
  </si>
  <si>
    <t>Installation of CCTV  (3rd Phase)</t>
  </si>
  <si>
    <t>10605030-017-1218T</t>
  </si>
  <si>
    <t>LMI IT Solution &amp; Telecommunication Services</t>
  </si>
  <si>
    <t>Single for 10 kilos with hose and regulator, ICOO IC40</t>
  </si>
  <si>
    <t>1214-483-18</t>
  </si>
  <si>
    <t>PO's Marketing</t>
  </si>
  <si>
    <t>10404990-080-1218T</t>
  </si>
  <si>
    <t>PRESSURIZED STOVE</t>
  </si>
  <si>
    <t>single burner for 10 kilos with hose and regulator Akita, B1</t>
  </si>
  <si>
    <t>LPG RICE COOKER</t>
  </si>
  <si>
    <t>10 liters, stainless, Dynamex, RC 50</t>
  </si>
  <si>
    <t>10404990-081-1218T</t>
  </si>
  <si>
    <t>10404990-082-1218T</t>
  </si>
  <si>
    <t>(Scanner,Printer, Copier) in one, Epson L360, All in one Printer, SN: X5C3198281/X5C318285</t>
  </si>
  <si>
    <t>10405030-039-1218T</t>
  </si>
  <si>
    <t>Floor Mounted Split Type, Supply, Delivery, Installation and Testing, 3 Tonner, 38,000k kj/h capacity</t>
  </si>
  <si>
    <t>ANE Electronic &amp; Aircon Tech.</t>
  </si>
  <si>
    <t>10605020-009-1218T</t>
  </si>
  <si>
    <t>10405020-007-0818T</t>
  </si>
  <si>
    <t>Small, plastic</t>
  </si>
  <si>
    <t>1023-392-18</t>
  </si>
  <si>
    <t>A-one industrial</t>
  </si>
  <si>
    <t>10404990-083-1018T</t>
  </si>
  <si>
    <t>10404990-084-1018T</t>
  </si>
  <si>
    <t>10404990-085-1018T</t>
  </si>
  <si>
    <t>A3 Wifi Duplex Inkject, Epson Workforce 7211,</t>
  </si>
  <si>
    <t>0903-317-18</t>
  </si>
  <si>
    <t>10405030-040-1218T</t>
  </si>
  <si>
    <t>BOOKEND</t>
  </si>
  <si>
    <t>Powder coated paint texture, Heavy Metal</t>
  </si>
  <si>
    <t>0709-226-18</t>
  </si>
  <si>
    <t>MOP BUCKET</t>
  </si>
  <si>
    <t>Easy</t>
  </si>
  <si>
    <t>SQUEEZE MOP</t>
  </si>
  <si>
    <t>10404990-088-1018T</t>
  </si>
  <si>
    <t>Palstic, Medium size</t>
  </si>
  <si>
    <t>10404990-089-0818T</t>
  </si>
  <si>
    <t>10404990-086-0918T</t>
  </si>
  <si>
    <t>10404990-087-0718T</t>
  </si>
  <si>
    <t>TABLE COMPUTER TABLE</t>
  </si>
  <si>
    <t>3 drawers sides, 1 drawer side center - Chocolate color</t>
  </si>
  <si>
    <t>10406010-011-0818T</t>
  </si>
  <si>
    <t>offered free</t>
  </si>
  <si>
    <t>Dimension 700x495x740cm packing size 730x515x125cm, gross weightr 16kgs</t>
  </si>
  <si>
    <t>10406010-012-0818T</t>
  </si>
  <si>
    <t>10406010-013-0718T</t>
  </si>
  <si>
    <t>10406010-014-0918T</t>
  </si>
  <si>
    <t>Print, Copy &amp; Scan w/ Built-in CISS, Epson L360</t>
  </si>
  <si>
    <t>0813-285-18</t>
  </si>
  <si>
    <t>10405030-041-1218T</t>
  </si>
  <si>
    <t>Data Structures and algorithms/Delfina/2016/pb</t>
  </si>
  <si>
    <t>0719-245-18</t>
  </si>
  <si>
    <t>Phonology/Kennedy, Robert/2016/pb</t>
  </si>
  <si>
    <t>Physics 4 Scientist &amp; Engrs/Katz. Debora M./2016/pb</t>
  </si>
  <si>
    <t>Contemporary Critical Discourse studies/Hart, Christopher/2017/p</t>
  </si>
  <si>
    <t>How to be an outstanding primary school teacher/Dunn, David/2017/pb</t>
  </si>
  <si>
    <t>Materials section in mechanical design/Ashby/2017/pb</t>
  </si>
  <si>
    <t>School leadership &amp; education system/Earley,Peter/2017/pb</t>
  </si>
  <si>
    <t>Solid state physics,Schmool Savid/2017/pb</t>
  </si>
  <si>
    <t>Purposive Communication/Rañosa, Marilu/2018/pb</t>
  </si>
  <si>
    <t>10406020-059-0918T</t>
  </si>
  <si>
    <t>10406020-060-0918T</t>
  </si>
  <si>
    <t>10406020-061-0918T</t>
  </si>
  <si>
    <t>10406020-062-0918T</t>
  </si>
  <si>
    <t>10406020-063-0918T</t>
  </si>
  <si>
    <t>10406020-064-0918T</t>
  </si>
  <si>
    <t>10406020-065-0918T</t>
  </si>
  <si>
    <t>10406020-066-0918T</t>
  </si>
  <si>
    <t>10406020-067-0918T</t>
  </si>
  <si>
    <t>0719-246-18</t>
  </si>
  <si>
    <t>The World atlas of musical instruments/Radevsky/2000/hb</t>
  </si>
  <si>
    <t>Cake mix creations/2014/hb</t>
  </si>
  <si>
    <t>Civil Engineering/Khan/2014/pb</t>
  </si>
  <si>
    <t>Culinary Tricks for pilipino dishes 2/e/Flores/2014/pb</t>
  </si>
  <si>
    <t>Hotel Accounting 7 financial management/3GF learning/2014/pb</t>
  </si>
  <si>
    <t>Human resource management 13/e/dessler/2014/pb</t>
  </si>
  <si>
    <t>Learn to sew with Lauren/M. Beazley/2014/hb</t>
  </si>
  <si>
    <t>No-Bake baking easy drev-free cakes and treats/Smith/2014/hb</t>
  </si>
  <si>
    <t>Beginning algebra 8/e/Slater/2015/pb</t>
  </si>
  <si>
    <t>Compendium of school laws in the philippines set vol.1 vol 2/Sarmiento/2015/pb</t>
  </si>
  <si>
    <t>Doing ethics (Introduction to moral philosophy)/Combes/2015/pb</t>
  </si>
  <si>
    <t>Exterior Green Wall Design/Sekaron/2015/hb</t>
  </si>
  <si>
    <t>Fahionable Filip[inos/Gonzales/2015/hb</t>
  </si>
  <si>
    <t>General psychology/Gazzengan/2015/pb</t>
  </si>
  <si>
    <t>Hostory of the Philippines/Caday/2015/pb</t>
  </si>
  <si>
    <t>Hotel and Management (An introduction)/Guash/2015/pb</t>
  </si>
  <si>
    <t>Introduction to sociology/Duka/2015/pb</t>
  </si>
  <si>
    <t>Kawaii deco sushi/2015/hb</t>
  </si>
  <si>
    <t>Logic: The Art of difining and reasoning/Cornejo/2015/pb</t>
  </si>
  <si>
    <t>On Cooking: A textbook of culinary fundamentals/Labeusky/2015/pb</t>
  </si>
  <si>
    <t>Pattern Magic/Nakamichi/2015/pb</t>
  </si>
  <si>
    <t>Physics 1 workbook/Sayson/2015/pb</t>
  </si>
  <si>
    <t>Physiolognal basis of human Behavior 4th/ed/Tria, GE./2015//pb</t>
  </si>
  <si>
    <t>Practice tests in bartending from coffee to alchoholic drinks</t>
  </si>
  <si>
    <t>Science and Technology of piping design/Verma/2015/pb</t>
  </si>
  <si>
    <t>Spanish for beginners/Perez/ Ramonito/2015/pb</t>
  </si>
  <si>
    <t>An Easy journey to literature/Sebastian/2016/pb</t>
  </si>
  <si>
    <t>Speak with style/Masong/2015/pb</t>
  </si>
  <si>
    <t>Technical Research and report writing/Vinuya/2015/pb</t>
  </si>
  <si>
    <t>Workbook in Physics/Baylon/2015/pb</t>
  </si>
  <si>
    <t>Applied Economics/macalinao/2016/pb</t>
  </si>
  <si>
    <t>Applied English/Dapat/2016/pb</t>
  </si>
  <si>
    <t>Commercial Cookery (NC Level 2 )/Roque/2016/pb</t>
  </si>
  <si>
    <t>Creative Non fiction/Barnda/2016/pb</t>
  </si>
  <si>
    <t>Creative Writing/Buhisan/2016/pb</t>
  </si>
  <si>
    <t>Ecotourism inquires-based learning approach/Ricaforte/20106/pb</t>
  </si>
  <si>
    <t>Elite: An Anthology/Haus/2016/pb</t>
  </si>
  <si>
    <t>Hotel &amp; Resort front office management/Medina/2016/pb</t>
  </si>
  <si>
    <t>Hotel Operation reports calculation and book keeping/3G learning/2016/pb</t>
  </si>
  <si>
    <t>Kabataang kulturang popular/Tolentino/2016/pb</t>
  </si>
  <si>
    <t>Labor laws and social legislation/Peñaflor/2016/pb</t>
  </si>
  <si>
    <t>Learning about dance/Ambrosio/2016/pb</t>
  </si>
  <si>
    <t>LET comprehensive reviewer professional education vol. 1 revise ed./2016/pb</t>
  </si>
  <si>
    <t>LET comprehensive reviewer professional education Vol. 2/Bautista/2016/pb</t>
  </si>
  <si>
    <t>Mandarin 1/Yang, Perlie/2016/pb</t>
  </si>
  <si>
    <t>10406020-068-0818T</t>
  </si>
  <si>
    <t>10406020-069-0818T</t>
  </si>
  <si>
    <t>10406020-070-0818T</t>
  </si>
  <si>
    <t>10406020-071-0818T</t>
  </si>
  <si>
    <t>10406020-072-0818T</t>
  </si>
  <si>
    <t>10406020-073-0818T</t>
  </si>
  <si>
    <t>10406020-074-0818T</t>
  </si>
  <si>
    <t>10406020-075-0818T</t>
  </si>
  <si>
    <t>10406020-076-0818T</t>
  </si>
  <si>
    <t>10406020-077-0818T</t>
  </si>
  <si>
    <t>10406020-078-0818T</t>
  </si>
  <si>
    <t>10406020-079-0818T</t>
  </si>
  <si>
    <t>10406020-080-0818T</t>
  </si>
  <si>
    <t>10406020-081-0818T</t>
  </si>
  <si>
    <t>10406020-082-0818T</t>
  </si>
  <si>
    <t>10406020-083-0818T</t>
  </si>
  <si>
    <t>10406020-084-0818T</t>
  </si>
  <si>
    <t>10406020-085-0818T</t>
  </si>
  <si>
    <t>10406020-086-0818T</t>
  </si>
  <si>
    <t>10406020-087-0818T</t>
  </si>
  <si>
    <t>10406020-088-0818T</t>
  </si>
  <si>
    <t>10406020-089-0818T</t>
  </si>
  <si>
    <t>10406020-090-0818T</t>
  </si>
  <si>
    <t>10406020-091-0818T</t>
  </si>
  <si>
    <t>10406020-092-0818T</t>
  </si>
  <si>
    <t>10406020-093-0818T</t>
  </si>
  <si>
    <t>10406020-094-0818T</t>
  </si>
  <si>
    <t>10406020-095-0818T</t>
  </si>
  <si>
    <t>10406020-096-0818T</t>
  </si>
  <si>
    <t>10406020-097-0818T</t>
  </si>
  <si>
    <t>10406020-098-0818T</t>
  </si>
  <si>
    <t>10406020-099-0818T</t>
  </si>
  <si>
    <t>10406020-100-0818T</t>
  </si>
  <si>
    <t>10406020-101-0818T</t>
  </si>
  <si>
    <t>10406020-102-0818T</t>
  </si>
  <si>
    <t>10406020-103-0818T</t>
  </si>
  <si>
    <t>10406020-104-0818T</t>
  </si>
  <si>
    <t>10406020-105-0818T</t>
  </si>
  <si>
    <t>10406020-106-0818T</t>
  </si>
  <si>
    <t>10406020-107-0818T</t>
  </si>
  <si>
    <t>10406020-108-0818T</t>
  </si>
  <si>
    <t>10406020-109-0818T</t>
  </si>
  <si>
    <t>10406020-110-0818T</t>
  </si>
  <si>
    <t>10406020-111-0818T</t>
  </si>
  <si>
    <t>10406020-112-0818T</t>
  </si>
  <si>
    <t>Essentials of psychological testing 2/e/Urbina/2014/pb</t>
  </si>
  <si>
    <t>0719-249-18</t>
  </si>
  <si>
    <t>Methods for policy research 2/e/Majchrzale/2014/pb</t>
  </si>
  <si>
    <t>Political scandal/Washington/2014/pb</t>
  </si>
  <si>
    <t>Digital Research confidetial/Hargittai/2015/pb</t>
  </si>
  <si>
    <t>Gender based perspective on batterer programs/E. Gondolf/2015/pb</t>
  </si>
  <si>
    <t>Responsible sales of service of alcohol for the tourism, hospitality and retail industries/Murphy, J. /2015/hb</t>
  </si>
  <si>
    <t>Sport medicine and sports injury /De Souza/2015/hb</t>
  </si>
  <si>
    <t>The Emerging Child/Brusiloff, P./2015/pb</t>
  </si>
  <si>
    <t>Women leading education across the continents/ReillyE./2015/pb</t>
  </si>
  <si>
    <t>Creating Language: Integrating education,acquisition and processing/Christiansen/2016/hb</t>
  </si>
  <si>
    <t>Ethnical English/Pike, Mark A./2015/pb</t>
  </si>
  <si>
    <t>Intercultural contract, Language learning and migration/Gerahty, Barbara/2016/pb</t>
  </si>
  <si>
    <t>Gender Race and class in media: A critical reader, 4th ed./ Dines, Gail/2015/pb</t>
  </si>
  <si>
    <t>Women Empowerment: Building confidence/3G learning/2017/pb</t>
  </si>
  <si>
    <t>Women Empowerment: Career Development/3G learning/2017/pb</t>
  </si>
  <si>
    <t>10406020-113-0818T</t>
  </si>
  <si>
    <t>10406020-114-0818T</t>
  </si>
  <si>
    <t>10406020-115-0818T</t>
  </si>
  <si>
    <t>10406020-116-0818T</t>
  </si>
  <si>
    <t>10406020-117-0818T</t>
  </si>
  <si>
    <t>10406020-118-0818T</t>
  </si>
  <si>
    <t>10406020-119-0818T</t>
  </si>
  <si>
    <t>10406020-120-0818T</t>
  </si>
  <si>
    <t>10406020-121-0818T</t>
  </si>
  <si>
    <t>10406020-122-0818T</t>
  </si>
  <si>
    <t>10406020-123-0818T</t>
  </si>
  <si>
    <t>10406020-124-0818T</t>
  </si>
  <si>
    <t>10406020-125-0818T</t>
  </si>
  <si>
    <t>10406020-126-0818T</t>
  </si>
  <si>
    <t>10406020-127-0818T</t>
  </si>
  <si>
    <t>1215-178-10</t>
  </si>
  <si>
    <t>0719-247-18</t>
  </si>
  <si>
    <t>Basic English/Coronel, Brian/2014/pb</t>
  </si>
  <si>
    <t>Characteristics of effective early learning helping young children become learner for life/Moyletl, helen/2014/pb</t>
  </si>
  <si>
    <t>Cocktails at dinner/Turback/hastings black/2014/hb</t>
  </si>
  <si>
    <t>Communication tool kit 3/e/Grellier/Goeke/2014/pb</t>
  </si>
  <si>
    <t>Complete Family nutrition/Clarke/2014/hb</t>
  </si>
  <si>
    <t>Creating your culinary career/Hayes/2014/pb</t>
  </si>
  <si>
    <t>Developing Interactive teaching and learning using the IWD: A resource for teachers/Hennessy/2014/pb</t>
  </si>
  <si>
    <t>English Intensive Enrichment/none/2014/pb</t>
  </si>
  <si>
    <t>Essential Physics/Matolyak/Haija/2014/hb</t>
  </si>
  <si>
    <t>Food Selection preparation and cooking (2nd ed,)/Flores/2014/pb</t>
  </si>
  <si>
    <t>Improving students study skills and reading or thinking strategies/Baraceros, Esther/2014/pb</t>
  </si>
  <si>
    <t>Individualized learning with technology/Mueller/2014/pb</t>
  </si>
  <si>
    <t>Logistics Management/Pereda/2014/pb</t>
  </si>
  <si>
    <t>Mastersworks in world literature/Maglaya/2014/pb</t>
  </si>
  <si>
    <t>Philippine History./Cantal/2014/pb</t>
  </si>
  <si>
    <t>Physics for scientist and engineers 9/e/Jewetts/Serway/2014/hb</t>
  </si>
  <si>
    <t>Planning for children's play and learning 4/e/Drake/2014/hb</t>
  </si>
  <si>
    <t>Speak improve your speech credibility/none/2014/pb</t>
  </si>
  <si>
    <t>The law of journalism and mass communication 4/e/Trager/2014/</t>
  </si>
  <si>
    <t>University Physics with modern physics 2/e/Bauer/Westfall/2014/pb</t>
  </si>
  <si>
    <t>A practical approach to understanding general psychology/Coroña</t>
  </si>
  <si>
    <t>Automative technology: A systems approach 6/e/Thompson/2015</t>
  </si>
  <si>
    <t>Field Stiudy 2/Corpuz/2015/pb</t>
  </si>
  <si>
    <t>Field Study 3/Lucas/2015/pb</t>
  </si>
  <si>
    <t>Field Study 4/Borabo/2015/pb</t>
  </si>
  <si>
    <t>Field Study 5/Corpuz/2015/pb</t>
  </si>
  <si>
    <t>Field Study 6/Bilbao/2015/pb</t>
  </si>
  <si>
    <t>Field Study 1/Lucas/2015/pb</t>
  </si>
  <si>
    <t>Food weights and measures/Aquino/Siggaot/2015/pb</t>
  </si>
  <si>
    <t>Healthy Juices/Corpus/2015/hb</t>
  </si>
  <si>
    <t>Philippine History fir college students revised ed./Garcia/2015/pb</t>
  </si>
  <si>
    <t>Principles of teaching 2: A Worktext/Gutierrez, Joselito/2015/pb</t>
  </si>
  <si>
    <t>Sociology: A Brief introduction 16/e/Schaefer/2015/pb</t>
  </si>
  <si>
    <t>Speech Power/Aquino/2015/pb</t>
  </si>
  <si>
    <t>10406020-128-0818T</t>
  </si>
  <si>
    <t>10406020-129-0818T</t>
  </si>
  <si>
    <t>10406020-130-0818T</t>
  </si>
  <si>
    <t>10406020-131-0818T</t>
  </si>
  <si>
    <t>10406020-132-0818T</t>
  </si>
  <si>
    <t>10406020-133-0818T</t>
  </si>
  <si>
    <t>10406020-134-0818T</t>
  </si>
  <si>
    <t>10406020-135-0818T</t>
  </si>
  <si>
    <t>10406020-136-0818T</t>
  </si>
  <si>
    <t>10406020-137-0818T</t>
  </si>
  <si>
    <t>10406020-138-0818T</t>
  </si>
  <si>
    <t>10406020-139-0818T</t>
  </si>
  <si>
    <t>10406020-140-0818T</t>
  </si>
  <si>
    <t>10406020-141-0818T</t>
  </si>
  <si>
    <t>10406020-142-0818T</t>
  </si>
  <si>
    <t>10406020-143-0818T</t>
  </si>
  <si>
    <t>10406020-144-0818T</t>
  </si>
  <si>
    <t>10406020-145-0818T</t>
  </si>
  <si>
    <t>10406020-146-0818T</t>
  </si>
  <si>
    <t>10406020-147-0818T</t>
  </si>
  <si>
    <t>10406020-148-0818T</t>
  </si>
  <si>
    <t>10406020-149-0818T</t>
  </si>
  <si>
    <t>10406020-150-0818T</t>
  </si>
  <si>
    <t>10406020-151-0818T</t>
  </si>
  <si>
    <t>10406020-152-0818T</t>
  </si>
  <si>
    <t>10406020-153-0818T</t>
  </si>
  <si>
    <t>10406020-154-0818T</t>
  </si>
  <si>
    <t>10406020-155-0818T</t>
  </si>
  <si>
    <t>10406020-156-0818T</t>
  </si>
  <si>
    <t>10406020-157-0818T</t>
  </si>
  <si>
    <t>10406020-158-0818T</t>
  </si>
  <si>
    <t>10406020-159-0818T</t>
  </si>
  <si>
    <t>10406020-160-0818T</t>
  </si>
  <si>
    <t>10406020-161-0818T</t>
  </si>
  <si>
    <t>0719-250-18</t>
  </si>
  <si>
    <t>A Brief History of Modern Psychology/Benjamin/2014/pb</t>
  </si>
  <si>
    <t>An Introduction to drugs and the neuroscience of behavior/Prus/2014/pb</t>
  </si>
  <si>
    <t>Apparel Construction/3G learning/2014/pb</t>
  </si>
  <si>
    <t>Counseling for Depression/Sanders/2014/hb</t>
  </si>
  <si>
    <t>Disorder of childhood development and psychopathology/Parritz/2014/</t>
  </si>
  <si>
    <t>Families, schools and communities together for young children/Couchenour/2014</t>
  </si>
  <si>
    <t>Introduction to psychology/Plotnik/2014/pb</t>
  </si>
  <si>
    <t>Introduction to research in education/Ary/2014/pb</t>
  </si>
  <si>
    <t>Psychology/Ciccarelli/2014/pb</t>
  </si>
  <si>
    <t>Reason and responsibility readings in some basic problems philosophy/Feinberg/2014/pb</t>
  </si>
  <si>
    <t>Sleep well on the autism spectrum/Aitken/2014/pb</t>
  </si>
  <si>
    <t>Becoming activist/Bishop/2015/pb</t>
  </si>
  <si>
    <t>Contemporary Issue in systems science and engineering/Zhou/2015/hb</t>
  </si>
  <si>
    <t>Helping adults with aspergers syndrome hired/Bissonnette/2015/pb</t>
  </si>
  <si>
    <t>International Handbook of work and health psychology/Cooper/2015/pb</t>
  </si>
  <si>
    <t>Thinking things through/Glymour/2015/pb</t>
  </si>
  <si>
    <t>Beyond borders/Linville/2016/pb</t>
  </si>
  <si>
    <t>Creativity as co-therapist/Mitchell/2016/pb</t>
  </si>
  <si>
    <t>Epistemology and metaphysics for qualitative research/Pervecky/2016/pb</t>
  </si>
  <si>
    <t>Fashion Promotion in practice/Cope/2016/pb</t>
  </si>
  <si>
    <t>House keeping management/Roldan/2016/pb</t>
  </si>
  <si>
    <t>0719-251-18</t>
  </si>
  <si>
    <t>Introducing Anthropology/Pountney, Mavic/2015/pb</t>
  </si>
  <si>
    <t>The fashion body: fashion, dress and modern social theory 2/e/Entwistle, Joanne/2</t>
  </si>
  <si>
    <t>Understanding Children's Development 6/e/Smith/2015/pb</t>
  </si>
  <si>
    <t>Understanding psychology 13/e/Feldman/2015/pb</t>
  </si>
  <si>
    <t>Antons Calculus early transcendentals/Anton/2016/pb</t>
  </si>
  <si>
    <t>Browns introduction to organic chemistry/Brown/2016/pb</t>
  </si>
  <si>
    <t>Children 13/e/Santrock, John/2016/pb</t>
  </si>
  <si>
    <t>Construction drawing and details for interior's 3/e/Kilmer/2016/pb</t>
  </si>
  <si>
    <t>Digital electronics 3, finite state machines/Ndjountche/2016/hb</t>
  </si>
  <si>
    <t>Drawing architecture and the urban/Jacoby, Sam/2016/pb</t>
  </si>
  <si>
    <t>Durability resign od concrete structures phenomena, modelling and practice/Li/2016</t>
  </si>
  <si>
    <t>Fundamentals of project management 5/e/Heagney/2016/pb</t>
  </si>
  <si>
    <t>Physics 3/e/Giambatitista/2016/</t>
  </si>
  <si>
    <t>Electrical machine drives control: An introduction/Pyrhonen/2016/hb</t>
  </si>
  <si>
    <t>Voets principles of biochemistry/Voet/2016/pb</t>
  </si>
  <si>
    <t>Abnormal psychology 7/e/Wolen-Hoeksena/2017/pb</t>
  </si>
  <si>
    <t>Abnormal psychology, Clinical perspective on psychological disorders 8/e/Whitbourne/2017/hb</t>
  </si>
  <si>
    <t>Adolescence 11/e/Steinberg/2017/pb</t>
  </si>
  <si>
    <t>Astronomy for dummies 4/e/Maran, S./2017/pb</t>
  </si>
  <si>
    <t>Borgnakke's fundamentals of thermodynamics/Borgnakke/2017/pb</t>
  </si>
  <si>
    <t>Child pyschology and psychiatry 3/e/Skuse, David/2017/pb</t>
  </si>
  <si>
    <t>Construction science and materials 2/e/Virdi/2017/pb</t>
  </si>
  <si>
    <t>Counselling Psychology, A textbook foir study and practice/Murphy, David/2017/pb</t>
  </si>
  <si>
    <t>English Grammar for dummies 3/e/Woods, Geraldine/2017/pb</t>
  </si>
  <si>
    <t>Human Communication 6/e/Pearson/2017/pb</t>
  </si>
  <si>
    <t>Literary Theory, A practical introduction 3/e/Ryan, Michael/2017/pb</t>
  </si>
  <si>
    <t>Introduction to mass communication, media literacy and culture 9/e/Baran/2017/pb</t>
  </si>
  <si>
    <t>Teaching at its best: A research-based resource for college instructors 4/e/Nilson/2016/pb</t>
  </si>
  <si>
    <t>10406020-162-0818T</t>
  </si>
  <si>
    <t>10406020-163-0818T</t>
  </si>
  <si>
    <t>10406020-164-0818T</t>
  </si>
  <si>
    <t>10406020-165-0818T</t>
  </si>
  <si>
    <t>10406020-166-0818T</t>
  </si>
  <si>
    <t>10406020-167-0818T</t>
  </si>
  <si>
    <t>10406020-168-0818T</t>
  </si>
  <si>
    <t>10406020-169-0818T</t>
  </si>
  <si>
    <t>10406020-170-0818T</t>
  </si>
  <si>
    <t>10406020-171-0818T</t>
  </si>
  <si>
    <t>10406020-172-0818T</t>
  </si>
  <si>
    <t>10406020-173-0818T</t>
  </si>
  <si>
    <t>10406020-174-0818T</t>
  </si>
  <si>
    <t>10406020-175-0818T</t>
  </si>
  <si>
    <t>10406020-176-0818T</t>
  </si>
  <si>
    <t>10406020-177-0818T</t>
  </si>
  <si>
    <t>10406020-178-0818T</t>
  </si>
  <si>
    <t>10406020-179-0818T</t>
  </si>
  <si>
    <t>10406020-180-0818T</t>
  </si>
  <si>
    <t>10406020-181-0818T</t>
  </si>
  <si>
    <t>10406020-182-0818T</t>
  </si>
  <si>
    <t>10406020-183-0818T</t>
  </si>
  <si>
    <t>10406020-184-0818T</t>
  </si>
  <si>
    <t>10406020-185-0818T</t>
  </si>
  <si>
    <t>10406020-186-0818T</t>
  </si>
  <si>
    <t>10406020-187-0818T</t>
  </si>
  <si>
    <t>10406020-188-0818T</t>
  </si>
  <si>
    <t>10406020-189-0818T</t>
  </si>
  <si>
    <t>10406020-190-0818T</t>
  </si>
  <si>
    <t>10406020-191-0818T</t>
  </si>
  <si>
    <t>10406020-192-0818T</t>
  </si>
  <si>
    <t>10406020-193-0818T</t>
  </si>
  <si>
    <t>10406020-194-0818T</t>
  </si>
  <si>
    <t>10406020-195-0818T</t>
  </si>
  <si>
    <t>10406020-196-0818T</t>
  </si>
  <si>
    <t>10406020-197-0818T</t>
  </si>
  <si>
    <t>10406020-198-0818T</t>
  </si>
  <si>
    <t>10406020-199-0818T</t>
  </si>
  <si>
    <t>10406020-200-0818T</t>
  </si>
  <si>
    <t>10406020-201-0818T</t>
  </si>
  <si>
    <t>10406020-202--818T</t>
  </si>
  <si>
    <t>10406020-203-0818T</t>
  </si>
  <si>
    <t>10406020-204-0818T</t>
  </si>
  <si>
    <t>10406020-205-0818T</t>
  </si>
  <si>
    <t>10406020-206-0818T</t>
  </si>
  <si>
    <t>10406020-207-0818T</t>
  </si>
  <si>
    <t>10406020-208-0818T</t>
  </si>
  <si>
    <t>10406020-209-0818T</t>
  </si>
  <si>
    <t>10406020-210-0818T</t>
  </si>
  <si>
    <t>10406020-211-0818T</t>
  </si>
  <si>
    <t>balance forwarded</t>
  </si>
  <si>
    <t>0305-047-19</t>
  </si>
  <si>
    <t>IE Creative</t>
  </si>
  <si>
    <t>10405030-001-0319T</t>
  </si>
  <si>
    <t>Epson L3110, 3 in 1 Printer, SnL: X5DY127661</t>
  </si>
  <si>
    <t>0312-075-19</t>
  </si>
  <si>
    <t>IE Creatives</t>
  </si>
  <si>
    <t>10405030-002-0319T</t>
  </si>
  <si>
    <t>Epson L3110, Print, Copy, Scan, SN: X5DY031545</t>
  </si>
  <si>
    <t>Heavy Duty Rechargeable 4 LED High Lumens</t>
  </si>
  <si>
    <t>0307-055-19</t>
  </si>
  <si>
    <t>Kim Crown Supply Enterprise</t>
  </si>
  <si>
    <t>10404990-001-0319T</t>
  </si>
  <si>
    <t>SMART ROOMS</t>
  </si>
  <si>
    <t>Establishment of Smart Rooms at Engineering and Technology Green Building (ETGB)</t>
  </si>
  <si>
    <t>0221-036-19</t>
  </si>
  <si>
    <t>10605030-001-0319T</t>
  </si>
  <si>
    <t>BAR COUNTER TOP</t>
  </si>
  <si>
    <t>Granite only L3.35m x W0.45M with base band</t>
  </si>
  <si>
    <t>1219-492-18</t>
  </si>
  <si>
    <t>Fagan Glass</t>
  </si>
  <si>
    <t>10406010-001-0219T</t>
  </si>
  <si>
    <t>DINING CHAIR</t>
  </si>
  <si>
    <t>17" x 16" x 34" Height, G.I. pipe 3/4 gauge 20 frame, covered with weave (plastic rattan)</t>
  </si>
  <si>
    <t>10406010-002-0219T</t>
  </si>
  <si>
    <t>Heavy Duty, 2D, 12V</t>
  </si>
  <si>
    <t>0307-05-19</t>
  </si>
  <si>
    <t>LED FLOOD LIGHT ASSEMBLY</t>
  </si>
  <si>
    <t>100w,220VAC</t>
  </si>
  <si>
    <t>assy.</t>
  </si>
  <si>
    <t>10404990-002-0319T</t>
  </si>
  <si>
    <t>10404990-003-0319T</t>
  </si>
  <si>
    <t>BAR COUNTER FRAME</t>
  </si>
  <si>
    <t>UNDERBAR</t>
  </si>
  <si>
    <t>BACK BAR CABINET</t>
  </si>
  <si>
    <t>Shelves, 0.04m x 3.35m x 1.83m; wooden;4 layer; glass 1/4 thickness with 2 partitions</t>
  </si>
  <si>
    <t>COUNTER</t>
  </si>
  <si>
    <t>DINING TABLE</t>
  </si>
  <si>
    <t>1219-492-19</t>
  </si>
  <si>
    <t>10607010-001-0219T</t>
  </si>
  <si>
    <t>10607010-002-0219T</t>
  </si>
  <si>
    <t>10607010-003-0219T</t>
  </si>
  <si>
    <t>10607010-004-0219T</t>
  </si>
  <si>
    <t>10607010-005-0219T</t>
  </si>
  <si>
    <t>External, 1 TB, 2.5" HDD USB 3.0</t>
  </si>
  <si>
    <t>APR #:19-00358</t>
  </si>
  <si>
    <t>10405030-003-0319T</t>
  </si>
  <si>
    <t>10405030-004-0319T</t>
  </si>
  <si>
    <t>Principles of food and beverage 2/e/Litan/2016/pb</t>
  </si>
  <si>
    <t>Principles of mental hygiene 6th ed./Tria, GE./2016/pb</t>
  </si>
  <si>
    <t>Psycho Book/Rathenstein/2016/hb</t>
  </si>
  <si>
    <t>Psychological Assessment and theory/Kaplan, R.M.2016/2016/pb</t>
  </si>
  <si>
    <t>Socio- Anthro/Banaag/2016/pb</t>
  </si>
  <si>
    <t>Socio_Anthro an intro to social science/Maquiso/2016/pb</t>
  </si>
  <si>
    <t>Software Engineering 10/e/Sommerville/2016/pb</t>
  </si>
  <si>
    <t>Stories rarely gold/de Viana/2016/pb</t>
  </si>
  <si>
    <t>The Clean-Eating Kitchen/2016/hb</t>
  </si>
  <si>
    <t>The detox kitchen/2016/hb</t>
  </si>
  <si>
    <t>The End of natiomnal cinema/Campos/2016/pb</t>
  </si>
  <si>
    <t>The Gluten-free kitchen/2016/hb</t>
  </si>
  <si>
    <t>The new cocktail hour/Darlington/2016/hb</t>
  </si>
  <si>
    <t>The sugar free kitchen/2016/hb</t>
  </si>
  <si>
    <t>The super-food kitchen/2016/hb</t>
  </si>
  <si>
    <t>The Vegan kitchen/2016/hb</t>
  </si>
  <si>
    <t>Travel and tourism/Guashi/2016/pb</t>
  </si>
  <si>
    <t>Travel services/Salamanca/ Roces/2016/pb</t>
  </si>
  <si>
    <t>University physics with modern physics Vol 1. Vol 2 set/Young Hugh/2016/pb</t>
  </si>
  <si>
    <t>Andriod database past practices/Straud/2017/pb</t>
  </si>
  <si>
    <t>Basic calculus/Abao/2017/pb</t>
  </si>
  <si>
    <t>Business policy &amp; strategy/Flores/2017/pb</t>
  </si>
  <si>
    <t>Civil Engineering Construction Design management /Sharma/2017/pb</t>
  </si>
  <si>
    <t>Creative table settings/Simon/2017/pb</t>
  </si>
  <si>
    <t>Fundamentals of database management systems /Padre/2017/pb</t>
  </si>
  <si>
    <t>Mass media &amp; communication/Adams/2017/pb</t>
  </si>
  <si>
    <t>Modern systems analysis and design/Valauch/2017/pb</t>
  </si>
  <si>
    <t>Napkin folding/Donovan/2017/pb</t>
  </si>
  <si>
    <t>Operating systems principles and practice/Darnes/2017/pb</t>
  </si>
  <si>
    <t>Pattern magic 2/Nakamichi/2017/pb</t>
  </si>
  <si>
    <t>Principles of Automotive  engines/Burns/2017/pb</t>
  </si>
  <si>
    <t>0222-042-19</t>
  </si>
  <si>
    <t>VP D Tops</t>
  </si>
  <si>
    <t>100 little sugar decorations to make/2016/hb</t>
  </si>
  <si>
    <t>Automobile engineering/Kumar/2016/pb</t>
  </si>
  <si>
    <t>Basic civil mechanical Engineering/Perumal/2016/pb</t>
  </si>
  <si>
    <t>Basic Elements physics/Tyagi//2016/hb</t>
  </si>
  <si>
    <t>Catering business sart up/3G learning/2016/pb</t>
  </si>
  <si>
    <t>Construction management/Fernandez/2016/pb</t>
  </si>
  <si>
    <t>Fashion 150/Piazza/2016/hb</t>
  </si>
  <si>
    <t>Fashion Patternmaking techniques vol. 3/Donnanno/2016/pb</t>
  </si>
  <si>
    <t>Fashion the ultimate history of costume/Sposito/2016/hb</t>
  </si>
  <si>
    <t>Fundamentals of food engineering/Rao/2016/pb</t>
  </si>
  <si>
    <t>Human Resource information system/Banaag/2016/pb</t>
  </si>
  <si>
    <t>Human resource management 9/e/Noe/Hollenbeck/2016/pb</t>
  </si>
  <si>
    <t>Introduction to food technology vol. 1 2/e/Gathalian/2016/pb</t>
  </si>
  <si>
    <t>Introduction to food technology vol. 2/De leon/2016/pb</t>
  </si>
  <si>
    <t>Microeconomics: Theories and application/marcelo/2016/pb</t>
  </si>
  <si>
    <t>Modern business english correspondence in the corporate world/Constantino/2016/pb</t>
  </si>
  <si>
    <t>Music in the Zarvelas/Lanterwald/2016/pb</t>
  </si>
  <si>
    <t>New media/Tolentino/2016/pb</t>
  </si>
  <si>
    <t>Operating systems/Kumari/2016/pb</t>
  </si>
  <si>
    <t>web development and design foundation/Felke-Morris/2016</t>
  </si>
  <si>
    <t>Pagbasa at pagsulat sa ibat iabng disiplina introduksyon sa pananaliksik/Acopra/2016/pb</t>
  </si>
  <si>
    <t>Pagpasok sa eksena/Pascual/2016/pb</t>
  </si>
  <si>
    <t>Painless grammar/Elliot/2016/pb</t>
  </si>
  <si>
    <t>Painless vocabulary/Greenberg/2016/pb</t>
  </si>
  <si>
    <t>Pattern magic 3/Nakamichi/2016/pb</t>
  </si>
  <si>
    <t>Person development work ethics/Resurreccion/2016/pb</t>
  </si>
  <si>
    <t>Philippines literary gems an anthology/Martinez/2016/pb</t>
  </si>
  <si>
    <t>Physical education and health (Book I)/Alave/2016/pb</t>
  </si>
  <si>
    <t>Practical fashion tech/Horvath/2016/pb</t>
  </si>
  <si>
    <t>Practical research 1/Serapio/2016/pb</t>
  </si>
  <si>
    <t>Practical Research 2 on qualitative research/  Serrano/2016/pb</t>
  </si>
  <si>
    <t>Fashion drawing illustratoin techniques for fashion designers/Bryant/2016/hb</t>
  </si>
  <si>
    <t>Big book of quotations: An A to Z reference companion/none/2016/pb</t>
  </si>
  <si>
    <t>10406020-001-0319T</t>
  </si>
  <si>
    <t>10406020-002-0319T</t>
  </si>
  <si>
    <t>10406020-003-0319T</t>
  </si>
  <si>
    <t>10406020-004-0319T</t>
  </si>
  <si>
    <t>10406020-005-0319T</t>
  </si>
  <si>
    <t>10406020-006-0319T</t>
  </si>
  <si>
    <t>10406020-007-0319T</t>
  </si>
  <si>
    <t>10406020-008-0319T</t>
  </si>
  <si>
    <t>10406020-009-0319T</t>
  </si>
  <si>
    <t>10406020-010-0319T</t>
  </si>
  <si>
    <t>10406020-011-0319T</t>
  </si>
  <si>
    <t>10406020-012-0319T</t>
  </si>
  <si>
    <t>10406020-013-0319T</t>
  </si>
  <si>
    <t>10406020-014-0319T</t>
  </si>
  <si>
    <t>10406020-015-0319T</t>
  </si>
  <si>
    <t>10406020-016-0319T</t>
  </si>
  <si>
    <t>10406020-017-0319T</t>
  </si>
  <si>
    <t>10406020-018-0319T</t>
  </si>
  <si>
    <t>10406020-019-0319T</t>
  </si>
  <si>
    <t>10406020-020-0319T</t>
  </si>
  <si>
    <t>10406020-021-0319T</t>
  </si>
  <si>
    <t>10406020-022-0319T</t>
  </si>
  <si>
    <t>10406020-023-0319T</t>
  </si>
  <si>
    <t>10406020-024-0319T</t>
  </si>
  <si>
    <t>10406020-025-0319T</t>
  </si>
  <si>
    <t>10406020-026-0319T</t>
  </si>
  <si>
    <t>10406020-027-0319T</t>
  </si>
  <si>
    <t>10406020-028-0319T</t>
  </si>
  <si>
    <t>10406020-029-0319T</t>
  </si>
  <si>
    <t>10406020-030-0319T</t>
  </si>
  <si>
    <t>10406020-031-0319T</t>
  </si>
  <si>
    <t>10406020-032-0319T</t>
  </si>
  <si>
    <t>10406020-033-0319T</t>
  </si>
  <si>
    <t>10406020-034-0319T</t>
  </si>
  <si>
    <t>10406020-035-0319T</t>
  </si>
  <si>
    <t>10406020-036-0319T</t>
  </si>
  <si>
    <t>10406020-037-0319T</t>
  </si>
  <si>
    <t>10406020-038-0319T</t>
  </si>
  <si>
    <t>10406020-039-0319T</t>
  </si>
  <si>
    <t>10406020-040-0319T</t>
  </si>
  <si>
    <t>10406020-041-0319T</t>
  </si>
  <si>
    <t>10406020-042-0319T</t>
  </si>
  <si>
    <t>10406020-043-0319T</t>
  </si>
  <si>
    <t>10406020-044-0319T</t>
  </si>
  <si>
    <t>10406020-045-0319T</t>
  </si>
  <si>
    <t>10406020-046-0319T</t>
  </si>
  <si>
    <t>10406020-047-0319T</t>
  </si>
  <si>
    <t>10406020-048-0319T</t>
  </si>
  <si>
    <t>10406020-049-0319T</t>
  </si>
  <si>
    <t>10406020-050-0319T</t>
  </si>
  <si>
    <t>10406020-051-0319T</t>
  </si>
  <si>
    <t>10406020-052-0319T</t>
  </si>
  <si>
    <t>10406020-053-0319T</t>
  </si>
  <si>
    <t>10406020-054-0319T</t>
  </si>
  <si>
    <t>10406020-055-0319T</t>
  </si>
  <si>
    <t>10406020-056-0319T</t>
  </si>
  <si>
    <t>10406020-057-0319T</t>
  </si>
  <si>
    <t>10406020-058-0319T</t>
  </si>
  <si>
    <t>10406020-059-0319T</t>
  </si>
  <si>
    <t>10406020-060-0319T</t>
  </si>
  <si>
    <t>10406020-061-0319T</t>
  </si>
  <si>
    <t>10406020-062-0319T</t>
  </si>
  <si>
    <t>10406020-063-0319T</t>
  </si>
  <si>
    <t>10406020-064-0319T</t>
  </si>
  <si>
    <t>Advances in food diagnostics 2/e/Toldra, Fidel/2017/hb</t>
  </si>
  <si>
    <t>An introduction to molecular anthropology, Stoneking/2017/pb</t>
  </si>
  <si>
    <t>Architectural graphic standards 12/e/Hedges/2017/pb</t>
  </si>
  <si>
    <t>Child and adolescent psychopathology 3/e/ Beauchaine/2017/hb</t>
  </si>
  <si>
    <t>De Garmos materials and processes in manufacturing si version/Black/2017/pb</t>
  </si>
  <si>
    <t>Design of joints in steel structures UK edition/Jaspart/201/pb</t>
  </si>
  <si>
    <t>Design of steel: Structures for building in seismic areas/Landolfo/2017/pb</t>
  </si>
  <si>
    <t>Environment pest management challenges for agronomist, ecologist, economist and policymakers/Coll/2017/pb</t>
  </si>
  <si>
    <t>Fire Performance analysis for buildings 2/e/Firtzgerald/2017/hb</t>
  </si>
  <si>
    <t>0222-028-19</t>
  </si>
  <si>
    <t>POT TRADING</t>
  </si>
  <si>
    <t>10406020-065-0319T</t>
  </si>
  <si>
    <t>10406020-066-0319T</t>
  </si>
  <si>
    <t>10406020-067-0319T</t>
  </si>
  <si>
    <t>10406020-068-0319T</t>
  </si>
  <si>
    <t>10406020-069-0319T</t>
  </si>
  <si>
    <t>10406020-070-0319T</t>
  </si>
  <si>
    <t>10406020-071-0319T</t>
  </si>
  <si>
    <t>10406020-072-0319T</t>
  </si>
  <si>
    <t>10406020-073-0319T</t>
  </si>
  <si>
    <t xml:space="preserve">PHOTOCOPIER </t>
  </si>
  <si>
    <t>External Hard Drive, 1TB, 2.5" HDD USB 3.0</t>
  </si>
  <si>
    <t>10405030-005-0319T</t>
  </si>
  <si>
    <t>10405030-006-0319T</t>
  </si>
  <si>
    <t>10405030-007-0319T</t>
  </si>
  <si>
    <t>10405030-008-0319T</t>
  </si>
  <si>
    <t>10405030-009-0319T</t>
  </si>
  <si>
    <t>10405030-010-0319T</t>
  </si>
  <si>
    <t>10405030-011-0319T</t>
  </si>
  <si>
    <t>VIRTUAL REALITY WELDING TRAINER</t>
  </si>
  <si>
    <t>Built-in computer: OS: Windows 7 Professional or Higher Operating System</t>
  </si>
  <si>
    <t>1221-507-18</t>
  </si>
  <si>
    <t>10605030-018-1218T</t>
  </si>
  <si>
    <t>OSCILLOSCOPE</t>
  </si>
  <si>
    <t xml:space="preserve">Dual Trace Digital Storage </t>
  </si>
  <si>
    <t>lots</t>
  </si>
  <si>
    <t>10605140-004-1218T</t>
  </si>
  <si>
    <t>ROAD ENGINEERING DESIGN SURVEY EQUIPMENT</t>
  </si>
  <si>
    <t>G. GErona</t>
  </si>
  <si>
    <t>10605140-005-1218T</t>
  </si>
  <si>
    <t>WEATHER-RESISTANT</t>
  </si>
  <si>
    <t>Stick and Tig Welder, Accessory Kit-400: For stick welding, Includes 35ft</t>
  </si>
  <si>
    <t>10605990-001-1218T</t>
  </si>
  <si>
    <t>POWER MIG WELDER</t>
  </si>
  <si>
    <t>Input Power: 208/230/1/60, Input Current: 56/52A</t>
  </si>
  <si>
    <t>10605990-002-1218T</t>
  </si>
  <si>
    <t>OXY-ACETYLENE WELDING</t>
  </si>
  <si>
    <t>and Cutting Outfit set, Cutting Attachment: Welds up to 50mm and cuts up to 150mm</t>
  </si>
  <si>
    <t>10605990-003-1218T</t>
  </si>
  <si>
    <t>16Gb</t>
  </si>
  <si>
    <t>0410-129-19</t>
  </si>
  <si>
    <t>10404990-004-0419T</t>
  </si>
  <si>
    <t>ICT Semi Expendable - 10405030</t>
  </si>
  <si>
    <t>Uninterruptible Power Supply (UPS), 1500VA, Intex</t>
  </si>
  <si>
    <t>0508-159-19</t>
  </si>
  <si>
    <t>10405030-012-0519T</t>
  </si>
  <si>
    <t>10405030-013-0519T</t>
  </si>
  <si>
    <t>10405030-014-0519T</t>
  </si>
  <si>
    <t>Uninterruptible Power Supply (UPS),  APC BX650L1-MS</t>
  </si>
  <si>
    <t>10405030-015-0519T</t>
  </si>
  <si>
    <t>M.T.Santarin</t>
  </si>
  <si>
    <t>0508-158-19</t>
  </si>
  <si>
    <t>Puncher, Paper, heavy duty, with two hole guide</t>
  </si>
  <si>
    <t>10404990-016-0519T</t>
  </si>
  <si>
    <t>C.Maleficio</t>
  </si>
  <si>
    <t>0508-157-19</t>
  </si>
  <si>
    <t>0429-152-19</t>
  </si>
  <si>
    <t>New Century Book &amp; GEN.MDSE</t>
  </si>
  <si>
    <t>Enterpreneurship/3G Elearning/2017/pb</t>
  </si>
  <si>
    <t>10406020-074-0619T</t>
  </si>
  <si>
    <t>Essentials of Geometry/San Pedro/2017/hb</t>
  </si>
  <si>
    <t>10406020-075-0619T</t>
  </si>
  <si>
    <t>Essentials of number theory/Borres/2017/hb</t>
  </si>
  <si>
    <t>10406020-076-0619T</t>
  </si>
  <si>
    <t>10406020-077-0619T</t>
  </si>
  <si>
    <t>10406020-078-0619T</t>
  </si>
  <si>
    <t>10406020-079-0619T</t>
  </si>
  <si>
    <t>10406020-080-0619T</t>
  </si>
  <si>
    <t>10406020-081-0619T</t>
  </si>
  <si>
    <t>10406020-082-0619T</t>
  </si>
  <si>
    <t>10406020-083-0619T</t>
  </si>
  <si>
    <t>10406020-084-0619T</t>
  </si>
  <si>
    <t>10406020-085-0619T</t>
  </si>
  <si>
    <t>10406020-086-0619T</t>
  </si>
  <si>
    <t>10406020-087-0619T</t>
  </si>
  <si>
    <t>10406020-088-0619T</t>
  </si>
  <si>
    <t>APR#: 19-00358</t>
  </si>
  <si>
    <t>M.Tirado</t>
  </si>
  <si>
    <t>10405030-017-0319T</t>
  </si>
  <si>
    <t>16GB Capacity</t>
  </si>
  <si>
    <t>Essential of Statistics/Borres/2017/hb</t>
  </si>
  <si>
    <t>Fundamentals of Educational Research/Tesoro/2017/hb</t>
  </si>
  <si>
    <t>Human Exceptionality: School, Community and Family, Micheal L/2017/hb</t>
  </si>
  <si>
    <t>Human resource Management/Jesse Rose/2017/pb</t>
  </si>
  <si>
    <t>Introduction Motors with DVD/3G Elearning/2017pb</t>
  </si>
  <si>
    <t>International trade/Dawson/2017/pb</t>
  </si>
  <si>
    <t>Introduction to  mechatronics/Dodd/2017/pb</t>
  </si>
  <si>
    <t>Jewelry Designing/McGowan/2017/pb</t>
  </si>
  <si>
    <t>Machine Tool Practices/Foster/2017/pb</t>
  </si>
  <si>
    <t>Managerial Economics(Book w/ DVD) 3G learning/2017/pb</t>
  </si>
  <si>
    <t>Nutrition and Metabolism: Theory &amp; Practices/CapidLac/2017/hb</t>
  </si>
  <si>
    <t>Research Design and Methodology/Gallo/2017/hb</t>
  </si>
  <si>
    <t>10406020-089-0619T</t>
  </si>
  <si>
    <t>Strategegic Human Resource management 2/e//G.Rees/2017/pb</t>
  </si>
  <si>
    <t>10406020-090-0619T</t>
  </si>
  <si>
    <t>Human resource Management: Principles and Practices/M.Aminnudin/2017/pb</t>
  </si>
  <si>
    <t>10406020-091-0619T</t>
  </si>
  <si>
    <t>Teacher Training Essentials/Clark.R/2007/pb</t>
  </si>
  <si>
    <t>10406020-092-0619T</t>
  </si>
  <si>
    <t>Textile Manufacturing: Processes and Techniques/Lewis,Ell/2017/pb</t>
  </si>
  <si>
    <t>10406020-093-0619T</t>
  </si>
  <si>
    <t>The complete Guide for Plumbing/Lindhagen/2017/pb</t>
  </si>
  <si>
    <t>10406020-094-0619T</t>
  </si>
  <si>
    <t>The Data and analytics Playbook/Fryman,L.2017/pb</t>
  </si>
  <si>
    <t>10406020-095-0619T</t>
  </si>
  <si>
    <t>Up and Running with autocad 2017: 2d and 3d drawing and modeling/Gindis,Elliot/2017/pb</t>
  </si>
  <si>
    <t>10406020-096-0619T</t>
  </si>
  <si>
    <t>Welding/Levitt/2017/pb</t>
  </si>
  <si>
    <t>10406020-097-0619T</t>
  </si>
  <si>
    <t>The Hand Books of Proofs and theorems/Borres/2017/hb</t>
  </si>
  <si>
    <t>10406020-098-0619T</t>
  </si>
  <si>
    <t>Abnormal Psychology and Life: A Demensional approach/#rded/C.A Kearney/2018/pb</t>
  </si>
  <si>
    <t>10406020-099-0619T</t>
  </si>
  <si>
    <t>Guiding Children's social development &amp; Learning: Theory and Skills, Rostelnik/2018/pb</t>
  </si>
  <si>
    <t>Creative Mind Books Center</t>
  </si>
  <si>
    <t>0429-154-19</t>
  </si>
  <si>
    <t>10406020-100-0619T</t>
  </si>
  <si>
    <t>Life-span human development/Sigelman/2018/hb</t>
  </si>
  <si>
    <t>10406020-101-0619T</t>
  </si>
  <si>
    <t>Multivariable calculus/larson/2018/hb</t>
  </si>
  <si>
    <t>10406020-102-0619T</t>
  </si>
  <si>
    <t>Psychological testing principles application and issue/Kaplan/2018/hb</t>
  </si>
  <si>
    <t>10406020-103-0619T</t>
  </si>
  <si>
    <t>Psychology Module for active Learning/Coon/2018/pb</t>
  </si>
  <si>
    <t>10406020-104-0619T</t>
  </si>
  <si>
    <t>Understanmding operating systems/Mchoes/.2018/pb</t>
  </si>
  <si>
    <t>10406020-105-0619T</t>
  </si>
  <si>
    <t>Video Bsic 8/ZETTL/2018/pb</t>
  </si>
  <si>
    <t>10406020-106-0619T</t>
  </si>
  <si>
    <t>communication in our lives/Wood/2018/hb</t>
  </si>
  <si>
    <t>10406020-107-0619T</t>
  </si>
  <si>
    <t>Renewable Energy  technologies 4H20/Mahmoud/2017hb</t>
  </si>
  <si>
    <t>10406020-108-0619T</t>
  </si>
  <si>
    <t>Teaching Literature/Knight Ben/2017/pb</t>
  </si>
  <si>
    <t>10406020-109-0619T</t>
  </si>
  <si>
    <t>The Dyslexia Assesment/Gavin Reid/2017/pb</t>
  </si>
  <si>
    <t>POT Trading</t>
  </si>
  <si>
    <t>10406020-110-0319T</t>
  </si>
  <si>
    <t>Advances in food diagnostics 2/e/Toldra,Fidel/2017/hb</t>
  </si>
  <si>
    <t>10406020-111-0319T</t>
  </si>
  <si>
    <t>An introduction to molecular anthropology,Stoneking/2017/pb</t>
  </si>
  <si>
    <t>10406020-112-0319T</t>
  </si>
  <si>
    <t>Architectural graphic standards 12/e/hedges/2017/pb</t>
  </si>
  <si>
    <t>10406020-113-0619T</t>
  </si>
  <si>
    <t>Child and Adolescent Psychopathology 3/e/Beauchaine/2017/hb</t>
  </si>
  <si>
    <t>10406020-114-0619T</t>
  </si>
  <si>
    <t>De Garmos Material nad Processes in ManuFacturingsi Version/Black/2017/pb</t>
  </si>
  <si>
    <t>10406020-115-0619T</t>
  </si>
  <si>
    <t>Design of joints in steel structure UK edition/Jaspart/201/pb</t>
  </si>
  <si>
    <t>10406020-116-0619T</t>
  </si>
  <si>
    <t>Design of steel: structure for building in siesmic areas/Landolfo/2017/pb</t>
  </si>
  <si>
    <t>10406020-117-0619T</t>
  </si>
  <si>
    <t>Environmental pest management challenges for agronomist/Coll/2017/pb</t>
  </si>
  <si>
    <t>10406020-118-0619T</t>
  </si>
  <si>
    <t>Fire performance analysis for building 2/e/Firtzgerald/2017/hb</t>
  </si>
  <si>
    <t>10406020-119-0619T</t>
  </si>
  <si>
    <t>Flavor Satiety and Food intake/Tepper/2017/hb</t>
  </si>
  <si>
    <t>10406020-120-0619T</t>
  </si>
  <si>
    <t>Handbook of structural life assesment/Ibrahim/2017/hb</t>
  </si>
  <si>
    <t>10406020-121-0619T</t>
  </si>
  <si>
    <t>Introduction to AC Machine Design/Lipo/2017/hb</t>
  </si>
  <si>
    <t>10406020-122-0319T</t>
  </si>
  <si>
    <t>Introduction to electrical circuit analysis/Erqul/2017/hb</t>
  </si>
  <si>
    <t>10406020-123-0319T</t>
  </si>
  <si>
    <t>Life Span Development 16/e/Santrock,John/2017/pb</t>
  </si>
  <si>
    <t>10406020-124-0319T</t>
  </si>
  <si>
    <t>Literary Theory: An Anthology/Rivkiv</t>
  </si>
  <si>
    <t>10406020-125-0619T</t>
  </si>
  <si>
    <t>Living Language: An Introduction to liquistic</t>
  </si>
  <si>
    <t>10406020-126-0619T</t>
  </si>
  <si>
    <t>Managerial Economics and business strategy</t>
  </si>
  <si>
    <t>10406020-127-0619T</t>
  </si>
  <si>
    <t>Managing Organizational change: A multi perspectives</t>
  </si>
  <si>
    <t>10406020-128-0619T</t>
  </si>
  <si>
    <t>Motor Laearning and Control: Concepts and application</t>
  </si>
  <si>
    <t>10406020-129-0619T</t>
  </si>
  <si>
    <t>Operation and Management/Cachon/2017/pb</t>
  </si>
  <si>
    <t>10406020-130-0619T</t>
  </si>
  <si>
    <t>Principles of Economics: A Strained Approach</t>
  </si>
  <si>
    <t>10406020-132-0619T</t>
  </si>
  <si>
    <t>Welding Principles and application 8/e/Jeffus</t>
  </si>
  <si>
    <t>10406020-133-0619T</t>
  </si>
  <si>
    <t>Research Methods in Psycholinguistics and the</t>
  </si>
  <si>
    <t>10406020-134-0319T</t>
  </si>
  <si>
    <t>Management of Electronic and digital media</t>
  </si>
  <si>
    <t>10405030-018-0319T</t>
  </si>
  <si>
    <t>N.Parcon Jr.</t>
  </si>
  <si>
    <t>Hard Drive</t>
  </si>
  <si>
    <t>10405030-019-0319T</t>
  </si>
  <si>
    <t>P.Estacion</t>
  </si>
  <si>
    <t>Stand Fan 18"</t>
  </si>
  <si>
    <t>10404990-005-0319T</t>
  </si>
  <si>
    <t>D.Mercurio</t>
  </si>
  <si>
    <t>0308-063-19</t>
  </si>
  <si>
    <t>Negro Bright sun Trading</t>
  </si>
  <si>
    <t>Socket Wrench</t>
  </si>
  <si>
    <t>service tools for landy</t>
  </si>
  <si>
    <t>50213060-001-0419T</t>
  </si>
  <si>
    <t>M.K.Medalla</t>
  </si>
  <si>
    <t>0327-104-19</t>
  </si>
  <si>
    <t>Combination Wrench</t>
  </si>
  <si>
    <t>6mm, 27mm, service tools for landy</t>
  </si>
  <si>
    <t>50213060-002-0419T</t>
  </si>
  <si>
    <t>Metal Hallide Assembly</t>
  </si>
  <si>
    <t>400W, 220VAC, 6D</t>
  </si>
  <si>
    <t>10404990-006-0319T</t>
  </si>
  <si>
    <t>0307-055-19T</t>
  </si>
  <si>
    <t>Kim Crown Supply Enterprises</t>
  </si>
  <si>
    <t>Glue Gun</t>
  </si>
  <si>
    <t>for small glue stick</t>
  </si>
  <si>
    <t>10404990-007-0319T</t>
  </si>
  <si>
    <t>N.Barato</t>
  </si>
  <si>
    <t>Metal Hallide</t>
  </si>
  <si>
    <t>Assembly 400W,220VAC, 6D</t>
  </si>
  <si>
    <t>10404990-008-0319T</t>
  </si>
  <si>
    <t>Kim Crown Enterprise</t>
  </si>
  <si>
    <t>Gun Tacker</t>
  </si>
  <si>
    <t>10404990-009-0419T</t>
  </si>
  <si>
    <t>M.Uy</t>
  </si>
  <si>
    <t>0326-097-19</t>
  </si>
  <si>
    <t>Electronic Cash Registry</t>
  </si>
  <si>
    <t>with installation &amp; training and ETC…</t>
  </si>
  <si>
    <t>10405020-001-0619T</t>
  </si>
  <si>
    <t>T.Mijares</t>
  </si>
  <si>
    <t>0522-163-19</t>
  </si>
  <si>
    <t>Print,Copy,Scan and Fax SN:VNBNM3P2PR</t>
  </si>
  <si>
    <t>10605030-001-0719T</t>
  </si>
  <si>
    <t>C.H.Villasor</t>
  </si>
  <si>
    <t>0529-174-19</t>
  </si>
  <si>
    <t>0715-224-19</t>
  </si>
  <si>
    <t>10605020-001-0719T</t>
  </si>
  <si>
    <t>Split Type, Kolin Brand 3 Tonner, Model: KLG-1F40-2CLM-U, SN: 17241810-14291</t>
  </si>
  <si>
    <t>Printer, Print, Copy and Scan w/ Built in CISS; Continous, Canon G2010 3 in 1, SN: KLXW08681</t>
  </si>
  <si>
    <t>0711-223-19</t>
  </si>
  <si>
    <t>10405030-020-0719T</t>
  </si>
  <si>
    <t>0715-227-19</t>
  </si>
  <si>
    <t>10405030-021-0719T</t>
  </si>
  <si>
    <t>HDD, 1 TB, SN: 291Z49SFS9WG</t>
  </si>
  <si>
    <t>3' x 6' , 2 door, adjustable shelves, beige</t>
  </si>
  <si>
    <t>0619-196-19</t>
  </si>
  <si>
    <t>10406010-003-0719T</t>
  </si>
  <si>
    <t>Bacolod China mart</t>
  </si>
  <si>
    <t>Scholarship Office</t>
  </si>
  <si>
    <t>Wrinkled, Four drawers with lock</t>
  </si>
  <si>
    <t>0704-210-19</t>
  </si>
  <si>
    <t>10406010-004-0719T</t>
  </si>
  <si>
    <t>Bacolod China Mart</t>
  </si>
  <si>
    <t>High Quality Mesh Fabric Tilt Lock Mechanism</t>
  </si>
  <si>
    <t>0603-177-19</t>
  </si>
  <si>
    <t>10406010-005-0619T</t>
  </si>
  <si>
    <t>Laminated particle board; Size: 90cm (W)x45cm(L)x75cm(H)</t>
  </si>
  <si>
    <t>10406010-006-0619T</t>
  </si>
  <si>
    <t>10406010-007-0619T</t>
  </si>
  <si>
    <t>Floor Mounted Split Type, Kolin, 3 tonner- Non-Inverter Type, Capacity:38,000kj/h</t>
  </si>
  <si>
    <t>0617-192-19</t>
  </si>
  <si>
    <t>ANE Electronic &amp; Air conditioning Tech.</t>
  </si>
  <si>
    <t>HRMO</t>
  </si>
  <si>
    <t>1-06-05-020-002-0719T</t>
  </si>
  <si>
    <t>Laminated, Particle Board; Size: 120cm(L)x30cm(W)x122cm(H), Sanyang</t>
  </si>
  <si>
    <t>0603-178-19</t>
  </si>
  <si>
    <t>Lopue's Dept. store</t>
  </si>
  <si>
    <t>10406010-008-0719T</t>
  </si>
  <si>
    <t>Dot Matrix, Epson LQ-2190, 24 Pin Wide Carriage</t>
  </si>
  <si>
    <t>0610-184-19</t>
  </si>
  <si>
    <t>10405030-022-0719T</t>
  </si>
  <si>
    <t>Effective Teaching - Evidence and practice 4th ed./Muiss Daniel/2018/pb</t>
  </si>
  <si>
    <t>0226-041-19</t>
  </si>
  <si>
    <t>CD Books International</t>
  </si>
  <si>
    <t>Environmental science: A global concern 14/e/Cunningham/2018/pb</t>
  </si>
  <si>
    <t>Foundation to Microbiology: Basic Principles 10 /e/Talaro, kathleen park,2018/pb</t>
  </si>
  <si>
    <t>Gender, sexuality, and intimacy: A Contexts reader/O'brien &amp; Stein/2018/pb</t>
  </si>
  <si>
    <t>Health psychology 10/e/Taylor, Shelley/2018/pb</t>
  </si>
  <si>
    <t>Integrating Analysis in mixed  methods research/Baze;ey Pat/2018/pb</t>
  </si>
  <si>
    <t>Invitation to public speaking 6th/ed/Griffin, Cindy/2018/pb</t>
  </si>
  <si>
    <t>Macroeconomics 13/e/Rudiger, Dombusch/2018/pb</t>
  </si>
  <si>
    <t>Marine ecological field methods: A guide for marine biologist and fisheries</t>
  </si>
  <si>
    <t>Mathematical excursions 4/e/Aufmann/2018/hb</t>
  </si>
  <si>
    <t>Microsoft: Visual Basic 2017 for windows web and data base applications/Corinne, Hoisington/2018</t>
  </si>
  <si>
    <t>Music: An Appreciation 12/e/Kamien/2018/pb</t>
  </si>
  <si>
    <t>Photo Communication across media: Beginning photography for professionals in mass media/</t>
  </si>
  <si>
    <t>Presenting data effectively 2/e/Evergreen,Stephanie/2018/pb</t>
  </si>
  <si>
    <t>Principles of electronics materials and devices 4/e/Kasap/2018/pb</t>
  </si>
  <si>
    <t>Programming with microsoft visual basic 2017 8/e/Diane 2ak/2018/pb</t>
  </si>
  <si>
    <t>Qualitative researching 3/e/Mason, Jennifer/2018/pb</t>
  </si>
  <si>
    <t>Theory and practice of addiction counseling/Lassiter, Pamela/2018/pb</t>
  </si>
  <si>
    <t>Violence and maltreatment in intimate relationships/Cindy Miller/Perrin/2018/pb</t>
  </si>
  <si>
    <t>Shaum's outlines electric circuits 7/e/Navi, Mahmood/2018/pb</t>
  </si>
  <si>
    <t>The Sage handbook of qualitative research 5/e/Denzin, Norman/2018/hb</t>
  </si>
  <si>
    <t>What is sociolinguistics?/Herk/2018/pb</t>
  </si>
  <si>
    <t>Psychological testing and assessment: An introduction to tests and measurement 9/e/Cohen/2018/pb</t>
  </si>
  <si>
    <t>41/15/19</t>
  </si>
  <si>
    <t>Research design and methods: A process approach 10/e/Bordens, Kenneths/2018/pb</t>
  </si>
  <si>
    <t>Researching society and culture 4/e/Seale/2018pb</t>
  </si>
  <si>
    <t>Theories of personality 9/e/Roberts/2018/pb</t>
  </si>
  <si>
    <t>Child and Adolescent development in your classroom: Chronological approach/Bergin/2019/pb</t>
  </si>
  <si>
    <t>Action research All you need to know/Mcniff, jean/2017/pb</t>
  </si>
  <si>
    <t>Engineering systems realibility, safety and maintenance: An integrate</t>
  </si>
  <si>
    <t>Environmental management: Critical thinking and emerging</t>
  </si>
  <si>
    <t>Exercise physiology: Theory and application ti fitness and performance</t>
  </si>
  <si>
    <t>Fundamentals of qualitative research: A practical guide/kakali</t>
  </si>
  <si>
    <t>Gendered lives: Communication, gender &amp; culture 12/e/Woud/2017/pb</t>
  </si>
  <si>
    <t>Geographics of violence/Doel, Marcus/2017/pb</t>
  </si>
  <si>
    <t>Global change, ecosystems, sustainability theory, methods</t>
  </si>
  <si>
    <t>Group dynamics for teams/5th ed./Levi, Daniel/2017</t>
  </si>
  <si>
    <t>Hospitality E. Marketing w/ DVD/3G learning/2017/pb</t>
  </si>
  <si>
    <t>How to be a marxist in philosophy/Althusser/2017/pb</t>
  </si>
  <si>
    <t>0222-031-19</t>
  </si>
  <si>
    <t xml:space="preserve">How to rethink mental illness: The human contexts behind the </t>
  </si>
  <si>
    <t>How to do your research project: A Guide for students 3/e/Thomas</t>
  </si>
  <si>
    <t>Human resource management; Strategic and international perspective</t>
  </si>
  <si>
    <t>Introduction to autocad: 2017 2d and 3d design/ Palm, Berndz/2017/pb</t>
  </si>
  <si>
    <t>Learning to be a  teacher/Lange,John/201/pb</t>
  </si>
  <si>
    <t>Literature:An introduction theory and analysis/Thomsen/2017/pb</t>
  </si>
  <si>
    <t>Managing applied social research: Tools, strategies and insights/Russ,</t>
  </si>
  <si>
    <t>National Electric code: 2017 handbook 29/e/Hartwell/2017/hb</t>
  </si>
  <si>
    <t>National Electric Safety Code  (NESC) 2017 handbook/Marne,</t>
  </si>
  <si>
    <t>New perspective on HTMLS and CSS3 7/e/Carey, patrick/2017/pb</t>
  </si>
  <si>
    <t>Organic chemistry 10/e/Carey/2017/pb</t>
  </si>
  <si>
    <t>Precalculus/Miller 7 Gerkea/2017/hb</t>
  </si>
  <si>
    <t>Research in applied linguistics: Becoming a discerning</t>
  </si>
  <si>
    <t>School Counseling practicum and internship/Hamlet, Helen T./2017/pb</t>
  </si>
  <si>
    <t>Sexuality and its disorders, development cases and treatment/Abrams</t>
  </si>
  <si>
    <t>Skills in psychodynamic counselling &amp; psychotherapy</t>
  </si>
  <si>
    <t>Smart civil structures/You-Linxu/2017/hb</t>
  </si>
  <si>
    <t>Solid waste engineering: A Global perspective 3/e/Worrell/2017/hb</t>
  </si>
  <si>
    <t>Strength training 2/e/Brown, Lee/2017/pb</t>
  </si>
  <si>
    <t>Structural design for fire safety 2/e/Buchanan, Andrew/2017/hb</t>
  </si>
  <si>
    <t>Succeeding with senior management: Getting the right support at the right time for your project/</t>
  </si>
  <si>
    <t>Taking sides (global issues 9/e)/Harf, James/23017/pb</t>
  </si>
  <si>
    <t>The complete guide to film and digital production the people and the process 3/e/Wales, Loreme/2017</t>
  </si>
  <si>
    <t>The Essential guide to doing your research project 3/e/O'leary, Zina/2017/pb</t>
  </si>
  <si>
    <t>The Handbook of interior architecture and design/Brooker, Graeme/2017/pb</t>
  </si>
  <si>
    <t>The linemans and cablemans handbook 12/e/Shoemaker/2017/hb</t>
  </si>
  <si>
    <t>The sociology of early childhood: Critical perspectives/Gabriel/2017/pb</t>
  </si>
  <si>
    <t>Tourism marketing for cities and towns using social media and branding to attract tourist 2/e/Bonito kolb/2017/pb</t>
  </si>
  <si>
    <t>Understanding and applying assessment in education/Murchan/Shiel/2017/pb</t>
  </si>
  <si>
    <t>Understanding basic statistics 7/e/Brase, Charles Henry/2017/pb</t>
  </si>
  <si>
    <t>Visualization, modeling, and graphics for engineering design 2/e/Ueu,Dennis/2017/pb</t>
  </si>
  <si>
    <t>Yes, But Why? Teaching for understanding in mathematics/Ed southall/2017/pb</t>
  </si>
  <si>
    <t>An A-Z Creative teaching higher education/Ashton, Sylvia/2018/pb</t>
  </si>
  <si>
    <t>An introduction to statistics: An Active learning approach 2/e/Carlson/Winquist/2018/pb</t>
  </si>
  <si>
    <t>College of physics 12/e/Hecht,Eugene/2018/pb</t>
  </si>
  <si>
    <t>Correct your english errors 2/e/Collins, Tim/2018/pb</t>
  </si>
  <si>
    <t>Counseling children a practical introduction 5/e/Geldard,kathryn/2018/pb</t>
  </si>
  <si>
    <t>Counseling young people:A practitioner manual/Kirkbride,Rebecca/2018/pb</t>
  </si>
  <si>
    <t>Critical Thinking/Chatfield/2018/pb</t>
  </si>
  <si>
    <t>Designing and conducting mixed methods research 3/e/Cresell, John/2018/pb</t>
  </si>
  <si>
    <t>Doing research in the real world 4/e/Gray, David/2018/pb</t>
  </si>
  <si>
    <t>Engineering, Economy 8/e/Leland, blank/2018/pb</t>
  </si>
  <si>
    <t>English Sentence builder 2nd ed.Swick, Ed/2018/pb</t>
  </si>
  <si>
    <t>Essential Statistics 2/e/Navidi/Monk/2018/pb</t>
  </si>
  <si>
    <t>Schaums Outlines mathematical handbook of formulas and tables 5/e/Spiegel/2018/pb</t>
  </si>
  <si>
    <t>The Bllomsbury introduction to children's and young adult literature/Coats,karen/2018/pb</t>
  </si>
  <si>
    <t>10405030-023-0819T</t>
  </si>
  <si>
    <t>0814-267-19</t>
  </si>
  <si>
    <t>PME Office</t>
  </si>
  <si>
    <t>Epson L4160 All in 1 Tank Printer, SN: X4E3002809</t>
  </si>
  <si>
    <t>10405030-024-0819T</t>
  </si>
  <si>
    <t>0729-240-19</t>
  </si>
  <si>
    <t>10405030-025-0819T</t>
  </si>
  <si>
    <t>MF Computer</t>
  </si>
  <si>
    <t>10605030-002-0819T</t>
  </si>
  <si>
    <t>10605030-003-0819T</t>
  </si>
  <si>
    <t>10605030-004-0819T</t>
  </si>
  <si>
    <t>10605030-005-0819T</t>
  </si>
  <si>
    <t>Print, copy &amp; scan w/ built-in CISS, Epson L3110, SN: X5DY278260/X5DY278257</t>
  </si>
  <si>
    <t>Casing: ATX case; CPU: Core i5 7400; 3.1Ghz;RAM:8GB, DDR4, Monitor:21.5" Keyboard, USB, Optical Mouse</t>
  </si>
  <si>
    <t>SCHOLARSHIP OFFICE</t>
  </si>
  <si>
    <t>ICT</t>
  </si>
  <si>
    <t>10605030-006-0819T</t>
  </si>
  <si>
    <t>10605030-007-0819T</t>
  </si>
  <si>
    <t>Acer,Core i7 7500u, 8GB DD4, Display Size: 15.6" Full HD, SN: NXVEVSP048833064997600</t>
  </si>
  <si>
    <t>FINANCE</t>
  </si>
  <si>
    <t>10605030-008-0819T</t>
  </si>
  <si>
    <t>10605030-009-0819T</t>
  </si>
  <si>
    <t>0729-241-19</t>
  </si>
  <si>
    <t>10405030-026-0819T</t>
  </si>
  <si>
    <t>External, My Passport, 1 TB, 2.5" HDD, USB 3.0, SN: WXT1AC8E9NAA/ WXF1AC80YY6A</t>
  </si>
  <si>
    <t>Board Sec.</t>
  </si>
  <si>
    <t>10405030-027-0819T</t>
  </si>
  <si>
    <t>USB Type,optical w/ pad</t>
  </si>
  <si>
    <t>10405030-028-0819T</t>
  </si>
  <si>
    <t>Epson L3110, Print, copy &amp; Scan w/ built-in CISS, SN: X5DW001606</t>
  </si>
  <si>
    <t>10405030-029-0819T</t>
  </si>
  <si>
    <t>Acer,Core i7 7500u, 8GB DD4, Display Size: 15.6" Full HD, SN: NXVEVSP048833064877600</t>
  </si>
  <si>
    <t>Canon IP2770, Inkjet, Color Printer, SN: KLWR17045/KLWR19633</t>
  </si>
  <si>
    <t>Teranova Comp. Sales</t>
  </si>
  <si>
    <t>Library</t>
  </si>
  <si>
    <t>10405030-030-0819T</t>
  </si>
  <si>
    <t>2' x 4' 1 center drawer, 2 side drawers, left and right</t>
  </si>
  <si>
    <t>0704-209-19</t>
  </si>
  <si>
    <t>10406010-009-0819T</t>
  </si>
  <si>
    <t>OFFIC CHAIR</t>
  </si>
  <si>
    <t>Mesh Type, Chrome base</t>
  </si>
  <si>
    <t>10406010-010-0819T</t>
  </si>
  <si>
    <t>Table Clamped, Single cutterhead</t>
  </si>
  <si>
    <t>M.K. Medalla</t>
  </si>
  <si>
    <t>0805-250-19</t>
  </si>
  <si>
    <t>Bacolod Chinamart</t>
  </si>
  <si>
    <t>10404990-010-0419T</t>
  </si>
  <si>
    <t>Lot 1, Epson L3110, EcoTank 3-in-1 Colored Inkjet Printer, SN: X5DY291538</t>
  </si>
  <si>
    <t>0808-261-19</t>
  </si>
  <si>
    <t>10404990-011-0419T</t>
  </si>
  <si>
    <t>Epson L3110</t>
  </si>
  <si>
    <t>Xigma Comp. and office Solution</t>
  </si>
  <si>
    <t>10405030-031-0819T</t>
  </si>
  <si>
    <t>Grammarly Subscription Period: 1 year, Scan: Unlimited, Online Storage: Unlimited</t>
  </si>
  <si>
    <t>0709-215-19</t>
  </si>
  <si>
    <t>RDS</t>
  </si>
  <si>
    <t>CE Logic</t>
  </si>
  <si>
    <t>10605030-010-0919T</t>
  </si>
  <si>
    <t>CCTV SYSTEM</t>
  </si>
  <si>
    <t>Installation of CCTV System,</t>
  </si>
  <si>
    <t>0327-101-19</t>
  </si>
  <si>
    <t xml:space="preserve">Crave Digital Advertising </t>
  </si>
  <si>
    <t>10605030-011-0819T</t>
  </si>
  <si>
    <t>10404990-012-0919T</t>
  </si>
  <si>
    <t>EXTENSION OUTLET</t>
  </si>
  <si>
    <t>omni-6-gang outlet w/ breaker 1.83m w/ individual switch</t>
  </si>
  <si>
    <t>0809-263-19</t>
  </si>
  <si>
    <t>Discovery Electronics</t>
  </si>
  <si>
    <t>DIGITAL MULTIMETER</t>
  </si>
  <si>
    <t>with transistor checker, Newstar UT-33D</t>
  </si>
  <si>
    <t>60 watts set, GOOT-ORIG 60W</t>
  </si>
  <si>
    <t>10404990-013-0919T</t>
  </si>
  <si>
    <t>10404990-014-0919T</t>
  </si>
  <si>
    <t>10404990-015-0919T</t>
  </si>
  <si>
    <t xml:space="preserve">PO #: </t>
  </si>
  <si>
    <t>Supplier</t>
  </si>
  <si>
    <t>Purpose</t>
  </si>
  <si>
    <t>End User's Designation</t>
  </si>
  <si>
    <t>RETURNED (WMR)</t>
  </si>
  <si>
    <t>Transferred to New End User</t>
  </si>
  <si>
    <t>Property Tags</t>
  </si>
  <si>
    <t>Office Table with 5 drawers for storage (3 with lock), Laminated, particle board;Size: 119x61x76cm; Color: Choco</t>
  </si>
  <si>
    <t>External Portable, Seagate 2TB, Hard Drive 3.5, USB 3.0, 2 TB capacity Back-up Plus Type Slim, Silver color, SN: NA97T3Y6/SN: NA97LJE6</t>
  </si>
  <si>
    <t>Weight 118 g, Product Dimensions 19.5 x 14.5 x 5.5 cm, Model #: LC.OTH0A.002 Series 3 in 1 Wireless Presenter</t>
  </si>
  <si>
    <t>HP 2135 3 in 1 Scanner, Photocopier and printer, black/colored SN: CN6674918/CN6674916W</t>
  </si>
  <si>
    <t>with ground, Omni WEU-105-PK, Universal Outlet-5 Gang with Switch Length of Electrical wire: 1.83 meters/6 feet</t>
  </si>
  <si>
    <t>Camel WIF-18 (18 in), Steel blade, 48L x 24W x 445H cm SN: VEF-P0066875/VEF-P0066902/VEF-P0066903</t>
  </si>
  <si>
    <t>18" Union UGTF-18WF, 18" precision angled stainless blades SN: B12GR00007/B12GR00008/B12GR00024/BG12GR00010/B12GR00002/B12GR00016/B12GR00004/B12GR00009/B12GR00015/B12GR00020/B12GR00018/B12GR00001/B12GR00011</t>
  </si>
  <si>
    <t>Wireless Bluetooth, Ecline EC-CD-8500BT SN: 690DQP300375/690DQP300376</t>
  </si>
  <si>
    <t>APC, 650VA, APC Back-up 110VA, 230V, AVK, IEC SN: 9B1611A05294/9B1611A0S288</t>
  </si>
  <si>
    <t>Dry Chemical for ABC Class, of fire, squeeze type non-electrical conductor,non-toxic, non-corrosive 4.5kg (10lbs), brand new</t>
  </si>
  <si>
    <t>#2448A, Made of laminated wood w/ 3 drawers &amp; center drawer,  key lock,2' x 4' (120 x 61 x 75cm), chocolate brown</t>
  </si>
  <si>
    <t>Public Administration Understanding Mgt., Politics and Law in the public sector (8th Edition) c2015/Rosenbloom (pb)</t>
  </si>
  <si>
    <t>3/4 marine plywood; L3.35m x W0.45m x H1.22m; wooden; with 6 pcs metal ball caster;laminated front wall</t>
  </si>
  <si>
    <t>Acer, E5 475G-30KV, Intel Core i3 5005U Processor,14" HD, 4GB DDR3l,1TB HDD SN: NXGCPSP002623159A47600</t>
  </si>
  <si>
    <t>All in One, Acer Aspire Z1-611 AIO, Intel Celeron J1900 Quad Core Processor 19.5" HD LED Display, With Keyboard &amp; Mouse, Ilogic UPS</t>
  </si>
  <si>
    <t>Acer V3 5746 78CG, Intel Core i7 550OU,4M 3.1GHz, 15.6" TFT LED Screen SN: NX61TSP00152600A897600 - C. Dolorosa /SN: NXG1TSP00152600AEF7600- J. Pasustento</t>
  </si>
  <si>
    <t>4 in 1 Digital Copier with DF-625 &gt; AD-509 Develop Ineo 226, SN: A8A5141000226 With Heavy Duty Speedy Max EH-70F Electronic Stapler, SN: E16A00913</t>
  </si>
  <si>
    <t>How to reach and teach children and teens with ADD/ADHD:Practical techniques, strategies and interventions 3/e/Rief/2016/pb</t>
  </si>
  <si>
    <t>Panitikang Pilipino: interaktibo at integratibong talakayan alinsunod sa OBE ikalawang Edisyon/Marquez/2013/pb</t>
  </si>
  <si>
    <t>Sew me sewing home décor: Easy to make curtains,pillows, organizers &amp; other accessories/Knight/2013/pb</t>
  </si>
  <si>
    <t>Baybayin: ortograpiya at mga tuntunin sa pagsulat sa wikang tagalog/ Pedro Andres, De Castro/2014/pb</t>
  </si>
  <si>
    <t>Introducing to mass communication: Media literacy &amp; culture 7/e/Baran/2013/pb</t>
  </si>
  <si>
    <t>Komunikasyong Epektibo sa wikang akademiko/Bernales, Rolando A./2013/pb</t>
  </si>
  <si>
    <t>Marketing &amp; social media a guide for libraries archives &amp; museum/Koontz/2014/pb</t>
  </si>
  <si>
    <t xml:space="preserve">How to stop bullying in classroom &amp; schools using social architecture to prevent lessen &amp; end bullying in classroom &amp; schools using </t>
  </si>
  <si>
    <t>A Six sigma approach to sustainability/continual improvement for social responsibility/Duckworth/2016/hb</t>
  </si>
  <si>
    <t>Kawasaki, 2 Cycle, Gasoline, Air-cooled Engine or 4 Stroke (robin type) Bushcutter with a precision angled shaft and D-loop handle</t>
  </si>
  <si>
    <t>Passenger Elevator UPS ,   Model: ki 1000 lcd,   Input AC 220V,   Output 1 npe ac 220,   1000 vac 700W</t>
  </si>
  <si>
    <t>Mixer, (6.9 liters), 45 qts, Elect. Kitchen Aid   w/ free kitchen aid pan &amp; carrier</t>
  </si>
  <si>
    <t>Software: Includes functions for data collection, terrain modeling,Accessories: One Operation manual, Power cord, USB cable, probe2 Software CD-ROM</t>
  </si>
  <si>
    <t>La Germania, Model: FS6031HTR SN: 1810-7874FS6031/1810-7879FS6031/1810-7875FS6031/1810-7878FS6031</t>
  </si>
  <si>
    <t>Automatic Voltage Regulator, AVR Ultra Servo 220V output w/ built in protection overload</t>
  </si>
  <si>
    <t>0808-262-19</t>
  </si>
  <si>
    <t>Accountant</t>
  </si>
  <si>
    <t>10405030-032-0919T</t>
  </si>
  <si>
    <t>Tag Printed 3 units</t>
  </si>
  <si>
    <t>For Office Use</t>
  </si>
  <si>
    <t>Status of Equipment</t>
  </si>
  <si>
    <t>Dinner Knife; Blade length 3 3/8; over all length 8 3/8; stainless HY S/S</t>
  </si>
  <si>
    <t>Dry Chemical, for ABC class, of fire, squeeze type, non-electrical conductor, non-toxic, non-corrosive,  (101lbs) brand new, Catcom brand</t>
  </si>
  <si>
    <t>Dry Chemical, for ABC class, of fire, squeeze type, non-electrical conductor,non-toxic, non-corrosive,  (101lbs) brand new, Catcom brand</t>
  </si>
  <si>
    <t>Dry Chemical for ABC class, of fire, squeeze type, non-electrical conductor non-toxic, non-corrosive, 4. (101lbs) brand new, Catcom brand</t>
  </si>
  <si>
    <t>Spag Matting w/out Border &gt;The same specification (2'3" x 20') HxW - ETGB Left Wing  (Back)</t>
  </si>
  <si>
    <t>Spag Matting w/out Border &gt;The same specification (4'3" x 16'5") HxW - ETGB Left Wing (Front)</t>
  </si>
  <si>
    <t xml:space="preserve">Spag Matting w/out Border &gt;The same specification (3'6" x 8') HxW - ETGB Elevators </t>
  </si>
  <si>
    <t>Spag Matting w/out Border &gt;The same specification (3' x 8') HxW - ETGB PWD Area (Back)</t>
  </si>
  <si>
    <t>Spag Matting w/out Border &gt;The same specification (3' x 5') HxW - ETGB Right Wing (Back)</t>
  </si>
  <si>
    <t>Spag Matting w/out Border &gt;The same specification (3' x 10'10") HxW - ETGB Right Wing (Front)</t>
  </si>
  <si>
    <t>Spag Matting w/out Border &gt;The same specification (6'3" x 2') HxW - ETGB PWD Area (Front)</t>
  </si>
  <si>
    <t>1 LOT Window Blinds &gt;Horizontal patterned, Aluminum Top Tube &gt;Circular tube bottom weight, plastic or metal bracket, bead chain control &gt;100 high quality polyester fabric, Solid 100mm, Sheer 10mm, (3mm tolerance) &gt;0.48mm+/-5% Fabric Thickness, Weighs 180g,/sqm+/-5% &gt;with installation</t>
  </si>
  <si>
    <t>&gt;Measures HxL:46x53 inches Window Blinds - with installation &gt;The same specifications but differs in measurement</t>
  </si>
  <si>
    <t xml:space="preserve"> &gt;Measures HxL:46x62 inches Window Blinds - with installation  &gt;The same specifications but differs in measurement</t>
  </si>
  <si>
    <t>&gt;Measures HxL:46x56 inches Window Blinds - with installation  &gt;The same specifications but differs in measurement</t>
  </si>
  <si>
    <t>&gt;Measures HxL:46x64 inches Window Blinds - with installation  &gt;The same specifications but differs in measurement</t>
  </si>
  <si>
    <t>&gt;Measures HxL:46x65 inches Window Blinds - with installation  &gt;The same specifications but differs in measurement</t>
  </si>
  <si>
    <t>&gt;Measures HxL:46x79 inches  Window Blinds - with installation &gt;The same specifications but differs in measurement</t>
  </si>
  <si>
    <t>External, Seagate, Back-up Plus, USB 3.0, 2TB, 2.5" ST, 1 pc Silver Color &amp; 1 pc Gold SN: NA988TPE/NA7ZKKL1</t>
  </si>
  <si>
    <t>CISS, Epson L120 w/ Continous Ink System SN: TP3K382121</t>
  </si>
  <si>
    <t>Multifunction, Epson L565, Wifi, Fax, ADF Scanner for long size, w/ built-in CISS. SN: VJLY038101</t>
  </si>
  <si>
    <t>Facsimile Transceiver, uses thermal paper 50ml/roll, for documents   216mm x 600mm, 15 sef transmission speed, scanning width 208mm, document feeder holds 10 pages, with automatic paper cutter, redial, and fax/tel switchover</t>
  </si>
  <si>
    <t>Stamping Dater, Self-inking stamp, mechincal with removable/refillable ink pad, heavy duty</t>
  </si>
  <si>
    <t>Power Supply; generic 750 watts, Type: ATX Mid Tower, Motherboard Compatibility: Micro ATX/ATX Internal 3.5" Drive Bays: 5 , Expansion Slots:7, 2 x USB 3.0, Both HD &amp; AC97 plugs, Ideal for high performance Intel &amp; AMD Systems, Power Supply</t>
  </si>
  <si>
    <t>USB-Powered Portable LED 16" (15.6" viewable) display, 200 cd/m2 Brightness, 1366 x 768 High Definition resolution</t>
  </si>
  <si>
    <t>with HDD Docking - One top HDD dock plus two bottom 3.5-inch hot-swap bays allow hassle-free drive connection and data access</t>
  </si>
  <si>
    <t>L365 printer, Print, Copy, Scan, CIS/ on demand inkjet Sn: VHAK021242</t>
  </si>
  <si>
    <t>HP 1102, Monochrome, Print speed up to 18.0 ppm-B/W-A4 SN: YNF8R56853</t>
  </si>
  <si>
    <t>Core Power 500VA Ultra Servo, Ultra Servo 220V output w/ built in protection overload fuse &amp; voltage indicator 2x22V-True Capacity 500W: 1 x 100 V &amp; 110V output, 1500VA</t>
  </si>
  <si>
    <t>Epson L220 Served: Epson L360 3 in 1 SN: VGFK038161</t>
  </si>
  <si>
    <t>HP 2135 3 in 1 Scanner, Photocopier and printer, black/colored SN: CN667491Y</t>
  </si>
  <si>
    <t>Dimension 700 x 495 x 740cm packing size 730 x 515 x 125cm, gross weight 16kgs</t>
  </si>
  <si>
    <t>Paper Trimmer/Cutting Machine, 350 MM cutting size, 30 sheets cutting size 30 sheets cutting cup, automatic, clamping stationary blade</t>
  </si>
  <si>
    <t>Swivel, Highback, 105AX-wooden arm and strabase, hiback chair, reclining 5seaters metal gang chair, with chrome</t>
  </si>
  <si>
    <t>Hard Plastic w/ cover and step, 8" D x 10" W x 13" H Stand Fan, AC electric fan, 230V,60 Hz, 16" Blade</t>
  </si>
  <si>
    <t>Stand X-base with Square Head Chrome Plated table post, Base Dimension: 56cm, Table Post Height: 71cm Top Dimension: 20 cm</t>
  </si>
  <si>
    <t>Made of Plantation Wood Chips, Resin and Wax are Formulated and  Moulded under high pressure and Temperature Smooth Satin Finish, Color: White, Dimension: 70cm x 70cm sq.</t>
  </si>
  <si>
    <t>Multi-Purpose, without Arm, Stackable Chair, Made of Plastic, Dimension Seatrest:40 cm x 42 cm, Dimension Backrest:42 cm x 36 cm Color: 60 (Sixty) units - Yellow, 60 (Sixty) units - Green,            60 (Sixty) units - Orange, 60 (Sixty) units - Red</t>
  </si>
  <si>
    <t>External, USB2 compatible, RW SN: F7D0AP018893/F700AP018894</t>
  </si>
  <si>
    <t>Cordless, Part no. GSR-1080-2L1 Sn: 244817/244812/10227</t>
  </si>
  <si>
    <t>24" Metal Blade, Union, SHF 24, High Performance Model #: UGTF-24SF SN: C24LR00184/C24LR00118/C24LR00120/C24LR00116/C24LR00149/C24LR0011</t>
  </si>
  <si>
    <t>Epson L360, 3 in 1 Print, Copy and Scan With built in CISS SN: VGFK011312</t>
  </si>
  <si>
    <t>Epson L360 (Print/Scan/Copy) SN:  VGFK014280, SN: VGFK014283</t>
  </si>
  <si>
    <t>STP 50M (10mm wire) Creston, Heavy Duty Staple gun with durable Chrome finish and all-steel construction, Jam Proof mechanism</t>
  </si>
  <si>
    <t xml:space="preserve">w/ Hood made from a tech water resistant, Polyster TPU w/ nano-zinc oxide coating Chest size is 36" to 42" </t>
  </si>
  <si>
    <t>10L or 60 cups capacity, Hanabishi cool touch handle, steel lid with pilot light indicator 24 hrs keep warm</t>
  </si>
  <si>
    <t>Dry chemical, for ABC class, of fire, squeeze type, non-electrical conductor, non-toxic, non-corrosive, 4.5kg (10lbs.), brand new</t>
  </si>
  <si>
    <t>Sata, 7200 RPM  SN: 86V7UW8BSX13/86V8LKNHSX13/86V8LNWHSX13/86V8LN6HSX13/86V8LMXHSX13</t>
  </si>
  <si>
    <t>4GB DDR3/1333 DIMM  SN: M00620187/M00620179/M00620182/M00620182/M00620184/M00620183</t>
  </si>
  <si>
    <t>400 watts, 650VA, SN: 2016050102051/2016050102053/2016050102055/SN: …2013/…2012/…2044/...0984/…0983/…0981/…0982</t>
  </si>
  <si>
    <t>Socket LGA 1150, DDR# PC/1333 DIMM (ATX or Micro ATX)SN: B1604026926/B1604026934/B1604026930/B1604026933/B1604026931</t>
  </si>
  <si>
    <t>Supply and Installation (3.19 x 1.19 cm) Cork board w/ Sliding Caja, Plywood, 1 3/4" x 4" tube, 1" x 2" tube</t>
  </si>
  <si>
    <t>Two way Type Radio, Cignus UV-85, Dual Band Radio, NTC Approve, SN: 201208663120/667144/672135/673846/670247/672927/663351</t>
  </si>
  <si>
    <t>Automatic Voltage Regulator, Ultra Servo 220V output w/ built-in protection  2x200-True Capacity 500W: 1 x 100V &amp; 110V output, 500VA, SN: GEN-0000242503-RHQTVTVPQ8511/GEN-0000242505-RHQTVTVPQ8511</t>
  </si>
  <si>
    <t>Epson L120 w/ continuous ink printing method: On-demand inkjet (Piezo electric) Nozzle Configuration: 180, SN: TP3K232437</t>
  </si>
  <si>
    <t>IZUKI 1000W, Ultra Servo 220V ouput w/ built-in protection overload Fuse &amp; Voltage indicator  2x200-True Capacity 500W: 1 x 100V &amp; 110V output, 500VA, SN: 20150910/20150910</t>
  </si>
  <si>
    <t>W.D. , 1TB, 3.5" SATA, 7200 rpm ST, Good Quality ST Type SN: WCC6Y7KL9DHE</t>
  </si>
  <si>
    <t>Uninterruptible Power Supply, 1000KA, APC 650VA SN: 9B1611A05184</t>
  </si>
  <si>
    <t>Sony w/ amplifier ,Microphone, trident -50 15000 hertz, humbucking oil SN: GEN-0000277564DARTTO/GEN-0000277562DARTTO/GEN-0000277568DARTTO</t>
  </si>
  <si>
    <t>USB Type, 2.0 drive ports, 32GB, plug and play, portable, removable alternative  electronic storage device</t>
  </si>
  <si>
    <t>Radio, Baefeng UV-5R, 2 way radios, 35-mile coverageFrequency Range 65-108MHz (FM Receive only), SN:13U1639296/1381639289</t>
  </si>
  <si>
    <t>Portable sound system, all ABS resin body, 330mm,200mm Horn Diameter, 16 watts (min),300</t>
  </si>
  <si>
    <t>2TB 3.5" SATA Barracuda, 7200rpm, Seagate, SN: Z1463X6P, SN: ZIE96V7K, SN: ZFF96ON2, SN: ZIE96OM9</t>
  </si>
  <si>
    <t>External Hard Drive Portable Slim, Samsung, 1TB 2.5" HDD, USB 3.0 SN: E2FWJJHG30DE45</t>
  </si>
  <si>
    <t>WMR #: 096-18</t>
  </si>
  <si>
    <t>L. Fernandez (Research Director)</t>
  </si>
  <si>
    <t>Returned to Supply office defective and then transferred to L. Fernandez after fixed.</t>
  </si>
  <si>
    <t>PROPERTY TAG</t>
  </si>
  <si>
    <t>PURPOSE</t>
  </si>
  <si>
    <t>TRANSFERRED TO NEW END USER</t>
  </si>
  <si>
    <t>REMARKS</t>
  </si>
  <si>
    <t>WMR#: 042-15</t>
  </si>
  <si>
    <t>4 in 1, (Print, Scan, Copy, Fax), Brother J430W, 1- SN E70440K3F333873 1- SN: E70440K3F333811</t>
  </si>
  <si>
    <t>5 Layers, gauge 18 (layer-fixed), steel, bended BI sheet, square framing,L=3ft,H=6ft, w/ back and side cover, white color, customized</t>
  </si>
  <si>
    <t>0820-271-19</t>
  </si>
  <si>
    <t>Office/ Designation</t>
  </si>
  <si>
    <t>10406010-011-0919T</t>
  </si>
  <si>
    <t xml:space="preserve"> Printed</t>
  </si>
  <si>
    <t>STAMPING SELF-INKING STAMP</t>
  </si>
  <si>
    <t>mechanical, with removable/refillable ink pad, heavy duty</t>
  </si>
  <si>
    <t>0807-260-19</t>
  </si>
  <si>
    <t>OFFICE/DESIGNATION</t>
  </si>
  <si>
    <t>Finance</t>
  </si>
  <si>
    <t>For finance office use</t>
  </si>
  <si>
    <t>10404990-016-0919T</t>
  </si>
  <si>
    <t>8" 3D Clock-SIlver</t>
  </si>
  <si>
    <t>BAC</t>
  </si>
  <si>
    <t>For BAC Office Use</t>
  </si>
  <si>
    <t>10404990-017-0919T</t>
  </si>
  <si>
    <t>3' x 4' with aluminum frame</t>
  </si>
  <si>
    <t>10404990-018-0919T</t>
  </si>
  <si>
    <t>0528-170-19</t>
  </si>
  <si>
    <t>Seven Harvest Trading</t>
  </si>
  <si>
    <t>10405100-004-0719T</t>
  </si>
  <si>
    <t>Aneroid, Blood Pressure Monitoring, Aneroid Sphymomanometer Blood Pressure Monitor</t>
  </si>
  <si>
    <t>Nurse II</t>
  </si>
  <si>
    <t>FIBER OPTIC BACKBONE PROJECT</t>
  </si>
  <si>
    <t>7' Rack Server Cabinet with power strip -1, Fiber Optic Patch Panel - 3</t>
  </si>
  <si>
    <t>0221-035-19</t>
  </si>
  <si>
    <t>Catague Information System</t>
  </si>
  <si>
    <t>ICT Director</t>
  </si>
  <si>
    <t>10605030-012-0419T</t>
  </si>
  <si>
    <t>1226-635-11</t>
  </si>
  <si>
    <t>AO II/ Supply Office</t>
  </si>
  <si>
    <t>Transferred to P. Bravo</t>
  </si>
  <si>
    <t>Date Transferred</t>
  </si>
  <si>
    <t>to be changed to 027      added to inventory as of dec. 2018</t>
  </si>
  <si>
    <t>Intel Core i3-813OU Processor, Ideapad 330s,-141Kb, 2TB Optical Drive ,15.6" FHD LED Display   SN: PF1PTZDZ</t>
  </si>
  <si>
    <t>Intel Core i3-813OU Processor, Ideapad 330s,-141Kb, 2TB Optical Drive ,15.6" FHD LED Display   SN: PF1PVD2S</t>
  </si>
  <si>
    <t>Intel Core i3-813OU Processor, Ideapad 330s,-141Kb, 2TB Optical Drive ,15.6" FHD LED Display   SN: PF1PV7Q8</t>
  </si>
  <si>
    <t>Hotel Front Office and Food and Beverage Software with emphasis on Property Management System- Reservation, Rate Management, Profile, Room Management…</t>
  </si>
  <si>
    <t>Acer Aspire Es 11 ES1-132, Intel Celeron Quad N3350, Intel HD Graphics, 2GB DDR3,500GB HDISK 11.6" HD LED, Windows 10</t>
  </si>
  <si>
    <t>Asus Vivobook S4120UN, Intel i58250, 4GB DDR4/1TB HD, 14.0" FHD LED Display 2GB NVIDia GEFORCE, MX150, NO ODD, 3 AM BATTERY, HDMI, USB, USB 2.0 &amp; USB 3.0</t>
  </si>
  <si>
    <t>No Touch, Lenovo 330-201GM, AIO, Intel Pentium Quadcore J5005, Win 10 Home, 4GB FFR4, 1TB HDD 19.5" Non touch802.11 ac Wifi &amp; Bluetooth 4.0, AVR-Secure 500 Watts</t>
  </si>
  <si>
    <t>Non Touch, Acer Aspire AC24-760, Intel Core i5 Processor or Higher, 4GB DDR3, 500GB-1TB SATA 19.5" LED-backlit TFT LCD, USB Keyboard and Mouse, AVR 500W, with UPS 625VA, 325W</t>
  </si>
  <si>
    <t>Non Touch, Lenovo 310-20IAP, Pentium J4205, DDR3: 4GB 1600, 1TB HDD, 19.5 non touch display,  Intex 1050 VA, AVR Eco Power</t>
  </si>
  <si>
    <t>Intel core i7-4790, 3.60Ghz processor,4GB DDR4-600MHz, 18.5"  LED Monitor Acer USB Keyboard and Mouse, Heavy Duty, AVR Ecopower, 500W, UPS Intex 650VA (325watts)</t>
  </si>
  <si>
    <t>Acer Travelmate P259-MG, Intel Core i7  7500U Kabylake 7th Gen, 18GB Memory,15.6" Display SN: NXVEEVSP0147280843476000</t>
  </si>
  <si>
    <t>Laptop, Intel Core i5-7200U, 4GB DDR3, 1TB Hard Drive, 15.6" LED Screen, AC Adapter, Laptop Ba, Wireless Mouse SN: NXGLPSP0047150F09B7600</t>
  </si>
  <si>
    <t>Laptop, Intel Core i5-7200U, 4GB DDR3, 1TB Hard Drive, 15.6" LED Screen, AC Adapter, Laptop Ba, Wireless Mouse SN: NXGLPSP0047150F08F7600, SN: NXGLPSP0047150F1967600</t>
  </si>
  <si>
    <t>Laptop,LENOVO 310-15IKB, Intel Core i5-7200, 6GB DDR4 Memory, 1TB HD, 15.6" FHD Slim, Video:2GB MultiDVD, Windows 10, LenovoBag,Wireless Mouse, Cable VGA 25Meters</t>
  </si>
  <si>
    <t>Supply, Delivery, Installation of SMART TV's including Testing, Commisioning and Training of personnel and Trainors on the Basic Troubleshooting, proper usage and maintenance.</t>
  </si>
  <si>
    <t>Intel Core i3 7100Processor, LGA110M Motherboard, 4GB DDR4 Memory, 1TB SATA Hard Drive 2GB Rv550 Video Card, Lite  On DVD Writer, 700W Power Supply, 18.5" LED Monitor, Secure650VA UPS Secure AVR, USB Keyboard/Mouse</t>
  </si>
  <si>
    <t>Acer, E5 475G-30KV, Intel Core i3 5005U Processor,14" HD, 4GB DDR3l,1TB HDD SN: NXGCPSP0026230C317600</t>
  </si>
  <si>
    <t>Acer, E5 475G-30KV, Intel Core i3 5005U Processor,14" HD, 4GB DDR3l,1TB HDD SN: NXGCPSP00262215A357600</t>
  </si>
  <si>
    <t>Acer, E5 475G-30KV, Intel Core i3 5005U Processor,14" HD, 4GB DDR3l,1TB HDD SN: NXGCPSP0026231S7F67600</t>
  </si>
  <si>
    <t>Acer, E5 475G-30KV, Intel Core i3 5005U Processor,14" HD, 4GB DDR3l,1TB HDD SN: NXGCPSP00262315A7D7600</t>
  </si>
  <si>
    <t>Acer, E5 475G-30KV, Intel Core i3 5005U Processor,14" HD, 4GB DDR3l,1TB HDD SN: NXGCPSP00262215A1C7600</t>
  </si>
  <si>
    <t>Acer, E5 475G-30KV, Intel Core i3 5005U Processor,14" HD, 4GB DDR3l,1TB HDD SN: NXGCPSP0026231583C7600</t>
  </si>
  <si>
    <t>Acer F5-573G-787N,Windows 10, Intel Core i7 6500V 2.5 GHz, 15.6" HD Monitor,Wifi, USB, HDMI , Bluetooth, HD Webam, Battery 4 cell Lithium w/ carrying bag, SN: NXGFHSP00562314C437600</t>
  </si>
  <si>
    <t>Intel Core i5 (Latest Generation) 4690K 3.9 ghz, 8GB DDR3, 18.5 LED Monitor Acer, 1TB HDD SATA Toshibo, UPS 1500 Intex, USB KB &amp; Mouse Delux, 800 VA AVR surge deal</t>
  </si>
  <si>
    <t>Intel Core i3 (Latest Generation) 4690K 3.9 ghz, 4GB DDR3, 15.5" LED Monitor Acer, UPS 1500 Intex, USB Keyboard &amp; Mouse Delux, 800VA AVR Surge Ideal</t>
  </si>
  <si>
    <t>Intel Core i5 (Latest Generation) 4690K 3.9 ghz, 8GB DDR3, 18.5 LED Monitor Acer,  1TB HDD SATA Toshibo, UPS 1500 Intex, USB KB &amp; Mouse Delux, 800 VA AVR surge deal</t>
  </si>
  <si>
    <t>(2nd Phase) From Service Area to LSAB Building Ground Floor and Second Floor including Side Parking Area</t>
  </si>
  <si>
    <t>Intel Core i7 (Latest Generation), 8GB DDR3 memory Kingston, 18.5 Monitor Acer 1TB HDD SATA Toshiba, UPS 1500 Intex, USB Keyboard, Mouse Delux, 800VA AVR Surge Ideal</t>
  </si>
  <si>
    <t>Acer F5-573G-787N, Intel Core i7 6500V 2.5 Ghz, 8GB Memory,15.6" HD with carrying bag. SN: NXGFHSP00562314CF87600/SN: NXGFHSP00S62314C367600</t>
  </si>
  <si>
    <t>Laptop, Acer E5-475G-515V i5 6200U, Intel Core i5 6200U processor 2GB VRAM, 14" Monitor, 4GB/1TB SATA HDD with mouse Intex SN: NXGCPSP00162407BCF7600/SN: NXGCPSP00162407B5E7600</t>
  </si>
  <si>
    <t>Acer E5-571G, Intel Core i7-451OU, 15.6" monitor, Wndows 10 home 8GB x 2, 1TB HDD, 2GB Video Card, Card Reader 2 in 1, Optical Drive, LAN Gigabit Ethernet, Webcam SN: NXMTGSPOO3552001EC3400</t>
  </si>
  <si>
    <t>Acer E5-571G-77AU, Intel Core i7-45100U, 15.6" Acer, 8GB DDR3L-1600 Memory,  1TB SATA HDD, DVD-Super Multi Burner, Bluetooth 4.0, USB, Card Reader, HDMI, 3 cell battery</t>
  </si>
  <si>
    <t>Acer Aspire Z-1-612, Windows Home 64-bit, Monitor: 19.5", Intel N3150 processor, 4GB DDR3 HDD 500GB Hard Drive, USB Keyboard, USB Optical Mouse, SN: DQB2PSP001611033F6300</t>
  </si>
  <si>
    <t>1150, 3.9 GHz, Quadcore Processor, SN: MC616054A3026/…4759/…4756/…0401/…4329</t>
  </si>
  <si>
    <t>Intel Core i7 4700 (4th Gen or latest Processor) 18.5" Acer LED Monitor USB Keyboard and Mouse, AVR</t>
  </si>
  <si>
    <t>Touch Screen, Dell Inspiron 13-5368, 6th Generation Intel Core i7-6500U Processor SN: 687MVB2</t>
  </si>
  <si>
    <t>Intel Core i5 4460 Processor Asrock H81M Motherboard, 18.5" LED Acer Monitor 3.2 Ghz LGA1150, 8GB DDR3 Memory, 500GB Hard Disk</t>
  </si>
  <si>
    <t>Quattro, DLINK,4-Bay Network Storage Enclosure w/ 2 pcs 3TB Seagate Hard Disk Drive, SATA, ST Class</t>
  </si>
  <si>
    <t>Intel core i7 4790k processor, 19.5" AOC Led Monitor, A4tech keyboard &amp; mouse, Secure AVR, 1500VA Secure UPS</t>
  </si>
  <si>
    <t>Intel Core i3 4170 3.7GHz, 18.5" LED Monitor,500VA Ideal AVR, APC 1100VA UPS  USB Keyboard and Mouse With Computer Table Rise Crystal and Computer Chair JGY020GA</t>
  </si>
  <si>
    <t>Dell PowerEdge R320-Racl Type, Intel Xeon processor v2 product families SN: 7QKKH62/7QGFH62</t>
  </si>
  <si>
    <t>Engenius EAP900H, Neutron Series Dual Band, SN: …441/…440/…439/…229/…242-2/…242-1/…229-2/…229-1/…242-3/…221-1/221-2/230-3/221-3</t>
  </si>
  <si>
    <t xml:space="preserve"> Intel Core i3-4160,4GB DDR3 RAM, 18.5 AOC,Keyboard &amp; Mouse Genius USB,  AVR Secure 500W, UPS 1200VA</t>
  </si>
  <si>
    <t>1-C. Mijares 1- L. Balsicas</t>
  </si>
  <si>
    <t>Intel Core i5 4460 3.2Ghz LGA processor, Asrock H81M-DGS DDR3 Motherboard, 4GB DDR3 Memory 1TB SATA Hard Drive, DVD Writer, Viewsonic 19"Lead MonitorUSB Mouse/Keyboard</t>
  </si>
  <si>
    <t>Print, Copy, &amp; Scan with built-in Continues Ink Supply System</t>
  </si>
  <si>
    <t>M. J. D. Villa</t>
  </si>
  <si>
    <t>1007-334-19</t>
  </si>
  <si>
    <t>IE Creative Computer</t>
  </si>
  <si>
    <t>10405030-033-0919T</t>
  </si>
  <si>
    <t>HRMO/Admin Aide IV</t>
  </si>
  <si>
    <t>Rechargeable Twinhead, Firefly, FEL 201L, 220V 0Hz</t>
  </si>
  <si>
    <t>1014-341-19</t>
  </si>
  <si>
    <t>CAO</t>
  </si>
  <si>
    <t>For Compliance with Bureau of Fire Requirements</t>
  </si>
  <si>
    <t>10404990-019-1019T</t>
  </si>
  <si>
    <t>LAMP SHADE</t>
  </si>
  <si>
    <t>Color: Light Brown</t>
  </si>
  <si>
    <t>1012-340-19</t>
  </si>
  <si>
    <t>Progress Home &amp; Office Furnishing</t>
  </si>
  <si>
    <t>HRM</t>
  </si>
  <si>
    <t>For Hometel Use</t>
  </si>
  <si>
    <t>10404990-020-1019T</t>
  </si>
  <si>
    <t>DRESSER TABLE</t>
  </si>
  <si>
    <t>with Mirror and Chair</t>
  </si>
  <si>
    <t>Progress Home &amp;  Office Furnishing</t>
  </si>
  <si>
    <t>10406010-012-1019T</t>
  </si>
  <si>
    <t>NIGHT TABLE</t>
  </si>
  <si>
    <t>Estimated Height 3ft, LW 2x2, Wooden</t>
  </si>
  <si>
    <t>10406010-013-1019T</t>
  </si>
  <si>
    <t>COFFEE TABLE</t>
  </si>
  <si>
    <t>Coffee Table and Chairs</t>
  </si>
  <si>
    <t>10406010-014-1019T</t>
  </si>
  <si>
    <t>LUGGAGE RACK</t>
  </si>
  <si>
    <t>10406010-015-1019T</t>
  </si>
  <si>
    <t>BED COVER/MATTRESS 54 x 75</t>
  </si>
  <si>
    <t>1014-342-19</t>
  </si>
  <si>
    <t>10404990-021-1019T</t>
  </si>
  <si>
    <t>All in One with Kenington, CPU-Core i5, 4GB RAM, HDD-1TB,23.8 inches, AVR-31, UPS-31</t>
  </si>
  <si>
    <t>1016-343-19</t>
  </si>
  <si>
    <t>IS Chairperson</t>
  </si>
  <si>
    <t>IT Equipment for Talisay Campus</t>
  </si>
  <si>
    <t xml:space="preserve">                                                                                                                                                                            </t>
  </si>
  <si>
    <t>SOFA BED</t>
  </si>
  <si>
    <t>1 Sofa Bed,1 Side Table, 1 -  2Seater, Fabric, Color: Light Brown</t>
  </si>
  <si>
    <t>Progress Home</t>
  </si>
  <si>
    <t>Instructor II/HRM</t>
  </si>
  <si>
    <t>10607010-006-1019T</t>
  </si>
  <si>
    <t>SMOKE/FOG MACHINE</t>
  </si>
  <si>
    <t>CT Radio Electronic</t>
  </si>
  <si>
    <t>BAO-Director</t>
  </si>
  <si>
    <t>For the Incoming 2019 Inter Campus</t>
  </si>
  <si>
    <t>1-04-04-990-022-1119T</t>
  </si>
  <si>
    <t>Lenovo, 33OS-151KB, Intel Core i7, 15.6" FHD LED IPS Monitor, Windows 10, SN: YD052WOY</t>
  </si>
  <si>
    <t>10605030-014-1119T</t>
  </si>
  <si>
    <t>3600 Lumens SVGA HDMI 3D Color Boost, Projector 360 ANSI Lumens-standard, SN: MRJPQ11006912004DB8400</t>
  </si>
  <si>
    <t>1-06-05-030-015-1119T</t>
  </si>
  <si>
    <t>10605030-013-1019T</t>
  </si>
  <si>
    <t>1-04-04-990-023-1119T</t>
  </si>
  <si>
    <t>1022-360-19</t>
  </si>
  <si>
    <t>QAA Director</t>
  </si>
  <si>
    <t>For QAA Office use</t>
  </si>
  <si>
    <t>HARD DISK DRUVE</t>
  </si>
  <si>
    <t>1-04-05-030-034-1119T</t>
  </si>
  <si>
    <t>QAA</t>
  </si>
  <si>
    <t>2TB, HDD, USB 3.0 ,(backward compatible with USB 2.0)with dual-color LED Light, SN: 495323, WD</t>
  </si>
  <si>
    <t>Print,copy &amp; scanw/ built-in CISS, Epson L3110, SN: X5DY325630</t>
  </si>
  <si>
    <t>1-04-05-030-035-1119T</t>
  </si>
  <si>
    <t>3 in 1 with built-in CISS, with ADF for long, EPSON L5190, SN: X5NY032811/X5NY032799/X5NY032777</t>
  </si>
  <si>
    <t>1021-354-19</t>
  </si>
  <si>
    <t>Dean ICT</t>
  </si>
  <si>
    <t>1-04-05-030-036-1119T</t>
  </si>
  <si>
    <t>1025-371-19</t>
  </si>
  <si>
    <t>STANDARD IP TELEPHONE</t>
  </si>
  <si>
    <t>With PoE Adapter kit, Panasonic KX NT551AB, 1-line backlit LCD Display</t>
  </si>
  <si>
    <t>Catague Information Solutions</t>
  </si>
  <si>
    <t>For Additional Telephone Requirements for Office</t>
  </si>
  <si>
    <t>1-04-04-990-024-1019T</t>
  </si>
  <si>
    <t>OFFICE SWIVEL CHAIR</t>
  </si>
  <si>
    <t>Ergonomic Mid Back Rest Mesh Office</t>
  </si>
  <si>
    <t>1021-355-19</t>
  </si>
  <si>
    <t>10406010-016-1119T</t>
  </si>
  <si>
    <t>1- unit Transferred to Mrs. Quezon</t>
  </si>
  <si>
    <t>DIGITAL PRINTER</t>
  </si>
  <si>
    <t>1025-370-19</t>
  </si>
  <si>
    <t>1-06-05-030-016-1119T</t>
  </si>
  <si>
    <t>3 in 1,Coloured Scanner and Mono, Copier, HPLaserjet MFP M436nda, SN: CNB1LDR094</t>
  </si>
  <si>
    <t>1-06-05-030-017-1119T</t>
  </si>
  <si>
    <t>3 in 1,Coloured Scanner and Mono, Copier, HPLaserjet MFP M436nda, SN: CNB1LDR0F5</t>
  </si>
  <si>
    <t>1-06-05-030-018-1119T</t>
  </si>
  <si>
    <t>3 in 1,Coloured Scanner and Mono, Copier, HPLaserjet MFP M436nda, SN: CNB1LDR09H</t>
  </si>
  <si>
    <t>1-06-05-030-019-1119T</t>
  </si>
  <si>
    <t>M. K. G. Celiz</t>
  </si>
  <si>
    <t>3 in 1,Coloured Scanner and Mono, Copier, HPLaserjet MFP M436nda, SN: CNB1LDR079</t>
  </si>
  <si>
    <t xml:space="preserve">DIGITAL DUPLICATOR </t>
  </si>
  <si>
    <t>1104-376-19</t>
  </si>
  <si>
    <t>Riso, SF5130, High Speed Digital Master Making, SN: 42381126</t>
  </si>
  <si>
    <t>Copylandia office Systems Corp.</t>
  </si>
  <si>
    <t>BAC Secretariat</t>
  </si>
  <si>
    <t>Photocro</t>
  </si>
  <si>
    <t>10605990-001-1119T</t>
  </si>
  <si>
    <t>3 in 1 , L3110, (Scanner, Printer &amp; Copier)  SN: X5DY324804</t>
  </si>
  <si>
    <t>M. J. Ariston</t>
  </si>
  <si>
    <t>1118-401-19</t>
  </si>
  <si>
    <t>1-04-05-030-037-1119T</t>
  </si>
  <si>
    <t>Gigabyte H110M-DS2 Mainboard,21.5" LED Monitor,USB Keyboard and Mouse, 720VA iLogic UPS</t>
  </si>
  <si>
    <t>1118-400-19</t>
  </si>
  <si>
    <t>Research Coordinator - COE</t>
  </si>
  <si>
    <t>1-06-05-030-020-1119T</t>
  </si>
  <si>
    <t>Stand Type, 16" plastic blade, Hanabishi</t>
  </si>
  <si>
    <t>1119-408-19</t>
  </si>
  <si>
    <t>PO'S MARKETING ENT.</t>
  </si>
  <si>
    <t>Instructor I</t>
  </si>
  <si>
    <t>Psychiatric presentain general practices 2/e/Jacob/2017/pb</t>
  </si>
  <si>
    <t>1113-394-19</t>
  </si>
  <si>
    <t>New Century Books &amp; gen. MSDE.</t>
  </si>
  <si>
    <t>Research Design and Methodology/Cobb, L./2017/pb</t>
  </si>
  <si>
    <t>Research Design in counseling 4/e/Heppner/2016/hb</t>
  </si>
  <si>
    <t>Sewing with knits &amp; stretch fabrics/Czachor/2016/pb</t>
  </si>
  <si>
    <t>Standing of English in higher education/Murray, N./2017/pb</t>
  </si>
  <si>
    <t>Surveying (with dvd)/3G Elearning/2015/pb</t>
  </si>
  <si>
    <t>The Action Research Guidebook 3/e/Sagor, R./2017/pb</t>
  </si>
  <si>
    <t>The heart of counseling 2/e/Cochran/2015/pb</t>
  </si>
  <si>
    <t>Welding/Levitt, G./2017/pb</t>
  </si>
  <si>
    <t>3GE collection on law: cybersecurity/3G  Learning/2018/hb</t>
  </si>
  <si>
    <t>Ambag: Komunikasyon at pananaliksik sa wika at kulturang pilipino/Aurelio/2017/pb</t>
  </si>
  <si>
    <t>A+ guide to software: managing, maintaining and troubleshooting 9/e/Andrews/2017/hb</t>
  </si>
  <si>
    <t xml:space="preserve">Biomechanics and kinesiology/Cata, K./2017/hb </t>
  </si>
  <si>
    <t>Child development/Packer/2017/pb</t>
  </si>
  <si>
    <t>Child sociology/Alam/2017/hb</t>
  </si>
  <si>
    <t>Childhood today/Owen, A./2017/pb</t>
  </si>
  <si>
    <t>Consumer Electronics:Expert w/ dvd/3G Elearning/2016</t>
  </si>
  <si>
    <t>Database systems: Design, implementation and management 12/e/Coronel/2017hb</t>
  </si>
  <si>
    <t>Dictionary of English literature/Thomas, H./2016/pb</t>
  </si>
  <si>
    <t>Discourse and narrative methods/Livholts, M./2015/pb</t>
  </si>
  <si>
    <t>Electrical Engineering: Concepts and applications/Ryan/2017/pb</t>
  </si>
  <si>
    <t>Electronics engineering/Bowers/2017/pb</t>
  </si>
  <si>
    <t>Engineering mechanics Dynamics 4/e/Pytel, A./2017/hb</t>
  </si>
  <si>
    <t>Engineering Mechanics: Dynamics SI version and wiley plus set/Meriam.2016/pb</t>
  </si>
  <si>
    <t>Essentials of food science and nutrition/Capidlac/2017/hb</t>
  </si>
  <si>
    <t>Food and drink tourism: principles and practice/Everett/2016/pb</t>
  </si>
  <si>
    <t>Gas metal arc welding: advanced w/dvd/3 Elearning/2016/pb</t>
  </si>
  <si>
    <t>Gas Tungsten arc welding: intermediate w/dvd/3G  Elearning/2016/pb</t>
  </si>
  <si>
    <t>Healthcare provider CPR,5/e/Gulli, B./2017/pb</t>
  </si>
  <si>
    <t>Hotel front office 2/e/Tewari/2016/pb</t>
  </si>
  <si>
    <t>Information Security:principle and practices/Galido/2017/hb</t>
  </si>
  <si>
    <t>Introduction to psychology 11/e/Kalat/2017/hb</t>
  </si>
  <si>
    <t>James W. Carey and communication research/Pooley,J./2016/pb</t>
  </si>
  <si>
    <t>Key Terms in second language acquisition 2/e/Vanpatten, B./2015/pb</t>
  </si>
  <si>
    <t>Madarin for conversational purposes/Chiong/2017//pb</t>
  </si>
  <si>
    <t>Materials for recycling/Hall/2017/pb</t>
  </si>
  <si>
    <t>Modern Database management/Penn/2017/pb</t>
  </si>
  <si>
    <t>Oxford IB diploma programme: visual arts/Paterson/2017/pb</t>
  </si>
  <si>
    <t>Philosophy of sport: Key Questions/Ryal. E./2016/pb</t>
  </si>
  <si>
    <t>Principles &amp; Practices of teaching and training/Gravells/2017/pb</t>
  </si>
  <si>
    <t>10406020-135-0419T</t>
  </si>
  <si>
    <t>10406020-136-0419T</t>
  </si>
  <si>
    <t>10406020-137-0419T</t>
  </si>
  <si>
    <t>10406020-138-0419T</t>
  </si>
  <si>
    <t>10406020-139-0419T</t>
  </si>
  <si>
    <t>10406020-140-0419T</t>
  </si>
  <si>
    <t>10406020-141-0419T</t>
  </si>
  <si>
    <t>10406020-142-0419T</t>
  </si>
  <si>
    <t>10406020-143-0419T</t>
  </si>
  <si>
    <t>10406020-144-0419T</t>
  </si>
  <si>
    <t>10406020-145-0419T</t>
  </si>
  <si>
    <t>10406020-146-0419T</t>
  </si>
  <si>
    <t>10406020-147-0419T</t>
  </si>
  <si>
    <t>10406020-148-0419T</t>
  </si>
  <si>
    <t>10406020-149-0419T</t>
  </si>
  <si>
    <t>10406020-150-0419T</t>
  </si>
  <si>
    <t>10406020-151-0419T</t>
  </si>
  <si>
    <t>10406020-152-0419T</t>
  </si>
  <si>
    <t>10406020-153-0419T</t>
  </si>
  <si>
    <t>10406020-154-0419T</t>
  </si>
  <si>
    <t>10406020-155-0419T</t>
  </si>
  <si>
    <t>10406020-156-0419T</t>
  </si>
  <si>
    <t>10406020-157-0419T</t>
  </si>
  <si>
    <t>10406020-158-0419T</t>
  </si>
  <si>
    <t>10406020-159-0419T</t>
  </si>
  <si>
    <t>10406020-160-0419T</t>
  </si>
  <si>
    <t>10406020-161-0419T</t>
  </si>
  <si>
    <t>10406020-162-0319T</t>
  </si>
  <si>
    <t>10406020-163-0319T</t>
  </si>
  <si>
    <t>10406020-164-0319T</t>
  </si>
  <si>
    <t>10406020-165-0319T</t>
  </si>
  <si>
    <t>10406020-166-0319T</t>
  </si>
  <si>
    <t>10406020-167-0319T</t>
  </si>
  <si>
    <t>10406020-168-0319T</t>
  </si>
  <si>
    <t>10406020-169-0319T</t>
  </si>
  <si>
    <t>10406020-170-0319T</t>
  </si>
  <si>
    <t>10406020-171-0319T</t>
  </si>
  <si>
    <t>10406020-172-0319T</t>
  </si>
  <si>
    <t>10406020-173-0319T</t>
  </si>
  <si>
    <t>10406020-174-0319T</t>
  </si>
  <si>
    <t>10406020-175-0319T</t>
  </si>
  <si>
    <t>10406020-176-0319T</t>
  </si>
  <si>
    <t>10406020-177-0319T</t>
  </si>
  <si>
    <t>10406020-178-0319T</t>
  </si>
  <si>
    <t>10406020-179-0319T</t>
  </si>
  <si>
    <t>10406020-180-0319T</t>
  </si>
  <si>
    <t>10406020-182-0319T</t>
  </si>
  <si>
    <t>10406020-183-0319T</t>
  </si>
  <si>
    <t>10406020-184-0319T</t>
  </si>
  <si>
    <t>10406020-185-0319T</t>
  </si>
  <si>
    <t>10406020-186-0319T</t>
  </si>
  <si>
    <t>10406020-187-0319T</t>
  </si>
  <si>
    <t>10406020-188-0319T</t>
  </si>
  <si>
    <t>10406020-189-0319T</t>
  </si>
  <si>
    <t>10406020-190-0319T</t>
  </si>
  <si>
    <t>10406020-191-0319T</t>
  </si>
  <si>
    <t>10406020-192-0319T</t>
  </si>
  <si>
    <t>10406020-193-0319T</t>
  </si>
  <si>
    <t>10406020-194-0319T</t>
  </si>
  <si>
    <t>10406020-195-0319T</t>
  </si>
  <si>
    <t>10406020-196-0319T</t>
  </si>
  <si>
    <t>10406020-197-0319T</t>
  </si>
  <si>
    <t>10406020-198-0319T</t>
  </si>
  <si>
    <t>10406020-199-0319T</t>
  </si>
  <si>
    <t>10406020-200-0319T</t>
  </si>
  <si>
    <t>10406020-201-0319T</t>
  </si>
  <si>
    <t>10406020-202-0319T</t>
  </si>
  <si>
    <t>10406020-203-0319T</t>
  </si>
  <si>
    <t>10406020-204-0319T</t>
  </si>
  <si>
    <t>10406020-205-0319T</t>
  </si>
  <si>
    <t>10406020-206-0319T</t>
  </si>
  <si>
    <t>10406020-207-0319T</t>
  </si>
  <si>
    <t>10406020-208-0319T</t>
  </si>
  <si>
    <t>10406020-209-0319T</t>
  </si>
  <si>
    <t>10406020-210-0319T</t>
  </si>
  <si>
    <t>10406020-211-0319T</t>
  </si>
  <si>
    <t>10406020-212-0319T</t>
  </si>
  <si>
    <t>10406020-213-0319T</t>
  </si>
  <si>
    <t>10406020-214-0319T</t>
  </si>
  <si>
    <t>10406020-215-0319T</t>
  </si>
  <si>
    <t>10406020-216-0319T</t>
  </si>
  <si>
    <t>10406020-217-0319T</t>
  </si>
  <si>
    <t>10406020-218-0319T</t>
  </si>
  <si>
    <t>10406020-219-0319T</t>
  </si>
  <si>
    <t>10406020-220-1219T</t>
  </si>
  <si>
    <t>10406020-221-1219T</t>
  </si>
  <si>
    <t>10406020-222-129T</t>
  </si>
  <si>
    <t>10406020-223-1219T</t>
  </si>
  <si>
    <t>10406020-224-1219T</t>
  </si>
  <si>
    <t>10406020-225-1219T</t>
  </si>
  <si>
    <t>10406020-226-1219T</t>
  </si>
  <si>
    <t>10406020-227-1219T</t>
  </si>
  <si>
    <t>10406020-228-1219T</t>
  </si>
  <si>
    <t>10406020-229-1219T</t>
  </si>
  <si>
    <t>10406020-230-1219T</t>
  </si>
  <si>
    <t>10406020-231-1219T</t>
  </si>
  <si>
    <t>10406020-232-1219T</t>
  </si>
  <si>
    <t>10406020-233-1219T</t>
  </si>
  <si>
    <t>10406020-234-1219T</t>
  </si>
  <si>
    <t>10406020-235-1219T</t>
  </si>
  <si>
    <t>10406020-236-1219T</t>
  </si>
  <si>
    <t>10406020-237-1219T</t>
  </si>
  <si>
    <t>10406020-238-1219T</t>
  </si>
  <si>
    <t>10406020-239-1219T</t>
  </si>
  <si>
    <t>10406020-241-1219T</t>
  </si>
  <si>
    <t>10406020-240-1219T</t>
  </si>
  <si>
    <t>10406020-242-1219T</t>
  </si>
  <si>
    <t>10406020-243-1219T</t>
  </si>
  <si>
    <t>10406020-244-1219T</t>
  </si>
  <si>
    <t>10406020-245-1219T</t>
  </si>
  <si>
    <t>10406020-246-1219T</t>
  </si>
  <si>
    <t>10406020-247-1219T</t>
  </si>
  <si>
    <t>10406020-248-1219T</t>
  </si>
  <si>
    <t>10406020-249-1219T</t>
  </si>
  <si>
    <t>10406020-250-1219T</t>
  </si>
  <si>
    <t>10406020-251-1219T</t>
  </si>
  <si>
    <t>10406020-252-1219T</t>
  </si>
  <si>
    <t>10406020-253-1219T</t>
  </si>
  <si>
    <t>10406020-254-1219T</t>
  </si>
  <si>
    <t>10406020-255-1219T</t>
  </si>
  <si>
    <t>10406020-256-1219T</t>
  </si>
  <si>
    <t>10406020-257-1219T</t>
  </si>
  <si>
    <t>10406020-258-1219T</t>
  </si>
  <si>
    <t>10406020-259-1219T</t>
  </si>
  <si>
    <t>TURNSTILE GATE SYSTEM</t>
  </si>
  <si>
    <t>0116-007-20</t>
  </si>
  <si>
    <t>For BSHM Instructional use</t>
  </si>
  <si>
    <t>50" Samsung Ultra HD Flat  TV (VA50R87100), wall mount accessories included, SN: 07WC3NHMB02479</t>
  </si>
  <si>
    <t>32" x 32" x 29" height, G.I. pipe 3/4 gauge 20 frame, covered with weave (plastic rattan) and glass top; 1/4" thinkness</t>
  </si>
  <si>
    <t>Front office reception or counter; L 3.00m x W 0.45m x H 1.22m; wooden frame; laminated front wall;granite to shae of green</t>
  </si>
  <si>
    <t>W 0.50m x L 3.35m x H 0.90m; stainless; includes bar sink on both sides (sink W 0.4m x 0.5 x 0.30m depth) icebin in the middle W 0.35m x L 0.25m x HG 0.20m</t>
  </si>
  <si>
    <t>10607010-001-0220T</t>
  </si>
  <si>
    <t>Panasonic-F405SS, 16  inches (105mm) fan blade, motor 55 watts, 3 speed, fan speed, 1530 rpm, SN: 12112436/12112437</t>
  </si>
  <si>
    <t>Instructor II/BSHM</t>
  </si>
  <si>
    <t>Kevler KAV-1400, 850W x 2, 2 mic input, mic, bass, &amp; treble control, echo, repeat, delay effect , 4 input, source selector switch, speakon &amp; binding post speaker out</t>
  </si>
  <si>
    <t>1-04-05-020-001-0220T</t>
  </si>
  <si>
    <t>Windows 10 Pro, Core i7,Mode:i7-8700, Hexa Core (6 core), 8GB Standard Memory</t>
  </si>
  <si>
    <t>1-04-06-020-002-1219T</t>
  </si>
  <si>
    <t>J. B. Estrellas</t>
  </si>
  <si>
    <t>0123-029-20</t>
  </si>
  <si>
    <t>CAS Dean</t>
  </si>
  <si>
    <t>For Instructional use</t>
  </si>
  <si>
    <t>1-06-05-030-001-0220T</t>
  </si>
  <si>
    <t>COED Dean</t>
  </si>
  <si>
    <t>1-06-05-030-002-0220T</t>
  </si>
  <si>
    <t>CCE Dean</t>
  </si>
  <si>
    <t>1-06-05-030-003-0220T</t>
  </si>
  <si>
    <t>Dean CIT</t>
  </si>
  <si>
    <t>1-06-05-030-004-0220T</t>
  </si>
  <si>
    <t>1-06-05-030-005-0220T</t>
  </si>
  <si>
    <t>Acer Swift 3, Steel Grey/Intel  CoreTM i5-1035G1/8GB DDR4 SDRAM/512 GB SSD/14" Full HD/Win10 64bit OEM/</t>
  </si>
  <si>
    <t>F. J. Bearneza</t>
  </si>
  <si>
    <t>0123-030-20</t>
  </si>
  <si>
    <t>Teranova Computer Sales</t>
  </si>
  <si>
    <t>Mathematics Area Coordinator</t>
  </si>
  <si>
    <t>1-06-05-030-006-0220T</t>
  </si>
  <si>
    <t>M.L. Laganhon</t>
  </si>
  <si>
    <t>English Program Chair</t>
  </si>
  <si>
    <t>1-06-05-030-007-0220T</t>
  </si>
  <si>
    <t>1-06-05-030-008-0220T</t>
  </si>
  <si>
    <t>R. Pardillo</t>
  </si>
  <si>
    <t>Social Science Program Chair</t>
  </si>
  <si>
    <t>Dean COED</t>
  </si>
  <si>
    <t>1-06-05-030-009-0220T</t>
  </si>
  <si>
    <t>1-06-05-030-010-0220T</t>
  </si>
  <si>
    <t>A. Alvarado</t>
  </si>
  <si>
    <t>Psychology Program Chair</t>
  </si>
  <si>
    <t>1-06-05-030-011-0220T</t>
  </si>
  <si>
    <t>GS Program Chair</t>
  </si>
  <si>
    <t>J.L. Lampinez</t>
  </si>
  <si>
    <t>Dean CAS</t>
  </si>
  <si>
    <t>1-06-05-030-012-0220T</t>
  </si>
  <si>
    <t>A. Caibua</t>
  </si>
  <si>
    <t>Engineer</t>
  </si>
  <si>
    <t>1-06-05-030-013-0220T</t>
  </si>
  <si>
    <t>K.N. Taala</t>
  </si>
  <si>
    <t>0213-030-20</t>
  </si>
  <si>
    <t>1-06-05-030-014-0220T</t>
  </si>
  <si>
    <t>1-06-05-030-015-0220T</t>
  </si>
  <si>
    <t>Assistant Professor I</t>
  </si>
  <si>
    <t>M. Forton</t>
  </si>
  <si>
    <t>Instructor III</t>
  </si>
  <si>
    <t>1-06-05-030-016-0220T</t>
  </si>
  <si>
    <t>1-06-05-030-017-0220T</t>
  </si>
  <si>
    <t>M. Ringor</t>
  </si>
  <si>
    <t>1-06-05-030-018-0220T</t>
  </si>
  <si>
    <t>CAO-Finance</t>
  </si>
  <si>
    <t>1-06-05-030-019-0220T</t>
  </si>
  <si>
    <t>R. Gerona</t>
  </si>
  <si>
    <t>For Office use</t>
  </si>
  <si>
    <t>1-06-05-030-020-0220T</t>
  </si>
  <si>
    <t>1-06-05-030-021-0220T</t>
  </si>
  <si>
    <t>Dean CCE</t>
  </si>
  <si>
    <t>M.A Arcenas</t>
  </si>
  <si>
    <t>Director BAO</t>
  </si>
  <si>
    <t>1-06-05-030-022-0220T</t>
  </si>
  <si>
    <t>1-06-05-030-023-0220T</t>
  </si>
  <si>
    <t>Professor III</t>
  </si>
  <si>
    <t>1-06-05-030-024-0220T</t>
  </si>
  <si>
    <t>1-06-05-030-025-0220T</t>
  </si>
  <si>
    <t>Instructor II</t>
  </si>
  <si>
    <t>1-06-05-030-026-0220T</t>
  </si>
  <si>
    <t>Assistant Professor III</t>
  </si>
  <si>
    <t>1-06-05-030-027-0220T</t>
  </si>
  <si>
    <t>Print, Copy &amp; Scan w/ built-in CISS, Epson L3110, SN: X5DY371278</t>
  </si>
  <si>
    <t>0226-086-20</t>
  </si>
  <si>
    <t>Assistant Professor IV</t>
  </si>
  <si>
    <t>For Instructional Use</t>
  </si>
  <si>
    <t>M. Lestino</t>
  </si>
  <si>
    <t>Administrative Aide III - BAC</t>
  </si>
  <si>
    <t>Administrative Assistant II - BAC</t>
  </si>
  <si>
    <t>For PMO Use</t>
  </si>
  <si>
    <t>Intel Core i7 9700 Processor, Gigabyte H310M Maiboard,m8GB DDR4 Memory</t>
  </si>
  <si>
    <t>1213-473-19</t>
  </si>
  <si>
    <t>Guidance Counselor III</t>
  </si>
  <si>
    <t>For Guidance Office use</t>
  </si>
  <si>
    <t>1-06-05-030-021-1219T</t>
  </si>
  <si>
    <t>Epson L5190 All in 1 Tank Printer, SN: X5NY027675/X5NY038295</t>
  </si>
  <si>
    <t>1-06-05-030-022-1219T</t>
  </si>
  <si>
    <t>FOR 2020 RSCUAA SPORTSFEST AND CONFERENCE ON FEB. 1-6, 2020</t>
  </si>
  <si>
    <t>10405120-001-0120T</t>
  </si>
  <si>
    <t>0125-043-20</t>
  </si>
  <si>
    <t>ASSORTED SPORST SEMI EQUIPMENT</t>
  </si>
  <si>
    <t>0123-033-20</t>
  </si>
  <si>
    <t>10405120-002-0120T</t>
  </si>
  <si>
    <t>SPORTS DIRECTOR</t>
  </si>
  <si>
    <t>RSCUAA</t>
  </si>
  <si>
    <t>VOLLEYBALL</t>
  </si>
  <si>
    <t>Volleyball Balls, 2 colors, 260-280 grams Circumference: 65-67cm</t>
  </si>
  <si>
    <t>0123-035-20</t>
  </si>
  <si>
    <t>1-04-05-120-003-0120T</t>
  </si>
  <si>
    <t>0123-032-20</t>
  </si>
  <si>
    <t>1-04-05-120-004-0120T</t>
  </si>
  <si>
    <t>Brand: Miller; Model:MLM16 w/ Grass, Steel,</t>
  </si>
  <si>
    <t>0131-058-20</t>
  </si>
  <si>
    <t>RCORDS INDUSTRIAL SUPPLIES AND SERVICES</t>
  </si>
  <si>
    <t>Uninterruptible Power Supply,APC</t>
  </si>
  <si>
    <t>1209-452-19</t>
  </si>
  <si>
    <t>Teranova Computer Sales and Services</t>
  </si>
  <si>
    <t>For BSIS Computer Lab use</t>
  </si>
  <si>
    <t>1-04-05-030-038-1219T</t>
  </si>
  <si>
    <t>1021-353-19</t>
  </si>
  <si>
    <t>1-06-05-020-003-1219T</t>
  </si>
  <si>
    <t>LDC Refrigeration &amp; Airconditioning Inc.</t>
  </si>
  <si>
    <t>College Librarian III</t>
  </si>
  <si>
    <t>1-06-05-020-004-1219T</t>
  </si>
  <si>
    <t xml:space="preserve"> Dean CAS</t>
  </si>
  <si>
    <t>MIS Head</t>
  </si>
  <si>
    <t>1-06-05-020-005-1219T</t>
  </si>
  <si>
    <t>1-06-05-020-006-1219T</t>
  </si>
  <si>
    <t>1-06-05-020-007-1219T</t>
  </si>
  <si>
    <t>C.H. Villasor</t>
  </si>
  <si>
    <t>0310-112-20</t>
  </si>
  <si>
    <t>College Secretary</t>
  </si>
  <si>
    <t>Window Type, Inverter  Type, Fujidenzo, Brand Model:1WAR-180G, 2HP</t>
  </si>
  <si>
    <t>Window Type, Inverter  Type, Fujidenzo, Brand Model:1WAR-180G,2HP</t>
  </si>
  <si>
    <t>Window Type, Inverter  Type, Fujidenzo, Brand Model:1WAR-240 G,2.5HP,SN: 240190200023</t>
  </si>
  <si>
    <t>Window Type, Split Type, Inverter  Type, Koppel Brand 3 Tonner, KOPPEL Brand</t>
  </si>
  <si>
    <t>Window Type, Inverter  Type, Koppel  Brand,1.5/2HP</t>
  </si>
  <si>
    <t>Print, Copy &amp; Scan w/ built-in CISS, Epson L3110, SN: X5DY374499/X5DY371267/X5DY371246</t>
  </si>
  <si>
    <t>0212-069-20</t>
  </si>
  <si>
    <t>Print, Copy &amp; Scan w/ built-in CISS, Epson L3110, SN: X5DY374512</t>
  </si>
  <si>
    <t>Heavy Duty,1HP, 220 volts, single phase, max, dia. 1" Zekoki 20mm dia</t>
  </si>
  <si>
    <t>1126-429-19</t>
  </si>
  <si>
    <t>1-06-05-010-001-1219T</t>
  </si>
  <si>
    <t>A-ONE INDUSTRIAL</t>
  </si>
  <si>
    <t>Inkjet, Wireless capable, 55ppm speed, 512MB memory,SN: CN96N4505R</t>
  </si>
  <si>
    <t>G. Lopez</t>
  </si>
  <si>
    <t>1126-428-19</t>
  </si>
  <si>
    <t>Sports Director</t>
  </si>
  <si>
    <t>1-04-05-030-040-1219T</t>
  </si>
  <si>
    <t>Asus C509FJ, Intel Core i5-8265, 2GB MX230 Nvidia Geforce,8GB  DDR4 Memory,1TB Hard Drive, 15.6" FHD LED IPS Monitor</t>
  </si>
  <si>
    <t>1204-448-19</t>
  </si>
  <si>
    <t>1-06-05-030-024-1219T</t>
  </si>
  <si>
    <t>Portable, Electric, 10 mm drive</t>
  </si>
  <si>
    <t>1128-431-19</t>
  </si>
  <si>
    <t>1-04-05-190-004-1219T</t>
  </si>
  <si>
    <t>1-04-05-190-001-1219T</t>
  </si>
  <si>
    <t>ELECTRIC HAND DRILL</t>
  </si>
  <si>
    <t>1/2 max dia</t>
  </si>
  <si>
    <t>Bacolod Marjessie Trading</t>
  </si>
  <si>
    <t>1-04-05-190-002-1219T</t>
  </si>
  <si>
    <t>Electric, 1 hp, 220volts, single phase</t>
  </si>
  <si>
    <t>1-04-05-190-003-1219T</t>
  </si>
  <si>
    <t>16cm outside reading max,0.05 mm vernier</t>
  </si>
  <si>
    <t>All in One, Core i3, Processor Model; Intel Core i3-8130U, 23.8 inches Display,16GB Storage,</t>
  </si>
  <si>
    <t>1203-439-19</t>
  </si>
  <si>
    <t>All in one, Core i5 , Intel Core i5-8250U, 4GB RAM,16GB Storage,23.8 inches display,</t>
  </si>
  <si>
    <t>Notebook, Intel Core i3-8130U Processor (4M Cache, up to 3.40 GHz), 2TB SATA HDD, FHD LED Display</t>
  </si>
  <si>
    <t>3,300 Ansi Lumens, White and Colour Brightness at 3,300lm, SN: X4HL9501637/X4HL9501624</t>
  </si>
  <si>
    <t>For office use</t>
  </si>
  <si>
    <t xml:space="preserve">All in One, Core i3,Intel Core i3-8130U, 16GB Storage, 1TB HDD, 23.8 inches </t>
  </si>
  <si>
    <t>1-06-05-030-035-0120T</t>
  </si>
  <si>
    <t>CHAINSAW</t>
  </si>
  <si>
    <t>Heavy Duty, 36" STIHL 070, 52 ccPower Machines:5.2kw (7.1bhp)</t>
  </si>
  <si>
    <t>1107-382-19</t>
  </si>
  <si>
    <t>1-06-05-990-002-1119T</t>
  </si>
  <si>
    <t>1-06-05-030-025-1219T</t>
  </si>
  <si>
    <t>Intel Corei5 9400 Processor, Gigabyte H310M Mainboard, 2GB GT710,8GB DDR4 Memory,2TB 3.5" Hard Drive, 12.5" LED Monitor</t>
  </si>
  <si>
    <t>1212-468-19</t>
  </si>
  <si>
    <t>Registrar III</t>
  </si>
  <si>
    <t>For Registrar's Office Use</t>
  </si>
  <si>
    <t>Epson L5190 Allin 1 ink Tank Printer, SN: X5NY038300</t>
  </si>
  <si>
    <t>1-06-05-030-026-1219T</t>
  </si>
  <si>
    <t>2 Stroke Engine, Kawasaki, Air-cooled, two stroke, single cylinder gasoline</t>
  </si>
  <si>
    <t>1-04-05-190-005-1219T</t>
  </si>
  <si>
    <t>ACCESS POINT</t>
  </si>
  <si>
    <t>Ubiquity Unifi AC Mesh, UAP-AC-Mhigh-performance,outdoor,2x2 MIMO,802.11AC dual-band access point.</t>
  </si>
  <si>
    <t>1029-375-19</t>
  </si>
  <si>
    <t>Teranova Computer Solution</t>
  </si>
  <si>
    <t>For ICT Requirements for Learning Commons</t>
  </si>
  <si>
    <t>1-06-05-030-027-1219T</t>
  </si>
  <si>
    <t>A3,Ink Tank, Epson L1455, SN: X25K027685</t>
  </si>
  <si>
    <t>1-06-05-030-028-1219T</t>
  </si>
  <si>
    <t>1125-421-19</t>
  </si>
  <si>
    <t>Bacolod Sure Computer Inc.</t>
  </si>
  <si>
    <t>Electric sewing machine, single needle high speed lockstitch suitable for light to heavy materials brand new, complete set, Juki Brand</t>
  </si>
  <si>
    <t>Canon DSLR 760D (Camera body only), Effective Pixels (Megapixels) 24.2 million SN: 238032000100</t>
  </si>
  <si>
    <t>Canon DSLR EOS 1200D 18-55, Li-ion rechargeable battery, 690 CAMERA SN: 338074002660, SN: LENS SN: 4676016375</t>
  </si>
  <si>
    <t>Canon DSLR 1200D 18-55, Effective pixel 14.2 million CAMERA SN: 328074011065, LENS SN: 4576037632</t>
  </si>
  <si>
    <t>Nikon D750 w/ Battery Grip, 1 pc. Single Quick Sling Strap Q-strap SN: 2068084</t>
  </si>
  <si>
    <t>4 burners,, La Germania/FS540 10, Black color,  Serial Numbers:1604-A-6336FS540 10B/1604-A-63095S540 10B/1604-A-6402FS540 10B,1604-A-6639FS540 10B/1604-A-6635FS540 10B/1604-A-6631FS540 10B</t>
  </si>
  <si>
    <t>Refrigerator, 8 cu., LG/GR-B222RLCL    Platinum Silver color, double door</t>
  </si>
  <si>
    <t>4 burners, La Germania FS 540 10B, Gas Thermostat Oven, Black Color SN: 1604-A-6349/1604-A-6345</t>
  </si>
  <si>
    <t>4.5 quarts capacity, heavy duty, with stainless bowl, Kitchen Aid, SN: W80349413</t>
  </si>
  <si>
    <t>1227-506-19</t>
  </si>
  <si>
    <t>Lopue's Department Store- Mandalagan</t>
  </si>
  <si>
    <t>1-06-05-140-001-1219T</t>
  </si>
  <si>
    <t>FREEZER</t>
  </si>
  <si>
    <t>Chest Type, 5.5 cu ft, Sharp, SN: G80872021828000511</t>
  </si>
  <si>
    <t>1-06-05-140-002-1219T</t>
  </si>
  <si>
    <t>Heavy Duty,with stainless bowl, kitchen Aid 5 quarts, SN: W73604668</t>
  </si>
  <si>
    <t>1-06-05-140-003-1219T</t>
  </si>
  <si>
    <t>For VPAF Office use</t>
  </si>
  <si>
    <t>Floor mounted Split type,3 tonner, Capacity: 38,000Kj/h, Inverter Type, Model: KLGIF40-2CIM-0/KLG-1F40-2CIM-1, SN: 17241907-15957</t>
  </si>
  <si>
    <t>1203-442-19</t>
  </si>
  <si>
    <t>1-06-05-020-008-1219T</t>
  </si>
  <si>
    <t>Administrative Assistant II</t>
  </si>
  <si>
    <t>For HRMO Office use</t>
  </si>
  <si>
    <t>Closed Circuit Television (CCTV) , HIKVISION, SN: D341244021 safe HD CHKITP 5- Bullet HD CCTV KIT hybrid 1.0mp camera package 8-channel, DVR w/ 4 high definition bullet camera (black)</t>
  </si>
  <si>
    <t>1-06-05-030-031-1219T</t>
  </si>
  <si>
    <t>1120-415-19</t>
  </si>
  <si>
    <t>CTRadio Electronic Inc</t>
  </si>
  <si>
    <t>Associate Professor I</t>
  </si>
  <si>
    <t xml:space="preserve">For Instructional Materials </t>
  </si>
  <si>
    <t>SOLAR PANEL</t>
  </si>
  <si>
    <t>Poly-Crystaline, Size: 1100x680x35mm, vmp 18.6 imp 5.39A, voc: 22v ; (200w)</t>
  </si>
  <si>
    <t>1204-447-19</t>
  </si>
  <si>
    <t>CTRadio Electronic, Inc.</t>
  </si>
  <si>
    <t>1-06-05-140-004-1219T</t>
  </si>
  <si>
    <t>Epson L1300, SN: UB8Y093434</t>
  </si>
  <si>
    <t>1203-441-19</t>
  </si>
  <si>
    <t>Mustard Seed Systems Corporation</t>
  </si>
  <si>
    <t>PPDM Director</t>
  </si>
  <si>
    <t>For PPDM Office use</t>
  </si>
  <si>
    <t>1-06-05-030-032-1219T</t>
  </si>
  <si>
    <t>Portable, Brother (Brand New) - 100 built-in utility and decorative stiches and 35 decorative stitches automatic, SN: E75073-M8P163465/3466/3468/3462</t>
  </si>
  <si>
    <t>1211-464-19</t>
  </si>
  <si>
    <t>1-06-05-140-005-1219T</t>
  </si>
  <si>
    <t>Hi Speed, Single needle high speed lockstitch sewing machine, JUKI, Brand New, Complete set</t>
  </si>
  <si>
    <t>1-06-05-140-006-1219T</t>
  </si>
  <si>
    <t>Over Lock Hi-speed, 4 threads (4Thread Seruba 742) Brand New</t>
  </si>
  <si>
    <t>1-06-05-140-007-1219T</t>
  </si>
  <si>
    <t>DLP/LCD, Acer X1126H, w/ HDMI, LCD Panel 0.55" Resolution XGA 91,024 x 768) up to 1080p, SN: MRJPB11007909001175900</t>
  </si>
  <si>
    <t>1226-504-19</t>
  </si>
  <si>
    <t>1-06-05-030-033-1219T</t>
  </si>
  <si>
    <t>50 inch LED Full HD TV with wall Mounting - 20 unit, Skyworth Smart TV 50 inch LED Full HD TV w/ Wall Mounting Model: 50UB5500</t>
  </si>
  <si>
    <t>1128-430-19</t>
  </si>
  <si>
    <t>NIG Marketing</t>
  </si>
  <si>
    <t>1-06-07-010-007-1219T</t>
  </si>
  <si>
    <t>WHEEL ALIGNMENT</t>
  </si>
  <si>
    <t>Wireless Communication with Bluetooth, 4 heads, 8CCD image sensors,</t>
  </si>
  <si>
    <t>1018-348-19</t>
  </si>
  <si>
    <t xml:space="preserve">Menold Marketing Corporation </t>
  </si>
  <si>
    <t>1-06-05-140-008-1219T</t>
  </si>
  <si>
    <t>STOVE TABLE</t>
  </si>
  <si>
    <t>Stainless Steel, W 30" x L 120 x H 35 1/2" w/ stainless steel undershelf and 6" back plash gauge. Etc..</t>
  </si>
  <si>
    <t>1203-443-19</t>
  </si>
  <si>
    <t>HaRDY Marketing Enterprises</t>
  </si>
  <si>
    <t>1-06-07-010-008-1219T</t>
  </si>
  <si>
    <t>Stationary, customized,1/gauge 186 stainless, food grade, gauge 18, H32",W36",L91", 6 Legs</t>
  </si>
  <si>
    <t>1-06-07-010-009-1219T</t>
  </si>
  <si>
    <t>Teranova Computer Sales &amp; Services</t>
  </si>
  <si>
    <t>0318-130-20</t>
  </si>
  <si>
    <t>Rose Gold/Intel Core i5-1035G1/8GB DDR4 SDRAM/512 GB SSD/14" Full HD/Win10 64bit OEM/802.11… etc.</t>
  </si>
  <si>
    <t>1-06-05-030-036-0520T</t>
  </si>
  <si>
    <t>Steel Gray/Intel Core i5-1035G1/8GB DDR4 SDRAM/512 GB SSD/14" Full HD/Win10 64bit OEM/802.11… etc.</t>
  </si>
  <si>
    <t>1-06-05-030-037-0520T</t>
  </si>
  <si>
    <t>1-06-05-030-038-0520T</t>
  </si>
  <si>
    <t>All in One, Core i5, Intel Core i5-8250U, 4GB RAM Memory,1 TB HDD, 23.8" inches, Matrix TFT Color LCD</t>
  </si>
  <si>
    <t>J. J.  Marquez</t>
  </si>
  <si>
    <t>1-06-05-030-034-1219T</t>
  </si>
  <si>
    <t>3,300 Ansi Lumens, White and Colour Brightness at 3,300lm, Built-in Speakers (2W)</t>
  </si>
  <si>
    <t>E. Gumban</t>
  </si>
  <si>
    <t>NSTP Director</t>
  </si>
  <si>
    <t>1-06-05-030-035-1219T</t>
  </si>
  <si>
    <t>All in One, CPU: Core i3, Processor Model: Intel Core i3-8130U,16GB Storage23.8 inches display, etc.</t>
  </si>
  <si>
    <t>AO V</t>
  </si>
  <si>
    <t>Notebook, Intel Core i3-8130U Processor (4M Cache, up to 3.40 GHz), 2TB SATA HDD, FHD LED Display, SN:NXH9JSP0049230A1863400</t>
  </si>
  <si>
    <t>Executive Assistant</t>
  </si>
  <si>
    <t>For MAA Office use</t>
  </si>
  <si>
    <t>FOR BAC Office use</t>
  </si>
  <si>
    <t>N. Parcon Jr.</t>
  </si>
  <si>
    <t>HRMO III</t>
  </si>
  <si>
    <t>For Graduate Studies Office Use</t>
  </si>
  <si>
    <t>VPAA</t>
  </si>
  <si>
    <t>For VPAA Office use</t>
  </si>
  <si>
    <t>DRRM-Director</t>
  </si>
  <si>
    <t>Graduate Studies-Director</t>
  </si>
  <si>
    <t>VPAF/CAO</t>
  </si>
  <si>
    <t>For DRRM Office Use</t>
  </si>
  <si>
    <t>For VPAF/CAO Office use</t>
  </si>
  <si>
    <t>added to inventory 2019</t>
  </si>
  <si>
    <t>added to inventory 2017</t>
  </si>
  <si>
    <t>ADDED TO INVENTORY 2019</t>
  </si>
  <si>
    <t>ADDED TO 2019</t>
  </si>
  <si>
    <t>1106-377-19</t>
  </si>
  <si>
    <t>MF COMPUTER SOLUTIONS</t>
  </si>
  <si>
    <t>PSW INVERTER</t>
  </si>
  <si>
    <t xml:space="preserve">Charger 1000 watts,12v/24v,35/20A </t>
  </si>
  <si>
    <t>INTEGRATED SOLAR STREET LIGHT</t>
  </si>
  <si>
    <t>85V/80 watts (Mono PV Panel) 5.8 kg 510 x 350 x 55m</t>
  </si>
  <si>
    <t>FILING SHELVES</t>
  </si>
  <si>
    <t>Materials for the Proposed Filing Shelves</t>
  </si>
  <si>
    <t>M. Soguilon</t>
  </si>
  <si>
    <t>0926-318-19</t>
  </si>
  <si>
    <t>Spoiled Sports Construction and Supply</t>
  </si>
  <si>
    <t>Records Officer</t>
  </si>
  <si>
    <t>1-06-05-140-009-1219T</t>
  </si>
  <si>
    <t xml:space="preserve"> MULTI-TESTER</t>
  </si>
  <si>
    <t>Analog</t>
  </si>
  <si>
    <t>1112-384-19</t>
  </si>
  <si>
    <t>1-04-04-100-001-1219T</t>
  </si>
  <si>
    <t>MIGIES CONSTRUCTION &amp; GENERAL MERCHANDISE</t>
  </si>
  <si>
    <t>FOR INSTRUCTIONAL MATERIALS</t>
  </si>
  <si>
    <t>1 Flat 10" &amp; 1 Philip 10"</t>
  </si>
  <si>
    <t>ASSISTANT PROFESSOR III</t>
  </si>
  <si>
    <t>SIDE CUTTERS</t>
  </si>
  <si>
    <t>Long Nose,6"</t>
  </si>
  <si>
    <t>1-04-04-100-002-1219T</t>
  </si>
  <si>
    <t>1-04-04-100-003-1219T</t>
  </si>
  <si>
    <t>1-04-04-100-004-1219T</t>
  </si>
  <si>
    <t>1-04-04-100-005-1219T</t>
  </si>
  <si>
    <t>1-04-04-100-006-1219T</t>
  </si>
  <si>
    <t>1-04-04-100-007-1219T</t>
  </si>
  <si>
    <t>1-04-04-100-008-1219T</t>
  </si>
  <si>
    <t>1-06-05-030-047-1220T</t>
  </si>
  <si>
    <t>1-06-05-030-048-1220T</t>
  </si>
  <si>
    <t>OVERLOAD RELAY</t>
  </si>
  <si>
    <t>TH-P20 ETA</t>
  </si>
  <si>
    <t>1-04-04-100-009-1219T</t>
  </si>
  <si>
    <t>w/ normally close contact MUF 35</t>
  </si>
  <si>
    <t>1-04-04-100-010-1219T</t>
  </si>
  <si>
    <t>1-04-04-100-011-1219T</t>
  </si>
  <si>
    <t>1-04-04-100-012-1219T</t>
  </si>
  <si>
    <t>External, 1 TB External Hard Drive,2.5", USB 3.0</t>
  </si>
  <si>
    <t>1-04-05-030-041-1219T</t>
  </si>
  <si>
    <t>Print,Copy, Scan w/ built-in CISS, Epson L3110 All in 1 Ink Tank, SN: X5DY421145/421147/421148/408741/421140/385875</t>
  </si>
  <si>
    <t>1-04-05-030-042-1219T</t>
  </si>
  <si>
    <t>Aneroid Blood Pressure Monitoring Aneroid, Sphygmomanometer</t>
  </si>
  <si>
    <t>1119-406-19</t>
  </si>
  <si>
    <t>Dentist II</t>
  </si>
  <si>
    <t>For Dental and Medicines for 2019</t>
  </si>
  <si>
    <t>1-04-05-100-005-1219T</t>
  </si>
  <si>
    <t>External, 1TB, 2.5" HDD, USB 3.0 , backward compatible with USB 2.0</t>
  </si>
  <si>
    <t>1212-469-19</t>
  </si>
  <si>
    <t>For Scholarshio Office Use</t>
  </si>
  <si>
    <t>1-04-05-030-043-1019T</t>
  </si>
  <si>
    <t>BINDING ANG PUNCHING MACHINE</t>
  </si>
  <si>
    <t>2 hand lever system, 34cm or 13 L(24 holes) punching, width adjustable to any format</t>
  </si>
  <si>
    <t>1119-409-19</t>
  </si>
  <si>
    <t>1-04-05-020-003-1219T</t>
  </si>
  <si>
    <t>Double-Sided with Aluminum Frame and Stand) Mobile Installation board color etc.</t>
  </si>
  <si>
    <t>HARDY MARKETING ENTERPRISE</t>
  </si>
  <si>
    <t>DEAN CAS</t>
  </si>
  <si>
    <t>FOR PSYCHOLOGY LABORATORY ROOM</t>
  </si>
  <si>
    <t>1-04-06-010-017-1219T</t>
  </si>
  <si>
    <t>OFFIC TABLE</t>
  </si>
  <si>
    <t>with 5 drawers for storage (3 with lock), Materials: Laminated particle board; Sie 119x61x76cm; Color: Choco</t>
  </si>
  <si>
    <t>1021-359-19</t>
  </si>
  <si>
    <t>1-04-06-010-018-1219T</t>
  </si>
  <si>
    <t>WORKING AND LECTURE TABLE</t>
  </si>
  <si>
    <t>L 96", w 24" , H 30", thickness 1" or 3/4 thickness of legs 3" w/ brace in between,w/3 drawers 6"</t>
  </si>
  <si>
    <t>1112-389-19</t>
  </si>
  <si>
    <t>VARSENI ENGINEERING &amp; INDUSTRIAL SUPPLY</t>
  </si>
  <si>
    <t>FOR INSTRUCTIONAL USE</t>
  </si>
  <si>
    <t>1-04-06-010-019-1219T</t>
  </si>
  <si>
    <t>1203-444-19</t>
  </si>
  <si>
    <t>BACOLOD MARJESSIE TRADING</t>
  </si>
  <si>
    <t>INSTRUCTOR I</t>
  </si>
  <si>
    <t>FOR INSTRUCTIONAL USE (AUTOMOTIVE)</t>
  </si>
  <si>
    <t>1-04-04-990-025-1219T</t>
  </si>
  <si>
    <t>External, WD 1TB Ext. HDD Silicon</t>
  </si>
  <si>
    <t>1204-449-19</t>
  </si>
  <si>
    <t>1-04-05-030-044-1219T</t>
  </si>
  <si>
    <t>ACETYLENE WITH TANK</t>
  </si>
  <si>
    <t>1-04-04-990-026-1219T</t>
  </si>
  <si>
    <t>1112-387-19</t>
  </si>
  <si>
    <t>FLOMONT GAS CORP</t>
  </si>
  <si>
    <t>ASSISTANT PROFESSOR I</t>
  </si>
  <si>
    <t>OXYGEN WITH TANK</t>
  </si>
  <si>
    <t>1-04-04-990-027-1219T</t>
  </si>
  <si>
    <t>MPPT CHARGE CONTROLLER</t>
  </si>
  <si>
    <t>12-24v,10A (Autowork)</t>
  </si>
  <si>
    <t>CTRADIO ELECTRONICS INC.</t>
  </si>
  <si>
    <t>INSTRUCTOR II</t>
  </si>
  <si>
    <t>1-04-04-990-028-1219T</t>
  </si>
  <si>
    <t>gelled type 12 24Vx20A (Deep Cycle)</t>
  </si>
  <si>
    <t>1-04-04-990-029-1219T</t>
  </si>
  <si>
    <t>SOLAR KIT</t>
  </si>
  <si>
    <t>1-3 watts /5volts</t>
  </si>
  <si>
    <t>1-04-04-990-030-1219T</t>
  </si>
  <si>
    <t>Uninterruptible Power Supply (UPS) 220v inputs, 220v output, Shivtech 750VA</t>
  </si>
  <si>
    <t>1-04-05-030-045-1219T</t>
  </si>
  <si>
    <t>JUICER</t>
  </si>
  <si>
    <t>double, xx feed tube, Dowell 1250ml, SN: DJCE0823S5-17A00577</t>
  </si>
  <si>
    <t>1-04-05-130-001-1219T</t>
  </si>
  <si>
    <t>LOPUE"S DEPARTMENT STORE</t>
  </si>
  <si>
    <t>0310-113-20</t>
  </si>
  <si>
    <t>MF COMPUTER SOLUTION</t>
  </si>
  <si>
    <t>For NSTP office Use</t>
  </si>
  <si>
    <t>1-06-05-030-030-0520T</t>
  </si>
  <si>
    <t>1-06-05-030-031-0520T</t>
  </si>
  <si>
    <t>All in One , View Paker E241EM1/G, Core i3, Processor,23.8 inches Display</t>
  </si>
  <si>
    <t>All in One, View Paker E241EM1/G, Core i3, Processor,23.8 inches Display</t>
  </si>
  <si>
    <t>All in One, View Paker E241EM1/G,Core i3 Processor, 23.8 inches Display</t>
  </si>
  <si>
    <t>PME Director</t>
  </si>
  <si>
    <t>1-06-05-030-032-0520T</t>
  </si>
  <si>
    <t>For PME office Use</t>
  </si>
  <si>
    <t>EXTERNAL AFFAIRS DIRECTOR</t>
  </si>
  <si>
    <t>FOR EXTERNAL AFFAIRS OFFICE USE</t>
  </si>
  <si>
    <t>1-06-05-030-033-0520T</t>
  </si>
  <si>
    <t>1-06-05-030-034-0520T</t>
  </si>
  <si>
    <t>Epson EB-S41,3,300 Ansi Lumens; White and Colour Brightness at 3,300lm</t>
  </si>
  <si>
    <t>ICT DIRECTOR</t>
  </si>
  <si>
    <t>FOR ICT OFFICE USE</t>
  </si>
  <si>
    <t>1-06-05-030-039-0520T</t>
  </si>
  <si>
    <t>SUBMERSIBLE DEEPWELL PUMP</t>
  </si>
  <si>
    <t>1- SET , 3 HP, 230 Volts, 3 Phase, 60 hz, close coupled to atleast 2356 gpm Subpump</t>
  </si>
  <si>
    <t>0417-131-20</t>
  </si>
  <si>
    <t>REDSON CONSTRUCTION AND SUPPLIES</t>
  </si>
  <si>
    <t>All in One with Kensington, Core I 5,23.8 inches Display, AVR, UPS</t>
  </si>
  <si>
    <t>M. L. Laganhon</t>
  </si>
  <si>
    <t>COLLEGE SECRETARY</t>
  </si>
  <si>
    <t>FOR OFFICE USE</t>
  </si>
  <si>
    <t>ALL IN ONE  Intel Corei5-8250U,RAM 4GB,8GB, 12GB, 16GB,DR4 SDRAM, HDD-1TB, Display Size: 23.8 inches, AVR, UPS</t>
  </si>
  <si>
    <t>1-06-05-030-040-0520 T</t>
  </si>
  <si>
    <t>All in One with Kensington Lock Security Slot, CPU- Core i5, AVR, UPS</t>
  </si>
  <si>
    <t>1-06-05-030-041-0520T</t>
  </si>
  <si>
    <t>CIT Dean</t>
  </si>
  <si>
    <t>For CIT Office use</t>
  </si>
  <si>
    <t>1-06-05-030-042-0520T</t>
  </si>
  <si>
    <t>REGISTRAR III</t>
  </si>
  <si>
    <t>1-06-05-030-043-0520T</t>
  </si>
  <si>
    <t>For COE Office Use</t>
  </si>
  <si>
    <t>1-06-05-030-044-0520T</t>
  </si>
  <si>
    <t>BIOMETRIC TIME ATTENDANCE</t>
  </si>
  <si>
    <t>SKTECO MB460, Face &amp; Attendance, SKTECO MB460, Face and Attendance, Fingerprint, Face</t>
  </si>
  <si>
    <t>0616-177-20</t>
  </si>
  <si>
    <t>TERANOVA COMPUTER SOLUTION</t>
  </si>
  <si>
    <t>COLLEGEWIDE USE</t>
  </si>
  <si>
    <t>1-06-05-030-045-0720T</t>
  </si>
  <si>
    <t>Samsung, 43" FHD LED TV, Model: JA43N5003 with Wall Bracket</t>
  </si>
  <si>
    <t>0615-175-20</t>
  </si>
  <si>
    <t>EMCOR INC</t>
  </si>
  <si>
    <t>1-06-05-030-046-0720T</t>
  </si>
  <si>
    <t>Floor Mounted, Split Type,Inverter Type, 3 Tonner, Capacity: 38,000kj/h</t>
  </si>
  <si>
    <t>0519-142-20</t>
  </si>
  <si>
    <t>NIG MARKETING  CORP</t>
  </si>
  <si>
    <t>1-06-05-020-001-0620T</t>
  </si>
  <si>
    <t>Corded Compound Sliding Miter Saw with LED</t>
  </si>
  <si>
    <t>0701-202-20</t>
  </si>
  <si>
    <t>Migies Construction &amp; General Merchandise</t>
  </si>
  <si>
    <t>1-06-05-990-002-0720T</t>
  </si>
  <si>
    <t>1-06-05-990-001-0420T</t>
  </si>
  <si>
    <t>Epson L3110 3 in 1 Printer with Tank System</t>
  </si>
  <si>
    <t>0309-111-20</t>
  </si>
  <si>
    <t>TERANOVA COMPUTER SALES AND SERVICES</t>
  </si>
  <si>
    <t>Hig Back, with armrest, with gas lift, Black</t>
  </si>
  <si>
    <t>0929-291-20</t>
  </si>
  <si>
    <t>VARSENI ENGINEERING &amp; INDUSTRIAL SUPPLY, INC.</t>
  </si>
  <si>
    <t>Table covered with glass Six (6) seater</t>
  </si>
  <si>
    <t>1-06-07-010-002-1020T</t>
  </si>
  <si>
    <t>1-04-05-020-002-0620T</t>
  </si>
  <si>
    <t>CNC LATHE MACHINE</t>
  </si>
  <si>
    <t>Controller: Fanuc 0i-TF</t>
  </si>
  <si>
    <t>1018-349-19</t>
  </si>
  <si>
    <t>HUMIL INTERNATIONAL CORPORATION</t>
  </si>
  <si>
    <t>Inverter Type, Kolin, 2HP, Supply,Delivery, Installation and Testing, Wall Mounted Split Type</t>
  </si>
  <si>
    <t>R. Enciso</t>
  </si>
  <si>
    <t>0901-264-20</t>
  </si>
  <si>
    <t>ANE ELECTRONIC &amp; AIRCONDITIONING TECHNOLOGY</t>
  </si>
  <si>
    <t>ADMIN AIDE III</t>
  </si>
  <si>
    <t>1-06-05-020-002-0920T</t>
  </si>
  <si>
    <t>Epson L3110, Print, Copy &amp; Scan w/ built -in CISS</t>
  </si>
  <si>
    <t>0909-277-20</t>
  </si>
  <si>
    <t>EXECUTIVE SET</t>
  </si>
  <si>
    <t>With Mobile Drawer, with attached table extender, main table , color: wallnut+white</t>
  </si>
  <si>
    <t>A.E. Tan</t>
  </si>
  <si>
    <t>0902-267-20</t>
  </si>
  <si>
    <t>PROGRESS HOME OFFICE FURNISHING</t>
  </si>
  <si>
    <t>VPRE</t>
  </si>
  <si>
    <t>1-04-06-010-001-0920T</t>
  </si>
  <si>
    <t>STAINLESS STEEL TABLE</t>
  </si>
  <si>
    <t>L-48", W-24", H-34", with undershelf</t>
  </si>
  <si>
    <t>0825-259-20</t>
  </si>
  <si>
    <t>HARDY MARKETING ENTERPRISES</t>
  </si>
  <si>
    <t>DIRECTOR, RESEARCH AND DEVELOPMENT SERVICES</t>
  </si>
  <si>
    <t>1-04-06-010-002-0920T</t>
  </si>
  <si>
    <t>ALCHOHOL DISPENSER</t>
  </si>
  <si>
    <t>Automatic, sensor, supports battery operated AA/AAA</t>
  </si>
  <si>
    <t>0903-270-20</t>
  </si>
  <si>
    <t>MAKSAMIYA MEDICAL SUPPLIES &amp; EQUIPMENT TRADING</t>
  </si>
  <si>
    <t>DRRM DIRECTOR</t>
  </si>
  <si>
    <t>FOR COLLEGEWIDE DISTRIBUTION OF AUTOMATIC ALCOHOL DISPENSER</t>
  </si>
  <si>
    <t>1-04-04-990-001-0920T</t>
  </si>
  <si>
    <t>Stainless Steel Plain Multi-Purpose, Size:60x40x4</t>
  </si>
  <si>
    <t>0827-263-20</t>
  </si>
  <si>
    <t>LOPUE'S DEPARTMENT STORE</t>
  </si>
  <si>
    <t>RDS, Director</t>
  </si>
  <si>
    <t>PACKAGING MATERIALS FOR THE RESEARCH BIOLOGY &amp; FISHERY ETC.</t>
  </si>
  <si>
    <t>INSULATED COOLER</t>
  </si>
  <si>
    <t>With Wheels, Coleman, 60 quart, Dimension: 54x45x44</t>
  </si>
  <si>
    <t>TONGS</t>
  </si>
  <si>
    <t>S/Steel, Silicone Handle, Stainless, 16 inches</t>
  </si>
  <si>
    <t>Sunnyware, Color:Black,50L, with cover and wheels</t>
  </si>
  <si>
    <t>1-04-04-990-002-0920T</t>
  </si>
  <si>
    <t>1-04-04-990-003-0920T</t>
  </si>
  <si>
    <t>1-04-04-990-004-0920T</t>
  </si>
  <si>
    <t>1-04-04-990-005-0920T</t>
  </si>
  <si>
    <t>ELECTRIC GRILLER</t>
  </si>
  <si>
    <t>Round shape non stick coated plate, Imarflex grind</t>
  </si>
  <si>
    <t>G.Taguines</t>
  </si>
  <si>
    <t>SIOPAO AND SIOMAI STEAMER</t>
  </si>
  <si>
    <t>8.4L; 3 tier; stainless, Dowell</t>
  </si>
  <si>
    <t>DIGITAL PANINI GRILL</t>
  </si>
  <si>
    <t>Non-stick cooking surface 22.4 x 15 cm, Imarflex</t>
  </si>
  <si>
    <t>0619-184-20</t>
  </si>
  <si>
    <t>INSTRUCTIONAL MATERIALS NEEDED FOR COPC COMPLIANCE OF BSHM</t>
  </si>
  <si>
    <t>1-04-04-990-006-0720T</t>
  </si>
  <si>
    <t>1-04-04-990-007-0720T</t>
  </si>
  <si>
    <t>1-04-04-990-008-0720T</t>
  </si>
  <si>
    <t>SMOKE INFUSER</t>
  </si>
  <si>
    <t>Polyscience The Smoking Gun, Breville</t>
  </si>
  <si>
    <t>1-04-04-990-009-0720T</t>
  </si>
  <si>
    <t>1-04-04-990-010-0720T</t>
  </si>
  <si>
    <t>RICE COOKER with Rice Steamer</t>
  </si>
  <si>
    <t>3 tier steamer, 10 liters capacity with keep warm function 220 V,Imarflex</t>
  </si>
  <si>
    <t>M.A. Arcenas</t>
  </si>
  <si>
    <t>0619-183-20</t>
  </si>
  <si>
    <t>FOR BUSINESS AFFAIRS OFFICE USE</t>
  </si>
  <si>
    <t>1-04-04-990-011-0820T</t>
  </si>
  <si>
    <t>BAO-DIRECTOR</t>
  </si>
  <si>
    <t>ELECTRIC MULTI-COOKER</t>
  </si>
  <si>
    <t>WAFFLE MARKERSTAINLESS</t>
  </si>
  <si>
    <t>Steel 2  in 1  electric waffle Teflux</t>
  </si>
  <si>
    <t xml:space="preserve">MEAT GRINDER </t>
  </si>
  <si>
    <t>High Speed, 2 kgs capacity stainless steel</t>
  </si>
  <si>
    <t>1-04-04-990-012-0820T</t>
  </si>
  <si>
    <t>1-04-04-990-013-0820T</t>
  </si>
  <si>
    <t>1-04-04-990-014-0820T</t>
  </si>
  <si>
    <t>10 speed with 1.25 L heat resistant glass jar, all metal drive system, Osterizer</t>
  </si>
  <si>
    <t>1-04-04-990-015-0720T</t>
  </si>
  <si>
    <t>Develop Ineo 226 w/ DF625 &amp; AD-509, 4 in 1 Digital Copier with Automatic Document Feeder DF-625 UNIT SN: A8A5141001132, Document Feeder: SN: A3JWY1342441, Duplex Unit SN: A3PGWY1307618</t>
  </si>
  <si>
    <t>Floor Mounted Split type, Supply, delivery, installation and testing, 3 tonner, 38,000 kj/h capacity Indoor KLG-SF40-3D1M-I SN: 2021180-1-13549,  Outdoor KLG-SF40-3D1M-O SN: 2022180-13688</t>
  </si>
  <si>
    <t>0121-023-20</t>
  </si>
  <si>
    <t>Offer Bioblue Binocular Microscope Brand: Euromex Model: BB.4260, Country of Origin: Neatherlands</t>
  </si>
  <si>
    <t>1030-338-20</t>
  </si>
  <si>
    <t>Science Laboratory Equipment for COPC Compliance</t>
  </si>
  <si>
    <t>1-06-05-140-001-1120T</t>
  </si>
  <si>
    <t>Epson L3110 All in one  Tank Printer</t>
  </si>
  <si>
    <t>M. Sitiota</t>
  </si>
  <si>
    <t>ICT Supplies and Consumables f Printer for Scholarship Office use</t>
  </si>
  <si>
    <t>1210-482-20</t>
  </si>
  <si>
    <t>1210-462-20</t>
  </si>
  <si>
    <t>CHEST TYPE FREEZER</t>
  </si>
  <si>
    <t>13. c.u. HAIER, BD-379H</t>
  </si>
  <si>
    <t>123-414-20</t>
  </si>
  <si>
    <t>NIG MARKETING CORP.</t>
  </si>
  <si>
    <t>For Food Trade Instructional Use</t>
  </si>
  <si>
    <t>Non Touch, Aspire C24 960 Intel Core i5 10210U Processor, 23.8" LED Screen etc.</t>
  </si>
  <si>
    <t>1208-470-20</t>
  </si>
  <si>
    <t>PME DIRECTOR</t>
  </si>
  <si>
    <t>FOR PME OFFICE USE</t>
  </si>
  <si>
    <t>Acer Travelmate P215-52G-78T7, Intel Core i7 10510U Processor, 15.6" IPS Display, Windows 10</t>
  </si>
  <si>
    <t>C. Salaya</t>
  </si>
  <si>
    <t>1203-451-20</t>
  </si>
  <si>
    <t>Yes</t>
  </si>
  <si>
    <t>FOR RESEARCH AND DEVELOPMENT SERVICES OFFICE USE</t>
  </si>
  <si>
    <t>ADMIN ASSISTANT II</t>
  </si>
  <si>
    <t>1-06-05-030-049-1220T</t>
  </si>
  <si>
    <t>1-06-05-030-050-1220T</t>
  </si>
  <si>
    <t>CAO FINANCE</t>
  </si>
  <si>
    <t>IPMO DIRECTOR</t>
  </si>
  <si>
    <t>1-06-05-030-051-1220T</t>
  </si>
  <si>
    <t>1-06-05-030-052-1220T</t>
  </si>
  <si>
    <t>RDS DIRECTOR</t>
  </si>
  <si>
    <t>Heavy Duty, 20 qrts capacity, Asahi 7 liters</t>
  </si>
  <si>
    <t>LOPUE'S DEPARTMENT STORE-MANDALAGAN</t>
  </si>
  <si>
    <t>SUPPLY OFFICER III</t>
  </si>
  <si>
    <t>1-04-05-130-002-1219T</t>
  </si>
  <si>
    <t>Wall Type 16" plastic blade, rotary switch, pull cord control</t>
  </si>
  <si>
    <t>1119-403-19</t>
  </si>
  <si>
    <t>FOR INTERCAMPUS MEET 2019 ON NOVEMBER 20-22</t>
  </si>
  <si>
    <t>1-04-04-990-031-1219T</t>
  </si>
  <si>
    <t>OFFICIAL BALLS</t>
  </si>
  <si>
    <t>FOR FOOTBALL, MOLTEN SOCCERBALL F5V500</t>
  </si>
  <si>
    <t>G.A Lopez</t>
  </si>
  <si>
    <t>1002-321-19</t>
  </si>
  <si>
    <t>FOR INTRAMURALS 2019</t>
  </si>
  <si>
    <t>1-04-04-990-032-1019T</t>
  </si>
  <si>
    <t xml:space="preserve">OFFICIAL BALLS </t>
  </si>
  <si>
    <t>FOR VOLLEYBALL, MIKASA V350W</t>
  </si>
  <si>
    <t>FOR BEACH VOLLEYBALL, MIKASA V330W</t>
  </si>
  <si>
    <t>OFFICE BALLS</t>
  </si>
  <si>
    <t>FOR TABLE TENNIS, NITTAKU T/T BALL 40mm, Six durable 40+ millimeter table tennis balls in a box</t>
  </si>
  <si>
    <t>1-04-04-990-033-1019T</t>
  </si>
  <si>
    <t>1-04-04-990-034-1019T</t>
  </si>
  <si>
    <t>1-04-04-990-035-1019T</t>
  </si>
  <si>
    <t>500 watts, Konzert AV-5028 Original SN: 10181245715</t>
  </si>
  <si>
    <t>ASSOCIATE PROFESSOR I</t>
  </si>
  <si>
    <t>SPEAKER BAFFLE</t>
  </si>
  <si>
    <t>US Audio  15" x 800 watts</t>
  </si>
  <si>
    <t>Automatic Voltage Regulator, AVR Ultra Servo 220V output w/ built in protection overload etc.</t>
  </si>
  <si>
    <t>1002-320-19</t>
  </si>
  <si>
    <t>Accountant III</t>
  </si>
  <si>
    <t>For Finance Office Use</t>
  </si>
  <si>
    <t>1-04-05-030-046-1219T</t>
  </si>
  <si>
    <t>Surveillance Hard Drive 1TB SATA 6 Gb/s 64MB cache 3.5 inch for CCTV SKYHAWK, SN: Z9C9Y58S</t>
  </si>
  <si>
    <t>CT RADIO ELECTRONICS INC.</t>
  </si>
  <si>
    <t>1-04-05-030-047-1219T</t>
  </si>
  <si>
    <t>10 meters with 4 outlets</t>
  </si>
  <si>
    <t>IE CREATIVE COMPUTERS</t>
  </si>
  <si>
    <t>FOR BSHM INSTRUCTIONAL USE</t>
  </si>
  <si>
    <t>1-04-04-990-036-1219T</t>
  </si>
  <si>
    <t>1-04-04-990-037-1219T</t>
  </si>
  <si>
    <t>1-04-04-990-038-1219T</t>
  </si>
  <si>
    <t>1-04-05-130-003-1219T</t>
  </si>
  <si>
    <t>1-04-05-130-004-1219T</t>
  </si>
  <si>
    <t>HDMI CORD</t>
  </si>
  <si>
    <t>3 meters</t>
  </si>
  <si>
    <t>Uninterruptible Power Supply, 1000 volts</t>
  </si>
  <si>
    <t>FOR BSHM  INSTRUCTIONAL USE</t>
  </si>
  <si>
    <t>1-04-05-030-048-1219T</t>
  </si>
  <si>
    <t>N. Mondero</t>
  </si>
  <si>
    <t>MUSTARD SEED SYSTEMS CORPORATION</t>
  </si>
  <si>
    <t>INFORMATION</t>
  </si>
  <si>
    <t>1-04-05-030-049-1219T</t>
  </si>
  <si>
    <t>Epson L3110, On-demand inkjet (Piezoelectric), Maximum Print etc. SN: X5DY413171</t>
  </si>
  <si>
    <t>Epson L3110, On-demand inkjet (Piezoelectric), Maximum Print etc. SN: X5DY385668</t>
  </si>
  <si>
    <t>Director, Graduate Studies</t>
  </si>
  <si>
    <t>for Graduate Studies office use</t>
  </si>
  <si>
    <t>Minami 16" plastic blade, rotary switch, pull cord control</t>
  </si>
  <si>
    <t>M. Suyo</t>
  </si>
  <si>
    <t>1125-419-19</t>
  </si>
  <si>
    <t>1-04-04-990-039-1219T</t>
  </si>
  <si>
    <t>A. Lopez</t>
  </si>
  <si>
    <t>1-04-04-990-040-1219T</t>
  </si>
  <si>
    <t>1-04-04-990-041-1219T</t>
  </si>
  <si>
    <t>Stainless Steel w/ SS handle</t>
  </si>
  <si>
    <t>1126-427-19</t>
  </si>
  <si>
    <t>1-04-04-990-042-1219T</t>
  </si>
  <si>
    <t>SCRAPER</t>
  </si>
  <si>
    <t>Big, Silicon</t>
  </si>
  <si>
    <t>1-04-04-990-043-1219T</t>
  </si>
  <si>
    <t>CHEF KNIFE</t>
  </si>
  <si>
    <t>Stainless steel 12 long</t>
  </si>
  <si>
    <t>1-04-04-990-044-1219T</t>
  </si>
  <si>
    <t>ELECTRIC COFFEE</t>
  </si>
  <si>
    <t>URN 9 liters, double-layer stainless, Rossetti U109</t>
  </si>
  <si>
    <t>1-04-04-990-045-1219T</t>
  </si>
  <si>
    <t>ELECTRIC SOUP POT</t>
  </si>
  <si>
    <t>Rossetti D8002</t>
  </si>
  <si>
    <t>1-04-04-990-046-1219T</t>
  </si>
  <si>
    <t>DIGITAL SCALE</t>
  </si>
  <si>
    <t>General Master D10B</t>
  </si>
  <si>
    <t>1-04-04-990-047-1219T</t>
  </si>
  <si>
    <t>Heavy Duty Immersion, 120V, 750W, 16" Big stir w/ variable speed</t>
  </si>
  <si>
    <t>1-04-04-990-048-1219T</t>
  </si>
  <si>
    <t>FOOD PROCESSOR</t>
  </si>
  <si>
    <t>1 liter, kyowa KW-4655</t>
  </si>
  <si>
    <t>1-04-04-990-049-1219T</t>
  </si>
  <si>
    <t>Non Stick w-320G</t>
  </si>
  <si>
    <t>1-04-04-990-050-1219T</t>
  </si>
  <si>
    <t>SHAKER TIN</t>
  </si>
  <si>
    <t>1-04-04-990-051-1219T</t>
  </si>
  <si>
    <t>JIGGER HOUR GLASS</t>
  </si>
  <si>
    <t>1 1/2 ounce &amp; 3/4 ounce</t>
  </si>
  <si>
    <t>1-04-04-990-052-1219T</t>
  </si>
  <si>
    <t>PUNCH BOWL</t>
  </si>
  <si>
    <t>with 12 cups</t>
  </si>
  <si>
    <t>1 cm-700 S 8-10 cups, Kyowa KW-1214</t>
  </si>
  <si>
    <t>1-04-04-990-053-1219T</t>
  </si>
  <si>
    <t>1-04-04-990-054-1219T</t>
  </si>
  <si>
    <t>COFFEE CUP</t>
  </si>
  <si>
    <t>1-04-04-990-055-1219T</t>
  </si>
  <si>
    <t>10 oz</t>
  </si>
  <si>
    <t>MARGERITA</t>
  </si>
  <si>
    <t>1-04-04-990-056-1219T</t>
  </si>
  <si>
    <t>1-04-04-990-057-1219T</t>
  </si>
  <si>
    <t>1-04-04-990-058-1219T</t>
  </si>
  <si>
    <t>four (4) drawers, steel, plain finish with 8 ball bearing rollers, gauge 24</t>
  </si>
  <si>
    <t>M.J. G. Celiz</t>
  </si>
  <si>
    <t>1216-478-19</t>
  </si>
  <si>
    <t>HARDY MARKETING</t>
  </si>
  <si>
    <t>GUIDANCE COUNCILOR III</t>
  </si>
  <si>
    <t>FOR GUIDANCE OFFICE USE</t>
  </si>
  <si>
    <t>1-04-06-010-020-1219T</t>
  </si>
  <si>
    <t>12" DIAMETER</t>
  </si>
  <si>
    <t>1-04-04-990-059-1219T</t>
  </si>
  <si>
    <t>INDUSTRIAL CHOPPING BOARD</t>
  </si>
  <si>
    <t>1" thick x 20" w,24" L Green, Red Blue, Maron, Yellow, White</t>
  </si>
  <si>
    <t>1-04-04-990-060-1219T</t>
  </si>
  <si>
    <t>THERMOCOUPLE THERMOMETER</t>
  </si>
  <si>
    <t>Fast Response time, High Accuracy, Digital Display, Wide Temp. etc.</t>
  </si>
  <si>
    <t>1-04-04-990-061-1219T</t>
  </si>
  <si>
    <t>1" thick x 20" W, 24" L, Green, Red, Blue, Maron, Yellow, White</t>
  </si>
  <si>
    <t>1-04-04-990-062-1219T</t>
  </si>
  <si>
    <t xml:space="preserve">STEAMER COOKWARE </t>
  </si>
  <si>
    <t>5 layer stainless steel</t>
  </si>
  <si>
    <t>1-04-04-990-063-1219T</t>
  </si>
  <si>
    <t>SY-306S 3+1+1, Color: Black, Material: PVC Leather, Silver Metal</t>
  </si>
  <si>
    <t>1223-497-19</t>
  </si>
  <si>
    <t>LOPue's Dept. store-Mandalagan</t>
  </si>
  <si>
    <t>1-04-06-010-021-1219T</t>
  </si>
  <si>
    <t>FCTB217C, Size: L 110 x W 60 x H 45cm, Color, Black, Materials: Tempered Glass: San-Yang</t>
  </si>
  <si>
    <t>1-04-04-990-022-1219T</t>
  </si>
  <si>
    <t>FSTB217S, Size L 60 x H 50cm, Color Black,Materials: Tempered Glass, San-Yang</t>
  </si>
  <si>
    <t>1-04-04-990-023-1219T</t>
  </si>
  <si>
    <t>High Back w/ arm rest w/ gas lift, black</t>
  </si>
  <si>
    <t>1216-477-19</t>
  </si>
  <si>
    <t>Furnitures for Office use</t>
  </si>
  <si>
    <t>Dean-COED</t>
  </si>
  <si>
    <t>1-04-04-990-024-1219T</t>
  </si>
  <si>
    <t>3 Side drawers, 1 center drawer, chocolate brown</t>
  </si>
  <si>
    <t>3' x 6', 2 door, adjustable shelves, beige</t>
  </si>
  <si>
    <t>4 drawers, steel, plain finish with 8 ball bearing roller, gauge 24</t>
  </si>
  <si>
    <t>WOODEN WORKING TABLE</t>
  </si>
  <si>
    <t>Dimension W 2'L x L 8' x H 3'</t>
  </si>
  <si>
    <t>AC Mesh</t>
  </si>
  <si>
    <t>1203-440-19</t>
  </si>
  <si>
    <t>IT Supplies</t>
  </si>
  <si>
    <t>1-04-05-030-050-1219T</t>
  </si>
  <si>
    <t>1-04-05-030-051-1219T</t>
  </si>
  <si>
    <t>AC 1900 TP-Link Dual Band, SN: 2198718000101</t>
  </si>
  <si>
    <t>M.J.G. Celiz</t>
  </si>
  <si>
    <t>1213-474-19</t>
  </si>
  <si>
    <t>BCG ENTERPRISES</t>
  </si>
  <si>
    <t>1-04-05-030-052-1219T</t>
  </si>
  <si>
    <t>SCISSOR JACK</t>
  </si>
  <si>
    <t>1 ton</t>
  </si>
  <si>
    <t>1125-418-19</t>
  </si>
  <si>
    <t>1.2 ton</t>
  </si>
  <si>
    <t>4 to 12mm, USA</t>
  </si>
  <si>
    <t>RADIATOR</t>
  </si>
  <si>
    <t>Polar</t>
  </si>
  <si>
    <t>Ideal Battery Charger for Workshop, Automotive and Marine, built with Quality and Durability Jump</t>
  </si>
  <si>
    <t>BATTERY LEAD CELL</t>
  </si>
  <si>
    <t>11 plate, 12v, maintenance free, Enduro</t>
  </si>
  <si>
    <t>STARTER MOTOR</t>
  </si>
  <si>
    <t>c190</t>
  </si>
  <si>
    <t>4k</t>
  </si>
  <si>
    <t>1-04-04-990-064-1219T</t>
  </si>
  <si>
    <t>1-04-04-990-065-1219T</t>
  </si>
  <si>
    <t>1-04-04-990-066-1219T</t>
  </si>
  <si>
    <t>1-04-04-990-067-1219T</t>
  </si>
  <si>
    <t>1-04-04-990-068-1219T</t>
  </si>
  <si>
    <t>1-04-04-990-069-1219T</t>
  </si>
  <si>
    <t>1-04-04-990-070-1219T</t>
  </si>
  <si>
    <t>1-04-04-990-071-1219T</t>
  </si>
  <si>
    <t>Capacity Weight 2 tons,</t>
  </si>
  <si>
    <t>1-04-04-990-072-1219T</t>
  </si>
  <si>
    <t>CARBURATOR</t>
  </si>
  <si>
    <t>1-04-04-990-073-1219T</t>
  </si>
  <si>
    <t>FUSE BOX</t>
  </si>
  <si>
    <t>ten Terminals, plu-in type, 10 terminal</t>
  </si>
  <si>
    <t>1-04-04-990-074-1219T</t>
  </si>
  <si>
    <t>DWELL TACHOMETER</t>
  </si>
  <si>
    <t>RPM Meter for 3;4 &amp; 8 Cylinder</t>
  </si>
  <si>
    <t>1-04-04-990-075-1219T</t>
  </si>
  <si>
    <t>Reduction Type, 4DR5, B4T2</t>
  </si>
  <si>
    <t>HEAD LAMP</t>
  </si>
  <si>
    <t>Isuzu eip suare headlight,double filament, with framew, B4T2</t>
  </si>
  <si>
    <t>1-04-04-990-076-1219T</t>
  </si>
  <si>
    <t>1-04-04-990-077-1219T</t>
  </si>
  <si>
    <t>EPSON L3100 ALLIN 1 TANK PRINTER</t>
  </si>
  <si>
    <t>1210-486-20</t>
  </si>
  <si>
    <t>BAC Secretary</t>
  </si>
  <si>
    <t>For BAC Office use</t>
  </si>
  <si>
    <t>1-04-05-030-001-0320T</t>
  </si>
  <si>
    <t>1-04-05-030-002-0320T</t>
  </si>
  <si>
    <t>1-04-05-030-003-0320T</t>
  </si>
  <si>
    <t>1-04-05-030-004-0220T</t>
  </si>
  <si>
    <t>1-04-05-030-005--0220T</t>
  </si>
  <si>
    <t>1-04-05-030-006-0620T</t>
  </si>
  <si>
    <t>1-04-05-030-007--0920T</t>
  </si>
  <si>
    <t>1-04-05-030-008-1220T</t>
  </si>
  <si>
    <t>1-04-05-030-009-1220T</t>
  </si>
  <si>
    <t>1-04-05-030-010-1220T</t>
  </si>
  <si>
    <t>5 Layers, gauge 18 (layer fixed), Steel plain finish, bended BI sheet, etc.</t>
  </si>
  <si>
    <t>1123-412-20</t>
  </si>
  <si>
    <t>For Library use</t>
  </si>
  <si>
    <t>1-04-06-010-003-1220T</t>
  </si>
  <si>
    <t>6 Layers, Gauge 18 (Layer-fixed), Steel Bended, BI sheet square framing, L=3ft, H=7ft and 7 inches etc.</t>
  </si>
  <si>
    <t>Gauge  18,  Customized Design</t>
  </si>
  <si>
    <t>1-04-06-010-004-1220T</t>
  </si>
  <si>
    <t>1-04-06-010-005-1220T</t>
  </si>
  <si>
    <t>3 steps Non-slippery</t>
  </si>
  <si>
    <t>1-04-06-010-006-1220T</t>
  </si>
  <si>
    <t>The Non-Contact Infrared Forehead Thermometer</t>
  </si>
  <si>
    <t>0421-132-20</t>
  </si>
  <si>
    <t>SIDMAX TECHNOLOGY</t>
  </si>
  <si>
    <t>VPAF</t>
  </si>
  <si>
    <t>Emergency Purchase for Precautionary and Preventive Measures on COVID</t>
  </si>
  <si>
    <t>1-04-04-990-016-0520T</t>
  </si>
  <si>
    <t>Aneroid Blood Pressure Monitoring Aneroid Sphygmomanometer Blood Pressure Monitor</t>
  </si>
  <si>
    <t>1-04-05-100-001-1219T</t>
  </si>
  <si>
    <t>COFFEE BOILER</t>
  </si>
  <si>
    <t>5 liters capacity, 1650 watts 60 cups etc.</t>
  </si>
  <si>
    <t>1013-308-20</t>
  </si>
  <si>
    <t>ST JM OFFICE SUPPLIES AND EQUIPMENT TRADING</t>
  </si>
  <si>
    <t>Director, Business Affairs</t>
  </si>
  <si>
    <t>Coffee Boiler for Technology Bazaar/ Pasalubong Center</t>
  </si>
  <si>
    <t>1-04-04-990-017-1020T</t>
  </si>
  <si>
    <t>Double Nozzle Humidifier, Size: 151*151*251mm, 3.5-4W</t>
  </si>
  <si>
    <t>1013-305-20</t>
  </si>
  <si>
    <t>DRRM Director</t>
  </si>
  <si>
    <t>Humidifier Machine for Four Campus</t>
  </si>
  <si>
    <t>1-04-04-990-018-1020T</t>
  </si>
  <si>
    <t>Epson L5190 Print, Copy and Scan 3 in 1</t>
  </si>
  <si>
    <t>1006-298-20</t>
  </si>
  <si>
    <t xml:space="preserve">BCG Enterprises </t>
  </si>
  <si>
    <t>Director, Alumni Affairs</t>
  </si>
  <si>
    <t>For Alumni Office Use</t>
  </si>
  <si>
    <t>PRINTER, Print, Copy &amp; Scan w/ built-in Borther DCP-7310</t>
  </si>
  <si>
    <t>0901-265-20</t>
  </si>
  <si>
    <t>ST. JM OFFICE SUPPLIES AND EQUIPMENT TRADING</t>
  </si>
  <si>
    <t>FOR CAS  OFFICE USE</t>
  </si>
  <si>
    <t>Print,Copy &amp; Scan w/ built-in Brother DCp-T310</t>
  </si>
  <si>
    <t>FOR COE OFFICE USE</t>
  </si>
  <si>
    <t>1-04-05-030-013-1020T</t>
  </si>
  <si>
    <t>1-04-05-030-012-1020T</t>
  </si>
  <si>
    <t>1-04-05-030-011-1020T</t>
  </si>
  <si>
    <t>3 in 1 Print, Copy &amp; Scan, Epson L3110 1 set Ink Bundle 70ml</t>
  </si>
  <si>
    <t>0904-272-20</t>
  </si>
  <si>
    <t>Printer For VPAA Office use</t>
  </si>
  <si>
    <t>1-04-05-030-014-0920T</t>
  </si>
  <si>
    <t>DISINFECTION/FOG</t>
  </si>
  <si>
    <t>Supply, Delivery &amp; Installation, Atomization, 1500w, Office Type, Indoor Type,</t>
  </si>
  <si>
    <t>1013-310-20</t>
  </si>
  <si>
    <t>Director, DRRM</t>
  </si>
  <si>
    <t>For Safety Protection and Covid-19 Prevention</t>
  </si>
  <si>
    <t>DISINFECTING MATS</t>
  </si>
  <si>
    <t>Supply, Delivery and Installation, Black, Good Quality, Heavy Duty</t>
  </si>
  <si>
    <t>1030-334-20</t>
  </si>
  <si>
    <t>PULSE OXIMETER</t>
  </si>
  <si>
    <t>Automatic On/Off, Auto Rotation, Adjustable Alarm, Perfusion Index, Recording of las reading</t>
  </si>
  <si>
    <t>1103-340-20</t>
  </si>
  <si>
    <t>AUTOMATIC BLOOD PRESSURE</t>
  </si>
  <si>
    <t>Supply and Delivery, Monitor, Sure-Guard</t>
  </si>
  <si>
    <t>CONFERENCE CHAIR</t>
  </si>
  <si>
    <t>with arm rest, black, high back</t>
  </si>
  <si>
    <t>0317-124-20</t>
  </si>
  <si>
    <t>For Conference Room use</t>
  </si>
  <si>
    <t>1-04-06-010-007-0520T</t>
  </si>
  <si>
    <t>CORNER SOFA</t>
  </si>
  <si>
    <t>With center table, 33" Oval</t>
  </si>
  <si>
    <t>0311-116-20</t>
  </si>
  <si>
    <t>Furnitures for PME office use</t>
  </si>
  <si>
    <t>Tempered glass, black, black marble design, 6 seater, 1 table with 6 chairs, 35"-36" -56", H:29"-30"</t>
  </si>
  <si>
    <t>PME DIrector</t>
  </si>
  <si>
    <t>Black, H:29"-30"</t>
  </si>
  <si>
    <t>1-04-06-010-008-0620T</t>
  </si>
  <si>
    <t>1-04-06-010-009-0620T</t>
  </si>
  <si>
    <t>1-04-06-010-010-0620T</t>
  </si>
  <si>
    <t>Dlink DIR-825+Wireless AC1200 Gigabit Router, Access Point, Standards: 802.11n, 802.11a, 802.11b, etc.</t>
  </si>
  <si>
    <t>0608-165-20</t>
  </si>
  <si>
    <t>1-04-05-030-015-0720T</t>
  </si>
  <si>
    <t>SUPPLY OFFICER</t>
  </si>
  <si>
    <t>For Supply Office Use</t>
  </si>
  <si>
    <t>Print, Copy &amp; Scan w/ built-in CISS, Epson L3110 All in 1 Tank Printer</t>
  </si>
  <si>
    <t>1-04-05-030-016-0620T</t>
  </si>
  <si>
    <t>4 drawer 120x60x76cm, 1 middle drawer, 3 side drawer 47" -48" x 23"-24 H:30"-31"</t>
  </si>
  <si>
    <t>0311-115-20</t>
  </si>
  <si>
    <t>PROGRESS HOME &amp; OFFICE FURNISHING</t>
  </si>
  <si>
    <t>1-04-06-010-011-0620T</t>
  </si>
  <si>
    <t>Aluminum legs and arm</t>
  </si>
  <si>
    <t>Furnitures For PME Office Use</t>
  </si>
  <si>
    <t>1-04-06-010-012-0620T</t>
  </si>
  <si>
    <t>Made of stainless stee;, gray, with 1 center drawer &amp; 3 side drawer</t>
  </si>
  <si>
    <t>0313-119-20</t>
  </si>
  <si>
    <t>For Procurement Management Office</t>
  </si>
  <si>
    <t>with arm rest, mesh type, black</t>
  </si>
  <si>
    <t>2 doors, adjustable shelves, gray, with full metal swing door with lock, dim: W90cm x D45cm x H185cm</t>
  </si>
  <si>
    <t>2 layer vertical filing cabinet, with central locking system, dim: W46cm x D62cm x H74cm</t>
  </si>
  <si>
    <t>1-04-06-010-013-0620T</t>
  </si>
  <si>
    <t>1-04-06-010-014-0620T</t>
  </si>
  <si>
    <t>1-04-06-010-015-0620T</t>
  </si>
  <si>
    <t>1-04-06-010-016-0620T</t>
  </si>
  <si>
    <t>Automatic Voltage Regulator, Ultra Servo 220 V out put w/ built in protection overload fuse &amp; Voltage indicator</t>
  </si>
  <si>
    <t>ADMIN OFFICER V</t>
  </si>
  <si>
    <t>For Finance Office use</t>
  </si>
  <si>
    <t>1-04-05-030-017-0720T</t>
  </si>
  <si>
    <t>Uninterruptible Power Supply,1500VA</t>
  </si>
  <si>
    <t>1-04-05-030-018-0720T</t>
  </si>
  <si>
    <t>CONFERENCE TABLE DESK</t>
  </si>
  <si>
    <t>Modular, Dim: W180cm x D60cm x H75cm</t>
  </si>
  <si>
    <t>CONFERENCE TABLE CORNER DESK</t>
  </si>
  <si>
    <t>ZBO-311 COR. 6M WAL</t>
  </si>
  <si>
    <t>0317-123-20</t>
  </si>
  <si>
    <t>Office Furnitures needed for the Conference Room at the New Supply Property BLDG</t>
  </si>
  <si>
    <t>1-04-06-010-017-0620T</t>
  </si>
  <si>
    <t>1-04-06-010-018-0620T</t>
  </si>
  <si>
    <t>DRM XB-11 S/R</t>
  </si>
  <si>
    <t>0117-015-20</t>
  </si>
  <si>
    <t>LOPUE's Dept store</t>
  </si>
  <si>
    <t>For 2020 RSCUAA Sportfest and Conference on feb.1-6, 2020</t>
  </si>
  <si>
    <t>1-04-06-010-019-0120T</t>
  </si>
  <si>
    <t xml:space="preserve">MOUSE </t>
  </si>
  <si>
    <t>USB Type, optical, w/ pad, Delux USB Mouse with Pad</t>
  </si>
  <si>
    <t>0306-105-20</t>
  </si>
  <si>
    <t>College Board Secretary</t>
  </si>
  <si>
    <t>For BOT Office use</t>
  </si>
  <si>
    <t>1-04-05-030-019-0320T</t>
  </si>
  <si>
    <t>ADMIN. OFFICER V</t>
  </si>
  <si>
    <t>1-04-05-030-020-0720T</t>
  </si>
  <si>
    <t>THERMAL SCANNER</t>
  </si>
  <si>
    <t>0701-199-20</t>
  </si>
  <si>
    <t>Supplies for Prevention of Acquiring Covid-19 and other Viral Infection</t>
  </si>
  <si>
    <t>1-04-04-990-023-0720T</t>
  </si>
  <si>
    <t>Konzert PA-8 Portable Trolley Speaker, 8 inch w/ 2 wireless Microphone</t>
  </si>
  <si>
    <t>0713-220-20</t>
  </si>
  <si>
    <t>Dean COE</t>
  </si>
  <si>
    <t>Materials for Dance Hall &amp; COPC Requirement</t>
  </si>
  <si>
    <t>1-04-04-990-024-0720T</t>
  </si>
  <si>
    <t>External Seagate Back up Plus Slim Seagate, 1TB, 2.5" HDD, USB 3.0 etc.</t>
  </si>
  <si>
    <t>0218-074-20</t>
  </si>
  <si>
    <t>BACOLOD SURE COMPUTER INC.</t>
  </si>
  <si>
    <t>GAD DIRECTOR</t>
  </si>
  <si>
    <t>FOR GAD OFFICE &amp; ISO REQUIREMENT</t>
  </si>
  <si>
    <t>1-04-05-030-021-0320T</t>
  </si>
  <si>
    <t>External, A Data H330 1 TB USB 3.2 My Passport</t>
  </si>
  <si>
    <t>0818-248-20</t>
  </si>
  <si>
    <t>CAO/VPAF</t>
  </si>
  <si>
    <t>For CAO/VPAF Office use</t>
  </si>
  <si>
    <t>1-04-05-030-022-0820T</t>
  </si>
  <si>
    <t xml:space="preserve">R. Tuvilla </t>
  </si>
  <si>
    <t>0818-249-20</t>
  </si>
  <si>
    <t>For VPAF/CAO Office Use</t>
  </si>
  <si>
    <t>1-04-04-990-025-0820T</t>
  </si>
  <si>
    <t>Scissor Type, Gardening Tools</t>
  </si>
  <si>
    <t>PPDM DIRECTOR</t>
  </si>
  <si>
    <t>1-04-05-190-006-0220T</t>
  </si>
  <si>
    <t>1-04-05-190-007-0220T</t>
  </si>
  <si>
    <t>4 drawer vertical filing cabinet with plastic divider</t>
  </si>
  <si>
    <t>M.V. Violanda</t>
  </si>
  <si>
    <t>0701-203-20</t>
  </si>
  <si>
    <t>Director, QAA</t>
  </si>
  <si>
    <t>For Quality Assurance and Accreditation</t>
  </si>
  <si>
    <t>1-04-06-010-020-0820T</t>
  </si>
  <si>
    <t>L-Shaped Desk 66" W x 72" D x 29" H, With Drawers</t>
  </si>
  <si>
    <t>1-04-06-010-021-0820T</t>
  </si>
  <si>
    <t>DRAWER</t>
  </si>
  <si>
    <t>with lock</t>
  </si>
  <si>
    <t>INV. #: 0548</t>
  </si>
  <si>
    <t>USU SURPLUS CENTER INC.</t>
  </si>
  <si>
    <t>For the Office of the College Secretary use</t>
  </si>
  <si>
    <t>1-04-06-010-022-0820T</t>
  </si>
  <si>
    <t>For OFFICE USE</t>
  </si>
  <si>
    <t>Supply Officer III</t>
  </si>
  <si>
    <t>1-04-06-010-023-0720T</t>
  </si>
  <si>
    <t>1-04-06-010-024-0720T</t>
  </si>
  <si>
    <t>1/4 mirror, J clip 4x8 ft</t>
  </si>
  <si>
    <t>0713-219-20</t>
  </si>
  <si>
    <t>EMB GLASS &amp; ALUMNI SUPPLY</t>
  </si>
  <si>
    <t>1-04-06-010-025-0820T</t>
  </si>
  <si>
    <t>INDUSTRIAL WALL FAN</t>
  </si>
  <si>
    <t>Iwata, Maxx-Air 3.0W, 30" Industrial Wall Fan</t>
  </si>
  <si>
    <t>0604-159-20</t>
  </si>
  <si>
    <t>1-04-04-990-026-0820T</t>
  </si>
  <si>
    <t>FOR BAO Office use</t>
  </si>
  <si>
    <t>1-04-05-030-023-0720T</t>
  </si>
  <si>
    <t>External, 2TB, 2.5" HDD, USB 3. backward</t>
  </si>
  <si>
    <t>For Business Affairs Office Use</t>
  </si>
  <si>
    <t>1-04-05-030-024-0720T</t>
  </si>
  <si>
    <t>Uninterruptible Power Supply, 625VA</t>
  </si>
  <si>
    <t>1-04-05-030-025-0720T</t>
  </si>
  <si>
    <t>Uninterruptible Power Supply, 1500VA</t>
  </si>
  <si>
    <t>1-04-05-030-026-0720T</t>
  </si>
  <si>
    <t>Powder-coated paint texture, Heavy metal/steel non-bind 2 pcs/pack, Dimensions (HxLgxL): 160x125x125mm,</t>
  </si>
  <si>
    <t>0605-163-20</t>
  </si>
  <si>
    <t>QAA, DIRECTOR</t>
  </si>
  <si>
    <t>For Quality Assurance and Accreditation Functions</t>
  </si>
  <si>
    <t>Paper Trimmer/Cutting Machine, 350 MM cutting size, 30 sheets cutting cup, automatic clamping</t>
  </si>
  <si>
    <t>QAA,Director</t>
  </si>
  <si>
    <t>For QAA Functions</t>
  </si>
  <si>
    <t>For BAO Office use</t>
  </si>
  <si>
    <t>3'x6', 2 door, adjustable shelves, beige</t>
  </si>
  <si>
    <t>1211-465-19</t>
  </si>
  <si>
    <t>For Registra's Office</t>
  </si>
  <si>
    <t>4 drawers, steel, plain finish with 8 ball bearing rollers, gauge 24</t>
  </si>
  <si>
    <t>1-04-05-030-053-1219T</t>
  </si>
  <si>
    <t>1-04-05-030-054-1219T</t>
  </si>
  <si>
    <t>Dowell (Analog)</t>
  </si>
  <si>
    <t>1209-453-19</t>
  </si>
  <si>
    <t>Equipment for the Physical Fitness Center</t>
  </si>
  <si>
    <t>1-04-04-990-078-1219T</t>
  </si>
  <si>
    <t>12" or Higher with numbers 1 to 12, round , heavy duty, durable, big, black/silver, Asahi</t>
  </si>
  <si>
    <t>1-04-04-990-079-1219T</t>
  </si>
  <si>
    <t>POLISHER</t>
  </si>
  <si>
    <t>Compact size bench top laboratory equipment with heavy duty cast aluminum case, 8" diameter</t>
  </si>
  <si>
    <t>1 Piston Pump: 1 x 1.5 HP Electric Motor; etc.</t>
  </si>
  <si>
    <t>1-04-05-020-004-1219T</t>
  </si>
  <si>
    <t>Transferred to A. Deraja (PPDM-Director)- Transferred to J. Marquez (PPDM-Director)- Transferred to A. Sales (PPDM Coordinator - Fortune Towne)</t>
  </si>
  <si>
    <t xml:space="preserve"> Inventory Notation</t>
  </si>
  <si>
    <t>HCFC-123 (Green) with tank, Brand New 10 lbs.</t>
  </si>
  <si>
    <t>M. J. Abeto</t>
  </si>
  <si>
    <t>0924-315-19</t>
  </si>
  <si>
    <t>FIRE EXTINGUISHER FOR SAFETY &amp; PREVENTION COMPLIANCE</t>
  </si>
  <si>
    <t>1-04-04-990-080-1019T</t>
  </si>
  <si>
    <t>1-04-04-990-081-1019T</t>
  </si>
  <si>
    <t>1-04-04-990-082-1019T</t>
  </si>
  <si>
    <t>1-04-04-990-083-1019T</t>
  </si>
  <si>
    <t>1-04-04-990-084-1019T</t>
  </si>
  <si>
    <t>1-04-04-990-085-1019T</t>
  </si>
  <si>
    <t>1-04-04-990-086-1019T</t>
  </si>
  <si>
    <t>1-04-04-990-087-1019T</t>
  </si>
  <si>
    <t>EXTENSION WIRE</t>
  </si>
  <si>
    <t>4 gan; 10-15 meters long</t>
  </si>
  <si>
    <t>1-04-04-990-088-1219T</t>
  </si>
  <si>
    <t>Foort pump,w/ air pressure gauge kit, foldable design, high pressure inflate air, etc.</t>
  </si>
  <si>
    <t>1-04-04-990-089-1219T</t>
  </si>
  <si>
    <t>011-008-20</t>
  </si>
  <si>
    <t>FOR RSCUAA 2020 USE</t>
  </si>
  <si>
    <t>1221-528-20</t>
  </si>
  <si>
    <t>DEAN-CAS</t>
  </si>
  <si>
    <t>COPC COMPLIANCE FOR PSYCHOLOGY LABORATORY</t>
  </si>
  <si>
    <t>ACER VERITON M4660G (GI5-9400 8GB EOS) w. acerv247Y 23.8" VGA+HDMI IPS Monitor</t>
  </si>
  <si>
    <t>1-06-05-030-053-1220T</t>
  </si>
  <si>
    <t>added to 2020</t>
  </si>
  <si>
    <t>1216-509-20</t>
  </si>
  <si>
    <t>CITIHARDWARE BACOLOD, INC.</t>
  </si>
  <si>
    <t>MASSAGE BATHTUB 1500 X 800 X 550 MM</t>
  </si>
  <si>
    <t>A. MANA-AY</t>
  </si>
  <si>
    <t>BATHTUB</t>
  </si>
  <si>
    <t>1-06-05-990-003-1220T</t>
  </si>
  <si>
    <t>HEAVY DUTY DRILL PRESS ETC.</t>
  </si>
  <si>
    <t>D. MERCURIO</t>
  </si>
  <si>
    <t>1123-403-20</t>
  </si>
  <si>
    <t>A-ONE INDUSTRIAL SALES</t>
  </si>
  <si>
    <t>1-06-05-010-001-1220T</t>
  </si>
  <si>
    <t>ADDED TO 2020</t>
  </si>
  <si>
    <t>1-04-04-990-022-1120T</t>
  </si>
  <si>
    <t>1-04-04-990-021-1020T</t>
  </si>
  <si>
    <t>1-04-04-990-020-1120T</t>
  </si>
  <si>
    <t>1-04-04-990-019-1120T</t>
  </si>
  <si>
    <t>For which NORBERTO P. MANGULABNAN, Ph. D., SUC  President III, Carlos Hilado Memorial State College is accountable, having assumed such accountability on July 9, 2020.</t>
  </si>
  <si>
    <t>Window Type, 2 HP, Everest (2HP Manual)</t>
  </si>
  <si>
    <t>1209-477-20</t>
  </si>
  <si>
    <t>POS MARKETING ENTERPRISES</t>
  </si>
  <si>
    <t>DIRECTOR- GAD</t>
  </si>
  <si>
    <t>1-06-05-020-003-1220T</t>
  </si>
  <si>
    <t>1-04-06-010-026-1220T</t>
  </si>
  <si>
    <t>4 drawers,steel, plain finish with 8 ball bearing rollers, gauge 24</t>
  </si>
  <si>
    <t>1201-434-20</t>
  </si>
  <si>
    <t>For Fashion and Apparel Instructional Use</t>
  </si>
  <si>
    <t>Customized 4 seater Sofa Bed w/ 4 Throw Pillow</t>
  </si>
  <si>
    <t>1215-508-20</t>
  </si>
  <si>
    <t>office furnitures for GAD Offices COPC Requirements</t>
  </si>
  <si>
    <t>1-04-06-010-027-1220T</t>
  </si>
  <si>
    <t>3 drawers, color beec/white</t>
  </si>
  <si>
    <t>1-04-06-010-028-1220T</t>
  </si>
  <si>
    <t>Rollers, arm rest, mesh, color black</t>
  </si>
  <si>
    <t>1-04-06-010-029-1220T</t>
  </si>
  <si>
    <t>BOOK CASE SHELF</t>
  </si>
  <si>
    <t>Steel frame with coating</t>
  </si>
  <si>
    <t>1-04-06-010-030-1220T</t>
  </si>
  <si>
    <t>PHILIPPINE E JOURNAL</t>
  </si>
  <si>
    <t>PEJ Premium Filipiniana Collection Journals, Simultaneous usage w/ IP authentication and/or remote access</t>
  </si>
  <si>
    <t>1121-396-20</t>
  </si>
  <si>
    <t>CE LOGIC, INC.</t>
  </si>
  <si>
    <t>COLLEGE LIBRARIAN III</t>
  </si>
  <si>
    <t>FOR THE COLLEGE LIBRARY USE-COLLEGEWIDE</t>
  </si>
  <si>
    <t>1-04-04-100-013-1220T</t>
  </si>
  <si>
    <t>Originally from Atty but issued directly to alegarbes</t>
  </si>
  <si>
    <t xml:space="preserve"> BATTERY  CHARGER</t>
  </si>
  <si>
    <t>0216-029-21</t>
  </si>
  <si>
    <t>Director, PPDM</t>
  </si>
  <si>
    <t>Supplies for Covid 19 Response -  Collegewide</t>
  </si>
  <si>
    <t>Rechargeable , Fujitsu w/ Battery 4AA Included,Fast and Smart Charger</t>
  </si>
  <si>
    <t>SOCKET WRENCE</t>
  </si>
  <si>
    <t xml:space="preserve"> 18 pcs 10 mm-24mm 6 point</t>
  </si>
  <si>
    <t>1119-388-20</t>
  </si>
  <si>
    <t>For RAC Instructional Use</t>
  </si>
  <si>
    <t>HOSE</t>
  </si>
  <si>
    <t>Sprayer,20m, Heavy Duty with Fittings for pressure washer</t>
  </si>
  <si>
    <t>Heavy Duty, 4" bore diameter</t>
  </si>
  <si>
    <t>Adjustable, 5" crimp type, HD</t>
  </si>
  <si>
    <t>Pliers,Yellow Handle/Rubbler Handle, Heavy Duty or 8 in Curved Jaw Lockings Pliers</t>
  </si>
  <si>
    <t>1-04-04-990-027-0720T</t>
  </si>
  <si>
    <t>1-04-04-990-028-0720T</t>
  </si>
  <si>
    <t>1-04-04-990-029-1220T</t>
  </si>
  <si>
    <t>1-04-04-990-030-1220T</t>
  </si>
  <si>
    <t>1-04-04-990-031-1220T</t>
  </si>
  <si>
    <t>1-04-04-990-032-1220T</t>
  </si>
  <si>
    <t>1-04-04-990-033-1220T</t>
  </si>
  <si>
    <t>1-04-04-990-034-1220T</t>
  </si>
  <si>
    <t>Heavy Duty, Immersion, Imarflex ISB-610</t>
  </si>
  <si>
    <t>L. Dela Cruz</t>
  </si>
  <si>
    <t>1219-525-20</t>
  </si>
  <si>
    <t>For Food Trade Industrial Use</t>
  </si>
  <si>
    <t>Inverter Type, Kolin,  3 tonner, Capacity: 38,00kj/h, Voltage/Frequency: 230V, 60 Hz</t>
  </si>
  <si>
    <t>1116-367-20</t>
  </si>
  <si>
    <t>ANE ELECTRICAL &amp; AIRCONDITIONING TECHNOLOGY</t>
  </si>
  <si>
    <t>1-06-05-020-004-1220T</t>
  </si>
  <si>
    <t>AIR-CONDITIONING UNIT</t>
  </si>
  <si>
    <t>Kolin,M#: KAG-240RS INV, 2.5HP, manual selector seitch, Good Quality</t>
  </si>
  <si>
    <t>1111-350-20</t>
  </si>
  <si>
    <t>1-06-05-020-005-1220T</t>
  </si>
  <si>
    <t>added 2020</t>
  </si>
  <si>
    <t>dentist II</t>
  </si>
  <si>
    <t>1-06-05-030-029-1229T</t>
  </si>
  <si>
    <t>1-06-05-030-030-1229T</t>
  </si>
  <si>
    <t>1-06-05-030-23-1219T</t>
  </si>
  <si>
    <t>1-06-05-030-048-1219T</t>
  </si>
  <si>
    <t>1-06-05-030-047-1219T</t>
  </si>
  <si>
    <t>1-06-05-030-046-1219T</t>
  </si>
  <si>
    <t>1-06-05-030-045-1219T</t>
  </si>
  <si>
    <t>1-06-05-030-044-1219T</t>
  </si>
  <si>
    <t>1-06-05-030-043-1219T</t>
  </si>
  <si>
    <t>1-06-05-030-042-1219T</t>
  </si>
  <si>
    <t>1-06-05-030-041-1219T</t>
  </si>
  <si>
    <t>1-06-05-030-040-1219T</t>
  </si>
  <si>
    <t>1-06-05-030-039-1219T</t>
  </si>
  <si>
    <t>1-06-05-030-038-1219T</t>
  </si>
  <si>
    <t>1-06-05-030-037-1219T</t>
  </si>
  <si>
    <t>1-06-05-030-036-1219T</t>
  </si>
  <si>
    <t>mf computer solution</t>
  </si>
  <si>
    <t>BAO Director</t>
  </si>
  <si>
    <t>1-06-05-030-028-0520T</t>
  </si>
  <si>
    <t>Acer X 118 w/ Tripod Screen 70/70 , 3600 Lumens SVGA HDMI 3D ColourBoost</t>
  </si>
  <si>
    <t>1128-429-20</t>
  </si>
  <si>
    <t>QA-Director</t>
  </si>
  <si>
    <t>1-06-05-030-054-1220T</t>
  </si>
  <si>
    <t>Underwater, Hero 8, Weight 126g ( no frame required)</t>
  </si>
  <si>
    <t>1030-336-20</t>
  </si>
  <si>
    <t>GPSMAP 64SC</t>
  </si>
  <si>
    <t>8 MP High Sensitivity GPS/CLONASS receiver with quad helix antenna</t>
  </si>
  <si>
    <t>Director, RDS</t>
  </si>
  <si>
    <t>1-06-05-140-002-1220T</t>
  </si>
  <si>
    <t>1-06-05-140-003-1220T</t>
  </si>
  <si>
    <t>1-06-05-140-004-1220T</t>
  </si>
  <si>
    <t>LED SMART TV</t>
  </si>
  <si>
    <t>56"-60" with installation, Sharp, Model: 4T-C60CK1X, With wall bracket,</t>
  </si>
  <si>
    <t>1-06-07-010-003-1020T</t>
  </si>
  <si>
    <t>NOTEBOOK COMPUTERS</t>
  </si>
  <si>
    <t>N. Alayon</t>
  </si>
  <si>
    <t>1207-460-20</t>
  </si>
  <si>
    <t>Mustard Seeds Systems Corporation</t>
  </si>
  <si>
    <t>Asst. Professor I</t>
  </si>
  <si>
    <t>Procurement of Notebook Computers for Instructional use of permanent faculty</t>
  </si>
  <si>
    <t>1-06-05-030-055-1220T</t>
  </si>
  <si>
    <t>1-06-05-030-057-1220T</t>
  </si>
  <si>
    <t>1-06-05-030-056-1220T</t>
  </si>
  <si>
    <t>M.F. Agot</t>
  </si>
  <si>
    <t>1-06-05-030-058-1220T</t>
  </si>
  <si>
    <t>S. Adorador</t>
  </si>
  <si>
    <t>A. Abrera</t>
  </si>
  <si>
    <t>1-06-05-030-059-1220T</t>
  </si>
  <si>
    <t>1-06-05-030-060-1220T</t>
  </si>
  <si>
    <t>A. Abeto</t>
  </si>
  <si>
    <t>1-06-05-030-061-1220T</t>
  </si>
  <si>
    <t>A. Abella</t>
  </si>
  <si>
    <t>1-06-05-030-062-1220T</t>
  </si>
  <si>
    <t>L. Alegada</t>
  </si>
  <si>
    <t>1-06-05-030-063-1220T</t>
  </si>
  <si>
    <t>Asst. Professor II</t>
  </si>
  <si>
    <t>1-06-05-030-064-1220T</t>
  </si>
  <si>
    <t>C. Padilla</t>
  </si>
  <si>
    <t>1-06-05-030-065-1220T</t>
  </si>
  <si>
    <t>RM April Alon</t>
  </si>
  <si>
    <t>1-06-05-030-066-1220T</t>
  </si>
  <si>
    <t>KS. Ambong</t>
  </si>
  <si>
    <t>1-06-05-030-067-1220T</t>
  </si>
  <si>
    <t>E. Apelo</t>
  </si>
  <si>
    <t>1-06-05-030-068-1220T</t>
  </si>
  <si>
    <t>M.J. Ariston</t>
  </si>
  <si>
    <t>1-06-05-030-069-1220T</t>
  </si>
  <si>
    <t>1-06-05-030-070-1220T</t>
  </si>
  <si>
    <t>J.B. Balidio</t>
  </si>
  <si>
    <t>1-06-05-030-071-1220T</t>
  </si>
  <si>
    <t>L. Balsicas</t>
  </si>
  <si>
    <t>1-06-05-030-072-1220T</t>
  </si>
  <si>
    <t>M.R. Bañas</t>
  </si>
  <si>
    <t>1-06-05-030-073-1220T</t>
  </si>
  <si>
    <t>Assit. Prof. I</t>
  </si>
  <si>
    <t>1-06-05-030-074-1220T</t>
  </si>
  <si>
    <t>J.J. Bascar</t>
  </si>
  <si>
    <t>1-06-05-030-075-1220T</t>
  </si>
  <si>
    <t>J.R. Bascar</t>
  </si>
  <si>
    <t>1-06-05-030-076-1220T</t>
  </si>
  <si>
    <t>A. Baynosa</t>
  </si>
  <si>
    <t>1-06-05-030-077-1220T</t>
  </si>
  <si>
    <t>1-06-05-030-078-1220T</t>
  </si>
  <si>
    <t>S.J. Bernadas</t>
  </si>
  <si>
    <t>1-06-05-030-079-1220T</t>
  </si>
  <si>
    <t>1-06-05-030-080-1220T</t>
  </si>
  <si>
    <t>C. Bugu-ay</t>
  </si>
  <si>
    <t>M. A. Buncio</t>
  </si>
  <si>
    <t>1-06-05-030-081-1220T</t>
  </si>
  <si>
    <t>1-06-05-030-082-1220T</t>
  </si>
  <si>
    <t>J. Berina</t>
  </si>
  <si>
    <t>1-06-05-030-083-1220T</t>
  </si>
  <si>
    <t>J. Bangoy</t>
  </si>
  <si>
    <t>1-06-05-030-084-1220T</t>
  </si>
  <si>
    <t>1-06-05-030-085-1220T</t>
  </si>
  <si>
    <t>A. Calfoforo</t>
  </si>
  <si>
    <t>1-06-05-030-086-1220T</t>
  </si>
  <si>
    <t>M.V. Cango</t>
  </si>
  <si>
    <t>Associate Professor III</t>
  </si>
  <si>
    <t>1-06-05-030-087-1220T</t>
  </si>
  <si>
    <t>Associate Professor V</t>
  </si>
  <si>
    <t>1-06-05-030-088-1220T</t>
  </si>
  <si>
    <t>M.R. Caraballe</t>
  </si>
  <si>
    <t>1-06-05-030-089-1220T</t>
  </si>
  <si>
    <t>M. Casili</t>
  </si>
  <si>
    <t>1-06-05-030-090-1220T</t>
  </si>
  <si>
    <t>1-06-05-030-091-1220T</t>
  </si>
  <si>
    <t>R. Caudellosa Jr</t>
  </si>
  <si>
    <t>1-06-05-030-092-1220T</t>
  </si>
  <si>
    <t>AM Cherniguin</t>
  </si>
  <si>
    <t>1-06-05-030-093-1220T</t>
  </si>
  <si>
    <t>M. Chua</t>
  </si>
  <si>
    <t>Asst. Prof. III</t>
  </si>
  <si>
    <t>D. Dagatan</t>
  </si>
  <si>
    <t>1-06-05-030-094-1220T</t>
  </si>
  <si>
    <t>1-06-05-030-095-1220T</t>
  </si>
  <si>
    <t>1-06-05-030-096-1220T</t>
  </si>
  <si>
    <t>1-06-05-030-097-1220T</t>
  </si>
  <si>
    <t>R. Deocadez</t>
  </si>
  <si>
    <t>1-06-05-030-098-1220T</t>
  </si>
  <si>
    <t>R. Desabella Jr.</t>
  </si>
  <si>
    <t>1-06-05-030-099-1220T</t>
  </si>
  <si>
    <t>Assit. Prof. IV</t>
  </si>
  <si>
    <t>1-06-05-030-100-1220T</t>
  </si>
  <si>
    <t>K. C. Digon</t>
  </si>
  <si>
    <t>1-06-05-030-101-1220T</t>
  </si>
  <si>
    <t>M.S. Dioneo</t>
  </si>
  <si>
    <t>1-06-05-030-102-1220T</t>
  </si>
  <si>
    <t>M.E. Doruelo</t>
  </si>
  <si>
    <t>Asst. Prof. I</t>
  </si>
  <si>
    <t>1-06-05-030-103-1220T</t>
  </si>
  <si>
    <t>CM. Dosaylo</t>
  </si>
  <si>
    <t>1-06-05-030-104-1220T</t>
  </si>
  <si>
    <t>O. Duayan</t>
  </si>
  <si>
    <t>Asst. Prof. IV</t>
  </si>
  <si>
    <t>1-06-05-030-105-1220T</t>
  </si>
  <si>
    <t>YM Dusaran</t>
  </si>
  <si>
    <t>1-06-05-030-106-1220T</t>
  </si>
  <si>
    <t>E. Ebalde</t>
  </si>
  <si>
    <t>1-06-05-030-107-1220T</t>
  </si>
  <si>
    <t>Associate Professor II</t>
  </si>
  <si>
    <t>1-06-05-030-108-1220T</t>
  </si>
  <si>
    <t>JM. Ella</t>
  </si>
  <si>
    <t>1-06-05-030-109-1220T</t>
  </si>
  <si>
    <t>J. Encabo</t>
  </si>
  <si>
    <t>1-06-05-030-110-1220T</t>
  </si>
  <si>
    <t>1-06-05-030-111-1220T</t>
  </si>
  <si>
    <t>1-06-05-030-112-1220T</t>
  </si>
  <si>
    <t>1-06-05-030-113-1220T</t>
  </si>
  <si>
    <t>1-06-05-030-114-1220T</t>
  </si>
  <si>
    <t>Admin. Officer V</t>
  </si>
  <si>
    <t>1-06-05-030-115-1220T</t>
  </si>
  <si>
    <t>S. Estares</t>
  </si>
  <si>
    <t>1-06-05-030-116-1220T</t>
  </si>
  <si>
    <t>1-06-05-030-117-1220T</t>
  </si>
  <si>
    <t>Asso. Prof. II</t>
  </si>
  <si>
    <t>1-06-05-030-118-1220T</t>
  </si>
  <si>
    <t>MT Fernandez</t>
  </si>
  <si>
    <t>1-06-05-030-119-1220T</t>
  </si>
  <si>
    <t>J. Fulgarinas</t>
  </si>
  <si>
    <t>Asso. Professor I</t>
  </si>
  <si>
    <t>1-06-05-030-120-1220T</t>
  </si>
  <si>
    <t>S. Galang</t>
  </si>
  <si>
    <t>1-06-05-030-122-1220T</t>
  </si>
  <si>
    <t>JR Garcia</t>
  </si>
  <si>
    <t>JA Gayatin</t>
  </si>
  <si>
    <t>1-06-05-030-123-1220T</t>
  </si>
  <si>
    <t>1-06-05-030-124-1220T</t>
  </si>
  <si>
    <t>J. A. Geroche</t>
  </si>
  <si>
    <t>1-06-05-030-125-1220T</t>
  </si>
  <si>
    <t>G. Geroy</t>
  </si>
  <si>
    <t>Asst. Prof. II</t>
  </si>
  <si>
    <t>1-06-05-030-126-1220T</t>
  </si>
  <si>
    <t>H. Golez</t>
  </si>
  <si>
    <t>1-06-05-030-127-1220T</t>
  </si>
  <si>
    <t>1-06-05-030-128-1220T</t>
  </si>
  <si>
    <t>L Granfiel</t>
  </si>
  <si>
    <t>1-06-05-030-129-1220T</t>
  </si>
  <si>
    <t>1-06-05-030-130-1220T</t>
  </si>
  <si>
    <t>1-06-05-030-131-1220T</t>
  </si>
  <si>
    <t>S. Herrera Jr</t>
  </si>
  <si>
    <t>1-06-05-030-132-1220T</t>
  </si>
  <si>
    <t>SA Iligan</t>
  </si>
  <si>
    <t>1-06-05-030-133-1220T</t>
  </si>
  <si>
    <t>L. Impil</t>
  </si>
  <si>
    <t>1-06-05-030-134-1220T</t>
  </si>
  <si>
    <t>1-06-05-030-135-1220T</t>
  </si>
  <si>
    <t>1-06-05-030-136-1220T</t>
  </si>
  <si>
    <t>1-06-05-030-137-1220T</t>
  </si>
  <si>
    <t>W. Jaron</t>
  </si>
  <si>
    <t>1-06-05-030-138-1220T</t>
  </si>
  <si>
    <t>R. Javier</t>
  </si>
  <si>
    <t>1-06-05-030-139-1220T</t>
  </si>
  <si>
    <t>V.J. Judith</t>
  </si>
  <si>
    <t>Asso. Prof. V</t>
  </si>
  <si>
    <t>1-06-05-030-140-1220T</t>
  </si>
  <si>
    <t>1-06-05-030-141-1220T</t>
  </si>
  <si>
    <t>J. Labrador</t>
  </si>
  <si>
    <t>1-06-05-030-142-1220T</t>
  </si>
  <si>
    <t>AB Laganhon</t>
  </si>
  <si>
    <t>1-06-05-030-143-1220T</t>
  </si>
  <si>
    <t>MG Langcoy</t>
  </si>
  <si>
    <t>J. Palermo</t>
  </si>
  <si>
    <t>1-06-05-030-144-1220T</t>
  </si>
  <si>
    <t>1-06-05-030-145-1220T</t>
  </si>
  <si>
    <t>SUC President III</t>
  </si>
  <si>
    <t>1-06-05-030-146-1220T</t>
  </si>
  <si>
    <t>R. Linaja</t>
  </si>
  <si>
    <t>Acer, Windows 10 Home SL, Model:A314-35, Intel Celeron Quad Core, 14" TFT LCD</t>
  </si>
  <si>
    <t>1-06-05-030-147-1220T</t>
  </si>
  <si>
    <t>1-06-05-030-148-1220T</t>
  </si>
  <si>
    <t>J.L. Redoblo</t>
  </si>
  <si>
    <t>1-06-05-030-149-1220T</t>
  </si>
  <si>
    <t>J. Lobaton</t>
  </si>
  <si>
    <t>1-06-05-030-150-1220T</t>
  </si>
  <si>
    <t>S. Lirazan</t>
  </si>
  <si>
    <t>1-06-05-030-151-1220T</t>
  </si>
  <si>
    <t>R. Trecho</t>
  </si>
  <si>
    <t>1-06-05-030-152-1220T</t>
  </si>
  <si>
    <t>1-06-05-030-153-1220T</t>
  </si>
  <si>
    <t>J. Valencia</t>
  </si>
  <si>
    <t>1-06-05-030-154-1220T</t>
  </si>
  <si>
    <t>JR Valladarez</t>
  </si>
  <si>
    <t>1-06-05-030-156-1220T</t>
  </si>
  <si>
    <t>R. Veñegas</t>
  </si>
  <si>
    <t>1-06-05-030-155-1220T</t>
  </si>
  <si>
    <t>JA Villarosa</t>
  </si>
  <si>
    <t>1-06-05-030-157-1220T</t>
  </si>
  <si>
    <t>1-06-05-030-158-1220T</t>
  </si>
  <si>
    <t>H A Lopez</t>
  </si>
  <si>
    <t>1-06-05-030-159-1220T</t>
  </si>
  <si>
    <t>1-06-05-030-160-1220T</t>
  </si>
  <si>
    <t>EL Macatimpag</t>
  </si>
  <si>
    <t>1-06-05-030-161-1220T</t>
  </si>
  <si>
    <t>JR Malaga</t>
  </si>
  <si>
    <t>1-06-05-030-162-1220T</t>
  </si>
  <si>
    <t>1-06-05-030-163-1220T</t>
  </si>
  <si>
    <t>1-06-05-030-164-1220T</t>
  </si>
  <si>
    <t>E. Maquiling</t>
  </si>
  <si>
    <t>1-06-05-030-165-1220T</t>
  </si>
  <si>
    <t>JA Mario</t>
  </si>
  <si>
    <t>1-06-05-030-166-1220T</t>
  </si>
  <si>
    <t>JJ Marquez</t>
  </si>
  <si>
    <t>Asso. Prof. IV</t>
  </si>
  <si>
    <t>1-06-05-030-167-1220T</t>
  </si>
  <si>
    <t>LB Matti</t>
  </si>
  <si>
    <t>1-06-05-030-168-1220T</t>
  </si>
  <si>
    <t>D Mendoza</t>
  </si>
  <si>
    <t>1-06-05-030-169-1220T</t>
  </si>
  <si>
    <t>R.Mendoza</t>
  </si>
  <si>
    <t>1-06-05-030-170-1220T</t>
  </si>
  <si>
    <t>1-06-05-030-171-1220T</t>
  </si>
  <si>
    <t>Professor VI</t>
  </si>
  <si>
    <t>1-06-05-030-172-1220T</t>
  </si>
  <si>
    <t>1-06-05-030-173-1220T</t>
  </si>
  <si>
    <t>M.E. Morales</t>
  </si>
  <si>
    <t>1-06-05-030-174-1220T</t>
  </si>
  <si>
    <t>R.M. Morante</t>
  </si>
  <si>
    <t>1-06-05-030-175-1220T</t>
  </si>
  <si>
    <t>1-06-05-030-176-1220T</t>
  </si>
  <si>
    <t>R. Nemenzo</t>
  </si>
  <si>
    <t>Asso. Prof. I</t>
  </si>
  <si>
    <t>1-06-05-030-177-1220T</t>
  </si>
  <si>
    <t>V. Nuarbe</t>
  </si>
  <si>
    <t>Asso. Prof. III</t>
  </si>
  <si>
    <t>1-06-05-030-178-1220T</t>
  </si>
  <si>
    <t>A. Olmedo</t>
  </si>
  <si>
    <t>1-06-05-030-179-1220T</t>
  </si>
  <si>
    <t>A. Tranquillo</t>
  </si>
  <si>
    <t>Asst. Prof.II</t>
  </si>
  <si>
    <t>1-06-05-030-180-1220T</t>
  </si>
  <si>
    <t>1-06-05-030-181-1220T</t>
  </si>
  <si>
    <t>C. Orleans</t>
  </si>
  <si>
    <t>1-06-05-030-182-1220T</t>
  </si>
  <si>
    <t>1-06-05-030-183-1220T</t>
  </si>
  <si>
    <t>AMA Pancho</t>
  </si>
  <si>
    <t>1-06-05-030-184-1220T</t>
  </si>
  <si>
    <t>N. Parcon Jr</t>
  </si>
  <si>
    <t>1-06-05-030-185-1220T</t>
  </si>
  <si>
    <t>ZR. Parpa</t>
  </si>
  <si>
    <t>1-06-05-030-186-1220T</t>
  </si>
  <si>
    <t>M. Peracullo</t>
  </si>
  <si>
    <t>1-06-05-030-187-1220T</t>
  </si>
  <si>
    <t>M.G. Perez</t>
  </si>
  <si>
    <t>1-06-05-030-188-1220T</t>
  </si>
  <si>
    <t>J. Pineda</t>
  </si>
  <si>
    <t>1-06-05-030-189-1220T</t>
  </si>
  <si>
    <t>M. Porquez</t>
  </si>
  <si>
    <t>1-06-05-030-190-1220T</t>
  </si>
  <si>
    <t>1-06-05-030-191-1220T</t>
  </si>
  <si>
    <t>L. Rivera</t>
  </si>
  <si>
    <t>MG Reyes</t>
  </si>
  <si>
    <t>1-06-05-030-192-1220T</t>
  </si>
  <si>
    <t>R. Rivera</t>
  </si>
  <si>
    <t>1-06-05-030-194-1220T</t>
  </si>
  <si>
    <t>R. Romblon III</t>
  </si>
  <si>
    <t>1-06-05-030-200-1220T</t>
  </si>
  <si>
    <t>1-06-05-030-195-1220T</t>
  </si>
  <si>
    <t>N. Ronquillo</t>
  </si>
  <si>
    <t>1-06-05-030-196-1220T</t>
  </si>
  <si>
    <t>AR Rosales</t>
  </si>
  <si>
    <t>1-06-05-030-197-1220T</t>
  </si>
  <si>
    <t>MG Salbibia</t>
  </si>
  <si>
    <t>1-06-05-030-198-1220T</t>
  </si>
  <si>
    <t>Y Salde</t>
  </si>
  <si>
    <t>1-06-05-030-199-1220T</t>
  </si>
  <si>
    <t>LP Sevilla</t>
  </si>
  <si>
    <t>1-06-05-030-201-1220T</t>
  </si>
  <si>
    <t>1-06-05-030-202-1220T</t>
  </si>
  <si>
    <t>J. Sian Jr</t>
  </si>
  <si>
    <t>1-06-05-030-203-1220T</t>
  </si>
  <si>
    <t>M.G. Sigaya</t>
  </si>
  <si>
    <t>1-06-05-030-204-1220T</t>
  </si>
  <si>
    <t>N. Soldevilla</t>
  </si>
  <si>
    <t>1-06-05-030-205-1220T</t>
  </si>
  <si>
    <t>R. Solomon</t>
  </si>
  <si>
    <t>1-06-05-030-206-1220T</t>
  </si>
  <si>
    <t>PMP Somcio</t>
  </si>
  <si>
    <t>1-06-05-030-207-1220T</t>
  </si>
  <si>
    <t>J. Sumalapao</t>
  </si>
  <si>
    <t>1-06-05-030-208-1220T</t>
  </si>
  <si>
    <t>M.Suyo</t>
  </si>
  <si>
    <t>1-06-05-030-209-1220T</t>
  </si>
  <si>
    <t>AE Tan</t>
  </si>
  <si>
    <t>1-06-05-030-210-1220T</t>
  </si>
  <si>
    <t>1-06-05-030-211-1220T</t>
  </si>
  <si>
    <t>ML. Tejada</t>
  </si>
  <si>
    <t>1-06-05-030-212-1220T</t>
  </si>
  <si>
    <t>JL. Temporosa</t>
  </si>
  <si>
    <t>1-06-05-030-213-1220T</t>
  </si>
  <si>
    <t>L Tingas</t>
  </si>
  <si>
    <t>Asst. Professor III</t>
  </si>
  <si>
    <t>1-06-05-030-214-1220T</t>
  </si>
  <si>
    <t>TA Tipon</t>
  </si>
  <si>
    <t>1-06-05-030-215-1220T</t>
  </si>
  <si>
    <t>G. Torres</t>
  </si>
  <si>
    <t>1-06-05-030-216-1220T</t>
  </si>
  <si>
    <t>LM. Tortogo</t>
  </si>
  <si>
    <t>Associate  Professor I</t>
  </si>
  <si>
    <t>1-06-05-030-217-1220T</t>
  </si>
  <si>
    <t>Fast response time, High accuracy, Digital display, Wide, Temp. Range, Probes are available for multiple application</t>
  </si>
  <si>
    <t>1-06-05-140-005-1220T</t>
  </si>
  <si>
    <t>AUTOCLAVE</t>
  </si>
  <si>
    <t>Size: L37mm x W450mm x H272mm, Weight: 6Kgs, Voltage: 110V or 220V, Accessories: 2 pcs tray, 1 pc stand</t>
  </si>
  <si>
    <t>0308-056-21</t>
  </si>
  <si>
    <t>Seven Trading Trading</t>
  </si>
  <si>
    <t>1-06-05-110-001-0421T</t>
  </si>
  <si>
    <t>Steel Cabinet with glass door, 3 shelves, 1 drawer</t>
  </si>
  <si>
    <t>1-06-07-010-004-0421T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</si>
</sst>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quot;$&quot;* #,##0.00_);_(&quot;$&quot;* \(#,##0.00\);_(&quot;$&quot;* &quot;-&quot;??_);_(@_)"/>
    <numFmt numFmtId="165" formatCode="_(* #,##0.00_);_(* \(#,##0.00\);_(* &quot;-&quot;??_);_(@_)"/>
    <numFmt numFmtId="166" formatCode="[$-10464]mm/dd/yy;@"/>
    <numFmt numFmtId="167" formatCode="mm/dd/yy;@"/>
  </numFmts>
  <fonts count="72"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b/>
      <sz val="12"/>
      <color theme="1"/>
      <name val="Calibri"/>
      <family val="2"/>
      <scheme val="minor"/>
    </font>
    <font>
      <sz val="10"/>
      <color theme="1"/>
      <name val="Arial"/>
      <family val="2"/>
    </font>
    <font>
      <sz val="8"/>
      <color theme="1"/>
      <name val="Arial"/>
      <family val="2"/>
    </font>
    <font>
      <sz val="11"/>
      <name val="Calibri"/>
      <family val="2"/>
      <scheme val="minor"/>
    </font>
    <font>
      <sz val="9"/>
      <color theme="1"/>
      <name val="Arial"/>
      <family val="2"/>
    </font>
    <font>
      <sz val="8"/>
      <color theme="1"/>
      <name val="Calibri"/>
      <family val="2"/>
      <scheme val="minor"/>
    </font>
    <font>
      <b/>
      <sz val="8"/>
      <name val="Arial"/>
      <family val="2"/>
    </font>
    <font>
      <b/>
      <sz val="10"/>
      <color theme="1"/>
      <name val="Calibri"/>
      <family val="2"/>
      <scheme val="minor"/>
    </font>
    <font>
      <sz val="8"/>
      <color theme="1"/>
      <name val="Bell MT"/>
      <family val="1"/>
    </font>
    <font>
      <sz val="10"/>
      <name val="Calibri"/>
      <family val="2"/>
      <scheme val="minor"/>
    </font>
    <font>
      <sz val="10"/>
      <name val="Arial"/>
      <family val="2"/>
    </font>
    <font>
      <sz val="10"/>
      <color rgb="FFFF0000"/>
      <name val="Calibri"/>
      <family val="2"/>
      <scheme val="minor"/>
    </font>
    <font>
      <sz val="9"/>
      <color theme="1"/>
      <name val="Calibri"/>
      <family val="2"/>
      <scheme val="minor"/>
    </font>
    <font>
      <b/>
      <sz val="10"/>
      <name val="Calibri"/>
      <family val="2"/>
      <scheme val="minor"/>
    </font>
    <font>
      <sz val="8"/>
      <name val="Calibri"/>
      <family val="2"/>
      <scheme val="minor"/>
    </font>
    <font>
      <sz val="9"/>
      <name val="Calibri"/>
      <family val="2"/>
      <scheme val="minor"/>
    </font>
    <font>
      <sz val="12"/>
      <color theme="1"/>
      <name val="Calibri"/>
      <family val="2"/>
      <scheme val="minor"/>
    </font>
    <font>
      <sz val="12"/>
      <color theme="1"/>
      <name val="Arial"/>
      <family val="2"/>
    </font>
    <font>
      <sz val="10"/>
      <name val="Calibri"/>
      <family val="2"/>
    </font>
    <font>
      <sz val="11"/>
      <name val="Calibri"/>
      <family val="2"/>
    </font>
    <font>
      <sz val="10"/>
      <color theme="1"/>
      <name val="Bell MT"/>
      <family val="1"/>
    </font>
    <font>
      <b/>
      <sz val="11"/>
      <name val="Calibri"/>
      <family val="2"/>
      <scheme val="minor"/>
    </font>
    <font>
      <sz val="11"/>
      <name val="Arial"/>
      <family val="2"/>
    </font>
    <font>
      <u/>
      <sz val="11"/>
      <color theme="10"/>
      <name val="Calibri"/>
      <family val="2"/>
      <scheme val="minor"/>
    </font>
    <font>
      <sz val="9.5"/>
      <color theme="1"/>
      <name val="Calibri"/>
      <family val="2"/>
      <scheme val="minor"/>
    </font>
    <font>
      <sz val="8.5"/>
      <color theme="1"/>
      <name val="Calibri"/>
      <family val="2"/>
      <scheme val="minor"/>
    </font>
    <font>
      <sz val="11"/>
      <color rgb="FFFF0000"/>
      <name val="Calibri"/>
      <family val="2"/>
      <scheme val="minor"/>
    </font>
    <font>
      <sz val="7"/>
      <color theme="1"/>
      <name val="Calibri"/>
      <family val="2"/>
      <scheme val="minor"/>
    </font>
    <font>
      <sz val="10"/>
      <color theme="1"/>
      <name val="Calibri"/>
      <family val="2"/>
    </font>
    <font>
      <b/>
      <sz val="8"/>
      <color theme="1"/>
      <name val="Calibri"/>
      <family val="2"/>
      <scheme val="minor"/>
    </font>
    <font>
      <b/>
      <sz val="8"/>
      <name val="Calibri"/>
      <family val="2"/>
      <scheme val="minor"/>
    </font>
    <font>
      <sz val="7"/>
      <name val="Calibri"/>
      <family val="2"/>
      <scheme val="minor"/>
    </font>
    <font>
      <i/>
      <sz val="9"/>
      <color theme="1"/>
      <name val="Calibri"/>
      <family val="2"/>
      <scheme val="minor"/>
    </font>
    <font>
      <sz val="11"/>
      <color rgb="FF006100"/>
      <name val="Calibri"/>
      <family val="2"/>
      <scheme val="minor"/>
    </font>
    <font>
      <sz val="7.5"/>
      <color theme="1"/>
      <name val="Calibri"/>
      <family val="2"/>
      <scheme val="minor"/>
    </font>
    <font>
      <sz val="8"/>
      <color rgb="FFFF0000"/>
      <name val="Calibri"/>
      <family val="2"/>
      <scheme val="minor"/>
    </font>
    <font>
      <sz val="10"/>
      <color rgb="FF006100"/>
      <name val="Calibri"/>
      <family val="2"/>
      <scheme val="minor"/>
    </font>
    <font>
      <sz val="8"/>
      <color theme="1"/>
      <name val="Tahoma"/>
      <family val="2"/>
    </font>
    <font>
      <sz val="9"/>
      <color theme="3"/>
      <name val="Segoe UI Light"/>
      <family val="2"/>
    </font>
    <font>
      <sz val="10"/>
      <color theme="3"/>
      <name val="Segoe UI Light"/>
      <family val="2"/>
    </font>
    <font>
      <sz val="8"/>
      <color theme="3"/>
      <name val="Segoe UI Light"/>
      <family val="2"/>
    </font>
    <font>
      <sz val="7"/>
      <color theme="3"/>
      <name val="Segoe UI Light"/>
      <family val="2"/>
    </font>
    <font>
      <sz val="10"/>
      <name val="Segoe UI Light"/>
      <family val="2"/>
    </font>
    <font>
      <sz val="10"/>
      <color theme="1"/>
      <name val="Segoe UI Light"/>
      <family val="2"/>
    </font>
    <font>
      <sz val="9"/>
      <name val="Segoe UI Light"/>
      <family val="2"/>
    </font>
    <font>
      <sz val="11"/>
      <color theme="3"/>
      <name val="Calibri"/>
      <family val="2"/>
      <scheme val="minor"/>
    </font>
    <font>
      <sz val="10"/>
      <color theme="3"/>
      <name val="Calibri"/>
      <family val="2"/>
      <scheme val="minor"/>
    </font>
    <font>
      <sz val="10"/>
      <color theme="4"/>
      <name val="Calibri"/>
      <family val="2"/>
      <scheme val="minor"/>
    </font>
    <font>
      <sz val="9"/>
      <color theme="4"/>
      <name val="Calibri"/>
      <family val="2"/>
      <scheme val="minor"/>
    </font>
    <font>
      <sz val="8"/>
      <color theme="0"/>
      <name val="Calibri"/>
      <family val="2"/>
      <scheme val="minor"/>
    </font>
    <font>
      <sz val="8"/>
      <color theme="1"/>
      <name val="Segoe UI Light"/>
      <family val="2"/>
    </font>
    <font>
      <sz val="8"/>
      <name val="Segoe UI Light"/>
      <family val="2"/>
    </font>
    <font>
      <sz val="11"/>
      <color theme="0"/>
      <name val="Calibri"/>
      <family val="2"/>
      <scheme val="minor"/>
    </font>
    <font>
      <b/>
      <sz val="10"/>
      <name val="Segoe UI Light"/>
      <family val="2"/>
    </font>
    <font>
      <sz val="7"/>
      <name val="Segoe UI Light"/>
      <family val="2"/>
    </font>
    <font>
      <b/>
      <sz val="10"/>
      <color theme="1"/>
      <name val="Arial"/>
      <family val="2"/>
    </font>
    <font>
      <sz val="8"/>
      <name val="Arial"/>
      <family val="2"/>
    </font>
    <font>
      <b/>
      <sz val="10"/>
      <name val="Arial"/>
      <family val="2"/>
    </font>
    <font>
      <b/>
      <sz val="11"/>
      <name val="Arial"/>
      <family val="2"/>
    </font>
    <font>
      <sz val="11"/>
      <color theme="1"/>
      <name val="Bell MT"/>
      <family val="1"/>
    </font>
    <font>
      <sz val="9"/>
      <name val="Arial"/>
      <family val="2"/>
    </font>
    <font>
      <b/>
      <sz val="9"/>
      <color theme="1"/>
      <name val="Arial"/>
      <family val="2"/>
    </font>
    <font>
      <sz val="10"/>
      <color rgb="FF000000"/>
      <name val="Calibri"/>
      <family val="2"/>
      <scheme val="minor"/>
    </font>
    <font>
      <b/>
      <sz val="9"/>
      <name val="Arial"/>
      <family val="2"/>
    </font>
    <font>
      <sz val="9"/>
      <color theme="1"/>
      <name val="Bell MT"/>
      <family val="1"/>
    </font>
    <font>
      <b/>
      <sz val="9"/>
      <name val="Calibri"/>
      <family val="2"/>
      <scheme val="minor"/>
    </font>
    <font>
      <sz val="9"/>
      <color theme="3"/>
      <name val="Calibri"/>
      <family val="2"/>
      <scheme val="minor"/>
    </font>
    <font>
      <b/>
      <sz val="9"/>
      <color theme="1"/>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9"/>
        <bgColor indexed="64"/>
      </patternFill>
    </fill>
    <fill>
      <patternFill patternType="solid">
        <fgColor rgb="FFFF0000"/>
        <bgColor indexed="64"/>
      </patternFill>
    </fill>
    <fill>
      <patternFill patternType="solid">
        <fgColor rgb="FF92D050"/>
        <bgColor indexed="64"/>
      </patternFill>
    </fill>
    <fill>
      <patternFill patternType="solid">
        <fgColor rgb="FFC6EFCE"/>
      </patternFill>
    </fill>
    <fill>
      <patternFill patternType="solid">
        <fgColor theme="2"/>
        <bgColor indexed="64"/>
      </patternFill>
    </fill>
    <fill>
      <patternFill patternType="solid">
        <fgColor theme="3" tint="0.39997558519241921"/>
        <bgColor indexed="64"/>
      </patternFill>
    </fill>
    <fill>
      <patternFill patternType="solid">
        <fgColor theme="0" tint="-0.14999847407452621"/>
        <bgColor indexed="64"/>
      </patternFill>
    </fill>
    <fill>
      <patternFill patternType="solid">
        <fgColor theme="0" tint="-4.9989318521683403E-2"/>
        <bgColor indexed="64"/>
      </patternFill>
    </fill>
  </fills>
  <borders count="52">
    <border>
      <left/>
      <right/>
      <top/>
      <bottom/>
      <diagonal/>
    </border>
    <border>
      <left/>
      <right/>
      <top/>
      <bottom style="hair">
        <color indexed="64"/>
      </bottom>
      <diagonal/>
    </border>
    <border>
      <left style="hair">
        <color indexed="64"/>
      </left>
      <right style="hair">
        <color indexed="64"/>
      </right>
      <top style="hair">
        <color indexed="64"/>
      </top>
      <bottom/>
      <diagonal/>
    </border>
    <border>
      <left/>
      <right style="hair">
        <color indexed="64"/>
      </right>
      <top style="hair">
        <color indexed="64"/>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right style="hair">
        <color indexed="64"/>
      </right>
      <top/>
      <bottom/>
      <diagonal/>
    </border>
    <border>
      <left/>
      <right style="hair">
        <color indexed="64"/>
      </right>
      <top/>
      <bottom style="hair">
        <color indexed="64"/>
      </bottom>
      <diagonal/>
    </border>
    <border>
      <left style="hair">
        <color indexed="64"/>
      </left>
      <right style="hair">
        <color indexed="64"/>
      </right>
      <top/>
      <bottom/>
      <diagonal/>
    </border>
    <border>
      <left style="hair">
        <color indexed="64"/>
      </left>
      <right/>
      <top style="hair">
        <color indexed="64"/>
      </top>
      <bottom/>
      <diagonal/>
    </border>
    <border>
      <left/>
      <right/>
      <top style="hair">
        <color indexed="64"/>
      </top>
      <bottom/>
      <diagonal/>
    </border>
    <border>
      <left style="hair">
        <color indexed="64"/>
      </left>
      <right/>
      <top/>
      <bottom/>
      <diagonal/>
    </border>
    <border>
      <left style="hair">
        <color indexed="64"/>
      </left>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bottom/>
      <diagonal/>
    </border>
    <border>
      <left style="thin">
        <color indexed="64"/>
      </left>
      <right style="hair">
        <color indexed="64"/>
      </right>
      <top/>
      <bottom/>
      <diagonal/>
    </border>
    <border>
      <left/>
      <right/>
      <top style="thin">
        <color indexed="64"/>
      </top>
      <bottom/>
      <diagonal/>
    </border>
    <border>
      <left style="dashed">
        <color indexed="64"/>
      </left>
      <right style="dashed">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theme="3"/>
      </left>
      <right/>
      <top style="thin">
        <color theme="3"/>
      </top>
      <bottom/>
      <diagonal/>
    </border>
    <border>
      <left style="thin">
        <color theme="3"/>
      </left>
      <right/>
      <top/>
      <bottom/>
      <diagonal/>
    </border>
    <border>
      <left/>
      <right style="thin">
        <color theme="3"/>
      </right>
      <top/>
      <bottom/>
      <diagonal/>
    </border>
    <border>
      <left style="thin">
        <color theme="3"/>
      </left>
      <right style="thin">
        <color theme="3"/>
      </right>
      <top/>
      <bottom/>
      <diagonal/>
    </border>
    <border>
      <left style="thin">
        <color theme="3"/>
      </left>
      <right style="thin">
        <color theme="3"/>
      </right>
      <top style="thin">
        <color theme="3"/>
      </top>
      <bottom/>
      <diagonal/>
    </border>
    <border>
      <left style="hair">
        <color indexed="64"/>
      </left>
      <right style="thin">
        <color indexed="64"/>
      </right>
      <top/>
      <bottom/>
      <diagonal/>
    </border>
    <border>
      <left style="thin">
        <color theme="3"/>
      </left>
      <right/>
      <top/>
      <bottom style="thin">
        <color theme="3"/>
      </bottom>
      <diagonal/>
    </border>
    <border>
      <left style="thin">
        <color theme="3"/>
      </left>
      <right style="thin">
        <color theme="3"/>
      </right>
      <top/>
      <bottom style="thin">
        <color theme="3"/>
      </bottom>
      <diagonal/>
    </border>
    <border>
      <left style="thin">
        <color theme="3"/>
      </left>
      <right style="thin">
        <color theme="3"/>
      </right>
      <top style="thin">
        <color theme="3"/>
      </top>
      <bottom style="thin">
        <color theme="3"/>
      </bottom>
      <diagonal/>
    </border>
    <border>
      <left style="thin">
        <color theme="3"/>
      </left>
      <right/>
      <top style="thin">
        <color theme="3"/>
      </top>
      <bottom style="thin">
        <color theme="3"/>
      </bottom>
      <diagonal/>
    </border>
    <border>
      <left/>
      <right style="thin">
        <color theme="3"/>
      </right>
      <top style="thin">
        <color theme="3"/>
      </top>
      <bottom style="thin">
        <color theme="3"/>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style="dotted">
        <color indexed="64"/>
      </right>
      <top/>
      <bottom/>
      <diagonal/>
    </border>
    <border>
      <left/>
      <right style="dotted">
        <color indexed="64"/>
      </right>
      <top/>
      <bottom/>
      <diagonal/>
    </border>
    <border>
      <left style="dotted">
        <color indexed="64"/>
      </left>
      <right style="dotted">
        <color indexed="64"/>
      </right>
      <top/>
      <bottom/>
      <diagonal/>
    </border>
    <border>
      <left style="dashed">
        <color indexed="64"/>
      </left>
      <right style="hair">
        <color indexed="64"/>
      </right>
      <top/>
      <bottom/>
      <diagonal/>
    </border>
    <border>
      <left style="thin">
        <color indexed="64"/>
      </left>
      <right style="hair">
        <color indexed="64"/>
      </right>
      <top style="hair">
        <color indexed="64"/>
      </top>
      <bottom style="hair">
        <color indexed="64"/>
      </bottom>
      <diagonal/>
    </border>
    <border>
      <left style="dashed">
        <color indexed="64"/>
      </left>
      <right/>
      <top/>
      <bottom/>
      <diagonal/>
    </border>
    <border>
      <left style="hair">
        <color indexed="64"/>
      </left>
      <right style="hair">
        <color indexed="64"/>
      </right>
      <top/>
      <bottom style="thin">
        <color indexed="64"/>
      </bottom>
      <diagonal/>
    </border>
  </borders>
  <cellStyleXfs count="7">
    <xf numFmtId="0" fontId="0" fillId="0" borderId="0"/>
    <xf numFmtId="165" fontId="1" fillId="0" borderId="0" applyFont="0" applyFill="0" applyBorder="0" applyAlignment="0" applyProtection="0"/>
    <xf numFmtId="9" fontId="1" fillId="0" borderId="0" applyFont="0" applyFill="0" applyBorder="0" applyAlignment="0" applyProtection="0"/>
    <xf numFmtId="0" fontId="27" fillId="0" borderId="0" applyNumberFormat="0" applyFill="0" applyBorder="0" applyAlignment="0" applyProtection="0"/>
    <xf numFmtId="165" fontId="1" fillId="0" borderId="0" applyFont="0" applyFill="0" applyBorder="0" applyAlignment="0" applyProtection="0"/>
    <xf numFmtId="0" fontId="1" fillId="0" borderId="0"/>
    <xf numFmtId="0" fontId="37" fillId="7" borderId="0" applyNumberFormat="0" applyBorder="0" applyAlignment="0" applyProtection="0"/>
  </cellStyleXfs>
  <cellXfs count="1986">
    <xf numFmtId="0" fontId="0" fillId="0" borderId="0" xfId="0"/>
    <xf numFmtId="167" fontId="0" fillId="0" borderId="0" xfId="0" applyNumberFormat="1" applyFont="1" applyAlignment="1">
      <alignment horizontal="center"/>
    </xf>
    <xf numFmtId="166" fontId="3" fillId="0" borderId="0" xfId="0" applyNumberFormat="1" applyFont="1" applyAlignment="1">
      <alignment horizontal="center"/>
    </xf>
    <xf numFmtId="166" fontId="0" fillId="0" borderId="0" xfId="0" applyNumberFormat="1" applyFont="1"/>
    <xf numFmtId="167" fontId="6" fillId="0" borderId="0" xfId="0" applyNumberFormat="1" applyFont="1" applyAlignment="1">
      <alignment horizontal="center"/>
    </xf>
    <xf numFmtId="166" fontId="5" fillId="0" borderId="0" xfId="0" applyNumberFormat="1" applyFont="1" applyAlignment="1">
      <alignment horizontal="center"/>
    </xf>
    <xf numFmtId="166" fontId="6" fillId="0" borderId="0" xfId="0" applyNumberFormat="1" applyFont="1" applyAlignment="1">
      <alignment horizontal="center"/>
    </xf>
    <xf numFmtId="0" fontId="6" fillId="0" borderId="0" xfId="0" applyNumberFormat="1" applyFont="1" applyAlignment="1">
      <alignment horizontal="center"/>
    </xf>
    <xf numFmtId="166" fontId="3" fillId="0" borderId="0" xfId="0" applyNumberFormat="1" applyFont="1"/>
    <xf numFmtId="167" fontId="0" fillId="0" borderId="1" xfId="0" applyNumberFormat="1" applyFont="1" applyBorder="1" applyAlignment="1">
      <alignment horizontal="center"/>
    </xf>
    <xf numFmtId="166" fontId="3" fillId="0" borderId="1" xfId="0" applyNumberFormat="1" applyFont="1" applyBorder="1" applyAlignment="1">
      <alignment horizontal="center"/>
    </xf>
    <xf numFmtId="166" fontId="3" fillId="0" borderId="1" xfId="0" applyNumberFormat="1" applyFont="1" applyBorder="1"/>
    <xf numFmtId="166" fontId="0" fillId="0" borderId="1" xfId="0" applyNumberFormat="1" applyFont="1" applyBorder="1"/>
    <xf numFmtId="166" fontId="0" fillId="0" borderId="1" xfId="0" applyNumberFormat="1" applyFont="1" applyBorder="1" applyAlignment="1">
      <alignment horizontal="center"/>
    </xf>
    <xf numFmtId="0" fontId="0" fillId="0" borderId="1" xfId="0" applyNumberFormat="1" applyFont="1" applyBorder="1"/>
    <xf numFmtId="167" fontId="0" fillId="0" borderId="2" xfId="0" applyNumberFormat="1" applyFont="1" applyBorder="1" applyAlignment="1">
      <alignment horizontal="center"/>
    </xf>
    <xf numFmtId="166" fontId="0" fillId="0" borderId="3" xfId="0" applyNumberFormat="1" applyFont="1" applyBorder="1" applyAlignment="1">
      <alignment horizontal="center"/>
    </xf>
    <xf numFmtId="166" fontId="0" fillId="0" borderId="2" xfId="0" applyNumberFormat="1" applyFont="1" applyBorder="1" applyAlignment="1">
      <alignment horizontal="center"/>
    </xf>
    <xf numFmtId="0" fontId="0" fillId="0" borderId="3" xfId="0" applyNumberFormat="1" applyFont="1" applyBorder="1" applyAlignment="1">
      <alignment horizontal="center"/>
    </xf>
    <xf numFmtId="166" fontId="0" fillId="0" borderId="4" xfId="0" applyNumberFormat="1" applyFont="1" applyBorder="1" applyAlignment="1"/>
    <xf numFmtId="166" fontId="0" fillId="0" borderId="5" xfId="0" applyNumberFormat="1" applyFont="1" applyBorder="1" applyAlignment="1"/>
    <xf numFmtId="167" fontId="0" fillId="0" borderId="6" xfId="0" applyNumberFormat="1" applyFont="1" applyBorder="1" applyAlignment="1">
      <alignment horizontal="center"/>
    </xf>
    <xf numFmtId="166" fontId="3" fillId="0" borderId="7" xfId="0" applyNumberFormat="1" applyFont="1" applyBorder="1" applyAlignment="1">
      <alignment horizontal="center"/>
    </xf>
    <xf numFmtId="166" fontId="3" fillId="0" borderId="6" xfId="0" applyNumberFormat="1" applyFont="1" applyBorder="1" applyAlignment="1">
      <alignment horizontal="center"/>
    </xf>
    <xf numFmtId="166" fontId="0" fillId="0" borderId="8" xfId="0" applyNumberFormat="1" applyFont="1" applyBorder="1" applyAlignment="1">
      <alignment horizontal="center"/>
    </xf>
    <xf numFmtId="0" fontId="8" fillId="0" borderId="9" xfId="0" applyNumberFormat="1" applyFont="1" applyBorder="1" applyAlignment="1">
      <alignment horizontal="center"/>
    </xf>
    <xf numFmtId="0" fontId="8" fillId="0" borderId="7" xfId="0" applyNumberFormat="1" applyFont="1" applyBorder="1" applyAlignment="1">
      <alignment horizontal="center"/>
    </xf>
    <xf numFmtId="167" fontId="9" fillId="0" borderId="10" xfId="0" applyNumberFormat="1" applyFont="1" applyBorder="1" applyAlignment="1">
      <alignment horizontal="center"/>
    </xf>
    <xf numFmtId="166" fontId="9" fillId="0" borderId="2" xfId="0" applyNumberFormat="1" applyFont="1" applyBorder="1" applyAlignment="1">
      <alignment horizontal="left"/>
    </xf>
    <xf numFmtId="166" fontId="9" fillId="0" borderId="2" xfId="0" applyNumberFormat="1" applyFont="1" applyBorder="1"/>
    <xf numFmtId="166" fontId="9" fillId="0" borderId="11" xfId="0" applyNumberFormat="1" applyFont="1" applyBorder="1" applyAlignment="1">
      <alignment horizontal="right"/>
    </xf>
    <xf numFmtId="166" fontId="9" fillId="0" borderId="2" xfId="0" applyNumberFormat="1" applyFont="1" applyBorder="1" applyAlignment="1">
      <alignment horizontal="center"/>
    </xf>
    <xf numFmtId="165" fontId="9" fillId="0" borderId="0" xfId="1" applyFont="1" applyBorder="1" applyAlignment="1"/>
    <xf numFmtId="0" fontId="10" fillId="0" borderId="10" xfId="0" applyNumberFormat="1" applyFont="1" applyBorder="1" applyAlignment="1"/>
    <xf numFmtId="166" fontId="10" fillId="0" borderId="2" xfId="0" applyNumberFormat="1" applyFont="1" applyBorder="1" applyAlignment="1"/>
    <xf numFmtId="165" fontId="11" fillId="0" borderId="3" xfId="0" applyNumberFormat="1" applyFont="1" applyBorder="1" applyAlignment="1">
      <alignment horizontal="center"/>
    </xf>
    <xf numFmtId="166" fontId="12" fillId="0" borderId="2" xfId="0" applyNumberFormat="1" applyFont="1" applyBorder="1" applyAlignment="1">
      <alignment horizontal="center"/>
    </xf>
    <xf numFmtId="167" fontId="13" fillId="0" borderId="12" xfId="0" applyNumberFormat="1" applyFont="1" applyBorder="1" applyAlignment="1">
      <alignment horizontal="center"/>
    </xf>
    <xf numFmtId="166" fontId="3" fillId="0" borderId="12" xfId="0" applyNumberFormat="1" applyFont="1" applyBorder="1" applyAlignment="1">
      <alignment horizontal="center"/>
    </xf>
    <xf numFmtId="166" fontId="13" fillId="0" borderId="9" xfId="0" applyNumberFormat="1" applyFont="1" applyBorder="1" applyAlignment="1"/>
    <xf numFmtId="166" fontId="13" fillId="0" borderId="12" xfId="0" applyNumberFormat="1" applyFont="1" applyBorder="1" applyAlignment="1">
      <alignment horizontal="center"/>
    </xf>
    <xf numFmtId="165" fontId="13" fillId="0" borderId="12" xfId="1" applyFont="1" applyBorder="1" applyAlignment="1">
      <alignment horizontal="center"/>
    </xf>
    <xf numFmtId="0" fontId="13" fillId="0" borderId="12" xfId="0" applyNumberFormat="1" applyFont="1" applyBorder="1" applyAlignment="1">
      <alignment horizontal="center"/>
    </xf>
    <xf numFmtId="165" fontId="13" fillId="0" borderId="12" xfId="0" applyNumberFormat="1" applyFont="1" applyBorder="1" applyAlignment="1">
      <alignment horizontal="center"/>
    </xf>
    <xf numFmtId="166" fontId="3" fillId="0" borderId="9" xfId="0" applyNumberFormat="1" applyFont="1" applyBorder="1" applyAlignment="1">
      <alignment horizontal="center"/>
    </xf>
    <xf numFmtId="166" fontId="13" fillId="0" borderId="0" xfId="0" applyNumberFormat="1" applyFont="1" applyBorder="1" applyAlignment="1">
      <alignment horizontal="center"/>
    </xf>
    <xf numFmtId="166" fontId="13" fillId="0" borderId="9" xfId="0" applyNumberFormat="1" applyFont="1" applyBorder="1"/>
    <xf numFmtId="166" fontId="14" fillId="0" borderId="0" xfId="0" applyNumberFormat="1" applyFont="1" applyBorder="1" applyAlignment="1">
      <alignment horizontal="center"/>
    </xf>
    <xf numFmtId="165" fontId="14" fillId="0" borderId="12" xfId="1" applyFont="1" applyBorder="1" applyAlignment="1">
      <alignment horizontal="right"/>
    </xf>
    <xf numFmtId="0" fontId="3" fillId="0" borderId="12" xfId="0" applyNumberFormat="1" applyFont="1" applyBorder="1" applyAlignment="1">
      <alignment horizontal="center"/>
    </xf>
    <xf numFmtId="166" fontId="13" fillId="0" borderId="12" xfId="0" applyNumberFormat="1" applyFont="1" applyBorder="1" applyAlignment="1"/>
    <xf numFmtId="165" fontId="3" fillId="0" borderId="12" xfId="1" applyFont="1" applyBorder="1"/>
    <xf numFmtId="166" fontId="3" fillId="0" borderId="12" xfId="0" applyNumberFormat="1" applyFont="1" applyBorder="1"/>
    <xf numFmtId="166" fontId="3" fillId="0" borderId="9" xfId="0" applyNumberFormat="1" applyFont="1" applyBorder="1"/>
    <xf numFmtId="167" fontId="3" fillId="0" borderId="12" xfId="0" applyNumberFormat="1" applyFont="1" applyBorder="1" applyAlignment="1">
      <alignment horizontal="center"/>
    </xf>
    <xf numFmtId="166" fontId="13" fillId="0" borderId="12" xfId="0" applyNumberFormat="1" applyFont="1" applyBorder="1"/>
    <xf numFmtId="166" fontId="14" fillId="0" borderId="12" xfId="0" applyNumberFormat="1" applyFont="1" applyBorder="1" applyAlignment="1">
      <alignment horizontal="center"/>
    </xf>
    <xf numFmtId="166" fontId="3" fillId="0" borderId="12" xfId="0" applyNumberFormat="1" applyFont="1" applyBorder="1" applyAlignment="1">
      <alignment horizontal="left"/>
    </xf>
    <xf numFmtId="167" fontId="0" fillId="0" borderId="12" xfId="0" applyNumberFormat="1" applyBorder="1" applyAlignment="1">
      <alignment horizontal="center"/>
    </xf>
    <xf numFmtId="166" fontId="0" fillId="0" borderId="12" xfId="0" applyNumberFormat="1" applyBorder="1"/>
    <xf numFmtId="166" fontId="0" fillId="0" borderId="12" xfId="0" applyNumberFormat="1" applyBorder="1" applyAlignment="1">
      <alignment horizontal="center"/>
    </xf>
    <xf numFmtId="0" fontId="0" fillId="0" borderId="12" xfId="0" applyNumberFormat="1" applyBorder="1"/>
    <xf numFmtId="167" fontId="15" fillId="0" borderId="12" xfId="0" applyNumberFormat="1" applyFont="1" applyBorder="1" applyAlignment="1">
      <alignment horizontal="center"/>
    </xf>
    <xf numFmtId="166" fontId="16" fillId="0" borderId="12" xfId="0" applyNumberFormat="1" applyFont="1" applyBorder="1" applyAlignment="1">
      <alignment horizontal="left"/>
    </xf>
    <xf numFmtId="0" fontId="3" fillId="0" borderId="13" xfId="0" applyNumberFormat="1" applyFont="1" applyBorder="1" applyAlignment="1">
      <alignment horizontal="center"/>
    </xf>
    <xf numFmtId="167" fontId="3" fillId="0" borderId="13" xfId="0" applyNumberFormat="1" applyFont="1" applyBorder="1" applyAlignment="1">
      <alignment horizontal="center"/>
    </xf>
    <xf numFmtId="166" fontId="3" fillId="0" borderId="6" xfId="0" applyNumberFormat="1" applyFont="1" applyBorder="1"/>
    <xf numFmtId="166" fontId="0" fillId="0" borderId="6" xfId="0" applyNumberFormat="1" applyFont="1" applyBorder="1" applyAlignment="1">
      <alignment horizontal="center"/>
    </xf>
    <xf numFmtId="165" fontId="0" fillId="0" borderId="8" xfId="1" applyFont="1" applyBorder="1" applyAlignment="1">
      <alignment horizontal="center"/>
    </xf>
    <xf numFmtId="165" fontId="2" fillId="0" borderId="6" xfId="0" applyNumberFormat="1" applyFont="1" applyBorder="1" applyAlignment="1">
      <alignment horizontal="center"/>
    </xf>
    <xf numFmtId="166" fontId="18" fillId="0" borderId="9" xfId="0" applyNumberFormat="1" applyFont="1" applyBorder="1" applyAlignment="1"/>
    <xf numFmtId="166" fontId="3" fillId="0" borderId="12" xfId="0" applyNumberFormat="1" applyFont="1" applyBorder="1" applyAlignment="1">
      <alignment horizontal="left" wrapText="1"/>
    </xf>
    <xf numFmtId="166" fontId="5" fillId="0" borderId="0" xfId="0" applyNumberFormat="1" applyFont="1" applyAlignment="1">
      <alignment horizontal="center"/>
    </xf>
    <xf numFmtId="166" fontId="7" fillId="0" borderId="0" xfId="0" applyNumberFormat="1" applyFont="1" applyAlignment="1">
      <alignment horizontal="center"/>
    </xf>
    <xf numFmtId="166" fontId="5" fillId="0" borderId="0" xfId="0" applyNumberFormat="1" applyFont="1" applyAlignment="1">
      <alignment horizontal="center"/>
    </xf>
    <xf numFmtId="167" fontId="9" fillId="0" borderId="2" xfId="0" applyNumberFormat="1" applyFont="1" applyBorder="1" applyAlignment="1">
      <alignment horizontal="center"/>
    </xf>
    <xf numFmtId="166" fontId="9" fillId="0" borderId="11" xfId="0" applyNumberFormat="1" applyFont="1" applyBorder="1" applyAlignment="1">
      <alignment horizontal="left"/>
    </xf>
    <xf numFmtId="0" fontId="10" fillId="0" borderId="2" xfId="0" applyNumberFormat="1" applyFont="1" applyBorder="1" applyAlignment="1"/>
    <xf numFmtId="165" fontId="11" fillId="0" borderId="11" xfId="0" applyNumberFormat="1" applyFont="1" applyBorder="1" applyAlignment="1">
      <alignment horizontal="center"/>
    </xf>
    <xf numFmtId="167" fontId="3" fillId="0" borderId="9" xfId="0" applyNumberFormat="1" applyFont="1" applyBorder="1" applyAlignment="1">
      <alignment horizontal="center"/>
    </xf>
    <xf numFmtId="0" fontId="3" fillId="0" borderId="0" xfId="0" applyFont="1" applyFill="1" applyBorder="1" applyAlignment="1">
      <alignment horizontal="center"/>
    </xf>
    <xf numFmtId="0" fontId="3" fillId="0" borderId="9" xfId="0" applyFont="1" applyBorder="1" applyAlignment="1">
      <alignment horizontal="left"/>
    </xf>
    <xf numFmtId="0" fontId="3" fillId="0" borderId="0" xfId="0" applyFont="1" applyBorder="1" applyAlignment="1">
      <alignment horizontal="center"/>
    </xf>
    <xf numFmtId="0" fontId="3" fillId="0" borderId="9" xfId="0" applyFont="1" applyBorder="1" applyAlignment="1">
      <alignment horizontal="center"/>
    </xf>
    <xf numFmtId="165" fontId="3" fillId="0" borderId="0" xfId="1" applyFont="1" applyBorder="1"/>
    <xf numFmtId="0" fontId="3" fillId="0" borderId="9" xfId="0" applyNumberFormat="1" applyFont="1" applyBorder="1" applyAlignment="1">
      <alignment horizontal="center"/>
    </xf>
    <xf numFmtId="165" fontId="13" fillId="0" borderId="0" xfId="0" applyNumberFormat="1" applyFont="1" applyBorder="1" applyAlignment="1">
      <alignment horizontal="center"/>
    </xf>
    <xf numFmtId="0" fontId="3" fillId="0" borderId="9" xfId="0" applyFont="1" applyBorder="1"/>
    <xf numFmtId="0" fontId="3" fillId="0" borderId="0" xfId="0" applyFont="1" applyBorder="1"/>
    <xf numFmtId="0" fontId="3" fillId="0" borderId="12" xfId="0" applyNumberFormat="1" applyFont="1" applyBorder="1"/>
    <xf numFmtId="0" fontId="3" fillId="0" borderId="9" xfId="0" applyNumberFormat="1" applyFont="1" applyBorder="1"/>
    <xf numFmtId="0" fontId="13" fillId="0" borderId="9" xfId="0" applyFont="1" applyBorder="1"/>
    <xf numFmtId="0" fontId="0" fillId="0" borderId="9" xfId="0" applyBorder="1"/>
    <xf numFmtId="0" fontId="0" fillId="0" borderId="12" xfId="0" applyBorder="1"/>
    <xf numFmtId="0" fontId="13" fillId="0" borderId="9" xfId="0" applyFont="1" applyBorder="1" applyAlignment="1"/>
    <xf numFmtId="167" fontId="13" fillId="0" borderId="9" xfId="0" applyNumberFormat="1" applyFont="1" applyBorder="1" applyAlignment="1">
      <alignment horizontal="center"/>
    </xf>
    <xf numFmtId="0" fontId="13" fillId="0" borderId="0" xfId="0" applyFont="1" applyBorder="1" applyAlignment="1">
      <alignment horizontal="center"/>
    </xf>
    <xf numFmtId="0" fontId="13" fillId="0" borderId="9" xfId="0" applyFont="1" applyBorder="1" applyAlignment="1">
      <alignment horizontal="center"/>
    </xf>
    <xf numFmtId="165" fontId="13" fillId="0" borderId="0" xfId="1" applyFont="1" applyBorder="1" applyAlignment="1">
      <alignment horizontal="center"/>
    </xf>
    <xf numFmtId="0" fontId="13" fillId="0" borderId="9" xfId="0" applyNumberFormat="1" applyFont="1" applyBorder="1" applyAlignment="1">
      <alignment horizontal="center"/>
    </xf>
    <xf numFmtId="166" fontId="3" fillId="0" borderId="0" xfId="0" applyNumberFormat="1" applyFont="1" applyBorder="1" applyAlignment="1">
      <alignment horizontal="center"/>
    </xf>
    <xf numFmtId="166" fontId="3" fillId="0" borderId="0" xfId="0" applyNumberFormat="1" applyFont="1" applyBorder="1"/>
    <xf numFmtId="0" fontId="3" fillId="0" borderId="0" xfId="0" applyNumberFormat="1" applyFont="1" applyBorder="1" applyAlignment="1">
      <alignment horizontal="center"/>
    </xf>
    <xf numFmtId="17" fontId="3" fillId="0" borderId="9" xfId="0" applyNumberFormat="1" applyFont="1" applyBorder="1" applyAlignment="1">
      <alignment horizontal="center"/>
    </xf>
    <xf numFmtId="0" fontId="3" fillId="0" borderId="6" xfId="0" applyNumberFormat="1" applyFont="1" applyBorder="1" applyAlignment="1">
      <alignment horizontal="center"/>
    </xf>
    <xf numFmtId="167" fontId="3" fillId="0" borderId="6" xfId="0" applyNumberFormat="1" applyFont="1" applyBorder="1" applyAlignment="1">
      <alignment horizontal="center"/>
    </xf>
    <xf numFmtId="165" fontId="2" fillId="0" borderId="13" xfId="0" applyNumberFormat="1" applyFont="1" applyBorder="1" applyAlignment="1">
      <alignment horizontal="center"/>
    </xf>
    <xf numFmtId="0" fontId="16" fillId="0" borderId="0" xfId="0" applyFont="1" applyBorder="1" applyAlignment="1">
      <alignment horizontal="center"/>
    </xf>
    <xf numFmtId="165" fontId="3" fillId="0" borderId="0" xfId="1" applyFont="1" applyBorder="1" applyAlignment="1">
      <alignment horizontal="center"/>
    </xf>
    <xf numFmtId="166" fontId="3" fillId="0" borderId="7" xfId="0" applyNumberFormat="1" applyFont="1" applyBorder="1"/>
    <xf numFmtId="0" fontId="16" fillId="0" borderId="9" xfId="0" applyFont="1" applyBorder="1"/>
    <xf numFmtId="0" fontId="3" fillId="0" borderId="7" xfId="0" applyFont="1" applyBorder="1" applyAlignment="1">
      <alignment horizontal="center"/>
    </xf>
    <xf numFmtId="0" fontId="3" fillId="0" borderId="7" xfId="0" applyFont="1" applyBorder="1"/>
    <xf numFmtId="0" fontId="0" fillId="0" borderId="7" xfId="0" applyBorder="1"/>
    <xf numFmtId="0" fontId="19" fillId="0" borderId="0" xfId="0" applyFont="1" applyBorder="1" applyAlignment="1">
      <alignment horizontal="center"/>
    </xf>
    <xf numFmtId="0" fontId="14" fillId="0" borderId="0" xfId="0" applyFont="1" applyBorder="1" applyAlignment="1">
      <alignment horizontal="center"/>
    </xf>
    <xf numFmtId="0" fontId="13" fillId="0" borderId="7" xfId="0" applyFont="1" applyBorder="1" applyAlignment="1">
      <alignment horizontal="center"/>
    </xf>
    <xf numFmtId="0" fontId="19" fillId="0" borderId="9" xfId="0" applyFont="1" applyBorder="1" applyAlignment="1"/>
    <xf numFmtId="165" fontId="14" fillId="0" borderId="0" xfId="1" applyFont="1" applyBorder="1" applyAlignment="1">
      <alignment horizontal="right"/>
    </xf>
    <xf numFmtId="0" fontId="3" fillId="0" borderId="8" xfId="0" applyFont="1" applyBorder="1" applyAlignment="1">
      <alignment horizontal="center"/>
    </xf>
    <xf numFmtId="167" fontId="0" fillId="0" borderId="0" xfId="0" applyNumberFormat="1" applyFont="1" applyBorder="1" applyAlignment="1">
      <alignment horizontal="center"/>
    </xf>
    <xf numFmtId="166" fontId="0" fillId="0" borderId="0" xfId="0" applyNumberFormat="1" applyFont="1" applyBorder="1"/>
    <xf numFmtId="166" fontId="0" fillId="0" borderId="0" xfId="0" applyNumberFormat="1" applyFont="1" applyBorder="1" applyAlignment="1">
      <alignment horizontal="center"/>
    </xf>
    <xf numFmtId="0" fontId="0" fillId="0" borderId="0" xfId="0" applyNumberFormat="1" applyFont="1" applyBorder="1"/>
    <xf numFmtId="0" fontId="3" fillId="0" borderId="0" xfId="0" applyFont="1" applyBorder="1" applyAlignment="1">
      <alignment horizontal="center"/>
    </xf>
    <xf numFmtId="0" fontId="0" fillId="0" borderId="0" xfId="0" applyBorder="1" applyAlignment="1">
      <alignment horizontal="center"/>
    </xf>
    <xf numFmtId="2" fontId="0" fillId="0" borderId="0" xfId="0" applyNumberFormat="1" applyBorder="1" applyAlignment="1">
      <alignment horizontal="center"/>
    </xf>
    <xf numFmtId="2" fontId="0" fillId="0" borderId="0" xfId="0" applyNumberFormat="1" applyBorder="1"/>
    <xf numFmtId="0" fontId="0" fillId="0" borderId="0" xfId="0" applyBorder="1"/>
    <xf numFmtId="0" fontId="3" fillId="0" borderId="0" xfId="0" applyFont="1" applyBorder="1" applyAlignment="1">
      <alignment horizontal="left"/>
    </xf>
    <xf numFmtId="0" fontId="11" fillId="0" borderId="0" xfId="0" applyFont="1" applyBorder="1" applyAlignment="1">
      <alignment horizontal="center"/>
    </xf>
    <xf numFmtId="0" fontId="3" fillId="0" borderId="0" xfId="0" applyFont="1" applyBorder="1" applyAlignment="1"/>
    <xf numFmtId="0" fontId="11" fillId="0" borderId="0" xfId="0" applyNumberFormat="1" applyFont="1" applyBorder="1" applyAlignment="1">
      <alignment horizontal="center"/>
    </xf>
    <xf numFmtId="167" fontId="3" fillId="0" borderId="0" xfId="0" applyNumberFormat="1" applyFont="1" applyBorder="1" applyAlignment="1">
      <alignment horizontal="center"/>
    </xf>
    <xf numFmtId="166" fontId="3" fillId="0" borderId="0" xfId="0" applyNumberFormat="1" applyFont="1" applyBorder="1" applyAlignment="1">
      <alignment horizontal="left"/>
    </xf>
    <xf numFmtId="166" fontId="13" fillId="0" borderId="0" xfId="0" applyNumberFormat="1" applyFont="1" applyBorder="1"/>
    <xf numFmtId="167" fontId="20" fillId="0" borderId="0" xfId="0" applyNumberFormat="1" applyFont="1" applyAlignment="1">
      <alignment horizontal="center"/>
    </xf>
    <xf numFmtId="166" fontId="20" fillId="0" borderId="0" xfId="0" applyNumberFormat="1" applyFont="1" applyAlignment="1">
      <alignment horizontal="center"/>
    </xf>
    <xf numFmtId="166" fontId="20" fillId="0" borderId="0" xfId="0" applyNumberFormat="1" applyFont="1"/>
    <xf numFmtId="167" fontId="0" fillId="0" borderId="9" xfId="0" applyNumberFormat="1" applyFont="1" applyBorder="1" applyAlignment="1">
      <alignment horizontal="center"/>
    </xf>
    <xf numFmtId="166" fontId="0" fillId="0" borderId="7" xfId="0" applyNumberFormat="1" applyFont="1" applyBorder="1" applyAlignment="1">
      <alignment horizontal="center"/>
    </xf>
    <xf numFmtId="166" fontId="9" fillId="0" borderId="3" xfId="0" applyNumberFormat="1" applyFont="1" applyBorder="1" applyAlignment="1">
      <alignment horizontal="left"/>
    </xf>
    <xf numFmtId="0" fontId="10" fillId="0" borderId="3" xfId="0" applyNumberFormat="1" applyFont="1" applyBorder="1" applyAlignment="1"/>
    <xf numFmtId="0" fontId="3" fillId="0" borderId="7" xfId="0" applyNumberFormat="1" applyFont="1" applyBorder="1" applyAlignment="1">
      <alignment horizontal="center"/>
    </xf>
    <xf numFmtId="166" fontId="13" fillId="0" borderId="9" xfId="0" applyNumberFormat="1" applyFont="1" applyBorder="1" applyAlignment="1">
      <alignment horizontal="center"/>
    </xf>
    <xf numFmtId="0" fontId="13" fillId="0" borderId="7" xfId="0" applyNumberFormat="1" applyFont="1" applyBorder="1" applyAlignment="1">
      <alignment horizontal="center"/>
    </xf>
    <xf numFmtId="166" fontId="9" fillId="0" borderId="0" xfId="0" applyNumberFormat="1" applyFont="1" applyBorder="1" applyAlignment="1">
      <alignment horizontal="center"/>
    </xf>
    <xf numFmtId="166" fontId="3" fillId="0" borderId="9" xfId="0" applyNumberFormat="1" applyFont="1" applyBorder="1" applyAlignment="1">
      <alignment horizontal="left"/>
    </xf>
    <xf numFmtId="165" fontId="13" fillId="0" borderId="7" xfId="0" applyNumberFormat="1" applyFont="1" applyBorder="1" applyAlignment="1">
      <alignment horizontal="center"/>
    </xf>
    <xf numFmtId="166" fontId="18" fillId="0" borderId="0" xfId="0" applyNumberFormat="1" applyFont="1" applyBorder="1" applyAlignment="1">
      <alignment horizontal="center"/>
    </xf>
    <xf numFmtId="0" fontId="13" fillId="0" borderId="0" xfId="0" applyNumberFormat="1" applyFont="1" applyBorder="1" applyAlignment="1">
      <alignment horizontal="center"/>
    </xf>
    <xf numFmtId="166" fontId="19" fillId="0" borderId="0" xfId="0" applyNumberFormat="1" applyFont="1" applyBorder="1" applyAlignment="1">
      <alignment horizontal="center"/>
    </xf>
    <xf numFmtId="165" fontId="13" fillId="0" borderId="0" xfId="1" applyFont="1" applyBorder="1" applyAlignment="1">
      <alignment horizontal="right"/>
    </xf>
    <xf numFmtId="0" fontId="3" fillId="0" borderId="6" xfId="0" applyNumberFormat="1" applyFont="1" applyFill="1" applyBorder="1" applyAlignment="1">
      <alignment horizontal="center"/>
    </xf>
    <xf numFmtId="166" fontId="3" fillId="0" borderId="8" xfId="0" applyNumberFormat="1" applyFont="1" applyFill="1" applyBorder="1" applyAlignment="1">
      <alignment horizontal="center"/>
    </xf>
    <xf numFmtId="166" fontId="3" fillId="0" borderId="6" xfId="0" applyNumberFormat="1" applyFont="1" applyFill="1" applyBorder="1" applyAlignment="1">
      <alignment horizontal="left"/>
    </xf>
    <xf numFmtId="166" fontId="3" fillId="0" borderId="1" xfId="0" applyNumberFormat="1" applyFont="1" applyFill="1" applyBorder="1" applyAlignment="1">
      <alignment horizontal="center"/>
    </xf>
    <xf numFmtId="166" fontId="3" fillId="0" borderId="6" xfId="0" applyNumberFormat="1" applyFont="1" applyFill="1" applyBorder="1" applyAlignment="1">
      <alignment horizontal="center"/>
    </xf>
    <xf numFmtId="165" fontId="3" fillId="0" borderId="1" xfId="1" applyFont="1" applyFill="1" applyBorder="1"/>
    <xf numFmtId="166" fontId="3" fillId="0" borderId="2" xfId="0" applyNumberFormat="1" applyFont="1" applyBorder="1" applyAlignment="1">
      <alignment horizontal="center"/>
    </xf>
    <xf numFmtId="165" fontId="3" fillId="0" borderId="11" xfId="1" applyFont="1" applyBorder="1" applyAlignment="1">
      <alignment horizontal="center"/>
    </xf>
    <xf numFmtId="166" fontId="24" fillId="0" borderId="2" xfId="0" applyNumberFormat="1" applyFont="1" applyBorder="1" applyAlignment="1">
      <alignment horizontal="center"/>
    </xf>
    <xf numFmtId="0" fontId="3" fillId="0" borderId="2" xfId="0" applyNumberFormat="1" applyFont="1" applyBorder="1" applyAlignment="1">
      <alignment horizontal="center"/>
    </xf>
    <xf numFmtId="166" fontId="3" fillId="0" borderId="2" xfId="0" applyNumberFormat="1" applyFont="1" applyBorder="1"/>
    <xf numFmtId="0" fontId="0" fillId="0" borderId="2" xfId="0" applyBorder="1"/>
    <xf numFmtId="0" fontId="0" fillId="0" borderId="11" xfId="0" applyBorder="1"/>
    <xf numFmtId="165" fontId="2" fillId="0" borderId="0" xfId="0" applyNumberFormat="1" applyFont="1"/>
    <xf numFmtId="0" fontId="0" fillId="0" borderId="0" xfId="0" applyNumberFormat="1" applyBorder="1" applyAlignment="1">
      <alignment horizontal="center"/>
    </xf>
    <xf numFmtId="0" fontId="0" fillId="0" borderId="9" xfId="0" applyNumberFormat="1" applyFont="1" applyBorder="1" applyAlignment="1">
      <alignment horizontal="center"/>
    </xf>
    <xf numFmtId="166" fontId="0" fillId="0" borderId="9" xfId="0" applyNumberFormat="1" applyFont="1" applyBorder="1" applyAlignment="1">
      <alignment horizontal="center"/>
    </xf>
    <xf numFmtId="165" fontId="13" fillId="0" borderId="9" xfId="0" applyNumberFormat="1" applyFont="1" applyBorder="1" applyAlignment="1">
      <alignment horizontal="center"/>
    </xf>
    <xf numFmtId="166" fontId="13" fillId="0" borderId="7" xfId="0" applyNumberFormat="1" applyFont="1" applyBorder="1" applyAlignment="1">
      <alignment horizontal="center"/>
    </xf>
    <xf numFmtId="0" fontId="13" fillId="0" borderId="6" xfId="0" applyNumberFormat="1" applyFont="1" applyBorder="1" applyAlignment="1">
      <alignment horizontal="center"/>
    </xf>
    <xf numFmtId="166" fontId="13" fillId="0" borderId="6" xfId="0" applyNumberFormat="1" applyFont="1" applyBorder="1" applyAlignment="1">
      <alignment horizontal="center"/>
    </xf>
    <xf numFmtId="166" fontId="9" fillId="0" borderId="10" xfId="0" applyNumberFormat="1" applyFont="1" applyBorder="1" applyAlignment="1">
      <alignment horizontal="center"/>
    </xf>
    <xf numFmtId="165" fontId="9" fillId="0" borderId="2" xfId="1" applyFont="1" applyBorder="1" applyAlignment="1"/>
    <xf numFmtId="165" fontId="11" fillId="0" borderId="2" xfId="0" applyNumberFormat="1" applyFont="1" applyBorder="1" applyAlignment="1">
      <alignment horizontal="center"/>
    </xf>
    <xf numFmtId="166" fontId="12" fillId="0" borderId="3" xfId="0" applyNumberFormat="1" applyFont="1" applyBorder="1" applyAlignment="1">
      <alignment horizontal="center"/>
    </xf>
    <xf numFmtId="165" fontId="3" fillId="0" borderId="9" xfId="1" applyFont="1" applyBorder="1"/>
    <xf numFmtId="0" fontId="3" fillId="0" borderId="11" xfId="0" applyNumberFormat="1" applyFont="1" applyBorder="1" applyAlignment="1">
      <alignment horizontal="center"/>
    </xf>
    <xf numFmtId="166" fontId="3" fillId="0" borderId="11" xfId="0" applyNumberFormat="1" applyFont="1" applyBorder="1" applyAlignment="1">
      <alignment horizontal="center"/>
    </xf>
    <xf numFmtId="0" fontId="3" fillId="0" borderId="12" xfId="0" applyFont="1" applyBorder="1" applyAlignment="1">
      <alignment horizontal="center"/>
    </xf>
    <xf numFmtId="165" fontId="3" fillId="0" borderId="9" xfId="1" applyFont="1" applyBorder="1" applyAlignment="1">
      <alignment horizontal="center"/>
    </xf>
    <xf numFmtId="14" fontId="3" fillId="0" borderId="9" xfId="0" applyNumberFormat="1" applyFont="1" applyBorder="1" applyAlignment="1">
      <alignment horizontal="center"/>
    </xf>
    <xf numFmtId="166" fontId="9" fillId="0" borderId="9" xfId="0" applyNumberFormat="1" applyFont="1" applyBorder="1" applyAlignment="1">
      <alignment horizontal="left"/>
    </xf>
    <xf numFmtId="0" fontId="0" fillId="0" borderId="7" xfId="0" applyBorder="1" applyAlignment="1">
      <alignment horizontal="center"/>
    </xf>
    <xf numFmtId="165" fontId="13" fillId="0" borderId="9" xfId="1" applyFont="1" applyBorder="1" applyAlignment="1">
      <alignment horizontal="center"/>
    </xf>
    <xf numFmtId="0" fontId="3" fillId="0" borderId="1" xfId="0" applyNumberFormat="1" applyFont="1" applyBorder="1" applyAlignment="1">
      <alignment horizontal="center"/>
    </xf>
    <xf numFmtId="166" fontId="3" fillId="0" borderId="13" xfId="0" applyNumberFormat="1" applyFont="1" applyFill="1" applyBorder="1" applyAlignment="1">
      <alignment horizontal="center"/>
    </xf>
    <xf numFmtId="165" fontId="3" fillId="0" borderId="6" xfId="1" applyFont="1" applyFill="1" applyBorder="1"/>
    <xf numFmtId="166" fontId="14" fillId="0" borderId="7" xfId="0" applyNumberFormat="1" applyFont="1" applyBorder="1" applyAlignment="1">
      <alignment horizontal="center"/>
    </xf>
    <xf numFmtId="165" fontId="13" fillId="0" borderId="7" xfId="1" applyFont="1" applyBorder="1" applyAlignment="1">
      <alignment horizontal="right"/>
    </xf>
    <xf numFmtId="165" fontId="3" fillId="0" borderId="7" xfId="1" applyFont="1" applyBorder="1" applyAlignment="1">
      <alignment horizontal="center"/>
    </xf>
    <xf numFmtId="165" fontId="3" fillId="0" borderId="7" xfId="1" applyFont="1" applyBorder="1"/>
    <xf numFmtId="166" fontId="9" fillId="0" borderId="7" xfId="0" applyNumberFormat="1" applyFont="1" applyBorder="1" applyAlignment="1">
      <alignment horizontal="center"/>
    </xf>
    <xf numFmtId="167" fontId="3" fillId="0" borderId="6" xfId="0" applyNumberFormat="1" applyFont="1" applyFill="1" applyBorder="1" applyAlignment="1">
      <alignment horizontal="center"/>
    </xf>
    <xf numFmtId="14" fontId="13" fillId="0" borderId="9" xfId="0" applyNumberFormat="1" applyFont="1" applyBorder="1" applyAlignment="1">
      <alignment horizontal="center"/>
    </xf>
    <xf numFmtId="0" fontId="3" fillId="0" borderId="6" xfId="0" applyFont="1" applyBorder="1" applyAlignment="1">
      <alignment horizontal="center"/>
    </xf>
    <xf numFmtId="0" fontId="3" fillId="0" borderId="6" xfId="0" applyFont="1" applyBorder="1"/>
    <xf numFmtId="0" fontId="3" fillId="0" borderId="0" xfId="0" applyFont="1" applyAlignment="1">
      <alignment horizontal="center"/>
    </xf>
    <xf numFmtId="0" fontId="3" fillId="0" borderId="0" xfId="0" applyFont="1"/>
    <xf numFmtId="165" fontId="3" fillId="0" borderId="0" xfId="1" applyFont="1" applyAlignment="1">
      <alignment horizontal="center"/>
    </xf>
    <xf numFmtId="166" fontId="16" fillId="0" borderId="9" xfId="0" applyNumberFormat="1" applyFont="1" applyBorder="1" applyAlignment="1">
      <alignment horizontal="left"/>
    </xf>
    <xf numFmtId="0" fontId="0" fillId="0" borderId="9" xfId="0" applyBorder="1" applyAlignment="1">
      <alignment horizontal="center"/>
    </xf>
    <xf numFmtId="167" fontId="13" fillId="0" borderId="6" xfId="0" applyNumberFormat="1" applyFont="1" applyBorder="1" applyAlignment="1">
      <alignment horizontal="center"/>
    </xf>
    <xf numFmtId="165" fontId="25" fillId="0" borderId="7" xfId="0" applyNumberFormat="1" applyFont="1" applyBorder="1" applyAlignment="1">
      <alignment horizontal="center"/>
    </xf>
    <xf numFmtId="167" fontId="13" fillId="0" borderId="11" xfId="0" applyNumberFormat="1" applyFont="1" applyBorder="1" applyAlignment="1">
      <alignment horizontal="center"/>
    </xf>
    <xf numFmtId="166" fontId="3" fillId="0" borderId="11" xfId="0" applyNumberFormat="1" applyFont="1" applyBorder="1" applyAlignment="1">
      <alignment horizontal="left"/>
    </xf>
    <xf numFmtId="165" fontId="13" fillId="0" borderId="11" xfId="0" applyNumberFormat="1" applyFont="1" applyBorder="1" applyAlignment="1">
      <alignment horizontal="center"/>
    </xf>
    <xf numFmtId="166" fontId="3" fillId="0" borderId="11" xfId="0" applyNumberFormat="1" applyFont="1" applyBorder="1"/>
    <xf numFmtId="165" fontId="9" fillId="0" borderId="3" xfId="1" applyFont="1" applyBorder="1" applyAlignment="1"/>
    <xf numFmtId="0" fontId="10" fillId="0" borderId="11" xfId="0" applyNumberFormat="1" applyFont="1" applyBorder="1" applyAlignment="1"/>
    <xf numFmtId="167" fontId="3" fillId="0" borderId="9" xfId="1" applyNumberFormat="1" applyFont="1" applyBorder="1" applyAlignment="1">
      <alignment horizontal="center"/>
    </xf>
    <xf numFmtId="165" fontId="0" fillId="0" borderId="7" xfId="1" applyFont="1" applyBorder="1"/>
    <xf numFmtId="0" fontId="0" fillId="0" borderId="6" xfId="0" applyBorder="1"/>
    <xf numFmtId="166" fontId="3" fillId="0" borderId="6" xfId="0" applyNumberFormat="1" applyFont="1" applyFill="1" applyBorder="1"/>
    <xf numFmtId="166" fontId="0" fillId="0" borderId="1" xfId="0" applyNumberFormat="1" applyFont="1" applyFill="1" applyBorder="1" applyAlignment="1">
      <alignment horizontal="center"/>
    </xf>
    <xf numFmtId="166" fontId="0" fillId="0" borderId="6" xfId="0" applyNumberFormat="1" applyFont="1" applyFill="1" applyBorder="1" applyAlignment="1">
      <alignment horizontal="center"/>
    </xf>
    <xf numFmtId="165" fontId="0" fillId="0" borderId="8" xfId="1" applyFont="1" applyFill="1" applyBorder="1" applyAlignment="1">
      <alignment horizontal="center"/>
    </xf>
    <xf numFmtId="165" fontId="2" fillId="0" borderId="1" xfId="0" applyNumberFormat="1" applyFont="1" applyFill="1" applyBorder="1" applyAlignment="1">
      <alignment horizontal="center"/>
    </xf>
    <xf numFmtId="166" fontId="3" fillId="0" borderId="3" xfId="0" applyNumberFormat="1" applyFont="1" applyBorder="1" applyAlignment="1">
      <alignment horizontal="left"/>
    </xf>
    <xf numFmtId="0" fontId="13" fillId="0" borderId="2" xfId="0" applyNumberFormat="1" applyFont="1" applyBorder="1" applyAlignment="1">
      <alignment horizontal="center"/>
    </xf>
    <xf numFmtId="0" fontId="13" fillId="0" borderId="11" xfId="0" applyNumberFormat="1" applyFont="1" applyBorder="1" applyAlignment="1">
      <alignment horizontal="center"/>
    </xf>
    <xf numFmtId="166" fontId="13" fillId="0" borderId="2" xfId="0" applyNumberFormat="1" applyFont="1" applyBorder="1" applyAlignment="1">
      <alignment horizontal="center"/>
    </xf>
    <xf numFmtId="165" fontId="3" fillId="0" borderId="12" xfId="1" applyFont="1" applyBorder="1" applyAlignment="1">
      <alignment horizontal="center"/>
    </xf>
    <xf numFmtId="167" fontId="0" fillId="0" borderId="9" xfId="0" applyNumberFormat="1" applyBorder="1" applyAlignment="1">
      <alignment horizontal="center"/>
    </xf>
    <xf numFmtId="165" fontId="0" fillId="0" borderId="12" xfId="1" applyFont="1" applyBorder="1"/>
    <xf numFmtId="0" fontId="14" fillId="0" borderId="0" xfId="0" applyNumberFormat="1" applyFont="1" applyBorder="1" applyAlignment="1">
      <alignment horizontal="center"/>
    </xf>
    <xf numFmtId="0" fontId="9" fillId="0" borderId="9" xfId="0" applyFont="1" applyBorder="1"/>
    <xf numFmtId="166" fontId="3" fillId="0" borderId="8" xfId="0" applyNumberFormat="1" applyFont="1" applyBorder="1" applyAlignment="1">
      <alignment horizontal="center"/>
    </xf>
    <xf numFmtId="165" fontId="2" fillId="0" borderId="6" xfId="0" applyNumberFormat="1" applyFont="1" applyFill="1" applyBorder="1" applyAlignment="1">
      <alignment horizontal="center"/>
    </xf>
    <xf numFmtId="0" fontId="9" fillId="0" borderId="0" xfId="0" applyFont="1" applyBorder="1" applyAlignment="1">
      <alignment horizontal="center"/>
    </xf>
    <xf numFmtId="0" fontId="3" fillId="0" borderId="12" xfId="0" applyFont="1" applyBorder="1"/>
    <xf numFmtId="0" fontId="0" fillId="0" borderId="0" xfId="0" applyNumberFormat="1" applyFont="1" applyBorder="1" applyAlignment="1">
      <alignment horizontal="center"/>
    </xf>
    <xf numFmtId="166" fontId="0" fillId="0" borderId="0" xfId="0" applyNumberFormat="1" applyFont="1" applyBorder="1" applyAlignment="1"/>
    <xf numFmtId="49" fontId="3" fillId="0" borderId="9" xfId="0" applyNumberFormat="1" applyFont="1" applyBorder="1" applyAlignment="1">
      <alignment horizontal="center"/>
    </xf>
    <xf numFmtId="166" fontId="3" fillId="0" borderId="6" xfId="0" applyNumberFormat="1" applyFont="1" applyBorder="1" applyAlignment="1">
      <alignment horizontal="left"/>
    </xf>
    <xf numFmtId="166" fontId="13" fillId="0" borderId="12" xfId="0" applyNumberFormat="1" applyFont="1" applyBorder="1" applyAlignment="1">
      <alignment horizontal="left"/>
    </xf>
    <xf numFmtId="166" fontId="16" fillId="0" borderId="12" xfId="0" applyNumberFormat="1" applyFont="1" applyBorder="1" applyAlignment="1">
      <alignment horizontal="center"/>
    </xf>
    <xf numFmtId="0" fontId="0" fillId="0" borderId="0" xfId="0" applyAlignment="1">
      <alignment horizontal="center"/>
    </xf>
    <xf numFmtId="166" fontId="13" fillId="0" borderId="9" xfId="0" applyNumberFormat="1" applyFont="1" applyFill="1" applyBorder="1" applyAlignment="1"/>
    <xf numFmtId="166" fontId="9" fillId="0" borderId="11" xfId="0" applyNumberFormat="1" applyFont="1" applyBorder="1" applyAlignment="1">
      <alignment horizontal="center"/>
    </xf>
    <xf numFmtId="165" fontId="9" fillId="0" borderId="11" xfId="1" applyFont="1" applyBorder="1" applyAlignment="1"/>
    <xf numFmtId="0" fontId="3" fillId="0" borderId="10" xfId="0" applyNumberFormat="1" applyFont="1" applyBorder="1" applyAlignment="1">
      <alignment horizontal="center"/>
    </xf>
    <xf numFmtId="166" fontId="3" fillId="0" borderId="3" xfId="0" applyNumberFormat="1" applyFont="1" applyBorder="1" applyAlignment="1">
      <alignment horizontal="center"/>
    </xf>
    <xf numFmtId="166" fontId="16" fillId="0" borderId="0" xfId="0" applyNumberFormat="1" applyFont="1" applyBorder="1" applyAlignment="1">
      <alignment horizontal="center"/>
    </xf>
    <xf numFmtId="166" fontId="9" fillId="0" borderId="8" xfId="0" applyNumberFormat="1" applyFont="1" applyBorder="1" applyAlignment="1">
      <alignment horizontal="center"/>
    </xf>
    <xf numFmtId="166" fontId="0" fillId="0" borderId="9" xfId="0" applyNumberFormat="1" applyBorder="1"/>
    <xf numFmtId="166" fontId="0" fillId="0" borderId="0" xfId="0" applyNumberFormat="1" applyBorder="1" applyAlignment="1">
      <alignment horizontal="center"/>
    </xf>
    <xf numFmtId="166" fontId="0" fillId="0" borderId="0" xfId="0" applyNumberFormat="1" applyBorder="1"/>
    <xf numFmtId="0" fontId="0" fillId="0" borderId="9" xfId="0" applyNumberFormat="1" applyBorder="1"/>
    <xf numFmtId="0" fontId="0" fillId="0" borderId="0" xfId="0" applyNumberFormat="1" applyBorder="1"/>
    <xf numFmtId="165" fontId="0" fillId="0" borderId="0" xfId="1" applyFont="1" applyBorder="1"/>
    <xf numFmtId="167" fontId="15" fillId="0" borderId="9" xfId="0" applyNumberFormat="1" applyFont="1" applyBorder="1" applyAlignment="1">
      <alignment horizontal="center"/>
    </xf>
    <xf numFmtId="166" fontId="18" fillId="0" borderId="9" xfId="0" applyNumberFormat="1" applyFont="1" applyBorder="1"/>
    <xf numFmtId="165" fontId="13" fillId="0" borderId="7" xfId="1" applyFont="1" applyBorder="1" applyAlignment="1">
      <alignment horizontal="center"/>
    </xf>
    <xf numFmtId="166" fontId="3" fillId="0" borderId="13" xfId="0" applyNumberFormat="1" applyFont="1" applyBorder="1" applyAlignment="1">
      <alignment horizontal="center"/>
    </xf>
    <xf numFmtId="166" fontId="3" fillId="0" borderId="13" xfId="0" applyNumberFormat="1" applyFont="1" applyBorder="1"/>
    <xf numFmtId="166" fontId="0" fillId="0" borderId="13" xfId="0" applyNumberFormat="1" applyFont="1" applyBorder="1" applyAlignment="1">
      <alignment horizontal="center"/>
    </xf>
    <xf numFmtId="165" fontId="0" fillId="0" borderId="6" xfId="1" applyFont="1" applyBorder="1" applyAlignment="1">
      <alignment horizontal="center"/>
    </xf>
    <xf numFmtId="166" fontId="19" fillId="0" borderId="9" xfId="0" applyNumberFormat="1" applyFont="1" applyBorder="1"/>
    <xf numFmtId="167" fontId="0" fillId="0" borderId="0" xfId="0" applyNumberFormat="1" applyBorder="1" applyAlignment="1">
      <alignment horizontal="center"/>
    </xf>
    <xf numFmtId="166" fontId="13" fillId="0" borderId="0" xfId="0" applyNumberFormat="1" applyFont="1" applyBorder="1" applyAlignment="1"/>
    <xf numFmtId="167" fontId="15" fillId="0" borderId="0" xfId="0" applyNumberFormat="1" applyFont="1" applyBorder="1" applyAlignment="1">
      <alignment horizontal="center"/>
    </xf>
    <xf numFmtId="166" fontId="16" fillId="0" borderId="0" xfId="0" applyNumberFormat="1" applyFont="1" applyBorder="1" applyAlignment="1">
      <alignment horizontal="left"/>
    </xf>
    <xf numFmtId="165" fontId="0" fillId="0" borderId="0" xfId="1" applyFont="1" applyBorder="1" applyAlignment="1">
      <alignment horizontal="center"/>
    </xf>
    <xf numFmtId="165" fontId="2" fillId="0" borderId="0" xfId="0" applyNumberFormat="1" applyFont="1" applyBorder="1" applyAlignment="1">
      <alignment horizontal="center"/>
    </xf>
    <xf numFmtId="9" fontId="0" fillId="0" borderId="8" xfId="2" applyFont="1" applyBorder="1" applyAlignment="1">
      <alignment horizontal="center"/>
    </xf>
    <xf numFmtId="166" fontId="13" fillId="0" borderId="3" xfId="0" applyNumberFormat="1" applyFont="1" applyBorder="1" applyAlignment="1">
      <alignment horizontal="center"/>
    </xf>
    <xf numFmtId="167" fontId="3" fillId="0" borderId="2" xfId="0" applyNumberFormat="1" applyFont="1" applyBorder="1" applyAlignment="1">
      <alignment horizontal="center"/>
    </xf>
    <xf numFmtId="0" fontId="3" fillId="0" borderId="2" xfId="0" applyFont="1" applyBorder="1" applyAlignment="1">
      <alignment horizontal="center"/>
    </xf>
    <xf numFmtId="0" fontId="0" fillId="0" borderId="9" xfId="0" applyNumberFormat="1" applyBorder="1" applyAlignment="1">
      <alignment horizontal="center"/>
    </xf>
    <xf numFmtId="167" fontId="3" fillId="0" borderId="15" xfId="0" applyNumberFormat="1" applyFont="1" applyBorder="1" applyAlignment="1">
      <alignment horizontal="center"/>
    </xf>
    <xf numFmtId="0" fontId="15" fillId="0" borderId="0" xfId="0" applyNumberFormat="1" applyFont="1" applyBorder="1" applyAlignment="1">
      <alignment horizontal="center"/>
    </xf>
    <xf numFmtId="165" fontId="11" fillId="0" borderId="10" xfId="0" applyNumberFormat="1" applyFont="1" applyBorder="1" applyAlignment="1">
      <alignment horizontal="center"/>
    </xf>
    <xf numFmtId="0" fontId="3" fillId="0" borderId="2" xfId="0" applyFont="1" applyBorder="1"/>
    <xf numFmtId="0" fontId="0" fillId="0" borderId="12" xfId="0" applyBorder="1" applyAlignment="1">
      <alignment horizontal="center"/>
    </xf>
    <xf numFmtId="167" fontId="13" fillId="0" borderId="0" xfId="0" applyNumberFormat="1" applyFont="1" applyBorder="1" applyAlignment="1">
      <alignment horizontal="center"/>
    </xf>
    <xf numFmtId="167" fontId="0" fillId="0" borderId="9" xfId="0" applyNumberFormat="1" applyBorder="1"/>
    <xf numFmtId="166" fontId="3" fillId="0" borderId="15" xfId="0" applyNumberFormat="1" applyFont="1" applyBorder="1" applyAlignment="1">
      <alignment horizontal="center"/>
    </xf>
    <xf numFmtId="166" fontId="0" fillId="0" borderId="15" xfId="0" applyNumberFormat="1" applyFont="1" applyBorder="1" applyAlignment="1">
      <alignment horizontal="center"/>
    </xf>
    <xf numFmtId="166" fontId="3" fillId="0" borderId="0" xfId="0" applyNumberFormat="1" applyFont="1" applyFill="1" applyBorder="1" applyAlignment="1">
      <alignment horizontal="center"/>
    </xf>
    <xf numFmtId="0" fontId="3" fillId="0" borderId="15" xfId="0" applyNumberFormat="1" applyFont="1" applyBorder="1" applyAlignment="1">
      <alignment horizontal="center"/>
    </xf>
    <xf numFmtId="165" fontId="5" fillId="0" borderId="0" xfId="1" applyFont="1" applyBorder="1" applyAlignment="1">
      <alignment horizontal="right"/>
    </xf>
    <xf numFmtId="0" fontId="0" fillId="0" borderId="0" xfId="0" applyFill="1"/>
    <xf numFmtId="166" fontId="3" fillId="0" borderId="9" xfId="0" applyNumberFormat="1" applyFont="1" applyFill="1" applyBorder="1" applyAlignment="1">
      <alignment horizontal="left"/>
    </xf>
    <xf numFmtId="167" fontId="3" fillId="0" borderId="0" xfId="0" applyNumberFormat="1" applyFont="1" applyAlignment="1">
      <alignment horizontal="center"/>
    </xf>
    <xf numFmtId="166" fontId="10" fillId="0" borderId="3" xfId="0" applyNumberFormat="1" applyFont="1" applyBorder="1" applyAlignment="1"/>
    <xf numFmtId="0" fontId="13" fillId="0" borderId="9" xfId="0" applyNumberFormat="1" applyFont="1" applyBorder="1" applyAlignment="1">
      <alignment horizontal="left"/>
    </xf>
    <xf numFmtId="166" fontId="0" fillId="0" borderId="7" xfId="0" applyNumberFormat="1" applyBorder="1"/>
    <xf numFmtId="0" fontId="13" fillId="0" borderId="13" xfId="0" applyNumberFormat="1" applyFont="1" applyBorder="1" applyAlignment="1">
      <alignment horizontal="center"/>
    </xf>
    <xf numFmtId="165" fontId="3" fillId="0" borderId="0" xfId="1" applyFont="1" applyBorder="1" applyAlignment="1">
      <alignment horizontal="center"/>
    </xf>
    <xf numFmtId="166" fontId="9" fillId="0" borderId="3" xfId="0" applyNumberFormat="1" applyFont="1" applyBorder="1" applyAlignment="1">
      <alignment horizontal="right"/>
    </xf>
    <xf numFmtId="0" fontId="0" fillId="0" borderId="7" xfId="0" applyFont="1" applyBorder="1"/>
    <xf numFmtId="0" fontId="0" fillId="0" borderId="9" xfId="0" applyFont="1" applyBorder="1"/>
    <xf numFmtId="0" fontId="7" fillId="0" borderId="9" xfId="0" applyNumberFormat="1" applyFont="1" applyBorder="1" applyAlignment="1">
      <alignment horizontal="center"/>
    </xf>
    <xf numFmtId="166" fontId="7" fillId="0" borderId="7" xfId="0" applyNumberFormat="1" applyFont="1" applyBorder="1" applyAlignment="1">
      <alignment horizontal="center"/>
    </xf>
    <xf numFmtId="165" fontId="7" fillId="0" borderId="0" xfId="0" applyNumberFormat="1" applyFont="1" applyBorder="1" applyAlignment="1">
      <alignment horizontal="center"/>
    </xf>
    <xf numFmtId="0" fontId="0" fillId="0" borderId="0" xfId="0" applyFont="1"/>
    <xf numFmtId="0" fontId="0" fillId="0" borderId="7" xfId="0" applyFont="1" applyBorder="1" applyAlignment="1">
      <alignment horizontal="center"/>
    </xf>
    <xf numFmtId="167" fontId="7" fillId="0" borderId="9" xfId="0" applyNumberFormat="1" applyFont="1" applyBorder="1" applyAlignment="1">
      <alignment horizontal="center"/>
    </xf>
    <xf numFmtId="166" fontId="7" fillId="0" borderId="9" xfId="0" applyNumberFormat="1" applyFont="1" applyBorder="1"/>
    <xf numFmtId="166" fontId="26" fillId="0" borderId="7" xfId="0" applyNumberFormat="1" applyFont="1" applyBorder="1" applyAlignment="1">
      <alignment horizontal="center"/>
    </xf>
    <xf numFmtId="165" fontId="26" fillId="0" borderId="7" xfId="1" applyFont="1" applyBorder="1" applyAlignment="1">
      <alignment horizontal="right"/>
    </xf>
    <xf numFmtId="0" fontId="0" fillId="0" borderId="9" xfId="0" applyFont="1" applyBorder="1" applyAlignment="1">
      <alignment horizontal="center"/>
    </xf>
    <xf numFmtId="2" fontId="0" fillId="0" borderId="7" xfId="0" applyNumberFormat="1" applyFont="1" applyBorder="1" applyAlignment="1">
      <alignment horizontal="center"/>
    </xf>
    <xf numFmtId="2" fontId="0" fillId="0" borderId="9" xfId="0" applyNumberFormat="1" applyFont="1" applyBorder="1"/>
    <xf numFmtId="0" fontId="0" fillId="0" borderId="0" xfId="0" applyFont="1" applyBorder="1"/>
    <xf numFmtId="0" fontId="0" fillId="0" borderId="9" xfId="0" applyFont="1" applyBorder="1" applyAlignment="1"/>
    <xf numFmtId="0" fontId="2" fillId="0" borderId="9" xfId="0" applyFont="1" applyBorder="1" applyAlignment="1">
      <alignment horizontal="center"/>
    </xf>
    <xf numFmtId="2" fontId="2" fillId="0" borderId="9" xfId="0" applyNumberFormat="1" applyFont="1" applyBorder="1" applyAlignment="1">
      <alignment horizontal="center"/>
    </xf>
    <xf numFmtId="2" fontId="0" fillId="0" borderId="7" xfId="0" applyNumberFormat="1" applyBorder="1" applyAlignment="1">
      <alignment horizontal="center"/>
    </xf>
    <xf numFmtId="0" fontId="11" fillId="0" borderId="7" xfId="0" applyNumberFormat="1" applyFont="1" applyBorder="1" applyAlignment="1">
      <alignment horizontal="center"/>
    </xf>
    <xf numFmtId="165" fontId="11" fillId="0" borderId="7" xfId="1" applyFont="1" applyBorder="1" applyAlignment="1"/>
    <xf numFmtId="165" fontId="11" fillId="0" borderId="9" xfId="1" applyFont="1" applyBorder="1" applyAlignment="1"/>
    <xf numFmtId="165" fontId="3" fillId="0" borderId="7" xfId="1" applyFont="1" applyBorder="1" applyAlignment="1"/>
    <xf numFmtId="165" fontId="3" fillId="0" borderId="9" xfId="1" applyFont="1" applyBorder="1" applyAlignment="1"/>
    <xf numFmtId="165" fontId="3" fillId="0" borderId="6" xfId="1" applyFont="1" applyBorder="1" applyAlignment="1"/>
    <xf numFmtId="165" fontId="3" fillId="0" borderId="8" xfId="1" applyFont="1" applyBorder="1" applyAlignment="1"/>
    <xf numFmtId="0" fontId="0" fillId="0" borderId="0" xfId="0" applyFont="1" applyBorder="1" applyAlignment="1">
      <alignment horizontal="center"/>
    </xf>
    <xf numFmtId="0" fontId="0" fillId="0" borderId="0" xfId="0" applyFont="1" applyAlignment="1">
      <alignment horizontal="center"/>
    </xf>
    <xf numFmtId="166" fontId="3" fillId="0" borderId="11" xfId="0" applyNumberFormat="1" applyFont="1" applyBorder="1" applyAlignment="1">
      <alignment horizontal="right"/>
    </xf>
    <xf numFmtId="0" fontId="17" fillId="0" borderId="2" xfId="0" applyNumberFormat="1" applyFont="1" applyBorder="1" applyAlignment="1"/>
    <xf numFmtId="165" fontId="3" fillId="0" borderId="9" xfId="1" applyFont="1" applyFill="1" applyBorder="1"/>
    <xf numFmtId="165" fontId="3" fillId="0" borderId="0" xfId="1" applyFont="1" applyFill="1" applyBorder="1"/>
    <xf numFmtId="165" fontId="3" fillId="0" borderId="0" xfId="1" applyFont="1"/>
    <xf numFmtId="167" fontId="3" fillId="0" borderId="9" xfId="0" applyNumberFormat="1" applyFont="1" applyFill="1" applyBorder="1" applyAlignment="1">
      <alignment horizontal="center"/>
    </xf>
    <xf numFmtId="0" fontId="3" fillId="0" borderId="9" xfId="0" applyFont="1" applyFill="1" applyBorder="1"/>
    <xf numFmtId="0" fontId="3" fillId="0" borderId="0" xfId="0" applyFont="1" applyFill="1" applyBorder="1"/>
    <xf numFmtId="165" fontId="13" fillId="0" borderId="9" xfId="1" applyFont="1" applyFill="1" applyBorder="1" applyAlignment="1">
      <alignment horizontal="center"/>
    </xf>
    <xf numFmtId="0" fontId="3" fillId="0" borderId="9" xfId="0" applyNumberFormat="1" applyFont="1" applyFill="1" applyBorder="1" applyAlignment="1">
      <alignment horizontal="center"/>
    </xf>
    <xf numFmtId="0" fontId="3" fillId="0" borderId="0" xfId="0" applyNumberFormat="1" applyFont="1" applyFill="1" applyBorder="1" applyAlignment="1">
      <alignment horizontal="center"/>
    </xf>
    <xf numFmtId="166" fontId="3" fillId="0" borderId="9" xfId="0" applyNumberFormat="1" applyFont="1" applyFill="1" applyBorder="1" applyAlignment="1">
      <alignment horizontal="center"/>
    </xf>
    <xf numFmtId="165" fontId="13" fillId="0" borderId="0" xfId="1" applyFont="1" applyFill="1" applyBorder="1" applyAlignment="1">
      <alignment horizontal="center"/>
    </xf>
    <xf numFmtId="165" fontId="0" fillId="0" borderId="9" xfId="1" applyFont="1" applyBorder="1"/>
    <xf numFmtId="0" fontId="0" fillId="0" borderId="1" xfId="0" applyBorder="1"/>
    <xf numFmtId="165" fontId="0" fillId="0" borderId="6" xfId="1" applyFont="1" applyBorder="1"/>
    <xf numFmtId="167" fontId="0" fillId="0" borderId="0" xfId="0" applyNumberFormat="1" applyAlignment="1">
      <alignment horizontal="center"/>
    </xf>
    <xf numFmtId="166" fontId="16" fillId="0" borderId="6" xfId="0" applyNumberFormat="1" applyFont="1" applyBorder="1" applyAlignment="1">
      <alignment horizontal="left"/>
    </xf>
    <xf numFmtId="165" fontId="3" fillId="0" borderId="1" xfId="1" applyFont="1" applyBorder="1"/>
    <xf numFmtId="165" fontId="25" fillId="0" borderId="6" xfId="0" applyNumberFormat="1" applyFont="1" applyBorder="1" applyAlignment="1">
      <alignment horizontal="center"/>
    </xf>
    <xf numFmtId="14" fontId="0" fillId="0" borderId="9" xfId="0" applyNumberFormat="1" applyBorder="1" applyAlignment="1">
      <alignment horizontal="center"/>
    </xf>
    <xf numFmtId="166" fontId="9" fillId="0" borderId="9" xfId="0" applyNumberFormat="1" applyFont="1" applyBorder="1" applyAlignment="1">
      <alignment horizontal="center"/>
    </xf>
    <xf numFmtId="0" fontId="9" fillId="0" borderId="9" xfId="0" applyFont="1" applyBorder="1" applyAlignment="1">
      <alignment horizontal="center"/>
    </xf>
    <xf numFmtId="165" fontId="5" fillId="0" borderId="12" xfId="1" applyFont="1" applyBorder="1" applyAlignment="1">
      <alignment horizontal="right"/>
    </xf>
    <xf numFmtId="16" fontId="3" fillId="0" borderId="12" xfId="0" applyNumberFormat="1" applyFont="1" applyBorder="1" applyAlignment="1">
      <alignment horizontal="left"/>
    </xf>
    <xf numFmtId="14" fontId="3" fillId="0" borderId="12" xfId="0" applyNumberFormat="1" applyFont="1" applyBorder="1" applyAlignment="1">
      <alignment horizontal="center"/>
    </xf>
    <xf numFmtId="166" fontId="0" fillId="0" borderId="12" xfId="0" applyNumberFormat="1" applyFont="1" applyBorder="1"/>
    <xf numFmtId="0" fontId="0" fillId="0" borderId="12" xfId="0" applyFont="1" applyBorder="1"/>
    <xf numFmtId="0" fontId="9" fillId="0" borderId="0" xfId="0" applyFont="1" applyBorder="1"/>
    <xf numFmtId="166" fontId="29" fillId="0" borderId="9" xfId="0" applyNumberFormat="1" applyFont="1" applyBorder="1" applyAlignment="1">
      <alignment horizontal="center"/>
    </xf>
    <xf numFmtId="166" fontId="19" fillId="0" borderId="12" xfId="0" applyNumberFormat="1" applyFont="1" applyBorder="1" applyAlignment="1">
      <alignment horizontal="center"/>
    </xf>
    <xf numFmtId="165" fontId="3" fillId="0" borderId="12" xfId="1" applyFont="1" applyBorder="1" applyAlignment="1">
      <alignment horizontal="right"/>
    </xf>
    <xf numFmtId="165" fontId="3" fillId="0" borderId="12" xfId="0" applyNumberFormat="1" applyFont="1" applyBorder="1"/>
    <xf numFmtId="165" fontId="3" fillId="0" borderId="12" xfId="1" applyNumberFormat="1" applyFont="1" applyBorder="1"/>
    <xf numFmtId="164" fontId="3" fillId="0" borderId="12" xfId="1" applyNumberFormat="1" applyFont="1" applyBorder="1"/>
    <xf numFmtId="164" fontId="3" fillId="0" borderId="12" xfId="1" applyNumberFormat="1" applyFont="1" applyBorder="1" applyAlignment="1">
      <alignment horizontal="center"/>
    </xf>
    <xf numFmtId="164" fontId="5" fillId="0" borderId="12" xfId="1" applyNumberFormat="1" applyFont="1" applyBorder="1" applyAlignment="1">
      <alignment horizontal="right"/>
    </xf>
    <xf numFmtId="164" fontId="3" fillId="0" borderId="12" xfId="0" applyNumberFormat="1" applyFont="1" applyBorder="1"/>
    <xf numFmtId="164" fontId="3" fillId="0" borderId="12" xfId="0" applyNumberFormat="1" applyFont="1" applyBorder="1" applyAlignment="1">
      <alignment horizontal="center"/>
    </xf>
    <xf numFmtId="49" fontId="13" fillId="0" borderId="12" xfId="0" applyNumberFormat="1" applyFont="1" applyBorder="1" applyAlignment="1">
      <alignment horizontal="left"/>
    </xf>
    <xf numFmtId="0" fontId="0" fillId="0" borderId="12" xfId="0" applyNumberFormat="1" applyBorder="1" applyAlignment="1">
      <alignment horizontal="center"/>
    </xf>
    <xf numFmtId="0" fontId="11" fillId="0" borderId="12" xfId="0" applyNumberFormat="1" applyFont="1" applyBorder="1" applyAlignment="1">
      <alignment horizontal="center"/>
    </xf>
    <xf numFmtId="164" fontId="0" fillId="0" borderId="12" xfId="0" applyNumberFormat="1" applyFont="1" applyBorder="1"/>
    <xf numFmtId="166" fontId="3" fillId="0" borderId="12" xfId="0" applyNumberFormat="1" applyFont="1" applyFill="1" applyBorder="1" applyAlignment="1">
      <alignment horizontal="center"/>
    </xf>
    <xf numFmtId="164" fontId="3" fillId="0" borderId="12" xfId="1" applyNumberFormat="1" applyFont="1" applyFill="1" applyBorder="1"/>
    <xf numFmtId="0" fontId="3" fillId="0" borderId="12" xfId="0" applyNumberFormat="1" applyFont="1" applyFill="1" applyBorder="1" applyAlignment="1">
      <alignment horizontal="center"/>
    </xf>
    <xf numFmtId="165" fontId="13" fillId="0" borderId="9" xfId="0" applyNumberFormat="1" applyFont="1" applyFill="1" applyBorder="1" applyAlignment="1">
      <alignment horizontal="center"/>
    </xf>
    <xf numFmtId="166" fontId="9" fillId="0" borderId="12" xfId="0" applyNumberFormat="1" applyFont="1" applyBorder="1" applyAlignment="1">
      <alignment horizontal="center"/>
    </xf>
    <xf numFmtId="166" fontId="18" fillId="0" borderId="12" xfId="0" applyNumberFormat="1" applyFont="1" applyBorder="1" applyAlignment="1">
      <alignment horizontal="center"/>
    </xf>
    <xf numFmtId="17" fontId="3" fillId="0" borderId="12" xfId="0" applyNumberFormat="1" applyFont="1" applyBorder="1" applyAlignment="1">
      <alignment horizontal="center"/>
    </xf>
    <xf numFmtId="0" fontId="0" fillId="0" borderId="13" xfId="0" applyBorder="1"/>
    <xf numFmtId="166" fontId="0" fillId="0" borderId="9" xfId="0" applyNumberFormat="1" applyFont="1" applyBorder="1"/>
    <xf numFmtId="0" fontId="3" fillId="0" borderId="12" xfId="0" applyNumberFormat="1" applyFont="1" applyBorder="1" applyAlignment="1">
      <alignment horizontal="left"/>
    </xf>
    <xf numFmtId="0" fontId="3" fillId="0" borderId="3" xfId="0" applyNumberFormat="1" applyFont="1" applyBorder="1" applyAlignment="1">
      <alignment horizontal="center"/>
    </xf>
    <xf numFmtId="165" fontId="13" fillId="0" borderId="0" xfId="0" applyNumberFormat="1" applyFont="1" applyAlignment="1">
      <alignment horizontal="center"/>
    </xf>
    <xf numFmtId="0" fontId="3" fillId="0" borderId="12" xfId="0" applyFont="1" applyBorder="1" applyAlignment="1"/>
    <xf numFmtId="165" fontId="13" fillId="0" borderId="9" xfId="0" applyNumberFormat="1" applyFont="1" applyBorder="1" applyAlignment="1"/>
    <xf numFmtId="166" fontId="3" fillId="0" borderId="12" xfId="0" applyNumberFormat="1" applyFont="1" applyBorder="1" applyAlignment="1"/>
    <xf numFmtId="167" fontId="13" fillId="2" borderId="12" xfId="0" applyNumberFormat="1" applyFont="1" applyFill="1" applyBorder="1" applyAlignment="1">
      <alignment horizontal="center"/>
    </xf>
    <xf numFmtId="166" fontId="13" fillId="2" borderId="12" xfId="0" applyNumberFormat="1" applyFont="1" applyFill="1" applyBorder="1" applyAlignment="1">
      <alignment horizontal="center"/>
    </xf>
    <xf numFmtId="166" fontId="13" fillId="2" borderId="9" xfId="0" applyNumberFormat="1" applyFont="1" applyFill="1" applyBorder="1" applyAlignment="1"/>
    <xf numFmtId="166" fontId="13" fillId="2" borderId="0" xfId="0" applyNumberFormat="1" applyFont="1" applyFill="1" applyBorder="1" applyAlignment="1">
      <alignment horizontal="center"/>
    </xf>
    <xf numFmtId="165" fontId="3" fillId="2" borderId="12" xfId="1" applyFont="1" applyFill="1" applyBorder="1" applyAlignment="1">
      <alignment horizontal="center"/>
    </xf>
    <xf numFmtId="0" fontId="13" fillId="2" borderId="12" xfId="0" applyNumberFormat="1" applyFont="1" applyFill="1" applyBorder="1" applyAlignment="1">
      <alignment horizontal="center"/>
    </xf>
    <xf numFmtId="165" fontId="13" fillId="2" borderId="9" xfId="0" applyNumberFormat="1" applyFont="1" applyFill="1" applyBorder="1" applyAlignment="1">
      <alignment horizontal="center"/>
    </xf>
    <xf numFmtId="166" fontId="3" fillId="2" borderId="9" xfId="0" applyNumberFormat="1" applyFont="1" applyFill="1" applyBorder="1" applyAlignment="1">
      <alignment horizontal="center"/>
    </xf>
    <xf numFmtId="165" fontId="3" fillId="2" borderId="0" xfId="1" applyFont="1" applyFill="1" applyBorder="1"/>
    <xf numFmtId="166" fontId="9" fillId="0" borderId="3" xfId="0" applyNumberFormat="1" applyFont="1" applyBorder="1"/>
    <xf numFmtId="167" fontId="3" fillId="0" borderId="7" xfId="0" applyNumberFormat="1" applyFont="1" applyBorder="1" applyAlignment="1">
      <alignment horizontal="center"/>
    </xf>
    <xf numFmtId="166" fontId="3" fillId="0" borderId="7" xfId="0" applyNumberFormat="1" applyFont="1" applyBorder="1" applyAlignment="1">
      <alignment horizontal="left"/>
    </xf>
    <xf numFmtId="0" fontId="0" fillId="0" borderId="7" xfId="0" applyNumberFormat="1" applyBorder="1"/>
    <xf numFmtId="165" fontId="5" fillId="0" borderId="7" xfId="1" applyFont="1" applyBorder="1" applyAlignment="1">
      <alignment horizontal="right"/>
    </xf>
    <xf numFmtId="166" fontId="0" fillId="0" borderId="7" xfId="0" applyNumberFormat="1" applyFont="1" applyBorder="1"/>
    <xf numFmtId="166" fontId="0" fillId="0" borderId="7" xfId="0" applyNumberFormat="1" applyBorder="1" applyAlignment="1">
      <alignment horizontal="center"/>
    </xf>
    <xf numFmtId="166" fontId="13" fillId="0" borderId="7" xfId="0" applyNumberFormat="1" applyFont="1" applyBorder="1" applyAlignment="1"/>
    <xf numFmtId="166" fontId="13" fillId="0" borderId="7" xfId="0" applyNumberFormat="1" applyFont="1" applyBorder="1"/>
    <xf numFmtId="166" fontId="3" fillId="0" borderId="10" xfId="0" applyNumberFormat="1" applyFont="1" applyBorder="1"/>
    <xf numFmtId="166" fontId="0" fillId="0" borderId="10" xfId="0" applyNumberFormat="1" applyFont="1" applyBorder="1" applyAlignment="1">
      <alignment horizontal="center"/>
    </xf>
    <xf numFmtId="166" fontId="14" fillId="0" borderId="9" xfId="0" applyNumberFormat="1" applyFont="1" applyBorder="1" applyAlignment="1">
      <alignment horizontal="center"/>
    </xf>
    <xf numFmtId="166" fontId="9" fillId="0" borderId="10" xfId="0" applyNumberFormat="1" applyFont="1" applyBorder="1" applyAlignment="1">
      <alignment horizontal="left"/>
    </xf>
    <xf numFmtId="166" fontId="18" fillId="0" borderId="12" xfId="0" applyNumberFormat="1" applyFont="1" applyBorder="1"/>
    <xf numFmtId="166" fontId="18" fillId="0" borderId="12" xfId="0" applyNumberFormat="1" applyFont="1" applyBorder="1" applyAlignment="1"/>
    <xf numFmtId="0" fontId="0" fillId="0" borderId="8" xfId="0" applyBorder="1"/>
    <xf numFmtId="166" fontId="3" fillId="2" borderId="12" xfId="0" applyNumberFormat="1" applyFont="1" applyFill="1" applyBorder="1" applyAlignment="1">
      <alignment horizontal="center"/>
    </xf>
    <xf numFmtId="166" fontId="9" fillId="0" borderId="12" xfId="0" applyNumberFormat="1" applyFont="1" applyBorder="1" applyAlignment="1">
      <alignment horizontal="left"/>
    </xf>
    <xf numFmtId="165" fontId="3" fillId="0" borderId="0" xfId="1" applyFont="1" applyBorder="1" applyAlignment="1">
      <alignment horizontal="center"/>
    </xf>
    <xf numFmtId="0" fontId="3" fillId="0" borderId="0" xfId="0" applyFont="1" applyBorder="1" applyAlignment="1">
      <alignment horizontal="center"/>
    </xf>
    <xf numFmtId="166" fontId="9" fillId="0" borderId="3" xfId="0" applyNumberFormat="1" applyFont="1" applyBorder="1" applyAlignment="1">
      <alignment horizontal="center"/>
    </xf>
    <xf numFmtId="0" fontId="0" fillId="2" borderId="0" xfId="0" applyFill="1" applyBorder="1" applyAlignment="1">
      <alignment horizontal="center"/>
    </xf>
    <xf numFmtId="0" fontId="0" fillId="2" borderId="9" xfId="0" applyFill="1" applyBorder="1"/>
    <xf numFmtId="0" fontId="0" fillId="2" borderId="0" xfId="0" applyFill="1" applyBorder="1"/>
    <xf numFmtId="165" fontId="13" fillId="2" borderId="0" xfId="0" applyNumberFormat="1" applyFont="1" applyFill="1" applyBorder="1" applyAlignment="1">
      <alignment horizontal="center"/>
    </xf>
    <xf numFmtId="0" fontId="3" fillId="2" borderId="9" xfId="0" applyFont="1" applyFill="1" applyBorder="1" applyAlignment="1">
      <alignment horizontal="center"/>
    </xf>
    <xf numFmtId="0" fontId="0" fillId="0" borderId="0" xfId="0" applyFill="1" applyBorder="1"/>
    <xf numFmtId="0" fontId="3" fillId="0" borderId="0" xfId="0" applyFont="1" applyBorder="1" applyAlignment="1">
      <alignment horizontal="center"/>
    </xf>
    <xf numFmtId="166" fontId="5" fillId="0" borderId="0" xfId="0" applyNumberFormat="1" applyFont="1" applyAlignment="1">
      <alignment horizontal="center"/>
    </xf>
    <xf numFmtId="0" fontId="0" fillId="2" borderId="0" xfId="0" applyFill="1"/>
    <xf numFmtId="0" fontId="13" fillId="2" borderId="9" xfId="0" applyNumberFormat="1" applyFont="1" applyFill="1" applyBorder="1" applyAlignment="1">
      <alignment horizontal="center"/>
    </xf>
    <xf numFmtId="166" fontId="3" fillId="2" borderId="0" xfId="0" applyNumberFormat="1" applyFont="1" applyFill="1" applyBorder="1" applyAlignment="1">
      <alignment horizontal="center"/>
    </xf>
    <xf numFmtId="0" fontId="3" fillId="2" borderId="9" xfId="0" applyNumberFormat="1" applyFont="1" applyFill="1" applyBorder="1" applyAlignment="1">
      <alignment horizontal="center"/>
    </xf>
    <xf numFmtId="0" fontId="3" fillId="2" borderId="0" xfId="0" applyNumberFormat="1" applyFont="1" applyFill="1" applyBorder="1" applyAlignment="1">
      <alignment horizontal="center"/>
    </xf>
    <xf numFmtId="166" fontId="3" fillId="2" borderId="9" xfId="0" applyNumberFormat="1" applyFont="1" applyFill="1" applyBorder="1"/>
    <xf numFmtId="0" fontId="3" fillId="2" borderId="12" xfId="0" applyFont="1" applyFill="1" applyBorder="1" applyAlignment="1">
      <alignment horizontal="center"/>
    </xf>
    <xf numFmtId="0" fontId="3" fillId="0" borderId="13" xfId="0" applyFont="1" applyBorder="1" applyAlignment="1">
      <alignment horizontal="center"/>
    </xf>
    <xf numFmtId="166" fontId="13" fillId="2" borderId="9" xfId="0" applyNumberFormat="1" applyFont="1" applyFill="1" applyBorder="1" applyAlignment="1">
      <alignment horizontal="center"/>
    </xf>
    <xf numFmtId="167" fontId="0" fillId="0" borderId="0" xfId="0" applyNumberFormat="1" applyFont="1" applyFill="1" applyAlignment="1">
      <alignment horizontal="center"/>
    </xf>
    <xf numFmtId="166" fontId="3" fillId="0" borderId="0" xfId="0" applyNumberFormat="1" applyFont="1" applyFill="1" applyAlignment="1">
      <alignment horizontal="center"/>
    </xf>
    <xf numFmtId="166" fontId="0" fillId="0" borderId="0" xfId="0" applyNumberFormat="1" applyFont="1" applyFill="1"/>
    <xf numFmtId="167" fontId="6" fillId="0" borderId="0" xfId="0" applyNumberFormat="1" applyFont="1" applyFill="1" applyAlignment="1">
      <alignment horizontal="center"/>
    </xf>
    <xf numFmtId="166" fontId="6" fillId="0" borderId="0" xfId="0" applyNumberFormat="1" applyFont="1" applyFill="1" applyAlignment="1">
      <alignment horizontal="center"/>
    </xf>
    <xf numFmtId="0" fontId="6" fillId="0" borderId="0" xfId="0" applyNumberFormat="1" applyFont="1" applyFill="1" applyAlignment="1">
      <alignment horizontal="center"/>
    </xf>
    <xf numFmtId="166" fontId="3" fillId="0" borderId="0" xfId="0" applyNumberFormat="1" applyFont="1" applyFill="1"/>
    <xf numFmtId="167" fontId="0" fillId="0" borderId="1" xfId="0" applyNumberFormat="1" applyFont="1" applyFill="1" applyBorder="1" applyAlignment="1">
      <alignment horizontal="center"/>
    </xf>
    <xf numFmtId="166" fontId="3" fillId="0" borderId="1" xfId="0" applyNumberFormat="1" applyFont="1" applyFill="1" applyBorder="1"/>
    <xf numFmtId="166" fontId="0" fillId="0" borderId="1" xfId="0" applyNumberFormat="1" applyFont="1" applyFill="1" applyBorder="1"/>
    <xf numFmtId="0" fontId="0" fillId="0" borderId="1" xfId="0" applyNumberFormat="1" applyFont="1" applyFill="1" applyBorder="1"/>
    <xf numFmtId="166" fontId="3" fillId="0" borderId="7" xfId="0" applyNumberFormat="1" applyFont="1" applyFill="1" applyBorder="1" applyAlignment="1">
      <alignment horizontal="center"/>
    </xf>
    <xf numFmtId="167" fontId="9" fillId="0" borderId="10" xfId="0" applyNumberFormat="1" applyFont="1" applyFill="1" applyBorder="1" applyAlignment="1">
      <alignment horizontal="center"/>
    </xf>
    <xf numFmtId="166" fontId="9" fillId="0" borderId="2" xfId="0" applyNumberFormat="1" applyFont="1" applyFill="1" applyBorder="1" applyAlignment="1">
      <alignment horizontal="left"/>
    </xf>
    <xf numFmtId="166" fontId="9" fillId="0" borderId="2" xfId="0" applyNumberFormat="1" applyFont="1" applyFill="1" applyBorder="1"/>
    <xf numFmtId="166" fontId="9" fillId="0" borderId="2" xfId="0" applyNumberFormat="1" applyFont="1" applyFill="1" applyBorder="1" applyAlignment="1">
      <alignment horizontal="center"/>
    </xf>
    <xf numFmtId="165" fontId="9" fillId="0" borderId="0" xfId="1" applyFont="1" applyFill="1" applyBorder="1" applyAlignment="1"/>
    <xf numFmtId="166" fontId="10" fillId="0" borderId="2" xfId="0" applyNumberFormat="1" applyFont="1" applyFill="1" applyBorder="1" applyAlignment="1"/>
    <xf numFmtId="165" fontId="11" fillId="0" borderId="3" xfId="0" applyNumberFormat="1" applyFont="1" applyFill="1" applyBorder="1" applyAlignment="1">
      <alignment horizontal="center"/>
    </xf>
    <xf numFmtId="166" fontId="12" fillId="0" borderId="2" xfId="0" applyNumberFormat="1" applyFont="1" applyFill="1" applyBorder="1" applyAlignment="1">
      <alignment horizontal="center"/>
    </xf>
    <xf numFmtId="165" fontId="13" fillId="0" borderId="12" xfId="0" applyNumberFormat="1" applyFont="1" applyFill="1" applyBorder="1" applyAlignment="1">
      <alignment horizontal="center"/>
    </xf>
    <xf numFmtId="166" fontId="13" fillId="0" borderId="0" xfId="0" applyNumberFormat="1" applyFont="1" applyFill="1" applyBorder="1" applyAlignment="1">
      <alignment horizontal="center"/>
    </xf>
    <xf numFmtId="166" fontId="13" fillId="0" borderId="9" xfId="0" applyNumberFormat="1" applyFont="1" applyFill="1" applyBorder="1"/>
    <xf numFmtId="165" fontId="3" fillId="0" borderId="12" xfId="1" applyFont="1" applyFill="1" applyBorder="1"/>
    <xf numFmtId="167" fontId="3" fillId="0" borderId="12" xfId="0" applyNumberFormat="1" applyFont="1" applyFill="1" applyBorder="1" applyAlignment="1">
      <alignment horizontal="center"/>
    </xf>
    <xf numFmtId="166" fontId="9" fillId="0" borderId="11" xfId="0" applyNumberFormat="1" applyFont="1" applyFill="1" applyBorder="1"/>
    <xf numFmtId="166" fontId="9" fillId="0" borderId="2" xfId="0" applyNumberFormat="1" applyFont="1" applyFill="1" applyBorder="1" applyAlignment="1">
      <alignment horizontal="right"/>
    </xf>
    <xf numFmtId="166" fontId="9" fillId="0" borderId="11" xfId="0" applyNumberFormat="1" applyFont="1" applyFill="1" applyBorder="1" applyAlignment="1">
      <alignment horizontal="center"/>
    </xf>
    <xf numFmtId="165" fontId="9" fillId="0" borderId="2" xfId="1" applyFont="1" applyFill="1" applyBorder="1" applyAlignment="1"/>
    <xf numFmtId="0" fontId="10" fillId="0" borderId="11" xfId="0" applyNumberFormat="1" applyFont="1" applyFill="1" applyBorder="1" applyAlignment="1"/>
    <xf numFmtId="0" fontId="10" fillId="0" borderId="2" xfId="0" applyNumberFormat="1" applyFont="1" applyFill="1" applyBorder="1" applyAlignment="1"/>
    <xf numFmtId="166" fontId="10" fillId="0" borderId="11" xfId="0" applyNumberFormat="1" applyFont="1" applyFill="1" applyBorder="1" applyAlignment="1"/>
    <xf numFmtId="165" fontId="11" fillId="0" borderId="2" xfId="0" applyNumberFormat="1" applyFont="1" applyFill="1" applyBorder="1" applyAlignment="1">
      <alignment horizontal="center"/>
    </xf>
    <xf numFmtId="166" fontId="3" fillId="0" borderId="0" xfId="0" applyNumberFormat="1" applyFont="1" applyFill="1" applyBorder="1" applyAlignment="1">
      <alignment horizontal="left"/>
    </xf>
    <xf numFmtId="0" fontId="0" fillId="0" borderId="12" xfId="0" applyFill="1" applyBorder="1"/>
    <xf numFmtId="0" fontId="0" fillId="0" borderId="9" xfId="0" applyFill="1" applyBorder="1"/>
    <xf numFmtId="0" fontId="0" fillId="0" borderId="9" xfId="0" applyFont="1" applyFill="1" applyBorder="1"/>
    <xf numFmtId="166" fontId="13" fillId="0" borderId="0" xfId="0" applyNumberFormat="1" applyFont="1" applyFill="1" applyBorder="1" applyAlignment="1"/>
    <xf numFmtId="165" fontId="3" fillId="0" borderId="9" xfId="1" applyFont="1" applyFill="1" applyBorder="1" applyAlignment="1">
      <alignment horizontal="center"/>
    </xf>
    <xf numFmtId="0" fontId="13" fillId="0" borderId="0" xfId="0" applyNumberFormat="1" applyFont="1" applyFill="1" applyBorder="1" applyAlignment="1">
      <alignment horizontal="center"/>
    </xf>
    <xf numFmtId="0" fontId="13" fillId="0" borderId="9" xfId="0" applyNumberFormat="1" applyFont="1" applyFill="1" applyBorder="1" applyAlignment="1">
      <alignment horizontal="center"/>
    </xf>
    <xf numFmtId="166" fontId="3" fillId="0" borderId="0" xfId="0" applyNumberFormat="1" applyFont="1" applyFill="1" applyBorder="1"/>
    <xf numFmtId="166" fontId="13" fillId="0" borderId="0" xfId="0" applyNumberFormat="1" applyFont="1" applyFill="1" applyBorder="1"/>
    <xf numFmtId="0" fontId="3" fillId="0" borderId="9" xfId="0" applyFont="1" applyFill="1" applyBorder="1" applyAlignment="1">
      <alignment horizontal="center"/>
    </xf>
    <xf numFmtId="0" fontId="3" fillId="0" borderId="6" xfId="0" applyFont="1" applyFill="1" applyBorder="1" applyAlignment="1">
      <alignment horizontal="center"/>
    </xf>
    <xf numFmtId="166" fontId="9" fillId="0" borderId="9" xfId="0" applyNumberFormat="1" applyFont="1" applyFill="1" applyBorder="1" applyAlignment="1">
      <alignment horizontal="center"/>
    </xf>
    <xf numFmtId="0" fontId="9" fillId="0" borderId="9" xfId="0" applyFont="1" applyFill="1" applyBorder="1" applyAlignment="1">
      <alignment horizontal="center"/>
    </xf>
    <xf numFmtId="165" fontId="0" fillId="0" borderId="9" xfId="1" applyFont="1" applyFill="1" applyBorder="1" applyAlignment="1">
      <alignment horizontal="center"/>
    </xf>
    <xf numFmtId="0" fontId="3" fillId="2" borderId="0" xfId="0" applyFont="1" applyFill="1" applyBorder="1" applyAlignment="1">
      <alignment horizontal="center"/>
    </xf>
    <xf numFmtId="167" fontId="13" fillId="0" borderId="9" xfId="0" applyNumberFormat="1" applyFont="1" applyFill="1" applyBorder="1" applyAlignment="1">
      <alignment horizontal="center"/>
    </xf>
    <xf numFmtId="166" fontId="13" fillId="0" borderId="9" xfId="0" applyNumberFormat="1" applyFont="1" applyFill="1" applyBorder="1" applyAlignment="1">
      <alignment horizontal="center"/>
    </xf>
    <xf numFmtId="0" fontId="13" fillId="0" borderId="7" xfId="0" applyNumberFormat="1" applyFont="1" applyFill="1" applyBorder="1" applyAlignment="1">
      <alignment horizontal="center"/>
    </xf>
    <xf numFmtId="0" fontId="3" fillId="0" borderId="7" xfId="0" applyNumberFormat="1" applyFont="1" applyFill="1" applyBorder="1" applyAlignment="1">
      <alignment horizontal="center"/>
    </xf>
    <xf numFmtId="165" fontId="13" fillId="0" borderId="0" xfId="0" applyNumberFormat="1" applyFont="1" applyFill="1" applyBorder="1" applyAlignment="1">
      <alignment horizontal="center"/>
    </xf>
    <xf numFmtId="167" fontId="3" fillId="2" borderId="9" xfId="0" applyNumberFormat="1" applyFont="1" applyFill="1" applyBorder="1" applyAlignment="1">
      <alignment horizontal="center"/>
    </xf>
    <xf numFmtId="0" fontId="3" fillId="2" borderId="9" xfId="0" applyFont="1" applyFill="1" applyBorder="1"/>
    <xf numFmtId="165" fontId="3" fillId="2" borderId="9" xfId="1" applyFont="1" applyFill="1" applyBorder="1" applyAlignment="1">
      <alignment horizontal="center"/>
    </xf>
    <xf numFmtId="0" fontId="13" fillId="2" borderId="0" xfId="0" applyNumberFormat="1" applyFont="1" applyFill="1" applyBorder="1" applyAlignment="1">
      <alignment horizontal="center"/>
    </xf>
    <xf numFmtId="166" fontId="9" fillId="2" borderId="9" xfId="0" applyNumberFormat="1" applyFont="1" applyFill="1" applyBorder="1" applyAlignment="1">
      <alignment horizontal="center"/>
    </xf>
    <xf numFmtId="166" fontId="13" fillId="2" borderId="12" xfId="0" applyNumberFormat="1" applyFont="1" applyFill="1" applyBorder="1"/>
    <xf numFmtId="165" fontId="3" fillId="2" borderId="12" xfId="1" applyFont="1" applyFill="1" applyBorder="1"/>
    <xf numFmtId="0" fontId="3" fillId="2" borderId="12" xfId="0" applyNumberFormat="1" applyFont="1" applyFill="1" applyBorder="1" applyAlignment="1">
      <alignment horizontal="center"/>
    </xf>
    <xf numFmtId="166" fontId="3" fillId="2" borderId="12" xfId="0" applyNumberFormat="1" applyFont="1" applyFill="1" applyBorder="1"/>
    <xf numFmtId="167" fontId="13" fillId="2" borderId="9" xfId="0" applyNumberFormat="1" applyFont="1" applyFill="1" applyBorder="1" applyAlignment="1">
      <alignment horizontal="center"/>
    </xf>
    <xf numFmtId="167" fontId="3" fillId="2" borderId="12" xfId="0" applyNumberFormat="1" applyFont="1" applyFill="1" applyBorder="1" applyAlignment="1">
      <alignment horizontal="center"/>
    </xf>
    <xf numFmtId="166" fontId="13" fillId="2" borderId="12" xfId="0" applyNumberFormat="1" applyFont="1" applyFill="1" applyBorder="1" applyAlignment="1"/>
    <xf numFmtId="165" fontId="13" fillId="2" borderId="12" xfId="1" applyFont="1" applyFill="1" applyBorder="1" applyAlignment="1">
      <alignment horizontal="center"/>
    </xf>
    <xf numFmtId="166" fontId="3" fillId="2" borderId="12" xfId="0" applyNumberFormat="1" applyFont="1" applyFill="1" applyBorder="1" applyAlignment="1">
      <alignment horizontal="left"/>
    </xf>
    <xf numFmtId="165" fontId="3" fillId="2" borderId="7" xfId="1" applyFont="1" applyFill="1" applyBorder="1" applyAlignment="1">
      <alignment horizontal="center"/>
    </xf>
    <xf numFmtId="165" fontId="13" fillId="2" borderId="7" xfId="0" applyNumberFormat="1" applyFont="1" applyFill="1" applyBorder="1" applyAlignment="1">
      <alignment horizontal="center"/>
    </xf>
    <xf numFmtId="0" fontId="0" fillId="2" borderId="0" xfId="0" applyFill="1" applyAlignment="1">
      <alignment horizontal="center"/>
    </xf>
    <xf numFmtId="0" fontId="0" fillId="2" borderId="9" xfId="0" applyFill="1" applyBorder="1" applyAlignment="1">
      <alignment horizontal="center"/>
    </xf>
    <xf numFmtId="165" fontId="3" fillId="2" borderId="0" xfId="1" applyFont="1" applyFill="1" applyBorder="1" applyAlignment="1">
      <alignment horizontal="center"/>
    </xf>
    <xf numFmtId="166" fontId="3" fillId="2" borderId="9" xfId="0" applyNumberFormat="1" applyFont="1" applyFill="1" applyBorder="1" applyAlignment="1">
      <alignment horizontal="left"/>
    </xf>
    <xf numFmtId="0" fontId="3" fillId="2" borderId="6" xfId="0" applyNumberFormat="1" applyFont="1" applyFill="1" applyBorder="1" applyAlignment="1">
      <alignment horizontal="center"/>
    </xf>
    <xf numFmtId="0" fontId="3" fillId="2" borderId="7" xfId="0" applyNumberFormat="1" applyFont="1" applyFill="1" applyBorder="1" applyAlignment="1">
      <alignment horizontal="center"/>
    </xf>
    <xf numFmtId="166" fontId="3" fillId="2" borderId="6" xfId="0" applyNumberFormat="1" applyFont="1" applyFill="1" applyBorder="1" applyAlignment="1">
      <alignment horizontal="center"/>
    </xf>
    <xf numFmtId="165" fontId="13" fillId="0" borderId="12" xfId="1" applyFont="1" applyBorder="1" applyAlignment="1">
      <alignment horizontal="right"/>
    </xf>
    <xf numFmtId="0" fontId="3" fillId="2" borderId="7" xfId="0" applyFont="1" applyFill="1" applyBorder="1" applyAlignment="1">
      <alignment horizontal="center"/>
    </xf>
    <xf numFmtId="165" fontId="13" fillId="2" borderId="0" xfId="1" applyFont="1" applyFill="1" applyBorder="1" applyAlignment="1">
      <alignment horizontal="center"/>
    </xf>
    <xf numFmtId="166" fontId="3" fillId="2" borderId="7" xfId="0" applyNumberFormat="1" applyFont="1" applyFill="1" applyBorder="1" applyAlignment="1">
      <alignment horizontal="center"/>
    </xf>
    <xf numFmtId="166" fontId="3" fillId="0" borderId="2" xfId="0" applyNumberFormat="1" applyFont="1" applyFill="1" applyBorder="1" applyAlignment="1">
      <alignment horizontal="center"/>
    </xf>
    <xf numFmtId="165" fontId="3" fillId="0" borderId="0" xfId="1" applyFont="1" applyFill="1" applyBorder="1" applyAlignment="1">
      <alignment horizontal="center"/>
    </xf>
    <xf numFmtId="167" fontId="9" fillId="0" borderId="2" xfId="0" applyNumberFormat="1" applyFont="1" applyFill="1" applyBorder="1" applyAlignment="1">
      <alignment horizontal="center"/>
    </xf>
    <xf numFmtId="0" fontId="3" fillId="0" borderId="0" xfId="0" applyFont="1" applyBorder="1" applyAlignment="1">
      <alignment horizontal="center"/>
    </xf>
    <xf numFmtId="165" fontId="3" fillId="0" borderId="0" xfId="1" applyFont="1" applyBorder="1" applyAlignment="1">
      <alignment horizontal="center"/>
    </xf>
    <xf numFmtId="165" fontId="3" fillId="0" borderId="0" xfId="1" applyFont="1" applyBorder="1" applyAlignment="1">
      <alignment horizontal="center"/>
    </xf>
    <xf numFmtId="0" fontId="3" fillId="0" borderId="0" xfId="0" applyFont="1" applyBorder="1" applyAlignment="1">
      <alignment horizontal="center"/>
    </xf>
    <xf numFmtId="0" fontId="0" fillId="0" borderId="11" xfId="0" applyBorder="1" applyAlignment="1">
      <alignment horizontal="center"/>
    </xf>
    <xf numFmtId="0" fontId="3" fillId="0" borderId="0" xfId="0" applyFont="1" applyFill="1" applyAlignment="1">
      <alignment horizontal="center"/>
    </xf>
    <xf numFmtId="0" fontId="3" fillId="2" borderId="0" xfId="0" applyFont="1" applyFill="1"/>
    <xf numFmtId="49" fontId="3" fillId="0" borderId="0" xfId="0" applyNumberFormat="1" applyFont="1" applyBorder="1" applyAlignment="1">
      <alignment horizontal="center"/>
    </xf>
    <xf numFmtId="166" fontId="13" fillId="0" borderId="9" xfId="0" applyNumberFormat="1" applyFont="1" applyBorder="1" applyAlignment="1">
      <alignment horizontal="left"/>
    </xf>
    <xf numFmtId="166" fontId="13" fillId="0" borderId="12" xfId="0" applyNumberFormat="1" applyFont="1" applyFill="1" applyBorder="1" applyAlignment="1"/>
    <xf numFmtId="166" fontId="5" fillId="0" borderId="0" xfId="0" applyNumberFormat="1" applyFont="1" applyAlignment="1">
      <alignment horizontal="center"/>
    </xf>
    <xf numFmtId="0" fontId="3" fillId="0" borderId="0" xfId="0" applyFont="1" applyBorder="1" applyAlignment="1">
      <alignment horizontal="center"/>
    </xf>
    <xf numFmtId="165" fontId="3" fillId="0" borderId="0" xfId="1" applyFont="1" applyBorder="1" applyAlignment="1">
      <alignment horizontal="center"/>
    </xf>
    <xf numFmtId="14" fontId="13" fillId="0" borderId="12" xfId="0" applyNumberFormat="1" applyFont="1" applyBorder="1" applyAlignment="1">
      <alignment horizontal="center"/>
    </xf>
    <xf numFmtId="49" fontId="3" fillId="0" borderId="12" xfId="0" applyNumberFormat="1" applyFont="1" applyBorder="1" applyAlignment="1">
      <alignment horizontal="center"/>
    </xf>
    <xf numFmtId="166" fontId="16" fillId="0" borderId="9" xfId="0" applyNumberFormat="1" applyFont="1" applyBorder="1" applyAlignment="1">
      <alignment horizontal="center"/>
    </xf>
    <xf numFmtId="0" fontId="9" fillId="0" borderId="12" xfId="0" applyFont="1" applyBorder="1"/>
    <xf numFmtId="166" fontId="28" fillId="0" borderId="12" xfId="0" applyNumberFormat="1" applyFont="1" applyBorder="1" applyAlignment="1">
      <alignment horizontal="center"/>
    </xf>
    <xf numFmtId="166" fontId="13" fillId="2" borderId="9" xfId="0" applyNumberFormat="1" applyFont="1" applyFill="1" applyBorder="1"/>
    <xf numFmtId="0" fontId="3" fillId="0" borderId="9" xfId="0" applyNumberFormat="1" applyFont="1" applyBorder="1" applyAlignment="1">
      <alignment horizontal="left"/>
    </xf>
    <xf numFmtId="166" fontId="3" fillId="0" borderId="9" xfId="0" applyNumberFormat="1" applyFont="1" applyBorder="1" applyAlignment="1"/>
    <xf numFmtId="166" fontId="3" fillId="0" borderId="9" xfId="0" applyNumberFormat="1" applyFont="1" applyBorder="1" applyAlignment="1">
      <alignment horizontal="left" wrapText="1"/>
    </xf>
    <xf numFmtId="166" fontId="28" fillId="0" borderId="9" xfId="0" applyNumberFormat="1" applyFont="1" applyBorder="1" applyAlignment="1">
      <alignment horizontal="left"/>
    </xf>
    <xf numFmtId="16" fontId="3" fillId="0" borderId="9" xfId="0" applyNumberFormat="1" applyFont="1" applyBorder="1" applyAlignment="1">
      <alignment horizontal="left"/>
    </xf>
    <xf numFmtId="165" fontId="3" fillId="0" borderId="9" xfId="1" applyNumberFormat="1" applyFont="1" applyBorder="1"/>
    <xf numFmtId="165" fontId="3" fillId="0" borderId="12" xfId="0" applyNumberFormat="1" applyFont="1" applyBorder="1" applyAlignment="1">
      <alignment horizontal="center"/>
    </xf>
    <xf numFmtId="165" fontId="3" fillId="2" borderId="9" xfId="1" applyFont="1" applyFill="1" applyBorder="1"/>
    <xf numFmtId="165" fontId="3" fillId="0" borderId="9" xfId="0" applyNumberFormat="1" applyFont="1" applyBorder="1"/>
    <xf numFmtId="0" fontId="3" fillId="2" borderId="13" xfId="0" applyNumberFormat="1" applyFont="1" applyFill="1" applyBorder="1" applyAlignment="1">
      <alignment horizontal="center"/>
    </xf>
    <xf numFmtId="0" fontId="0" fillId="0" borderId="13" xfId="0" applyNumberFormat="1" applyBorder="1"/>
    <xf numFmtId="0" fontId="13" fillId="0" borderId="3" xfId="0" applyNumberFormat="1" applyFont="1" applyBorder="1" applyAlignment="1">
      <alignment horizontal="center"/>
    </xf>
    <xf numFmtId="0" fontId="3" fillId="0" borderId="0" xfId="0" applyFont="1" applyBorder="1" applyAlignment="1">
      <alignment horizontal="center"/>
    </xf>
    <xf numFmtId="0" fontId="3" fillId="2" borderId="0" xfId="0" applyFont="1" applyFill="1" applyBorder="1"/>
    <xf numFmtId="166" fontId="13" fillId="0" borderId="12" xfId="0" applyNumberFormat="1" applyFont="1" applyFill="1" applyBorder="1" applyAlignment="1">
      <alignment horizontal="center"/>
    </xf>
    <xf numFmtId="167" fontId="13" fillId="0" borderId="0" xfId="0" applyNumberFormat="1" applyFont="1" applyFill="1" applyBorder="1" applyAlignment="1">
      <alignment horizontal="center"/>
    </xf>
    <xf numFmtId="167" fontId="3" fillId="0" borderId="0" xfId="0" applyNumberFormat="1" applyFont="1" applyFill="1" applyBorder="1" applyAlignment="1">
      <alignment horizontal="center"/>
    </xf>
    <xf numFmtId="0" fontId="3" fillId="0" borderId="6" xfId="0" applyFont="1" applyFill="1" applyBorder="1"/>
    <xf numFmtId="0" fontId="3" fillId="0" borderId="12" xfId="0" applyFont="1" applyFill="1" applyBorder="1" applyAlignment="1">
      <alignment horizontal="center"/>
    </xf>
    <xf numFmtId="0" fontId="3" fillId="0" borderId="7" xfId="0" applyFont="1" applyFill="1" applyBorder="1" applyAlignment="1">
      <alignment horizontal="center"/>
    </xf>
    <xf numFmtId="0" fontId="13" fillId="0" borderId="12" xfId="0" applyNumberFormat="1" applyFont="1" applyFill="1" applyBorder="1" applyAlignment="1">
      <alignment horizontal="center"/>
    </xf>
    <xf numFmtId="165" fontId="3" fillId="0" borderId="12" xfId="1" applyFont="1" applyFill="1" applyBorder="1" applyAlignment="1">
      <alignment horizontal="center"/>
    </xf>
    <xf numFmtId="166" fontId="3" fillId="0" borderId="9" xfId="0" applyNumberFormat="1" applyFont="1" applyFill="1" applyBorder="1"/>
    <xf numFmtId="166" fontId="5" fillId="0" borderId="0" xfId="0" applyNumberFormat="1" applyFont="1" applyFill="1" applyAlignment="1">
      <alignment horizontal="center"/>
    </xf>
    <xf numFmtId="14" fontId="3" fillId="0" borderId="9" xfId="0" applyNumberFormat="1" applyFont="1" applyFill="1" applyBorder="1" applyAlignment="1">
      <alignment horizontal="center"/>
    </xf>
    <xf numFmtId="166" fontId="13" fillId="0" borderId="7" xfId="0" applyNumberFormat="1" applyFont="1" applyFill="1" applyBorder="1" applyAlignment="1">
      <alignment horizontal="center"/>
    </xf>
    <xf numFmtId="165" fontId="3" fillId="0" borderId="7" xfId="1" applyFont="1" applyFill="1" applyBorder="1" applyAlignment="1">
      <alignment horizontal="center"/>
    </xf>
    <xf numFmtId="165" fontId="0" fillId="0" borderId="0" xfId="1" applyFont="1" applyAlignment="1">
      <alignment horizontal="center"/>
    </xf>
    <xf numFmtId="0" fontId="0" fillId="0" borderId="0" xfId="0" applyFill="1" applyAlignment="1">
      <alignment horizontal="center"/>
    </xf>
    <xf numFmtId="166" fontId="10" fillId="0" borderId="2" xfId="0" applyNumberFormat="1" applyFont="1" applyBorder="1" applyAlignment="1">
      <alignment horizontal="center"/>
    </xf>
    <xf numFmtId="166" fontId="3" fillId="0" borderId="2" xfId="0" applyNumberFormat="1" applyFont="1" applyFill="1" applyBorder="1"/>
    <xf numFmtId="165" fontId="0" fillId="0" borderId="0" xfId="1" applyFont="1"/>
    <xf numFmtId="0" fontId="10" fillId="0" borderId="2" xfId="0" applyNumberFormat="1" applyFont="1" applyBorder="1" applyAlignment="1">
      <alignment horizontal="center"/>
    </xf>
    <xf numFmtId="0" fontId="3" fillId="0" borderId="0" xfId="0" applyFont="1" applyBorder="1" applyAlignment="1">
      <alignment horizontal="center"/>
    </xf>
    <xf numFmtId="165" fontId="3" fillId="0" borderId="0" xfId="1" applyFont="1" applyBorder="1" applyAlignment="1">
      <alignment horizontal="center"/>
    </xf>
    <xf numFmtId="165" fontId="3" fillId="0" borderId="0" xfId="1" applyFont="1" applyBorder="1" applyAlignment="1">
      <alignment horizontal="center"/>
    </xf>
    <xf numFmtId="0" fontId="3" fillId="0" borderId="0" xfId="0" applyFont="1" applyBorder="1" applyAlignment="1">
      <alignment horizontal="center"/>
    </xf>
    <xf numFmtId="0" fontId="3" fillId="0" borderId="7" xfId="0" applyFont="1" applyFill="1" applyBorder="1"/>
    <xf numFmtId="166" fontId="13" fillId="0" borderId="9" xfId="0" applyNumberFormat="1" applyFont="1" applyFill="1" applyBorder="1" applyAlignment="1">
      <alignment wrapText="1"/>
    </xf>
    <xf numFmtId="167" fontId="0" fillId="0" borderId="9" xfId="0" applyNumberFormat="1" applyFill="1" applyBorder="1" applyAlignment="1">
      <alignment horizontal="center"/>
    </xf>
    <xf numFmtId="0" fontId="0" fillId="0" borderId="7" xfId="0" applyFill="1" applyBorder="1"/>
    <xf numFmtId="0" fontId="0" fillId="0" borderId="9" xfId="0" applyFill="1" applyBorder="1" applyAlignment="1">
      <alignment horizontal="center"/>
    </xf>
    <xf numFmtId="0" fontId="0" fillId="0" borderId="7" xfId="0" applyFill="1" applyBorder="1" applyAlignment="1">
      <alignment horizontal="center"/>
    </xf>
    <xf numFmtId="0" fontId="16" fillId="0" borderId="9" xfId="0" applyNumberFormat="1" applyFont="1" applyBorder="1" applyAlignment="1">
      <alignment horizontal="center"/>
    </xf>
    <xf numFmtId="0" fontId="19" fillId="0" borderId="9" xfId="0" applyNumberFormat="1" applyFont="1" applyBorder="1" applyAlignment="1">
      <alignment horizontal="center"/>
    </xf>
    <xf numFmtId="166" fontId="19" fillId="0" borderId="9" xfId="0" applyNumberFormat="1" applyFont="1" applyBorder="1" applyAlignment="1">
      <alignment horizontal="center"/>
    </xf>
    <xf numFmtId="166" fontId="3" fillId="0" borderId="9" xfId="0" applyNumberFormat="1" applyFont="1" applyFill="1" applyBorder="1" applyAlignment="1">
      <alignment horizontal="left" wrapText="1"/>
    </xf>
    <xf numFmtId="0" fontId="0" fillId="4" borderId="0" xfId="0" applyFill="1"/>
    <xf numFmtId="165" fontId="3" fillId="0" borderId="0" xfId="1" applyFont="1" applyBorder="1" applyAlignment="1">
      <alignment horizontal="center"/>
    </xf>
    <xf numFmtId="0" fontId="3" fillId="0" borderId="0" xfId="0" applyFont="1" applyBorder="1" applyAlignment="1">
      <alignment horizontal="center"/>
    </xf>
    <xf numFmtId="165" fontId="13" fillId="0" borderId="12" xfId="1" applyFont="1" applyFill="1" applyBorder="1" applyAlignment="1">
      <alignment horizontal="center"/>
    </xf>
    <xf numFmtId="165" fontId="3" fillId="0" borderId="7" xfId="1" applyFont="1" applyFill="1" applyBorder="1"/>
    <xf numFmtId="167" fontId="0" fillId="0" borderId="9" xfId="0" applyNumberFormat="1" applyFont="1" applyFill="1" applyBorder="1" applyAlignment="1">
      <alignment horizontal="center"/>
    </xf>
    <xf numFmtId="166" fontId="13" fillId="0" borderId="6" xfId="0" applyNumberFormat="1" applyFont="1" applyFill="1" applyBorder="1" applyAlignment="1">
      <alignment horizontal="center"/>
    </xf>
    <xf numFmtId="0" fontId="13" fillId="0" borderId="6" xfId="0" applyNumberFormat="1" applyFont="1" applyFill="1" applyBorder="1" applyAlignment="1">
      <alignment horizontal="center"/>
    </xf>
    <xf numFmtId="166" fontId="9" fillId="0" borderId="11" xfId="0" applyNumberFormat="1" applyFont="1" applyFill="1" applyBorder="1" applyAlignment="1">
      <alignment horizontal="left"/>
    </xf>
    <xf numFmtId="166" fontId="18" fillId="0" borderId="9" xfId="0" applyNumberFormat="1" applyFont="1" applyBorder="1" applyAlignment="1">
      <alignment wrapText="1"/>
    </xf>
    <xf numFmtId="166" fontId="5" fillId="0" borderId="0" xfId="0" applyNumberFormat="1" applyFont="1" applyAlignment="1">
      <alignment horizontal="center"/>
    </xf>
    <xf numFmtId="0" fontId="3" fillId="3" borderId="0" xfId="0" applyFont="1" applyFill="1"/>
    <xf numFmtId="0" fontId="3" fillId="0" borderId="0" xfId="0" applyFont="1" applyFill="1"/>
    <xf numFmtId="165" fontId="3" fillId="0" borderId="0" xfId="1" applyFont="1" applyBorder="1" applyAlignment="1">
      <alignment horizontal="center"/>
    </xf>
    <xf numFmtId="0" fontId="3" fillId="0" borderId="0" xfId="0" applyFont="1" applyBorder="1" applyAlignment="1">
      <alignment horizontal="center"/>
    </xf>
    <xf numFmtId="166" fontId="3" fillId="0" borderId="0" xfId="0" applyNumberFormat="1" applyFont="1" applyBorder="1" applyAlignment="1">
      <alignment horizontal="left" wrapText="1"/>
    </xf>
    <xf numFmtId="166" fontId="3" fillId="0" borderId="3" xfId="0" applyNumberFormat="1" applyFont="1" applyBorder="1" applyAlignment="1">
      <alignment horizontal="right"/>
    </xf>
    <xf numFmtId="0" fontId="3" fillId="2" borderId="0" xfId="0" applyFont="1" applyFill="1" applyAlignment="1">
      <alignment horizontal="center"/>
    </xf>
    <xf numFmtId="165" fontId="13" fillId="0" borderId="0" xfId="1" applyFont="1" applyBorder="1"/>
    <xf numFmtId="0" fontId="7" fillId="0" borderId="9" xfId="0" applyFont="1" applyFill="1" applyBorder="1"/>
    <xf numFmtId="0" fontId="3" fillId="0" borderId="0" xfId="0" applyFont="1" applyBorder="1" applyAlignment="1">
      <alignment horizontal="center"/>
    </xf>
    <xf numFmtId="165" fontId="3" fillId="0" borderId="0" xfId="1" applyFont="1" applyBorder="1" applyAlignment="1">
      <alignment horizontal="center"/>
    </xf>
    <xf numFmtId="165" fontId="3" fillId="0" borderId="0" xfId="1" applyFont="1" applyFill="1" applyAlignment="1">
      <alignment horizontal="center"/>
    </xf>
    <xf numFmtId="0" fontId="3" fillId="0" borderId="9" xfId="0" applyFont="1" applyFill="1" applyBorder="1" applyAlignment="1">
      <alignment horizontal="left"/>
    </xf>
    <xf numFmtId="165" fontId="3" fillId="0" borderId="0" xfId="1" applyFont="1" applyBorder="1" applyAlignment="1">
      <alignment horizontal="center"/>
    </xf>
    <xf numFmtId="0" fontId="3" fillId="0" borderId="0" xfId="0" applyFont="1" applyBorder="1" applyAlignment="1">
      <alignment horizontal="center"/>
    </xf>
    <xf numFmtId="0" fontId="0" fillId="0" borderId="9" xfId="0" applyBorder="1" applyAlignment="1">
      <alignment horizontal="left"/>
    </xf>
    <xf numFmtId="14" fontId="9" fillId="0" borderId="9" xfId="0" applyNumberFormat="1" applyFont="1" applyBorder="1" applyAlignment="1">
      <alignment horizontal="center"/>
    </xf>
    <xf numFmtId="166" fontId="13" fillId="0" borderId="9" xfId="0" applyNumberFormat="1" applyFont="1" applyFill="1" applyBorder="1" applyAlignment="1">
      <alignment horizontal="left"/>
    </xf>
    <xf numFmtId="165" fontId="5" fillId="0" borderId="9" xfId="1" applyFont="1" applyBorder="1" applyAlignment="1">
      <alignment horizontal="right"/>
    </xf>
    <xf numFmtId="165" fontId="3" fillId="2" borderId="7" xfId="1" applyFont="1" applyFill="1" applyBorder="1"/>
    <xf numFmtId="165" fontId="3" fillId="0" borderId="0" xfId="1" applyFont="1" applyBorder="1" applyAlignment="1">
      <alignment horizontal="center"/>
    </xf>
    <xf numFmtId="165" fontId="13" fillId="0" borderId="7" xfId="0" applyNumberFormat="1" applyFont="1" applyFill="1" applyBorder="1" applyAlignment="1">
      <alignment horizontal="center"/>
    </xf>
    <xf numFmtId="165" fontId="3" fillId="0" borderId="0" xfId="1" applyFont="1" applyBorder="1" applyAlignment="1">
      <alignment horizontal="center"/>
    </xf>
    <xf numFmtId="0" fontId="3" fillId="0" borderId="7" xfId="0" applyFont="1" applyBorder="1" applyAlignment="1">
      <alignment horizontal="left"/>
    </xf>
    <xf numFmtId="165" fontId="0" fillId="0" borderId="0" xfId="1" applyFont="1" applyFill="1" applyAlignment="1">
      <alignment horizontal="center"/>
    </xf>
    <xf numFmtId="0" fontId="9" fillId="0" borderId="9" xfId="0" applyFont="1" applyFill="1" applyBorder="1"/>
    <xf numFmtId="0" fontId="30" fillId="5" borderId="0" xfId="0" applyFont="1" applyFill="1"/>
    <xf numFmtId="0" fontId="3" fillId="0" borderId="0" xfId="0" applyFont="1" applyBorder="1" applyAlignment="1">
      <alignment horizontal="center"/>
    </xf>
    <xf numFmtId="165" fontId="3" fillId="0" borderId="0" xfId="1" applyFont="1" applyBorder="1" applyAlignment="1">
      <alignment horizontal="center"/>
    </xf>
    <xf numFmtId="0" fontId="3" fillId="0" borderId="0" xfId="0" applyFont="1" applyBorder="1" applyAlignment="1">
      <alignment horizontal="center"/>
    </xf>
    <xf numFmtId="0" fontId="3" fillId="0" borderId="0" xfId="0" applyFont="1" applyBorder="1" applyAlignment="1">
      <alignment horizontal="center"/>
    </xf>
    <xf numFmtId="165" fontId="3" fillId="0" borderId="0" xfId="1" applyFont="1" applyBorder="1" applyAlignment="1">
      <alignment horizontal="center"/>
    </xf>
    <xf numFmtId="0" fontId="9" fillId="0" borderId="7" xfId="0" applyFont="1" applyBorder="1" applyAlignment="1">
      <alignment horizontal="center"/>
    </xf>
    <xf numFmtId="0" fontId="3" fillId="0" borderId="0" xfId="0" applyFont="1" applyBorder="1" applyAlignment="1">
      <alignment horizontal="center"/>
    </xf>
    <xf numFmtId="0" fontId="0" fillId="0" borderId="0" xfId="0" applyFill="1" applyBorder="1" applyAlignment="1">
      <alignment horizontal="center"/>
    </xf>
    <xf numFmtId="0" fontId="0" fillId="4" borderId="0" xfId="0" applyFill="1" applyAlignment="1">
      <alignment horizontal="center"/>
    </xf>
    <xf numFmtId="165" fontId="3" fillId="0" borderId="0" xfId="1" applyFont="1" applyFill="1"/>
    <xf numFmtId="0" fontId="3" fillId="4" borderId="0" xfId="0" applyFont="1" applyFill="1"/>
    <xf numFmtId="166" fontId="18" fillId="2" borderId="9" xfId="0" applyNumberFormat="1" applyFont="1" applyFill="1" applyBorder="1" applyAlignment="1"/>
    <xf numFmtId="0" fontId="9" fillId="2" borderId="9" xfId="0" applyFont="1" applyFill="1" applyBorder="1"/>
    <xf numFmtId="167" fontId="0" fillId="2" borderId="9" xfId="0" applyNumberFormat="1" applyFill="1" applyBorder="1" applyAlignment="1">
      <alignment horizontal="center"/>
    </xf>
    <xf numFmtId="0" fontId="16" fillId="2" borderId="9" xfId="0" applyFont="1" applyFill="1" applyBorder="1" applyAlignment="1">
      <alignment horizontal="left"/>
    </xf>
    <xf numFmtId="166" fontId="18" fillId="2" borderId="9" xfId="0" applyNumberFormat="1" applyFont="1" applyFill="1" applyBorder="1"/>
    <xf numFmtId="166" fontId="13" fillId="2" borderId="0" xfId="0" applyNumberFormat="1" applyFont="1" applyFill="1" applyBorder="1" applyAlignment="1"/>
    <xf numFmtId="166" fontId="9" fillId="0" borderId="2" xfId="0" applyNumberFormat="1" applyFont="1" applyBorder="1" applyAlignment="1"/>
    <xf numFmtId="166" fontId="9" fillId="0" borderId="11" xfId="0" applyNumberFormat="1" applyFont="1" applyBorder="1" applyAlignment="1"/>
    <xf numFmtId="165" fontId="11" fillId="0" borderId="3" xfId="0" applyNumberFormat="1" applyFont="1" applyBorder="1" applyAlignment="1"/>
    <xf numFmtId="166" fontId="12" fillId="0" borderId="2" xfId="0" applyNumberFormat="1" applyFont="1" applyBorder="1" applyAlignment="1"/>
    <xf numFmtId="0" fontId="3" fillId="0" borderId="0" xfId="0" applyFont="1" applyAlignment="1"/>
    <xf numFmtId="167" fontId="3" fillId="0" borderId="0" xfId="0" applyNumberFormat="1" applyFont="1" applyAlignment="1"/>
    <xf numFmtId="0" fontId="3" fillId="0" borderId="0" xfId="0" applyFont="1" applyAlignment="1">
      <alignment horizontal="center" vertical="top"/>
    </xf>
    <xf numFmtId="165" fontId="3" fillId="0" borderId="0" xfId="1" applyFont="1" applyAlignment="1">
      <alignment horizontal="center" vertical="top"/>
    </xf>
    <xf numFmtId="0" fontId="3" fillId="0" borderId="2" xfId="0" applyFont="1" applyFill="1" applyBorder="1" applyAlignment="1">
      <alignment horizontal="center"/>
    </xf>
    <xf numFmtId="0" fontId="3" fillId="0" borderId="2" xfId="0" applyFont="1" applyFill="1" applyBorder="1"/>
    <xf numFmtId="166" fontId="5" fillId="0" borderId="0" xfId="0" applyNumberFormat="1" applyFont="1" applyAlignment="1">
      <alignment horizontal="center"/>
    </xf>
    <xf numFmtId="0" fontId="3" fillId="0" borderId="0" xfId="0" applyFont="1" applyBorder="1" applyAlignment="1">
      <alignment horizontal="center"/>
    </xf>
    <xf numFmtId="165" fontId="3" fillId="0" borderId="0" xfId="1" applyFont="1" applyBorder="1" applyAlignment="1">
      <alignment horizontal="center"/>
    </xf>
    <xf numFmtId="167" fontId="15" fillId="0" borderId="9" xfId="0" applyNumberFormat="1" applyFont="1" applyFill="1" applyBorder="1" applyAlignment="1">
      <alignment horizontal="center"/>
    </xf>
    <xf numFmtId="166" fontId="16" fillId="0" borderId="9" xfId="0" applyNumberFormat="1" applyFont="1" applyFill="1" applyBorder="1" applyAlignment="1">
      <alignment horizontal="left"/>
    </xf>
    <xf numFmtId="4" fontId="3" fillId="0" borderId="7" xfId="0" applyNumberFormat="1" applyFont="1" applyBorder="1"/>
    <xf numFmtId="166" fontId="18" fillId="0" borderId="7" xfId="0" applyNumberFormat="1" applyFont="1" applyBorder="1" applyAlignment="1">
      <alignment horizontal="center"/>
    </xf>
    <xf numFmtId="165" fontId="13" fillId="0" borderId="7" xfId="1" applyFont="1" applyFill="1" applyBorder="1" applyAlignment="1">
      <alignment horizontal="center"/>
    </xf>
    <xf numFmtId="165" fontId="3" fillId="0" borderId="11" xfId="1" applyFont="1" applyBorder="1" applyAlignment="1"/>
    <xf numFmtId="0" fontId="3" fillId="0" borderId="1" xfId="0" applyNumberFormat="1" applyFont="1" applyFill="1" applyBorder="1" applyAlignment="1">
      <alignment horizontal="center"/>
    </xf>
    <xf numFmtId="0" fontId="3" fillId="0" borderId="8" xfId="0" applyFont="1" applyBorder="1"/>
    <xf numFmtId="165" fontId="16" fillId="0" borderId="9" xfId="1" applyFont="1" applyBorder="1"/>
    <xf numFmtId="165" fontId="9" fillId="0" borderId="3" xfId="1" applyFont="1" applyBorder="1" applyAlignment="1">
      <alignment horizontal="center"/>
    </xf>
    <xf numFmtId="165" fontId="3" fillId="0" borderId="0" xfId="1" applyFont="1" applyBorder="1" applyAlignment="1">
      <alignment horizontal="center"/>
    </xf>
    <xf numFmtId="0" fontId="3" fillId="0" borderId="0" xfId="0" applyFont="1" applyBorder="1" applyAlignment="1">
      <alignment horizontal="center"/>
    </xf>
    <xf numFmtId="167" fontId="3" fillId="0" borderId="9" xfId="0" applyNumberFormat="1" applyFont="1" applyBorder="1" applyAlignment="1">
      <alignment horizontal="center" vertical="top"/>
    </xf>
    <xf numFmtId="0" fontId="3" fillId="0" borderId="9" xfId="0" applyFont="1" applyBorder="1" applyAlignment="1">
      <alignment horizontal="center" vertical="top"/>
    </xf>
    <xf numFmtId="0" fontId="3" fillId="0" borderId="9" xfId="0" applyFont="1" applyBorder="1" applyAlignment="1">
      <alignment horizontal="left" vertical="top"/>
    </xf>
    <xf numFmtId="166" fontId="19" fillId="0" borderId="0" xfId="0" applyNumberFormat="1" applyFont="1" applyFill="1" applyBorder="1" applyAlignment="1">
      <alignment horizontal="center"/>
    </xf>
    <xf numFmtId="0" fontId="31" fillId="0" borderId="9" xfId="0" applyFont="1" applyFill="1" applyBorder="1"/>
    <xf numFmtId="0" fontId="16" fillId="0" borderId="9" xfId="0" applyFont="1" applyFill="1" applyBorder="1" applyAlignment="1">
      <alignment horizontal="left"/>
    </xf>
    <xf numFmtId="0" fontId="16" fillId="0" borderId="9" xfId="0" applyFont="1" applyFill="1" applyBorder="1"/>
    <xf numFmtId="166" fontId="9" fillId="0" borderId="9" xfId="0" applyNumberFormat="1" applyFont="1" applyFill="1" applyBorder="1" applyAlignment="1">
      <alignment horizontal="left"/>
    </xf>
    <xf numFmtId="166" fontId="18" fillId="0" borderId="9" xfId="0" applyNumberFormat="1" applyFont="1" applyFill="1" applyBorder="1"/>
    <xf numFmtId="166" fontId="18" fillId="0" borderId="9" xfId="0" applyNumberFormat="1" applyFont="1" applyFill="1" applyBorder="1" applyAlignment="1"/>
    <xf numFmtId="166" fontId="19" fillId="0" borderId="9" xfId="0" applyNumberFormat="1" applyFont="1" applyFill="1" applyBorder="1" applyAlignment="1"/>
    <xf numFmtId="0" fontId="16" fillId="0" borderId="0" xfId="0" applyFont="1" applyFill="1"/>
    <xf numFmtId="0" fontId="3" fillId="0" borderId="2" xfId="0" applyNumberFormat="1" applyFont="1" applyFill="1" applyBorder="1" applyAlignment="1">
      <alignment horizontal="center"/>
    </xf>
    <xf numFmtId="0" fontId="3" fillId="0" borderId="3" xfId="0" applyNumberFormat="1" applyFont="1" applyFill="1" applyBorder="1" applyAlignment="1">
      <alignment horizontal="center"/>
    </xf>
    <xf numFmtId="166" fontId="16" fillId="0" borderId="0" xfId="0" applyNumberFormat="1" applyFont="1" applyFill="1" applyBorder="1" applyAlignment="1">
      <alignment horizontal="center"/>
    </xf>
    <xf numFmtId="0" fontId="16" fillId="0" borderId="0" xfId="0" applyFont="1" applyFill="1" applyBorder="1" applyAlignment="1">
      <alignment horizontal="center"/>
    </xf>
    <xf numFmtId="166" fontId="9" fillId="0" borderId="0" xfId="0" applyNumberFormat="1" applyFont="1" applyFill="1" applyBorder="1" applyAlignment="1">
      <alignment horizontal="center"/>
    </xf>
    <xf numFmtId="166" fontId="9" fillId="0" borderId="0" xfId="0" applyNumberFormat="1" applyFont="1" applyFill="1" applyBorder="1"/>
    <xf numFmtId="166" fontId="18" fillId="0" borderId="0" xfId="0" applyNumberFormat="1" applyFont="1" applyFill="1" applyBorder="1" applyAlignment="1">
      <alignment horizontal="center"/>
    </xf>
    <xf numFmtId="166" fontId="3" fillId="0" borderId="9" xfId="0" applyNumberFormat="1" applyFont="1" applyFill="1" applyBorder="1" applyAlignment="1"/>
    <xf numFmtId="0" fontId="31" fillId="0" borderId="9" xfId="0" applyFont="1" applyBorder="1"/>
    <xf numFmtId="0" fontId="3" fillId="0" borderId="0" xfId="0" applyFont="1" applyBorder="1" applyAlignment="1">
      <alignment horizontal="center"/>
    </xf>
    <xf numFmtId="165" fontId="3" fillId="0" borderId="0" xfId="1" applyFont="1" applyBorder="1" applyAlignment="1">
      <alignment horizontal="center"/>
    </xf>
    <xf numFmtId="0" fontId="3" fillId="0" borderId="3" xfId="0" applyFont="1" applyBorder="1" applyAlignment="1">
      <alignment horizontal="center"/>
    </xf>
    <xf numFmtId="166" fontId="3" fillId="0" borderId="0" xfId="0" applyNumberFormat="1" applyFont="1" applyFill="1" applyBorder="1" applyAlignment="1">
      <alignment horizontal="left" wrapText="1"/>
    </xf>
    <xf numFmtId="0" fontId="9" fillId="0" borderId="9" xfId="0" applyFont="1" applyBorder="1" applyAlignment="1">
      <alignment horizontal="left"/>
    </xf>
    <xf numFmtId="165" fontId="3" fillId="0" borderId="12" xfId="1" applyFont="1" applyFill="1" applyBorder="1" applyAlignment="1">
      <alignment horizontal="left"/>
    </xf>
    <xf numFmtId="2" fontId="3" fillId="0" borderId="0" xfId="0" applyNumberFormat="1" applyFont="1" applyBorder="1" applyAlignment="1">
      <alignment horizontal="center"/>
    </xf>
    <xf numFmtId="165" fontId="0" fillId="0" borderId="0" xfId="1" applyFont="1" applyFill="1"/>
    <xf numFmtId="0" fontId="16" fillId="0" borderId="0" xfId="0" applyFont="1" applyFill="1" applyAlignment="1">
      <alignment horizontal="center"/>
    </xf>
    <xf numFmtId="0" fontId="16" fillId="0" borderId="9" xfId="0" applyFont="1" applyFill="1" applyBorder="1" applyAlignment="1">
      <alignment horizontal="center"/>
    </xf>
    <xf numFmtId="166" fontId="16" fillId="0" borderId="9" xfId="0" applyNumberFormat="1" applyFont="1" applyFill="1" applyBorder="1" applyAlignment="1">
      <alignment horizontal="center"/>
    </xf>
    <xf numFmtId="165" fontId="19" fillId="0" borderId="0" xfId="0" applyNumberFormat="1" applyFont="1" applyFill="1" applyBorder="1" applyAlignment="1">
      <alignment horizontal="center"/>
    </xf>
    <xf numFmtId="165" fontId="16" fillId="0" borderId="0" xfId="1" applyFont="1" applyFill="1" applyBorder="1"/>
    <xf numFmtId="0" fontId="16" fillId="0" borderId="0" xfId="0" applyNumberFormat="1" applyFont="1" applyFill="1" applyBorder="1" applyAlignment="1">
      <alignment horizontal="center"/>
    </xf>
    <xf numFmtId="167" fontId="16" fillId="0" borderId="9" xfId="0" applyNumberFormat="1" applyFont="1" applyFill="1" applyBorder="1" applyAlignment="1">
      <alignment horizontal="center"/>
    </xf>
    <xf numFmtId="0" fontId="16" fillId="0" borderId="9" xfId="0" applyNumberFormat="1" applyFont="1" applyFill="1" applyBorder="1" applyAlignment="1">
      <alignment horizontal="center"/>
    </xf>
    <xf numFmtId="166" fontId="5" fillId="0" borderId="0" xfId="0" applyNumberFormat="1" applyFont="1" applyAlignment="1">
      <alignment horizontal="center"/>
    </xf>
    <xf numFmtId="166" fontId="16" fillId="2" borderId="0" xfId="0" applyNumberFormat="1" applyFont="1" applyFill="1" applyBorder="1" applyAlignment="1">
      <alignment horizontal="center"/>
    </xf>
    <xf numFmtId="166" fontId="19" fillId="2" borderId="0" xfId="0" applyNumberFormat="1" applyFont="1" applyFill="1" applyBorder="1" applyAlignment="1">
      <alignment horizontal="center"/>
    </xf>
    <xf numFmtId="0" fontId="9" fillId="0" borderId="0" xfId="0" applyFont="1" applyAlignment="1">
      <alignment vertical="center"/>
    </xf>
    <xf numFmtId="165" fontId="13" fillId="2" borderId="7" xfId="1" applyFont="1" applyFill="1" applyBorder="1" applyAlignment="1">
      <alignment horizontal="center"/>
    </xf>
    <xf numFmtId="0" fontId="13" fillId="2" borderId="7" xfId="0" applyNumberFormat="1" applyFont="1" applyFill="1" applyBorder="1" applyAlignment="1">
      <alignment horizontal="center"/>
    </xf>
    <xf numFmtId="167" fontId="3" fillId="0" borderId="12" xfId="0" applyNumberFormat="1" applyFont="1" applyBorder="1" applyAlignment="1">
      <alignment horizontal="left"/>
    </xf>
    <xf numFmtId="0" fontId="0" fillId="0" borderId="0" xfId="0" applyAlignment="1">
      <alignment horizontal="left"/>
    </xf>
    <xf numFmtId="0" fontId="3" fillId="0" borderId="0" xfId="0" applyFont="1" applyAlignment="1">
      <alignment horizontal="left"/>
    </xf>
    <xf numFmtId="0" fontId="0" fillId="2" borderId="0" xfId="0" applyFill="1" applyAlignment="1">
      <alignment horizontal="left"/>
    </xf>
    <xf numFmtId="4" fontId="3" fillId="0" borderId="0" xfId="0" applyNumberFormat="1" applyFont="1" applyBorder="1"/>
    <xf numFmtId="0" fontId="3" fillId="0" borderId="0" xfId="0" applyFont="1" applyBorder="1" applyAlignment="1">
      <alignment horizontal="center"/>
    </xf>
    <xf numFmtId="0" fontId="3" fillId="0" borderId="0" xfId="0" applyFont="1" applyBorder="1" applyAlignment="1">
      <alignment horizontal="center"/>
    </xf>
    <xf numFmtId="0" fontId="3" fillId="0" borderId="11" xfId="0" applyFont="1" applyBorder="1" applyAlignment="1">
      <alignment horizontal="center"/>
    </xf>
    <xf numFmtId="0" fontId="3" fillId="0" borderId="8" xfId="0" applyNumberFormat="1" applyFont="1" applyFill="1" applyBorder="1" applyAlignment="1">
      <alignment horizontal="center"/>
    </xf>
    <xf numFmtId="166" fontId="3" fillId="0" borderId="7" xfId="0" applyNumberFormat="1" applyFont="1" applyFill="1" applyBorder="1" applyAlignment="1">
      <alignment horizontal="left"/>
    </xf>
    <xf numFmtId="0" fontId="0" fillId="0" borderId="2" xfId="0" applyFill="1" applyBorder="1"/>
    <xf numFmtId="165" fontId="3" fillId="0" borderId="0" xfId="1" applyFont="1" applyBorder="1" applyAlignment="1">
      <alignment horizontal="center"/>
    </xf>
    <xf numFmtId="0" fontId="3" fillId="0" borderId="0" xfId="0" applyFont="1" applyBorder="1" applyAlignment="1">
      <alignment horizontal="center"/>
    </xf>
    <xf numFmtId="166" fontId="3" fillId="0" borderId="8" xfId="0" applyNumberFormat="1" applyFont="1" applyFill="1" applyBorder="1"/>
    <xf numFmtId="0" fontId="3" fillId="0" borderId="0" xfId="0" applyFont="1" applyBorder="1" applyAlignment="1">
      <alignment horizontal="center"/>
    </xf>
    <xf numFmtId="165" fontId="3" fillId="0" borderId="0" xfId="1" applyFont="1" applyBorder="1" applyAlignment="1">
      <alignment horizontal="center"/>
    </xf>
    <xf numFmtId="166" fontId="5" fillId="0" borderId="0" xfId="0" applyNumberFormat="1" applyFont="1" applyAlignment="1">
      <alignment horizontal="center"/>
    </xf>
    <xf numFmtId="0" fontId="10" fillId="0" borderId="3" xfId="0" applyNumberFormat="1" applyFont="1" applyBorder="1" applyAlignment="1">
      <alignment horizontal="center"/>
    </xf>
    <xf numFmtId="165" fontId="0" fillId="0" borderId="0" xfId="0" applyNumberFormat="1"/>
    <xf numFmtId="0" fontId="3" fillId="2" borderId="9" xfId="0" applyFont="1" applyFill="1" applyBorder="1" applyAlignment="1">
      <alignment horizontal="left"/>
    </xf>
    <xf numFmtId="165" fontId="11" fillId="0" borderId="6" xfId="0" applyNumberFormat="1" applyFont="1" applyBorder="1" applyAlignment="1">
      <alignment horizontal="center"/>
    </xf>
    <xf numFmtId="166" fontId="13" fillId="6" borderId="0" xfId="0" applyNumberFormat="1" applyFont="1" applyFill="1" applyBorder="1" applyAlignment="1">
      <alignment horizontal="center"/>
    </xf>
    <xf numFmtId="166" fontId="3" fillId="6" borderId="0" xfId="0" applyNumberFormat="1" applyFont="1" applyFill="1" applyBorder="1" applyAlignment="1">
      <alignment horizontal="center"/>
    </xf>
    <xf numFmtId="165" fontId="13" fillId="6" borderId="7" xfId="1" applyFont="1" applyFill="1" applyBorder="1" applyAlignment="1">
      <alignment horizontal="center"/>
    </xf>
    <xf numFmtId="167" fontId="13" fillId="6" borderId="9" xfId="0" applyNumberFormat="1" applyFont="1" applyFill="1" applyBorder="1" applyAlignment="1">
      <alignment horizontal="center"/>
    </xf>
    <xf numFmtId="166" fontId="13" fillId="6" borderId="9" xfId="0" applyNumberFormat="1" applyFont="1" applyFill="1" applyBorder="1" applyAlignment="1"/>
    <xf numFmtId="166" fontId="13" fillId="6" borderId="9" xfId="0" applyNumberFormat="1" applyFont="1" applyFill="1" applyBorder="1" applyAlignment="1">
      <alignment horizontal="center"/>
    </xf>
    <xf numFmtId="165" fontId="13" fillId="6" borderId="0" xfId="1" applyFont="1" applyFill="1" applyBorder="1" applyAlignment="1">
      <alignment horizontal="center"/>
    </xf>
    <xf numFmtId="0" fontId="13" fillId="6" borderId="9" xfId="0" applyNumberFormat="1" applyFont="1" applyFill="1" applyBorder="1" applyAlignment="1">
      <alignment horizontal="center"/>
    </xf>
    <xf numFmtId="0" fontId="13" fillId="6" borderId="0" xfId="0" applyNumberFormat="1" applyFont="1" applyFill="1" applyBorder="1" applyAlignment="1">
      <alignment horizontal="center"/>
    </xf>
    <xf numFmtId="165" fontId="13" fillId="6" borderId="0" xfId="0" applyNumberFormat="1" applyFont="1" applyFill="1" applyBorder="1" applyAlignment="1">
      <alignment horizontal="center"/>
    </xf>
    <xf numFmtId="166" fontId="3" fillId="6" borderId="9" xfId="0" applyNumberFormat="1" applyFont="1" applyFill="1" applyBorder="1" applyAlignment="1">
      <alignment horizontal="center"/>
    </xf>
    <xf numFmtId="167" fontId="3" fillId="6" borderId="9" xfId="0" applyNumberFormat="1" applyFont="1" applyFill="1" applyBorder="1" applyAlignment="1">
      <alignment horizontal="center"/>
    </xf>
    <xf numFmtId="166" fontId="3" fillId="6" borderId="9" xfId="0" applyNumberFormat="1" applyFont="1" applyFill="1" applyBorder="1" applyAlignment="1">
      <alignment horizontal="left"/>
    </xf>
    <xf numFmtId="165" fontId="3" fillId="6" borderId="0" xfId="1" applyFont="1" applyFill="1" applyBorder="1"/>
    <xf numFmtId="0" fontId="3" fillId="6" borderId="9" xfId="0" applyNumberFormat="1" applyFont="1" applyFill="1" applyBorder="1" applyAlignment="1">
      <alignment horizontal="center"/>
    </xf>
    <xf numFmtId="0" fontId="3" fillId="6" borderId="0" xfId="0" applyNumberFormat="1" applyFont="1" applyFill="1" applyBorder="1" applyAlignment="1">
      <alignment horizontal="center"/>
    </xf>
    <xf numFmtId="166" fontId="3" fillId="6" borderId="9" xfId="0" applyNumberFormat="1" applyFont="1" applyFill="1" applyBorder="1"/>
    <xf numFmtId="0" fontId="0" fillId="0" borderId="0" xfId="0" applyFont="1" applyFill="1"/>
    <xf numFmtId="165" fontId="6" fillId="0" borderId="0" xfId="1" applyFont="1" applyAlignment="1">
      <alignment horizontal="center"/>
    </xf>
    <xf numFmtId="165" fontId="0" fillId="0" borderId="1" xfId="1" applyFont="1" applyBorder="1" applyAlignment="1">
      <alignment horizontal="center"/>
    </xf>
    <xf numFmtId="165" fontId="0" fillId="0" borderId="3" xfId="1" applyFont="1" applyBorder="1" applyAlignment="1">
      <alignment horizontal="center"/>
    </xf>
    <xf numFmtId="0" fontId="0" fillId="0" borderId="1" xfId="0" applyNumberFormat="1" applyFont="1" applyBorder="1" applyAlignment="1">
      <alignment horizontal="center"/>
    </xf>
    <xf numFmtId="165" fontId="3" fillId="0" borderId="0" xfId="1" applyFont="1" applyBorder="1" applyAlignment="1">
      <alignment horizontal="center"/>
    </xf>
    <xf numFmtId="0" fontId="3" fillId="0" borderId="0" xfId="0" applyFont="1" applyBorder="1" applyAlignment="1">
      <alignment horizontal="center"/>
    </xf>
    <xf numFmtId="166" fontId="5" fillId="0" borderId="0" xfId="0" applyNumberFormat="1" applyFont="1" applyAlignment="1">
      <alignment horizontal="center"/>
    </xf>
    <xf numFmtId="166" fontId="5" fillId="0" borderId="0" xfId="0" applyNumberFormat="1" applyFont="1" applyAlignment="1">
      <alignment horizontal="center"/>
    </xf>
    <xf numFmtId="0" fontId="3" fillId="0" borderId="0" xfId="0" applyFont="1" applyBorder="1" applyAlignment="1">
      <alignment horizontal="center"/>
    </xf>
    <xf numFmtId="0" fontId="11" fillId="0" borderId="0" xfId="0" applyFont="1" applyBorder="1" applyAlignment="1">
      <alignment horizontal="center"/>
    </xf>
    <xf numFmtId="165" fontId="3" fillId="0" borderId="0" xfId="1" applyFont="1" applyBorder="1" applyAlignment="1">
      <alignment horizontal="center"/>
    </xf>
    <xf numFmtId="165" fontId="17" fillId="0" borderId="7" xfId="0" applyNumberFormat="1" applyFont="1" applyFill="1" applyBorder="1" applyAlignment="1">
      <alignment horizontal="center"/>
    </xf>
    <xf numFmtId="165" fontId="3" fillId="0" borderId="0" xfId="1" applyFont="1" applyBorder="1" applyAlignment="1"/>
    <xf numFmtId="165" fontId="3" fillId="0" borderId="0" xfId="0" applyNumberFormat="1" applyFont="1" applyBorder="1"/>
    <xf numFmtId="165" fontId="33" fillId="0" borderId="0" xfId="4" applyFont="1" applyFill="1" applyBorder="1" applyAlignment="1"/>
    <xf numFmtId="0" fontId="9" fillId="0" borderId="0" xfId="0" applyFont="1" applyFill="1" applyAlignment="1">
      <alignment horizontal="center"/>
    </xf>
    <xf numFmtId="4" fontId="16" fillId="0" borderId="9" xfId="0" applyNumberFormat="1" applyFont="1" applyFill="1" applyBorder="1"/>
    <xf numFmtId="165" fontId="19" fillId="0" borderId="9" xfId="0" applyNumberFormat="1" applyFont="1" applyFill="1" applyBorder="1" applyAlignment="1">
      <alignment horizontal="center"/>
    </xf>
    <xf numFmtId="0" fontId="16" fillId="0" borderId="2" xfId="0" applyFont="1" applyFill="1" applyBorder="1"/>
    <xf numFmtId="0" fontId="16" fillId="0" borderId="2" xfId="0" applyFont="1" applyFill="1" applyBorder="1" applyAlignment="1">
      <alignment horizontal="center"/>
    </xf>
    <xf numFmtId="4" fontId="16" fillId="0" borderId="0" xfId="0" applyNumberFormat="1" applyFont="1" applyFill="1" applyBorder="1"/>
    <xf numFmtId="0" fontId="16" fillId="0" borderId="6" xfId="0" applyFont="1" applyFill="1" applyBorder="1" applyAlignment="1">
      <alignment horizontal="center"/>
    </xf>
    <xf numFmtId="0" fontId="16" fillId="0" borderId="6" xfId="0" applyFont="1" applyFill="1" applyBorder="1"/>
    <xf numFmtId="165" fontId="11" fillId="0" borderId="11" xfId="0" applyNumberFormat="1" applyFont="1" applyFill="1" applyBorder="1" applyAlignment="1">
      <alignment horizontal="center"/>
    </xf>
    <xf numFmtId="0" fontId="9" fillId="0" borderId="7" xfId="0" applyFont="1" applyFill="1" applyBorder="1" applyAlignment="1">
      <alignment horizontal="center"/>
    </xf>
    <xf numFmtId="166" fontId="9" fillId="0" borderId="7" xfId="0" applyNumberFormat="1" applyFont="1" applyFill="1" applyBorder="1" applyAlignment="1">
      <alignment horizontal="center"/>
    </xf>
    <xf numFmtId="167" fontId="0" fillId="0" borderId="9" xfId="0" applyNumberFormat="1" applyFill="1" applyBorder="1"/>
    <xf numFmtId="167" fontId="0" fillId="0" borderId="0" xfId="0" applyNumberFormat="1"/>
    <xf numFmtId="0" fontId="3" fillId="0" borderId="0" xfId="0" applyFont="1" applyBorder="1" applyAlignment="1">
      <alignment horizontal="center"/>
    </xf>
    <xf numFmtId="165" fontId="3" fillId="0" borderId="0" xfId="1" applyFont="1" applyBorder="1" applyAlignment="1">
      <alignment horizontal="center"/>
    </xf>
    <xf numFmtId="166" fontId="18" fillId="0" borderId="7" xfId="0" applyNumberFormat="1" applyFont="1" applyBorder="1" applyAlignment="1"/>
    <xf numFmtId="0" fontId="3" fillId="0" borderId="9" xfId="0" applyFont="1" applyBorder="1" applyAlignment="1"/>
    <xf numFmtId="166" fontId="5" fillId="0" borderId="0" xfId="0" applyNumberFormat="1" applyFont="1" applyAlignment="1">
      <alignment horizontal="center"/>
    </xf>
    <xf numFmtId="0" fontId="3" fillId="0" borderId="0" xfId="0" applyFont="1" applyBorder="1" applyAlignment="1">
      <alignment horizontal="center"/>
    </xf>
    <xf numFmtId="0" fontId="3" fillId="0" borderId="0" xfId="0" applyFont="1" applyBorder="1" applyAlignment="1">
      <alignment horizontal="center"/>
    </xf>
    <xf numFmtId="166" fontId="5" fillId="0" borderId="0" xfId="0" applyNumberFormat="1" applyFont="1" applyAlignment="1">
      <alignment horizontal="center"/>
    </xf>
    <xf numFmtId="165" fontId="11" fillId="0" borderId="11" xfId="0" applyNumberFormat="1" applyFont="1" applyBorder="1" applyAlignment="1"/>
    <xf numFmtId="167" fontId="9" fillId="0" borderId="2" xfId="0" applyNumberFormat="1" applyFont="1" applyBorder="1" applyAlignment="1"/>
    <xf numFmtId="167" fontId="3" fillId="0" borderId="9" xfId="0" applyNumberFormat="1" applyFont="1" applyBorder="1" applyAlignment="1"/>
    <xf numFmtId="165" fontId="16" fillId="0" borderId="9" xfId="1" applyFont="1" applyBorder="1" applyAlignment="1"/>
    <xf numFmtId="0" fontId="16" fillId="0" borderId="12" xfId="0" applyFont="1" applyFill="1" applyBorder="1"/>
    <xf numFmtId="165" fontId="16" fillId="0" borderId="12" xfId="1" applyFont="1" applyFill="1" applyBorder="1"/>
    <xf numFmtId="166" fontId="12" fillId="0" borderId="10" xfId="0" applyNumberFormat="1" applyFont="1" applyBorder="1" applyAlignment="1">
      <alignment horizontal="center"/>
    </xf>
    <xf numFmtId="165" fontId="9" fillId="0" borderId="9" xfId="1" applyFont="1" applyBorder="1" applyAlignment="1"/>
    <xf numFmtId="0" fontId="3" fillId="0" borderId="0" xfId="0" applyFont="1" applyBorder="1" applyAlignment="1">
      <alignment horizontal="center"/>
    </xf>
    <xf numFmtId="165" fontId="3" fillId="0" borderId="0" xfId="1" applyFont="1" applyBorder="1" applyAlignment="1">
      <alignment horizontal="center"/>
    </xf>
    <xf numFmtId="0" fontId="3" fillId="0" borderId="9" xfId="5" applyFont="1" applyBorder="1" applyAlignment="1">
      <alignment wrapText="1"/>
    </xf>
    <xf numFmtId="165" fontId="13" fillId="0" borderId="7" xfId="4" applyFont="1" applyFill="1" applyBorder="1" applyAlignment="1"/>
    <xf numFmtId="0" fontId="0" fillId="0" borderId="0" xfId="0" applyFont="1" applyFill="1" applyAlignment="1">
      <alignment horizontal="center"/>
    </xf>
    <xf numFmtId="165" fontId="3" fillId="0" borderId="0" xfId="1" applyFont="1" applyBorder="1" applyAlignment="1">
      <alignment horizontal="center"/>
    </xf>
    <xf numFmtId="0" fontId="3" fillId="0" borderId="0" xfId="0" applyFont="1" applyBorder="1" applyAlignment="1">
      <alignment horizontal="center"/>
    </xf>
    <xf numFmtId="165" fontId="11" fillId="0" borderId="0" xfId="1" applyFont="1" applyBorder="1" applyAlignment="1">
      <alignment horizontal="center"/>
    </xf>
    <xf numFmtId="2" fontId="11" fillId="0" borderId="0" xfId="0" applyNumberFormat="1" applyFont="1" applyBorder="1" applyAlignment="1">
      <alignment horizontal="center"/>
    </xf>
    <xf numFmtId="0" fontId="11" fillId="0" borderId="0" xfId="0" applyFont="1" applyBorder="1" applyAlignment="1">
      <alignment horizontal="center"/>
    </xf>
    <xf numFmtId="166" fontId="5" fillId="0" borderId="0" xfId="0" applyNumberFormat="1" applyFont="1" applyAlignment="1">
      <alignment horizontal="center"/>
    </xf>
    <xf numFmtId="0" fontId="9" fillId="0" borderId="9" xfId="0" applyFont="1" applyBorder="1" applyAlignment="1">
      <alignment horizontal="left" vertical="center" wrapText="1"/>
    </xf>
    <xf numFmtId="0" fontId="9" fillId="0" borderId="0" xfId="0" applyFont="1" applyFill="1" applyBorder="1"/>
    <xf numFmtId="0" fontId="9" fillId="0" borderId="0" xfId="0" applyFont="1" applyFill="1" applyBorder="1" applyAlignment="1">
      <alignment horizontal="center"/>
    </xf>
    <xf numFmtId="0" fontId="13" fillId="6" borderId="7" xfId="0" applyNumberFormat="1" applyFont="1" applyFill="1" applyBorder="1" applyAlignment="1">
      <alignment horizontal="center"/>
    </xf>
    <xf numFmtId="165" fontId="13" fillId="6" borderId="7" xfId="0" applyNumberFormat="1" applyFont="1" applyFill="1" applyBorder="1" applyAlignment="1">
      <alignment horizontal="center"/>
    </xf>
    <xf numFmtId="166" fontId="3" fillId="6" borderId="7" xfId="0" applyNumberFormat="1" applyFont="1" applyFill="1" applyBorder="1" applyAlignment="1">
      <alignment horizontal="center"/>
    </xf>
    <xf numFmtId="0" fontId="3" fillId="6" borderId="6" xfId="0" applyNumberFormat="1" applyFont="1" applyFill="1" applyBorder="1" applyAlignment="1">
      <alignment horizontal="center"/>
    </xf>
    <xf numFmtId="4" fontId="3" fillId="0" borderId="0" xfId="0" applyNumberFormat="1" applyFont="1"/>
    <xf numFmtId="166" fontId="13" fillId="6" borderId="7" xfId="0" applyNumberFormat="1" applyFont="1" applyFill="1" applyBorder="1" applyAlignment="1">
      <alignment horizontal="center"/>
    </xf>
    <xf numFmtId="4" fontId="0" fillId="0" borderId="0" xfId="0" applyNumberFormat="1"/>
    <xf numFmtId="0" fontId="3" fillId="6" borderId="0" xfId="0" applyFont="1" applyFill="1" applyAlignment="1">
      <alignment horizontal="center"/>
    </xf>
    <xf numFmtId="0" fontId="3" fillId="6" borderId="9" xfId="0" applyFont="1" applyFill="1" applyBorder="1"/>
    <xf numFmtId="0" fontId="3" fillId="6" borderId="9" xfId="0" applyFont="1" applyFill="1" applyBorder="1" applyAlignment="1">
      <alignment horizontal="center"/>
    </xf>
    <xf numFmtId="165" fontId="3" fillId="6" borderId="0" xfId="1" applyFont="1" applyFill="1" applyAlignment="1">
      <alignment horizontal="center"/>
    </xf>
    <xf numFmtId="0" fontId="3" fillId="6" borderId="7" xfId="0" applyFont="1" applyFill="1" applyBorder="1" applyAlignment="1">
      <alignment horizontal="center"/>
    </xf>
    <xf numFmtId="165" fontId="3" fillId="6" borderId="7" xfId="1" applyFont="1" applyFill="1" applyBorder="1" applyAlignment="1">
      <alignment horizontal="center"/>
    </xf>
    <xf numFmtId="0" fontId="3" fillId="6" borderId="0" xfId="0" applyFont="1" applyFill="1" applyBorder="1" applyAlignment="1">
      <alignment horizontal="center"/>
    </xf>
    <xf numFmtId="165" fontId="3" fillId="6" borderId="0" xfId="1" applyFont="1" applyFill="1" applyBorder="1" applyAlignment="1">
      <alignment horizontal="center"/>
    </xf>
    <xf numFmtId="0" fontId="16" fillId="6" borderId="9" xfId="0" applyFont="1" applyFill="1" applyBorder="1"/>
    <xf numFmtId="167" fontId="16" fillId="6" borderId="9" xfId="0" applyNumberFormat="1" applyFont="1" applyFill="1" applyBorder="1" applyAlignment="1">
      <alignment horizontal="center"/>
    </xf>
    <xf numFmtId="166" fontId="16" fillId="6" borderId="0" xfId="0" applyNumberFormat="1" applyFont="1" applyFill="1" applyBorder="1" applyAlignment="1">
      <alignment horizontal="center"/>
    </xf>
    <xf numFmtId="166" fontId="16" fillId="6" borderId="9" xfId="0" applyNumberFormat="1" applyFont="1" applyFill="1" applyBorder="1" applyAlignment="1">
      <alignment horizontal="left"/>
    </xf>
    <xf numFmtId="166" fontId="16" fillId="6" borderId="9" xfId="0" applyNumberFormat="1" applyFont="1" applyFill="1" applyBorder="1" applyAlignment="1">
      <alignment horizontal="center"/>
    </xf>
    <xf numFmtId="165" fontId="16" fillId="6" borderId="0" xfId="1" applyFont="1" applyFill="1" applyBorder="1"/>
    <xf numFmtId="0" fontId="16" fillId="6" borderId="9" xfId="0" applyNumberFormat="1" applyFont="1" applyFill="1" applyBorder="1" applyAlignment="1">
      <alignment horizontal="center"/>
    </xf>
    <xf numFmtId="0" fontId="16" fillId="6" borderId="0" xfId="0" applyNumberFormat="1" applyFont="1" applyFill="1" applyBorder="1" applyAlignment="1">
      <alignment horizontal="center"/>
    </xf>
    <xf numFmtId="165" fontId="19" fillId="6" borderId="0" xfId="0" applyNumberFormat="1" applyFont="1" applyFill="1" applyBorder="1" applyAlignment="1">
      <alignment horizontal="center"/>
    </xf>
    <xf numFmtId="165" fontId="3" fillId="6" borderId="0" xfId="1" applyFont="1" applyFill="1"/>
    <xf numFmtId="0" fontId="3" fillId="6" borderId="9" xfId="0" applyFont="1" applyFill="1" applyBorder="1" applyAlignment="1">
      <alignment horizontal="left"/>
    </xf>
    <xf numFmtId="0" fontId="10" fillId="0" borderId="2" xfId="0" applyNumberFormat="1" applyFont="1" applyFill="1" applyBorder="1" applyAlignment="1">
      <alignment horizontal="center"/>
    </xf>
    <xf numFmtId="166" fontId="10" fillId="0" borderId="2" xfId="0" applyNumberFormat="1" applyFont="1" applyFill="1" applyBorder="1" applyAlignment="1">
      <alignment horizontal="center"/>
    </xf>
    <xf numFmtId="166" fontId="0" fillId="0" borderId="0" xfId="0" applyNumberFormat="1" applyFont="1" applyFill="1" applyBorder="1" applyAlignment="1">
      <alignment horizontal="center"/>
    </xf>
    <xf numFmtId="166" fontId="0" fillId="0" borderId="9" xfId="0" applyNumberFormat="1" applyFont="1" applyFill="1" applyBorder="1" applyAlignment="1">
      <alignment horizontal="center"/>
    </xf>
    <xf numFmtId="165" fontId="0" fillId="0" borderId="0" xfId="1" applyFont="1" applyFill="1" applyBorder="1" applyAlignment="1">
      <alignment horizontal="center"/>
    </xf>
    <xf numFmtId="166" fontId="17" fillId="0" borderId="9" xfId="0" applyNumberFormat="1" applyFont="1" applyFill="1" applyBorder="1" applyAlignment="1">
      <alignment horizontal="center"/>
    </xf>
    <xf numFmtId="166" fontId="17" fillId="0" borderId="0" xfId="0" applyNumberFormat="1" applyFont="1" applyFill="1" applyBorder="1" applyAlignment="1">
      <alignment horizontal="center"/>
    </xf>
    <xf numFmtId="166" fontId="17" fillId="0" borderId="9" xfId="0" applyNumberFormat="1" applyFont="1" applyFill="1" applyBorder="1" applyAlignment="1"/>
    <xf numFmtId="165" fontId="2" fillId="0" borderId="0" xfId="0" applyNumberFormat="1" applyFont="1" applyFill="1" applyBorder="1" applyAlignment="1">
      <alignment horizontal="center"/>
    </xf>
    <xf numFmtId="0" fontId="0" fillId="0" borderId="0" xfId="0" applyFill="1" applyBorder="1" applyAlignment="1">
      <alignment horizontal="center" vertical="center" wrapText="1"/>
    </xf>
    <xf numFmtId="165" fontId="3" fillId="0" borderId="7" xfId="0" applyNumberFormat="1" applyFont="1" applyFill="1" applyBorder="1" applyAlignment="1">
      <alignment horizontal="center"/>
    </xf>
    <xf numFmtId="0" fontId="0" fillId="4" borderId="0" xfId="0" applyFont="1" applyFill="1"/>
    <xf numFmtId="0" fontId="0" fillId="0" borderId="0" xfId="0" applyFont="1" applyAlignment="1">
      <alignment horizontal="left"/>
    </xf>
    <xf numFmtId="166" fontId="3" fillId="0" borderId="9" xfId="0" applyNumberFormat="1" applyFont="1" applyFill="1" applyBorder="1" applyAlignment="1">
      <alignment wrapText="1"/>
    </xf>
    <xf numFmtId="166" fontId="9" fillId="6" borderId="9" xfId="0" applyNumberFormat="1" applyFont="1" applyFill="1" applyBorder="1" applyAlignment="1">
      <alignment horizontal="left"/>
    </xf>
    <xf numFmtId="166" fontId="3" fillId="6" borderId="6" xfId="0" applyNumberFormat="1" applyFont="1" applyFill="1" applyBorder="1" applyAlignment="1">
      <alignment horizontal="center"/>
    </xf>
    <xf numFmtId="166" fontId="4" fillId="0" borderId="0" xfId="0" applyNumberFormat="1" applyFont="1" applyAlignment="1">
      <alignment horizontal="center"/>
    </xf>
    <xf numFmtId="166" fontId="4" fillId="0" borderId="0" xfId="0" applyNumberFormat="1" applyFont="1" applyBorder="1" applyAlignment="1">
      <alignment horizontal="center"/>
    </xf>
    <xf numFmtId="166" fontId="5" fillId="0" borderId="0" xfId="0" applyNumberFormat="1" applyFont="1" applyAlignment="1">
      <alignment horizontal="center"/>
    </xf>
    <xf numFmtId="166" fontId="7" fillId="0" borderId="0" xfId="0" applyNumberFormat="1" applyFont="1" applyAlignment="1">
      <alignment horizontal="center"/>
    </xf>
    <xf numFmtId="0" fontId="3" fillId="0" borderId="0" xfId="0" applyFont="1" applyBorder="1" applyAlignment="1">
      <alignment horizontal="center"/>
    </xf>
    <xf numFmtId="0" fontId="11" fillId="0" borderId="0" xfId="0" applyFont="1" applyBorder="1" applyAlignment="1">
      <alignment horizontal="center"/>
    </xf>
    <xf numFmtId="2" fontId="11" fillId="0" borderId="0" xfId="0" applyNumberFormat="1" applyFont="1" applyBorder="1" applyAlignment="1">
      <alignment horizontal="center"/>
    </xf>
    <xf numFmtId="165" fontId="11" fillId="0" borderId="0" xfId="1" applyFont="1" applyBorder="1" applyAlignment="1">
      <alignment horizontal="center"/>
    </xf>
    <xf numFmtId="165" fontId="3" fillId="0" borderId="0" xfId="1" applyFont="1" applyBorder="1" applyAlignment="1">
      <alignment horizontal="center"/>
    </xf>
    <xf numFmtId="166" fontId="17" fillId="0" borderId="0" xfId="0" applyNumberFormat="1" applyFont="1" applyBorder="1" applyAlignment="1">
      <alignment horizontal="center"/>
    </xf>
    <xf numFmtId="0" fontId="13" fillId="6" borderId="0" xfId="0" applyFont="1" applyFill="1" applyAlignment="1">
      <alignment horizontal="center"/>
    </xf>
    <xf numFmtId="0" fontId="13" fillId="6" borderId="9" xfId="0" applyFont="1" applyFill="1" applyBorder="1" applyAlignment="1">
      <alignment horizontal="center"/>
    </xf>
    <xf numFmtId="165" fontId="13" fillId="6" borderId="0" xfId="1" applyFont="1" applyFill="1" applyAlignment="1">
      <alignment horizontal="center"/>
    </xf>
    <xf numFmtId="167" fontId="7" fillId="6" borderId="9" xfId="0" applyNumberFormat="1" applyFont="1" applyFill="1" applyBorder="1" applyAlignment="1">
      <alignment horizontal="center"/>
    </xf>
    <xf numFmtId="0" fontId="7" fillId="6" borderId="0" xfId="0" applyFont="1" applyFill="1"/>
    <xf numFmtId="0" fontId="7" fillId="6" borderId="0" xfId="0" applyFont="1" applyFill="1" applyAlignment="1">
      <alignment horizontal="center"/>
    </xf>
    <xf numFmtId="0" fontId="7" fillId="6" borderId="9" xfId="0" applyFont="1" applyFill="1" applyBorder="1"/>
    <xf numFmtId="166" fontId="13" fillId="6" borderId="9" xfId="0" applyNumberFormat="1" applyFont="1" applyFill="1" applyBorder="1"/>
    <xf numFmtId="14" fontId="3" fillId="6" borderId="9" xfId="0" applyNumberFormat="1" applyFont="1" applyFill="1" applyBorder="1" applyAlignment="1">
      <alignment horizontal="center"/>
    </xf>
    <xf numFmtId="0" fontId="16" fillId="6" borderId="0" xfId="0" applyFont="1" applyFill="1" applyAlignment="1">
      <alignment horizontal="center"/>
    </xf>
    <xf numFmtId="4" fontId="16" fillId="6" borderId="0" xfId="0" applyNumberFormat="1" applyFont="1" applyFill="1"/>
    <xf numFmtId="0" fontId="16" fillId="6" borderId="9" xfId="0" applyFont="1" applyFill="1" applyBorder="1" applyAlignment="1">
      <alignment horizontal="center"/>
    </xf>
    <xf numFmtId="165" fontId="3" fillId="2" borderId="0" xfId="1" applyFont="1" applyFill="1" applyAlignment="1">
      <alignment horizontal="center"/>
    </xf>
    <xf numFmtId="167" fontId="0" fillId="2" borderId="0" xfId="0" applyNumberFormat="1" applyFill="1"/>
    <xf numFmtId="0" fontId="9" fillId="2" borderId="0" xfId="0" applyFont="1" applyFill="1" applyAlignment="1">
      <alignment horizontal="center"/>
    </xf>
    <xf numFmtId="165" fontId="3" fillId="2" borderId="0" xfId="1" applyFont="1" applyFill="1"/>
    <xf numFmtId="167" fontId="0" fillId="2" borderId="9" xfId="0" applyNumberFormat="1" applyFill="1" applyBorder="1"/>
    <xf numFmtId="165" fontId="17" fillId="2" borderId="7" xfId="0" applyNumberFormat="1" applyFont="1" applyFill="1" applyBorder="1" applyAlignment="1">
      <alignment horizontal="center"/>
    </xf>
    <xf numFmtId="0" fontId="0" fillId="0" borderId="0" xfId="0" applyFont="1" applyFill="1" applyBorder="1"/>
    <xf numFmtId="0" fontId="0" fillId="0" borderId="11" xfId="0" applyFont="1" applyFill="1" applyBorder="1"/>
    <xf numFmtId="0" fontId="0" fillId="0" borderId="11" xfId="0" applyFill="1" applyBorder="1"/>
    <xf numFmtId="165" fontId="2" fillId="0" borderId="0" xfId="0" applyNumberFormat="1" applyFont="1" applyFill="1"/>
    <xf numFmtId="165" fontId="16" fillId="0" borderId="12" xfId="1" applyFont="1" applyBorder="1" applyAlignment="1"/>
    <xf numFmtId="165" fontId="3" fillId="0" borderId="2" xfId="1" applyFont="1" applyBorder="1" applyAlignment="1"/>
    <xf numFmtId="0" fontId="9" fillId="0" borderId="12" xfId="0" applyFont="1" applyBorder="1" applyAlignment="1">
      <alignment horizontal="center"/>
    </xf>
    <xf numFmtId="0" fontId="0" fillId="0" borderId="12" xfId="0" applyFont="1" applyBorder="1" applyAlignment="1">
      <alignment horizontal="center"/>
    </xf>
    <xf numFmtId="166" fontId="3" fillId="0" borderId="10" xfId="0" applyNumberFormat="1" applyFont="1" applyBorder="1" applyAlignment="1">
      <alignment horizontal="center"/>
    </xf>
    <xf numFmtId="0" fontId="3" fillId="0" borderId="0" xfId="0" applyFont="1" applyBorder="1" applyAlignment="1">
      <alignment horizontal="center"/>
    </xf>
    <xf numFmtId="167" fontId="16" fillId="0" borderId="9" xfId="0" applyNumberFormat="1" applyFont="1" applyBorder="1" applyAlignment="1">
      <alignment horizontal="center"/>
    </xf>
    <xf numFmtId="0" fontId="16" fillId="0" borderId="9" xfId="0" applyFont="1" applyBorder="1" applyAlignment="1">
      <alignment horizontal="center"/>
    </xf>
    <xf numFmtId="167" fontId="16" fillId="0" borderId="9" xfId="0" applyNumberFormat="1" applyFont="1" applyBorder="1"/>
    <xf numFmtId="166" fontId="3" fillId="0" borderId="13" xfId="0" applyNumberFormat="1" applyFont="1" applyBorder="1" applyAlignment="1">
      <alignment horizontal="left"/>
    </xf>
    <xf numFmtId="166" fontId="9" fillId="0" borderId="0" xfId="0" applyNumberFormat="1" applyFont="1" applyAlignment="1">
      <alignment horizontal="center"/>
    </xf>
    <xf numFmtId="166" fontId="12" fillId="0" borderId="0" xfId="0" applyNumberFormat="1" applyFont="1" applyBorder="1" applyAlignment="1">
      <alignment horizontal="center"/>
    </xf>
    <xf numFmtId="0" fontId="9" fillId="0" borderId="9" xfId="0" applyFont="1" applyFill="1" applyBorder="1" applyAlignment="1">
      <alignment horizontal="left"/>
    </xf>
    <xf numFmtId="165" fontId="0" fillId="0" borderId="12" xfId="0" applyNumberFormat="1" applyBorder="1"/>
    <xf numFmtId="165" fontId="0" fillId="0" borderId="0" xfId="0" applyNumberFormat="1" applyBorder="1"/>
    <xf numFmtId="0" fontId="10" fillId="0" borderId="11" xfId="0" applyNumberFormat="1" applyFont="1" applyFill="1" applyBorder="1" applyAlignment="1">
      <alignment horizontal="center"/>
    </xf>
    <xf numFmtId="165" fontId="9" fillId="0" borderId="11" xfId="1" applyFont="1" applyFill="1" applyBorder="1" applyAlignment="1">
      <alignment horizontal="center"/>
    </xf>
    <xf numFmtId="166" fontId="9" fillId="0" borderId="1" xfId="0" applyNumberFormat="1" applyFont="1" applyBorder="1" applyAlignment="1">
      <alignment horizontal="center"/>
    </xf>
    <xf numFmtId="0" fontId="9" fillId="0" borderId="0" xfId="0" applyFont="1" applyFill="1"/>
    <xf numFmtId="0" fontId="9" fillId="0" borderId="0" xfId="0" applyFont="1"/>
    <xf numFmtId="0" fontId="9" fillId="0" borderId="0" xfId="0" applyFont="1" applyAlignment="1">
      <alignment horizontal="center" vertical="center"/>
    </xf>
    <xf numFmtId="166" fontId="9" fillId="0" borderId="6" xfId="0" applyNumberFormat="1" applyFont="1" applyBorder="1" applyAlignment="1">
      <alignment horizontal="center"/>
    </xf>
    <xf numFmtId="167" fontId="0" fillId="0" borderId="0" xfId="0" applyNumberFormat="1" applyBorder="1"/>
    <xf numFmtId="167" fontId="0" fillId="0" borderId="0" xfId="0" applyNumberFormat="1" applyFill="1" applyBorder="1"/>
    <xf numFmtId="166" fontId="18" fillId="0" borderId="0" xfId="0" applyNumberFormat="1" applyFont="1" applyFill="1" applyBorder="1" applyAlignment="1"/>
    <xf numFmtId="166" fontId="18" fillId="0" borderId="0" xfId="0" applyNumberFormat="1" applyFont="1" applyFill="1" applyBorder="1"/>
    <xf numFmtId="166" fontId="35" fillId="0" borderId="9" xfId="0" applyNumberFormat="1" applyFont="1" applyFill="1" applyBorder="1"/>
    <xf numFmtId="166" fontId="12" fillId="0" borderId="0" xfId="0" applyNumberFormat="1" applyFont="1" applyFill="1" applyBorder="1" applyAlignment="1">
      <alignment horizontal="center"/>
    </xf>
    <xf numFmtId="167" fontId="0" fillId="0" borderId="12" xfId="0" applyNumberFormat="1" applyBorder="1"/>
    <xf numFmtId="167" fontId="3" fillId="0" borderId="17" xfId="0" applyNumberFormat="1" applyFont="1" applyFill="1" applyBorder="1" applyAlignment="1">
      <alignment horizontal="center"/>
    </xf>
    <xf numFmtId="165" fontId="3" fillId="0" borderId="0" xfId="1" applyFont="1" applyBorder="1" applyAlignment="1">
      <alignment horizontal="center"/>
    </xf>
    <xf numFmtId="0" fontId="3" fillId="0" borderId="0" xfId="0" applyFont="1" applyBorder="1" applyAlignment="1">
      <alignment horizontal="center"/>
    </xf>
    <xf numFmtId="0" fontId="3" fillId="0" borderId="0" xfId="0" applyFont="1" applyBorder="1" applyAlignment="1">
      <alignment horizontal="center"/>
    </xf>
    <xf numFmtId="0" fontId="3" fillId="0" borderId="0" xfId="0" applyFont="1" applyBorder="1" applyAlignment="1">
      <alignment horizontal="center"/>
    </xf>
    <xf numFmtId="165" fontId="3" fillId="0" borderId="0" xfId="1" applyFont="1" applyBorder="1" applyAlignment="1">
      <alignment horizontal="center"/>
    </xf>
    <xf numFmtId="0" fontId="3" fillId="0" borderId="0" xfId="0" applyFont="1" applyBorder="1" applyAlignment="1">
      <alignment horizontal="center"/>
    </xf>
    <xf numFmtId="0" fontId="9" fillId="0" borderId="0" xfId="0" applyFont="1" applyAlignment="1">
      <alignment horizontal="center"/>
    </xf>
    <xf numFmtId="0" fontId="3" fillId="0" borderId="9" xfId="1" applyNumberFormat="1" applyFont="1" applyBorder="1" applyAlignment="1">
      <alignment horizontal="center"/>
    </xf>
    <xf numFmtId="0" fontId="3" fillId="0" borderId="0" xfId="1" applyNumberFormat="1" applyFont="1" applyAlignment="1">
      <alignment horizontal="center"/>
    </xf>
    <xf numFmtId="0" fontId="3" fillId="0" borderId="0" xfId="0" applyNumberFormat="1" applyFont="1" applyAlignment="1">
      <alignment horizontal="center"/>
    </xf>
    <xf numFmtId="166" fontId="9" fillId="0" borderId="3" xfId="0" applyNumberFormat="1" applyFont="1" applyBorder="1" applyAlignment="1"/>
    <xf numFmtId="165" fontId="3" fillId="0" borderId="0" xfId="1" applyFont="1" applyBorder="1" applyAlignment="1">
      <alignment horizontal="center"/>
    </xf>
    <xf numFmtId="0" fontId="3" fillId="0" borderId="0" xfId="0" applyFont="1" applyBorder="1" applyAlignment="1">
      <alignment horizontal="center"/>
    </xf>
    <xf numFmtId="165" fontId="3" fillId="0" borderId="0" xfId="1" applyFont="1" applyBorder="1" applyAlignment="1">
      <alignment horizontal="center"/>
    </xf>
    <xf numFmtId="4" fontId="16" fillId="0" borderId="9" xfId="0" applyNumberFormat="1" applyFont="1" applyFill="1" applyBorder="1" applyAlignment="1">
      <alignment horizontal="center"/>
    </xf>
    <xf numFmtId="0" fontId="3" fillId="0" borderId="0" xfId="0" applyFont="1" applyBorder="1" applyAlignment="1">
      <alignment horizontal="center"/>
    </xf>
    <xf numFmtId="0" fontId="16" fillId="0" borderId="7" xfId="0" applyFont="1" applyFill="1" applyBorder="1"/>
    <xf numFmtId="0" fontId="36" fillId="0" borderId="9" xfId="0" applyFont="1" applyFill="1" applyBorder="1" applyAlignment="1">
      <alignment vertical="top"/>
    </xf>
    <xf numFmtId="165" fontId="3" fillId="0" borderId="0" xfId="1" applyFont="1" applyBorder="1" applyAlignment="1">
      <alignment horizontal="center"/>
    </xf>
    <xf numFmtId="0" fontId="3" fillId="0" borderId="0" xfId="0" applyFont="1" applyBorder="1" applyAlignment="1">
      <alignment horizontal="center"/>
    </xf>
    <xf numFmtId="166" fontId="5" fillId="0" borderId="0" xfId="0" applyNumberFormat="1" applyFont="1" applyAlignment="1">
      <alignment horizontal="center"/>
    </xf>
    <xf numFmtId="0" fontId="3" fillId="0" borderId="0" xfId="0" applyFont="1" applyBorder="1" applyAlignment="1">
      <alignment horizontal="center"/>
    </xf>
    <xf numFmtId="14" fontId="0" fillId="2" borderId="9" xfId="0" applyNumberFormat="1" applyFill="1" applyBorder="1" applyAlignment="1">
      <alignment horizontal="center"/>
    </xf>
    <xf numFmtId="0" fontId="0" fillId="2" borderId="12" xfId="0" applyFill="1" applyBorder="1" applyAlignment="1">
      <alignment horizontal="center"/>
    </xf>
    <xf numFmtId="165" fontId="0" fillId="2" borderId="9" xfId="1" applyFont="1" applyFill="1" applyBorder="1"/>
    <xf numFmtId="0" fontId="0" fillId="2" borderId="7" xfId="0" applyFill="1" applyBorder="1" applyAlignment="1">
      <alignment horizontal="center"/>
    </xf>
    <xf numFmtId="0" fontId="3" fillId="0" borderId="0" xfId="0" applyFont="1" applyBorder="1" applyAlignment="1">
      <alignment horizontal="center"/>
    </xf>
    <xf numFmtId="0" fontId="3" fillId="2" borderId="9" xfId="1" applyNumberFormat="1" applyFont="1" applyFill="1" applyBorder="1" applyAlignment="1">
      <alignment horizontal="center"/>
    </xf>
    <xf numFmtId="0" fontId="3" fillId="2" borderId="0" xfId="1" applyNumberFormat="1" applyFont="1" applyFill="1" applyAlignment="1">
      <alignment horizontal="center"/>
    </xf>
    <xf numFmtId="0" fontId="9" fillId="0" borderId="9" xfId="0" applyNumberFormat="1" applyFont="1" applyBorder="1" applyAlignment="1">
      <alignment horizontal="left"/>
    </xf>
    <xf numFmtId="0" fontId="3" fillId="0" borderId="0" xfId="0" applyFont="1" applyBorder="1" applyAlignment="1">
      <alignment horizontal="center"/>
    </xf>
    <xf numFmtId="0" fontId="3" fillId="0" borderId="0" xfId="0" applyFont="1" applyBorder="1" applyAlignment="1">
      <alignment horizontal="center"/>
    </xf>
    <xf numFmtId="0" fontId="3" fillId="0" borderId="0" xfId="0" applyFont="1" applyBorder="1" applyAlignment="1">
      <alignment horizontal="center"/>
    </xf>
    <xf numFmtId="0" fontId="16" fillId="0" borderId="0" xfId="0" applyFont="1" applyAlignment="1">
      <alignment horizontal="center"/>
    </xf>
    <xf numFmtId="14" fontId="0" fillId="0" borderId="0" xfId="0" applyNumberFormat="1"/>
    <xf numFmtId="0" fontId="3" fillId="0" borderId="0" xfId="0" applyFont="1" applyBorder="1" applyAlignment="1">
      <alignment horizontal="center"/>
    </xf>
    <xf numFmtId="0" fontId="3" fillId="0" borderId="0" xfId="0" applyFont="1" applyBorder="1" applyAlignment="1">
      <alignment horizontal="center"/>
    </xf>
    <xf numFmtId="0" fontId="3" fillId="0" borderId="0" xfId="0" applyFont="1" applyBorder="1" applyAlignment="1">
      <alignment horizontal="center"/>
    </xf>
    <xf numFmtId="4" fontId="3" fillId="0" borderId="0" xfId="0" applyNumberFormat="1" applyFont="1" applyFill="1"/>
    <xf numFmtId="0" fontId="3" fillId="0" borderId="0" xfId="0" applyFont="1" applyBorder="1" applyAlignment="1">
      <alignment horizontal="center"/>
    </xf>
    <xf numFmtId="0" fontId="3" fillId="0" borderId="0" xfId="0" applyFont="1" applyBorder="1" applyAlignment="1">
      <alignment horizontal="center"/>
    </xf>
    <xf numFmtId="0" fontId="16" fillId="0" borderId="12" xfId="0" applyFont="1" applyBorder="1" applyAlignment="1">
      <alignment horizontal="center"/>
    </xf>
    <xf numFmtId="0" fontId="3" fillId="0" borderId="0" xfId="0" applyFont="1" applyBorder="1" applyAlignment="1">
      <alignment horizontal="center"/>
    </xf>
    <xf numFmtId="0" fontId="38" fillId="0" borderId="9" xfId="0" applyFont="1" applyFill="1" applyBorder="1"/>
    <xf numFmtId="4" fontId="3" fillId="0" borderId="0" xfId="0" applyNumberFormat="1" applyFont="1" applyAlignment="1">
      <alignment horizontal="center"/>
    </xf>
    <xf numFmtId="4" fontId="3" fillId="0" borderId="9" xfId="0" applyNumberFormat="1" applyFont="1" applyBorder="1" applyAlignment="1">
      <alignment horizontal="center"/>
    </xf>
    <xf numFmtId="165" fontId="3" fillId="0" borderId="0" xfId="1" applyFont="1" applyBorder="1" applyAlignment="1">
      <alignment horizontal="center"/>
    </xf>
    <xf numFmtId="0" fontId="3" fillId="0" borderId="0" xfId="0" applyFont="1" applyBorder="1" applyAlignment="1">
      <alignment horizontal="center"/>
    </xf>
    <xf numFmtId="167" fontId="3" fillId="2" borderId="0" xfId="0" applyNumberFormat="1" applyFont="1" applyFill="1" applyAlignment="1">
      <alignment horizontal="center"/>
    </xf>
    <xf numFmtId="0" fontId="9" fillId="0" borderId="0" xfId="0" applyFont="1" applyAlignment="1">
      <alignment vertical="top"/>
    </xf>
    <xf numFmtId="0" fontId="3" fillId="0" borderId="0" xfId="0" applyFont="1" applyBorder="1" applyAlignment="1">
      <alignment horizontal="center"/>
    </xf>
    <xf numFmtId="0" fontId="3" fillId="2" borderId="2" xfId="0" applyNumberFormat="1" applyFont="1" applyFill="1" applyBorder="1" applyAlignment="1">
      <alignment horizontal="center"/>
    </xf>
    <xf numFmtId="166" fontId="3" fillId="2" borderId="7" xfId="0" applyNumberFormat="1" applyFont="1" applyFill="1" applyBorder="1"/>
    <xf numFmtId="165" fontId="3" fillId="0" borderId="0" xfId="1" applyFont="1" applyBorder="1" applyAlignment="1">
      <alignment horizontal="center"/>
    </xf>
    <xf numFmtId="0" fontId="3" fillId="0" borderId="0" xfId="0" applyFont="1" applyBorder="1" applyAlignment="1">
      <alignment horizontal="center"/>
    </xf>
    <xf numFmtId="166" fontId="5" fillId="0" borderId="0" xfId="0" applyNumberFormat="1" applyFont="1" applyAlignment="1">
      <alignment horizontal="center"/>
    </xf>
    <xf numFmtId="0" fontId="0" fillId="0" borderId="7" xfId="0" applyFont="1" applyFill="1" applyBorder="1"/>
    <xf numFmtId="0" fontId="7" fillId="0" borderId="9" xfId="0" applyNumberFormat="1" applyFont="1" applyFill="1" applyBorder="1" applyAlignment="1">
      <alignment horizontal="center"/>
    </xf>
    <xf numFmtId="166" fontId="13" fillId="2" borderId="0" xfId="0" applyNumberFormat="1" applyFont="1" applyFill="1" applyBorder="1"/>
    <xf numFmtId="166" fontId="3" fillId="2" borderId="0" xfId="0" applyNumberFormat="1" applyFont="1" applyFill="1" applyBorder="1"/>
    <xf numFmtId="166" fontId="0" fillId="0" borderId="0" xfId="0" applyNumberFormat="1" applyAlignment="1">
      <alignment horizontal="center"/>
    </xf>
    <xf numFmtId="167" fontId="0" fillId="0" borderId="12" xfId="0" applyNumberFormat="1" applyFont="1" applyBorder="1" applyAlignment="1">
      <alignment horizontal="center"/>
    </xf>
    <xf numFmtId="167" fontId="7" fillId="0" borderId="12" xfId="0" applyNumberFormat="1" applyFont="1" applyBorder="1" applyAlignment="1">
      <alignment horizontal="center"/>
    </xf>
    <xf numFmtId="0" fontId="0" fillId="0" borderId="12" xfId="0" applyFont="1" applyFill="1" applyBorder="1"/>
    <xf numFmtId="165" fontId="0" fillId="0" borderId="9" xfId="1" applyFont="1" applyFill="1" applyBorder="1"/>
    <xf numFmtId="2" fontId="0" fillId="0" borderId="12" xfId="0" applyNumberFormat="1" applyFont="1" applyBorder="1" applyAlignment="1">
      <alignment horizontal="center"/>
    </xf>
    <xf numFmtId="2" fontId="0" fillId="0" borderId="0" xfId="0" applyNumberFormat="1" applyFont="1" applyBorder="1" applyAlignment="1">
      <alignment horizontal="center"/>
    </xf>
    <xf numFmtId="0" fontId="7" fillId="0" borderId="12" xfId="0" applyNumberFormat="1" applyFont="1" applyBorder="1" applyAlignment="1">
      <alignment horizontal="center"/>
    </xf>
    <xf numFmtId="2" fontId="0" fillId="0" borderId="12" xfId="0" applyNumberFormat="1" applyFont="1" applyBorder="1"/>
    <xf numFmtId="2" fontId="2" fillId="0" borderId="12" xfId="0" applyNumberFormat="1" applyFont="1" applyBorder="1" applyAlignment="1">
      <alignment horizontal="center"/>
    </xf>
    <xf numFmtId="166" fontId="0" fillId="0" borderId="12" xfId="0" applyNumberFormat="1" applyFont="1" applyFill="1" applyBorder="1" applyAlignment="1">
      <alignment horizontal="center"/>
    </xf>
    <xf numFmtId="166" fontId="0" fillId="0" borderId="12" xfId="0" applyNumberFormat="1" applyFont="1" applyBorder="1" applyAlignment="1">
      <alignment horizontal="center"/>
    </xf>
    <xf numFmtId="0" fontId="0" fillId="0" borderId="12" xfId="0" applyFont="1" applyBorder="1" applyAlignment="1"/>
    <xf numFmtId="0" fontId="3" fillId="0" borderId="12" xfId="0" applyFont="1" applyBorder="1" applyAlignment="1">
      <alignment horizontal="left"/>
    </xf>
    <xf numFmtId="17" fontId="3" fillId="0" borderId="7" xfId="0" applyNumberFormat="1" applyFont="1" applyBorder="1" applyAlignment="1">
      <alignment horizontal="center"/>
    </xf>
    <xf numFmtId="0" fontId="3" fillId="0" borderId="0" xfId="0" applyFont="1" applyBorder="1" applyAlignment="1">
      <alignment horizontal="center"/>
    </xf>
    <xf numFmtId="14" fontId="3" fillId="0" borderId="0" xfId="0" applyNumberFormat="1" applyFont="1" applyAlignment="1">
      <alignment horizontal="center"/>
    </xf>
    <xf numFmtId="0" fontId="9" fillId="0" borderId="9" xfId="0" applyFont="1" applyBorder="1" applyAlignment="1">
      <alignment horizontal="left" vertical="top"/>
    </xf>
    <xf numFmtId="0" fontId="3" fillId="0" borderId="0" xfId="0" applyFont="1" applyBorder="1" applyAlignment="1">
      <alignment horizontal="center"/>
    </xf>
    <xf numFmtId="0" fontId="16" fillId="0" borderId="7" xfId="0" applyFont="1" applyFill="1" applyBorder="1" applyAlignment="1">
      <alignment horizontal="center"/>
    </xf>
    <xf numFmtId="4" fontId="3" fillId="0" borderId="7" xfId="0" applyNumberFormat="1" applyFont="1" applyBorder="1" applyAlignment="1">
      <alignment horizontal="center"/>
    </xf>
    <xf numFmtId="165" fontId="1" fillId="0" borderId="9" xfId="1" applyBorder="1" applyAlignment="1">
      <alignment horizontal="center"/>
    </xf>
    <xf numFmtId="0" fontId="16" fillId="0" borderId="0" xfId="0" applyFont="1"/>
    <xf numFmtId="0" fontId="3" fillId="0" borderId="0" xfId="0" applyFont="1" applyBorder="1" applyAlignment="1">
      <alignment horizontal="center"/>
    </xf>
    <xf numFmtId="0" fontId="0" fillId="0" borderId="6" xfId="0" applyBorder="1" applyAlignment="1">
      <alignment horizontal="center"/>
    </xf>
    <xf numFmtId="0" fontId="3" fillId="0" borderId="0" xfId="0" applyFont="1" applyBorder="1" applyAlignment="1">
      <alignment horizontal="center"/>
    </xf>
    <xf numFmtId="166" fontId="13" fillId="2" borderId="7" xfId="0" applyNumberFormat="1" applyFont="1" applyFill="1" applyBorder="1" applyAlignment="1">
      <alignment horizontal="center"/>
    </xf>
    <xf numFmtId="14" fontId="0" fillId="0" borderId="0" xfId="0" applyNumberFormat="1" applyAlignment="1">
      <alignment horizontal="center"/>
    </xf>
    <xf numFmtId="0" fontId="9" fillId="2" borderId="0" xfId="0" applyFont="1" applyFill="1"/>
    <xf numFmtId="165" fontId="0" fillId="0" borderId="9" xfId="1" applyFont="1" applyBorder="1" applyAlignment="1">
      <alignment horizontal="center"/>
    </xf>
    <xf numFmtId="0" fontId="3" fillId="0" borderId="0" xfId="0" applyFont="1" applyBorder="1" applyAlignment="1">
      <alignment horizontal="center"/>
    </xf>
    <xf numFmtId="4" fontId="3" fillId="0" borderId="7" xfId="0" applyNumberFormat="1" applyFont="1" applyFill="1" applyBorder="1" applyAlignment="1">
      <alignment horizontal="center"/>
    </xf>
    <xf numFmtId="0" fontId="3" fillId="0" borderId="0" xfId="0" applyFont="1" applyBorder="1" applyAlignment="1">
      <alignment horizontal="left" vertical="center"/>
    </xf>
    <xf numFmtId="0" fontId="3" fillId="0" borderId="0" xfId="0" applyFont="1" applyBorder="1" applyAlignment="1">
      <alignment horizontal="center" vertical="center" wrapText="1"/>
    </xf>
    <xf numFmtId="0" fontId="3" fillId="0" borderId="12" xfId="0" applyFont="1" applyFill="1" applyBorder="1"/>
    <xf numFmtId="14" fontId="3" fillId="0" borderId="0" xfId="0" applyNumberFormat="1" applyFont="1"/>
    <xf numFmtId="0" fontId="9" fillId="0" borderId="7" xfId="0" applyFont="1" applyBorder="1"/>
    <xf numFmtId="16" fontId="0" fillId="0" borderId="0" xfId="0" applyNumberFormat="1"/>
    <xf numFmtId="0" fontId="3" fillId="0" borderId="0" xfId="0" applyFont="1" applyBorder="1" applyAlignment="1">
      <alignment horizontal="center"/>
    </xf>
    <xf numFmtId="0" fontId="3" fillId="0" borderId="0" xfId="0" applyFont="1" applyBorder="1" applyAlignment="1">
      <alignment horizontal="center"/>
    </xf>
    <xf numFmtId="165" fontId="3" fillId="0" borderId="0" xfId="1" applyFont="1" applyBorder="1" applyAlignment="1">
      <alignment horizontal="center"/>
    </xf>
    <xf numFmtId="0" fontId="3" fillId="0" borderId="0" xfId="0" applyFont="1" applyBorder="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left" vertical="center"/>
    </xf>
    <xf numFmtId="4" fontId="0" fillId="0" borderId="0" xfId="0" applyNumberFormat="1" applyAlignment="1">
      <alignment horizontal="center" vertical="center" wrapText="1"/>
    </xf>
    <xf numFmtId="0" fontId="2" fillId="0" borderId="0" xfId="0" applyFont="1" applyAlignment="1">
      <alignment horizontal="left" vertical="center"/>
    </xf>
    <xf numFmtId="0" fontId="3" fillId="0" borderId="0" xfId="0" applyFont="1" applyAlignment="1">
      <alignment horizontal="left" vertical="center"/>
    </xf>
    <xf numFmtId="0" fontId="3" fillId="0" borderId="0" xfId="0" applyFont="1" applyAlignment="1">
      <alignment horizontal="center" vertical="center"/>
    </xf>
    <xf numFmtId="167" fontId="40" fillId="0" borderId="9" xfId="6" applyNumberFormat="1" applyFont="1" applyFill="1" applyBorder="1" applyAlignment="1">
      <alignment horizontal="center"/>
    </xf>
    <xf numFmtId="167" fontId="3" fillId="0" borderId="0" xfId="0" applyNumberFormat="1" applyFont="1" applyFill="1" applyBorder="1" applyAlignment="1">
      <alignment horizontal="center" vertical="center" wrapText="1"/>
    </xf>
    <xf numFmtId="167" fontId="3" fillId="0" borderId="0" xfId="0" applyNumberFormat="1" applyFont="1" applyAlignment="1">
      <alignment horizontal="center" vertical="center" wrapText="1"/>
    </xf>
    <xf numFmtId="165" fontId="40" fillId="0" borderId="0" xfId="6" applyNumberFormat="1" applyFont="1" applyFill="1"/>
    <xf numFmtId="0" fontId="3" fillId="0" borderId="0" xfId="0" applyFont="1" applyFill="1" applyBorder="1" applyAlignment="1">
      <alignment horizontal="center" vertical="center"/>
    </xf>
    <xf numFmtId="0" fontId="3" fillId="0" borderId="0" xfId="0" applyFont="1" applyBorder="1" applyAlignment="1">
      <alignment horizontal="center"/>
    </xf>
    <xf numFmtId="0" fontId="3" fillId="0" borderId="0" xfId="0" applyFont="1" applyBorder="1" applyAlignment="1">
      <alignment horizontal="center"/>
    </xf>
    <xf numFmtId="165" fontId="3" fillId="0" borderId="0" xfId="1" applyFont="1" applyBorder="1" applyAlignment="1">
      <alignment horizontal="center"/>
    </xf>
    <xf numFmtId="0" fontId="3" fillId="0" borderId="0" xfId="0" applyFont="1" applyBorder="1" applyAlignment="1">
      <alignment horizontal="center"/>
    </xf>
    <xf numFmtId="0" fontId="3" fillId="0" borderId="0" xfId="0" applyFont="1" applyBorder="1" applyAlignment="1">
      <alignment horizontal="center"/>
    </xf>
    <xf numFmtId="166" fontId="5" fillId="0" borderId="0" xfId="0" applyNumberFormat="1" applyFont="1" applyAlignment="1">
      <alignment horizontal="center"/>
    </xf>
    <xf numFmtId="0" fontId="3" fillId="0" borderId="0" xfId="0" applyFont="1" applyBorder="1" applyAlignment="1">
      <alignment horizontal="center"/>
    </xf>
    <xf numFmtId="166" fontId="5" fillId="0" borderId="0" xfId="0" applyNumberFormat="1" applyFont="1" applyAlignment="1">
      <alignment horizontal="center"/>
    </xf>
    <xf numFmtId="166" fontId="20" fillId="0" borderId="0" xfId="0" applyNumberFormat="1" applyFont="1" applyAlignment="1">
      <alignment horizontal="center"/>
    </xf>
    <xf numFmtId="14" fontId="3" fillId="0" borderId="0" xfId="0" applyNumberFormat="1" applyFont="1" applyFill="1" applyAlignment="1">
      <alignment horizontal="center"/>
    </xf>
    <xf numFmtId="167" fontId="3" fillId="0" borderId="0" xfId="0" applyNumberFormat="1" applyFont="1" applyFill="1" applyAlignment="1">
      <alignment horizontal="center"/>
    </xf>
    <xf numFmtId="166" fontId="17" fillId="0" borderId="9" xfId="0" applyNumberFormat="1" applyFont="1" applyFill="1" applyBorder="1"/>
    <xf numFmtId="0" fontId="30" fillId="2" borderId="0" xfId="0" applyFont="1" applyFill="1"/>
    <xf numFmtId="0" fontId="3" fillId="2" borderId="7" xfId="0" applyFont="1" applyFill="1" applyBorder="1"/>
    <xf numFmtId="14" fontId="0" fillId="0" borderId="0" xfId="0" applyNumberFormat="1" applyAlignment="1">
      <alignment horizontal="center" vertical="center" wrapText="1"/>
    </xf>
    <xf numFmtId="0" fontId="0" fillId="0" borderId="0" xfId="0" applyFont="1" applyAlignment="1">
      <alignment horizontal="left" vertical="center"/>
    </xf>
    <xf numFmtId="0" fontId="30" fillId="0" borderId="0" xfId="0" applyFont="1" applyFill="1"/>
    <xf numFmtId="0" fontId="3" fillId="0" borderId="0" xfId="0" applyFont="1" applyBorder="1" applyAlignment="1">
      <alignment horizontal="center"/>
    </xf>
    <xf numFmtId="0" fontId="3" fillId="0" borderId="0" xfId="0" applyFont="1" applyBorder="1" applyAlignment="1">
      <alignment horizontal="center"/>
    </xf>
    <xf numFmtId="0" fontId="41" fillId="0" borderId="0" xfId="0" applyFont="1"/>
    <xf numFmtId="0" fontId="41" fillId="0" borderId="9" xfId="0" applyFont="1" applyBorder="1"/>
    <xf numFmtId="0" fontId="0" fillId="0" borderId="0" xfId="0" applyAlignment="1">
      <alignment horizontal="center" vertical="center" wrapText="1"/>
    </xf>
    <xf numFmtId="0" fontId="0" fillId="0" borderId="0" xfId="0" applyAlignment="1">
      <alignment horizontal="left" vertical="center"/>
    </xf>
    <xf numFmtId="0" fontId="3" fillId="0" borderId="0" xfId="0" applyFont="1" applyAlignment="1">
      <alignment horizontal="center" vertical="center" wrapText="1"/>
    </xf>
    <xf numFmtId="0" fontId="3" fillId="2" borderId="6" xfId="0" applyFont="1" applyFill="1" applyBorder="1" applyAlignment="1">
      <alignment horizontal="center"/>
    </xf>
    <xf numFmtId="0" fontId="3" fillId="2" borderId="6" xfId="0" applyFont="1" applyFill="1" applyBorder="1"/>
    <xf numFmtId="0" fontId="3" fillId="0" borderId="0" xfId="0" applyFont="1" applyBorder="1" applyAlignment="1">
      <alignment horizontal="center"/>
    </xf>
    <xf numFmtId="0" fontId="3" fillId="0" borderId="0" xfId="0" applyFont="1" applyBorder="1" applyAlignment="1">
      <alignment horizontal="center"/>
    </xf>
    <xf numFmtId="0" fontId="3" fillId="0" borderId="0" xfId="0" applyFont="1" applyBorder="1" applyAlignment="1">
      <alignment horizontal="center"/>
    </xf>
    <xf numFmtId="0" fontId="9" fillId="0" borderId="19" xfId="0" applyFont="1" applyBorder="1"/>
    <xf numFmtId="0" fontId="0" fillId="0" borderId="19" xfId="0" applyBorder="1" applyAlignment="1">
      <alignment horizontal="center"/>
    </xf>
    <xf numFmtId="165" fontId="0" fillId="0" borderId="19" xfId="1" applyFont="1" applyBorder="1" applyAlignment="1">
      <alignment horizontal="center"/>
    </xf>
    <xf numFmtId="167" fontId="0" fillId="0" borderId="19" xfId="0" applyNumberFormat="1" applyBorder="1" applyAlignment="1">
      <alignment horizontal="center"/>
    </xf>
    <xf numFmtId="0" fontId="3" fillId="0" borderId="19" xfId="0" applyFont="1" applyBorder="1" applyAlignment="1">
      <alignment horizontal="center"/>
    </xf>
    <xf numFmtId="0" fontId="3" fillId="0" borderId="0" xfId="0" applyFont="1" applyBorder="1" applyAlignment="1">
      <alignment horizontal="center"/>
    </xf>
    <xf numFmtId="0" fontId="3" fillId="0" borderId="0" xfId="0" applyFont="1" applyBorder="1" applyAlignment="1">
      <alignment horizontal="center"/>
    </xf>
    <xf numFmtId="0" fontId="3" fillId="0" borderId="0" xfId="0" applyFont="1" applyBorder="1" applyAlignment="1">
      <alignment horizontal="center"/>
    </xf>
    <xf numFmtId="14" fontId="3" fillId="0" borderId="9" xfId="0" applyNumberFormat="1" applyFont="1" applyBorder="1"/>
    <xf numFmtId="166" fontId="5" fillId="0" borderId="0" xfId="0" applyNumberFormat="1" applyFont="1" applyAlignment="1">
      <alignment horizontal="center"/>
    </xf>
    <xf numFmtId="0" fontId="3" fillId="0" borderId="0" xfId="0" applyFont="1" applyBorder="1" applyAlignment="1">
      <alignment horizontal="center"/>
    </xf>
    <xf numFmtId="0" fontId="9" fillId="2" borderId="9" xfId="0" applyFont="1" applyFill="1" applyBorder="1" applyAlignment="1">
      <alignment horizontal="center"/>
    </xf>
    <xf numFmtId="17" fontId="3" fillId="0" borderId="0" xfId="0" applyNumberFormat="1" applyFont="1"/>
    <xf numFmtId="0" fontId="31" fillId="0" borderId="9" xfId="0" applyFont="1" applyBorder="1" applyAlignment="1">
      <alignment horizontal="left"/>
    </xf>
    <xf numFmtId="0" fontId="3" fillId="0" borderId="9" xfId="0" applyFont="1" applyBorder="1" applyAlignment="1">
      <alignment horizontal="left" wrapText="1"/>
    </xf>
    <xf numFmtId="165" fontId="0" fillId="0" borderId="0" xfId="0" applyNumberFormat="1" applyAlignment="1">
      <alignment horizontal="center"/>
    </xf>
    <xf numFmtId="166" fontId="16" fillId="0" borderId="7" xfId="0" applyNumberFormat="1" applyFont="1" applyFill="1" applyBorder="1" applyAlignment="1">
      <alignment horizontal="center"/>
    </xf>
    <xf numFmtId="166" fontId="3" fillId="0" borderId="7" xfId="0" applyNumberFormat="1" applyFont="1" applyFill="1" applyBorder="1"/>
    <xf numFmtId="165" fontId="3" fillId="0" borderId="0" xfId="0" applyNumberFormat="1" applyFont="1" applyAlignment="1">
      <alignment horizontal="center"/>
    </xf>
    <xf numFmtId="166" fontId="5" fillId="0" borderId="0" xfId="0" applyNumberFormat="1" applyFont="1" applyAlignment="1">
      <alignment horizontal="center"/>
    </xf>
    <xf numFmtId="167" fontId="0" fillId="0" borderId="20" xfId="0" applyNumberFormat="1" applyFont="1" applyBorder="1" applyAlignment="1">
      <alignment horizontal="center"/>
    </xf>
    <xf numFmtId="167" fontId="3" fillId="0" borderId="21" xfId="0" applyNumberFormat="1" applyFont="1" applyFill="1" applyBorder="1" applyAlignment="1">
      <alignment horizontal="center"/>
    </xf>
    <xf numFmtId="167" fontId="0" fillId="0" borderId="21" xfId="0" applyNumberFormat="1" applyFont="1" applyFill="1" applyBorder="1" applyAlignment="1">
      <alignment horizontal="center"/>
    </xf>
    <xf numFmtId="0" fontId="13" fillId="0" borderId="21" xfId="0" applyNumberFormat="1" applyFont="1" applyFill="1" applyBorder="1" applyAlignment="1">
      <alignment horizontal="center"/>
    </xf>
    <xf numFmtId="0" fontId="0" fillId="0" borderId="21" xfId="0" applyFont="1" applyBorder="1"/>
    <xf numFmtId="167" fontId="3" fillId="0" borderId="21" xfId="0" applyNumberFormat="1" applyFont="1" applyBorder="1" applyAlignment="1">
      <alignment horizontal="center"/>
    </xf>
    <xf numFmtId="167" fontId="7" fillId="0" borderId="21" xfId="0" applyNumberFormat="1" applyFont="1" applyBorder="1" applyAlignment="1">
      <alignment horizontal="center"/>
    </xf>
    <xf numFmtId="167" fontId="0" fillId="0" borderId="21" xfId="0" applyNumberFormat="1" applyFont="1" applyBorder="1" applyAlignment="1">
      <alignment horizontal="center"/>
    </xf>
    <xf numFmtId="0" fontId="0" fillId="0" borderId="21" xfId="0" applyBorder="1"/>
    <xf numFmtId="167" fontId="3" fillId="0" borderId="22" xfId="0" applyNumberFormat="1" applyFont="1" applyBorder="1" applyAlignment="1">
      <alignment horizontal="center"/>
    </xf>
    <xf numFmtId="166" fontId="0" fillId="0" borderId="20" xfId="0" applyNumberFormat="1" applyFont="1" applyBorder="1" applyAlignment="1">
      <alignment horizontal="center"/>
    </xf>
    <xf numFmtId="166" fontId="3" fillId="0" borderId="21" xfId="0" applyNumberFormat="1" applyFont="1" applyBorder="1" applyAlignment="1">
      <alignment horizontal="center"/>
    </xf>
    <xf numFmtId="166" fontId="3" fillId="0" borderId="21" xfId="0" applyNumberFormat="1" applyFont="1" applyFill="1" applyBorder="1" applyAlignment="1">
      <alignment horizontal="center"/>
    </xf>
    <xf numFmtId="0" fontId="0" fillId="0" borderId="21" xfId="0" applyFont="1" applyFill="1" applyBorder="1"/>
    <xf numFmtId="166" fontId="13" fillId="0" borderId="21" xfId="0" applyNumberFormat="1" applyFont="1" applyFill="1" applyBorder="1" applyAlignment="1">
      <alignment horizontal="center"/>
    </xf>
    <xf numFmtId="0" fontId="3" fillId="0" borderId="21" xfId="0" applyFont="1" applyFill="1" applyBorder="1" applyAlignment="1">
      <alignment horizontal="center"/>
    </xf>
    <xf numFmtId="0" fontId="0" fillId="0" borderId="21" xfId="0" applyFont="1" applyBorder="1" applyAlignment="1">
      <alignment horizontal="center"/>
    </xf>
    <xf numFmtId="0" fontId="3" fillId="0" borderId="21" xfId="0" applyFont="1" applyBorder="1" applyAlignment="1">
      <alignment horizontal="center"/>
    </xf>
    <xf numFmtId="0" fontId="11" fillId="0" borderId="21" xfId="0" applyNumberFormat="1" applyFont="1" applyBorder="1" applyAlignment="1">
      <alignment horizontal="center"/>
    </xf>
    <xf numFmtId="0" fontId="3" fillId="0" borderId="21" xfId="0" applyNumberFormat="1" applyFont="1" applyBorder="1" applyAlignment="1">
      <alignment horizontal="center"/>
    </xf>
    <xf numFmtId="166" fontId="3" fillId="0" borderId="22" xfId="0" applyNumberFormat="1" applyFont="1" applyBorder="1" applyAlignment="1">
      <alignment horizontal="center"/>
    </xf>
    <xf numFmtId="166" fontId="13" fillId="0" borderId="16" xfId="0" applyNumberFormat="1" applyFont="1" applyFill="1" applyBorder="1" applyAlignment="1"/>
    <xf numFmtId="0" fontId="0" fillId="0" borderId="16" xfId="0" applyFont="1" applyBorder="1"/>
    <xf numFmtId="0" fontId="3" fillId="0" borderId="16" xfId="0" applyFont="1" applyBorder="1"/>
    <xf numFmtId="166" fontId="13" fillId="0" borderId="16" xfId="0" applyNumberFormat="1" applyFont="1" applyBorder="1" applyAlignment="1"/>
    <xf numFmtId="0" fontId="0" fillId="0" borderId="16" xfId="0" applyBorder="1"/>
    <xf numFmtId="166" fontId="0" fillId="0" borderId="24" xfId="0" applyNumberFormat="1" applyFont="1" applyBorder="1" applyAlignment="1">
      <alignment horizontal="center"/>
    </xf>
    <xf numFmtId="166" fontId="3" fillId="0" borderId="25" xfId="0" applyNumberFormat="1" applyFont="1" applyFill="1" applyBorder="1" applyAlignment="1">
      <alignment horizontal="center"/>
    </xf>
    <xf numFmtId="166" fontId="0" fillId="0" borderId="25" xfId="0" applyNumberFormat="1" applyFont="1" applyFill="1" applyBorder="1" applyAlignment="1">
      <alignment horizontal="center"/>
    </xf>
    <xf numFmtId="166" fontId="0" fillId="0" borderId="25" xfId="0" applyNumberFormat="1" applyFont="1" applyBorder="1" applyAlignment="1">
      <alignment horizontal="center"/>
    </xf>
    <xf numFmtId="0" fontId="3" fillId="0" borderId="25" xfId="0" applyFont="1" applyBorder="1" applyAlignment="1">
      <alignment horizontal="left"/>
    </xf>
    <xf numFmtId="166" fontId="3" fillId="0" borderId="25" xfId="0" applyNumberFormat="1" applyFont="1" applyBorder="1" applyAlignment="1">
      <alignment horizontal="left"/>
    </xf>
    <xf numFmtId="0" fontId="0" fillId="0" borderId="25" xfId="0" applyBorder="1"/>
    <xf numFmtId="0" fontId="0" fillId="0" borderId="25" xfId="0" applyFont="1" applyBorder="1" applyAlignment="1"/>
    <xf numFmtId="0" fontId="0" fillId="0" borderId="25" xfId="0" applyFont="1" applyBorder="1" applyAlignment="1">
      <alignment horizontal="center"/>
    </xf>
    <xf numFmtId="0" fontId="3" fillId="0" borderId="25" xfId="0" applyFont="1" applyBorder="1" applyAlignment="1">
      <alignment horizontal="center"/>
    </xf>
    <xf numFmtId="166" fontId="3" fillId="0" borderId="25" xfId="0" applyNumberFormat="1" applyFont="1" applyBorder="1" applyAlignment="1">
      <alignment horizontal="center"/>
    </xf>
    <xf numFmtId="166" fontId="3" fillId="0" borderId="26" xfId="0" applyNumberFormat="1" applyFont="1" applyBorder="1" applyAlignment="1">
      <alignment horizontal="center"/>
    </xf>
    <xf numFmtId="165" fontId="13" fillId="0" borderId="25" xfId="0" applyNumberFormat="1" applyFont="1" applyFill="1" applyBorder="1" applyAlignment="1">
      <alignment horizontal="center"/>
    </xf>
    <xf numFmtId="165" fontId="2" fillId="0" borderId="26" xfId="0" applyNumberFormat="1" applyFont="1" applyBorder="1" applyAlignment="1">
      <alignment horizontal="center"/>
    </xf>
    <xf numFmtId="166" fontId="0" fillId="0" borderId="23" xfId="0" applyNumberFormat="1" applyFont="1" applyBorder="1" applyAlignment="1"/>
    <xf numFmtId="166" fontId="13" fillId="0" borderId="21" xfId="0" applyNumberFormat="1" applyFont="1" applyBorder="1" applyAlignment="1">
      <alignment horizontal="center"/>
    </xf>
    <xf numFmtId="0" fontId="2" fillId="0" borderId="21" xfId="0" applyFont="1" applyBorder="1" applyAlignment="1">
      <alignment horizontal="center"/>
    </xf>
    <xf numFmtId="165" fontId="11" fillId="0" borderId="21" xfId="1" applyFont="1" applyBorder="1" applyAlignment="1"/>
    <xf numFmtId="165" fontId="3" fillId="0" borderId="21" xfId="1" applyFont="1" applyBorder="1" applyAlignment="1"/>
    <xf numFmtId="166" fontId="0" fillId="0" borderId="22" xfId="0" applyNumberFormat="1" applyFont="1" applyBorder="1" applyAlignment="1">
      <alignment horizontal="center"/>
    </xf>
    <xf numFmtId="165" fontId="3" fillId="0" borderId="21" xfId="1" applyFont="1" applyFill="1" applyBorder="1"/>
    <xf numFmtId="165" fontId="0" fillId="0" borderId="21" xfId="1" applyFont="1" applyFill="1" applyBorder="1"/>
    <xf numFmtId="165" fontId="13" fillId="0" borderId="21" xfId="1" applyFont="1" applyFill="1" applyBorder="1" applyAlignment="1">
      <alignment horizontal="center"/>
    </xf>
    <xf numFmtId="0" fontId="3" fillId="0" borderId="21" xfId="0" applyFont="1" applyBorder="1"/>
    <xf numFmtId="165" fontId="3" fillId="0" borderId="21" xfId="1" applyFont="1" applyBorder="1" applyAlignment="1">
      <alignment horizontal="center"/>
    </xf>
    <xf numFmtId="165" fontId="0" fillId="0" borderId="21" xfId="1" applyFont="1" applyBorder="1"/>
    <xf numFmtId="2" fontId="0" fillId="0" borderId="21" xfId="0" applyNumberFormat="1" applyFont="1" applyBorder="1" applyAlignment="1">
      <alignment horizontal="center"/>
    </xf>
    <xf numFmtId="2" fontId="0" fillId="0" borderId="21" xfId="0" applyNumberFormat="1" applyBorder="1" applyAlignment="1">
      <alignment horizontal="center"/>
    </xf>
    <xf numFmtId="165" fontId="3" fillId="0" borderId="21" xfId="1" applyFont="1" applyBorder="1"/>
    <xf numFmtId="165" fontId="0" fillId="0" borderId="22" xfId="1" applyFont="1" applyBorder="1" applyAlignment="1">
      <alignment horizontal="center"/>
    </xf>
    <xf numFmtId="0" fontId="0" fillId="0" borderId="20" xfId="0" applyNumberFormat="1" applyFont="1" applyBorder="1" applyAlignment="1">
      <alignment horizontal="center"/>
    </xf>
    <xf numFmtId="0" fontId="3" fillId="0" borderId="21" xfId="0" applyNumberFormat="1" applyFont="1" applyFill="1" applyBorder="1" applyAlignment="1">
      <alignment horizontal="center"/>
    </xf>
    <xf numFmtId="0" fontId="7" fillId="0" borderId="21" xfId="0" applyNumberFormat="1" applyFont="1" applyFill="1" applyBorder="1" applyAlignment="1">
      <alignment horizontal="center"/>
    </xf>
    <xf numFmtId="0" fontId="13" fillId="0" borderId="21" xfId="0" applyNumberFormat="1" applyFont="1" applyBorder="1" applyAlignment="1">
      <alignment horizontal="center"/>
    </xf>
    <xf numFmtId="0" fontId="7" fillId="0" borderId="21" xfId="0" applyNumberFormat="1" applyFont="1" applyBorder="1" applyAlignment="1">
      <alignment horizontal="center"/>
    </xf>
    <xf numFmtId="0" fontId="0" fillId="0" borderId="21" xfId="0" applyBorder="1" applyAlignment="1">
      <alignment horizontal="center"/>
    </xf>
    <xf numFmtId="165" fontId="3" fillId="0" borderId="22" xfId="1" applyFont="1" applyBorder="1" applyAlignment="1"/>
    <xf numFmtId="166" fontId="0" fillId="0" borderId="18" xfId="0" applyNumberFormat="1" applyFont="1" applyBorder="1" applyAlignment="1"/>
    <xf numFmtId="166" fontId="3" fillId="0" borderId="25" xfId="0" applyNumberFormat="1" applyFont="1" applyFill="1" applyBorder="1"/>
    <xf numFmtId="166" fontId="7" fillId="0" borderId="25" xfId="0" applyNumberFormat="1" applyFont="1" applyFill="1" applyBorder="1" applyAlignment="1">
      <alignment horizontal="center"/>
    </xf>
    <xf numFmtId="166" fontId="13" fillId="0" borderId="25" xfId="0" applyNumberFormat="1" applyFont="1" applyFill="1" applyBorder="1" applyAlignment="1">
      <alignment horizontal="center"/>
    </xf>
    <xf numFmtId="0" fontId="0" fillId="0" borderId="25" xfId="0" applyFont="1" applyBorder="1"/>
    <xf numFmtId="0" fontId="3" fillId="0" borderId="25" xfId="0" applyFont="1" applyBorder="1"/>
    <xf numFmtId="166" fontId="13" fillId="0" borderId="25" xfId="0" applyNumberFormat="1" applyFont="1" applyBorder="1" applyAlignment="1">
      <alignment horizontal="center"/>
    </xf>
    <xf numFmtId="166" fontId="7" fillId="0" borderId="25" xfId="0" applyNumberFormat="1" applyFont="1" applyBorder="1" applyAlignment="1">
      <alignment horizontal="center"/>
    </xf>
    <xf numFmtId="0" fontId="0" fillId="0" borderId="25" xfId="0" applyBorder="1" applyAlignment="1">
      <alignment horizontal="center"/>
    </xf>
    <xf numFmtId="165" fontId="11" fillId="0" borderId="25" xfId="1" applyFont="1" applyBorder="1" applyAlignment="1"/>
    <xf numFmtId="165" fontId="3" fillId="0" borderId="26" xfId="1" applyFont="1" applyBorder="1" applyAlignment="1"/>
    <xf numFmtId="2" fontId="0" fillId="0" borderId="21" xfId="0" applyNumberFormat="1" applyFont="1" applyBorder="1"/>
    <xf numFmtId="2" fontId="2" fillId="0" borderId="21" xfId="0" applyNumberFormat="1" applyFont="1" applyBorder="1" applyAlignment="1">
      <alignment horizontal="center"/>
    </xf>
    <xf numFmtId="166" fontId="12" fillId="0" borderId="25" xfId="0" applyNumberFormat="1" applyFont="1" applyBorder="1" applyAlignment="1">
      <alignment horizontal="center"/>
    </xf>
    <xf numFmtId="167" fontId="9" fillId="0" borderId="21" xfId="0" applyNumberFormat="1" applyFont="1" applyBorder="1" applyAlignment="1">
      <alignment horizontal="center"/>
    </xf>
    <xf numFmtId="166" fontId="9" fillId="0" borderId="21" xfId="0" applyNumberFormat="1" applyFont="1" applyBorder="1" applyAlignment="1">
      <alignment horizontal="left"/>
    </xf>
    <xf numFmtId="166" fontId="9" fillId="0" borderId="21" xfId="0" applyNumberFormat="1" applyFont="1" applyBorder="1" applyAlignment="1">
      <alignment horizontal="center"/>
    </xf>
    <xf numFmtId="165" fontId="9" fillId="0" borderId="21" xfId="1" applyFont="1" applyBorder="1" applyAlignment="1"/>
    <xf numFmtId="0" fontId="10" fillId="0" borderId="21" xfId="0" applyNumberFormat="1" applyFont="1" applyBorder="1" applyAlignment="1"/>
    <xf numFmtId="166" fontId="10" fillId="0" borderId="25" xfId="0" applyNumberFormat="1" applyFont="1" applyBorder="1" applyAlignment="1"/>
    <xf numFmtId="165" fontId="11" fillId="0" borderId="25" xfId="0" applyNumberFormat="1" applyFont="1" applyBorder="1" applyAlignment="1">
      <alignment horizontal="center"/>
    </xf>
    <xf numFmtId="167" fontId="0" fillId="0" borderId="22" xfId="0" applyNumberFormat="1" applyFont="1" applyBorder="1" applyAlignment="1">
      <alignment horizontal="center"/>
    </xf>
    <xf numFmtId="0" fontId="8" fillId="0" borderId="22" xfId="0" applyNumberFormat="1" applyFont="1" applyBorder="1" applyAlignment="1">
      <alignment horizontal="center"/>
    </xf>
    <xf numFmtId="166" fontId="0" fillId="0" borderId="23" xfId="0" applyNumberFormat="1" applyFont="1" applyBorder="1" applyAlignment="1">
      <alignment horizontal="center"/>
    </xf>
    <xf numFmtId="166" fontId="0" fillId="0" borderId="26" xfId="0" applyNumberFormat="1" applyFont="1" applyBorder="1" applyAlignment="1">
      <alignment horizontal="center"/>
    </xf>
    <xf numFmtId="166" fontId="0" fillId="0" borderId="28" xfId="0" applyNumberFormat="1" applyFont="1" applyBorder="1" applyAlignment="1">
      <alignment horizontal="center"/>
    </xf>
    <xf numFmtId="166" fontId="3" fillId="0" borderId="29" xfId="0" applyNumberFormat="1" applyFont="1" applyBorder="1" applyAlignment="1">
      <alignment horizontal="center"/>
    </xf>
    <xf numFmtId="166" fontId="9" fillId="0" borderId="16" xfId="0" applyNumberFormat="1" applyFont="1" applyBorder="1"/>
    <xf numFmtId="166" fontId="13" fillId="0" borderId="16" xfId="0" applyNumberFormat="1" applyFont="1" applyFill="1" applyBorder="1"/>
    <xf numFmtId="0" fontId="0" fillId="0" borderId="16" xfId="0" applyFont="1" applyFill="1" applyBorder="1"/>
    <xf numFmtId="166" fontId="3" fillId="0" borderId="16" xfId="0" applyNumberFormat="1" applyFont="1" applyBorder="1" applyAlignment="1">
      <alignment horizontal="left"/>
    </xf>
    <xf numFmtId="166" fontId="3" fillId="0" borderId="29" xfId="0" applyNumberFormat="1" applyFont="1" applyBorder="1"/>
    <xf numFmtId="166" fontId="9" fillId="0" borderId="21" xfId="0" applyNumberFormat="1" applyFont="1" applyBorder="1" applyAlignment="1">
      <alignment horizontal="right"/>
    </xf>
    <xf numFmtId="166" fontId="5" fillId="0" borderId="0" xfId="0" applyNumberFormat="1" applyFont="1" applyAlignment="1">
      <alignment horizontal="center"/>
    </xf>
    <xf numFmtId="0" fontId="3" fillId="0" borderId="0" xfId="0" applyFont="1" applyBorder="1" applyAlignment="1">
      <alignment horizontal="center"/>
    </xf>
    <xf numFmtId="0" fontId="3" fillId="0" borderId="0" xfId="0" applyFont="1" applyBorder="1" applyAlignment="1">
      <alignment horizontal="center"/>
    </xf>
    <xf numFmtId="165" fontId="0" fillId="0" borderId="7" xfId="1" applyFont="1" applyBorder="1" applyAlignment="1">
      <alignment horizontal="center"/>
    </xf>
    <xf numFmtId="0" fontId="16" fillId="0" borderId="7" xfId="0" applyFont="1" applyBorder="1"/>
    <xf numFmtId="0" fontId="3" fillId="0" borderId="0" xfId="0" applyFont="1" applyBorder="1" applyAlignment="1">
      <alignment horizontal="center"/>
    </xf>
    <xf numFmtId="166" fontId="9" fillId="0" borderId="7" xfId="0" applyNumberFormat="1" applyFont="1" applyFill="1" applyBorder="1"/>
    <xf numFmtId="0" fontId="3" fillId="0" borderId="0" xfId="0" applyFont="1" applyBorder="1" applyAlignment="1">
      <alignment horizontal="center"/>
    </xf>
    <xf numFmtId="0" fontId="43" fillId="0" borderId="31" xfId="0" applyFont="1" applyBorder="1" applyAlignment="1"/>
    <xf numFmtId="0" fontId="44" fillId="0" borderId="31" xfId="0" applyFont="1" applyBorder="1" applyAlignment="1"/>
    <xf numFmtId="165" fontId="43" fillId="0" borderId="33" xfId="1" applyFont="1" applyBorder="1" applyAlignment="1">
      <alignment horizontal="center"/>
    </xf>
    <xf numFmtId="165" fontId="43" fillId="0" borderId="33" xfId="1" applyFont="1" applyBorder="1"/>
    <xf numFmtId="0" fontId="42" fillId="0" borderId="31" xfId="0" applyFont="1" applyBorder="1" applyAlignment="1"/>
    <xf numFmtId="0" fontId="15" fillId="0" borderId="9" xfId="0" applyFont="1" applyBorder="1" applyAlignment="1">
      <alignment horizontal="center"/>
    </xf>
    <xf numFmtId="0" fontId="42" fillId="0" borderId="30" xfId="0" applyFont="1" applyBorder="1" applyAlignment="1"/>
    <xf numFmtId="0" fontId="43" fillId="0" borderId="34" xfId="0" applyFont="1" applyBorder="1" applyAlignment="1">
      <alignment horizontal="center"/>
    </xf>
    <xf numFmtId="0" fontId="43" fillId="0" borderId="33" xfId="0" applyFont="1" applyBorder="1" applyAlignment="1">
      <alignment horizontal="center"/>
    </xf>
    <xf numFmtId="165" fontId="43" fillId="0" borderId="32" xfId="1" applyNumberFormat="1" applyFont="1" applyBorder="1"/>
    <xf numFmtId="0" fontId="43" fillId="0" borderId="33" xfId="0" applyNumberFormat="1" applyFont="1" applyBorder="1" applyAlignment="1">
      <alignment horizontal="center"/>
    </xf>
    <xf numFmtId="0" fontId="45" fillId="0" borderId="31" xfId="0" applyFont="1" applyBorder="1" applyAlignment="1"/>
    <xf numFmtId="166" fontId="5" fillId="0" borderId="0" xfId="0" applyNumberFormat="1" applyFont="1" applyAlignment="1">
      <alignment horizontal="center"/>
    </xf>
    <xf numFmtId="0" fontId="46" fillId="0" borderId="31" xfId="0" applyFont="1" applyBorder="1" applyAlignment="1"/>
    <xf numFmtId="0" fontId="3" fillId="0" borderId="35" xfId="0" applyFont="1" applyBorder="1" applyAlignment="1">
      <alignment horizontal="center"/>
    </xf>
    <xf numFmtId="0" fontId="3" fillId="0" borderId="35" xfId="0" applyFont="1" applyFill="1" applyBorder="1" applyAlignment="1">
      <alignment horizontal="center"/>
    </xf>
    <xf numFmtId="0" fontId="43" fillId="0" borderId="0" xfId="0" applyFont="1" applyBorder="1" applyAlignment="1">
      <alignment horizontal="center"/>
    </xf>
    <xf numFmtId="0" fontId="43" fillId="0" borderId="31" xfId="0" applyFont="1" applyBorder="1" applyAlignment="1">
      <alignment horizontal="left"/>
    </xf>
    <xf numFmtId="0" fontId="43" fillId="0" borderId="31" xfId="0" applyFont="1" applyBorder="1" applyAlignment="1">
      <alignment horizontal="left"/>
    </xf>
    <xf numFmtId="0" fontId="44" fillId="0" borderId="31" xfId="0" applyFont="1" applyBorder="1" applyAlignment="1">
      <alignment horizontal="left"/>
    </xf>
    <xf numFmtId="0" fontId="42" fillId="0" borderId="31" xfId="0" applyFont="1" applyBorder="1" applyAlignment="1">
      <alignment horizontal="left"/>
    </xf>
    <xf numFmtId="0" fontId="43" fillId="0" borderId="37" xfId="0" applyNumberFormat="1" applyFont="1" applyBorder="1" applyAlignment="1">
      <alignment horizontal="center"/>
    </xf>
    <xf numFmtId="165" fontId="43" fillId="0" borderId="37" xfId="1" applyFont="1" applyBorder="1"/>
    <xf numFmtId="0" fontId="43" fillId="0" borderId="36" xfId="0" applyFont="1" applyBorder="1" applyAlignment="1"/>
    <xf numFmtId="165" fontId="43" fillId="0" borderId="38" xfId="1" applyFont="1" applyBorder="1" applyAlignment="1">
      <alignment horizontal="center"/>
    </xf>
    <xf numFmtId="165" fontId="43" fillId="0" borderId="38" xfId="1" applyFont="1" applyBorder="1"/>
    <xf numFmtId="0" fontId="43" fillId="0" borderId="39" xfId="0" applyFont="1" applyBorder="1" applyAlignment="1"/>
    <xf numFmtId="0" fontId="43" fillId="0" borderId="40" xfId="0" applyFont="1" applyBorder="1" applyAlignment="1"/>
    <xf numFmtId="0" fontId="44" fillId="0" borderId="39" xfId="0" applyFont="1" applyBorder="1" applyAlignment="1"/>
    <xf numFmtId="0" fontId="43" fillId="0" borderId="38" xfId="0" applyFont="1" applyBorder="1" applyAlignment="1">
      <alignment horizontal="left"/>
    </xf>
    <xf numFmtId="0" fontId="42" fillId="0" borderId="39" xfId="0" applyFont="1" applyBorder="1" applyAlignment="1"/>
    <xf numFmtId="0" fontId="43" fillId="0" borderId="36" xfId="0" applyFont="1" applyBorder="1" applyAlignment="1">
      <alignment horizontal="left"/>
    </xf>
    <xf numFmtId="0" fontId="42" fillId="0" borderId="30" xfId="0" applyFont="1" applyFill="1" applyBorder="1" applyAlignment="1"/>
    <xf numFmtId="0" fontId="43" fillId="0" borderId="31" xfId="0" applyFont="1" applyFill="1" applyBorder="1" applyAlignment="1"/>
    <xf numFmtId="0" fontId="44" fillId="0" borderId="31" xfId="0" applyFont="1" applyFill="1" applyBorder="1" applyAlignment="1"/>
    <xf numFmtId="0" fontId="30" fillId="0" borderId="0" xfId="0" applyFont="1" applyAlignment="1">
      <alignment horizontal="center"/>
    </xf>
    <xf numFmtId="165" fontId="46" fillId="0" borderId="42" xfId="1" applyFont="1" applyFill="1" applyBorder="1"/>
    <xf numFmtId="165" fontId="46" fillId="0" borderId="20" xfId="1" applyFont="1" applyFill="1" applyBorder="1"/>
    <xf numFmtId="0" fontId="46" fillId="0" borderId="41" xfId="0" applyFont="1" applyFill="1" applyBorder="1" applyAlignment="1"/>
    <xf numFmtId="0" fontId="46" fillId="0" borderId="23" xfId="0" applyFont="1" applyFill="1" applyBorder="1" applyAlignment="1"/>
    <xf numFmtId="0" fontId="46" fillId="0" borderId="28" xfId="0" applyFont="1" applyFill="1" applyBorder="1" applyAlignment="1"/>
    <xf numFmtId="0" fontId="46" fillId="0" borderId="24" xfId="0" applyFont="1" applyFill="1" applyBorder="1" applyAlignment="1"/>
    <xf numFmtId="0" fontId="46" fillId="0" borderId="42" xfId="0" applyFont="1" applyFill="1" applyBorder="1" applyAlignment="1">
      <alignment horizontal="center"/>
    </xf>
    <xf numFmtId="0" fontId="46" fillId="0" borderId="42" xfId="0" applyNumberFormat="1" applyFont="1" applyFill="1" applyBorder="1" applyAlignment="1">
      <alignment horizontal="center"/>
    </xf>
    <xf numFmtId="0" fontId="46" fillId="0" borderId="0" xfId="0" applyFont="1" applyFill="1" applyBorder="1" applyAlignment="1"/>
    <xf numFmtId="0" fontId="46" fillId="0" borderId="0" xfId="0" applyFont="1" applyFill="1" applyBorder="1" applyAlignment="1">
      <alignment horizontal="center"/>
    </xf>
    <xf numFmtId="165" fontId="46" fillId="0" borderId="0" xfId="1" applyFont="1" applyFill="1" applyBorder="1"/>
    <xf numFmtId="0" fontId="46" fillId="0" borderId="0" xfId="0" applyNumberFormat="1" applyFont="1" applyFill="1" applyBorder="1" applyAlignment="1">
      <alignment horizontal="center"/>
    </xf>
    <xf numFmtId="0" fontId="47" fillId="0" borderId="0" xfId="0" applyFont="1" applyFill="1" applyBorder="1" applyAlignment="1">
      <alignment horizontal="center"/>
    </xf>
    <xf numFmtId="0" fontId="48" fillId="0" borderId="41" xfId="0" applyFont="1" applyFill="1" applyBorder="1" applyAlignment="1"/>
    <xf numFmtId="0" fontId="48" fillId="0" borderId="23" xfId="0" applyFont="1" applyFill="1" applyBorder="1" applyAlignment="1">
      <alignment horizontal="center"/>
    </xf>
    <xf numFmtId="165" fontId="46" fillId="0" borderId="0" xfId="1" applyFont="1" applyFill="1" applyBorder="1" applyAlignment="1">
      <alignment horizontal="center"/>
    </xf>
    <xf numFmtId="0" fontId="47" fillId="0" borderId="42" xfId="0" applyFont="1" applyFill="1" applyBorder="1" applyAlignment="1">
      <alignment horizontal="center"/>
    </xf>
    <xf numFmtId="0" fontId="46" fillId="0" borderId="7" xfId="0" applyNumberFormat="1" applyFont="1" applyFill="1" applyBorder="1" applyAlignment="1">
      <alignment horizontal="center"/>
    </xf>
    <xf numFmtId="0" fontId="47" fillId="0" borderId="43" xfId="0" applyFont="1" applyFill="1" applyBorder="1" applyAlignment="1">
      <alignment horizontal="center"/>
    </xf>
    <xf numFmtId="0" fontId="46" fillId="0" borderId="43" xfId="0" applyNumberFormat="1" applyFont="1" applyFill="1" applyBorder="1" applyAlignment="1">
      <alignment horizontal="center"/>
    </xf>
    <xf numFmtId="0" fontId="47" fillId="0" borderId="44" xfId="0" applyFont="1" applyFill="1" applyBorder="1" applyAlignment="1">
      <alignment horizontal="center"/>
    </xf>
    <xf numFmtId="0" fontId="46" fillId="0" borderId="44" xfId="0" applyNumberFormat="1" applyFont="1" applyFill="1" applyBorder="1" applyAlignment="1">
      <alignment horizontal="center"/>
    </xf>
    <xf numFmtId="0" fontId="46" fillId="0" borderId="42" xfId="0" applyFont="1" applyFill="1" applyBorder="1" applyAlignment="1">
      <alignment horizontal="left"/>
    </xf>
    <xf numFmtId="0" fontId="3" fillId="0" borderId="45" xfId="0" applyFont="1" applyBorder="1" applyAlignment="1">
      <alignment horizontal="center"/>
    </xf>
    <xf numFmtId="166" fontId="3" fillId="0" borderId="46" xfId="0" applyNumberFormat="1" applyFont="1" applyBorder="1" applyAlignment="1">
      <alignment horizontal="center"/>
    </xf>
    <xf numFmtId="166" fontId="0" fillId="0" borderId="46" xfId="0" applyNumberFormat="1" applyBorder="1" applyAlignment="1">
      <alignment horizontal="center"/>
    </xf>
    <xf numFmtId="166" fontId="3" fillId="0" borderId="45" xfId="0" applyNumberFormat="1" applyFont="1" applyBorder="1" applyAlignment="1">
      <alignment horizontal="center"/>
    </xf>
    <xf numFmtId="0" fontId="3" fillId="0" borderId="46" xfId="0" applyFont="1" applyBorder="1" applyAlignment="1">
      <alignment horizontal="center"/>
    </xf>
    <xf numFmtId="0" fontId="0" fillId="0" borderId="46" xfId="0" applyBorder="1"/>
    <xf numFmtId="0" fontId="9" fillId="0" borderId="46" xfId="0" applyFont="1" applyBorder="1" applyAlignment="1">
      <alignment horizontal="center"/>
    </xf>
    <xf numFmtId="0" fontId="9" fillId="0" borderId="45" xfId="0" applyFont="1" applyBorder="1" applyAlignment="1">
      <alignment horizontal="center"/>
    </xf>
    <xf numFmtId="0" fontId="0" fillId="0" borderId="47" xfId="0" applyBorder="1"/>
    <xf numFmtId="0" fontId="3" fillId="0" borderId="47" xfId="0" applyFont="1" applyBorder="1"/>
    <xf numFmtId="0" fontId="3" fillId="0" borderId="47" xfId="0" applyFont="1" applyBorder="1" applyAlignment="1">
      <alignment horizontal="left"/>
    </xf>
    <xf numFmtId="0" fontId="9" fillId="0" borderId="47" xfId="0" applyFont="1" applyBorder="1"/>
    <xf numFmtId="0" fontId="3" fillId="0" borderId="47" xfId="0" applyFont="1" applyBorder="1" applyAlignment="1">
      <alignment horizontal="center"/>
    </xf>
    <xf numFmtId="0" fontId="0" fillId="0" borderId="47" xfId="0" applyBorder="1" applyAlignment="1">
      <alignment horizontal="center"/>
    </xf>
    <xf numFmtId="0" fontId="3" fillId="0" borderId="46" xfId="0" applyFont="1" applyBorder="1"/>
    <xf numFmtId="165" fontId="0" fillId="0" borderId="46" xfId="1" applyFont="1" applyBorder="1"/>
    <xf numFmtId="165" fontId="3" fillId="0" borderId="46" xfId="1" applyFont="1" applyBorder="1" applyAlignment="1">
      <alignment horizontal="center"/>
    </xf>
    <xf numFmtId="165" fontId="3" fillId="0" borderId="46" xfId="1" applyFont="1" applyBorder="1"/>
    <xf numFmtId="0" fontId="0" fillId="0" borderId="46" xfId="0" applyBorder="1" applyAlignment="1">
      <alignment horizontal="center"/>
    </xf>
    <xf numFmtId="0" fontId="3" fillId="0" borderId="45" xfId="0" applyNumberFormat="1" applyFont="1" applyFill="1" applyBorder="1" applyAlignment="1">
      <alignment horizontal="center"/>
    </xf>
    <xf numFmtId="0" fontId="3" fillId="0" borderId="47" xfId="0" applyFont="1" applyFill="1" applyBorder="1" applyAlignment="1">
      <alignment horizontal="center"/>
    </xf>
    <xf numFmtId="0" fontId="0" fillId="0" borderId="47" xfId="0" applyFill="1" applyBorder="1" applyAlignment="1">
      <alignment horizontal="center"/>
    </xf>
    <xf numFmtId="0" fontId="3" fillId="0" borderId="47" xfId="0" applyNumberFormat="1" applyFont="1" applyFill="1" applyBorder="1" applyAlignment="1">
      <alignment horizontal="center"/>
    </xf>
    <xf numFmtId="166" fontId="3" fillId="0" borderId="46" xfId="0" applyNumberFormat="1" applyFont="1" applyFill="1" applyBorder="1" applyAlignment="1">
      <alignment horizontal="center"/>
    </xf>
    <xf numFmtId="165" fontId="13" fillId="0" borderId="46" xfId="0" applyNumberFormat="1" applyFont="1" applyFill="1" applyBorder="1" applyAlignment="1">
      <alignment horizontal="center"/>
    </xf>
    <xf numFmtId="0" fontId="43" fillId="0" borderId="38" xfId="0" applyFont="1" applyBorder="1" applyAlignment="1">
      <alignment horizontal="left"/>
    </xf>
    <xf numFmtId="0" fontId="42" fillId="0" borderId="40" xfId="0" applyFont="1" applyBorder="1" applyAlignment="1"/>
    <xf numFmtId="0" fontId="43" fillId="0" borderId="38" xfId="0" applyFont="1" applyBorder="1" applyAlignment="1">
      <alignment horizontal="center"/>
    </xf>
    <xf numFmtId="14" fontId="49" fillId="0" borderId="38" xfId="0" applyNumberFormat="1" applyFont="1" applyBorder="1"/>
    <xf numFmtId="0" fontId="43" fillId="0" borderId="38" xfId="0" applyNumberFormat="1" applyFont="1" applyBorder="1" applyAlignment="1">
      <alignment horizontal="center"/>
    </xf>
    <xf numFmtId="0" fontId="42" fillId="0" borderId="38" xfId="0" applyFont="1" applyBorder="1" applyAlignment="1">
      <alignment horizontal="left"/>
    </xf>
    <xf numFmtId="0" fontId="49" fillId="0" borderId="38" xfId="0" applyFont="1" applyBorder="1"/>
    <xf numFmtId="0" fontId="44" fillId="0" borderId="36" xfId="0" applyFont="1" applyBorder="1" applyAlignment="1"/>
    <xf numFmtId="0" fontId="43" fillId="0" borderId="38" xfId="0" applyFont="1" applyBorder="1" applyAlignment="1">
      <alignment horizontal="left"/>
    </xf>
    <xf numFmtId="0" fontId="9" fillId="0" borderId="0" xfId="0" applyFont="1" applyAlignment="1">
      <alignment horizontal="right" vertical="top"/>
    </xf>
    <xf numFmtId="0" fontId="3" fillId="0" borderId="0" xfId="0" applyFont="1" applyBorder="1" applyAlignment="1">
      <alignment horizontal="center"/>
    </xf>
    <xf numFmtId="0" fontId="13" fillId="0" borderId="0" xfId="0" applyFont="1" applyBorder="1" applyAlignment="1"/>
    <xf numFmtId="165" fontId="13" fillId="0" borderId="25" xfId="1" applyFont="1" applyBorder="1"/>
    <xf numFmtId="165" fontId="13" fillId="0" borderId="25" xfId="1" applyFont="1" applyBorder="1" applyAlignment="1">
      <alignment horizontal="center"/>
    </xf>
    <xf numFmtId="166" fontId="5" fillId="0" borderId="0" xfId="0" applyNumberFormat="1" applyFont="1" applyAlignment="1">
      <alignment horizontal="center"/>
    </xf>
    <xf numFmtId="165" fontId="46" fillId="0" borderId="0" xfId="1" applyFont="1" applyBorder="1"/>
    <xf numFmtId="14" fontId="13" fillId="0" borderId="0" xfId="0" applyNumberFormat="1" applyFont="1" applyBorder="1" applyAlignment="1">
      <alignment horizontal="center"/>
    </xf>
    <xf numFmtId="0" fontId="46" fillId="0" borderId="0" xfId="0" applyFont="1" applyBorder="1" applyAlignment="1"/>
    <xf numFmtId="166" fontId="3" fillId="0" borderId="2" xfId="0" applyNumberFormat="1" applyFont="1" applyBorder="1" applyAlignment="1">
      <alignment horizontal="left"/>
    </xf>
    <xf numFmtId="166" fontId="3" fillId="0" borderId="3" xfId="0" applyNumberFormat="1" applyFont="1" applyBorder="1"/>
    <xf numFmtId="166" fontId="5" fillId="0" borderId="0" xfId="0" applyNumberFormat="1" applyFont="1" applyAlignment="1">
      <alignment horizontal="center"/>
    </xf>
    <xf numFmtId="14" fontId="3" fillId="0" borderId="16" xfId="0" applyNumberFormat="1" applyFont="1" applyFill="1" applyBorder="1" applyAlignment="1">
      <alignment horizontal="center"/>
    </xf>
    <xf numFmtId="0" fontId="3" fillId="0" borderId="16" xfId="0" applyFont="1" applyFill="1" applyBorder="1" applyAlignment="1">
      <alignment horizontal="center"/>
    </xf>
    <xf numFmtId="0" fontId="3" fillId="0" borderId="16" xfId="0" applyFont="1" applyFill="1" applyBorder="1"/>
    <xf numFmtId="165" fontId="3" fillId="0" borderId="16" xfId="1" applyFont="1" applyFill="1" applyBorder="1" applyAlignment="1">
      <alignment horizontal="center"/>
    </xf>
    <xf numFmtId="165" fontId="13" fillId="0" borderId="16" xfId="0" applyNumberFormat="1" applyFont="1" applyFill="1" applyBorder="1" applyAlignment="1">
      <alignment horizontal="center"/>
    </xf>
    <xf numFmtId="0" fontId="3" fillId="0" borderId="16" xfId="0" applyFont="1" applyBorder="1" applyAlignment="1">
      <alignment horizontal="center"/>
    </xf>
    <xf numFmtId="14" fontId="3" fillId="0" borderId="16" xfId="0" applyNumberFormat="1" applyFont="1" applyBorder="1" applyAlignment="1">
      <alignment horizontal="center"/>
    </xf>
    <xf numFmtId="166" fontId="3" fillId="0" borderId="16" xfId="0" applyNumberFormat="1" applyFont="1" applyBorder="1" applyAlignment="1">
      <alignment horizontal="center"/>
    </xf>
    <xf numFmtId="166" fontId="13" fillId="0" borderId="16" xfId="0" applyNumberFormat="1" applyFont="1" applyBorder="1"/>
    <xf numFmtId="165" fontId="3" fillId="0" borderId="16" xfId="1" applyFont="1" applyBorder="1"/>
    <xf numFmtId="166" fontId="3" fillId="0" borderId="16" xfId="0" applyNumberFormat="1" applyFont="1" applyBorder="1"/>
    <xf numFmtId="165" fontId="0" fillId="0" borderId="16" xfId="0" applyNumberFormat="1" applyBorder="1" applyAlignment="1">
      <alignment horizontal="center"/>
    </xf>
    <xf numFmtId="166" fontId="5" fillId="0" borderId="0" xfId="0" applyNumberFormat="1" applyFont="1" applyAlignment="1">
      <alignment horizontal="center"/>
    </xf>
    <xf numFmtId="0" fontId="9" fillId="0" borderId="16" xfId="0" applyFont="1" applyFill="1" applyBorder="1"/>
    <xf numFmtId="0" fontId="46" fillId="0" borderId="42" xfId="0" applyFont="1" applyBorder="1" applyAlignment="1">
      <alignment horizontal="center"/>
    </xf>
    <xf numFmtId="165" fontId="46" fillId="0" borderId="42" xfId="1" applyFont="1" applyBorder="1"/>
    <xf numFmtId="166" fontId="5" fillId="0" borderId="0" xfId="0" applyNumberFormat="1" applyFont="1" applyAlignment="1">
      <alignment horizontal="center"/>
    </xf>
    <xf numFmtId="0" fontId="50" fillId="0" borderId="0" xfId="0" applyFont="1"/>
    <xf numFmtId="0" fontId="50" fillId="0" borderId="7" xfId="0" applyFont="1" applyFill="1" applyBorder="1"/>
    <xf numFmtId="2" fontId="10" fillId="0" borderId="2" xfId="0" applyNumberFormat="1" applyFont="1" applyBorder="1" applyAlignment="1"/>
    <xf numFmtId="0" fontId="51" fillId="0" borderId="0" xfId="0" applyFont="1"/>
    <xf numFmtId="0" fontId="52" fillId="0" borderId="7" xfId="0" applyFont="1" applyFill="1" applyBorder="1"/>
    <xf numFmtId="0" fontId="50" fillId="0" borderId="9" xfId="0" applyFont="1" applyBorder="1" applyAlignment="1">
      <alignment horizontal="center"/>
    </xf>
    <xf numFmtId="165" fontId="0" fillId="0" borderId="9" xfId="0" applyNumberFormat="1" applyBorder="1" applyAlignment="1">
      <alignment horizontal="center"/>
    </xf>
    <xf numFmtId="0" fontId="53" fillId="0" borderId="0" xfId="0" applyFont="1" applyAlignment="1">
      <alignment vertical="top"/>
    </xf>
    <xf numFmtId="0" fontId="53" fillId="0" borderId="0" xfId="0" applyFont="1" applyAlignment="1">
      <alignment horizontal="right" vertical="top"/>
    </xf>
    <xf numFmtId="0" fontId="54" fillId="0" borderId="31" xfId="0" applyFont="1" applyBorder="1" applyAlignment="1"/>
    <xf numFmtId="165" fontId="47" fillId="0" borderId="33" xfId="1" applyFont="1" applyBorder="1"/>
    <xf numFmtId="4" fontId="3" fillId="0" borderId="0" xfId="1" applyNumberFormat="1" applyFont="1" applyFill="1" applyBorder="1" applyAlignment="1">
      <alignment horizontal="center"/>
    </xf>
    <xf numFmtId="0" fontId="50" fillId="0" borderId="9" xfId="0" applyFont="1" applyBorder="1"/>
    <xf numFmtId="166" fontId="50" fillId="0" borderId="0" xfId="0" applyNumberFormat="1" applyFont="1" applyBorder="1" applyAlignment="1">
      <alignment horizontal="center"/>
    </xf>
    <xf numFmtId="166" fontId="50" fillId="0" borderId="9" xfId="0" applyNumberFormat="1" applyFont="1" applyBorder="1"/>
    <xf numFmtId="14" fontId="7" fillId="0" borderId="42" xfId="0" applyNumberFormat="1" applyFont="1" applyBorder="1"/>
    <xf numFmtId="0" fontId="7" fillId="0" borderId="42" xfId="0" applyFont="1" applyBorder="1"/>
    <xf numFmtId="0" fontId="46" fillId="0" borderId="41" xfId="0" applyFont="1" applyBorder="1" applyAlignment="1"/>
    <xf numFmtId="0" fontId="48" fillId="0" borderId="41" xfId="0" applyFont="1" applyBorder="1" applyAlignment="1"/>
    <xf numFmtId="0" fontId="55" fillId="0" borderId="41" xfId="0" applyFont="1" applyBorder="1" applyAlignment="1"/>
    <xf numFmtId="0" fontId="56" fillId="5" borderId="0" xfId="0" applyFont="1" applyFill="1"/>
    <xf numFmtId="166" fontId="5" fillId="0" borderId="0" xfId="0" applyNumberFormat="1" applyFont="1" applyAlignment="1">
      <alignment horizontal="center"/>
    </xf>
    <xf numFmtId="0" fontId="3" fillId="0" borderId="0" xfId="0" applyFont="1" applyBorder="1" applyAlignment="1">
      <alignment horizontal="center"/>
    </xf>
    <xf numFmtId="166" fontId="5" fillId="0" borderId="0" xfId="0" applyNumberFormat="1" applyFont="1" applyAlignment="1">
      <alignment horizontal="center"/>
    </xf>
    <xf numFmtId="0" fontId="3" fillId="0" borderId="0" xfId="0" applyFont="1" applyBorder="1" applyAlignment="1">
      <alignment horizontal="center"/>
    </xf>
    <xf numFmtId="165" fontId="46" fillId="0" borderId="42" xfId="1" applyFont="1" applyBorder="1" applyAlignment="1">
      <alignment horizontal="center"/>
    </xf>
    <xf numFmtId="0" fontId="46" fillId="0" borderId="42" xfId="0" applyNumberFormat="1" applyFont="1" applyBorder="1" applyAlignment="1">
      <alignment horizontal="center"/>
    </xf>
    <xf numFmtId="0" fontId="50" fillId="0" borderId="0" xfId="0" applyFont="1" applyBorder="1" applyAlignment="1">
      <alignment horizontal="center"/>
    </xf>
    <xf numFmtId="166" fontId="50" fillId="0" borderId="6" xfId="0" applyNumberFormat="1" applyFont="1" applyFill="1" applyBorder="1"/>
    <xf numFmtId="0" fontId="16" fillId="0" borderId="0" xfId="0" applyFont="1" applyAlignment="1">
      <alignment horizontal="left"/>
    </xf>
    <xf numFmtId="166" fontId="13" fillId="0" borderId="8" xfId="0" applyNumberFormat="1" applyFont="1" applyFill="1" applyBorder="1" applyAlignment="1">
      <alignment horizontal="center"/>
    </xf>
    <xf numFmtId="0" fontId="13" fillId="0" borderId="8" xfId="0" applyNumberFormat="1" applyFont="1" applyFill="1" applyBorder="1" applyAlignment="1">
      <alignment horizontal="center"/>
    </xf>
    <xf numFmtId="0" fontId="9" fillId="0" borderId="48" xfId="0" applyFont="1" applyBorder="1"/>
    <xf numFmtId="0" fontId="9" fillId="0" borderId="7" xfId="0" applyFont="1" applyFill="1" applyBorder="1"/>
    <xf numFmtId="0" fontId="9" fillId="0" borderId="0" xfId="0" applyFont="1" applyAlignment="1">
      <alignment horizontal="left" vertical="center"/>
    </xf>
    <xf numFmtId="165" fontId="57" fillId="0" borderId="42" xfId="1" applyFont="1" applyBorder="1" applyAlignment="1">
      <alignment horizontal="center"/>
    </xf>
    <xf numFmtId="166" fontId="5" fillId="0" borderId="0" xfId="0" applyNumberFormat="1" applyFont="1" applyAlignment="1">
      <alignment horizontal="center"/>
    </xf>
    <xf numFmtId="14" fontId="0" fillId="0" borderId="7" xfId="0" applyNumberFormat="1" applyBorder="1"/>
    <xf numFmtId="4" fontId="9" fillId="0" borderId="21" xfId="1" applyNumberFormat="1" applyFont="1" applyBorder="1" applyAlignment="1"/>
    <xf numFmtId="4" fontId="3" fillId="0" borderId="16" xfId="1" applyNumberFormat="1" applyFont="1" applyFill="1" applyBorder="1" applyAlignment="1">
      <alignment horizontal="center"/>
    </xf>
    <xf numFmtId="4" fontId="0" fillId="0" borderId="21" xfId="1" applyNumberFormat="1" applyFont="1" applyFill="1" applyBorder="1"/>
    <xf numFmtId="4" fontId="3" fillId="0" borderId="16" xfId="1" applyNumberFormat="1" applyFont="1" applyBorder="1"/>
    <xf numFmtId="4" fontId="0" fillId="0" borderId="21" xfId="0" applyNumberFormat="1" applyFont="1" applyBorder="1"/>
    <xf numFmtId="4" fontId="3" fillId="0" borderId="21" xfId="0" applyNumberFormat="1" applyFont="1" applyBorder="1"/>
    <xf numFmtId="4" fontId="3" fillId="0" borderId="21" xfId="1" applyNumberFormat="1" applyFont="1" applyBorder="1" applyAlignment="1">
      <alignment horizontal="center"/>
    </xf>
    <xf numFmtId="4" fontId="0" fillId="0" borderId="21" xfId="1" applyNumberFormat="1" applyFont="1" applyBorder="1"/>
    <xf numFmtId="4" fontId="0" fillId="0" borderId="21" xfId="0" applyNumberFormat="1" applyBorder="1"/>
    <xf numFmtId="4" fontId="0" fillId="0" borderId="21" xfId="0" applyNumberFormat="1" applyFont="1" applyBorder="1" applyAlignment="1">
      <alignment horizontal="center"/>
    </xf>
    <xf numFmtId="4" fontId="0" fillId="0" borderId="21" xfId="0" applyNumberFormat="1" applyBorder="1" applyAlignment="1">
      <alignment horizontal="center"/>
    </xf>
    <xf numFmtId="4" fontId="3" fillId="0" borderId="21" xfId="1" applyNumberFormat="1" applyFont="1" applyBorder="1"/>
    <xf numFmtId="4" fontId="11" fillId="0" borderId="21" xfId="1" applyNumberFormat="1" applyFont="1" applyBorder="1" applyAlignment="1"/>
    <xf numFmtId="4" fontId="3" fillId="0" borderId="21" xfId="1" applyNumberFormat="1" applyFont="1" applyBorder="1" applyAlignment="1"/>
    <xf numFmtId="4" fontId="0" fillId="0" borderId="22" xfId="1" applyNumberFormat="1" applyFont="1" applyBorder="1" applyAlignment="1">
      <alignment horizontal="center"/>
    </xf>
    <xf numFmtId="0" fontId="3" fillId="0" borderId="31" xfId="0" applyFont="1" applyBorder="1" applyAlignment="1"/>
    <xf numFmtId="0" fontId="46" fillId="0" borderId="42" xfId="1" applyNumberFormat="1" applyFont="1" applyBorder="1" applyAlignment="1">
      <alignment horizontal="center"/>
    </xf>
    <xf numFmtId="166" fontId="5" fillId="0" borderId="0" xfId="0" applyNumberFormat="1" applyFont="1" applyAlignment="1">
      <alignment horizontal="center"/>
    </xf>
    <xf numFmtId="0" fontId="46" fillId="0" borderId="42" xfId="0" applyFont="1" applyBorder="1" applyAlignment="1">
      <alignment horizontal="left"/>
    </xf>
    <xf numFmtId="0" fontId="55" fillId="0" borderId="42" xfId="0" applyFont="1" applyBorder="1" applyAlignment="1">
      <alignment horizontal="left"/>
    </xf>
    <xf numFmtId="0" fontId="46" fillId="0" borderId="42" xfId="0" applyFont="1" applyBorder="1" applyAlignment="1"/>
    <xf numFmtId="0" fontId="55" fillId="0" borderId="42" xfId="0" applyFont="1" applyBorder="1" applyAlignment="1"/>
    <xf numFmtId="0" fontId="46" fillId="0" borderId="0" xfId="0" applyFont="1" applyBorder="1" applyAlignment="1">
      <alignment horizontal="left"/>
    </xf>
    <xf numFmtId="165" fontId="46" fillId="0" borderId="0" xfId="1" applyFont="1" applyBorder="1" applyAlignment="1">
      <alignment horizontal="center"/>
    </xf>
    <xf numFmtId="0" fontId="55" fillId="0" borderId="0" xfId="0" applyFont="1" applyBorder="1" applyAlignment="1">
      <alignment horizontal="left"/>
    </xf>
    <xf numFmtId="0" fontId="55" fillId="0" borderId="0" xfId="0" applyFont="1" applyBorder="1" applyAlignment="1"/>
    <xf numFmtId="0" fontId="0" fillId="0" borderId="0" xfId="0" applyFont="1" applyFill="1" applyBorder="1" applyAlignment="1">
      <alignment horizontal="center"/>
    </xf>
    <xf numFmtId="0" fontId="3" fillId="0" borderId="0" xfId="0" applyFont="1" applyBorder="1" applyAlignment="1">
      <alignment horizontal="center"/>
    </xf>
    <xf numFmtId="0" fontId="46" fillId="0" borderId="0" xfId="0" applyFont="1" applyBorder="1" applyAlignment="1">
      <alignment horizontal="center"/>
    </xf>
    <xf numFmtId="0" fontId="9" fillId="0" borderId="7" xfId="0" applyFont="1" applyBorder="1" applyAlignment="1">
      <alignment horizontal="left"/>
    </xf>
    <xf numFmtId="0" fontId="3" fillId="0" borderId="0" xfId="0" applyFont="1" applyBorder="1" applyAlignment="1">
      <alignment horizontal="center"/>
    </xf>
    <xf numFmtId="0" fontId="16" fillId="0" borderId="0" xfId="0" applyFont="1" applyAlignment="1">
      <alignment horizontal="left" vertical="center"/>
    </xf>
    <xf numFmtId="166" fontId="5" fillId="0" borderId="0" xfId="0" applyNumberFormat="1" applyFont="1" applyAlignment="1">
      <alignment horizontal="center"/>
    </xf>
    <xf numFmtId="0" fontId="46" fillId="0" borderId="0" xfId="0" applyNumberFormat="1" applyFont="1" applyBorder="1" applyAlignment="1">
      <alignment horizontal="center"/>
    </xf>
    <xf numFmtId="166" fontId="5" fillId="0" borderId="0" xfId="0" applyNumberFormat="1" applyFont="1" applyAlignment="1">
      <alignment horizontal="center"/>
    </xf>
    <xf numFmtId="0" fontId="0" fillId="0" borderId="9" xfId="0" applyFont="1" applyFill="1" applyBorder="1" applyAlignment="1">
      <alignment horizontal="center"/>
    </xf>
    <xf numFmtId="0" fontId="0" fillId="0" borderId="6" xfId="0" applyFont="1" applyFill="1" applyBorder="1" applyAlignment="1">
      <alignment horizontal="center"/>
    </xf>
    <xf numFmtId="166" fontId="3" fillId="0" borderId="12" xfId="0" applyNumberFormat="1" applyFont="1" applyFill="1" applyBorder="1" applyAlignment="1">
      <alignment horizontal="left"/>
    </xf>
    <xf numFmtId="0" fontId="3" fillId="0" borderId="13" xfId="0" applyNumberFormat="1" applyFont="1" applyFill="1" applyBorder="1" applyAlignment="1">
      <alignment horizontal="center"/>
    </xf>
    <xf numFmtId="0" fontId="2" fillId="0" borderId="0" xfId="0" applyFont="1"/>
    <xf numFmtId="166" fontId="5" fillId="0" borderId="0" xfId="0" applyNumberFormat="1" applyFont="1" applyAlignment="1">
      <alignment horizontal="center"/>
    </xf>
    <xf numFmtId="0" fontId="15" fillId="0" borderId="0" xfId="0" applyFont="1" applyAlignment="1">
      <alignment horizontal="center"/>
    </xf>
    <xf numFmtId="0" fontId="15" fillId="0" borderId="9" xfId="0" applyFont="1" applyBorder="1" applyAlignment="1">
      <alignment horizontal="left"/>
    </xf>
    <xf numFmtId="165" fontId="15" fillId="0" borderId="0" xfId="1" applyFont="1" applyAlignment="1">
      <alignment horizontal="center"/>
    </xf>
    <xf numFmtId="165" fontId="15" fillId="0" borderId="7" xfId="0" applyNumberFormat="1" applyFont="1" applyFill="1" applyBorder="1" applyAlignment="1">
      <alignment horizontal="center"/>
    </xf>
    <xf numFmtId="0" fontId="30" fillId="0" borderId="0" xfId="0" applyFont="1"/>
    <xf numFmtId="167" fontId="3" fillId="8" borderId="7" xfId="0" applyNumberFormat="1" applyFont="1" applyFill="1" applyBorder="1" applyAlignment="1">
      <alignment horizontal="center"/>
    </xf>
    <xf numFmtId="0" fontId="3" fillId="8" borderId="9" xfId="0" applyFont="1" applyFill="1" applyBorder="1" applyAlignment="1">
      <alignment horizontal="center"/>
    </xf>
    <xf numFmtId="0" fontId="3" fillId="8" borderId="0" xfId="0" applyFont="1" applyFill="1"/>
    <xf numFmtId="0" fontId="3" fillId="8" borderId="0" xfId="0" applyFont="1" applyFill="1" applyAlignment="1">
      <alignment horizontal="center"/>
    </xf>
    <xf numFmtId="165" fontId="3" fillId="8" borderId="0" xfId="1" applyFont="1" applyFill="1" applyAlignment="1">
      <alignment horizontal="center"/>
    </xf>
    <xf numFmtId="165" fontId="13" fillId="8" borderId="7" xfId="0" applyNumberFormat="1" applyFont="1" applyFill="1" applyBorder="1" applyAlignment="1">
      <alignment horizontal="center"/>
    </xf>
    <xf numFmtId="0" fontId="0" fillId="8" borderId="0" xfId="0" applyFill="1"/>
    <xf numFmtId="4" fontId="9" fillId="0" borderId="0" xfId="1" applyNumberFormat="1" applyFont="1" applyBorder="1" applyAlignment="1"/>
    <xf numFmtId="4" fontId="0" fillId="0" borderId="9" xfId="1" applyNumberFormat="1" applyFont="1" applyBorder="1"/>
    <xf numFmtId="4" fontId="3" fillId="0" borderId="0" xfId="1" applyNumberFormat="1" applyFont="1" applyBorder="1"/>
    <xf numFmtId="4" fontId="3" fillId="0" borderId="0" xfId="1" applyNumberFormat="1" applyFont="1"/>
    <xf numFmtId="166" fontId="5" fillId="0" borderId="0" xfId="0" applyNumberFormat="1" applyFont="1" applyAlignment="1">
      <alignment horizontal="center"/>
    </xf>
    <xf numFmtId="0" fontId="2" fillId="0" borderId="9" xfId="0" applyNumberFormat="1" applyFont="1" applyBorder="1" applyAlignment="1">
      <alignment horizontal="center"/>
    </xf>
    <xf numFmtId="0" fontId="11" fillId="0" borderId="9" xfId="1" applyNumberFormat="1" applyFont="1" applyBorder="1" applyAlignment="1">
      <alignment horizontal="center"/>
    </xf>
    <xf numFmtId="0" fontId="3" fillId="0" borderId="6" xfId="1" applyNumberFormat="1" applyFont="1" applyBorder="1" applyAlignment="1">
      <alignment horizontal="center"/>
    </xf>
    <xf numFmtId="165" fontId="13" fillId="0" borderId="0" xfId="0" applyNumberFormat="1" applyFont="1" applyBorder="1" applyAlignment="1"/>
    <xf numFmtId="166" fontId="5" fillId="0" borderId="0" xfId="0" applyNumberFormat="1" applyFont="1" applyAlignment="1">
      <alignment horizontal="center"/>
    </xf>
    <xf numFmtId="165" fontId="3" fillId="0" borderId="9" xfId="0" applyNumberFormat="1" applyFont="1" applyBorder="1" applyAlignment="1">
      <alignment horizontal="center"/>
    </xf>
    <xf numFmtId="0" fontId="9" fillId="2" borderId="0" xfId="0" applyFont="1" applyFill="1" applyAlignment="1">
      <alignment horizontal="left" vertical="center"/>
    </xf>
    <xf numFmtId="0" fontId="48" fillId="0" borderId="15" xfId="0" applyFont="1" applyBorder="1" applyAlignment="1">
      <alignment horizontal="left"/>
    </xf>
    <xf numFmtId="0" fontId="48" fillId="0" borderId="4" xfId="0" applyFont="1" applyBorder="1"/>
    <xf numFmtId="0" fontId="48" fillId="0" borderId="4" xfId="0" applyFont="1" applyFill="1" applyBorder="1"/>
    <xf numFmtId="0" fontId="48" fillId="0" borderId="4" xfId="0" applyFont="1" applyBorder="1" applyAlignment="1">
      <alignment horizontal="left"/>
    </xf>
    <xf numFmtId="165" fontId="46" fillId="0" borderId="15" xfId="1" applyFont="1" applyBorder="1"/>
    <xf numFmtId="165" fontId="48" fillId="0" borderId="15" xfId="1" applyFont="1" applyBorder="1"/>
    <xf numFmtId="0" fontId="46" fillId="0" borderId="15" xfId="0" applyFont="1" applyBorder="1" applyAlignment="1">
      <alignment horizontal="center"/>
    </xf>
    <xf numFmtId="0" fontId="48" fillId="0" borderId="15" xfId="0" applyFont="1" applyBorder="1" applyAlignment="1">
      <alignment horizontal="center"/>
    </xf>
    <xf numFmtId="0" fontId="48" fillId="0" borderId="15" xfId="0" applyFont="1" applyBorder="1"/>
    <xf numFmtId="0" fontId="48" fillId="0" borderId="4" xfId="0" applyFont="1" applyBorder="1" applyAlignment="1"/>
    <xf numFmtId="0" fontId="46" fillId="0" borderId="4" xfId="0" applyFont="1" applyBorder="1" applyAlignment="1"/>
    <xf numFmtId="0" fontId="46" fillId="0" borderId="10" xfId="0" applyFont="1" applyBorder="1" applyAlignment="1"/>
    <xf numFmtId="0" fontId="46" fillId="0" borderId="15" xfId="0" applyNumberFormat="1" applyFont="1" applyBorder="1" applyAlignment="1">
      <alignment horizontal="center"/>
    </xf>
    <xf numFmtId="165" fontId="46" fillId="0" borderId="15" xfId="1" applyFont="1" applyBorder="1" applyAlignment="1">
      <alignment horizontal="center"/>
    </xf>
    <xf numFmtId="4" fontId="3" fillId="0" borderId="0" xfId="0" applyNumberFormat="1" applyFont="1" applyBorder="1" applyAlignment="1">
      <alignment horizontal="left"/>
    </xf>
    <xf numFmtId="166" fontId="5" fillId="0" borderId="0" xfId="0" applyNumberFormat="1" applyFont="1" applyAlignment="1">
      <alignment horizontal="center"/>
    </xf>
    <xf numFmtId="165" fontId="46" fillId="0" borderId="15" xfId="0" applyNumberFormat="1" applyFont="1" applyBorder="1" applyAlignment="1">
      <alignment horizontal="center"/>
    </xf>
    <xf numFmtId="166" fontId="9" fillId="0" borderId="7" xfId="0" applyNumberFormat="1" applyFont="1" applyBorder="1"/>
    <xf numFmtId="167" fontId="3" fillId="8" borderId="9" xfId="0" applyNumberFormat="1" applyFont="1" applyFill="1" applyBorder="1" applyAlignment="1">
      <alignment horizontal="center"/>
    </xf>
    <xf numFmtId="0" fontId="3" fillId="8" borderId="9" xfId="0" applyFont="1" applyFill="1" applyBorder="1" applyAlignment="1">
      <alignment horizontal="left"/>
    </xf>
    <xf numFmtId="0" fontId="0" fillId="8" borderId="0" xfId="0" applyFill="1" applyAlignment="1">
      <alignment horizontal="center"/>
    </xf>
    <xf numFmtId="0" fontId="15" fillId="8" borderId="0" xfId="0" applyFont="1" applyFill="1" applyAlignment="1">
      <alignment horizontal="center"/>
    </xf>
    <xf numFmtId="0" fontId="15" fillId="8" borderId="9" xfId="0" applyFont="1" applyFill="1" applyBorder="1" applyAlignment="1">
      <alignment horizontal="center"/>
    </xf>
    <xf numFmtId="165" fontId="15" fillId="8" borderId="0" xfId="1" applyFont="1" applyFill="1" applyAlignment="1">
      <alignment horizontal="center"/>
    </xf>
    <xf numFmtId="165" fontId="15" fillId="8" borderId="7" xfId="0" applyNumberFormat="1" applyFont="1" applyFill="1" applyBorder="1" applyAlignment="1">
      <alignment horizontal="center"/>
    </xf>
    <xf numFmtId="0" fontId="30" fillId="8" borderId="0" xfId="0" applyFont="1" applyFill="1"/>
    <xf numFmtId="0" fontId="48" fillId="0" borderId="12" xfId="0" applyFont="1" applyBorder="1" applyAlignment="1"/>
    <xf numFmtId="0" fontId="55" fillId="0" borderId="12" xfId="0" applyFont="1" applyBorder="1" applyAlignment="1"/>
    <xf numFmtId="0" fontId="46" fillId="0" borderId="12" xfId="0" applyFont="1" applyFill="1" applyBorder="1" applyAlignment="1"/>
    <xf numFmtId="4" fontId="47" fillId="0" borderId="12" xfId="0" applyNumberFormat="1" applyFont="1" applyBorder="1" applyAlignment="1"/>
    <xf numFmtId="0" fontId="46" fillId="0" borderId="12" xfId="0" applyFont="1" applyBorder="1" applyAlignment="1"/>
    <xf numFmtId="0" fontId="48" fillId="0" borderId="12" xfId="0" applyFont="1" applyBorder="1" applyAlignment="1">
      <alignment horizontal="center"/>
    </xf>
    <xf numFmtId="165" fontId="46" fillId="0" borderId="9" xfId="1" applyFont="1" applyBorder="1"/>
    <xf numFmtId="165" fontId="48" fillId="0" borderId="9" xfId="1" applyFont="1" applyBorder="1"/>
    <xf numFmtId="0" fontId="46" fillId="0" borderId="7" xfId="0" applyFont="1" applyBorder="1" applyAlignment="1">
      <alignment horizontal="center"/>
    </xf>
    <xf numFmtId="0" fontId="55" fillId="0" borderId="12" xfId="0" applyFont="1" applyFill="1" applyBorder="1" applyAlignment="1"/>
    <xf numFmtId="4" fontId="54" fillId="0" borderId="12" xfId="0" applyNumberFormat="1" applyFont="1" applyBorder="1" applyAlignment="1"/>
    <xf numFmtId="0" fontId="58" fillId="0" borderId="12" xfId="0" applyFont="1" applyBorder="1" applyAlignment="1"/>
    <xf numFmtId="165" fontId="46" fillId="0" borderId="7" xfId="1" applyFont="1" applyBorder="1"/>
    <xf numFmtId="165" fontId="48" fillId="0" borderId="7" xfId="1" applyFont="1" applyBorder="1"/>
    <xf numFmtId="0" fontId="48" fillId="0" borderId="0" xfId="0" applyFont="1" applyBorder="1" applyAlignment="1">
      <alignment horizontal="center"/>
    </xf>
    <xf numFmtId="0" fontId="48" fillId="0" borderId="7" xfId="0" applyFont="1" applyBorder="1" applyAlignment="1">
      <alignment horizontal="center"/>
    </xf>
    <xf numFmtId="0" fontId="55" fillId="0" borderId="12" xfId="0" applyFont="1" applyBorder="1"/>
    <xf numFmtId="0" fontId="55" fillId="0" borderId="15" xfId="0" applyFont="1" applyBorder="1" applyAlignment="1">
      <alignment horizontal="left"/>
    </xf>
    <xf numFmtId="0" fontId="55" fillId="0" borderId="15" xfId="0" applyFont="1" applyBorder="1"/>
    <xf numFmtId="0" fontId="55" fillId="0" borderId="15" xfId="0" applyFont="1" applyFill="1" applyBorder="1"/>
    <xf numFmtId="0" fontId="55" fillId="0" borderId="4" xfId="0" applyFont="1" applyBorder="1"/>
    <xf numFmtId="0" fontId="55" fillId="0" borderId="4" xfId="0" applyFont="1" applyFill="1" applyBorder="1"/>
    <xf numFmtId="0" fontId="55" fillId="0" borderId="4" xfId="0" applyFont="1" applyBorder="1" applyAlignment="1"/>
    <xf numFmtId="0" fontId="7" fillId="0" borderId="15" xfId="0" applyFont="1" applyBorder="1" applyAlignment="1">
      <alignment horizontal="center"/>
    </xf>
    <xf numFmtId="0" fontId="7" fillId="0" borderId="15" xfId="0" applyFont="1" applyBorder="1" applyAlignment="1">
      <alignment horizontal="left"/>
    </xf>
    <xf numFmtId="0" fontId="7" fillId="0" borderId="15" xfId="0" applyFont="1" applyBorder="1"/>
    <xf numFmtId="0" fontId="55" fillId="0" borderId="14" xfId="0" applyFont="1" applyBorder="1" applyAlignment="1">
      <alignment horizontal="center"/>
    </xf>
    <xf numFmtId="14" fontId="7" fillId="0" borderId="42" xfId="0" applyNumberFormat="1" applyFont="1" applyBorder="1" applyAlignment="1">
      <alignment horizontal="center"/>
    </xf>
    <xf numFmtId="0" fontId="46" fillId="0" borderId="4" xfId="0" applyFont="1" applyFill="1" applyBorder="1" applyAlignment="1"/>
    <xf numFmtId="0" fontId="46" fillId="0" borderId="14" xfId="0" applyFont="1" applyFill="1" applyBorder="1" applyAlignment="1">
      <alignment horizontal="center"/>
    </xf>
    <xf numFmtId="0" fontId="46" fillId="0" borderId="5" xfId="0" applyFont="1" applyFill="1" applyBorder="1" applyAlignment="1">
      <alignment horizontal="center"/>
    </xf>
    <xf numFmtId="0" fontId="16" fillId="0" borderId="7" xfId="0" applyFont="1" applyBorder="1" applyAlignment="1">
      <alignment horizontal="center"/>
    </xf>
    <xf numFmtId="165" fontId="3" fillId="0" borderId="7" xfId="0" applyNumberFormat="1" applyFont="1" applyBorder="1" applyAlignment="1">
      <alignment horizontal="center"/>
    </xf>
    <xf numFmtId="166" fontId="5" fillId="0" borderId="0" xfId="0" applyNumberFormat="1" applyFont="1" applyAlignment="1">
      <alignment horizontal="center"/>
    </xf>
    <xf numFmtId="14" fontId="0" fillId="9" borderId="0" xfId="0" applyNumberFormat="1" applyFill="1" applyAlignment="1">
      <alignment horizontal="center"/>
    </xf>
    <xf numFmtId="0" fontId="0" fillId="9" borderId="0" xfId="0" applyFill="1" applyAlignment="1">
      <alignment horizontal="center"/>
    </xf>
    <xf numFmtId="0" fontId="16" fillId="9" borderId="0" xfId="0" applyFont="1" applyFill="1"/>
    <xf numFmtId="165" fontId="0" fillId="9" borderId="0" xfId="1" applyFont="1" applyFill="1" applyAlignment="1">
      <alignment horizontal="center"/>
    </xf>
    <xf numFmtId="165" fontId="13" fillId="9" borderId="7" xfId="0" applyNumberFormat="1" applyFont="1" applyFill="1" applyBorder="1" applyAlignment="1">
      <alignment horizontal="center"/>
    </xf>
    <xf numFmtId="0" fontId="0" fillId="9" borderId="0" xfId="0" applyFill="1"/>
    <xf numFmtId="0" fontId="3" fillId="9" borderId="0" xfId="0" applyFont="1" applyFill="1"/>
    <xf numFmtId="165" fontId="0" fillId="9" borderId="0" xfId="1" applyFont="1" applyFill="1"/>
    <xf numFmtId="167" fontId="3" fillId="9" borderId="7" xfId="0" applyNumberFormat="1" applyFont="1" applyFill="1" applyBorder="1" applyAlignment="1">
      <alignment horizontal="center"/>
    </xf>
    <xf numFmtId="0" fontId="3" fillId="9" borderId="9" xfId="0" applyFont="1" applyFill="1" applyBorder="1" applyAlignment="1">
      <alignment horizontal="center"/>
    </xf>
    <xf numFmtId="0" fontId="3" fillId="9" borderId="0" xfId="0" applyFont="1" applyFill="1" applyAlignment="1">
      <alignment horizontal="center"/>
    </xf>
    <xf numFmtId="165" fontId="3" fillId="9" borderId="0" xfId="1" applyFont="1" applyFill="1" applyAlignment="1">
      <alignment horizontal="center"/>
    </xf>
    <xf numFmtId="0" fontId="55" fillId="0" borderId="4" xfId="0" applyFont="1" applyBorder="1" applyAlignment="1"/>
    <xf numFmtId="166" fontId="5" fillId="0" borderId="0" xfId="0" applyNumberFormat="1" applyFont="1" applyAlignment="1">
      <alignment horizontal="center"/>
    </xf>
    <xf numFmtId="0" fontId="3" fillId="0" borderId="0" xfId="0" applyFont="1" applyBorder="1" applyAlignment="1">
      <alignment horizontal="center"/>
    </xf>
    <xf numFmtId="166" fontId="17" fillId="0" borderId="0" xfId="0" applyNumberFormat="1" applyFont="1" applyBorder="1" applyAlignment="1">
      <alignment horizontal="center"/>
    </xf>
    <xf numFmtId="166" fontId="20" fillId="0" borderId="0" xfId="0" applyNumberFormat="1" applyFont="1" applyAlignment="1">
      <alignment horizontal="center"/>
    </xf>
    <xf numFmtId="0" fontId="46" fillId="0" borderId="15" xfId="0" applyNumberFormat="1" applyFont="1" applyBorder="1" applyAlignment="1">
      <alignment horizontal="left"/>
    </xf>
    <xf numFmtId="14" fontId="13" fillId="0" borderId="19" xfId="0" applyNumberFormat="1" applyFont="1" applyBorder="1" applyAlignment="1">
      <alignment horizontal="center"/>
    </xf>
    <xf numFmtId="166" fontId="13" fillId="0" borderId="19" xfId="0" applyNumberFormat="1" applyFont="1" applyBorder="1" applyAlignment="1"/>
    <xf numFmtId="166" fontId="13" fillId="0" borderId="19" xfId="0" applyNumberFormat="1" applyFont="1" applyBorder="1" applyAlignment="1">
      <alignment horizontal="center"/>
    </xf>
    <xf numFmtId="0" fontId="13" fillId="0" borderId="19" xfId="0" applyNumberFormat="1" applyFont="1" applyBorder="1" applyAlignment="1">
      <alignment horizontal="center"/>
    </xf>
    <xf numFmtId="166" fontId="3" fillId="0" borderId="19" xfId="0" applyNumberFormat="1" applyFont="1" applyBorder="1" applyAlignment="1">
      <alignment horizontal="center"/>
    </xf>
    <xf numFmtId="167" fontId="13" fillId="0" borderId="19" xfId="0" applyNumberFormat="1" applyFont="1" applyBorder="1" applyAlignment="1">
      <alignment horizontal="center"/>
    </xf>
    <xf numFmtId="165" fontId="19" fillId="0" borderId="12" xfId="1" applyFont="1" applyBorder="1" applyAlignment="1">
      <alignment horizontal="right"/>
    </xf>
    <xf numFmtId="165" fontId="46" fillId="0" borderId="7" xfId="1" applyFont="1" applyBorder="1" applyAlignment="1">
      <alignment horizontal="center"/>
    </xf>
    <xf numFmtId="165" fontId="48" fillId="0" borderId="7" xfId="1" applyFont="1" applyBorder="1" applyAlignment="1">
      <alignment horizontal="center"/>
    </xf>
    <xf numFmtId="14" fontId="49" fillId="0" borderId="38" xfId="0" applyNumberFormat="1" applyFont="1" applyBorder="1" applyAlignment="1">
      <alignment horizontal="center"/>
    </xf>
    <xf numFmtId="0" fontId="46" fillId="0" borderId="27" xfId="0" applyFont="1" applyBorder="1" applyAlignment="1">
      <alignment horizontal="center"/>
    </xf>
    <xf numFmtId="166" fontId="5" fillId="0" borderId="0" xfId="0" applyNumberFormat="1" applyFont="1" applyAlignment="1">
      <alignment horizontal="center"/>
    </xf>
    <xf numFmtId="165" fontId="3" fillId="0" borderId="0" xfId="1" applyFont="1" applyBorder="1" applyAlignment="1">
      <alignment horizontal="center"/>
    </xf>
    <xf numFmtId="0" fontId="3" fillId="0" borderId="0" xfId="0" applyFont="1" applyBorder="1" applyAlignment="1">
      <alignment horizontal="center"/>
    </xf>
    <xf numFmtId="165" fontId="11" fillId="0" borderId="0" xfId="1" applyFont="1" applyBorder="1" applyAlignment="1">
      <alignment horizontal="center"/>
    </xf>
    <xf numFmtId="2" fontId="11" fillId="0" borderId="0" xfId="0" applyNumberFormat="1" applyFont="1" applyBorder="1" applyAlignment="1">
      <alignment horizontal="center"/>
    </xf>
    <xf numFmtId="0" fontId="11" fillId="0" borderId="0" xfId="0" applyFont="1" applyBorder="1" applyAlignment="1">
      <alignment horizontal="center"/>
    </xf>
    <xf numFmtId="166" fontId="5" fillId="0" borderId="0" xfId="0" applyNumberFormat="1" applyFont="1" applyAlignment="1">
      <alignment horizontal="center"/>
    </xf>
    <xf numFmtId="166" fontId="5" fillId="0" borderId="0" xfId="0" applyNumberFormat="1" applyFont="1" applyAlignment="1">
      <alignment horizontal="center"/>
    </xf>
    <xf numFmtId="165" fontId="0" fillId="0" borderId="12" xfId="0" applyNumberFormat="1" applyBorder="1" applyAlignment="1">
      <alignment horizontal="center"/>
    </xf>
    <xf numFmtId="0" fontId="0" fillId="0" borderId="0" xfId="0" applyNumberFormat="1" applyFont="1" applyAlignment="1">
      <alignment horizontal="center"/>
    </xf>
    <xf numFmtId="14" fontId="0" fillId="0" borderId="0" xfId="0" applyNumberFormat="1" applyFont="1"/>
    <xf numFmtId="167" fontId="3" fillId="0" borderId="7" xfId="0" applyNumberFormat="1" applyFont="1" applyBorder="1" applyAlignment="1">
      <alignment horizontal="center" vertical="center" wrapText="1"/>
    </xf>
    <xf numFmtId="0" fontId="3" fillId="0" borderId="9" xfId="0" applyFont="1" applyFill="1" applyBorder="1" applyAlignment="1">
      <alignment horizontal="center" vertical="center"/>
    </xf>
    <xf numFmtId="0" fontId="3" fillId="0" borderId="9" xfId="0" applyFont="1" applyBorder="1" applyAlignment="1">
      <alignment horizontal="center" vertical="center"/>
    </xf>
    <xf numFmtId="0" fontId="0" fillId="0" borderId="9" xfId="0" applyBorder="1" applyAlignment="1">
      <alignment horizontal="center" vertical="center"/>
    </xf>
    <xf numFmtId="167" fontId="3" fillId="0" borderId="9" xfId="0" applyNumberFormat="1" applyFont="1" applyFill="1" applyBorder="1" applyAlignment="1">
      <alignment horizontal="center" vertical="center" wrapText="1"/>
    </xf>
    <xf numFmtId="0" fontId="3" fillId="0" borderId="9" xfId="0" applyFont="1" applyBorder="1" applyAlignment="1">
      <alignment horizontal="left" vertical="center"/>
    </xf>
    <xf numFmtId="4" fontId="3" fillId="0" borderId="9" xfId="0" applyNumberFormat="1" applyFont="1" applyBorder="1"/>
    <xf numFmtId="165" fontId="46" fillId="0" borderId="0" xfId="0" applyNumberFormat="1" applyFont="1" applyBorder="1" applyAlignment="1">
      <alignment horizontal="center"/>
    </xf>
    <xf numFmtId="166" fontId="5" fillId="0" borderId="0" xfId="0" applyNumberFormat="1" applyFont="1" applyAlignment="1">
      <alignment horizontal="center"/>
    </xf>
    <xf numFmtId="0" fontId="3" fillId="0" borderId="0" xfId="0" applyFont="1" applyBorder="1" applyAlignment="1">
      <alignment horizontal="center"/>
    </xf>
    <xf numFmtId="0" fontId="59" fillId="0" borderId="2" xfId="0" applyNumberFormat="1" applyFont="1" applyBorder="1" applyAlignment="1"/>
    <xf numFmtId="0" fontId="59" fillId="0" borderId="3" xfId="0" applyNumberFormat="1" applyFont="1" applyBorder="1" applyAlignment="1"/>
    <xf numFmtId="166" fontId="59" fillId="0" borderId="2" xfId="0" applyNumberFormat="1" applyFont="1" applyBorder="1" applyAlignment="1"/>
    <xf numFmtId="0" fontId="47" fillId="0" borderId="0" xfId="0" applyFont="1" applyBorder="1" applyAlignment="1">
      <alignment horizontal="center"/>
    </xf>
    <xf numFmtId="14" fontId="0" fillId="0" borderId="0" xfId="0" applyNumberFormat="1" applyFont="1" applyAlignment="1">
      <alignment horizontal="center"/>
    </xf>
    <xf numFmtId="166" fontId="5" fillId="0" borderId="0" xfId="0" applyNumberFormat="1" applyFont="1" applyAlignment="1">
      <alignment horizontal="center"/>
    </xf>
    <xf numFmtId="166" fontId="4" fillId="0" borderId="0" xfId="0" applyNumberFormat="1" applyFont="1" applyAlignment="1">
      <alignment horizontal="center"/>
    </xf>
    <xf numFmtId="166" fontId="4" fillId="0" borderId="0" xfId="0" applyNumberFormat="1" applyFont="1" applyBorder="1" applyAlignment="1">
      <alignment horizontal="center"/>
    </xf>
    <xf numFmtId="166" fontId="5" fillId="0" borderId="0" xfId="0" applyNumberFormat="1" applyFont="1" applyAlignment="1">
      <alignment horizontal="center"/>
    </xf>
    <xf numFmtId="166" fontId="7" fillId="0" borderId="0" xfId="0" applyNumberFormat="1" applyFont="1" applyAlignment="1">
      <alignment horizontal="center"/>
    </xf>
    <xf numFmtId="0" fontId="10" fillId="0" borderId="3" xfId="0" applyNumberFormat="1" applyFont="1" applyBorder="1" applyAlignment="1">
      <alignment horizontal="center"/>
    </xf>
    <xf numFmtId="166" fontId="5" fillId="0" borderId="0" xfId="0" applyNumberFormat="1" applyFont="1" applyAlignment="1">
      <alignment horizontal="center"/>
    </xf>
    <xf numFmtId="14" fontId="0" fillId="0" borderId="7" xfId="0" applyNumberFormat="1" applyFont="1" applyBorder="1"/>
    <xf numFmtId="166" fontId="19" fillId="0" borderId="7" xfId="0" applyNumberFormat="1" applyFont="1" applyBorder="1"/>
    <xf numFmtId="166" fontId="5" fillId="0" borderId="0" xfId="0" applyNumberFormat="1" applyFont="1" applyAlignment="1">
      <alignment horizontal="center"/>
    </xf>
    <xf numFmtId="166" fontId="5" fillId="0" borderId="0" xfId="0" applyNumberFormat="1" applyFont="1" applyAlignment="1">
      <alignment horizontal="center"/>
    </xf>
    <xf numFmtId="0" fontId="10" fillId="0" borderId="11" xfId="0" applyNumberFormat="1" applyFont="1" applyBorder="1" applyAlignment="1">
      <alignment horizontal="center"/>
    </xf>
    <xf numFmtId="165" fontId="0" fillId="0" borderId="9" xfId="0" applyNumberFormat="1" applyFont="1" applyBorder="1" applyAlignment="1">
      <alignment horizontal="center"/>
    </xf>
    <xf numFmtId="167" fontId="0" fillId="0" borderId="7" xfId="0" applyNumberFormat="1" applyFont="1" applyBorder="1" applyAlignment="1">
      <alignment horizontal="center"/>
    </xf>
    <xf numFmtId="0" fontId="13" fillId="0" borderId="0" xfId="0" applyFont="1" applyFill="1" applyBorder="1" applyAlignment="1"/>
    <xf numFmtId="0" fontId="13" fillId="0" borderId="0" xfId="0" applyFont="1" applyFill="1" applyBorder="1" applyAlignment="1">
      <alignment horizontal="center"/>
    </xf>
    <xf numFmtId="0" fontId="13" fillId="0" borderId="14" xfId="0" applyFont="1" applyFill="1" applyBorder="1" applyAlignment="1"/>
    <xf numFmtId="0" fontId="13" fillId="0" borderId="5" xfId="0" applyFont="1" applyFill="1" applyBorder="1" applyAlignment="1">
      <alignment horizontal="center"/>
    </xf>
    <xf numFmtId="166" fontId="5" fillId="0" borderId="0" xfId="0" applyNumberFormat="1" applyFont="1" applyFill="1" applyAlignment="1">
      <alignment horizontal="center"/>
    </xf>
    <xf numFmtId="14" fontId="7" fillId="0" borderId="0" xfId="0" applyNumberFormat="1" applyFont="1" applyBorder="1" applyAlignment="1">
      <alignment horizontal="center"/>
    </xf>
    <xf numFmtId="0" fontId="7" fillId="0" borderId="0" xfId="0" applyFont="1" applyBorder="1" applyAlignment="1">
      <alignment horizontal="center"/>
    </xf>
    <xf numFmtId="165" fontId="7" fillId="0" borderId="0" xfId="0" applyNumberFormat="1" applyFont="1" applyFill="1" applyBorder="1" applyAlignment="1">
      <alignment horizontal="center"/>
    </xf>
    <xf numFmtId="166" fontId="0" fillId="0" borderId="3" xfId="0" applyNumberFormat="1" applyFont="1" applyBorder="1" applyAlignment="1">
      <alignment horizontal="left"/>
    </xf>
    <xf numFmtId="165" fontId="7" fillId="0" borderId="0" xfId="1" applyFont="1" applyBorder="1" applyAlignment="1">
      <alignment horizontal="center"/>
    </xf>
    <xf numFmtId="167" fontId="7" fillId="0" borderId="0" xfId="0" applyNumberFormat="1" applyFont="1" applyBorder="1" applyAlignment="1">
      <alignment horizontal="center"/>
    </xf>
    <xf numFmtId="0" fontId="7" fillId="0" borderId="0" xfId="0" applyFont="1" applyBorder="1" applyAlignment="1"/>
    <xf numFmtId="0" fontId="7" fillId="0" borderId="0" xfId="0" applyFont="1" applyBorder="1"/>
    <xf numFmtId="0" fontId="7" fillId="0" borderId="0" xfId="0" applyFont="1" applyBorder="1" applyAlignment="1">
      <alignment vertical="top" wrapText="1"/>
    </xf>
    <xf numFmtId="0" fontId="7" fillId="0" borderId="0" xfId="0" applyFont="1" applyBorder="1" applyAlignment="1">
      <alignment horizontal="center" vertical="top" wrapText="1"/>
    </xf>
    <xf numFmtId="165" fontId="7" fillId="0" borderId="0" xfId="1" applyFont="1" applyBorder="1"/>
    <xf numFmtId="165" fontId="7" fillId="0" borderId="7" xfId="0" applyNumberFormat="1" applyFont="1" applyFill="1" applyBorder="1" applyAlignment="1">
      <alignment horizontal="center"/>
    </xf>
    <xf numFmtId="0" fontId="0" fillId="0" borderId="7" xfId="0" applyFont="1" applyBorder="1" applyAlignment="1">
      <alignment horizontal="left"/>
    </xf>
    <xf numFmtId="167" fontId="0" fillId="0" borderId="17" xfId="0" applyNumberFormat="1" applyFont="1" applyFill="1" applyBorder="1" applyAlignment="1">
      <alignment horizontal="center"/>
    </xf>
    <xf numFmtId="0" fontId="0" fillId="0" borderId="7" xfId="0" applyFont="1" applyFill="1" applyBorder="1" applyAlignment="1">
      <alignment horizontal="center"/>
    </xf>
    <xf numFmtId="165" fontId="1" fillId="0" borderId="0" xfId="1" applyFont="1" applyAlignment="1">
      <alignment horizontal="center"/>
    </xf>
    <xf numFmtId="165" fontId="0" fillId="0" borderId="3" xfId="0" applyNumberFormat="1" applyFont="1" applyBorder="1" applyAlignment="1">
      <alignment horizontal="center"/>
    </xf>
    <xf numFmtId="165" fontId="1" fillId="0" borderId="9" xfId="1" applyFont="1" applyBorder="1" applyAlignment="1">
      <alignment horizontal="center"/>
    </xf>
    <xf numFmtId="165" fontId="1" fillId="0" borderId="0" xfId="1" applyFont="1" applyFill="1"/>
    <xf numFmtId="165" fontId="1" fillId="0" borderId="7" xfId="1" applyFont="1" applyFill="1" applyBorder="1"/>
    <xf numFmtId="165" fontId="1" fillId="0" borderId="7" xfId="1" applyFont="1" applyBorder="1" applyAlignment="1">
      <alignment horizontal="center"/>
    </xf>
    <xf numFmtId="0" fontId="49" fillId="0" borderId="0" xfId="0" applyFont="1" applyFill="1" applyAlignment="1">
      <alignment horizontal="center"/>
    </xf>
    <xf numFmtId="166" fontId="50" fillId="0" borderId="0" xfId="0" applyNumberFormat="1" applyFont="1" applyFill="1" applyBorder="1" applyAlignment="1">
      <alignment horizontal="center"/>
    </xf>
    <xf numFmtId="0" fontId="3" fillId="0" borderId="0" xfId="0" applyFont="1" applyAlignment="1">
      <alignment wrapText="1"/>
    </xf>
    <xf numFmtId="0" fontId="3" fillId="0" borderId="9" xfId="0" applyFont="1" applyBorder="1" applyAlignment="1">
      <alignment wrapText="1"/>
    </xf>
    <xf numFmtId="166" fontId="5" fillId="0" borderId="0" xfId="0" applyNumberFormat="1" applyFont="1" applyAlignment="1">
      <alignment horizontal="center"/>
    </xf>
    <xf numFmtId="165" fontId="3" fillId="0" borderId="0" xfId="1" applyFont="1" applyBorder="1" applyAlignment="1">
      <alignment horizontal="center"/>
    </xf>
    <xf numFmtId="0" fontId="3" fillId="0" borderId="0" xfId="0" applyFont="1" applyBorder="1" applyAlignment="1">
      <alignment horizontal="center"/>
    </xf>
    <xf numFmtId="0" fontId="0" fillId="10" borderId="0" xfId="0" applyFill="1"/>
    <xf numFmtId="0" fontId="0" fillId="10" borderId="0" xfId="0" applyFill="1" applyAlignment="1">
      <alignment horizontal="center"/>
    </xf>
    <xf numFmtId="166" fontId="3" fillId="0" borderId="0" xfId="0" applyNumberFormat="1" applyFont="1" applyFill="1" applyAlignment="1">
      <alignment horizontal="left"/>
    </xf>
    <xf numFmtId="166" fontId="5" fillId="0" borderId="0" xfId="0" applyNumberFormat="1" applyFont="1" applyFill="1" applyAlignment="1">
      <alignment horizontal="left"/>
    </xf>
    <xf numFmtId="0" fontId="3" fillId="0" borderId="0" xfId="0" applyFont="1" applyFill="1" applyBorder="1" applyAlignment="1">
      <alignment horizontal="left"/>
    </xf>
    <xf numFmtId="0" fontId="3" fillId="0" borderId="0" xfId="0" applyNumberFormat="1" applyFont="1" applyFill="1" applyBorder="1" applyAlignment="1">
      <alignment horizontal="left"/>
    </xf>
    <xf numFmtId="0" fontId="3" fillId="0" borderId="0" xfId="0" applyFont="1" applyFill="1" applyBorder="1" applyAlignment="1">
      <alignment horizontal="left" vertical="center"/>
    </xf>
    <xf numFmtId="0" fontId="0" fillId="0" borderId="0" xfId="0" applyFont="1" applyFill="1" applyAlignment="1">
      <alignment horizontal="left"/>
    </xf>
    <xf numFmtId="0" fontId="3" fillId="0" borderId="0" xfId="0" applyFont="1" applyBorder="1" applyAlignment="1">
      <alignment wrapText="1"/>
    </xf>
    <xf numFmtId="167" fontId="0" fillId="10" borderId="0" xfId="0" applyNumberFormat="1" applyFont="1" applyFill="1" applyBorder="1" applyAlignment="1">
      <alignment horizontal="center"/>
    </xf>
    <xf numFmtId="166" fontId="0" fillId="0" borderId="0" xfId="0" applyNumberFormat="1" applyFont="1" applyFill="1" applyBorder="1" applyAlignment="1">
      <alignment horizontal="left"/>
    </xf>
    <xf numFmtId="166" fontId="0" fillId="10" borderId="0" xfId="0" applyNumberFormat="1" applyFont="1" applyFill="1" applyBorder="1" applyAlignment="1">
      <alignment horizontal="center"/>
    </xf>
    <xf numFmtId="0" fontId="0" fillId="10" borderId="0" xfId="0" applyNumberFormat="1" applyFont="1" applyFill="1" applyBorder="1" applyAlignment="1">
      <alignment horizontal="center"/>
    </xf>
    <xf numFmtId="166" fontId="0" fillId="10" borderId="0" xfId="0" applyNumberFormat="1" applyFont="1" applyFill="1" applyBorder="1" applyAlignment="1"/>
    <xf numFmtId="166" fontId="3" fillId="10" borderId="0" xfId="0" applyNumberFormat="1" applyFont="1" applyFill="1" applyBorder="1" applyAlignment="1">
      <alignment horizontal="center"/>
    </xf>
    <xf numFmtId="0" fontId="8" fillId="10" borderId="0" xfId="0" applyNumberFormat="1" applyFont="1" applyFill="1" applyBorder="1" applyAlignment="1">
      <alignment horizontal="center"/>
    </xf>
    <xf numFmtId="167" fontId="9" fillId="0" borderId="0" xfId="0" applyNumberFormat="1" applyFont="1" applyBorder="1" applyAlignment="1">
      <alignment horizontal="center"/>
    </xf>
    <xf numFmtId="166" fontId="9" fillId="0" borderId="0" xfId="0" applyNumberFormat="1" applyFont="1" applyBorder="1"/>
    <xf numFmtId="0" fontId="10" fillId="0" borderId="0" xfId="0" applyNumberFormat="1" applyFont="1" applyBorder="1" applyAlignment="1"/>
    <xf numFmtId="166" fontId="10" fillId="0" borderId="0" xfId="0" applyNumberFormat="1" applyFont="1" applyBorder="1" applyAlignment="1"/>
    <xf numFmtId="165" fontId="3" fillId="0" borderId="0" xfId="0" applyNumberFormat="1" applyFont="1" applyBorder="1" applyAlignment="1">
      <alignment horizontal="center"/>
    </xf>
    <xf numFmtId="165" fontId="0" fillId="0" borderId="0" xfId="1" applyFont="1" applyBorder="1" applyAlignment="1">
      <alignment horizontal="right"/>
    </xf>
    <xf numFmtId="165" fontId="3" fillId="0" borderId="0" xfId="1" applyFont="1" applyBorder="1" applyAlignment="1">
      <alignment horizontal="right"/>
    </xf>
    <xf numFmtId="4" fontId="3" fillId="0" borderId="0" xfId="0" applyNumberFormat="1" applyFont="1" applyBorder="1" applyAlignment="1">
      <alignment horizontal="right"/>
    </xf>
    <xf numFmtId="1" fontId="3" fillId="0" borderId="0" xfId="0" applyNumberFormat="1" applyFont="1" applyBorder="1" applyAlignment="1">
      <alignment horizontal="center"/>
    </xf>
    <xf numFmtId="1" fontId="11" fillId="0" borderId="0" xfId="1" applyNumberFormat="1" applyFont="1" applyBorder="1" applyAlignment="1">
      <alignment horizontal="center"/>
    </xf>
    <xf numFmtId="165" fontId="11" fillId="0" borderId="0" xfId="1" applyFont="1" applyBorder="1" applyAlignment="1"/>
    <xf numFmtId="0" fontId="17" fillId="0" borderId="0" xfId="0" applyNumberFormat="1" applyFont="1" applyBorder="1" applyAlignment="1">
      <alignment horizontal="center"/>
    </xf>
    <xf numFmtId="166" fontId="17" fillId="0" borderId="0" xfId="0" applyNumberFormat="1" applyFont="1" applyBorder="1" applyAlignment="1"/>
    <xf numFmtId="166" fontId="3" fillId="0" borderId="0" xfId="0" applyNumberFormat="1" applyFont="1" applyBorder="1" applyAlignment="1"/>
    <xf numFmtId="1" fontId="3" fillId="0" borderId="0" xfId="1" applyNumberFormat="1" applyFont="1" applyBorder="1" applyAlignment="1">
      <alignment horizontal="center"/>
    </xf>
    <xf numFmtId="1" fontId="13" fillId="0" borderId="0" xfId="0" applyNumberFormat="1" applyFont="1" applyBorder="1" applyAlignment="1">
      <alignment horizontal="center"/>
    </xf>
    <xf numFmtId="1" fontId="13" fillId="0" borderId="0" xfId="0" applyNumberFormat="1" applyFont="1" applyFill="1" applyBorder="1" applyAlignment="1">
      <alignment horizontal="center"/>
    </xf>
    <xf numFmtId="0" fontId="0" fillId="0" borderId="0" xfId="0" applyFont="1" applyFill="1" applyBorder="1" applyAlignment="1">
      <alignment horizontal="left"/>
    </xf>
    <xf numFmtId="167" fontId="0" fillId="11" borderId="2" xfId="0" applyNumberFormat="1" applyFont="1" applyFill="1" applyBorder="1" applyAlignment="1">
      <alignment horizontal="center"/>
    </xf>
    <xf numFmtId="166" fontId="0" fillId="11" borderId="3" xfId="0" applyNumberFormat="1" applyFont="1" applyFill="1" applyBorder="1" applyAlignment="1">
      <alignment horizontal="left"/>
    </xf>
    <xf numFmtId="166" fontId="0" fillId="11" borderId="2" xfId="0" applyNumberFormat="1" applyFont="1" applyFill="1" applyBorder="1" applyAlignment="1">
      <alignment horizontal="center"/>
    </xf>
    <xf numFmtId="166" fontId="0" fillId="11" borderId="3" xfId="0" applyNumberFormat="1" applyFont="1" applyFill="1" applyBorder="1" applyAlignment="1">
      <alignment horizontal="center"/>
    </xf>
    <xf numFmtId="0" fontId="0" fillId="11" borderId="3" xfId="0" applyNumberFormat="1" applyFont="1" applyFill="1" applyBorder="1" applyAlignment="1">
      <alignment horizontal="center"/>
    </xf>
    <xf numFmtId="166" fontId="0" fillId="11" borderId="4" xfId="0" applyNumberFormat="1" applyFont="1" applyFill="1" applyBorder="1" applyAlignment="1"/>
    <xf numFmtId="166" fontId="0" fillId="11" borderId="5" xfId="0" applyNumberFormat="1" applyFont="1" applyFill="1" applyBorder="1" applyAlignment="1"/>
    <xf numFmtId="0" fontId="0" fillId="11" borderId="0" xfId="0" applyFill="1"/>
    <xf numFmtId="0" fontId="0" fillId="11" borderId="0" xfId="0" applyFill="1" applyAlignment="1">
      <alignment horizontal="center"/>
    </xf>
    <xf numFmtId="167" fontId="0" fillId="11" borderId="6" xfId="0" applyNumberFormat="1" applyFont="1" applyFill="1" applyBorder="1" applyAlignment="1">
      <alignment horizontal="center"/>
    </xf>
    <xf numFmtId="166" fontId="3" fillId="11" borderId="6" xfId="0" applyNumberFormat="1" applyFont="1" applyFill="1" applyBorder="1" applyAlignment="1">
      <alignment horizontal="center"/>
    </xf>
    <xf numFmtId="166" fontId="0" fillId="11" borderId="8" xfId="0" applyNumberFormat="1" applyFont="1" applyFill="1" applyBorder="1" applyAlignment="1">
      <alignment horizontal="center"/>
    </xf>
    <xf numFmtId="166" fontId="9" fillId="0" borderId="0" xfId="0" applyNumberFormat="1" applyFont="1" applyBorder="1" applyAlignment="1">
      <alignment horizontal="left"/>
    </xf>
    <xf numFmtId="165" fontId="11" fillId="0" borderId="0" xfId="0" applyNumberFormat="1" applyFont="1" applyBorder="1" applyAlignment="1">
      <alignment horizontal="center"/>
    </xf>
    <xf numFmtId="166" fontId="3" fillId="11" borderId="8" xfId="0" applyNumberFormat="1" applyFont="1" applyFill="1" applyBorder="1" applyAlignment="1">
      <alignment horizontal="left"/>
    </xf>
    <xf numFmtId="0" fontId="8" fillId="11" borderId="6" xfId="0" applyNumberFormat="1" applyFont="1" applyFill="1" applyBorder="1" applyAlignment="1">
      <alignment horizontal="center"/>
    </xf>
    <xf numFmtId="0" fontId="8" fillId="11" borderId="8" xfId="0" applyNumberFormat="1" applyFont="1" applyFill="1" applyBorder="1" applyAlignment="1">
      <alignment horizontal="center"/>
    </xf>
    <xf numFmtId="166" fontId="0" fillId="11" borderId="15" xfId="0" applyNumberFormat="1" applyFont="1" applyFill="1" applyBorder="1" applyAlignment="1">
      <alignment horizontal="center"/>
    </xf>
    <xf numFmtId="166" fontId="6" fillId="0" borderId="0" xfId="0" applyNumberFormat="1" applyFont="1" applyAlignment="1">
      <alignment horizontal="right"/>
    </xf>
    <xf numFmtId="166" fontId="0" fillId="0" borderId="0" xfId="0" applyNumberFormat="1" applyFont="1" applyBorder="1" applyAlignment="1">
      <alignment horizontal="right"/>
    </xf>
    <xf numFmtId="166" fontId="0" fillId="10" borderId="0" xfId="0" applyNumberFormat="1" applyFont="1" applyFill="1" applyBorder="1" applyAlignment="1">
      <alignment horizontal="right"/>
    </xf>
    <xf numFmtId="165" fontId="9" fillId="0" borderId="0" xfId="1" applyFont="1" applyBorder="1" applyAlignment="1">
      <alignment horizontal="right"/>
    </xf>
    <xf numFmtId="4" fontId="3" fillId="0" borderId="0" xfId="1" applyNumberFormat="1" applyFont="1" applyFill="1" applyBorder="1" applyAlignment="1">
      <alignment horizontal="right"/>
    </xf>
    <xf numFmtId="4" fontId="3" fillId="0" borderId="0" xfId="1" applyNumberFormat="1" applyFont="1" applyBorder="1" applyAlignment="1">
      <alignment horizontal="right"/>
    </xf>
    <xf numFmtId="165" fontId="3" fillId="0" borderId="0" xfId="1" applyFont="1" applyFill="1" applyBorder="1" applyAlignment="1">
      <alignment horizontal="right"/>
    </xf>
    <xf numFmtId="2" fontId="3" fillId="0" borderId="0" xfId="0" applyNumberFormat="1" applyFont="1" applyBorder="1" applyAlignment="1">
      <alignment horizontal="right"/>
    </xf>
    <xf numFmtId="0" fontId="3" fillId="0" borderId="0" xfId="0" applyFont="1" applyBorder="1" applyAlignment="1">
      <alignment horizontal="right"/>
    </xf>
    <xf numFmtId="0" fontId="0" fillId="0" borderId="0" xfId="0" applyBorder="1" applyAlignment="1">
      <alignment horizontal="right"/>
    </xf>
    <xf numFmtId="0" fontId="0" fillId="0" borderId="0" xfId="0" applyAlignment="1">
      <alignment horizontal="right"/>
    </xf>
    <xf numFmtId="14" fontId="0" fillId="0" borderId="15" xfId="0" applyNumberFormat="1" applyFont="1" applyBorder="1" applyAlignment="1">
      <alignment horizontal="center"/>
    </xf>
    <xf numFmtId="0" fontId="0" fillId="0" borderId="15" xfId="0" applyFont="1" applyBorder="1" applyAlignment="1">
      <alignment horizontal="center"/>
    </xf>
    <xf numFmtId="0" fontId="0" fillId="0" borderId="15" xfId="0" applyFont="1" applyBorder="1"/>
    <xf numFmtId="165" fontId="7" fillId="0" borderId="15" xfId="0" applyNumberFormat="1" applyFont="1" applyFill="1" applyBorder="1" applyAlignment="1">
      <alignment horizontal="center"/>
    </xf>
    <xf numFmtId="0" fontId="7" fillId="0" borderId="15" xfId="0" applyFont="1" applyBorder="1" applyAlignment="1"/>
    <xf numFmtId="165" fontId="7" fillId="0" borderId="15" xfId="1" applyFont="1" applyBorder="1"/>
    <xf numFmtId="0" fontId="7" fillId="0" borderId="15" xfId="0" applyNumberFormat="1" applyFont="1" applyBorder="1" applyAlignment="1">
      <alignment horizontal="center"/>
    </xf>
    <xf numFmtId="165" fontId="7" fillId="0" borderId="15" xfId="1" applyFont="1" applyBorder="1" applyAlignment="1">
      <alignment horizontal="center"/>
    </xf>
    <xf numFmtId="0" fontId="7" fillId="0" borderId="13" xfId="0" applyFont="1" applyBorder="1" applyAlignment="1"/>
    <xf numFmtId="0" fontId="7" fillId="0" borderId="6" xfId="0" applyFont="1" applyBorder="1" applyAlignment="1">
      <alignment horizontal="center"/>
    </xf>
    <xf numFmtId="165" fontId="7" fillId="0" borderId="6" xfId="1" applyFont="1" applyBorder="1" applyAlignment="1">
      <alignment horizontal="center"/>
    </xf>
    <xf numFmtId="0" fontId="7" fillId="0" borderId="6" xfId="0" applyNumberFormat="1" applyFont="1" applyBorder="1" applyAlignment="1">
      <alignment horizontal="center"/>
    </xf>
    <xf numFmtId="0" fontId="7" fillId="0" borderId="4" xfId="0" applyFont="1" applyBorder="1" applyAlignment="1"/>
    <xf numFmtId="0" fontId="7" fillId="0" borderId="14" xfId="5" applyFont="1" applyBorder="1" applyAlignment="1">
      <alignment vertical="top"/>
    </xf>
    <xf numFmtId="4" fontId="7" fillId="0" borderId="15" xfId="0" applyNumberFormat="1" applyFont="1" applyBorder="1" applyAlignment="1">
      <alignment horizontal="center"/>
    </xf>
    <xf numFmtId="0" fontId="7" fillId="0" borderId="4" xfId="5" applyFont="1" applyBorder="1" applyAlignment="1">
      <alignment horizontal="left" vertical="top"/>
    </xf>
    <xf numFmtId="0" fontId="7" fillId="0" borderId="15" xfId="5" applyFont="1" applyBorder="1" applyAlignment="1">
      <alignment horizontal="center"/>
    </xf>
    <xf numFmtId="165" fontId="7" fillId="0" borderId="15" xfId="4" applyFont="1" applyBorder="1" applyAlignment="1">
      <alignment vertical="top"/>
    </xf>
    <xf numFmtId="0" fontId="7" fillId="0" borderId="15" xfId="5" applyFont="1" applyBorder="1" applyAlignment="1">
      <alignment horizontal="center" vertical="top"/>
    </xf>
    <xf numFmtId="165" fontId="7" fillId="0" borderId="15" xfId="4" applyFont="1" applyBorder="1" applyAlignment="1">
      <alignment horizontal="left" vertical="top"/>
    </xf>
    <xf numFmtId="0" fontId="7" fillId="0" borderId="4" xfId="5" applyFont="1" applyBorder="1" applyAlignment="1">
      <alignment vertical="top"/>
    </xf>
    <xf numFmtId="0" fontId="7" fillId="0" borderId="4" xfId="5" applyFont="1" applyBorder="1" applyAlignment="1"/>
    <xf numFmtId="165" fontId="7" fillId="0" borderId="15" xfId="4" applyFont="1" applyBorder="1"/>
    <xf numFmtId="0" fontId="7" fillId="0" borderId="4" xfId="5" applyFont="1" applyBorder="1" applyAlignment="1">
      <alignment horizontal="left"/>
    </xf>
    <xf numFmtId="0" fontId="7" fillId="0" borderId="7" xfId="0" applyFont="1" applyBorder="1" applyAlignment="1">
      <alignment horizontal="center"/>
    </xf>
    <xf numFmtId="0" fontId="7" fillId="0" borderId="12" xfId="0" applyFont="1" applyBorder="1" applyAlignment="1"/>
    <xf numFmtId="0" fontId="7" fillId="0" borderId="12" xfId="0" applyFont="1" applyBorder="1" applyAlignment="1">
      <alignment horizontal="center"/>
    </xf>
    <xf numFmtId="165" fontId="7" fillId="0" borderId="7" xfId="1" applyFont="1" applyBorder="1"/>
    <xf numFmtId="165" fontId="7" fillId="0" borderId="9" xfId="1" applyFont="1" applyBorder="1"/>
    <xf numFmtId="0" fontId="7" fillId="0" borderId="12" xfId="0" applyFont="1" applyFill="1" applyBorder="1" applyAlignment="1"/>
    <xf numFmtId="4" fontId="0" fillId="0" borderId="12" xfId="0" applyNumberFormat="1" applyFont="1" applyBorder="1" applyAlignment="1"/>
    <xf numFmtId="0" fontId="35" fillId="0" borderId="12" xfId="0" applyFont="1" applyBorder="1" applyAlignment="1"/>
    <xf numFmtId="165" fontId="13" fillId="0" borderId="15" xfId="1" applyFont="1" applyBorder="1"/>
    <xf numFmtId="0" fontId="13" fillId="0" borderId="15" xfId="0" applyFont="1" applyBorder="1" applyAlignment="1">
      <alignment horizontal="center"/>
    </xf>
    <xf numFmtId="0" fontId="13" fillId="0" borderId="12" xfId="0" applyFont="1" applyBorder="1" applyAlignment="1"/>
    <xf numFmtId="165" fontId="13" fillId="0" borderId="9" xfId="1" applyFont="1" applyBorder="1"/>
    <xf numFmtId="0" fontId="19" fillId="0" borderId="15" xfId="0" applyFont="1" applyBorder="1"/>
    <xf numFmtId="0" fontId="19" fillId="0" borderId="15" xfId="0" applyFont="1" applyBorder="1" applyAlignment="1">
      <alignment horizontal="left"/>
    </xf>
    <xf numFmtId="0" fontId="18" fillId="0" borderId="12" xfId="0" applyFont="1" applyBorder="1" applyAlignment="1"/>
    <xf numFmtId="0" fontId="19" fillId="0" borderId="12" xfId="0" applyFont="1" applyBorder="1" applyAlignment="1">
      <alignment horizontal="center"/>
    </xf>
    <xf numFmtId="165" fontId="13" fillId="0" borderId="7" xfId="1" applyFont="1" applyBorder="1"/>
    <xf numFmtId="0" fontId="13" fillId="0" borderId="0" xfId="0" applyFont="1" applyBorder="1" applyAlignment="1">
      <alignment horizontal="center" vertical="center"/>
    </xf>
    <xf numFmtId="0" fontId="3" fillId="0" borderId="0" xfId="0" applyFont="1" applyFill="1" applyAlignment="1">
      <alignment horizontal="left"/>
    </xf>
    <xf numFmtId="0" fontId="46" fillId="0" borderId="41" xfId="0" applyFont="1" applyFill="1" applyBorder="1" applyAlignment="1">
      <alignment wrapText="1"/>
    </xf>
    <xf numFmtId="165" fontId="46" fillId="0" borderId="49" xfId="0" applyNumberFormat="1" applyFont="1" applyBorder="1" applyAlignment="1">
      <alignment horizontal="center"/>
    </xf>
    <xf numFmtId="165" fontId="46" fillId="0" borderId="16" xfId="1" applyFont="1" applyBorder="1" applyAlignment="1">
      <alignment horizontal="center"/>
    </xf>
    <xf numFmtId="167" fontId="3" fillId="0" borderId="16" xfId="0" applyNumberFormat="1" applyFont="1" applyBorder="1" applyAlignment="1">
      <alignment horizontal="center"/>
    </xf>
    <xf numFmtId="167" fontId="13" fillId="0" borderId="16" xfId="0" applyNumberFormat="1" applyFont="1" applyBorder="1" applyAlignment="1">
      <alignment horizontal="center"/>
    </xf>
    <xf numFmtId="167" fontId="3" fillId="0" borderId="17" xfId="0" applyNumberFormat="1" applyFont="1" applyBorder="1" applyAlignment="1">
      <alignment horizontal="center"/>
    </xf>
    <xf numFmtId="0" fontId="13" fillId="0" borderId="15" xfId="0" applyFont="1" applyBorder="1" applyAlignment="1">
      <alignment horizontal="left"/>
    </xf>
    <xf numFmtId="0" fontId="13" fillId="0" borderId="15" xfId="0" applyFont="1" applyBorder="1"/>
    <xf numFmtId="0" fontId="3" fillId="2" borderId="16" xfId="0" applyFont="1" applyFill="1" applyBorder="1"/>
    <xf numFmtId="0" fontId="9" fillId="0" borderId="0" xfId="0" applyFont="1" applyFill="1" applyAlignment="1"/>
    <xf numFmtId="165" fontId="3" fillId="0" borderId="0" xfId="1" applyFont="1" applyBorder="1" applyAlignment="1">
      <alignment horizontal="center"/>
    </xf>
    <xf numFmtId="0" fontId="56" fillId="5" borderId="0" xfId="0" applyFont="1" applyFill="1" applyAlignment="1">
      <alignment horizontal="center"/>
    </xf>
    <xf numFmtId="0" fontId="47" fillId="0" borderId="31" xfId="0" applyFont="1" applyBorder="1" applyAlignment="1"/>
    <xf numFmtId="0" fontId="47" fillId="0" borderId="32" xfId="0" applyFont="1" applyBorder="1" applyAlignment="1">
      <alignment horizontal="center"/>
    </xf>
    <xf numFmtId="0" fontId="7" fillId="0" borderId="0" xfId="0" applyFont="1" applyFill="1" applyBorder="1" applyAlignment="1">
      <alignment horizontal="center"/>
    </xf>
    <xf numFmtId="166" fontId="4" fillId="0" borderId="0" xfId="0" applyNumberFormat="1" applyFont="1" applyFill="1" applyAlignment="1">
      <alignment horizontal="center"/>
    </xf>
    <xf numFmtId="166" fontId="4" fillId="0" borderId="0" xfId="0" applyNumberFormat="1" applyFont="1" applyFill="1" applyBorder="1" applyAlignment="1">
      <alignment horizontal="center"/>
    </xf>
    <xf numFmtId="166" fontId="5" fillId="0" borderId="0" xfId="0" applyNumberFormat="1" applyFont="1" applyFill="1" applyAlignment="1">
      <alignment horizontal="center"/>
    </xf>
    <xf numFmtId="166" fontId="7" fillId="0" borderId="0" xfId="0" applyNumberFormat="1" applyFont="1" applyFill="1" applyAlignment="1">
      <alignment horizontal="center"/>
    </xf>
    <xf numFmtId="166" fontId="0" fillId="0" borderId="10" xfId="0" applyNumberFormat="1" applyFont="1" applyFill="1" applyBorder="1" applyAlignment="1">
      <alignment horizontal="center"/>
    </xf>
    <xf numFmtId="166" fontId="24" fillId="0" borderId="0" xfId="0" applyNumberFormat="1" applyFont="1" applyFill="1" applyBorder="1" applyAlignment="1">
      <alignment horizontal="center"/>
    </xf>
    <xf numFmtId="0" fontId="0" fillId="0" borderId="19" xfId="0" applyFill="1" applyBorder="1" applyAlignment="1">
      <alignment horizontal="center"/>
    </xf>
    <xf numFmtId="165" fontId="3" fillId="0" borderId="0" xfId="0" applyNumberFormat="1" applyFont="1" applyFill="1" applyBorder="1" applyAlignment="1">
      <alignment horizontal="center"/>
    </xf>
    <xf numFmtId="0" fontId="10" fillId="0" borderId="11" xfId="0" applyNumberFormat="1" applyFont="1" applyBorder="1" applyAlignment="1">
      <alignment horizontal="center"/>
    </xf>
    <xf numFmtId="0" fontId="8" fillId="0" borderId="0" xfId="0" applyNumberFormat="1" applyFont="1" applyBorder="1" applyAlignment="1">
      <alignment horizontal="center"/>
    </xf>
    <xf numFmtId="166" fontId="10" fillId="0" borderId="9" xfId="0" applyNumberFormat="1" applyFont="1" applyBorder="1" applyAlignment="1"/>
    <xf numFmtId="166" fontId="12" fillId="0" borderId="7" xfId="0" applyNumberFormat="1" applyFont="1" applyBorder="1" applyAlignment="1">
      <alignment horizontal="center"/>
    </xf>
    <xf numFmtId="0" fontId="10" fillId="0" borderId="0" xfId="0" applyNumberFormat="1" applyFont="1" applyBorder="1" applyAlignment="1">
      <alignment horizontal="center"/>
    </xf>
    <xf numFmtId="0" fontId="60" fillId="0" borderId="0" xfId="0" applyNumberFormat="1" applyFont="1" applyBorder="1" applyAlignment="1">
      <alignment horizontal="center"/>
    </xf>
    <xf numFmtId="165" fontId="11" fillId="0" borderId="7" xfId="0" applyNumberFormat="1" applyFont="1" applyBorder="1" applyAlignment="1">
      <alignment horizontal="center"/>
    </xf>
    <xf numFmtId="167" fontId="9" fillId="0" borderId="7" xfId="0" applyNumberFormat="1" applyFont="1" applyBorder="1" applyAlignment="1">
      <alignment horizontal="center"/>
    </xf>
    <xf numFmtId="166" fontId="3" fillId="0" borderId="0" xfId="0" applyNumberFormat="1" applyFont="1" applyBorder="1" applyAlignment="1">
      <alignment horizontal="right"/>
    </xf>
    <xf numFmtId="166" fontId="12" fillId="0" borderId="9" xfId="0" applyNumberFormat="1" applyFont="1" applyBorder="1" applyAlignment="1">
      <alignment horizontal="center"/>
    </xf>
    <xf numFmtId="166" fontId="9" fillId="0" borderId="9" xfId="0" applyNumberFormat="1" applyFont="1" applyBorder="1"/>
    <xf numFmtId="165" fontId="3" fillId="0" borderId="0" xfId="1" applyFont="1" applyBorder="1" applyAlignment="1">
      <alignment horizontal="center"/>
    </xf>
    <xf numFmtId="0" fontId="3" fillId="0" borderId="48" xfId="0" applyFont="1" applyBorder="1"/>
    <xf numFmtId="166" fontId="61" fillId="0" borderId="0" xfId="0" applyNumberFormat="1" applyFont="1" applyBorder="1" applyAlignment="1">
      <alignment horizontal="center"/>
    </xf>
    <xf numFmtId="0" fontId="10" fillId="0" borderId="3" xfId="0" applyNumberFormat="1" applyFont="1" applyBorder="1" applyAlignment="1">
      <alignment horizontal="center"/>
    </xf>
    <xf numFmtId="166" fontId="24" fillId="0" borderId="9" xfId="0" applyNumberFormat="1" applyFont="1" applyBorder="1" applyAlignment="1">
      <alignment horizontal="center"/>
    </xf>
    <xf numFmtId="165" fontId="0" fillId="0" borderId="0" xfId="1" applyFont="1" applyBorder="1" applyAlignment="1"/>
    <xf numFmtId="166" fontId="62" fillId="0" borderId="9" xfId="0" applyNumberFormat="1" applyFont="1" applyBorder="1" applyAlignment="1"/>
    <xf numFmtId="166" fontId="63" fillId="0" borderId="9" xfId="0" applyNumberFormat="1" applyFont="1" applyBorder="1" applyAlignment="1">
      <alignment horizontal="center"/>
    </xf>
    <xf numFmtId="0" fontId="26" fillId="0" borderId="9" xfId="0" applyNumberFormat="1" applyFont="1" applyBorder="1" applyAlignment="1">
      <alignment horizontal="center"/>
    </xf>
    <xf numFmtId="0" fontId="26" fillId="0" borderId="0" xfId="0" applyNumberFormat="1" applyFont="1" applyBorder="1" applyAlignment="1">
      <alignment horizontal="center"/>
    </xf>
    <xf numFmtId="167" fontId="9" fillId="0" borderId="12" xfId="0" applyNumberFormat="1" applyFont="1" applyBorder="1" applyAlignment="1">
      <alignment horizontal="center"/>
    </xf>
    <xf numFmtId="0" fontId="64" fillId="0" borderId="12" xfId="0" applyNumberFormat="1" applyFont="1" applyBorder="1" applyAlignment="1">
      <alignment horizontal="center"/>
    </xf>
    <xf numFmtId="0" fontId="64" fillId="0" borderId="7" xfId="0" applyNumberFormat="1" applyFont="1" applyBorder="1" applyAlignment="1">
      <alignment horizontal="center"/>
    </xf>
    <xf numFmtId="165" fontId="9" fillId="0" borderId="0" xfId="1" applyFont="1" applyBorder="1" applyAlignment="1">
      <alignment horizontal="center"/>
    </xf>
    <xf numFmtId="166" fontId="10" fillId="0" borderId="0" xfId="0" applyNumberFormat="1" applyFont="1" applyBorder="1" applyAlignment="1">
      <alignment horizontal="center"/>
    </xf>
    <xf numFmtId="0" fontId="59" fillId="0" borderId="0" xfId="0" applyNumberFormat="1" applyFont="1" applyFill="1" applyBorder="1" applyAlignment="1">
      <alignment horizontal="center"/>
    </xf>
    <xf numFmtId="166" fontId="59" fillId="0" borderId="0" xfId="0" applyNumberFormat="1" applyFont="1" applyFill="1" applyBorder="1" applyAlignment="1">
      <alignment horizontal="center"/>
    </xf>
    <xf numFmtId="14" fontId="0" fillId="0" borderId="0" xfId="0" applyNumberFormat="1" applyFill="1"/>
    <xf numFmtId="166" fontId="5" fillId="0" borderId="0" xfId="0" applyNumberFormat="1" applyFont="1" applyAlignment="1">
      <alignment horizontal="center"/>
    </xf>
    <xf numFmtId="0" fontId="3" fillId="0" borderId="0" xfId="0" applyFont="1" applyBorder="1" applyAlignment="1">
      <alignment horizontal="center"/>
    </xf>
    <xf numFmtId="0" fontId="0" fillId="0" borderId="0" xfId="0" applyFill="1" applyBorder="1" applyAlignment="1">
      <alignment horizontal="left"/>
    </xf>
    <xf numFmtId="0" fontId="60" fillId="0" borderId="9" xfId="0" applyNumberFormat="1" applyFont="1" applyBorder="1" applyAlignment="1">
      <alignment horizontal="center"/>
    </xf>
    <xf numFmtId="166" fontId="60" fillId="0" borderId="0" xfId="0" applyNumberFormat="1" applyFont="1" applyBorder="1" applyAlignment="1">
      <alignment horizontal="center"/>
    </xf>
    <xf numFmtId="0" fontId="65" fillId="0" borderId="9" xfId="0" applyNumberFormat="1" applyFont="1" applyBorder="1" applyAlignment="1">
      <alignment horizontal="center"/>
    </xf>
    <xf numFmtId="0" fontId="65" fillId="0" borderId="0" xfId="0" applyNumberFormat="1" applyFont="1" applyBorder="1" applyAlignment="1">
      <alignment horizontal="center"/>
    </xf>
    <xf numFmtId="0" fontId="60" fillId="0" borderId="2" xfId="0" applyNumberFormat="1" applyFont="1" applyBorder="1" applyAlignment="1">
      <alignment horizontal="center"/>
    </xf>
    <xf numFmtId="0" fontId="60" fillId="0" borderId="11" xfId="0" applyNumberFormat="1" applyFont="1" applyBorder="1" applyAlignment="1">
      <alignment horizontal="center"/>
    </xf>
    <xf numFmtId="167" fontId="9" fillId="0" borderId="9" xfId="0" applyNumberFormat="1" applyFont="1" applyBorder="1" applyAlignment="1">
      <alignment horizontal="center"/>
    </xf>
    <xf numFmtId="0" fontId="3" fillId="0" borderId="19" xfId="0" applyNumberFormat="1" applyFont="1" applyBorder="1" applyAlignment="1">
      <alignment horizontal="center"/>
    </xf>
    <xf numFmtId="165" fontId="3" fillId="0" borderId="0" xfId="1" applyFont="1" applyBorder="1" applyAlignment="1">
      <alignment horizontal="center"/>
    </xf>
    <xf numFmtId="0" fontId="0" fillId="0" borderId="0" xfId="0" applyFill="1" applyAlignment="1">
      <alignment horizontal="left"/>
    </xf>
    <xf numFmtId="14" fontId="0" fillId="2" borderId="0" xfId="0" applyNumberFormat="1" applyFill="1"/>
    <xf numFmtId="167" fontId="9" fillId="2" borderId="0" xfId="0" applyNumberFormat="1" applyFont="1" applyFill="1" applyBorder="1" applyAlignment="1">
      <alignment horizontal="center"/>
    </xf>
    <xf numFmtId="166" fontId="9" fillId="2" borderId="9" xfId="0" applyNumberFormat="1" applyFont="1" applyFill="1" applyBorder="1"/>
    <xf numFmtId="165" fontId="9" fillId="2" borderId="0" xfId="1" applyFont="1" applyFill="1" applyBorder="1" applyAlignment="1">
      <alignment horizontal="center"/>
    </xf>
    <xf numFmtId="0" fontId="60" fillId="2" borderId="9" xfId="0" applyNumberFormat="1" applyFont="1" applyFill="1" applyBorder="1" applyAlignment="1">
      <alignment horizontal="center"/>
    </xf>
    <xf numFmtId="0" fontId="60" fillId="2" borderId="0" xfId="0" applyNumberFormat="1" applyFont="1" applyFill="1" applyBorder="1" applyAlignment="1">
      <alignment horizontal="center"/>
    </xf>
    <xf numFmtId="166" fontId="10" fillId="2" borderId="9" xfId="0" applyNumberFormat="1" applyFont="1" applyFill="1" applyBorder="1" applyAlignment="1"/>
    <xf numFmtId="166" fontId="12" fillId="2" borderId="9" xfId="0" applyNumberFormat="1" applyFont="1" applyFill="1" applyBorder="1" applyAlignment="1">
      <alignment horizontal="center"/>
    </xf>
    <xf numFmtId="0" fontId="3" fillId="2" borderId="7" xfId="0" applyFont="1" applyFill="1" applyBorder="1" applyAlignment="1">
      <alignment horizontal="left"/>
    </xf>
    <xf numFmtId="0" fontId="3" fillId="2" borderId="8" xfId="0" applyFont="1" applyFill="1" applyBorder="1" applyAlignment="1">
      <alignment horizontal="center"/>
    </xf>
    <xf numFmtId="165" fontId="0" fillId="2" borderId="0" xfId="1" applyFont="1" applyFill="1" applyAlignment="1">
      <alignment horizontal="center"/>
    </xf>
    <xf numFmtId="14" fontId="3" fillId="2" borderId="0" xfId="0" applyNumberFormat="1" applyFont="1" applyFill="1" applyAlignment="1">
      <alignment horizontal="center"/>
    </xf>
    <xf numFmtId="0" fontId="3" fillId="2" borderId="19" xfId="0" applyFont="1" applyFill="1" applyBorder="1" applyAlignment="1">
      <alignment horizontal="center"/>
    </xf>
    <xf numFmtId="0" fontId="3" fillId="2" borderId="48" xfId="0" applyFont="1" applyFill="1" applyBorder="1"/>
    <xf numFmtId="167" fontId="3" fillId="2" borderId="0" xfId="0" applyNumberFormat="1" applyFont="1" applyFill="1" applyBorder="1" applyAlignment="1">
      <alignment horizontal="center"/>
    </xf>
    <xf numFmtId="0" fontId="14" fillId="2" borderId="0" xfId="0" applyNumberFormat="1" applyFont="1" applyFill="1" applyBorder="1" applyAlignment="1">
      <alignment horizontal="center"/>
    </xf>
    <xf numFmtId="166" fontId="61" fillId="2" borderId="0" xfId="0" applyNumberFormat="1" applyFont="1" applyFill="1" applyBorder="1" applyAlignment="1">
      <alignment horizontal="center"/>
    </xf>
    <xf numFmtId="166" fontId="24" fillId="2" borderId="0" xfId="0" applyNumberFormat="1" applyFont="1" applyFill="1" applyBorder="1" applyAlignment="1">
      <alignment horizontal="center"/>
    </xf>
    <xf numFmtId="166" fontId="9" fillId="2" borderId="0" xfId="0" applyNumberFormat="1" applyFont="1" applyFill="1" applyBorder="1"/>
    <xf numFmtId="166" fontId="9" fillId="2" borderId="0" xfId="0" applyNumberFormat="1" applyFont="1" applyFill="1" applyBorder="1" applyAlignment="1">
      <alignment horizontal="center"/>
    </xf>
    <xf numFmtId="166" fontId="10" fillId="2" borderId="0" xfId="0" applyNumberFormat="1" applyFont="1" applyFill="1" applyBorder="1" applyAlignment="1">
      <alignment horizontal="center"/>
    </xf>
    <xf numFmtId="165" fontId="9" fillId="2" borderId="0" xfId="1" applyFont="1" applyFill="1" applyBorder="1" applyAlignment="1"/>
    <xf numFmtId="166" fontId="60" fillId="2" borderId="0" xfId="0" applyNumberFormat="1" applyFont="1" applyFill="1" applyBorder="1" applyAlignment="1">
      <alignment horizontal="center"/>
    </xf>
    <xf numFmtId="166" fontId="12" fillId="2" borderId="0" xfId="0" applyNumberFormat="1" applyFont="1" applyFill="1" applyBorder="1" applyAlignment="1">
      <alignment horizontal="center"/>
    </xf>
    <xf numFmtId="166" fontId="9" fillId="2" borderId="0" xfId="0" applyNumberFormat="1" applyFont="1" applyFill="1" applyBorder="1" applyAlignment="1">
      <alignment horizontal="left"/>
    </xf>
    <xf numFmtId="0" fontId="60" fillId="0" borderId="3" xfId="0" applyNumberFormat="1" applyFont="1" applyBorder="1" applyAlignment="1">
      <alignment horizontal="center"/>
    </xf>
    <xf numFmtId="0" fontId="16" fillId="0" borderId="7" xfId="0" applyFont="1" applyFill="1" applyBorder="1" applyAlignment="1">
      <alignment horizontal="left"/>
    </xf>
    <xf numFmtId="0" fontId="43" fillId="0" borderId="32" xfId="0" applyFont="1" applyBorder="1" applyAlignment="1">
      <alignment horizontal="center"/>
    </xf>
    <xf numFmtId="166" fontId="5" fillId="0" borderId="0" xfId="0" applyNumberFormat="1" applyFont="1" applyAlignment="1">
      <alignment horizontal="center"/>
    </xf>
    <xf numFmtId="0" fontId="3" fillId="0" borderId="0" xfId="0" applyFont="1" applyBorder="1" applyAlignment="1">
      <alignment horizontal="center"/>
    </xf>
    <xf numFmtId="0" fontId="48" fillId="0" borderId="4" xfId="0" applyFont="1" applyFill="1" applyBorder="1" applyAlignment="1"/>
    <xf numFmtId="0" fontId="66" fillId="0" borderId="9" xfId="0" applyFont="1" applyFill="1" applyBorder="1" applyAlignment="1">
      <alignment horizontal="center"/>
    </xf>
    <xf numFmtId="0" fontId="66" fillId="0" borderId="0" xfId="0" applyFont="1" applyFill="1"/>
    <xf numFmtId="0" fontId="8" fillId="0" borderId="12" xfId="0" applyNumberFormat="1" applyFont="1" applyBorder="1" applyAlignment="1">
      <alignment horizontal="center"/>
    </xf>
    <xf numFmtId="14" fontId="3" fillId="0" borderId="7" xfId="0" applyNumberFormat="1" applyFont="1" applyBorder="1" applyAlignment="1">
      <alignment horizontal="center"/>
    </xf>
    <xf numFmtId="14" fontId="0" fillId="0" borderId="7" xfId="0" applyNumberFormat="1" applyFont="1" applyBorder="1" applyAlignment="1">
      <alignment horizontal="center"/>
    </xf>
    <xf numFmtId="165" fontId="47" fillId="0" borderId="0" xfId="1" applyFont="1" applyBorder="1" applyAlignment="1">
      <alignment horizontal="center"/>
    </xf>
    <xf numFmtId="165" fontId="3" fillId="0" borderId="0" xfId="1" applyFont="1" applyBorder="1" applyAlignment="1">
      <alignment horizontal="center"/>
    </xf>
    <xf numFmtId="166" fontId="9" fillId="0" borderId="0" xfId="0" applyNumberFormat="1" applyFont="1" applyFill="1" applyBorder="1" applyAlignment="1">
      <alignment horizontal="left"/>
    </xf>
    <xf numFmtId="165" fontId="9" fillId="0" borderId="0" xfId="1" applyFont="1" applyFill="1" applyBorder="1" applyAlignment="1">
      <alignment horizontal="center"/>
    </xf>
    <xf numFmtId="0" fontId="60" fillId="0" borderId="0" xfId="0" applyNumberFormat="1" applyFont="1" applyFill="1" applyBorder="1" applyAlignment="1">
      <alignment horizontal="center"/>
    </xf>
    <xf numFmtId="166" fontId="10" fillId="0" borderId="0" xfId="0" applyNumberFormat="1" applyFont="1" applyFill="1" applyBorder="1" applyAlignment="1">
      <alignment horizontal="center"/>
    </xf>
    <xf numFmtId="166" fontId="0" fillId="0" borderId="7" xfId="0" applyNumberFormat="1" applyFont="1" applyFill="1" applyBorder="1" applyAlignment="1">
      <alignment horizontal="center"/>
    </xf>
    <xf numFmtId="165" fontId="0" fillId="0" borderId="7" xfId="1" applyFont="1" applyFill="1" applyBorder="1" applyAlignment="1">
      <alignment horizontal="center"/>
    </xf>
    <xf numFmtId="0" fontId="8" fillId="0" borderId="9" xfId="0" applyNumberFormat="1" applyFont="1" applyFill="1" applyBorder="1" applyAlignment="1">
      <alignment horizontal="center"/>
    </xf>
    <xf numFmtId="0" fontId="8" fillId="0" borderId="7" xfId="0" applyNumberFormat="1" applyFont="1" applyFill="1" applyBorder="1" applyAlignment="1">
      <alignment horizontal="center"/>
    </xf>
    <xf numFmtId="166" fontId="0" fillId="0" borderId="2" xfId="0" applyNumberFormat="1" applyFont="1" applyFill="1" applyBorder="1" applyAlignment="1">
      <alignment horizontal="center"/>
    </xf>
    <xf numFmtId="166" fontId="3" fillId="0" borderId="50" xfId="0" applyNumberFormat="1" applyFont="1" applyBorder="1" applyAlignment="1">
      <alignment horizontal="center"/>
    </xf>
    <xf numFmtId="167" fontId="0" fillId="0" borderId="0" xfId="0" applyNumberFormat="1" applyFont="1" applyFill="1" applyBorder="1" applyAlignment="1">
      <alignment horizontal="center"/>
    </xf>
    <xf numFmtId="0" fontId="8" fillId="0" borderId="0" xfId="0" applyNumberFormat="1" applyFont="1" applyFill="1" applyBorder="1" applyAlignment="1">
      <alignment horizontal="center"/>
    </xf>
    <xf numFmtId="166" fontId="12" fillId="0" borderId="12" xfId="0" applyNumberFormat="1" applyFont="1" applyBorder="1" applyAlignment="1">
      <alignment horizontal="center"/>
    </xf>
    <xf numFmtId="166" fontId="5" fillId="0" borderId="0" xfId="0" applyNumberFormat="1" applyFont="1" applyAlignment="1">
      <alignment horizontal="center"/>
    </xf>
    <xf numFmtId="0" fontId="61" fillId="0" borderId="0" xfId="0" applyNumberFormat="1" applyFont="1" applyBorder="1" applyAlignment="1">
      <alignment horizontal="center"/>
    </xf>
    <xf numFmtId="166" fontId="61" fillId="0" borderId="0" xfId="0" applyNumberFormat="1" applyFont="1" applyBorder="1" applyAlignment="1"/>
    <xf numFmtId="166" fontId="24" fillId="0" borderId="0" xfId="0" applyNumberFormat="1" applyFont="1" applyBorder="1" applyAlignment="1">
      <alignment horizontal="center"/>
    </xf>
    <xf numFmtId="165" fontId="16" fillId="0" borderId="9" xfId="0" applyNumberFormat="1" applyFont="1" applyBorder="1" applyAlignment="1">
      <alignment horizontal="center"/>
    </xf>
    <xf numFmtId="14" fontId="16" fillId="0" borderId="0" xfId="0" applyNumberFormat="1" applyFont="1" applyAlignment="1">
      <alignment horizontal="center"/>
    </xf>
    <xf numFmtId="165" fontId="16" fillId="0" borderId="0" xfId="1" applyFont="1"/>
    <xf numFmtId="165" fontId="16" fillId="0" borderId="0" xfId="1" applyFont="1" applyAlignment="1">
      <alignment horizontal="center"/>
    </xf>
    <xf numFmtId="167" fontId="16" fillId="0" borderId="7" xfId="0" applyNumberFormat="1" applyFont="1" applyBorder="1" applyAlignment="1">
      <alignment horizontal="center"/>
    </xf>
    <xf numFmtId="166" fontId="16" fillId="0" borderId="7" xfId="0" applyNumberFormat="1" applyFont="1" applyBorder="1"/>
    <xf numFmtId="165" fontId="16" fillId="0" borderId="0" xfId="1" applyFont="1" applyBorder="1" applyAlignment="1"/>
    <xf numFmtId="0" fontId="64" fillId="0" borderId="0" xfId="0" applyNumberFormat="1" applyFont="1" applyBorder="1" applyAlignment="1">
      <alignment horizontal="center"/>
    </xf>
    <xf numFmtId="166" fontId="67" fillId="0" borderId="0" xfId="0" applyNumberFormat="1" applyFont="1" applyBorder="1" applyAlignment="1"/>
    <xf numFmtId="166" fontId="68" fillId="0" borderId="9" xfId="0" applyNumberFormat="1" applyFont="1" applyBorder="1" applyAlignment="1">
      <alignment horizontal="center"/>
    </xf>
    <xf numFmtId="166" fontId="3" fillId="0" borderId="51" xfId="0" applyNumberFormat="1" applyFont="1" applyBorder="1" applyAlignment="1">
      <alignment horizontal="center"/>
    </xf>
    <xf numFmtId="0" fontId="3" fillId="0" borderId="0" xfId="0" applyFont="1" applyBorder="1" applyAlignment="1">
      <alignment horizontal="center"/>
    </xf>
    <xf numFmtId="166" fontId="5" fillId="0" borderId="0" xfId="0" applyNumberFormat="1" applyFont="1" applyFill="1" applyAlignment="1">
      <alignment horizontal="center"/>
    </xf>
    <xf numFmtId="0" fontId="3" fillId="0" borderId="0" xfId="0" applyFont="1" applyBorder="1" applyAlignment="1">
      <alignment horizontal="center"/>
    </xf>
    <xf numFmtId="167" fontId="16" fillId="0" borderId="0" xfId="0" applyNumberFormat="1" applyFont="1" applyAlignment="1">
      <alignment horizontal="center"/>
    </xf>
    <xf numFmtId="167" fontId="5" fillId="0" borderId="0" xfId="0" applyNumberFormat="1" applyFont="1" applyFill="1" applyAlignment="1">
      <alignment horizontal="center"/>
    </xf>
    <xf numFmtId="167" fontId="3" fillId="0" borderId="1" xfId="0" applyNumberFormat="1" applyFont="1" applyFill="1" applyBorder="1" applyAlignment="1">
      <alignment horizontal="center"/>
    </xf>
    <xf numFmtId="14" fontId="3" fillId="0" borderId="0" xfId="0" applyNumberFormat="1" applyFont="1" applyFill="1" applyBorder="1" applyAlignment="1">
      <alignment horizontal="center"/>
    </xf>
    <xf numFmtId="4" fontId="9" fillId="0" borderId="0" xfId="1" applyNumberFormat="1" applyFont="1" applyBorder="1" applyAlignment="1">
      <alignment horizontal="center"/>
    </xf>
    <xf numFmtId="0" fontId="0" fillId="0" borderId="0" xfId="0" applyAlignment="1">
      <alignment wrapText="1"/>
    </xf>
    <xf numFmtId="0" fontId="0" fillId="0" borderId="0" xfId="0" applyAlignment="1">
      <alignment horizontal="center" wrapText="1"/>
    </xf>
    <xf numFmtId="0" fontId="0" fillId="0" borderId="0" xfId="0" applyBorder="1" applyAlignment="1">
      <alignment horizontal="left"/>
    </xf>
    <xf numFmtId="0" fontId="13" fillId="0" borderId="0" xfId="0" applyFont="1" applyBorder="1" applyAlignment="1">
      <alignment horizontal="left"/>
    </xf>
    <xf numFmtId="0" fontId="3" fillId="0" borderId="0" xfId="0" applyFont="1" applyBorder="1" applyAlignment="1">
      <alignment horizontal="center"/>
    </xf>
    <xf numFmtId="166" fontId="10" fillId="2" borderId="9" xfId="0" applyNumberFormat="1" applyFont="1" applyFill="1" applyBorder="1" applyAlignment="1">
      <alignment horizontal="center"/>
    </xf>
    <xf numFmtId="0" fontId="10" fillId="0" borderId="9" xfId="0" applyNumberFormat="1" applyFont="1" applyBorder="1" applyAlignment="1"/>
    <xf numFmtId="0" fontId="10" fillId="2" borderId="9" xfId="0" applyNumberFormat="1" applyFont="1" applyFill="1" applyBorder="1" applyAlignment="1">
      <alignment horizontal="center"/>
    </xf>
    <xf numFmtId="0" fontId="10" fillId="2" borderId="0" xfId="0" applyNumberFormat="1" applyFont="1" applyFill="1" applyBorder="1" applyAlignment="1">
      <alignment horizontal="center"/>
    </xf>
    <xf numFmtId="165" fontId="3" fillId="0" borderId="0" xfId="6" applyNumberFormat="1" applyFont="1" applyFill="1" applyAlignment="1">
      <alignment horizontal="center"/>
    </xf>
    <xf numFmtId="165" fontId="3" fillId="0" borderId="9" xfId="6" applyNumberFormat="1" applyFont="1" applyFill="1" applyBorder="1"/>
    <xf numFmtId="165" fontId="3" fillId="0" borderId="0" xfId="6" applyNumberFormat="1" applyFont="1" applyFill="1"/>
    <xf numFmtId="165" fontId="0" fillId="0" borderId="9" xfId="6" applyNumberFormat="1" applyFont="1" applyFill="1" applyBorder="1"/>
    <xf numFmtId="165" fontId="0" fillId="0" borderId="9" xfId="6" applyNumberFormat="1" applyFont="1" applyFill="1" applyBorder="1" applyAlignment="1">
      <alignment horizontal="center"/>
    </xf>
    <xf numFmtId="14" fontId="0" fillId="2" borderId="12" xfId="0" applyNumberFormat="1" applyFill="1" applyBorder="1"/>
    <xf numFmtId="14" fontId="0" fillId="0" borderId="12" xfId="0" applyNumberFormat="1" applyBorder="1"/>
    <xf numFmtId="17" fontId="0" fillId="2" borderId="12" xfId="0" applyNumberFormat="1" applyFill="1" applyBorder="1" applyAlignment="1">
      <alignment horizontal="center"/>
    </xf>
    <xf numFmtId="167" fontId="3" fillId="2" borderId="12" xfId="0" applyNumberFormat="1" applyFont="1" applyFill="1" applyBorder="1"/>
    <xf numFmtId="167" fontId="9" fillId="2" borderId="12" xfId="0" applyNumberFormat="1" applyFont="1" applyFill="1" applyBorder="1" applyAlignment="1">
      <alignment horizontal="center"/>
    </xf>
    <xf numFmtId="0" fontId="3" fillId="0" borderId="12" xfId="0" applyFont="1" applyBorder="1" applyAlignment="1">
      <alignment horizontal="center" vertical="center"/>
    </xf>
    <xf numFmtId="165" fontId="3" fillId="2" borderId="9" xfId="0" applyNumberFormat="1" applyFont="1" applyFill="1" applyBorder="1" applyAlignment="1">
      <alignment horizontal="center"/>
    </xf>
    <xf numFmtId="166" fontId="7" fillId="0" borderId="9" xfId="0" applyNumberFormat="1" applyFont="1" applyFill="1" applyBorder="1" applyAlignment="1">
      <alignment horizontal="center"/>
    </xf>
    <xf numFmtId="166" fontId="7" fillId="0" borderId="9" xfId="0" applyNumberFormat="1" applyFont="1" applyBorder="1" applyAlignment="1">
      <alignment horizontal="center"/>
    </xf>
    <xf numFmtId="0" fontId="0" fillId="0" borderId="12" xfId="0" applyFont="1" applyFill="1" applyBorder="1" applyAlignment="1">
      <alignment horizontal="center"/>
    </xf>
    <xf numFmtId="4" fontId="3" fillId="0" borderId="0" xfId="0" applyNumberFormat="1" applyFont="1" applyFill="1" applyBorder="1"/>
    <xf numFmtId="0" fontId="3" fillId="0" borderId="0" xfId="0" applyNumberFormat="1" applyFont="1" applyFill="1" applyAlignment="1">
      <alignment horizontal="center"/>
    </xf>
    <xf numFmtId="0" fontId="0" fillId="0" borderId="9" xfId="0" applyNumberFormat="1" applyFill="1" applyBorder="1" applyAlignment="1">
      <alignment horizontal="center"/>
    </xf>
    <xf numFmtId="0" fontId="0" fillId="0" borderId="18" xfId="0" applyFill="1" applyBorder="1" applyAlignment="1">
      <alignment horizontal="center" vertical="center" wrapText="1"/>
    </xf>
    <xf numFmtId="0" fontId="0" fillId="0" borderId="18" xfId="0" applyFill="1" applyBorder="1" applyAlignment="1">
      <alignment horizontal="left" vertical="center"/>
    </xf>
    <xf numFmtId="0" fontId="3" fillId="0" borderId="7" xfId="0" applyFont="1" applyFill="1" applyBorder="1" applyAlignment="1">
      <alignment horizontal="left"/>
    </xf>
    <xf numFmtId="14" fontId="3" fillId="0" borderId="18" xfId="0" applyNumberFormat="1" applyFont="1" applyFill="1" applyBorder="1" applyAlignment="1">
      <alignment horizontal="center" vertical="center" wrapText="1"/>
    </xf>
    <xf numFmtId="0" fontId="3" fillId="0" borderId="0" xfId="0" applyFont="1" applyFill="1" applyAlignment="1">
      <alignment horizontal="left" vertical="center"/>
    </xf>
    <xf numFmtId="0" fontId="0" fillId="0" borderId="0" xfId="0" applyFill="1" applyAlignment="1">
      <alignment horizontal="center" vertical="center" wrapText="1"/>
    </xf>
    <xf numFmtId="14" fontId="3" fillId="0" borderId="0" xfId="0" applyNumberFormat="1" applyFont="1" applyBorder="1" applyAlignment="1">
      <alignment horizontal="center"/>
    </xf>
    <xf numFmtId="0" fontId="46" fillId="0" borderId="15" xfId="0" applyFont="1" applyFill="1" applyBorder="1" applyAlignment="1">
      <alignment horizontal="center"/>
    </xf>
    <xf numFmtId="0" fontId="46" fillId="0" borderId="15" xfId="0" applyNumberFormat="1" applyFont="1" applyFill="1" applyBorder="1" applyAlignment="1">
      <alignment horizontal="center"/>
    </xf>
    <xf numFmtId="165" fontId="46" fillId="0" borderId="15" xfId="0" applyNumberFormat="1" applyFont="1" applyFill="1" applyBorder="1" applyAlignment="1">
      <alignment horizontal="center"/>
    </xf>
    <xf numFmtId="0" fontId="13" fillId="0" borderId="15" xfId="0" applyFont="1" applyFill="1" applyBorder="1" applyAlignment="1">
      <alignment horizontal="center"/>
    </xf>
    <xf numFmtId="166" fontId="0" fillId="0" borderId="10" xfId="0" applyNumberFormat="1" applyFont="1" applyBorder="1" applyAlignment="1"/>
    <xf numFmtId="166" fontId="0" fillId="0" borderId="3" xfId="0" applyNumberFormat="1" applyFont="1" applyBorder="1" applyAlignment="1"/>
    <xf numFmtId="14" fontId="3" fillId="0" borderId="42" xfId="0" applyNumberFormat="1" applyFont="1" applyBorder="1" applyAlignment="1">
      <alignment horizontal="center"/>
    </xf>
    <xf numFmtId="0" fontId="8" fillId="0" borderId="15" xfId="0" applyNumberFormat="1" applyFont="1" applyBorder="1" applyAlignment="1">
      <alignment horizontal="center"/>
    </xf>
    <xf numFmtId="165" fontId="16" fillId="0" borderId="15" xfId="1" applyFont="1" applyBorder="1" applyAlignment="1">
      <alignment horizontal="center"/>
    </xf>
    <xf numFmtId="166" fontId="16" fillId="0" borderId="15" xfId="0" applyNumberFormat="1" applyFont="1" applyBorder="1" applyAlignment="1">
      <alignment horizontal="center"/>
    </xf>
    <xf numFmtId="165" fontId="16" fillId="0" borderId="15" xfId="0" applyNumberFormat="1" applyFont="1" applyBorder="1" applyAlignment="1">
      <alignment horizontal="center"/>
    </xf>
    <xf numFmtId="167" fontId="16" fillId="0" borderId="15" xfId="0" applyNumberFormat="1" applyFont="1" applyBorder="1" applyAlignment="1">
      <alignment horizontal="center"/>
    </xf>
    <xf numFmtId="166" fontId="16" fillId="0" borderId="15" xfId="0" applyNumberFormat="1" applyFont="1" applyBorder="1"/>
    <xf numFmtId="165" fontId="16" fillId="0" borderId="15" xfId="1" applyFont="1" applyBorder="1" applyAlignment="1"/>
    <xf numFmtId="0" fontId="16" fillId="0" borderId="15" xfId="0" applyFont="1" applyBorder="1" applyAlignment="1">
      <alignment horizontal="center"/>
    </xf>
    <xf numFmtId="0" fontId="19" fillId="0" borderId="15" xfId="0" applyFont="1" applyFill="1" applyBorder="1" applyAlignment="1"/>
    <xf numFmtId="166" fontId="16" fillId="0" borderId="15" xfId="0" applyNumberFormat="1" applyFont="1" applyBorder="1" applyAlignment="1">
      <alignment horizontal="left"/>
    </xf>
    <xf numFmtId="0" fontId="16" fillId="0" borderId="15" xfId="0" applyNumberFormat="1" applyFont="1" applyBorder="1" applyAlignment="1">
      <alignment horizontal="center"/>
    </xf>
    <xf numFmtId="165" fontId="19" fillId="0" borderId="15" xfId="1" applyFont="1" applyBorder="1" applyAlignment="1">
      <alignment horizontal="center"/>
    </xf>
    <xf numFmtId="0" fontId="69" fillId="0" borderId="15" xfId="0" applyNumberFormat="1" applyFont="1" applyBorder="1" applyAlignment="1">
      <alignment horizontal="center"/>
    </xf>
    <xf numFmtId="166" fontId="69" fillId="0" borderId="15" xfId="0" applyNumberFormat="1" applyFont="1" applyBorder="1" applyAlignment="1"/>
    <xf numFmtId="0" fontId="16" fillId="0" borderId="15" xfId="0" applyFont="1" applyBorder="1" applyAlignment="1">
      <alignment horizontal="left"/>
    </xf>
    <xf numFmtId="0" fontId="16" fillId="0" borderId="15" xfId="0" applyFont="1" applyFill="1" applyBorder="1" applyAlignment="1">
      <alignment horizontal="center"/>
    </xf>
    <xf numFmtId="0" fontId="19" fillId="0" borderId="15" xfId="0" applyNumberFormat="1" applyFont="1" applyBorder="1" applyAlignment="1">
      <alignment horizontal="center"/>
    </xf>
    <xf numFmtId="0" fontId="16" fillId="0" borderId="15" xfId="0" applyFont="1" applyBorder="1"/>
    <xf numFmtId="165" fontId="16" fillId="0" borderId="15" xfId="1" applyFont="1" applyBorder="1"/>
    <xf numFmtId="0" fontId="16" fillId="0" borderId="15" xfId="0" applyFont="1" applyBorder="1" applyAlignment="1"/>
    <xf numFmtId="167" fontId="16" fillId="0" borderId="15" xfId="0" applyNumberFormat="1" applyFont="1" applyFill="1" applyBorder="1" applyAlignment="1">
      <alignment horizontal="center"/>
    </xf>
    <xf numFmtId="0" fontId="19" fillId="0" borderId="15" xfId="0" applyFont="1" applyBorder="1" applyAlignment="1"/>
    <xf numFmtId="0" fontId="19" fillId="0" borderId="15" xfId="0" applyFont="1" applyBorder="1" applyAlignment="1">
      <alignment horizontal="center"/>
    </xf>
    <xf numFmtId="165" fontId="19" fillId="0" borderId="15" xfId="1" applyFont="1" applyBorder="1"/>
    <xf numFmtId="0" fontId="70" fillId="0" borderId="15" xfId="0" applyFont="1" applyBorder="1" applyAlignment="1"/>
    <xf numFmtId="0" fontId="70" fillId="0" borderId="15" xfId="0" applyFont="1" applyBorder="1" applyAlignment="1">
      <alignment horizontal="center"/>
    </xf>
    <xf numFmtId="165" fontId="70" fillId="0" borderId="15" xfId="1" applyFont="1" applyBorder="1" applyAlignment="1">
      <alignment horizontal="center"/>
    </xf>
    <xf numFmtId="0" fontId="70" fillId="0" borderId="15" xfId="0" applyNumberFormat="1" applyFont="1" applyBorder="1" applyAlignment="1">
      <alignment horizontal="center"/>
    </xf>
    <xf numFmtId="165" fontId="19" fillId="0" borderId="15" xfId="0" applyNumberFormat="1" applyFont="1" applyBorder="1" applyAlignment="1">
      <alignment horizontal="center"/>
    </xf>
    <xf numFmtId="165" fontId="16" fillId="0" borderId="15" xfId="1" applyFont="1" applyBorder="1" applyAlignment="1">
      <alignment horizontal="left"/>
    </xf>
    <xf numFmtId="4" fontId="16" fillId="0" borderId="15" xfId="0" applyNumberFormat="1" applyFont="1" applyBorder="1"/>
    <xf numFmtId="167" fontId="19" fillId="0" borderId="15" xfId="0" applyNumberFormat="1" applyFont="1" applyBorder="1" applyAlignment="1">
      <alignment horizontal="center"/>
    </xf>
    <xf numFmtId="167" fontId="19" fillId="0" borderId="15" xfId="0" applyNumberFormat="1" applyFont="1" applyFill="1" applyBorder="1" applyAlignment="1">
      <alignment horizontal="center"/>
    </xf>
    <xf numFmtId="0" fontId="19" fillId="0" borderId="15" xfId="0" applyFont="1" applyFill="1" applyBorder="1" applyAlignment="1">
      <alignment horizontal="center"/>
    </xf>
    <xf numFmtId="165" fontId="19" fillId="0" borderId="15" xfId="1" applyFont="1" applyFill="1" applyBorder="1"/>
    <xf numFmtId="0" fontId="19" fillId="0" borderId="15" xfId="0" applyNumberFormat="1" applyFont="1" applyFill="1" applyBorder="1" applyAlignment="1">
      <alignment horizontal="center"/>
    </xf>
    <xf numFmtId="165" fontId="19" fillId="0" borderId="15" xfId="1" applyFont="1" applyFill="1" applyBorder="1" applyAlignment="1">
      <alignment horizontal="center"/>
    </xf>
    <xf numFmtId="165" fontId="16" fillId="0" borderId="15" xfId="1" applyFont="1" applyFill="1" applyBorder="1" applyAlignment="1">
      <alignment horizontal="center"/>
    </xf>
    <xf numFmtId="167" fontId="19" fillId="0" borderId="15" xfId="0" applyNumberFormat="1" applyFont="1" applyBorder="1" applyAlignment="1">
      <alignment horizontal="center" vertical="center"/>
    </xf>
    <xf numFmtId="0" fontId="16" fillId="0" borderId="15" xfId="0" applyFont="1" applyBorder="1" applyAlignment="1">
      <alignment horizontal="center" vertical="center"/>
    </xf>
    <xf numFmtId="0" fontId="19" fillId="0" borderId="15" xfId="0" applyFont="1" applyBorder="1" applyAlignment="1">
      <alignment vertical="center" wrapText="1"/>
    </xf>
    <xf numFmtId="0" fontId="16" fillId="0" borderId="15" xfId="0" applyFont="1" applyBorder="1" applyAlignment="1">
      <alignment vertical="center"/>
    </xf>
    <xf numFmtId="0" fontId="19" fillId="0" borderId="15" xfId="0" applyFont="1" applyBorder="1" applyAlignment="1">
      <alignment vertical="center"/>
    </xf>
    <xf numFmtId="165" fontId="19" fillId="0" borderId="15" xfId="1" applyFont="1" applyBorder="1" applyAlignment="1">
      <alignment vertical="center"/>
    </xf>
    <xf numFmtId="0" fontId="19" fillId="0" borderId="15" xfId="0" applyNumberFormat="1" applyFont="1" applyBorder="1" applyAlignment="1">
      <alignment vertical="center"/>
    </xf>
    <xf numFmtId="165" fontId="19" fillId="0" borderId="15" xfId="1" applyFont="1" applyBorder="1" applyAlignment="1">
      <alignment horizontal="center" vertical="center"/>
    </xf>
    <xf numFmtId="0" fontId="9" fillId="0" borderId="15" xfId="0" applyFont="1" applyBorder="1" applyAlignment="1">
      <alignment horizontal="center"/>
    </xf>
    <xf numFmtId="166" fontId="16" fillId="0" borderId="15" xfId="0" applyNumberFormat="1" applyFont="1" applyBorder="1" applyAlignment="1">
      <alignment horizontal="left" wrapText="1"/>
    </xf>
    <xf numFmtId="166" fontId="16" fillId="0" borderId="15" xfId="0" applyNumberFormat="1" applyFont="1" applyBorder="1" applyAlignment="1">
      <alignment wrapText="1"/>
    </xf>
    <xf numFmtId="0" fontId="19" fillId="0" borderId="15" xfId="0" applyFont="1" applyBorder="1" applyAlignment="1">
      <alignment wrapText="1"/>
    </xf>
    <xf numFmtId="0" fontId="16" fillId="0" borderId="12" xfId="0" applyFont="1" applyFill="1" applyBorder="1" applyAlignment="1">
      <alignment horizontal="center"/>
    </xf>
    <xf numFmtId="167" fontId="16" fillId="0" borderId="12" xfId="0" applyNumberFormat="1" applyFont="1" applyBorder="1" applyAlignment="1">
      <alignment horizontal="center"/>
    </xf>
    <xf numFmtId="0" fontId="16" fillId="0" borderId="0" xfId="0" applyFont="1" applyBorder="1"/>
    <xf numFmtId="4" fontId="16" fillId="0" borderId="0" xfId="0" applyNumberFormat="1" applyFont="1" applyBorder="1"/>
    <xf numFmtId="165" fontId="69" fillId="0" borderId="0" xfId="1" applyFont="1" applyBorder="1" applyAlignment="1">
      <alignment horizontal="center"/>
    </xf>
    <xf numFmtId="165" fontId="19" fillId="0" borderId="0" xfId="1" applyFont="1" applyBorder="1" applyAlignment="1">
      <alignment horizontal="center"/>
    </xf>
    <xf numFmtId="0" fontId="16" fillId="0" borderId="2" xfId="0" applyFont="1" applyBorder="1" applyAlignment="1">
      <alignment horizontal="center"/>
    </xf>
    <xf numFmtId="0" fontId="16" fillId="0" borderId="11" xfId="0" applyFont="1" applyBorder="1" applyAlignment="1">
      <alignment horizontal="center"/>
    </xf>
    <xf numFmtId="166" fontId="3" fillId="0" borderId="15" xfId="0" applyNumberFormat="1" applyFont="1" applyBorder="1" applyAlignment="1">
      <alignment horizontal="left"/>
    </xf>
    <xf numFmtId="165" fontId="3" fillId="0" borderId="15" xfId="1" applyFont="1" applyBorder="1" applyAlignment="1">
      <alignment horizontal="center"/>
    </xf>
    <xf numFmtId="165" fontId="13" fillId="0" borderId="15" xfId="1" applyFont="1" applyBorder="1" applyAlignment="1">
      <alignment horizontal="center"/>
    </xf>
    <xf numFmtId="0" fontId="3" fillId="0" borderId="0" xfId="0" applyFont="1" applyBorder="1" applyAlignment="1">
      <alignment horizontal="center"/>
    </xf>
    <xf numFmtId="165" fontId="0" fillId="0" borderId="15" xfId="1" applyFont="1" applyBorder="1" applyAlignment="1">
      <alignment horizontal="center"/>
    </xf>
    <xf numFmtId="4" fontId="3" fillId="0" borderId="15" xfId="1" applyNumberFormat="1" applyFont="1" applyBorder="1" applyAlignment="1">
      <alignment horizontal="center"/>
    </xf>
    <xf numFmtId="0" fontId="3" fillId="0" borderId="15" xfId="0" applyFont="1" applyBorder="1" applyAlignment="1">
      <alignment horizontal="center"/>
    </xf>
    <xf numFmtId="0" fontId="0" fillId="9" borderId="0" xfId="0" applyFill="1" applyBorder="1" applyAlignment="1">
      <alignment horizontal="center"/>
    </xf>
    <xf numFmtId="0" fontId="3" fillId="9" borderId="0" xfId="0" applyFont="1" applyFill="1" applyBorder="1" applyAlignment="1">
      <alignment horizontal="center"/>
    </xf>
    <xf numFmtId="0" fontId="0" fillId="9" borderId="9" xfId="0" applyFill="1" applyBorder="1" applyAlignment="1">
      <alignment horizontal="center"/>
    </xf>
    <xf numFmtId="0" fontId="10" fillId="0" borderId="11" xfId="0" applyNumberFormat="1" applyFont="1" applyBorder="1" applyAlignment="1">
      <alignment horizontal="center"/>
    </xf>
    <xf numFmtId="167" fontId="0" fillId="2" borderId="9" xfId="0" applyNumberFormat="1" applyFont="1" applyFill="1" applyBorder="1" applyAlignment="1">
      <alignment horizontal="center"/>
    </xf>
    <xf numFmtId="166" fontId="0" fillId="2" borderId="0" xfId="0" applyNumberFormat="1" applyFont="1" applyFill="1" applyBorder="1" applyAlignment="1">
      <alignment horizontal="center"/>
    </xf>
    <xf numFmtId="166" fontId="0" fillId="2" borderId="7" xfId="0" applyNumberFormat="1" applyFont="1" applyFill="1" applyBorder="1" applyAlignment="1">
      <alignment horizontal="center"/>
    </xf>
    <xf numFmtId="165" fontId="0" fillId="2" borderId="7" xfId="1" applyFont="1" applyFill="1" applyBorder="1" applyAlignment="1">
      <alignment horizontal="center"/>
    </xf>
    <xf numFmtId="0" fontId="8" fillId="2" borderId="9" xfId="0" applyNumberFormat="1" applyFont="1" applyFill="1" applyBorder="1" applyAlignment="1">
      <alignment horizontal="center"/>
    </xf>
    <xf numFmtId="0" fontId="8" fillId="2" borderId="7" xfId="0" applyNumberFormat="1" applyFont="1" applyFill="1" applyBorder="1" applyAlignment="1">
      <alignment horizontal="center"/>
    </xf>
    <xf numFmtId="166" fontId="0" fillId="2" borderId="2" xfId="0" applyNumberFormat="1" applyFont="1" applyFill="1" applyBorder="1" applyAlignment="1">
      <alignment horizontal="center"/>
    </xf>
    <xf numFmtId="166" fontId="5" fillId="0" borderId="0" xfId="0" applyNumberFormat="1" applyFont="1" applyAlignment="1">
      <alignment horizontal="center"/>
    </xf>
    <xf numFmtId="166" fontId="4" fillId="0" borderId="0" xfId="0" applyNumberFormat="1" applyFont="1" applyFill="1" applyAlignment="1">
      <alignment horizontal="center"/>
    </xf>
    <xf numFmtId="166" fontId="4" fillId="0" borderId="0" xfId="0" applyNumberFormat="1" applyFont="1" applyFill="1" applyBorder="1" applyAlignment="1">
      <alignment horizontal="center"/>
    </xf>
    <xf numFmtId="166" fontId="5" fillId="0" borderId="0" xfId="0" applyNumberFormat="1" applyFont="1" applyFill="1" applyAlignment="1">
      <alignment horizontal="center"/>
    </xf>
    <xf numFmtId="166" fontId="7" fillId="0" borderId="0" xfId="0" applyNumberFormat="1" applyFont="1" applyFill="1" applyAlignment="1">
      <alignment horizontal="center"/>
    </xf>
    <xf numFmtId="165" fontId="3" fillId="0" borderId="0" xfId="1" applyFont="1" applyBorder="1" applyAlignment="1">
      <alignment horizontal="center"/>
    </xf>
    <xf numFmtId="0" fontId="10" fillId="0" borderId="11" xfId="0" applyNumberFormat="1" applyFont="1" applyBorder="1" applyAlignment="1">
      <alignment horizontal="center"/>
    </xf>
    <xf numFmtId="166" fontId="4" fillId="0" borderId="0" xfId="0" applyNumberFormat="1" applyFont="1" applyAlignment="1">
      <alignment horizontal="center"/>
    </xf>
    <xf numFmtId="166" fontId="4" fillId="0" borderId="0" xfId="0" applyNumberFormat="1" applyFont="1" applyBorder="1" applyAlignment="1">
      <alignment horizontal="center"/>
    </xf>
    <xf numFmtId="166" fontId="5" fillId="0" borderId="0" xfId="0" applyNumberFormat="1" applyFont="1" applyAlignment="1">
      <alignment horizontal="center"/>
    </xf>
    <xf numFmtId="166" fontId="7" fillId="0" borderId="0" xfId="0" applyNumberFormat="1" applyFont="1" applyAlignment="1">
      <alignment horizontal="center"/>
    </xf>
    <xf numFmtId="0" fontId="46" fillId="0" borderId="42" xfId="0" applyFont="1" applyBorder="1" applyAlignment="1">
      <alignment horizontal="left"/>
    </xf>
    <xf numFmtId="0" fontId="43" fillId="0" borderId="31" xfId="0" applyFont="1" applyBorder="1" applyAlignment="1">
      <alignment horizontal="left"/>
    </xf>
    <xf numFmtId="0" fontId="43" fillId="0" borderId="0" xfId="0" applyFont="1" applyBorder="1" applyAlignment="1">
      <alignment horizontal="left"/>
    </xf>
    <xf numFmtId="0" fontId="43" fillId="0" borderId="32" xfId="0" applyFont="1" applyBorder="1" applyAlignment="1">
      <alignment horizontal="left"/>
    </xf>
    <xf numFmtId="0" fontId="44" fillId="0" borderId="31" xfId="0" applyFont="1" applyBorder="1" applyAlignment="1">
      <alignment horizontal="left"/>
    </xf>
    <xf numFmtId="0" fontId="44" fillId="0" borderId="0" xfId="0" applyFont="1" applyBorder="1" applyAlignment="1">
      <alignment horizontal="left"/>
    </xf>
    <xf numFmtId="0" fontId="44" fillId="0" borderId="32" xfId="0" applyFont="1" applyBorder="1" applyAlignment="1">
      <alignment horizontal="left"/>
    </xf>
    <xf numFmtId="0" fontId="43" fillId="0" borderId="38" xfId="0" applyFont="1" applyBorder="1" applyAlignment="1">
      <alignment horizontal="left"/>
    </xf>
    <xf numFmtId="0" fontId="43" fillId="0" borderId="38" xfId="0" applyFont="1" applyBorder="1" applyAlignment="1">
      <alignment horizontal="left" indent="1"/>
    </xf>
    <xf numFmtId="166" fontId="0" fillId="0" borderId="0" xfId="0" applyNumberFormat="1" applyFont="1" applyAlignment="1">
      <alignment horizontal="center"/>
    </xf>
    <xf numFmtId="0" fontId="46" fillId="0" borderId="0" xfId="0" applyFont="1" applyBorder="1" applyAlignment="1"/>
    <xf numFmtId="0" fontId="71" fillId="0" borderId="11" xfId="0" applyFont="1" applyBorder="1" applyAlignment="1">
      <alignment horizontal="center"/>
    </xf>
    <xf numFmtId="0" fontId="57" fillId="0" borderId="4" xfId="0" applyFont="1" applyBorder="1" applyAlignment="1"/>
    <xf numFmtId="0" fontId="57" fillId="0" borderId="14" xfId="0" applyFont="1" applyBorder="1" applyAlignment="1"/>
    <xf numFmtId="0" fontId="57" fillId="0" borderId="5" xfId="0" applyFont="1" applyBorder="1" applyAlignment="1"/>
    <xf numFmtId="166" fontId="4" fillId="0" borderId="0" xfId="0" applyNumberFormat="1" applyFont="1" applyFill="1" applyAlignment="1">
      <alignment horizontal="center"/>
    </xf>
    <xf numFmtId="166" fontId="4" fillId="0" borderId="0" xfId="0" applyNumberFormat="1" applyFont="1" applyFill="1" applyBorder="1" applyAlignment="1">
      <alignment horizontal="center"/>
    </xf>
    <xf numFmtId="166" fontId="5" fillId="0" borderId="0" xfId="0" applyNumberFormat="1" applyFont="1" applyFill="1" applyAlignment="1">
      <alignment horizontal="center"/>
    </xf>
    <xf numFmtId="166" fontId="7" fillId="0" borderId="0" xfId="0" applyNumberFormat="1" applyFont="1" applyFill="1" applyAlignment="1">
      <alignment horizontal="center"/>
    </xf>
    <xf numFmtId="165" fontId="3" fillId="0" borderId="0" xfId="1" applyFont="1" applyBorder="1" applyAlignment="1">
      <alignment horizontal="center"/>
    </xf>
    <xf numFmtId="0" fontId="3" fillId="0" borderId="0" xfId="0" applyFont="1" applyBorder="1" applyAlignment="1">
      <alignment horizontal="center"/>
    </xf>
    <xf numFmtId="165" fontId="11" fillId="0" borderId="0" xfId="1" applyFont="1" applyBorder="1" applyAlignment="1">
      <alignment horizontal="center"/>
    </xf>
    <xf numFmtId="0" fontId="10" fillId="0" borderId="4" xfId="0" applyNumberFormat="1" applyFont="1" applyBorder="1" applyAlignment="1">
      <alignment horizontal="center"/>
    </xf>
    <xf numFmtId="0" fontId="10" fillId="0" borderId="14" xfId="0" applyNumberFormat="1" applyFont="1" applyBorder="1" applyAlignment="1">
      <alignment horizontal="center"/>
    </xf>
    <xf numFmtId="0" fontId="10" fillId="0" borderId="5" xfId="0" applyNumberFormat="1" applyFont="1" applyBorder="1" applyAlignment="1">
      <alignment horizontal="center"/>
    </xf>
    <xf numFmtId="166" fontId="17" fillId="0" borderId="4" xfId="0" applyNumberFormat="1" applyFont="1" applyBorder="1" applyAlignment="1">
      <alignment horizontal="center"/>
    </xf>
    <xf numFmtId="166" fontId="17" fillId="0" borderId="14" xfId="0" applyNumberFormat="1" applyFont="1" applyBorder="1" applyAlignment="1">
      <alignment horizontal="center"/>
    </xf>
    <xf numFmtId="166" fontId="17" fillId="0" borderId="5" xfId="0" applyNumberFormat="1" applyFont="1" applyBorder="1" applyAlignment="1">
      <alignment horizontal="center"/>
    </xf>
    <xf numFmtId="166" fontId="21" fillId="0" borderId="0" xfId="0" applyNumberFormat="1" applyFont="1" applyAlignment="1">
      <alignment horizontal="center"/>
    </xf>
    <xf numFmtId="0" fontId="18" fillId="6" borderId="9" xfId="0" applyFont="1" applyFill="1" applyBorder="1" applyAlignment="1">
      <alignment horizontal="left" vertical="center" wrapText="1"/>
    </xf>
    <xf numFmtId="0" fontId="11" fillId="0" borderId="4" xfId="0" applyNumberFormat="1" applyFont="1" applyBorder="1" applyAlignment="1">
      <alignment horizontal="center"/>
    </xf>
    <xf numFmtId="0" fontId="11" fillId="0" borderId="14" xfId="0" applyNumberFormat="1" applyFont="1" applyBorder="1" applyAlignment="1">
      <alignment horizontal="center"/>
    </xf>
    <xf numFmtId="0" fontId="11" fillId="0" borderId="5" xfId="0" applyNumberFormat="1" applyFont="1" applyBorder="1" applyAlignment="1">
      <alignment horizontal="center"/>
    </xf>
    <xf numFmtId="166" fontId="17" fillId="0" borderId="13" xfId="0" applyNumberFormat="1" applyFont="1" applyBorder="1" applyAlignment="1">
      <alignment horizontal="center"/>
    </xf>
    <xf numFmtId="166" fontId="17" fillId="0" borderId="8" xfId="0" applyNumberFormat="1" applyFont="1" applyBorder="1" applyAlignment="1">
      <alignment horizontal="center"/>
    </xf>
    <xf numFmtId="166" fontId="17" fillId="0" borderId="0" xfId="0" applyNumberFormat="1" applyFont="1" applyBorder="1" applyAlignment="1">
      <alignment horizontal="center"/>
    </xf>
    <xf numFmtId="0" fontId="2" fillId="0" borderId="4" xfId="0" applyFont="1" applyBorder="1" applyAlignment="1">
      <alignment horizontal="center"/>
    </xf>
    <xf numFmtId="0" fontId="2" fillId="0" borderId="14" xfId="0" applyFont="1" applyBorder="1" applyAlignment="1">
      <alignment horizontal="center"/>
    </xf>
    <xf numFmtId="0" fontId="2" fillId="0" borderId="5" xfId="0" applyFont="1" applyBorder="1" applyAlignment="1">
      <alignment horizontal="center"/>
    </xf>
    <xf numFmtId="0" fontId="34" fillId="0" borderId="4" xfId="0" applyNumberFormat="1" applyFont="1" applyBorder="1" applyAlignment="1">
      <alignment horizontal="center"/>
    </xf>
    <xf numFmtId="0" fontId="34" fillId="0" borderId="14" xfId="0" applyNumberFormat="1" applyFont="1" applyBorder="1" applyAlignment="1">
      <alignment horizontal="center"/>
    </xf>
    <xf numFmtId="0" fontId="34" fillId="0" borderId="5" xfId="0" applyNumberFormat="1" applyFont="1" applyBorder="1" applyAlignment="1">
      <alignment horizontal="center"/>
    </xf>
    <xf numFmtId="166" fontId="27" fillId="0" borderId="0" xfId="3" applyNumberFormat="1" applyAlignment="1">
      <alignment horizontal="center"/>
    </xf>
    <xf numFmtId="0" fontId="11" fillId="0" borderId="0" xfId="0" applyFont="1" applyBorder="1" applyAlignment="1">
      <alignment horizontal="center"/>
    </xf>
    <xf numFmtId="2" fontId="11" fillId="0" borderId="0" xfId="0" applyNumberFormat="1" applyFont="1" applyBorder="1" applyAlignment="1">
      <alignment horizontal="center"/>
    </xf>
    <xf numFmtId="166" fontId="17" fillId="0" borderId="27" xfId="0" applyNumberFormat="1" applyFont="1" applyBorder="1" applyAlignment="1">
      <alignment horizontal="center"/>
    </xf>
    <xf numFmtId="166" fontId="17" fillId="0" borderId="23" xfId="0" applyNumberFormat="1" applyFont="1" applyBorder="1" applyAlignment="1">
      <alignment horizontal="center"/>
    </xf>
    <xf numFmtId="166" fontId="17" fillId="0" borderId="1" xfId="0" applyNumberFormat="1" applyFont="1" applyBorder="1" applyAlignment="1">
      <alignment horizontal="center"/>
    </xf>
    <xf numFmtId="0" fontId="10" fillId="0" borderId="10" xfId="0" applyNumberFormat="1" applyFont="1" applyBorder="1" applyAlignment="1">
      <alignment horizontal="center"/>
    </xf>
    <xf numFmtId="0" fontId="10" fillId="0" borderId="3" xfId="0" applyNumberFormat="1" applyFont="1" applyBorder="1" applyAlignment="1">
      <alignment horizontal="center"/>
    </xf>
    <xf numFmtId="166" fontId="4" fillId="2" borderId="0" xfId="0" applyNumberFormat="1" applyFont="1" applyFill="1" applyAlignment="1">
      <alignment horizontal="center"/>
    </xf>
    <xf numFmtId="166" fontId="2" fillId="0" borderId="0" xfId="0" applyNumberFormat="1" applyFont="1" applyAlignment="1">
      <alignment horizontal="center"/>
    </xf>
    <xf numFmtId="166" fontId="17" fillId="0" borderId="4" xfId="0" applyNumberFormat="1" applyFont="1" applyFill="1" applyBorder="1" applyAlignment="1">
      <alignment horizontal="center"/>
    </xf>
    <xf numFmtId="166" fontId="17" fillId="0" borderId="14" xfId="0" applyNumberFormat="1" applyFont="1" applyFill="1" applyBorder="1" applyAlignment="1">
      <alignment horizontal="center"/>
    </xf>
    <xf numFmtId="166" fontId="17" fillId="0" borderId="5" xfId="0" applyNumberFormat="1" applyFont="1" applyFill="1" applyBorder="1" applyAlignment="1">
      <alignment horizontal="center"/>
    </xf>
    <xf numFmtId="0" fontId="17" fillId="0" borderId="4" xfId="0" applyNumberFormat="1" applyFont="1" applyBorder="1" applyAlignment="1">
      <alignment horizontal="center"/>
    </xf>
    <xf numFmtId="0" fontId="17" fillId="0" borderId="14" xfId="0" applyNumberFormat="1" applyFont="1" applyBorder="1" applyAlignment="1">
      <alignment horizontal="center"/>
    </xf>
    <xf numFmtId="0" fontId="17" fillId="0" borderId="5" xfId="0" applyNumberFormat="1" applyFont="1" applyBorder="1" applyAlignment="1">
      <alignment horizontal="center"/>
    </xf>
    <xf numFmtId="0" fontId="10" fillId="0" borderId="11" xfId="0" applyNumberFormat="1" applyFont="1" applyBorder="1" applyAlignment="1">
      <alignment horizontal="center"/>
    </xf>
  </cellXfs>
  <cellStyles count="7">
    <cellStyle name="Comma" xfId="1" builtinId="3"/>
    <cellStyle name="Comma 2" xfId="4"/>
    <cellStyle name="Good" xfId="6" builtinId="26"/>
    <cellStyle name="Hyperlink" xfId="3" builtinId="8"/>
    <cellStyle name="Normal" xfId="0" builtinId="0"/>
    <cellStyle name="Normal 2" xfId="5"/>
    <cellStyle name="Percent" xfId="2" builtinId="5"/>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257177</xdr:colOff>
      <xdr:row>0</xdr:row>
      <xdr:rowOff>180976</xdr:rowOff>
    </xdr:from>
    <xdr:to>
      <xdr:col>1</xdr:col>
      <xdr:colOff>1047750</xdr:colOff>
      <xdr:row>4</xdr:row>
      <xdr:rowOff>0</xdr:rowOff>
    </xdr:to>
    <xdr:pic>
      <xdr:nvPicPr>
        <xdr:cNvPr id="9" name="Picture 8" descr="logo">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38227" y="180976"/>
          <a:ext cx="790573" cy="609599"/>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228602</xdr:colOff>
      <xdr:row>0</xdr:row>
      <xdr:rowOff>152401</xdr:rowOff>
    </xdr:from>
    <xdr:to>
      <xdr:col>1</xdr:col>
      <xdr:colOff>1047750</xdr:colOff>
      <xdr:row>4</xdr:row>
      <xdr:rowOff>9526</xdr:rowOff>
    </xdr:to>
    <xdr:pic>
      <xdr:nvPicPr>
        <xdr:cNvPr id="16" name="Picture 15" descr="logo">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38202" y="152401"/>
          <a:ext cx="819148" cy="6477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228602</xdr:colOff>
      <xdr:row>0</xdr:row>
      <xdr:rowOff>152401</xdr:rowOff>
    </xdr:from>
    <xdr:to>
      <xdr:col>1</xdr:col>
      <xdr:colOff>1047750</xdr:colOff>
      <xdr:row>4</xdr:row>
      <xdr:rowOff>9526</xdr:rowOff>
    </xdr:to>
    <xdr:pic>
      <xdr:nvPicPr>
        <xdr:cNvPr id="16" name="Picture 15" descr="logo">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38202" y="152401"/>
          <a:ext cx="819148" cy="647700"/>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228602</xdr:colOff>
      <xdr:row>0</xdr:row>
      <xdr:rowOff>152401</xdr:rowOff>
    </xdr:from>
    <xdr:to>
      <xdr:col>1</xdr:col>
      <xdr:colOff>1047750</xdr:colOff>
      <xdr:row>3</xdr:row>
      <xdr:rowOff>9526</xdr:rowOff>
    </xdr:to>
    <xdr:pic>
      <xdr:nvPicPr>
        <xdr:cNvPr id="4" name="Picture 3" descr="logo">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76302" y="6629401"/>
          <a:ext cx="819148" cy="64770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228602</xdr:colOff>
      <xdr:row>0</xdr:row>
      <xdr:rowOff>152401</xdr:rowOff>
    </xdr:from>
    <xdr:to>
      <xdr:col>1</xdr:col>
      <xdr:colOff>1047750</xdr:colOff>
      <xdr:row>4</xdr:row>
      <xdr:rowOff>9526</xdr:rowOff>
    </xdr:to>
    <xdr:pic>
      <xdr:nvPicPr>
        <xdr:cNvPr id="2" name="Picture 1" descr="logo">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76302" y="152401"/>
          <a:ext cx="819148" cy="64770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228602</xdr:colOff>
      <xdr:row>0</xdr:row>
      <xdr:rowOff>152401</xdr:rowOff>
    </xdr:from>
    <xdr:to>
      <xdr:col>1</xdr:col>
      <xdr:colOff>1047750</xdr:colOff>
      <xdr:row>4</xdr:row>
      <xdr:rowOff>9526</xdr:rowOff>
    </xdr:to>
    <xdr:pic>
      <xdr:nvPicPr>
        <xdr:cNvPr id="16" name="Picture 15" descr="logo">
          <a:extLst>
            <a:ext uri="{FF2B5EF4-FFF2-40B4-BE49-F238E27FC236}">
              <a16:creationId xmlns:a16="http://schemas.microsoft.com/office/drawing/2014/main" id="{00000000-0008-0000-0500-000010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38202" y="152401"/>
          <a:ext cx="819148" cy="64770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239186</xdr:colOff>
      <xdr:row>0</xdr:row>
      <xdr:rowOff>141818</xdr:rowOff>
    </xdr:from>
    <xdr:to>
      <xdr:col>1</xdr:col>
      <xdr:colOff>1058334</xdr:colOff>
      <xdr:row>3</xdr:row>
      <xdr:rowOff>200026</xdr:rowOff>
    </xdr:to>
    <xdr:pic>
      <xdr:nvPicPr>
        <xdr:cNvPr id="92" name="Picture 91" descr="logo">
          <a:extLst>
            <a:ext uri="{FF2B5EF4-FFF2-40B4-BE49-F238E27FC236}">
              <a16:creationId xmlns:a16="http://schemas.microsoft.com/office/drawing/2014/main" id="{00000000-0008-0000-0600-00003B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27103" y="13095818"/>
          <a:ext cx="819148" cy="650875"/>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276227</xdr:colOff>
      <xdr:row>1</xdr:row>
      <xdr:rowOff>38101</xdr:rowOff>
    </xdr:from>
    <xdr:to>
      <xdr:col>1</xdr:col>
      <xdr:colOff>1095375</xdr:colOff>
      <xdr:row>4</xdr:row>
      <xdr:rowOff>95251</xdr:rowOff>
    </xdr:to>
    <xdr:pic>
      <xdr:nvPicPr>
        <xdr:cNvPr id="4" name="Picture 3" descr="logo">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62027" y="238126"/>
          <a:ext cx="819148" cy="64770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228602</xdr:colOff>
      <xdr:row>0</xdr:row>
      <xdr:rowOff>152401</xdr:rowOff>
    </xdr:from>
    <xdr:to>
      <xdr:col>1</xdr:col>
      <xdr:colOff>1047750</xdr:colOff>
      <xdr:row>4</xdr:row>
      <xdr:rowOff>9526</xdr:rowOff>
    </xdr:to>
    <xdr:pic>
      <xdr:nvPicPr>
        <xdr:cNvPr id="3" name="Picture 2" descr="logo">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42977" y="6629401"/>
          <a:ext cx="819148" cy="64770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228602</xdr:colOff>
      <xdr:row>0</xdr:row>
      <xdr:rowOff>152401</xdr:rowOff>
    </xdr:from>
    <xdr:to>
      <xdr:col>1</xdr:col>
      <xdr:colOff>1047750</xdr:colOff>
      <xdr:row>4</xdr:row>
      <xdr:rowOff>9526</xdr:rowOff>
    </xdr:to>
    <xdr:pic>
      <xdr:nvPicPr>
        <xdr:cNvPr id="3" name="Picture 2" descr="logo">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76302" y="6629401"/>
          <a:ext cx="819148" cy="64770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209552</xdr:colOff>
      <xdr:row>1</xdr:row>
      <xdr:rowOff>38101</xdr:rowOff>
    </xdr:from>
    <xdr:to>
      <xdr:col>1</xdr:col>
      <xdr:colOff>1057275</xdr:colOff>
      <xdr:row>4</xdr:row>
      <xdr:rowOff>95251</xdr:rowOff>
    </xdr:to>
    <xdr:pic>
      <xdr:nvPicPr>
        <xdr:cNvPr id="7" name="Picture 6" descr="logo">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57277" y="238126"/>
          <a:ext cx="847723" cy="64770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66677</xdr:colOff>
      <xdr:row>1</xdr:row>
      <xdr:rowOff>19051</xdr:rowOff>
    </xdr:from>
    <xdr:to>
      <xdr:col>1</xdr:col>
      <xdr:colOff>847724</xdr:colOff>
      <xdr:row>4</xdr:row>
      <xdr:rowOff>76201</xdr:rowOff>
    </xdr:to>
    <xdr:pic>
      <xdr:nvPicPr>
        <xdr:cNvPr id="5" name="Picture 4" descr="logo">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28677" y="6696076"/>
          <a:ext cx="781047" cy="64770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247652</xdr:colOff>
      <xdr:row>1</xdr:row>
      <xdr:rowOff>1</xdr:rowOff>
    </xdr:from>
    <xdr:to>
      <xdr:col>1</xdr:col>
      <xdr:colOff>1038225</xdr:colOff>
      <xdr:row>4</xdr:row>
      <xdr:rowOff>57151</xdr:rowOff>
    </xdr:to>
    <xdr:pic>
      <xdr:nvPicPr>
        <xdr:cNvPr id="13" name="Picture 12" descr="logo">
          <a:extLst>
            <a:ext uri="{FF2B5EF4-FFF2-40B4-BE49-F238E27FC236}">
              <a16:creationId xmlns:a16="http://schemas.microsoft.com/office/drawing/2014/main" id="{00000000-0008-0000-0D00-000009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62027" y="13154026"/>
          <a:ext cx="790573" cy="64770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371477</xdr:colOff>
      <xdr:row>0</xdr:row>
      <xdr:rowOff>190501</xdr:rowOff>
    </xdr:from>
    <xdr:to>
      <xdr:col>1</xdr:col>
      <xdr:colOff>1181100</xdr:colOff>
      <xdr:row>4</xdr:row>
      <xdr:rowOff>47626</xdr:rowOff>
    </xdr:to>
    <xdr:pic>
      <xdr:nvPicPr>
        <xdr:cNvPr id="271" name="Picture 270" descr="logo">
          <a:extLst>
            <a:ext uri="{FF2B5EF4-FFF2-40B4-BE49-F238E27FC236}">
              <a16:creationId xmlns:a16="http://schemas.microsoft.com/office/drawing/2014/main" id="{00000000-0008-0000-1300-00000901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144683" y="13144501"/>
          <a:ext cx="809623" cy="652743"/>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238127</xdr:colOff>
      <xdr:row>35</xdr:row>
      <xdr:rowOff>1</xdr:rowOff>
    </xdr:from>
    <xdr:to>
      <xdr:col>1</xdr:col>
      <xdr:colOff>1038225</xdr:colOff>
      <xdr:row>38</xdr:row>
      <xdr:rowOff>57151</xdr:rowOff>
    </xdr:to>
    <xdr:pic>
      <xdr:nvPicPr>
        <xdr:cNvPr id="2" name="Picture 1" descr="logo">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47727" y="200026"/>
          <a:ext cx="800098" cy="638175"/>
        </a:xfrm>
        <a:prstGeom prst="rect">
          <a:avLst/>
        </a:prstGeom>
        <a:noFill/>
        <a:ln w="9525">
          <a:noFill/>
          <a:miter lim="800000"/>
          <a:headEnd/>
          <a:tailEnd/>
        </a:ln>
      </xdr:spPr>
    </xdr:pic>
    <xdr:clientData/>
  </xdr:twoCellAnchor>
  <xdr:twoCellAnchor>
    <xdr:from>
      <xdr:col>1</xdr:col>
      <xdr:colOff>257177</xdr:colOff>
      <xdr:row>137</xdr:row>
      <xdr:rowOff>161926</xdr:rowOff>
    </xdr:from>
    <xdr:to>
      <xdr:col>1</xdr:col>
      <xdr:colOff>1066801</xdr:colOff>
      <xdr:row>141</xdr:row>
      <xdr:rowOff>19051</xdr:rowOff>
    </xdr:to>
    <xdr:pic>
      <xdr:nvPicPr>
        <xdr:cNvPr id="3" name="Picture 2" descr="logo">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3134976"/>
          <a:ext cx="809624" cy="638175"/>
        </a:xfrm>
        <a:prstGeom prst="rect">
          <a:avLst/>
        </a:prstGeom>
        <a:noFill/>
        <a:ln w="9525">
          <a:noFill/>
          <a:miter lim="800000"/>
          <a:headEnd/>
          <a:tailEnd/>
        </a:ln>
      </xdr:spPr>
    </xdr:pic>
    <xdr:clientData/>
  </xdr:twoCellAnchor>
  <xdr:twoCellAnchor>
    <xdr:from>
      <xdr:col>1</xdr:col>
      <xdr:colOff>225139</xdr:colOff>
      <xdr:row>68</xdr:row>
      <xdr:rowOff>162792</xdr:rowOff>
    </xdr:from>
    <xdr:to>
      <xdr:col>1</xdr:col>
      <xdr:colOff>1034763</xdr:colOff>
      <xdr:row>72</xdr:row>
      <xdr:rowOff>19917</xdr:rowOff>
    </xdr:to>
    <xdr:pic>
      <xdr:nvPicPr>
        <xdr:cNvPr id="4" name="Picture 3" descr="logo">
          <a:extLst>
            <a:ext uri="{FF2B5EF4-FFF2-40B4-BE49-F238E27FC236}">
              <a16:creationId xmlns:a16="http://schemas.microsoft.com/office/drawing/2014/main" id="{00000000-0008-0000-0E00-00000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34739" y="6639792"/>
          <a:ext cx="809624" cy="638175"/>
        </a:xfrm>
        <a:prstGeom prst="rect">
          <a:avLst/>
        </a:prstGeom>
        <a:noFill/>
        <a:ln w="9525">
          <a:noFill/>
          <a:miter lim="800000"/>
          <a:headEnd/>
          <a:tailEnd/>
        </a:ln>
      </xdr:spPr>
    </xdr:pic>
    <xdr:clientData/>
  </xdr:twoCellAnchor>
  <xdr:twoCellAnchor>
    <xdr:from>
      <xdr:col>1</xdr:col>
      <xdr:colOff>238127</xdr:colOff>
      <xdr:row>1</xdr:row>
      <xdr:rowOff>1</xdr:rowOff>
    </xdr:from>
    <xdr:to>
      <xdr:col>1</xdr:col>
      <xdr:colOff>1038225</xdr:colOff>
      <xdr:row>4</xdr:row>
      <xdr:rowOff>57151</xdr:rowOff>
    </xdr:to>
    <xdr:pic>
      <xdr:nvPicPr>
        <xdr:cNvPr id="5" name="Picture 4" descr="logo">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47727" y="6677026"/>
          <a:ext cx="800098" cy="657225"/>
        </a:xfrm>
        <a:prstGeom prst="rect">
          <a:avLst/>
        </a:prstGeom>
        <a:noFill/>
        <a:ln w="9525">
          <a:noFill/>
          <a:miter lim="800000"/>
          <a:headEnd/>
          <a:tailEnd/>
        </a:ln>
      </xdr:spPr>
    </xdr:pic>
    <xdr:clientData/>
  </xdr:twoCellAnchor>
  <xdr:twoCellAnchor>
    <xdr:from>
      <xdr:col>1</xdr:col>
      <xdr:colOff>225139</xdr:colOff>
      <xdr:row>102</xdr:row>
      <xdr:rowOff>162792</xdr:rowOff>
    </xdr:from>
    <xdr:to>
      <xdr:col>1</xdr:col>
      <xdr:colOff>1034763</xdr:colOff>
      <xdr:row>106</xdr:row>
      <xdr:rowOff>19917</xdr:rowOff>
    </xdr:to>
    <xdr:pic>
      <xdr:nvPicPr>
        <xdr:cNvPr id="6" name="Picture 5" descr="logo">
          <a:extLst>
            <a:ext uri="{FF2B5EF4-FFF2-40B4-BE49-F238E27FC236}">
              <a16:creationId xmlns:a16="http://schemas.microsoft.com/office/drawing/2014/main" id="{00000000-0008-0000-0E00-00000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768064" y="13164417"/>
          <a:ext cx="809624" cy="657225"/>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xdr:from>
      <xdr:col>1</xdr:col>
      <xdr:colOff>523878</xdr:colOff>
      <xdr:row>0</xdr:row>
      <xdr:rowOff>190501</xdr:rowOff>
    </xdr:from>
    <xdr:to>
      <xdr:col>1</xdr:col>
      <xdr:colOff>1323976</xdr:colOff>
      <xdr:row>4</xdr:row>
      <xdr:rowOff>47626</xdr:rowOff>
    </xdr:to>
    <xdr:pic>
      <xdr:nvPicPr>
        <xdr:cNvPr id="7" name="Picture 6" descr="logo">
          <a:extLst>
            <a:ext uri="{FF2B5EF4-FFF2-40B4-BE49-F238E27FC236}">
              <a16:creationId xmlns:a16="http://schemas.microsoft.com/office/drawing/2014/main" id="{00000000-0008-0000-0F00-000007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285878" y="6667501"/>
          <a:ext cx="800098" cy="647700"/>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657228</xdr:colOff>
      <xdr:row>0</xdr:row>
      <xdr:rowOff>190501</xdr:rowOff>
    </xdr:from>
    <xdr:to>
      <xdr:col>1</xdr:col>
      <xdr:colOff>1457326</xdr:colOff>
      <xdr:row>4</xdr:row>
      <xdr:rowOff>47626</xdr:rowOff>
    </xdr:to>
    <xdr:pic>
      <xdr:nvPicPr>
        <xdr:cNvPr id="2" name="Picture 1" descr="logo">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419228" y="190501"/>
          <a:ext cx="800098" cy="647700"/>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66677</xdr:colOff>
      <xdr:row>0</xdr:row>
      <xdr:rowOff>161926</xdr:rowOff>
    </xdr:from>
    <xdr:to>
      <xdr:col>2</xdr:col>
      <xdr:colOff>66675</xdr:colOff>
      <xdr:row>4</xdr:row>
      <xdr:rowOff>19051</xdr:rowOff>
    </xdr:to>
    <xdr:pic>
      <xdr:nvPicPr>
        <xdr:cNvPr id="47" name="Picture 46" descr="logo">
          <a:extLst>
            <a:ext uri="{FF2B5EF4-FFF2-40B4-BE49-F238E27FC236}">
              <a16:creationId xmlns:a16="http://schemas.microsoft.com/office/drawing/2014/main" id="{00000000-0008-0000-1400-00002F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76277" y="161926"/>
          <a:ext cx="809623" cy="647700"/>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152402</xdr:colOff>
      <xdr:row>0</xdr:row>
      <xdr:rowOff>161925</xdr:rowOff>
    </xdr:from>
    <xdr:to>
      <xdr:col>1</xdr:col>
      <xdr:colOff>942975</xdr:colOff>
      <xdr:row>4</xdr:row>
      <xdr:rowOff>9525</xdr:rowOff>
    </xdr:to>
    <xdr:pic>
      <xdr:nvPicPr>
        <xdr:cNvPr id="197" name="Picture 196" descr="logo">
          <a:extLst>
            <a:ext uri="{FF2B5EF4-FFF2-40B4-BE49-F238E27FC236}">
              <a16:creationId xmlns:a16="http://schemas.microsoft.com/office/drawing/2014/main" id="{00000000-0008-0000-1500-0000C5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72069" y="26069925"/>
          <a:ext cx="790573" cy="641350"/>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a="http://schemas.openxmlformats.org/drawingml/2006/main">
  <xdr:twoCellAnchor>
    <xdr:from>
      <xdr:col>1</xdr:col>
      <xdr:colOff>323853</xdr:colOff>
      <xdr:row>1</xdr:row>
      <xdr:rowOff>57151</xdr:rowOff>
    </xdr:from>
    <xdr:to>
      <xdr:col>1</xdr:col>
      <xdr:colOff>1104900</xdr:colOff>
      <xdr:row>4</xdr:row>
      <xdr:rowOff>91966</xdr:rowOff>
    </xdr:to>
    <xdr:pic>
      <xdr:nvPicPr>
        <xdr:cNvPr id="12" name="Picture 11" descr="logo">
          <a:extLst>
            <a:ext uri="{FF2B5EF4-FFF2-40B4-BE49-F238E27FC236}">
              <a16:creationId xmlns:a16="http://schemas.microsoft.com/office/drawing/2014/main" id="{00000000-0008-0000-1700-000009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38228" y="6736557"/>
          <a:ext cx="781047" cy="630128"/>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twoCellAnchor>
    <xdr:from>
      <xdr:col>1</xdr:col>
      <xdr:colOff>333377</xdr:colOff>
      <xdr:row>1</xdr:row>
      <xdr:rowOff>1</xdr:rowOff>
    </xdr:from>
    <xdr:to>
      <xdr:col>1</xdr:col>
      <xdr:colOff>1152525</xdr:colOff>
      <xdr:row>4</xdr:row>
      <xdr:rowOff>57151</xdr:rowOff>
    </xdr:to>
    <xdr:pic>
      <xdr:nvPicPr>
        <xdr:cNvPr id="18" name="Picture 17" descr="logo">
          <a:extLst>
            <a:ext uri="{FF2B5EF4-FFF2-40B4-BE49-F238E27FC236}">
              <a16:creationId xmlns:a16="http://schemas.microsoft.com/office/drawing/2014/main" id="{00000000-0008-0000-1900-00001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123952" y="13154026"/>
          <a:ext cx="819148" cy="647700"/>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xdr:from>
      <xdr:col>1</xdr:col>
      <xdr:colOff>238128</xdr:colOff>
      <xdr:row>0</xdr:row>
      <xdr:rowOff>171451</xdr:rowOff>
    </xdr:from>
    <xdr:to>
      <xdr:col>1</xdr:col>
      <xdr:colOff>1047750</xdr:colOff>
      <xdr:row>4</xdr:row>
      <xdr:rowOff>28576</xdr:rowOff>
    </xdr:to>
    <xdr:pic>
      <xdr:nvPicPr>
        <xdr:cNvPr id="6" name="Picture 5" descr="logo">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47728" y="6648451"/>
          <a:ext cx="809622" cy="647700"/>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266702</xdr:colOff>
      <xdr:row>0</xdr:row>
      <xdr:rowOff>190501</xdr:rowOff>
    </xdr:from>
    <xdr:to>
      <xdr:col>1</xdr:col>
      <xdr:colOff>1114425</xdr:colOff>
      <xdr:row>4</xdr:row>
      <xdr:rowOff>47626</xdr:rowOff>
    </xdr:to>
    <xdr:pic>
      <xdr:nvPicPr>
        <xdr:cNvPr id="8" name="Picture 7" descr="logo">
          <a:extLst>
            <a:ext uri="{FF2B5EF4-FFF2-40B4-BE49-F238E27FC236}">
              <a16:creationId xmlns:a16="http://schemas.microsoft.com/office/drawing/2014/main" id="{00000000-0008-0000-1C00-000008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79006" y="6667501"/>
          <a:ext cx="847723" cy="643973"/>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1</xdr:col>
      <xdr:colOff>209552</xdr:colOff>
      <xdr:row>0</xdr:row>
      <xdr:rowOff>190501</xdr:rowOff>
    </xdr:from>
    <xdr:to>
      <xdr:col>1</xdr:col>
      <xdr:colOff>1057275</xdr:colOff>
      <xdr:row>4</xdr:row>
      <xdr:rowOff>47626</xdr:rowOff>
    </xdr:to>
    <xdr:pic>
      <xdr:nvPicPr>
        <xdr:cNvPr id="7" name="Picture 6" descr="logo">
          <a:extLst>
            <a:ext uri="{FF2B5EF4-FFF2-40B4-BE49-F238E27FC236}">
              <a16:creationId xmlns:a16="http://schemas.microsoft.com/office/drawing/2014/main" id="{00000000-0008-0000-1D00-000007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19152" y="6667501"/>
          <a:ext cx="847723" cy="647700"/>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xdr:from>
      <xdr:col>1</xdr:col>
      <xdr:colOff>209552</xdr:colOff>
      <xdr:row>0</xdr:row>
      <xdr:rowOff>190501</xdr:rowOff>
    </xdr:from>
    <xdr:to>
      <xdr:col>1</xdr:col>
      <xdr:colOff>1057275</xdr:colOff>
      <xdr:row>4</xdr:row>
      <xdr:rowOff>47626</xdr:rowOff>
    </xdr:to>
    <xdr:pic>
      <xdr:nvPicPr>
        <xdr:cNvPr id="2" name="Picture 1" descr="logo">
          <a:extLst>
            <a:ext uri="{FF2B5EF4-FFF2-40B4-BE49-F238E27FC236}">
              <a16:creationId xmlns:a16="http://schemas.microsoft.com/office/drawing/2014/main" id="{00000000-0008-0000-1E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95352" y="190501"/>
          <a:ext cx="847723" cy="647700"/>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a="http://schemas.openxmlformats.org/drawingml/2006/main">
  <xdr:twoCellAnchor>
    <xdr:from>
      <xdr:col>1</xdr:col>
      <xdr:colOff>219077</xdr:colOff>
      <xdr:row>1</xdr:row>
      <xdr:rowOff>1</xdr:rowOff>
    </xdr:from>
    <xdr:to>
      <xdr:col>1</xdr:col>
      <xdr:colOff>1038225</xdr:colOff>
      <xdr:row>4</xdr:row>
      <xdr:rowOff>57151</xdr:rowOff>
    </xdr:to>
    <xdr:pic>
      <xdr:nvPicPr>
        <xdr:cNvPr id="19" name="Picture 18" descr="logo">
          <a:extLst>
            <a:ext uri="{FF2B5EF4-FFF2-40B4-BE49-F238E27FC236}">
              <a16:creationId xmlns:a16="http://schemas.microsoft.com/office/drawing/2014/main" id="{00000000-0008-0000-2000-00001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36253" y="6477001"/>
          <a:ext cx="819148" cy="651062"/>
        </a:xfrm>
        <a:prstGeom prst="rect">
          <a:avLst/>
        </a:prstGeom>
        <a:noFill/>
        <a:ln w="9525">
          <a:noFill/>
          <a:miter lim="800000"/>
          <a:headEnd/>
          <a:tailEnd/>
        </a:ln>
      </xdr:spPr>
    </xdr:pic>
    <xdr:clientData/>
  </xdr:twoCellAnchor>
</xdr:wsDr>
</file>

<file path=xl/drawings/drawing27.xml><?xml version="1.0" encoding="utf-8"?>
<xdr:wsDr xmlns:xdr="http://schemas.openxmlformats.org/drawingml/2006/spreadsheetDrawing" xmlns:a="http://schemas.openxmlformats.org/drawingml/2006/main">
  <xdr:twoCellAnchor>
    <xdr:from>
      <xdr:col>1</xdr:col>
      <xdr:colOff>352427</xdr:colOff>
      <xdr:row>0</xdr:row>
      <xdr:rowOff>190501</xdr:rowOff>
    </xdr:from>
    <xdr:to>
      <xdr:col>1</xdr:col>
      <xdr:colOff>1162050</xdr:colOff>
      <xdr:row>4</xdr:row>
      <xdr:rowOff>47626</xdr:rowOff>
    </xdr:to>
    <xdr:pic>
      <xdr:nvPicPr>
        <xdr:cNvPr id="66" name="Picture 65" descr="logo">
          <a:extLst>
            <a:ext uri="{FF2B5EF4-FFF2-40B4-BE49-F238E27FC236}">
              <a16:creationId xmlns:a16="http://schemas.microsoft.com/office/drawing/2014/main" id="{00000000-0008-0000-2200-00003F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114427" y="6477001"/>
          <a:ext cx="809623" cy="652743"/>
        </a:xfrm>
        <a:prstGeom prst="rect">
          <a:avLst/>
        </a:prstGeom>
        <a:noFill/>
        <a:ln w="9525">
          <a:noFill/>
          <a:miter lim="800000"/>
          <a:headEnd/>
          <a:tailEnd/>
        </a:ln>
      </xdr:spPr>
    </xdr:pic>
    <xdr:clientData/>
  </xdr:twoCellAnchor>
</xdr:wsDr>
</file>

<file path=xl/drawings/drawing28.xml><?xml version="1.0" encoding="utf-8"?>
<xdr:wsDr xmlns:xdr="http://schemas.openxmlformats.org/drawingml/2006/spreadsheetDrawing" xmlns:a="http://schemas.openxmlformats.org/drawingml/2006/main">
  <xdr:twoCellAnchor>
    <xdr:from>
      <xdr:col>1</xdr:col>
      <xdr:colOff>9526</xdr:colOff>
      <xdr:row>0</xdr:row>
      <xdr:rowOff>190501</xdr:rowOff>
    </xdr:from>
    <xdr:to>
      <xdr:col>2</xdr:col>
      <xdr:colOff>247650</xdr:colOff>
      <xdr:row>4</xdr:row>
      <xdr:rowOff>47626</xdr:rowOff>
    </xdr:to>
    <xdr:pic>
      <xdr:nvPicPr>
        <xdr:cNvPr id="2" name="Picture 1" descr="logo">
          <a:extLst>
            <a:ext uri="{FF2B5EF4-FFF2-40B4-BE49-F238E27FC236}">
              <a16:creationId xmlns:a16="http://schemas.microsoft.com/office/drawing/2014/main" id="{00000000-0008-0000-2200-00003F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19126" y="190501"/>
          <a:ext cx="809624" cy="647700"/>
        </a:xfrm>
        <a:prstGeom prst="rect">
          <a:avLst/>
        </a:prstGeom>
        <a:noFill/>
        <a:ln w="9525">
          <a:noFill/>
          <a:miter lim="800000"/>
          <a:headEnd/>
          <a:tailEnd/>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1</xdr:col>
      <xdr:colOff>228602</xdr:colOff>
      <xdr:row>0</xdr:row>
      <xdr:rowOff>152401</xdr:rowOff>
    </xdr:from>
    <xdr:to>
      <xdr:col>1</xdr:col>
      <xdr:colOff>1047750</xdr:colOff>
      <xdr:row>4</xdr:row>
      <xdr:rowOff>9526</xdr:rowOff>
    </xdr:to>
    <xdr:pic>
      <xdr:nvPicPr>
        <xdr:cNvPr id="21" name="Picture 20" descr="logo">
          <a:extLst>
            <a:ext uri="{FF2B5EF4-FFF2-40B4-BE49-F238E27FC236}">
              <a16:creationId xmlns:a16="http://schemas.microsoft.com/office/drawing/2014/main" id="{00000000-0008-0000-2400-00001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42977" y="6629401"/>
          <a:ext cx="819148" cy="647700"/>
        </a:xfrm>
        <a:prstGeom prst="rect">
          <a:avLst/>
        </a:prstGeom>
        <a:noFill/>
        <a:ln w="9525">
          <a:noFill/>
          <a:miter lim="800000"/>
          <a:headEnd/>
          <a:tailEnd/>
        </a:ln>
      </xdr:spPr>
    </xdr:pic>
    <xdr:clientData/>
  </xdr:twoCellAnchor>
</xdr:wsDr>
</file>

<file path=xl/drawings/drawing30.xml><?xml version="1.0" encoding="utf-8"?>
<xdr:wsDr xmlns:xdr="http://schemas.openxmlformats.org/drawingml/2006/spreadsheetDrawing" xmlns:a="http://schemas.openxmlformats.org/drawingml/2006/main">
  <xdr:twoCellAnchor>
    <xdr:from>
      <xdr:col>1</xdr:col>
      <xdr:colOff>304803</xdr:colOff>
      <xdr:row>0</xdr:row>
      <xdr:rowOff>190501</xdr:rowOff>
    </xdr:from>
    <xdr:to>
      <xdr:col>1</xdr:col>
      <xdr:colOff>1114425</xdr:colOff>
      <xdr:row>4</xdr:row>
      <xdr:rowOff>47626</xdr:rowOff>
    </xdr:to>
    <xdr:pic>
      <xdr:nvPicPr>
        <xdr:cNvPr id="11" name="Picture 10" descr="logo">
          <a:extLst>
            <a:ext uri="{FF2B5EF4-FFF2-40B4-BE49-F238E27FC236}">
              <a16:creationId xmlns:a16="http://schemas.microsoft.com/office/drawing/2014/main" id="{00000000-0008-0000-2600-00000B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14403" y="6667501"/>
          <a:ext cx="809622" cy="647700"/>
        </a:xfrm>
        <a:prstGeom prst="rect">
          <a:avLst/>
        </a:prstGeom>
        <a:noFill/>
        <a:ln w="9525">
          <a:noFill/>
          <a:miter lim="800000"/>
          <a:headEnd/>
          <a:tailEnd/>
        </a:ln>
      </xdr:spPr>
    </xdr:pic>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171452</xdr:colOff>
      <xdr:row>0</xdr:row>
      <xdr:rowOff>180976</xdr:rowOff>
    </xdr:from>
    <xdr:to>
      <xdr:col>1</xdr:col>
      <xdr:colOff>1000125</xdr:colOff>
      <xdr:row>4</xdr:row>
      <xdr:rowOff>38101</xdr:rowOff>
    </xdr:to>
    <xdr:pic>
      <xdr:nvPicPr>
        <xdr:cNvPr id="2" name="Picture 1" descr="logo">
          <a:extLst>
            <a:ext uri="{FF2B5EF4-FFF2-40B4-BE49-F238E27FC236}">
              <a16:creationId xmlns:a16="http://schemas.microsoft.com/office/drawing/2014/main" id="{00000000-0008-0000-27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781052" y="180976"/>
          <a:ext cx="828673" cy="647700"/>
        </a:xfrm>
        <a:prstGeom prst="rect">
          <a:avLst/>
        </a:prstGeom>
        <a:noFill/>
        <a:ln w="9525">
          <a:noFill/>
          <a:miter lim="800000"/>
          <a:headEnd/>
          <a:tailEnd/>
        </a:ln>
      </xdr:spPr>
    </xdr:pic>
    <xdr:clientData/>
  </xdr:twoCellAnchor>
</xdr:wsDr>
</file>

<file path=xl/drawings/drawing32.xml><?xml version="1.0" encoding="utf-8"?>
<xdr:wsDr xmlns:xdr="http://schemas.openxmlformats.org/drawingml/2006/spreadsheetDrawing" xmlns:a="http://schemas.openxmlformats.org/drawingml/2006/main">
  <xdr:twoCellAnchor>
    <xdr:from>
      <xdr:col>1</xdr:col>
      <xdr:colOff>247653</xdr:colOff>
      <xdr:row>0</xdr:row>
      <xdr:rowOff>152401</xdr:rowOff>
    </xdr:from>
    <xdr:to>
      <xdr:col>1</xdr:col>
      <xdr:colOff>1066801</xdr:colOff>
      <xdr:row>4</xdr:row>
      <xdr:rowOff>9526</xdr:rowOff>
    </xdr:to>
    <xdr:pic>
      <xdr:nvPicPr>
        <xdr:cNvPr id="3" name="Picture 2" descr="logo">
          <a:extLst>
            <a:ext uri="{FF2B5EF4-FFF2-40B4-BE49-F238E27FC236}">
              <a16:creationId xmlns:a16="http://schemas.microsoft.com/office/drawing/2014/main" id="{00000000-0008-0000-28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57253" y="152401"/>
          <a:ext cx="819148" cy="647700"/>
        </a:xfrm>
        <a:prstGeom prst="rect">
          <a:avLst/>
        </a:prstGeom>
        <a:noFill/>
        <a:ln w="9525">
          <a:noFill/>
          <a:miter lim="800000"/>
          <a:headEnd/>
          <a:tailEnd/>
        </a:ln>
      </xdr:spPr>
    </xdr:pic>
    <xdr:clientData/>
  </xdr:twoCellAnchor>
</xdr:wsDr>
</file>

<file path=xl/drawings/drawing33.xml><?xml version="1.0" encoding="utf-8"?>
<xdr:wsDr xmlns:xdr="http://schemas.openxmlformats.org/drawingml/2006/spreadsheetDrawing" xmlns:a="http://schemas.openxmlformats.org/drawingml/2006/main">
  <xdr:twoCellAnchor>
    <xdr:from>
      <xdr:col>1</xdr:col>
      <xdr:colOff>219077</xdr:colOff>
      <xdr:row>1</xdr:row>
      <xdr:rowOff>1</xdr:rowOff>
    </xdr:from>
    <xdr:to>
      <xdr:col>1</xdr:col>
      <xdr:colOff>1038225</xdr:colOff>
      <xdr:row>4</xdr:row>
      <xdr:rowOff>57151</xdr:rowOff>
    </xdr:to>
    <xdr:pic>
      <xdr:nvPicPr>
        <xdr:cNvPr id="2" name="Picture 1" descr="logo">
          <a:extLst>
            <a:ext uri="{FF2B5EF4-FFF2-40B4-BE49-F238E27FC236}">
              <a16:creationId xmlns:a16="http://schemas.microsoft.com/office/drawing/2014/main" id="{00000000-0008-0000-29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28677" y="200026"/>
          <a:ext cx="819148" cy="647700"/>
        </a:xfrm>
        <a:prstGeom prst="rect">
          <a:avLst/>
        </a:prstGeom>
        <a:noFill/>
        <a:ln w="9525">
          <a:noFill/>
          <a:miter lim="800000"/>
          <a:headEnd/>
          <a:tailEnd/>
        </a:ln>
      </xdr:spPr>
    </xdr:pic>
    <xdr:clientData/>
  </xdr:twoCellAnchor>
  <xdr:twoCellAnchor>
    <xdr:from>
      <xdr:col>1</xdr:col>
      <xdr:colOff>180977</xdr:colOff>
      <xdr:row>34</xdr:row>
      <xdr:rowOff>171451</xdr:rowOff>
    </xdr:from>
    <xdr:to>
      <xdr:col>1</xdr:col>
      <xdr:colOff>990601</xdr:colOff>
      <xdr:row>38</xdr:row>
      <xdr:rowOff>28576</xdr:rowOff>
    </xdr:to>
    <xdr:pic>
      <xdr:nvPicPr>
        <xdr:cNvPr id="3" name="Picture 2" descr="logo">
          <a:extLst>
            <a:ext uri="{FF2B5EF4-FFF2-40B4-BE49-F238E27FC236}">
              <a16:creationId xmlns:a16="http://schemas.microsoft.com/office/drawing/2014/main" id="{00000000-0008-0000-29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790577" y="171451"/>
          <a:ext cx="809624" cy="647700"/>
        </a:xfrm>
        <a:prstGeom prst="rect">
          <a:avLst/>
        </a:prstGeom>
        <a:noFill/>
        <a:ln w="9525">
          <a:noFill/>
          <a:miter lim="800000"/>
          <a:headEnd/>
          <a:tailEnd/>
        </a:ln>
      </xdr:spPr>
    </xdr:pic>
    <xdr:clientData/>
  </xdr:twoCellAnchor>
</xdr:wsDr>
</file>

<file path=xl/drawings/drawing34.xml><?xml version="1.0" encoding="utf-8"?>
<xdr:wsDr xmlns:xdr="http://schemas.openxmlformats.org/drawingml/2006/spreadsheetDrawing" xmlns:a="http://schemas.openxmlformats.org/drawingml/2006/main">
  <xdr:twoCellAnchor>
    <xdr:from>
      <xdr:col>1</xdr:col>
      <xdr:colOff>257177</xdr:colOff>
      <xdr:row>0</xdr:row>
      <xdr:rowOff>180976</xdr:rowOff>
    </xdr:from>
    <xdr:to>
      <xdr:col>1</xdr:col>
      <xdr:colOff>1047751</xdr:colOff>
      <xdr:row>4</xdr:row>
      <xdr:rowOff>38101</xdr:rowOff>
    </xdr:to>
    <xdr:pic>
      <xdr:nvPicPr>
        <xdr:cNvPr id="2" name="Picture 1" descr="logo">
          <a:extLst>
            <a:ext uri="{FF2B5EF4-FFF2-40B4-BE49-F238E27FC236}">
              <a16:creationId xmlns:a16="http://schemas.microsoft.com/office/drawing/2014/main" id="{00000000-0008-0000-2A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85827" y="180976"/>
          <a:ext cx="790574" cy="647700"/>
        </a:xfrm>
        <a:prstGeom prst="rect">
          <a:avLst/>
        </a:prstGeom>
        <a:noFill/>
        <a:ln w="9525">
          <a:noFill/>
          <a:miter lim="800000"/>
          <a:headEnd/>
          <a:tailEnd/>
        </a:ln>
      </xdr:spPr>
    </xdr:pic>
    <xdr:clientData/>
  </xdr:twoCellAnchor>
  <xdr:twoCellAnchor>
    <xdr:from>
      <xdr:col>1</xdr:col>
      <xdr:colOff>247652</xdr:colOff>
      <xdr:row>34</xdr:row>
      <xdr:rowOff>171451</xdr:rowOff>
    </xdr:from>
    <xdr:to>
      <xdr:col>1</xdr:col>
      <xdr:colOff>1057276</xdr:colOff>
      <xdr:row>38</xdr:row>
      <xdr:rowOff>28576</xdr:rowOff>
    </xdr:to>
    <xdr:pic>
      <xdr:nvPicPr>
        <xdr:cNvPr id="3" name="Picture 2" descr="logo">
          <a:extLst>
            <a:ext uri="{FF2B5EF4-FFF2-40B4-BE49-F238E27FC236}">
              <a16:creationId xmlns:a16="http://schemas.microsoft.com/office/drawing/2014/main" id="{00000000-0008-0000-2A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38202" y="6677026"/>
          <a:ext cx="809624" cy="647700"/>
        </a:xfrm>
        <a:prstGeom prst="rect">
          <a:avLst/>
        </a:prstGeom>
        <a:noFill/>
        <a:ln w="9525">
          <a:noFill/>
          <a:miter lim="800000"/>
          <a:headEnd/>
          <a:tailEnd/>
        </a:ln>
      </xdr:spPr>
    </xdr:pic>
    <xdr:clientData/>
  </xdr:twoCellAnchor>
</xdr:wsDr>
</file>

<file path=xl/drawings/drawing35.xml><?xml version="1.0" encoding="utf-8"?>
<xdr:wsDr xmlns:xdr="http://schemas.openxmlformats.org/drawingml/2006/spreadsheetDrawing" xmlns:a="http://schemas.openxmlformats.org/drawingml/2006/main">
  <xdr:twoCellAnchor>
    <xdr:from>
      <xdr:col>1</xdr:col>
      <xdr:colOff>295277</xdr:colOff>
      <xdr:row>0</xdr:row>
      <xdr:rowOff>161926</xdr:rowOff>
    </xdr:from>
    <xdr:to>
      <xdr:col>1</xdr:col>
      <xdr:colOff>1104901</xdr:colOff>
      <xdr:row>4</xdr:row>
      <xdr:rowOff>19051</xdr:rowOff>
    </xdr:to>
    <xdr:pic>
      <xdr:nvPicPr>
        <xdr:cNvPr id="2" name="Picture 1" descr="logo">
          <a:extLst>
            <a:ext uri="{FF2B5EF4-FFF2-40B4-BE49-F238E27FC236}">
              <a16:creationId xmlns:a16="http://schemas.microsoft.com/office/drawing/2014/main" id="{00000000-0008-0000-2B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71552" y="161926"/>
          <a:ext cx="809624" cy="647700"/>
        </a:xfrm>
        <a:prstGeom prst="rect">
          <a:avLst/>
        </a:prstGeom>
        <a:noFill/>
        <a:ln w="9525">
          <a:noFill/>
          <a:miter lim="800000"/>
          <a:headEnd/>
          <a:tailEnd/>
        </a:ln>
      </xdr:spPr>
    </xdr:pic>
    <xdr:clientData/>
  </xdr:twoCellAnchor>
  <xdr:twoCellAnchor>
    <xdr:from>
      <xdr:col>1</xdr:col>
      <xdr:colOff>228602</xdr:colOff>
      <xdr:row>0</xdr:row>
      <xdr:rowOff>171451</xdr:rowOff>
    </xdr:from>
    <xdr:to>
      <xdr:col>1</xdr:col>
      <xdr:colOff>990600</xdr:colOff>
      <xdr:row>4</xdr:row>
      <xdr:rowOff>28576</xdr:rowOff>
    </xdr:to>
    <xdr:pic>
      <xdr:nvPicPr>
        <xdr:cNvPr id="3" name="Picture 2" descr="logo">
          <a:extLst>
            <a:ext uri="{FF2B5EF4-FFF2-40B4-BE49-F238E27FC236}">
              <a16:creationId xmlns:a16="http://schemas.microsoft.com/office/drawing/2014/main" id="{00000000-0008-0000-2B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38202" y="171451"/>
          <a:ext cx="761998" cy="647700"/>
        </a:xfrm>
        <a:prstGeom prst="rect">
          <a:avLst/>
        </a:prstGeom>
        <a:noFill/>
        <a:ln w="9525">
          <a:noFill/>
          <a:miter lim="800000"/>
          <a:headEnd/>
          <a:tailEnd/>
        </a:ln>
      </xdr:spPr>
    </xdr:pic>
    <xdr:clientData/>
  </xdr:twoCellAnchor>
  <xdr:twoCellAnchor>
    <xdr:from>
      <xdr:col>1</xdr:col>
      <xdr:colOff>228602</xdr:colOff>
      <xdr:row>35</xdr:row>
      <xdr:rowOff>1</xdr:rowOff>
    </xdr:from>
    <xdr:to>
      <xdr:col>1</xdr:col>
      <xdr:colOff>1038225</xdr:colOff>
      <xdr:row>38</xdr:row>
      <xdr:rowOff>57151</xdr:rowOff>
    </xdr:to>
    <xdr:pic>
      <xdr:nvPicPr>
        <xdr:cNvPr id="4" name="Picture 3" descr="logo">
          <a:extLst>
            <a:ext uri="{FF2B5EF4-FFF2-40B4-BE49-F238E27FC236}">
              <a16:creationId xmlns:a16="http://schemas.microsoft.com/office/drawing/2014/main" id="{00000000-0008-0000-2B00-00000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38202" y="6705601"/>
          <a:ext cx="809623" cy="647700"/>
        </a:xfrm>
        <a:prstGeom prst="rect">
          <a:avLst/>
        </a:prstGeom>
        <a:noFill/>
        <a:ln w="9525">
          <a:noFill/>
          <a:miter lim="800000"/>
          <a:headEnd/>
          <a:tailEnd/>
        </a:ln>
      </xdr:spPr>
    </xdr:pic>
    <xdr:clientData/>
  </xdr:twoCellAnchor>
</xdr:wsDr>
</file>

<file path=xl/drawings/drawing36.xml><?xml version="1.0" encoding="utf-8"?>
<xdr:wsDr xmlns:xdr="http://schemas.openxmlformats.org/drawingml/2006/spreadsheetDrawing" xmlns:a="http://schemas.openxmlformats.org/drawingml/2006/main">
  <xdr:twoCellAnchor>
    <xdr:from>
      <xdr:col>1</xdr:col>
      <xdr:colOff>238127</xdr:colOff>
      <xdr:row>1</xdr:row>
      <xdr:rowOff>1</xdr:rowOff>
    </xdr:from>
    <xdr:to>
      <xdr:col>1</xdr:col>
      <xdr:colOff>1019175</xdr:colOff>
      <xdr:row>4</xdr:row>
      <xdr:rowOff>57151</xdr:rowOff>
    </xdr:to>
    <xdr:pic>
      <xdr:nvPicPr>
        <xdr:cNvPr id="2" name="Picture 1" descr="logo">
          <a:extLst>
            <a:ext uri="{FF2B5EF4-FFF2-40B4-BE49-F238E27FC236}">
              <a16:creationId xmlns:a16="http://schemas.microsoft.com/office/drawing/2014/main" id="{00000000-0008-0000-2C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85827" y="200026"/>
          <a:ext cx="781048" cy="647700"/>
        </a:xfrm>
        <a:prstGeom prst="rect">
          <a:avLst/>
        </a:prstGeom>
        <a:noFill/>
        <a:ln w="9525">
          <a:noFill/>
          <a:miter lim="800000"/>
          <a:headEnd/>
          <a:tailEnd/>
        </a:ln>
      </xdr:spPr>
    </xdr:pic>
    <xdr:clientData/>
  </xdr:twoCellAnchor>
  <xdr:twoCellAnchor>
    <xdr:from>
      <xdr:col>1</xdr:col>
      <xdr:colOff>219077</xdr:colOff>
      <xdr:row>34</xdr:row>
      <xdr:rowOff>161926</xdr:rowOff>
    </xdr:from>
    <xdr:to>
      <xdr:col>1</xdr:col>
      <xdr:colOff>1028701</xdr:colOff>
      <xdr:row>38</xdr:row>
      <xdr:rowOff>19051</xdr:rowOff>
    </xdr:to>
    <xdr:pic>
      <xdr:nvPicPr>
        <xdr:cNvPr id="3" name="Picture 2" descr="logo">
          <a:extLst>
            <a:ext uri="{FF2B5EF4-FFF2-40B4-BE49-F238E27FC236}">
              <a16:creationId xmlns:a16="http://schemas.microsoft.com/office/drawing/2014/main" id="{00000000-0008-0000-2C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6667501"/>
          <a:ext cx="809624" cy="647700"/>
        </a:xfrm>
        <a:prstGeom prst="rect">
          <a:avLst/>
        </a:prstGeom>
        <a:noFill/>
        <a:ln w="9525">
          <a:noFill/>
          <a:miter lim="800000"/>
          <a:headEnd/>
          <a:tailEnd/>
        </a:ln>
      </xdr:spPr>
    </xdr:pic>
    <xdr:clientData/>
  </xdr:twoCellAnchor>
  <xdr:twoCellAnchor>
    <xdr:from>
      <xdr:col>1</xdr:col>
      <xdr:colOff>314327</xdr:colOff>
      <xdr:row>69</xdr:row>
      <xdr:rowOff>1</xdr:rowOff>
    </xdr:from>
    <xdr:to>
      <xdr:col>1</xdr:col>
      <xdr:colOff>1123951</xdr:colOff>
      <xdr:row>72</xdr:row>
      <xdr:rowOff>47626</xdr:rowOff>
    </xdr:to>
    <xdr:pic>
      <xdr:nvPicPr>
        <xdr:cNvPr id="4" name="Picture 3" descr="logo">
          <a:extLst>
            <a:ext uri="{FF2B5EF4-FFF2-40B4-BE49-F238E27FC236}">
              <a16:creationId xmlns:a16="http://schemas.microsoft.com/office/drawing/2014/main" id="{00000000-0008-0000-2C00-00000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00127" y="13211176"/>
          <a:ext cx="809624" cy="638175"/>
        </a:xfrm>
        <a:prstGeom prst="rect">
          <a:avLst/>
        </a:prstGeom>
        <a:noFill/>
        <a:ln w="9525">
          <a:noFill/>
          <a:miter lim="800000"/>
          <a:headEnd/>
          <a:tailEnd/>
        </a:ln>
      </xdr:spPr>
    </xdr:pic>
    <xdr:clientData/>
  </xdr:twoCellAnchor>
  <xdr:twoCellAnchor>
    <xdr:from>
      <xdr:col>1</xdr:col>
      <xdr:colOff>314327</xdr:colOff>
      <xdr:row>69</xdr:row>
      <xdr:rowOff>1</xdr:rowOff>
    </xdr:from>
    <xdr:to>
      <xdr:col>1</xdr:col>
      <xdr:colOff>1123951</xdr:colOff>
      <xdr:row>72</xdr:row>
      <xdr:rowOff>47626</xdr:rowOff>
    </xdr:to>
    <xdr:pic>
      <xdr:nvPicPr>
        <xdr:cNvPr id="7" name="Picture 6" descr="logo">
          <a:extLst>
            <a:ext uri="{FF2B5EF4-FFF2-40B4-BE49-F238E27FC236}">
              <a16:creationId xmlns:a16="http://schemas.microsoft.com/office/drawing/2014/main" id="{00000000-0008-0000-2C00-000007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00127" y="13211176"/>
          <a:ext cx="809624" cy="638175"/>
        </a:xfrm>
        <a:prstGeom prst="rect">
          <a:avLst/>
        </a:prstGeom>
        <a:noFill/>
        <a:ln w="9525">
          <a:noFill/>
          <a:miter lim="800000"/>
          <a:headEnd/>
          <a:tailEnd/>
        </a:ln>
      </xdr:spPr>
    </xdr:pic>
    <xdr:clientData/>
  </xdr:twoCellAnchor>
</xdr:wsDr>
</file>

<file path=xl/drawings/drawing37.xml><?xml version="1.0" encoding="utf-8"?>
<xdr:wsDr xmlns:xdr="http://schemas.openxmlformats.org/drawingml/2006/spreadsheetDrawing" xmlns:a="http://schemas.openxmlformats.org/drawingml/2006/main">
  <xdr:twoCellAnchor>
    <xdr:from>
      <xdr:col>1</xdr:col>
      <xdr:colOff>295277</xdr:colOff>
      <xdr:row>1</xdr:row>
      <xdr:rowOff>19051</xdr:rowOff>
    </xdr:from>
    <xdr:to>
      <xdr:col>1</xdr:col>
      <xdr:colOff>1104901</xdr:colOff>
      <xdr:row>4</xdr:row>
      <xdr:rowOff>76201</xdr:rowOff>
    </xdr:to>
    <xdr:pic>
      <xdr:nvPicPr>
        <xdr:cNvPr id="2" name="Picture 1" descr="logo">
          <a:extLst>
            <a:ext uri="{FF2B5EF4-FFF2-40B4-BE49-F238E27FC236}">
              <a16:creationId xmlns:a16="http://schemas.microsoft.com/office/drawing/2014/main" id="{00000000-0008-0000-2D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42977" y="219076"/>
          <a:ext cx="809624" cy="647700"/>
        </a:xfrm>
        <a:prstGeom prst="rect">
          <a:avLst/>
        </a:prstGeom>
        <a:noFill/>
        <a:ln w="9525">
          <a:noFill/>
          <a:miter lim="800000"/>
          <a:headEnd/>
          <a:tailEnd/>
        </a:ln>
      </xdr:spPr>
    </xdr:pic>
    <xdr:clientData/>
  </xdr:twoCellAnchor>
  <xdr:twoCellAnchor>
    <xdr:from>
      <xdr:col>1</xdr:col>
      <xdr:colOff>314327</xdr:colOff>
      <xdr:row>35</xdr:row>
      <xdr:rowOff>1</xdr:rowOff>
    </xdr:from>
    <xdr:to>
      <xdr:col>1</xdr:col>
      <xdr:colOff>1123951</xdr:colOff>
      <xdr:row>38</xdr:row>
      <xdr:rowOff>47626</xdr:rowOff>
    </xdr:to>
    <xdr:pic>
      <xdr:nvPicPr>
        <xdr:cNvPr id="3" name="Picture 2" descr="logo">
          <a:extLst>
            <a:ext uri="{FF2B5EF4-FFF2-40B4-BE49-F238E27FC236}">
              <a16:creationId xmlns:a16="http://schemas.microsoft.com/office/drawing/2014/main" id="{00000000-0008-0000-2D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62027" y="13211176"/>
          <a:ext cx="809624" cy="638175"/>
        </a:xfrm>
        <a:prstGeom prst="rect">
          <a:avLst/>
        </a:prstGeom>
        <a:noFill/>
        <a:ln w="9525">
          <a:noFill/>
          <a:miter lim="800000"/>
          <a:headEnd/>
          <a:tailEnd/>
        </a:ln>
      </xdr:spPr>
    </xdr:pic>
    <xdr:clientData/>
  </xdr:twoCellAnchor>
  <xdr:twoCellAnchor>
    <xdr:from>
      <xdr:col>1</xdr:col>
      <xdr:colOff>314327</xdr:colOff>
      <xdr:row>35</xdr:row>
      <xdr:rowOff>1</xdr:rowOff>
    </xdr:from>
    <xdr:to>
      <xdr:col>1</xdr:col>
      <xdr:colOff>1123951</xdr:colOff>
      <xdr:row>38</xdr:row>
      <xdr:rowOff>47626</xdr:rowOff>
    </xdr:to>
    <xdr:pic>
      <xdr:nvPicPr>
        <xdr:cNvPr id="4" name="Picture 3" descr="logo">
          <a:extLst>
            <a:ext uri="{FF2B5EF4-FFF2-40B4-BE49-F238E27FC236}">
              <a16:creationId xmlns:a16="http://schemas.microsoft.com/office/drawing/2014/main" id="{00000000-0008-0000-2D00-00000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62027" y="13211176"/>
          <a:ext cx="809624" cy="638175"/>
        </a:xfrm>
        <a:prstGeom prst="rect">
          <a:avLst/>
        </a:prstGeom>
        <a:noFill/>
        <a:ln w="9525">
          <a:noFill/>
          <a:miter lim="800000"/>
          <a:headEnd/>
          <a:tailEnd/>
        </a:ln>
      </xdr:spPr>
    </xdr:pic>
    <xdr:clientData/>
  </xdr:twoCellAnchor>
</xdr:wsDr>
</file>

<file path=xl/drawings/drawing38.xml><?xml version="1.0" encoding="utf-8"?>
<xdr:wsDr xmlns:xdr="http://schemas.openxmlformats.org/drawingml/2006/spreadsheetDrawing" xmlns:a="http://schemas.openxmlformats.org/drawingml/2006/main">
  <xdr:twoCellAnchor>
    <xdr:from>
      <xdr:col>1</xdr:col>
      <xdr:colOff>466727</xdr:colOff>
      <xdr:row>0</xdr:row>
      <xdr:rowOff>161926</xdr:rowOff>
    </xdr:from>
    <xdr:to>
      <xdr:col>1</xdr:col>
      <xdr:colOff>1257300</xdr:colOff>
      <xdr:row>4</xdr:row>
      <xdr:rowOff>19051</xdr:rowOff>
    </xdr:to>
    <xdr:pic>
      <xdr:nvPicPr>
        <xdr:cNvPr id="2" name="Picture 1" descr="logo">
          <a:extLst>
            <a:ext uri="{FF2B5EF4-FFF2-40B4-BE49-F238E27FC236}">
              <a16:creationId xmlns:a16="http://schemas.microsoft.com/office/drawing/2014/main" id="{00000000-0008-0000-2E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76327" y="161926"/>
          <a:ext cx="790573" cy="647700"/>
        </a:xfrm>
        <a:prstGeom prst="rect">
          <a:avLst/>
        </a:prstGeom>
        <a:noFill/>
        <a:ln w="9525">
          <a:noFill/>
          <a:miter lim="800000"/>
          <a:headEnd/>
          <a:tailEnd/>
        </a:ln>
      </xdr:spPr>
    </xdr:pic>
    <xdr:clientData/>
  </xdr:twoCellAnchor>
  <xdr:twoCellAnchor>
    <xdr:from>
      <xdr:col>1</xdr:col>
      <xdr:colOff>476252</xdr:colOff>
      <xdr:row>34</xdr:row>
      <xdr:rowOff>171451</xdr:rowOff>
    </xdr:from>
    <xdr:to>
      <xdr:col>1</xdr:col>
      <xdr:colOff>1285876</xdr:colOff>
      <xdr:row>38</xdr:row>
      <xdr:rowOff>28576</xdr:rowOff>
    </xdr:to>
    <xdr:pic>
      <xdr:nvPicPr>
        <xdr:cNvPr id="3" name="Picture 2" descr="logo">
          <a:extLst>
            <a:ext uri="{FF2B5EF4-FFF2-40B4-BE49-F238E27FC236}">
              <a16:creationId xmlns:a16="http://schemas.microsoft.com/office/drawing/2014/main" id="{00000000-0008-0000-2E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85852" y="6677026"/>
          <a:ext cx="809624" cy="647700"/>
        </a:xfrm>
        <a:prstGeom prst="rect">
          <a:avLst/>
        </a:prstGeom>
        <a:noFill/>
        <a:ln w="9525">
          <a:noFill/>
          <a:miter lim="800000"/>
          <a:headEnd/>
          <a:tailEnd/>
        </a:ln>
      </xdr:spPr>
    </xdr:pic>
    <xdr:clientData/>
  </xdr:twoCellAnchor>
</xdr:wsDr>
</file>

<file path=xl/drawings/drawing39.xml><?xml version="1.0" encoding="utf-8"?>
<xdr:wsDr xmlns:xdr="http://schemas.openxmlformats.org/drawingml/2006/spreadsheetDrawing" xmlns:a="http://schemas.openxmlformats.org/drawingml/2006/main">
  <xdr:twoCellAnchor>
    <xdr:from>
      <xdr:col>1</xdr:col>
      <xdr:colOff>514352</xdr:colOff>
      <xdr:row>0</xdr:row>
      <xdr:rowOff>142876</xdr:rowOff>
    </xdr:from>
    <xdr:to>
      <xdr:col>1</xdr:col>
      <xdr:colOff>1304925</xdr:colOff>
      <xdr:row>4</xdr:row>
      <xdr:rowOff>1</xdr:rowOff>
    </xdr:to>
    <xdr:pic>
      <xdr:nvPicPr>
        <xdr:cNvPr id="2" name="Picture 1" descr="logo">
          <a:extLst>
            <a:ext uri="{FF2B5EF4-FFF2-40B4-BE49-F238E27FC236}">
              <a16:creationId xmlns:a16="http://schemas.microsoft.com/office/drawing/2014/main" id="{00000000-0008-0000-2F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123952" y="142876"/>
          <a:ext cx="790573" cy="647700"/>
        </a:xfrm>
        <a:prstGeom prst="rect">
          <a:avLst/>
        </a:prstGeom>
        <a:noFill/>
        <a:ln w="9525">
          <a:noFill/>
          <a:miter lim="800000"/>
          <a:headEnd/>
          <a:tailEnd/>
        </a:ln>
      </xdr:spPr>
    </xdr:pic>
    <xdr:clientData/>
  </xdr:twoCellAnchor>
  <xdr:twoCellAnchor>
    <xdr:from>
      <xdr:col>1</xdr:col>
      <xdr:colOff>476252</xdr:colOff>
      <xdr:row>34</xdr:row>
      <xdr:rowOff>171451</xdr:rowOff>
    </xdr:from>
    <xdr:to>
      <xdr:col>1</xdr:col>
      <xdr:colOff>1285876</xdr:colOff>
      <xdr:row>38</xdr:row>
      <xdr:rowOff>28576</xdr:rowOff>
    </xdr:to>
    <xdr:pic>
      <xdr:nvPicPr>
        <xdr:cNvPr id="3" name="Picture 2" descr="logo">
          <a:extLst>
            <a:ext uri="{FF2B5EF4-FFF2-40B4-BE49-F238E27FC236}">
              <a16:creationId xmlns:a16="http://schemas.microsoft.com/office/drawing/2014/main" id="{00000000-0008-0000-2F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85852" y="6677026"/>
          <a:ext cx="809624" cy="647700"/>
        </a:xfrm>
        <a:prstGeom prst="rect">
          <a:avLst/>
        </a:prstGeom>
        <a:noFill/>
        <a:ln w="9525">
          <a:noFill/>
          <a:miter lim="800000"/>
          <a:headEnd/>
          <a:tailEnd/>
        </a:ln>
      </xdr:spPr>
    </xdr:pic>
    <xdr:clientData/>
  </xdr:twoCellAnchor>
</xdr:wsDr>
</file>

<file path=xl/drawings/drawing40.xml><?xml version="1.0" encoding="utf-8"?>
<xdr:wsDr xmlns:xdr="http://schemas.openxmlformats.org/drawingml/2006/spreadsheetDrawing" xmlns:a="http://schemas.openxmlformats.org/drawingml/2006/main">
  <xdr:twoCellAnchor>
    <xdr:from>
      <xdr:col>1</xdr:col>
      <xdr:colOff>400052</xdr:colOff>
      <xdr:row>0</xdr:row>
      <xdr:rowOff>171451</xdr:rowOff>
    </xdr:from>
    <xdr:to>
      <xdr:col>1</xdr:col>
      <xdr:colOff>1190625</xdr:colOff>
      <xdr:row>4</xdr:row>
      <xdr:rowOff>28576</xdr:rowOff>
    </xdr:to>
    <xdr:pic>
      <xdr:nvPicPr>
        <xdr:cNvPr id="2" name="Picture 1" descr="logo">
          <a:extLst>
            <a:ext uri="{FF2B5EF4-FFF2-40B4-BE49-F238E27FC236}">
              <a16:creationId xmlns:a16="http://schemas.microsoft.com/office/drawing/2014/main" id="{00000000-0008-0000-30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428752" y="171451"/>
          <a:ext cx="790573" cy="647700"/>
        </a:xfrm>
        <a:prstGeom prst="rect">
          <a:avLst/>
        </a:prstGeom>
        <a:noFill/>
        <a:ln w="9525">
          <a:noFill/>
          <a:miter lim="800000"/>
          <a:headEnd/>
          <a:tailEnd/>
        </a:ln>
      </xdr:spPr>
    </xdr:pic>
    <xdr:clientData/>
  </xdr:twoCellAnchor>
  <xdr:twoCellAnchor>
    <xdr:from>
      <xdr:col>1</xdr:col>
      <xdr:colOff>314327</xdr:colOff>
      <xdr:row>35</xdr:row>
      <xdr:rowOff>1</xdr:rowOff>
    </xdr:from>
    <xdr:to>
      <xdr:col>1</xdr:col>
      <xdr:colOff>1123951</xdr:colOff>
      <xdr:row>38</xdr:row>
      <xdr:rowOff>47626</xdr:rowOff>
    </xdr:to>
    <xdr:pic>
      <xdr:nvPicPr>
        <xdr:cNvPr id="3" name="Picture 2" descr="logo">
          <a:extLst>
            <a:ext uri="{FF2B5EF4-FFF2-40B4-BE49-F238E27FC236}">
              <a16:creationId xmlns:a16="http://schemas.microsoft.com/office/drawing/2014/main" id="{00000000-0008-0000-30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76302" y="6705601"/>
          <a:ext cx="809624" cy="638175"/>
        </a:xfrm>
        <a:prstGeom prst="rect">
          <a:avLst/>
        </a:prstGeom>
        <a:noFill/>
        <a:ln w="9525">
          <a:noFill/>
          <a:miter lim="800000"/>
          <a:headEnd/>
          <a:tailEnd/>
        </a:ln>
      </xdr:spPr>
    </xdr:pic>
    <xdr:clientData/>
  </xdr:twoCellAnchor>
  <xdr:twoCellAnchor>
    <xdr:from>
      <xdr:col>1</xdr:col>
      <xdr:colOff>314327</xdr:colOff>
      <xdr:row>35</xdr:row>
      <xdr:rowOff>1</xdr:rowOff>
    </xdr:from>
    <xdr:to>
      <xdr:col>1</xdr:col>
      <xdr:colOff>1123951</xdr:colOff>
      <xdr:row>38</xdr:row>
      <xdr:rowOff>47626</xdr:rowOff>
    </xdr:to>
    <xdr:pic>
      <xdr:nvPicPr>
        <xdr:cNvPr id="4" name="Picture 3" descr="logo">
          <a:extLst>
            <a:ext uri="{FF2B5EF4-FFF2-40B4-BE49-F238E27FC236}">
              <a16:creationId xmlns:a16="http://schemas.microsoft.com/office/drawing/2014/main" id="{00000000-0008-0000-3000-00000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76302" y="6705601"/>
          <a:ext cx="809624" cy="638175"/>
        </a:xfrm>
        <a:prstGeom prst="rect">
          <a:avLst/>
        </a:prstGeom>
        <a:noFill/>
        <a:ln w="9525">
          <a:noFill/>
          <a:miter lim="800000"/>
          <a:headEnd/>
          <a:tailEnd/>
        </a:ln>
      </xdr:spPr>
    </xdr:pic>
    <xdr:clientData/>
  </xdr:twoCellAnchor>
</xdr:wsDr>
</file>

<file path=xl/drawings/drawing41.xml><?xml version="1.0" encoding="utf-8"?>
<xdr:wsDr xmlns:xdr="http://schemas.openxmlformats.org/drawingml/2006/spreadsheetDrawing" xmlns:a="http://schemas.openxmlformats.org/drawingml/2006/main">
  <xdr:twoCellAnchor>
    <xdr:from>
      <xdr:col>1</xdr:col>
      <xdr:colOff>257177</xdr:colOff>
      <xdr:row>0</xdr:row>
      <xdr:rowOff>190501</xdr:rowOff>
    </xdr:from>
    <xdr:to>
      <xdr:col>1</xdr:col>
      <xdr:colOff>1066801</xdr:colOff>
      <xdr:row>4</xdr:row>
      <xdr:rowOff>47626</xdr:rowOff>
    </xdr:to>
    <xdr:pic>
      <xdr:nvPicPr>
        <xdr:cNvPr id="2" name="Picture 1" descr="logo">
          <a:extLst>
            <a:ext uri="{FF2B5EF4-FFF2-40B4-BE49-F238E27FC236}">
              <a16:creationId xmlns:a16="http://schemas.microsoft.com/office/drawing/2014/main" id="{00000000-0008-0000-32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85827" y="190501"/>
          <a:ext cx="809624" cy="647700"/>
        </a:xfrm>
        <a:prstGeom prst="rect">
          <a:avLst/>
        </a:prstGeom>
        <a:noFill/>
        <a:ln w="9525">
          <a:noFill/>
          <a:miter lim="800000"/>
          <a:headEnd/>
          <a:tailEnd/>
        </a:ln>
      </xdr:spPr>
    </xdr:pic>
    <xdr:clientData/>
  </xdr:twoCellAnchor>
  <xdr:twoCellAnchor>
    <xdr:from>
      <xdr:col>1</xdr:col>
      <xdr:colOff>333377</xdr:colOff>
      <xdr:row>34</xdr:row>
      <xdr:rowOff>152401</xdr:rowOff>
    </xdr:from>
    <xdr:to>
      <xdr:col>1</xdr:col>
      <xdr:colOff>1143001</xdr:colOff>
      <xdr:row>38</xdr:row>
      <xdr:rowOff>9526</xdr:rowOff>
    </xdr:to>
    <xdr:pic>
      <xdr:nvPicPr>
        <xdr:cNvPr id="3" name="Picture 2" descr="logo">
          <a:extLst>
            <a:ext uri="{FF2B5EF4-FFF2-40B4-BE49-F238E27FC236}">
              <a16:creationId xmlns:a16="http://schemas.microsoft.com/office/drawing/2014/main" id="{00000000-0008-0000-32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62027" y="6657976"/>
          <a:ext cx="809624" cy="647700"/>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180977</xdr:colOff>
      <xdr:row>0</xdr:row>
      <xdr:rowOff>171451</xdr:rowOff>
    </xdr:from>
    <xdr:to>
      <xdr:col>1</xdr:col>
      <xdr:colOff>990601</xdr:colOff>
      <xdr:row>4</xdr:row>
      <xdr:rowOff>28576</xdr:rowOff>
    </xdr:to>
    <xdr:pic>
      <xdr:nvPicPr>
        <xdr:cNvPr id="2" name="Picture 1" descr="logo">
          <a:extLst>
            <a:ext uri="{FF2B5EF4-FFF2-40B4-BE49-F238E27FC236}">
              <a16:creationId xmlns:a16="http://schemas.microsoft.com/office/drawing/2014/main" id="{00000000-0008-0000-33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28677" y="171451"/>
          <a:ext cx="809624" cy="647700"/>
        </a:xfrm>
        <a:prstGeom prst="rect">
          <a:avLst/>
        </a:prstGeom>
        <a:noFill/>
        <a:ln w="9525">
          <a:noFill/>
          <a:miter lim="800000"/>
          <a:headEnd/>
          <a:tailEnd/>
        </a:ln>
      </xdr:spPr>
    </xdr:pic>
    <xdr:clientData/>
  </xdr:twoCellAnchor>
</xdr:wsDr>
</file>

<file path=xl/drawings/drawing43.xml><?xml version="1.0" encoding="utf-8"?>
<xdr:wsDr xmlns:xdr="http://schemas.openxmlformats.org/drawingml/2006/spreadsheetDrawing" xmlns:a="http://schemas.openxmlformats.org/drawingml/2006/main">
  <xdr:twoCellAnchor>
    <xdr:from>
      <xdr:col>1</xdr:col>
      <xdr:colOff>257177</xdr:colOff>
      <xdr:row>0</xdr:row>
      <xdr:rowOff>190501</xdr:rowOff>
    </xdr:from>
    <xdr:to>
      <xdr:col>1</xdr:col>
      <xdr:colOff>1066801</xdr:colOff>
      <xdr:row>4</xdr:row>
      <xdr:rowOff>47626</xdr:rowOff>
    </xdr:to>
    <xdr:pic>
      <xdr:nvPicPr>
        <xdr:cNvPr id="2" name="Picture 1" descr="logo">
          <a:extLst>
            <a:ext uri="{FF2B5EF4-FFF2-40B4-BE49-F238E27FC236}">
              <a16:creationId xmlns:a16="http://schemas.microsoft.com/office/drawing/2014/main" id="{00000000-0008-0000-34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90501"/>
          <a:ext cx="809624" cy="647700"/>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xdr:from>
      <xdr:col>1</xdr:col>
      <xdr:colOff>76202</xdr:colOff>
      <xdr:row>0</xdr:row>
      <xdr:rowOff>171451</xdr:rowOff>
    </xdr:from>
    <xdr:to>
      <xdr:col>2</xdr:col>
      <xdr:colOff>38100</xdr:colOff>
      <xdr:row>4</xdr:row>
      <xdr:rowOff>28576</xdr:rowOff>
    </xdr:to>
    <xdr:pic>
      <xdr:nvPicPr>
        <xdr:cNvPr id="2" name="Picture 1" descr="logo">
          <a:extLst>
            <a:ext uri="{FF2B5EF4-FFF2-40B4-BE49-F238E27FC236}">
              <a16:creationId xmlns:a16="http://schemas.microsoft.com/office/drawing/2014/main" id="{00000000-0008-0000-35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28652" y="171451"/>
          <a:ext cx="771523" cy="647700"/>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114300</xdr:colOff>
      <xdr:row>1</xdr:row>
      <xdr:rowOff>180976</xdr:rowOff>
    </xdr:from>
    <xdr:to>
      <xdr:col>1</xdr:col>
      <xdr:colOff>962025</xdr:colOff>
      <xdr:row>5</xdr:row>
      <xdr:rowOff>38101</xdr:rowOff>
    </xdr:to>
    <xdr:pic>
      <xdr:nvPicPr>
        <xdr:cNvPr id="2" name="Picture 1" descr="logo">
          <a:extLst>
            <a:ext uri="{FF2B5EF4-FFF2-40B4-BE49-F238E27FC236}">
              <a16:creationId xmlns:a16="http://schemas.microsoft.com/office/drawing/2014/main" id="{00000000-0008-0000-37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723900" y="371476"/>
          <a:ext cx="847725" cy="647700"/>
        </a:xfrm>
        <a:prstGeom prst="rect">
          <a:avLst/>
        </a:prstGeom>
        <a:noFill/>
        <a:ln w="9525">
          <a:noFill/>
          <a:miter lim="800000"/>
          <a:headEnd/>
          <a:tailEnd/>
        </a:ln>
      </xdr:spPr>
    </xdr:pic>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114300</xdr:colOff>
      <xdr:row>1</xdr:row>
      <xdr:rowOff>180976</xdr:rowOff>
    </xdr:from>
    <xdr:to>
      <xdr:col>1</xdr:col>
      <xdr:colOff>962025</xdr:colOff>
      <xdr:row>5</xdr:row>
      <xdr:rowOff>38101</xdr:rowOff>
    </xdr:to>
    <xdr:pic>
      <xdr:nvPicPr>
        <xdr:cNvPr id="2" name="Picture 1" descr="logo">
          <a:extLst>
            <a:ext uri="{FF2B5EF4-FFF2-40B4-BE49-F238E27FC236}">
              <a16:creationId xmlns:a16="http://schemas.microsoft.com/office/drawing/2014/main" id="{00000000-0008-0000-38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742950" y="371476"/>
          <a:ext cx="847725" cy="647700"/>
        </a:xfrm>
        <a:prstGeom prst="rect">
          <a:avLst/>
        </a:prstGeom>
        <a:noFill/>
        <a:ln w="9525">
          <a:noFill/>
          <a:miter lim="800000"/>
          <a:headEnd/>
          <a:tailEnd/>
        </a:ln>
      </xdr:spPr>
    </xdr:pic>
    <xdr:clientData/>
  </xdr:twoCellAnchor>
</xdr:wsDr>
</file>

<file path=xl/drawings/drawing47.xml><?xml version="1.0" encoding="utf-8"?>
<xdr:wsDr xmlns:xdr="http://schemas.openxmlformats.org/drawingml/2006/spreadsheetDrawing" xmlns:a="http://schemas.openxmlformats.org/drawingml/2006/main">
  <xdr:twoCellAnchor>
    <xdr:from>
      <xdr:col>1</xdr:col>
      <xdr:colOff>257177</xdr:colOff>
      <xdr:row>0</xdr:row>
      <xdr:rowOff>190501</xdr:rowOff>
    </xdr:from>
    <xdr:to>
      <xdr:col>1</xdr:col>
      <xdr:colOff>1066801</xdr:colOff>
      <xdr:row>4</xdr:row>
      <xdr:rowOff>47626</xdr:rowOff>
    </xdr:to>
    <xdr:pic>
      <xdr:nvPicPr>
        <xdr:cNvPr id="3" name="Picture 2" descr="logo">
          <a:extLst>
            <a:ext uri="{FF2B5EF4-FFF2-40B4-BE49-F238E27FC236}">
              <a16:creationId xmlns:a16="http://schemas.microsoft.com/office/drawing/2014/main" id="{00000000-0008-0000-39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90501"/>
          <a:ext cx="809624" cy="647700"/>
        </a:xfrm>
        <a:prstGeom prst="rect">
          <a:avLst/>
        </a:prstGeom>
        <a:noFill/>
        <a:ln w="9525">
          <a:noFill/>
          <a:miter lim="800000"/>
          <a:headEnd/>
          <a:tailEnd/>
        </a:ln>
      </xdr:spPr>
    </xdr:pic>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171452</xdr:colOff>
      <xdr:row>0</xdr:row>
      <xdr:rowOff>190501</xdr:rowOff>
    </xdr:from>
    <xdr:to>
      <xdr:col>1</xdr:col>
      <xdr:colOff>981076</xdr:colOff>
      <xdr:row>4</xdr:row>
      <xdr:rowOff>47626</xdr:rowOff>
    </xdr:to>
    <xdr:pic>
      <xdr:nvPicPr>
        <xdr:cNvPr id="2" name="Picture 1" descr="logo">
          <a:extLst>
            <a:ext uri="{FF2B5EF4-FFF2-40B4-BE49-F238E27FC236}">
              <a16:creationId xmlns:a16="http://schemas.microsoft.com/office/drawing/2014/main" id="{00000000-0008-0000-3A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733427" y="190501"/>
          <a:ext cx="809624" cy="647700"/>
        </a:xfrm>
        <a:prstGeom prst="rect">
          <a:avLst/>
        </a:prstGeom>
        <a:noFill/>
        <a:ln w="9525">
          <a:noFill/>
          <a:miter lim="800000"/>
          <a:headEnd/>
          <a:tailEnd/>
        </a:ln>
      </xdr:spPr>
    </xdr:pic>
    <xdr:clientData/>
  </xdr:twoCellAnchor>
</xdr:wsDr>
</file>

<file path=xl/drawings/drawing49.xml><?xml version="1.0" encoding="utf-8"?>
<xdr:wsDr xmlns:xdr="http://schemas.openxmlformats.org/drawingml/2006/spreadsheetDrawing" xmlns:a="http://schemas.openxmlformats.org/drawingml/2006/main">
  <xdr:twoCellAnchor>
    <xdr:from>
      <xdr:col>1</xdr:col>
      <xdr:colOff>238128</xdr:colOff>
      <xdr:row>0</xdr:row>
      <xdr:rowOff>190501</xdr:rowOff>
    </xdr:from>
    <xdr:to>
      <xdr:col>1</xdr:col>
      <xdr:colOff>1066800</xdr:colOff>
      <xdr:row>4</xdr:row>
      <xdr:rowOff>47626</xdr:rowOff>
    </xdr:to>
    <xdr:pic>
      <xdr:nvPicPr>
        <xdr:cNvPr id="2" name="Picture 1" descr="logo">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33453" y="190501"/>
          <a:ext cx="828672" cy="647700"/>
        </a:xfrm>
        <a:prstGeom prst="rect">
          <a:avLst/>
        </a:prstGeom>
        <a:noFill/>
        <a:ln w="9525">
          <a:noFill/>
          <a:miter lim="800000"/>
          <a:headEnd/>
          <a:tailEnd/>
        </a:ln>
      </xdr:spPr>
    </xdr:pic>
    <xdr:clientData/>
  </xdr:twoCellAnchor>
  <xdr:twoCellAnchor>
    <xdr:from>
      <xdr:col>1</xdr:col>
      <xdr:colOff>296517</xdr:colOff>
      <xdr:row>35</xdr:row>
      <xdr:rowOff>10767</xdr:rowOff>
    </xdr:from>
    <xdr:to>
      <xdr:col>1</xdr:col>
      <xdr:colOff>1085850</xdr:colOff>
      <xdr:row>38</xdr:row>
      <xdr:rowOff>60387</xdr:rowOff>
    </xdr:to>
    <xdr:pic>
      <xdr:nvPicPr>
        <xdr:cNvPr id="3" name="Picture 2" descr="logo">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91842" y="6716367"/>
          <a:ext cx="789333" cy="640170"/>
        </a:xfrm>
        <a:prstGeom prst="rect">
          <a:avLst/>
        </a:prstGeom>
        <a:noFill/>
        <a:ln w="9525">
          <a:noFill/>
          <a:miter lim="800000"/>
          <a:headEnd/>
          <a:tailEnd/>
        </a:ln>
      </xdr:spPr>
    </xdr:pic>
    <xdr:clientData/>
  </xdr:twoCellAnchor>
  <xdr:twoCellAnchor>
    <xdr:from>
      <xdr:col>16</xdr:col>
      <xdr:colOff>523878</xdr:colOff>
      <xdr:row>0</xdr:row>
      <xdr:rowOff>190501</xdr:rowOff>
    </xdr:from>
    <xdr:to>
      <xdr:col>16</xdr:col>
      <xdr:colOff>1323976</xdr:colOff>
      <xdr:row>4</xdr:row>
      <xdr:rowOff>47626</xdr:rowOff>
    </xdr:to>
    <xdr:pic>
      <xdr:nvPicPr>
        <xdr:cNvPr id="4" name="Picture 3" descr="logo">
          <a:extLst>
            <a:ext uri="{FF2B5EF4-FFF2-40B4-BE49-F238E27FC236}">
              <a16:creationId xmlns:a16="http://schemas.microsoft.com/office/drawing/2014/main" id="{00000000-0008-0000-1000-00000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6849728" y="190501"/>
          <a:ext cx="800098" cy="647700"/>
        </a:xfrm>
        <a:prstGeom prst="rect">
          <a:avLst/>
        </a:prstGeom>
        <a:noFill/>
        <a:ln w="9525">
          <a:noFill/>
          <a:miter lim="800000"/>
          <a:headEnd/>
          <a:tailEnd/>
        </a:ln>
      </xdr:spPr>
    </xdr:pic>
    <xdr:clientData/>
  </xdr:twoCellAnchor>
  <xdr:twoCellAnchor>
    <xdr:from>
      <xdr:col>1</xdr:col>
      <xdr:colOff>238128</xdr:colOff>
      <xdr:row>0</xdr:row>
      <xdr:rowOff>190501</xdr:rowOff>
    </xdr:from>
    <xdr:to>
      <xdr:col>1</xdr:col>
      <xdr:colOff>1066800</xdr:colOff>
      <xdr:row>4</xdr:row>
      <xdr:rowOff>47626</xdr:rowOff>
    </xdr:to>
    <xdr:pic>
      <xdr:nvPicPr>
        <xdr:cNvPr id="5" name="Picture 4" descr="logo">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23928" y="190501"/>
          <a:ext cx="828672" cy="638175"/>
        </a:xfrm>
        <a:prstGeom prst="rect">
          <a:avLst/>
        </a:prstGeom>
        <a:noFill/>
        <a:ln w="9525">
          <a:noFill/>
          <a:miter lim="800000"/>
          <a:headEnd/>
          <a:tailEnd/>
        </a:ln>
      </xdr:spPr>
    </xdr:pic>
    <xdr:clientData/>
  </xdr:twoCellAnchor>
  <xdr:twoCellAnchor>
    <xdr:from>
      <xdr:col>1</xdr:col>
      <xdr:colOff>296517</xdr:colOff>
      <xdr:row>35</xdr:row>
      <xdr:rowOff>10767</xdr:rowOff>
    </xdr:from>
    <xdr:to>
      <xdr:col>1</xdr:col>
      <xdr:colOff>1085850</xdr:colOff>
      <xdr:row>38</xdr:row>
      <xdr:rowOff>60387</xdr:rowOff>
    </xdr:to>
    <xdr:pic>
      <xdr:nvPicPr>
        <xdr:cNvPr id="6" name="Picture 5" descr="logo">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82317" y="6706842"/>
          <a:ext cx="789333" cy="640170"/>
        </a:xfrm>
        <a:prstGeom prst="rect">
          <a:avLst/>
        </a:prstGeom>
        <a:noFill/>
        <a:ln w="9525">
          <a:noFill/>
          <a:miter lim="800000"/>
          <a:headEnd/>
          <a:tailEnd/>
        </a:ln>
      </xdr:spPr>
    </xdr:pic>
    <xdr:clientData/>
  </xdr:twoCellAnchor>
  <xdr:twoCellAnchor>
    <xdr:from>
      <xdr:col>1</xdr:col>
      <xdr:colOff>238128</xdr:colOff>
      <xdr:row>61</xdr:row>
      <xdr:rowOff>190501</xdr:rowOff>
    </xdr:from>
    <xdr:to>
      <xdr:col>1</xdr:col>
      <xdr:colOff>1066800</xdr:colOff>
      <xdr:row>65</xdr:row>
      <xdr:rowOff>47626</xdr:rowOff>
    </xdr:to>
    <xdr:pic>
      <xdr:nvPicPr>
        <xdr:cNvPr id="7" name="Picture 6" descr="logo">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23928" y="11858626"/>
          <a:ext cx="828672" cy="647700"/>
        </a:xfrm>
        <a:prstGeom prst="rect">
          <a:avLst/>
        </a:prstGeom>
        <a:noFill/>
        <a:ln w="9525">
          <a:noFill/>
          <a:miter lim="800000"/>
          <a:headEnd/>
          <a:tailEnd/>
        </a:ln>
      </xdr:spPr>
    </xdr:pic>
    <xdr:clientData/>
  </xdr:twoCellAnchor>
</xdr:wsDr>
</file>

<file path=xl/drawings/drawing50.xml><?xml version="1.0" encoding="utf-8"?>
<xdr:wsDr xmlns:xdr="http://schemas.openxmlformats.org/drawingml/2006/spreadsheetDrawing" xmlns:a="http://schemas.openxmlformats.org/drawingml/2006/main">
  <xdr:twoCellAnchor>
    <xdr:from>
      <xdr:col>1</xdr:col>
      <xdr:colOff>247652</xdr:colOff>
      <xdr:row>102</xdr:row>
      <xdr:rowOff>152401</xdr:rowOff>
    </xdr:from>
    <xdr:to>
      <xdr:col>1</xdr:col>
      <xdr:colOff>1066800</xdr:colOff>
      <xdr:row>106</xdr:row>
      <xdr:rowOff>9526</xdr:rowOff>
    </xdr:to>
    <xdr:pic>
      <xdr:nvPicPr>
        <xdr:cNvPr id="2" name="Picture 1" descr="logo">
          <a:extLst>
            <a:ext uri="{FF2B5EF4-FFF2-40B4-BE49-F238E27FC236}">
              <a16:creationId xmlns:a16="http://schemas.microsoft.com/office/drawing/2014/main" id="{00000000-0008-0000-25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62027" y="19678651"/>
          <a:ext cx="819148" cy="647700"/>
        </a:xfrm>
        <a:prstGeom prst="rect">
          <a:avLst/>
        </a:prstGeom>
        <a:noFill/>
        <a:ln w="9525">
          <a:noFill/>
          <a:miter lim="800000"/>
          <a:headEnd/>
          <a:tailEnd/>
        </a:ln>
      </xdr:spPr>
    </xdr:pic>
    <xdr:clientData/>
  </xdr:twoCellAnchor>
  <xdr:twoCellAnchor>
    <xdr:from>
      <xdr:col>1</xdr:col>
      <xdr:colOff>296933</xdr:colOff>
      <xdr:row>204</xdr:row>
      <xdr:rowOff>171451</xdr:rowOff>
    </xdr:from>
    <xdr:to>
      <xdr:col>1</xdr:col>
      <xdr:colOff>1085021</xdr:colOff>
      <xdr:row>208</xdr:row>
      <xdr:rowOff>28576</xdr:rowOff>
    </xdr:to>
    <xdr:pic>
      <xdr:nvPicPr>
        <xdr:cNvPr id="3" name="Picture 2" descr="logo">
          <a:extLst>
            <a:ext uri="{FF2B5EF4-FFF2-40B4-BE49-F238E27FC236}">
              <a16:creationId xmlns:a16="http://schemas.microsoft.com/office/drawing/2014/main" id="{00000000-0008-0000-25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11308" y="32699326"/>
          <a:ext cx="788088" cy="647700"/>
        </a:xfrm>
        <a:prstGeom prst="rect">
          <a:avLst/>
        </a:prstGeom>
        <a:noFill/>
        <a:ln w="9525">
          <a:noFill/>
          <a:miter lim="800000"/>
          <a:headEnd/>
          <a:tailEnd/>
        </a:ln>
      </xdr:spPr>
    </xdr:pic>
    <xdr:clientData/>
  </xdr:twoCellAnchor>
  <xdr:twoCellAnchor>
    <xdr:from>
      <xdr:col>1</xdr:col>
      <xdr:colOff>337934</xdr:colOff>
      <xdr:row>272</xdr:row>
      <xdr:rowOff>138772</xdr:rowOff>
    </xdr:from>
    <xdr:to>
      <xdr:col>1</xdr:col>
      <xdr:colOff>1113597</xdr:colOff>
      <xdr:row>275</xdr:row>
      <xdr:rowOff>195922</xdr:rowOff>
    </xdr:to>
    <xdr:pic>
      <xdr:nvPicPr>
        <xdr:cNvPr id="4" name="Picture 3" descr="logo">
          <a:extLst>
            <a:ext uri="{FF2B5EF4-FFF2-40B4-BE49-F238E27FC236}">
              <a16:creationId xmlns:a16="http://schemas.microsoft.com/office/drawing/2014/main" id="{00000000-0008-0000-2500-00000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52309" y="45677797"/>
          <a:ext cx="775663" cy="647700"/>
        </a:xfrm>
        <a:prstGeom prst="rect">
          <a:avLst/>
        </a:prstGeom>
        <a:noFill/>
        <a:ln w="9525">
          <a:noFill/>
          <a:miter lim="800000"/>
          <a:headEnd/>
          <a:tailEnd/>
        </a:ln>
      </xdr:spPr>
    </xdr:pic>
    <xdr:clientData/>
  </xdr:twoCellAnchor>
  <xdr:twoCellAnchor>
    <xdr:from>
      <xdr:col>1</xdr:col>
      <xdr:colOff>247238</xdr:colOff>
      <xdr:row>306</xdr:row>
      <xdr:rowOff>188016</xdr:rowOff>
    </xdr:from>
    <xdr:to>
      <xdr:col>1</xdr:col>
      <xdr:colOff>1056862</xdr:colOff>
      <xdr:row>310</xdr:row>
      <xdr:rowOff>45141</xdr:rowOff>
    </xdr:to>
    <xdr:pic>
      <xdr:nvPicPr>
        <xdr:cNvPr id="5" name="Picture 4" descr="logo">
          <a:extLst>
            <a:ext uri="{FF2B5EF4-FFF2-40B4-BE49-F238E27FC236}">
              <a16:creationId xmlns:a16="http://schemas.microsoft.com/office/drawing/2014/main" id="{00000000-0008-0000-2500-000005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61613" y="52232616"/>
          <a:ext cx="809624" cy="647700"/>
        </a:xfrm>
        <a:prstGeom prst="rect">
          <a:avLst/>
        </a:prstGeom>
        <a:noFill/>
        <a:ln w="9525">
          <a:noFill/>
          <a:miter lim="800000"/>
          <a:headEnd/>
          <a:tailEnd/>
        </a:ln>
      </xdr:spPr>
    </xdr:pic>
    <xdr:clientData/>
  </xdr:twoCellAnchor>
  <xdr:twoCellAnchor>
    <xdr:from>
      <xdr:col>1</xdr:col>
      <xdr:colOff>188846</xdr:colOff>
      <xdr:row>340</xdr:row>
      <xdr:rowOff>163168</xdr:rowOff>
    </xdr:from>
    <xdr:to>
      <xdr:col>1</xdr:col>
      <xdr:colOff>998470</xdr:colOff>
      <xdr:row>344</xdr:row>
      <xdr:rowOff>20293</xdr:rowOff>
    </xdr:to>
    <xdr:pic>
      <xdr:nvPicPr>
        <xdr:cNvPr id="6" name="Picture 5" descr="logo">
          <a:extLst>
            <a:ext uri="{FF2B5EF4-FFF2-40B4-BE49-F238E27FC236}">
              <a16:creationId xmlns:a16="http://schemas.microsoft.com/office/drawing/2014/main" id="{00000000-0008-0000-2500-000006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03221" y="58713343"/>
          <a:ext cx="809624" cy="647700"/>
        </a:xfrm>
        <a:prstGeom prst="rect">
          <a:avLst/>
        </a:prstGeom>
        <a:noFill/>
        <a:ln w="9525">
          <a:noFill/>
          <a:miter lim="800000"/>
          <a:headEnd/>
          <a:tailEnd/>
        </a:ln>
      </xdr:spPr>
    </xdr:pic>
    <xdr:clientData/>
  </xdr:twoCellAnchor>
  <xdr:twoCellAnchor>
    <xdr:from>
      <xdr:col>1</xdr:col>
      <xdr:colOff>315981</xdr:colOff>
      <xdr:row>238</xdr:row>
      <xdr:rowOff>154885</xdr:rowOff>
    </xdr:from>
    <xdr:to>
      <xdr:col>1</xdr:col>
      <xdr:colOff>1104069</xdr:colOff>
      <xdr:row>242</xdr:row>
      <xdr:rowOff>12010</xdr:rowOff>
    </xdr:to>
    <xdr:pic>
      <xdr:nvPicPr>
        <xdr:cNvPr id="7" name="Picture 6" descr="logo">
          <a:extLst>
            <a:ext uri="{FF2B5EF4-FFF2-40B4-BE49-F238E27FC236}">
              <a16:creationId xmlns:a16="http://schemas.microsoft.com/office/drawing/2014/main" id="{00000000-0008-0000-2500-000007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30356" y="39188335"/>
          <a:ext cx="788088" cy="647700"/>
        </a:xfrm>
        <a:prstGeom prst="rect">
          <a:avLst/>
        </a:prstGeom>
        <a:noFill/>
        <a:ln w="9525">
          <a:noFill/>
          <a:miter lim="800000"/>
          <a:headEnd/>
          <a:tailEnd/>
        </a:ln>
      </xdr:spPr>
    </xdr:pic>
    <xdr:clientData/>
  </xdr:twoCellAnchor>
  <xdr:twoCellAnchor>
    <xdr:from>
      <xdr:col>1</xdr:col>
      <xdr:colOff>257177</xdr:colOff>
      <xdr:row>136</xdr:row>
      <xdr:rowOff>171451</xdr:rowOff>
    </xdr:from>
    <xdr:to>
      <xdr:col>1</xdr:col>
      <xdr:colOff>1076325</xdr:colOff>
      <xdr:row>140</xdr:row>
      <xdr:rowOff>28576</xdr:rowOff>
    </xdr:to>
    <xdr:pic>
      <xdr:nvPicPr>
        <xdr:cNvPr id="8" name="Picture 7" descr="logo">
          <a:extLst>
            <a:ext uri="{FF2B5EF4-FFF2-40B4-BE49-F238E27FC236}">
              <a16:creationId xmlns:a16="http://schemas.microsoft.com/office/drawing/2014/main" id="{00000000-0008-0000-2500-000008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71552" y="26203276"/>
          <a:ext cx="819148" cy="647700"/>
        </a:xfrm>
        <a:prstGeom prst="rect">
          <a:avLst/>
        </a:prstGeom>
        <a:noFill/>
        <a:ln w="9525">
          <a:noFill/>
          <a:miter lim="800000"/>
          <a:headEnd/>
          <a:tailEnd/>
        </a:ln>
      </xdr:spPr>
    </xdr:pic>
    <xdr:clientData/>
  </xdr:twoCellAnchor>
  <xdr:twoCellAnchor>
    <xdr:from>
      <xdr:col>1</xdr:col>
      <xdr:colOff>266702</xdr:colOff>
      <xdr:row>170</xdr:row>
      <xdr:rowOff>142876</xdr:rowOff>
    </xdr:from>
    <xdr:to>
      <xdr:col>1</xdr:col>
      <xdr:colOff>1085850</xdr:colOff>
      <xdr:row>174</xdr:row>
      <xdr:rowOff>1</xdr:rowOff>
    </xdr:to>
    <xdr:pic>
      <xdr:nvPicPr>
        <xdr:cNvPr id="9" name="Picture 8" descr="logo">
          <a:extLst>
            <a:ext uri="{FF2B5EF4-FFF2-40B4-BE49-F238E27FC236}">
              <a16:creationId xmlns:a16="http://schemas.microsoft.com/office/drawing/2014/main" id="{00000000-0008-0000-2500-000009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81077" y="32680276"/>
          <a:ext cx="819148" cy="647700"/>
        </a:xfrm>
        <a:prstGeom prst="rect">
          <a:avLst/>
        </a:prstGeom>
        <a:noFill/>
        <a:ln w="9525">
          <a:noFill/>
          <a:miter lim="800000"/>
          <a:headEnd/>
          <a:tailEnd/>
        </a:ln>
      </xdr:spPr>
    </xdr:pic>
    <xdr:clientData/>
  </xdr:twoCellAnchor>
  <xdr:twoCellAnchor>
    <xdr:from>
      <xdr:col>1</xdr:col>
      <xdr:colOff>247652</xdr:colOff>
      <xdr:row>34</xdr:row>
      <xdr:rowOff>142876</xdr:rowOff>
    </xdr:from>
    <xdr:to>
      <xdr:col>1</xdr:col>
      <xdr:colOff>1038225</xdr:colOff>
      <xdr:row>38</xdr:row>
      <xdr:rowOff>1</xdr:rowOff>
    </xdr:to>
    <xdr:pic>
      <xdr:nvPicPr>
        <xdr:cNvPr id="10" name="Picture 9" descr="logo">
          <a:extLst>
            <a:ext uri="{FF2B5EF4-FFF2-40B4-BE49-F238E27FC236}">
              <a16:creationId xmlns:a16="http://schemas.microsoft.com/office/drawing/2014/main" id="{00000000-0008-0000-2500-00000A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62027" y="6648451"/>
          <a:ext cx="790573" cy="647700"/>
        </a:xfrm>
        <a:prstGeom prst="rect">
          <a:avLst/>
        </a:prstGeom>
        <a:noFill/>
        <a:ln w="9525">
          <a:noFill/>
          <a:miter lim="800000"/>
          <a:headEnd/>
          <a:tailEnd/>
        </a:ln>
      </xdr:spPr>
    </xdr:pic>
    <xdr:clientData/>
  </xdr:twoCellAnchor>
  <xdr:twoCellAnchor>
    <xdr:from>
      <xdr:col>1</xdr:col>
      <xdr:colOff>323852</xdr:colOff>
      <xdr:row>0</xdr:row>
      <xdr:rowOff>171451</xdr:rowOff>
    </xdr:from>
    <xdr:to>
      <xdr:col>1</xdr:col>
      <xdr:colOff>1143000</xdr:colOff>
      <xdr:row>4</xdr:row>
      <xdr:rowOff>28576</xdr:rowOff>
    </xdr:to>
    <xdr:pic>
      <xdr:nvPicPr>
        <xdr:cNvPr id="11" name="Picture 10" descr="logo">
          <a:extLst>
            <a:ext uri="{FF2B5EF4-FFF2-40B4-BE49-F238E27FC236}">
              <a16:creationId xmlns:a16="http://schemas.microsoft.com/office/drawing/2014/main" id="{00000000-0008-0000-2500-00000B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38227" y="171451"/>
          <a:ext cx="819148" cy="647700"/>
        </a:xfrm>
        <a:prstGeom prst="rect">
          <a:avLst/>
        </a:prstGeom>
        <a:noFill/>
        <a:ln w="9525">
          <a:noFill/>
          <a:miter lim="800000"/>
          <a:headEnd/>
          <a:tailEnd/>
        </a:ln>
      </xdr:spPr>
    </xdr:pic>
    <xdr:clientData/>
  </xdr:twoCellAnchor>
  <xdr:twoCellAnchor>
    <xdr:from>
      <xdr:col>1</xdr:col>
      <xdr:colOff>123826</xdr:colOff>
      <xdr:row>68</xdr:row>
      <xdr:rowOff>190501</xdr:rowOff>
    </xdr:from>
    <xdr:to>
      <xdr:col>1</xdr:col>
      <xdr:colOff>914400</xdr:colOff>
      <xdr:row>72</xdr:row>
      <xdr:rowOff>47626</xdr:rowOff>
    </xdr:to>
    <xdr:pic>
      <xdr:nvPicPr>
        <xdr:cNvPr id="12" name="Picture 11" descr="logo">
          <a:extLst>
            <a:ext uri="{FF2B5EF4-FFF2-40B4-BE49-F238E27FC236}">
              <a16:creationId xmlns:a16="http://schemas.microsoft.com/office/drawing/2014/main" id="{00000000-0008-0000-2500-00000C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57226" y="32766001"/>
          <a:ext cx="790574" cy="647700"/>
        </a:xfrm>
        <a:prstGeom prst="rect">
          <a:avLst/>
        </a:prstGeom>
        <a:noFill/>
        <a:ln w="9525">
          <a:noFill/>
          <a:miter lim="800000"/>
          <a:headEnd/>
          <a:tailEnd/>
        </a:ln>
      </xdr:spPr>
    </xdr:pic>
    <xdr:clientData/>
  </xdr:twoCellAnchor>
</xdr:wsDr>
</file>

<file path=xl/drawings/drawing51.xml><?xml version="1.0" encoding="utf-8"?>
<xdr:wsDr xmlns:xdr="http://schemas.openxmlformats.org/drawingml/2006/spreadsheetDrawing" xmlns:a="http://schemas.openxmlformats.org/drawingml/2006/main">
  <xdr:twoCellAnchor>
    <xdr:from>
      <xdr:col>1</xdr:col>
      <xdr:colOff>219075</xdr:colOff>
      <xdr:row>328</xdr:row>
      <xdr:rowOff>180975</xdr:rowOff>
    </xdr:from>
    <xdr:to>
      <xdr:col>1</xdr:col>
      <xdr:colOff>1028699</xdr:colOff>
      <xdr:row>332</xdr:row>
      <xdr:rowOff>38100</xdr:rowOff>
    </xdr:to>
    <xdr:pic>
      <xdr:nvPicPr>
        <xdr:cNvPr id="28" name="Picture 27" descr="logo">
          <a:extLst>
            <a:ext uri="{FF2B5EF4-FFF2-40B4-BE49-F238E27FC236}">
              <a16:creationId xmlns:a16="http://schemas.microsoft.com/office/drawing/2014/main" id="{00000000-0008-0000-2300-00001C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33450" y="52206525"/>
          <a:ext cx="809624" cy="647700"/>
        </a:xfrm>
        <a:prstGeom prst="rect">
          <a:avLst/>
        </a:prstGeom>
        <a:noFill/>
        <a:ln w="9525">
          <a:noFill/>
          <a:miter lim="800000"/>
          <a:headEnd/>
          <a:tailEnd/>
        </a:ln>
      </xdr:spPr>
    </xdr:pic>
    <xdr:clientData/>
  </xdr:twoCellAnchor>
  <xdr:twoCellAnchor>
    <xdr:from>
      <xdr:col>1</xdr:col>
      <xdr:colOff>228600</xdr:colOff>
      <xdr:row>362</xdr:row>
      <xdr:rowOff>152400</xdr:rowOff>
    </xdr:from>
    <xdr:to>
      <xdr:col>1</xdr:col>
      <xdr:colOff>1038224</xdr:colOff>
      <xdr:row>366</xdr:row>
      <xdr:rowOff>9525</xdr:rowOff>
    </xdr:to>
    <xdr:pic>
      <xdr:nvPicPr>
        <xdr:cNvPr id="29" name="Picture 28" descr="logo">
          <a:extLst>
            <a:ext uri="{FF2B5EF4-FFF2-40B4-BE49-F238E27FC236}">
              <a16:creationId xmlns:a16="http://schemas.microsoft.com/office/drawing/2014/main" id="{00000000-0008-0000-2300-00001D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42975" y="58683525"/>
          <a:ext cx="809624" cy="647700"/>
        </a:xfrm>
        <a:prstGeom prst="rect">
          <a:avLst/>
        </a:prstGeom>
        <a:noFill/>
        <a:ln w="9525">
          <a:noFill/>
          <a:miter lim="800000"/>
          <a:headEnd/>
          <a:tailEnd/>
        </a:ln>
      </xdr:spPr>
    </xdr:pic>
    <xdr:clientData/>
  </xdr:twoCellAnchor>
  <xdr:twoCellAnchor>
    <xdr:from>
      <xdr:col>1</xdr:col>
      <xdr:colOff>174951</xdr:colOff>
      <xdr:row>396</xdr:row>
      <xdr:rowOff>151157</xdr:rowOff>
    </xdr:from>
    <xdr:to>
      <xdr:col>1</xdr:col>
      <xdr:colOff>984575</xdr:colOff>
      <xdr:row>400</xdr:row>
      <xdr:rowOff>8282</xdr:rowOff>
    </xdr:to>
    <xdr:pic>
      <xdr:nvPicPr>
        <xdr:cNvPr id="30" name="Picture 29" descr="logo">
          <a:extLst>
            <a:ext uri="{FF2B5EF4-FFF2-40B4-BE49-F238E27FC236}">
              <a16:creationId xmlns:a16="http://schemas.microsoft.com/office/drawing/2014/main" id="{00000000-0008-0000-2300-00001E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89326" y="65187857"/>
          <a:ext cx="809624" cy="647700"/>
        </a:xfrm>
        <a:prstGeom prst="rect">
          <a:avLst/>
        </a:prstGeom>
        <a:noFill/>
        <a:ln w="9525">
          <a:noFill/>
          <a:miter lim="800000"/>
          <a:headEnd/>
          <a:tailEnd/>
        </a:ln>
      </xdr:spPr>
    </xdr:pic>
    <xdr:clientData/>
  </xdr:twoCellAnchor>
  <xdr:twoCellAnchor>
    <xdr:from>
      <xdr:col>1</xdr:col>
      <xdr:colOff>209550</xdr:colOff>
      <xdr:row>430</xdr:row>
      <xdr:rowOff>161925</xdr:rowOff>
    </xdr:from>
    <xdr:to>
      <xdr:col>1</xdr:col>
      <xdr:colOff>1019174</xdr:colOff>
      <xdr:row>434</xdr:row>
      <xdr:rowOff>19050</xdr:rowOff>
    </xdr:to>
    <xdr:pic>
      <xdr:nvPicPr>
        <xdr:cNvPr id="31" name="Picture 30" descr="logo">
          <a:extLst>
            <a:ext uri="{FF2B5EF4-FFF2-40B4-BE49-F238E27FC236}">
              <a16:creationId xmlns:a16="http://schemas.microsoft.com/office/drawing/2014/main" id="{00000000-0008-0000-2300-00001F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23925" y="71704200"/>
          <a:ext cx="809624" cy="647700"/>
        </a:xfrm>
        <a:prstGeom prst="rect">
          <a:avLst/>
        </a:prstGeom>
        <a:noFill/>
        <a:ln w="9525">
          <a:noFill/>
          <a:miter lim="800000"/>
          <a:headEnd/>
          <a:tailEnd/>
        </a:ln>
      </xdr:spPr>
    </xdr:pic>
    <xdr:clientData/>
  </xdr:twoCellAnchor>
  <xdr:twoCellAnchor>
    <xdr:from>
      <xdr:col>1</xdr:col>
      <xdr:colOff>209550</xdr:colOff>
      <xdr:row>464</xdr:row>
      <xdr:rowOff>171450</xdr:rowOff>
    </xdr:from>
    <xdr:to>
      <xdr:col>1</xdr:col>
      <xdr:colOff>1019174</xdr:colOff>
      <xdr:row>468</xdr:row>
      <xdr:rowOff>28575</xdr:rowOff>
    </xdr:to>
    <xdr:pic>
      <xdr:nvPicPr>
        <xdr:cNvPr id="32" name="Picture 31" descr="logo">
          <a:extLst>
            <a:ext uri="{FF2B5EF4-FFF2-40B4-BE49-F238E27FC236}">
              <a16:creationId xmlns:a16="http://schemas.microsoft.com/office/drawing/2014/main" id="{00000000-0008-0000-2300-000020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23925" y="78219300"/>
          <a:ext cx="809624" cy="647700"/>
        </a:xfrm>
        <a:prstGeom prst="rect">
          <a:avLst/>
        </a:prstGeom>
        <a:noFill/>
        <a:ln w="9525">
          <a:noFill/>
          <a:miter lim="800000"/>
          <a:headEnd/>
          <a:tailEnd/>
        </a:ln>
      </xdr:spPr>
    </xdr:pic>
    <xdr:clientData/>
  </xdr:twoCellAnchor>
  <xdr:twoCellAnchor>
    <xdr:from>
      <xdr:col>1</xdr:col>
      <xdr:colOff>133350</xdr:colOff>
      <xdr:row>69</xdr:row>
      <xdr:rowOff>38101</xdr:rowOff>
    </xdr:from>
    <xdr:to>
      <xdr:col>1</xdr:col>
      <xdr:colOff>933450</xdr:colOff>
      <xdr:row>72</xdr:row>
      <xdr:rowOff>95251</xdr:rowOff>
    </xdr:to>
    <xdr:pic>
      <xdr:nvPicPr>
        <xdr:cNvPr id="33" name="Picture 32" descr="logo">
          <a:extLst>
            <a:ext uri="{FF2B5EF4-FFF2-40B4-BE49-F238E27FC236}">
              <a16:creationId xmlns:a16="http://schemas.microsoft.com/office/drawing/2014/main" id="{00000000-0008-0000-2300-000021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66750" y="6762751"/>
          <a:ext cx="800100" cy="647700"/>
        </a:xfrm>
        <a:prstGeom prst="rect">
          <a:avLst/>
        </a:prstGeom>
        <a:noFill/>
        <a:ln w="9525">
          <a:noFill/>
          <a:miter lim="800000"/>
          <a:headEnd/>
          <a:tailEnd/>
        </a:ln>
      </xdr:spPr>
    </xdr:pic>
    <xdr:clientData/>
  </xdr:twoCellAnchor>
  <xdr:twoCellAnchor>
    <xdr:from>
      <xdr:col>1</xdr:col>
      <xdr:colOff>133351</xdr:colOff>
      <xdr:row>102</xdr:row>
      <xdr:rowOff>171451</xdr:rowOff>
    </xdr:from>
    <xdr:to>
      <xdr:col>1</xdr:col>
      <xdr:colOff>942974</xdr:colOff>
      <xdr:row>106</xdr:row>
      <xdr:rowOff>28576</xdr:rowOff>
    </xdr:to>
    <xdr:pic>
      <xdr:nvPicPr>
        <xdr:cNvPr id="34" name="Picture 33" descr="logo">
          <a:extLst>
            <a:ext uri="{FF2B5EF4-FFF2-40B4-BE49-F238E27FC236}">
              <a16:creationId xmlns:a16="http://schemas.microsoft.com/office/drawing/2014/main" id="{00000000-0008-0000-2300-00002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66751" y="13201651"/>
          <a:ext cx="809623" cy="647700"/>
        </a:xfrm>
        <a:prstGeom prst="rect">
          <a:avLst/>
        </a:prstGeom>
        <a:noFill/>
        <a:ln w="9525">
          <a:noFill/>
          <a:miter lim="800000"/>
          <a:headEnd/>
          <a:tailEnd/>
        </a:ln>
      </xdr:spPr>
    </xdr:pic>
    <xdr:clientData/>
  </xdr:twoCellAnchor>
  <xdr:twoCellAnchor>
    <xdr:from>
      <xdr:col>1</xdr:col>
      <xdr:colOff>123826</xdr:colOff>
      <xdr:row>35</xdr:row>
      <xdr:rowOff>1</xdr:rowOff>
    </xdr:from>
    <xdr:to>
      <xdr:col>2</xdr:col>
      <xdr:colOff>0</xdr:colOff>
      <xdr:row>38</xdr:row>
      <xdr:rowOff>57151</xdr:rowOff>
    </xdr:to>
    <xdr:pic>
      <xdr:nvPicPr>
        <xdr:cNvPr id="36" name="Picture 35" descr="logo">
          <a:extLst>
            <a:ext uri="{FF2B5EF4-FFF2-40B4-BE49-F238E27FC236}">
              <a16:creationId xmlns:a16="http://schemas.microsoft.com/office/drawing/2014/main" id="{00000000-0008-0000-2300-00002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85801" y="200026"/>
          <a:ext cx="819149" cy="657225"/>
        </a:xfrm>
        <a:prstGeom prst="rect">
          <a:avLst/>
        </a:prstGeom>
        <a:noFill/>
        <a:ln w="9525">
          <a:noFill/>
          <a:miter lim="800000"/>
          <a:headEnd/>
          <a:tailEnd/>
        </a:ln>
      </xdr:spPr>
    </xdr:pic>
    <xdr:clientData/>
  </xdr:twoCellAnchor>
  <xdr:twoCellAnchor>
    <xdr:from>
      <xdr:col>1</xdr:col>
      <xdr:colOff>219075</xdr:colOff>
      <xdr:row>294</xdr:row>
      <xdr:rowOff>180975</xdr:rowOff>
    </xdr:from>
    <xdr:to>
      <xdr:col>1</xdr:col>
      <xdr:colOff>1028699</xdr:colOff>
      <xdr:row>298</xdr:row>
      <xdr:rowOff>38100</xdr:rowOff>
    </xdr:to>
    <xdr:pic>
      <xdr:nvPicPr>
        <xdr:cNvPr id="37" name="Picture 36" descr="logo">
          <a:extLst>
            <a:ext uri="{FF2B5EF4-FFF2-40B4-BE49-F238E27FC236}">
              <a16:creationId xmlns:a16="http://schemas.microsoft.com/office/drawing/2014/main" id="{00000000-0008-0000-2300-000025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33450" y="45700950"/>
          <a:ext cx="809624" cy="647700"/>
        </a:xfrm>
        <a:prstGeom prst="rect">
          <a:avLst/>
        </a:prstGeom>
        <a:noFill/>
        <a:ln w="9525">
          <a:noFill/>
          <a:miter lim="800000"/>
          <a:headEnd/>
          <a:tailEnd/>
        </a:ln>
      </xdr:spPr>
    </xdr:pic>
    <xdr:clientData/>
  </xdr:twoCellAnchor>
  <xdr:twoCellAnchor>
    <xdr:from>
      <xdr:col>17</xdr:col>
      <xdr:colOff>228602</xdr:colOff>
      <xdr:row>36</xdr:row>
      <xdr:rowOff>1</xdr:rowOff>
    </xdr:from>
    <xdr:to>
      <xdr:col>17</xdr:col>
      <xdr:colOff>1038225</xdr:colOff>
      <xdr:row>39</xdr:row>
      <xdr:rowOff>57151</xdr:rowOff>
    </xdr:to>
    <xdr:pic>
      <xdr:nvPicPr>
        <xdr:cNvPr id="38" name="Picture 37" descr="logo">
          <a:extLst>
            <a:ext uri="{FF2B5EF4-FFF2-40B4-BE49-F238E27FC236}">
              <a16:creationId xmlns:a16="http://schemas.microsoft.com/office/drawing/2014/main" id="{00000000-0008-0000-2300-000026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42977" y="200026"/>
          <a:ext cx="809623" cy="647700"/>
        </a:xfrm>
        <a:prstGeom prst="rect">
          <a:avLst/>
        </a:prstGeom>
        <a:noFill/>
        <a:ln w="9525">
          <a:noFill/>
          <a:miter lim="800000"/>
          <a:headEnd/>
          <a:tailEnd/>
        </a:ln>
      </xdr:spPr>
    </xdr:pic>
    <xdr:clientData/>
  </xdr:twoCellAnchor>
  <xdr:twoCellAnchor>
    <xdr:from>
      <xdr:col>1</xdr:col>
      <xdr:colOff>114300</xdr:colOff>
      <xdr:row>136</xdr:row>
      <xdr:rowOff>190501</xdr:rowOff>
    </xdr:from>
    <xdr:to>
      <xdr:col>1</xdr:col>
      <xdr:colOff>933450</xdr:colOff>
      <xdr:row>140</xdr:row>
      <xdr:rowOff>47626</xdr:rowOff>
    </xdr:to>
    <xdr:pic>
      <xdr:nvPicPr>
        <xdr:cNvPr id="40" name="Picture 39" descr="logo">
          <a:extLst>
            <a:ext uri="{FF2B5EF4-FFF2-40B4-BE49-F238E27FC236}">
              <a16:creationId xmlns:a16="http://schemas.microsoft.com/office/drawing/2014/main" id="{00000000-0008-0000-2300-000028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47700" y="19726276"/>
          <a:ext cx="819150" cy="647700"/>
        </a:xfrm>
        <a:prstGeom prst="rect">
          <a:avLst/>
        </a:prstGeom>
        <a:noFill/>
        <a:ln w="9525">
          <a:noFill/>
          <a:miter lim="800000"/>
          <a:headEnd/>
          <a:tailEnd/>
        </a:ln>
      </xdr:spPr>
    </xdr:pic>
    <xdr:clientData/>
  </xdr:twoCellAnchor>
  <xdr:twoCellAnchor>
    <xdr:from>
      <xdr:col>1</xdr:col>
      <xdr:colOff>171451</xdr:colOff>
      <xdr:row>171</xdr:row>
      <xdr:rowOff>28575</xdr:rowOff>
    </xdr:from>
    <xdr:to>
      <xdr:col>1</xdr:col>
      <xdr:colOff>933450</xdr:colOff>
      <xdr:row>174</xdr:row>
      <xdr:rowOff>28575</xdr:rowOff>
    </xdr:to>
    <xdr:pic>
      <xdr:nvPicPr>
        <xdr:cNvPr id="43" name="Picture 42" descr="logo">
          <a:extLst>
            <a:ext uri="{FF2B5EF4-FFF2-40B4-BE49-F238E27FC236}">
              <a16:creationId xmlns:a16="http://schemas.microsoft.com/office/drawing/2014/main" id="{00000000-0008-0000-2300-00002B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704851" y="26269950"/>
          <a:ext cx="761999" cy="590550"/>
        </a:xfrm>
        <a:prstGeom prst="rect">
          <a:avLst/>
        </a:prstGeom>
        <a:noFill/>
        <a:ln w="9525">
          <a:noFill/>
          <a:miter lim="800000"/>
          <a:headEnd/>
          <a:tailEnd/>
        </a:ln>
      </xdr:spPr>
    </xdr:pic>
    <xdr:clientData/>
  </xdr:twoCellAnchor>
  <xdr:twoCellAnchor>
    <xdr:from>
      <xdr:col>1</xdr:col>
      <xdr:colOff>123826</xdr:colOff>
      <xdr:row>204</xdr:row>
      <xdr:rowOff>190501</xdr:rowOff>
    </xdr:from>
    <xdr:to>
      <xdr:col>1</xdr:col>
      <xdr:colOff>914400</xdr:colOff>
      <xdr:row>208</xdr:row>
      <xdr:rowOff>47626</xdr:rowOff>
    </xdr:to>
    <xdr:pic>
      <xdr:nvPicPr>
        <xdr:cNvPr id="45" name="Picture 44" descr="logo">
          <a:extLst>
            <a:ext uri="{FF2B5EF4-FFF2-40B4-BE49-F238E27FC236}">
              <a16:creationId xmlns:a16="http://schemas.microsoft.com/office/drawing/2014/main" id="{00000000-0008-0000-2300-00002D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57226" y="32766001"/>
          <a:ext cx="790574" cy="647700"/>
        </a:xfrm>
        <a:prstGeom prst="rect">
          <a:avLst/>
        </a:prstGeom>
        <a:noFill/>
        <a:ln w="9525">
          <a:noFill/>
          <a:miter lim="800000"/>
          <a:headEnd/>
          <a:tailEnd/>
        </a:ln>
      </xdr:spPr>
    </xdr:pic>
    <xdr:clientData/>
  </xdr:twoCellAnchor>
  <xdr:twoCellAnchor>
    <xdr:from>
      <xdr:col>1</xdr:col>
      <xdr:colOff>228602</xdr:colOff>
      <xdr:row>239</xdr:row>
      <xdr:rowOff>1</xdr:rowOff>
    </xdr:from>
    <xdr:to>
      <xdr:col>1</xdr:col>
      <xdr:colOff>1038225</xdr:colOff>
      <xdr:row>242</xdr:row>
      <xdr:rowOff>57151</xdr:rowOff>
    </xdr:to>
    <xdr:pic>
      <xdr:nvPicPr>
        <xdr:cNvPr id="47" name="Picture 46" descr="logo">
          <a:extLst>
            <a:ext uri="{FF2B5EF4-FFF2-40B4-BE49-F238E27FC236}">
              <a16:creationId xmlns:a16="http://schemas.microsoft.com/office/drawing/2014/main" id="{00000000-0008-0000-2300-00002F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42977" y="13230226"/>
          <a:ext cx="809623" cy="647700"/>
        </a:xfrm>
        <a:prstGeom prst="rect">
          <a:avLst/>
        </a:prstGeom>
        <a:noFill/>
        <a:ln w="9525">
          <a:noFill/>
          <a:miter lim="800000"/>
          <a:headEnd/>
          <a:tailEnd/>
        </a:ln>
      </xdr:spPr>
    </xdr:pic>
    <xdr:clientData/>
  </xdr:twoCellAnchor>
  <xdr:twoCellAnchor>
    <xdr:from>
      <xdr:col>1</xdr:col>
      <xdr:colOff>104777</xdr:colOff>
      <xdr:row>238</xdr:row>
      <xdr:rowOff>190501</xdr:rowOff>
    </xdr:from>
    <xdr:to>
      <xdr:col>1</xdr:col>
      <xdr:colOff>904875</xdr:colOff>
      <xdr:row>242</xdr:row>
      <xdr:rowOff>47626</xdr:rowOff>
    </xdr:to>
    <xdr:pic>
      <xdr:nvPicPr>
        <xdr:cNvPr id="48" name="Picture 47" descr="logo">
          <a:extLst>
            <a:ext uri="{FF2B5EF4-FFF2-40B4-BE49-F238E27FC236}">
              <a16:creationId xmlns:a16="http://schemas.microsoft.com/office/drawing/2014/main" id="{00000000-0008-0000-2300-000030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66752" y="39300151"/>
          <a:ext cx="800098" cy="647700"/>
        </a:xfrm>
        <a:prstGeom prst="rect">
          <a:avLst/>
        </a:prstGeom>
        <a:noFill/>
        <a:ln w="9525">
          <a:noFill/>
          <a:miter lim="800000"/>
          <a:headEnd/>
          <a:tailEnd/>
        </a:ln>
      </xdr:spPr>
    </xdr:pic>
    <xdr:clientData/>
  </xdr:twoCellAnchor>
  <xdr:twoCellAnchor>
    <xdr:from>
      <xdr:col>1</xdr:col>
      <xdr:colOff>228602</xdr:colOff>
      <xdr:row>273</xdr:row>
      <xdr:rowOff>1</xdr:rowOff>
    </xdr:from>
    <xdr:to>
      <xdr:col>1</xdr:col>
      <xdr:colOff>1038225</xdr:colOff>
      <xdr:row>276</xdr:row>
      <xdr:rowOff>57151</xdr:rowOff>
    </xdr:to>
    <xdr:pic>
      <xdr:nvPicPr>
        <xdr:cNvPr id="49" name="Picture 48" descr="logo">
          <a:extLst>
            <a:ext uri="{FF2B5EF4-FFF2-40B4-BE49-F238E27FC236}">
              <a16:creationId xmlns:a16="http://schemas.microsoft.com/office/drawing/2014/main" id="{00000000-0008-0000-2300-000031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42977" y="13230226"/>
          <a:ext cx="809623" cy="647700"/>
        </a:xfrm>
        <a:prstGeom prst="rect">
          <a:avLst/>
        </a:prstGeom>
        <a:noFill/>
        <a:ln w="9525">
          <a:noFill/>
          <a:miter lim="800000"/>
          <a:headEnd/>
          <a:tailEnd/>
        </a:ln>
      </xdr:spPr>
    </xdr:pic>
    <xdr:clientData/>
  </xdr:twoCellAnchor>
  <xdr:twoCellAnchor>
    <xdr:from>
      <xdr:col>1</xdr:col>
      <xdr:colOff>123826</xdr:colOff>
      <xdr:row>273</xdr:row>
      <xdr:rowOff>9526</xdr:rowOff>
    </xdr:from>
    <xdr:to>
      <xdr:col>1</xdr:col>
      <xdr:colOff>914399</xdr:colOff>
      <xdr:row>276</xdr:row>
      <xdr:rowOff>57150</xdr:rowOff>
    </xdr:to>
    <xdr:pic>
      <xdr:nvPicPr>
        <xdr:cNvPr id="50" name="Picture 49" descr="logo">
          <a:extLst>
            <a:ext uri="{FF2B5EF4-FFF2-40B4-BE49-F238E27FC236}">
              <a16:creationId xmlns:a16="http://schemas.microsoft.com/office/drawing/2014/main" id="{00000000-0008-0000-2300-00003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85801" y="45967651"/>
          <a:ext cx="790573" cy="638174"/>
        </a:xfrm>
        <a:prstGeom prst="rect">
          <a:avLst/>
        </a:prstGeom>
        <a:noFill/>
        <a:ln w="9525">
          <a:noFill/>
          <a:miter lim="800000"/>
          <a:headEnd/>
          <a:tailEnd/>
        </a:ln>
      </xdr:spPr>
    </xdr:pic>
    <xdr:clientData/>
  </xdr:twoCellAnchor>
  <xdr:twoCellAnchor>
    <xdr:from>
      <xdr:col>1</xdr:col>
      <xdr:colOff>228602</xdr:colOff>
      <xdr:row>307</xdr:row>
      <xdr:rowOff>1</xdr:rowOff>
    </xdr:from>
    <xdr:to>
      <xdr:col>1</xdr:col>
      <xdr:colOff>1038225</xdr:colOff>
      <xdr:row>310</xdr:row>
      <xdr:rowOff>57151</xdr:rowOff>
    </xdr:to>
    <xdr:pic>
      <xdr:nvPicPr>
        <xdr:cNvPr id="51" name="Picture 50" descr="logo">
          <a:extLst>
            <a:ext uri="{FF2B5EF4-FFF2-40B4-BE49-F238E27FC236}">
              <a16:creationId xmlns:a16="http://schemas.microsoft.com/office/drawing/2014/main" id="{00000000-0008-0000-2300-00003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42977" y="13230226"/>
          <a:ext cx="809623" cy="647700"/>
        </a:xfrm>
        <a:prstGeom prst="rect">
          <a:avLst/>
        </a:prstGeom>
        <a:noFill/>
        <a:ln w="9525">
          <a:noFill/>
          <a:miter lim="800000"/>
          <a:headEnd/>
          <a:tailEnd/>
        </a:ln>
      </xdr:spPr>
    </xdr:pic>
    <xdr:clientData/>
  </xdr:twoCellAnchor>
  <xdr:twoCellAnchor>
    <xdr:from>
      <xdr:col>1</xdr:col>
      <xdr:colOff>228602</xdr:colOff>
      <xdr:row>307</xdr:row>
      <xdr:rowOff>1</xdr:rowOff>
    </xdr:from>
    <xdr:to>
      <xdr:col>1</xdr:col>
      <xdr:colOff>1038225</xdr:colOff>
      <xdr:row>310</xdr:row>
      <xdr:rowOff>57151</xdr:rowOff>
    </xdr:to>
    <xdr:pic>
      <xdr:nvPicPr>
        <xdr:cNvPr id="52" name="Picture 51" descr="logo">
          <a:extLst>
            <a:ext uri="{FF2B5EF4-FFF2-40B4-BE49-F238E27FC236}">
              <a16:creationId xmlns:a16="http://schemas.microsoft.com/office/drawing/2014/main" id="{00000000-0008-0000-2300-00003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42977" y="13230226"/>
          <a:ext cx="809623" cy="647700"/>
        </a:xfrm>
        <a:prstGeom prst="rect">
          <a:avLst/>
        </a:prstGeom>
        <a:noFill/>
        <a:ln w="9525">
          <a:noFill/>
          <a:miter lim="800000"/>
          <a:headEnd/>
          <a:tailEnd/>
        </a:ln>
      </xdr:spPr>
    </xdr:pic>
    <xdr:clientData/>
  </xdr:twoCellAnchor>
  <xdr:twoCellAnchor>
    <xdr:from>
      <xdr:col>1</xdr:col>
      <xdr:colOff>228602</xdr:colOff>
      <xdr:row>341</xdr:row>
      <xdr:rowOff>1</xdr:rowOff>
    </xdr:from>
    <xdr:to>
      <xdr:col>1</xdr:col>
      <xdr:colOff>1038225</xdr:colOff>
      <xdr:row>344</xdr:row>
      <xdr:rowOff>57151</xdr:rowOff>
    </xdr:to>
    <xdr:pic>
      <xdr:nvPicPr>
        <xdr:cNvPr id="53" name="Picture 52" descr="logo">
          <a:extLst>
            <a:ext uri="{FF2B5EF4-FFF2-40B4-BE49-F238E27FC236}">
              <a16:creationId xmlns:a16="http://schemas.microsoft.com/office/drawing/2014/main" id="{00000000-0008-0000-2300-000035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42977" y="13230226"/>
          <a:ext cx="809623" cy="647700"/>
        </a:xfrm>
        <a:prstGeom prst="rect">
          <a:avLst/>
        </a:prstGeom>
        <a:noFill/>
        <a:ln w="9525">
          <a:noFill/>
          <a:miter lim="800000"/>
          <a:headEnd/>
          <a:tailEnd/>
        </a:ln>
      </xdr:spPr>
    </xdr:pic>
    <xdr:clientData/>
  </xdr:twoCellAnchor>
  <xdr:twoCellAnchor>
    <xdr:from>
      <xdr:col>1</xdr:col>
      <xdr:colOff>228602</xdr:colOff>
      <xdr:row>341</xdr:row>
      <xdr:rowOff>1</xdr:rowOff>
    </xdr:from>
    <xdr:to>
      <xdr:col>1</xdr:col>
      <xdr:colOff>1038225</xdr:colOff>
      <xdr:row>344</xdr:row>
      <xdr:rowOff>57151</xdr:rowOff>
    </xdr:to>
    <xdr:pic>
      <xdr:nvPicPr>
        <xdr:cNvPr id="54" name="Picture 53" descr="logo">
          <a:extLst>
            <a:ext uri="{FF2B5EF4-FFF2-40B4-BE49-F238E27FC236}">
              <a16:creationId xmlns:a16="http://schemas.microsoft.com/office/drawing/2014/main" id="{00000000-0008-0000-2300-000036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42977" y="13230226"/>
          <a:ext cx="809623" cy="647700"/>
        </a:xfrm>
        <a:prstGeom prst="rect">
          <a:avLst/>
        </a:prstGeom>
        <a:noFill/>
        <a:ln w="9525">
          <a:noFill/>
          <a:miter lim="800000"/>
          <a:headEnd/>
          <a:tailEnd/>
        </a:ln>
      </xdr:spPr>
    </xdr:pic>
    <xdr:clientData/>
  </xdr:twoCellAnchor>
  <xdr:twoCellAnchor>
    <xdr:from>
      <xdr:col>1</xdr:col>
      <xdr:colOff>228602</xdr:colOff>
      <xdr:row>375</xdr:row>
      <xdr:rowOff>1</xdr:rowOff>
    </xdr:from>
    <xdr:to>
      <xdr:col>1</xdr:col>
      <xdr:colOff>1038225</xdr:colOff>
      <xdr:row>378</xdr:row>
      <xdr:rowOff>57151</xdr:rowOff>
    </xdr:to>
    <xdr:pic>
      <xdr:nvPicPr>
        <xdr:cNvPr id="55" name="Picture 54" descr="logo">
          <a:extLst>
            <a:ext uri="{FF2B5EF4-FFF2-40B4-BE49-F238E27FC236}">
              <a16:creationId xmlns:a16="http://schemas.microsoft.com/office/drawing/2014/main" id="{00000000-0008-0000-2300-000037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42977" y="13230226"/>
          <a:ext cx="809623" cy="647700"/>
        </a:xfrm>
        <a:prstGeom prst="rect">
          <a:avLst/>
        </a:prstGeom>
        <a:noFill/>
        <a:ln w="9525">
          <a:noFill/>
          <a:miter lim="800000"/>
          <a:headEnd/>
          <a:tailEnd/>
        </a:ln>
      </xdr:spPr>
    </xdr:pic>
    <xdr:clientData/>
  </xdr:twoCellAnchor>
  <xdr:twoCellAnchor>
    <xdr:from>
      <xdr:col>1</xdr:col>
      <xdr:colOff>228602</xdr:colOff>
      <xdr:row>375</xdr:row>
      <xdr:rowOff>1</xdr:rowOff>
    </xdr:from>
    <xdr:to>
      <xdr:col>1</xdr:col>
      <xdr:colOff>1038225</xdr:colOff>
      <xdr:row>378</xdr:row>
      <xdr:rowOff>57151</xdr:rowOff>
    </xdr:to>
    <xdr:pic>
      <xdr:nvPicPr>
        <xdr:cNvPr id="56" name="Picture 55" descr="logo">
          <a:extLst>
            <a:ext uri="{FF2B5EF4-FFF2-40B4-BE49-F238E27FC236}">
              <a16:creationId xmlns:a16="http://schemas.microsoft.com/office/drawing/2014/main" id="{00000000-0008-0000-2300-000038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42977" y="13230226"/>
          <a:ext cx="809623" cy="647700"/>
        </a:xfrm>
        <a:prstGeom prst="rect">
          <a:avLst/>
        </a:prstGeom>
        <a:noFill/>
        <a:ln w="9525">
          <a:noFill/>
          <a:miter lim="800000"/>
          <a:headEnd/>
          <a:tailEnd/>
        </a:ln>
      </xdr:spPr>
    </xdr:pic>
    <xdr:clientData/>
  </xdr:twoCellAnchor>
  <xdr:twoCellAnchor>
    <xdr:from>
      <xdr:col>1</xdr:col>
      <xdr:colOff>228602</xdr:colOff>
      <xdr:row>409</xdr:row>
      <xdr:rowOff>1</xdr:rowOff>
    </xdr:from>
    <xdr:to>
      <xdr:col>1</xdr:col>
      <xdr:colOff>1038225</xdr:colOff>
      <xdr:row>412</xdr:row>
      <xdr:rowOff>57151</xdr:rowOff>
    </xdr:to>
    <xdr:pic>
      <xdr:nvPicPr>
        <xdr:cNvPr id="57" name="Picture 56" descr="logo">
          <a:extLst>
            <a:ext uri="{FF2B5EF4-FFF2-40B4-BE49-F238E27FC236}">
              <a16:creationId xmlns:a16="http://schemas.microsoft.com/office/drawing/2014/main" id="{00000000-0008-0000-2300-000039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42977" y="13230226"/>
          <a:ext cx="809623" cy="647700"/>
        </a:xfrm>
        <a:prstGeom prst="rect">
          <a:avLst/>
        </a:prstGeom>
        <a:noFill/>
        <a:ln w="9525">
          <a:noFill/>
          <a:miter lim="800000"/>
          <a:headEnd/>
          <a:tailEnd/>
        </a:ln>
      </xdr:spPr>
    </xdr:pic>
    <xdr:clientData/>
  </xdr:twoCellAnchor>
  <xdr:twoCellAnchor>
    <xdr:from>
      <xdr:col>1</xdr:col>
      <xdr:colOff>228602</xdr:colOff>
      <xdr:row>409</xdr:row>
      <xdr:rowOff>1</xdr:rowOff>
    </xdr:from>
    <xdr:to>
      <xdr:col>1</xdr:col>
      <xdr:colOff>1038225</xdr:colOff>
      <xdr:row>412</xdr:row>
      <xdr:rowOff>57151</xdr:rowOff>
    </xdr:to>
    <xdr:pic>
      <xdr:nvPicPr>
        <xdr:cNvPr id="58" name="Picture 57" descr="logo">
          <a:extLst>
            <a:ext uri="{FF2B5EF4-FFF2-40B4-BE49-F238E27FC236}">
              <a16:creationId xmlns:a16="http://schemas.microsoft.com/office/drawing/2014/main" id="{00000000-0008-0000-2300-00003A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42977" y="13230226"/>
          <a:ext cx="809623" cy="647700"/>
        </a:xfrm>
        <a:prstGeom prst="rect">
          <a:avLst/>
        </a:prstGeom>
        <a:noFill/>
        <a:ln w="9525">
          <a:noFill/>
          <a:miter lim="800000"/>
          <a:headEnd/>
          <a:tailEnd/>
        </a:ln>
      </xdr:spPr>
    </xdr:pic>
    <xdr:clientData/>
  </xdr:twoCellAnchor>
  <xdr:twoCellAnchor>
    <xdr:from>
      <xdr:col>1</xdr:col>
      <xdr:colOff>228602</xdr:colOff>
      <xdr:row>443</xdr:row>
      <xdr:rowOff>1</xdr:rowOff>
    </xdr:from>
    <xdr:to>
      <xdr:col>1</xdr:col>
      <xdr:colOff>1038225</xdr:colOff>
      <xdr:row>446</xdr:row>
      <xdr:rowOff>57151</xdr:rowOff>
    </xdr:to>
    <xdr:pic>
      <xdr:nvPicPr>
        <xdr:cNvPr id="59" name="Picture 58" descr="logo">
          <a:extLst>
            <a:ext uri="{FF2B5EF4-FFF2-40B4-BE49-F238E27FC236}">
              <a16:creationId xmlns:a16="http://schemas.microsoft.com/office/drawing/2014/main" id="{00000000-0008-0000-2300-00003B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42977" y="13230226"/>
          <a:ext cx="809623" cy="647700"/>
        </a:xfrm>
        <a:prstGeom prst="rect">
          <a:avLst/>
        </a:prstGeom>
        <a:noFill/>
        <a:ln w="9525">
          <a:noFill/>
          <a:miter lim="800000"/>
          <a:headEnd/>
          <a:tailEnd/>
        </a:ln>
      </xdr:spPr>
    </xdr:pic>
    <xdr:clientData/>
  </xdr:twoCellAnchor>
  <xdr:twoCellAnchor>
    <xdr:from>
      <xdr:col>1</xdr:col>
      <xdr:colOff>228602</xdr:colOff>
      <xdr:row>443</xdr:row>
      <xdr:rowOff>1</xdr:rowOff>
    </xdr:from>
    <xdr:to>
      <xdr:col>1</xdr:col>
      <xdr:colOff>1038225</xdr:colOff>
      <xdr:row>446</xdr:row>
      <xdr:rowOff>57151</xdr:rowOff>
    </xdr:to>
    <xdr:pic>
      <xdr:nvPicPr>
        <xdr:cNvPr id="60" name="Picture 59" descr="logo">
          <a:extLst>
            <a:ext uri="{FF2B5EF4-FFF2-40B4-BE49-F238E27FC236}">
              <a16:creationId xmlns:a16="http://schemas.microsoft.com/office/drawing/2014/main" id="{00000000-0008-0000-2300-00003C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42977" y="13230226"/>
          <a:ext cx="809623" cy="647700"/>
        </a:xfrm>
        <a:prstGeom prst="rect">
          <a:avLst/>
        </a:prstGeom>
        <a:noFill/>
        <a:ln w="9525">
          <a:noFill/>
          <a:miter lim="800000"/>
          <a:headEnd/>
          <a:tailEnd/>
        </a:ln>
      </xdr:spPr>
    </xdr:pic>
    <xdr:clientData/>
  </xdr:twoCellAnchor>
  <xdr:twoCellAnchor>
    <xdr:from>
      <xdr:col>1</xdr:col>
      <xdr:colOff>123826</xdr:colOff>
      <xdr:row>1</xdr:row>
      <xdr:rowOff>1</xdr:rowOff>
    </xdr:from>
    <xdr:to>
      <xdr:col>2</xdr:col>
      <xdr:colOff>0</xdr:colOff>
      <xdr:row>4</xdr:row>
      <xdr:rowOff>57151</xdr:rowOff>
    </xdr:to>
    <xdr:pic>
      <xdr:nvPicPr>
        <xdr:cNvPr id="35" name="Picture 34" descr="logo">
          <a:extLst>
            <a:ext uri="{FF2B5EF4-FFF2-40B4-BE49-F238E27FC236}">
              <a16:creationId xmlns:a16="http://schemas.microsoft.com/office/drawing/2014/main" id="{00000000-0008-0000-2300-00002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714376" y="6677026"/>
          <a:ext cx="866774" cy="657225"/>
        </a:xfrm>
        <a:prstGeom prst="rect">
          <a:avLst/>
        </a:prstGeom>
        <a:noFill/>
        <a:ln w="9525">
          <a:noFill/>
          <a:miter lim="800000"/>
          <a:headEnd/>
          <a:tailEnd/>
        </a:ln>
      </xdr:spPr>
    </xdr:pic>
    <xdr:clientData/>
  </xdr:twoCellAnchor>
  <xdr:twoCellAnchor>
    <xdr:from>
      <xdr:col>17</xdr:col>
      <xdr:colOff>228602</xdr:colOff>
      <xdr:row>2</xdr:row>
      <xdr:rowOff>1</xdr:rowOff>
    </xdr:from>
    <xdr:to>
      <xdr:col>17</xdr:col>
      <xdr:colOff>1038225</xdr:colOff>
      <xdr:row>5</xdr:row>
      <xdr:rowOff>57151</xdr:rowOff>
    </xdr:to>
    <xdr:pic>
      <xdr:nvPicPr>
        <xdr:cNvPr id="39" name="Picture 38" descr="logo">
          <a:extLst>
            <a:ext uri="{FF2B5EF4-FFF2-40B4-BE49-F238E27FC236}">
              <a16:creationId xmlns:a16="http://schemas.microsoft.com/office/drawing/2014/main" id="{00000000-0008-0000-2300-000026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7306927" y="6877051"/>
          <a:ext cx="809623" cy="657225"/>
        </a:xfrm>
        <a:prstGeom prst="rect">
          <a:avLst/>
        </a:prstGeom>
        <a:noFill/>
        <a:ln w="9525">
          <a:noFill/>
          <a:miter lim="800000"/>
          <a:headEnd/>
          <a:tailEnd/>
        </a:ln>
      </xdr:spPr>
    </xdr:pic>
    <xdr:clientData/>
  </xdr:twoCellAnchor>
</xdr:wsDr>
</file>

<file path=xl/drawings/drawing52.xml><?xml version="1.0" encoding="utf-8"?>
<xdr:wsDr xmlns:xdr="http://schemas.openxmlformats.org/drawingml/2006/spreadsheetDrawing" xmlns:a="http://schemas.openxmlformats.org/drawingml/2006/main">
  <xdr:twoCellAnchor>
    <xdr:from>
      <xdr:col>1</xdr:col>
      <xdr:colOff>266703</xdr:colOff>
      <xdr:row>0</xdr:row>
      <xdr:rowOff>171451</xdr:rowOff>
    </xdr:from>
    <xdr:to>
      <xdr:col>1</xdr:col>
      <xdr:colOff>1066801</xdr:colOff>
      <xdr:row>4</xdr:row>
      <xdr:rowOff>28576</xdr:rowOff>
    </xdr:to>
    <xdr:pic>
      <xdr:nvPicPr>
        <xdr:cNvPr id="2" name="Picture 1" descr="logo">
          <a:extLst>
            <a:ext uri="{FF2B5EF4-FFF2-40B4-BE49-F238E27FC236}">
              <a16:creationId xmlns:a16="http://schemas.microsoft.com/office/drawing/2014/main" id="{00000000-0008-0000-1F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76303" y="171451"/>
          <a:ext cx="800098" cy="647700"/>
        </a:xfrm>
        <a:prstGeom prst="rect">
          <a:avLst/>
        </a:prstGeom>
        <a:noFill/>
        <a:ln w="9525">
          <a:noFill/>
          <a:miter lim="800000"/>
          <a:headEnd/>
          <a:tailEnd/>
        </a:ln>
      </xdr:spPr>
    </xdr:pic>
    <xdr:clientData/>
  </xdr:twoCellAnchor>
  <xdr:twoCellAnchor>
    <xdr:from>
      <xdr:col>1</xdr:col>
      <xdr:colOff>294409</xdr:colOff>
      <xdr:row>136</xdr:row>
      <xdr:rowOff>199158</xdr:rowOff>
    </xdr:from>
    <xdr:to>
      <xdr:col>1</xdr:col>
      <xdr:colOff>1104033</xdr:colOff>
      <xdr:row>140</xdr:row>
      <xdr:rowOff>46872</xdr:rowOff>
    </xdr:to>
    <xdr:pic>
      <xdr:nvPicPr>
        <xdr:cNvPr id="3" name="Picture 2" descr="logo">
          <a:extLst>
            <a:ext uri="{FF2B5EF4-FFF2-40B4-BE49-F238E27FC236}">
              <a16:creationId xmlns:a16="http://schemas.microsoft.com/office/drawing/2014/main" id="{00000000-0008-0000-1F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04009" y="19715883"/>
          <a:ext cx="809624" cy="638289"/>
        </a:xfrm>
        <a:prstGeom prst="rect">
          <a:avLst/>
        </a:prstGeom>
        <a:noFill/>
        <a:ln w="9525">
          <a:noFill/>
          <a:miter lim="800000"/>
          <a:headEnd/>
          <a:tailEnd/>
        </a:ln>
      </xdr:spPr>
    </xdr:pic>
    <xdr:clientData/>
  </xdr:twoCellAnchor>
  <xdr:twoCellAnchor>
    <xdr:from>
      <xdr:col>1</xdr:col>
      <xdr:colOff>277091</xdr:colOff>
      <xdr:row>170</xdr:row>
      <xdr:rowOff>173182</xdr:rowOff>
    </xdr:from>
    <xdr:to>
      <xdr:col>1</xdr:col>
      <xdr:colOff>1086715</xdr:colOff>
      <xdr:row>174</xdr:row>
      <xdr:rowOff>20895</xdr:rowOff>
    </xdr:to>
    <xdr:pic>
      <xdr:nvPicPr>
        <xdr:cNvPr id="4" name="Picture 3" descr="logo">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86691" y="26195482"/>
          <a:ext cx="809624" cy="628763"/>
        </a:xfrm>
        <a:prstGeom prst="rect">
          <a:avLst/>
        </a:prstGeom>
        <a:noFill/>
        <a:ln w="9525">
          <a:noFill/>
          <a:miter lim="800000"/>
          <a:headEnd/>
          <a:tailEnd/>
        </a:ln>
      </xdr:spPr>
    </xdr:pic>
    <xdr:clientData/>
  </xdr:twoCellAnchor>
  <xdr:twoCellAnchor>
    <xdr:from>
      <xdr:col>1</xdr:col>
      <xdr:colOff>190502</xdr:colOff>
      <xdr:row>68</xdr:row>
      <xdr:rowOff>161926</xdr:rowOff>
    </xdr:from>
    <xdr:to>
      <xdr:col>1</xdr:col>
      <xdr:colOff>1038225</xdr:colOff>
      <xdr:row>72</xdr:row>
      <xdr:rowOff>19051</xdr:rowOff>
    </xdr:to>
    <xdr:pic>
      <xdr:nvPicPr>
        <xdr:cNvPr id="5" name="Picture 4" descr="logo">
          <a:extLst>
            <a:ext uri="{FF2B5EF4-FFF2-40B4-BE49-F238E27FC236}">
              <a16:creationId xmlns:a16="http://schemas.microsoft.com/office/drawing/2014/main" id="{00000000-0008-0000-1F00-000005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00102" y="6667501"/>
          <a:ext cx="847723" cy="647700"/>
        </a:xfrm>
        <a:prstGeom prst="rect">
          <a:avLst/>
        </a:prstGeom>
        <a:noFill/>
        <a:ln w="9525">
          <a:noFill/>
          <a:miter lim="800000"/>
          <a:headEnd/>
          <a:tailEnd/>
        </a:ln>
      </xdr:spPr>
    </xdr:pic>
    <xdr:clientData/>
  </xdr:twoCellAnchor>
  <xdr:twoCellAnchor>
    <xdr:from>
      <xdr:col>1</xdr:col>
      <xdr:colOff>219077</xdr:colOff>
      <xdr:row>102</xdr:row>
      <xdr:rowOff>180976</xdr:rowOff>
    </xdr:from>
    <xdr:to>
      <xdr:col>1</xdr:col>
      <xdr:colOff>1066800</xdr:colOff>
      <xdr:row>106</xdr:row>
      <xdr:rowOff>38101</xdr:rowOff>
    </xdr:to>
    <xdr:pic>
      <xdr:nvPicPr>
        <xdr:cNvPr id="6" name="Picture 5" descr="logo">
          <a:extLst>
            <a:ext uri="{FF2B5EF4-FFF2-40B4-BE49-F238E27FC236}">
              <a16:creationId xmlns:a16="http://schemas.microsoft.com/office/drawing/2014/main" id="{00000000-0008-0000-1F00-000006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28677" y="13192126"/>
          <a:ext cx="847723" cy="647700"/>
        </a:xfrm>
        <a:prstGeom prst="rect">
          <a:avLst/>
        </a:prstGeom>
        <a:noFill/>
        <a:ln w="9525">
          <a:noFill/>
          <a:miter lim="800000"/>
          <a:headEnd/>
          <a:tailEnd/>
        </a:ln>
      </xdr:spPr>
    </xdr:pic>
    <xdr:clientData/>
  </xdr:twoCellAnchor>
  <xdr:twoCellAnchor>
    <xdr:from>
      <xdr:col>1</xdr:col>
      <xdr:colOff>323852</xdr:colOff>
      <xdr:row>34</xdr:row>
      <xdr:rowOff>180976</xdr:rowOff>
    </xdr:from>
    <xdr:to>
      <xdr:col>1</xdr:col>
      <xdr:colOff>1133475</xdr:colOff>
      <xdr:row>38</xdr:row>
      <xdr:rowOff>38101</xdr:rowOff>
    </xdr:to>
    <xdr:pic>
      <xdr:nvPicPr>
        <xdr:cNvPr id="7" name="Picture 6" descr="logo">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33452" y="6686551"/>
          <a:ext cx="809623" cy="647700"/>
        </a:xfrm>
        <a:prstGeom prst="rect">
          <a:avLst/>
        </a:prstGeom>
        <a:noFill/>
        <a:ln w="9525">
          <a:noFill/>
          <a:miter lim="800000"/>
          <a:headEnd/>
          <a:tailEnd/>
        </a:ln>
      </xdr:spPr>
    </xdr:pic>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171452</xdr:colOff>
      <xdr:row>34</xdr:row>
      <xdr:rowOff>142876</xdr:rowOff>
    </xdr:from>
    <xdr:to>
      <xdr:col>1</xdr:col>
      <xdr:colOff>990600</xdr:colOff>
      <xdr:row>38</xdr:row>
      <xdr:rowOff>1</xdr:rowOff>
    </xdr:to>
    <xdr:pic>
      <xdr:nvPicPr>
        <xdr:cNvPr id="2" name="Picture 1" descr="logo">
          <a:extLst>
            <a:ext uri="{FF2B5EF4-FFF2-40B4-BE49-F238E27FC236}">
              <a16:creationId xmlns:a16="http://schemas.microsoft.com/office/drawing/2014/main" id="{00000000-0008-0000-21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09627" y="6648451"/>
          <a:ext cx="819148" cy="647700"/>
        </a:xfrm>
        <a:prstGeom prst="rect">
          <a:avLst/>
        </a:prstGeom>
        <a:noFill/>
        <a:ln w="9525">
          <a:noFill/>
          <a:miter lim="800000"/>
          <a:headEnd/>
          <a:tailEnd/>
        </a:ln>
      </xdr:spPr>
    </xdr:pic>
    <xdr:clientData/>
  </xdr:twoCellAnchor>
  <xdr:twoCellAnchor>
    <xdr:from>
      <xdr:col>1</xdr:col>
      <xdr:colOff>161927</xdr:colOff>
      <xdr:row>0</xdr:row>
      <xdr:rowOff>161926</xdr:rowOff>
    </xdr:from>
    <xdr:to>
      <xdr:col>1</xdr:col>
      <xdr:colOff>981075</xdr:colOff>
      <xdr:row>4</xdr:row>
      <xdr:rowOff>19051</xdr:rowOff>
    </xdr:to>
    <xdr:pic>
      <xdr:nvPicPr>
        <xdr:cNvPr id="12" name="Picture 11" descr="logo">
          <a:extLst>
            <a:ext uri="{FF2B5EF4-FFF2-40B4-BE49-F238E27FC236}">
              <a16:creationId xmlns:a16="http://schemas.microsoft.com/office/drawing/2014/main" id="{00000000-0008-0000-2100-00000C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00102" y="161926"/>
          <a:ext cx="819148" cy="647700"/>
        </a:xfrm>
        <a:prstGeom prst="rect">
          <a:avLst/>
        </a:prstGeom>
        <a:noFill/>
        <a:ln w="9525">
          <a:noFill/>
          <a:miter lim="800000"/>
          <a:headEnd/>
          <a:tailEnd/>
        </a:ln>
      </xdr:spPr>
    </xdr:pic>
    <xdr:clientData/>
  </xdr:twoCellAnchor>
  <xdr:twoCellAnchor>
    <xdr:from>
      <xdr:col>1</xdr:col>
      <xdr:colOff>200027</xdr:colOff>
      <xdr:row>68</xdr:row>
      <xdr:rowOff>180976</xdr:rowOff>
    </xdr:from>
    <xdr:to>
      <xdr:col>1</xdr:col>
      <xdr:colOff>1019175</xdr:colOff>
      <xdr:row>72</xdr:row>
      <xdr:rowOff>38101</xdr:rowOff>
    </xdr:to>
    <xdr:pic>
      <xdr:nvPicPr>
        <xdr:cNvPr id="5" name="Picture 4" descr="logo">
          <a:extLst>
            <a:ext uri="{FF2B5EF4-FFF2-40B4-BE49-F238E27FC236}">
              <a16:creationId xmlns:a16="http://schemas.microsoft.com/office/drawing/2014/main" id="{00000000-0008-0000-2100-000005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38202" y="13192126"/>
          <a:ext cx="819148" cy="647700"/>
        </a:xfrm>
        <a:prstGeom prst="rect">
          <a:avLst/>
        </a:prstGeom>
        <a:noFill/>
        <a:ln w="9525">
          <a:noFill/>
          <a:miter lim="800000"/>
          <a:headEnd/>
          <a:tailEnd/>
        </a:ln>
      </xdr:spPr>
    </xdr:pic>
    <xdr:clientData/>
  </xdr:twoCellAnchor>
</xdr:wsDr>
</file>

<file path=xl/drawings/drawing54.xml><?xml version="1.0" encoding="utf-8"?>
<xdr:wsDr xmlns:xdr="http://schemas.openxmlformats.org/drawingml/2006/spreadsheetDrawing" xmlns:a="http://schemas.openxmlformats.org/drawingml/2006/main">
  <xdr:twoCellAnchor>
    <xdr:from>
      <xdr:col>1</xdr:col>
      <xdr:colOff>53839</xdr:colOff>
      <xdr:row>102</xdr:row>
      <xdr:rowOff>183462</xdr:rowOff>
    </xdr:from>
    <xdr:to>
      <xdr:col>1</xdr:col>
      <xdr:colOff>819978</xdr:colOff>
      <xdr:row>105</xdr:row>
      <xdr:rowOff>183460</xdr:rowOff>
    </xdr:to>
    <xdr:pic>
      <xdr:nvPicPr>
        <xdr:cNvPr id="162" name="Picture 161" descr="logo">
          <a:extLst>
            <a:ext uri="{FF2B5EF4-FFF2-40B4-BE49-F238E27FC236}">
              <a16:creationId xmlns:a16="http://schemas.microsoft.com/office/drawing/2014/main" id="{00000000-0008-0000-1600-0000A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33622" y="19689005"/>
          <a:ext cx="766139" cy="588064"/>
        </a:xfrm>
        <a:prstGeom prst="rect">
          <a:avLst/>
        </a:prstGeom>
        <a:noFill/>
        <a:ln w="9525">
          <a:noFill/>
          <a:miter lim="800000"/>
          <a:headEnd/>
          <a:tailEnd/>
        </a:ln>
      </xdr:spPr>
    </xdr:pic>
    <xdr:clientData/>
  </xdr:twoCellAnchor>
  <xdr:twoCellAnchor>
    <xdr:from>
      <xdr:col>1</xdr:col>
      <xdr:colOff>39759</xdr:colOff>
      <xdr:row>136</xdr:row>
      <xdr:rowOff>182219</xdr:rowOff>
    </xdr:from>
    <xdr:to>
      <xdr:col>1</xdr:col>
      <xdr:colOff>795131</xdr:colOff>
      <xdr:row>139</xdr:row>
      <xdr:rowOff>182217</xdr:rowOff>
    </xdr:to>
    <xdr:pic>
      <xdr:nvPicPr>
        <xdr:cNvPr id="163" name="Picture 162" descr="logo">
          <a:extLst>
            <a:ext uri="{FF2B5EF4-FFF2-40B4-BE49-F238E27FC236}">
              <a16:creationId xmlns:a16="http://schemas.microsoft.com/office/drawing/2014/main" id="{00000000-0008-0000-1600-0000A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19542" y="26189610"/>
          <a:ext cx="755372" cy="588064"/>
        </a:xfrm>
        <a:prstGeom prst="rect">
          <a:avLst/>
        </a:prstGeom>
        <a:noFill/>
        <a:ln w="9525">
          <a:noFill/>
          <a:miter lim="800000"/>
          <a:headEnd/>
          <a:tailEnd/>
        </a:ln>
      </xdr:spPr>
    </xdr:pic>
    <xdr:clientData/>
  </xdr:twoCellAnchor>
  <xdr:twoCellAnchor>
    <xdr:from>
      <xdr:col>1</xdr:col>
      <xdr:colOff>55080</xdr:colOff>
      <xdr:row>171</xdr:row>
      <xdr:rowOff>10769</xdr:rowOff>
    </xdr:from>
    <xdr:to>
      <xdr:col>1</xdr:col>
      <xdr:colOff>803413</xdr:colOff>
      <xdr:row>174</xdr:row>
      <xdr:rowOff>10768</xdr:rowOff>
    </xdr:to>
    <xdr:pic>
      <xdr:nvPicPr>
        <xdr:cNvPr id="164" name="Picture 163" descr="logo">
          <a:extLst>
            <a:ext uri="{FF2B5EF4-FFF2-40B4-BE49-F238E27FC236}">
              <a16:creationId xmlns:a16="http://schemas.microsoft.com/office/drawing/2014/main" id="{00000000-0008-0000-1600-0000A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34863" y="32718791"/>
          <a:ext cx="748333" cy="588064"/>
        </a:xfrm>
        <a:prstGeom prst="rect">
          <a:avLst/>
        </a:prstGeom>
        <a:noFill/>
        <a:ln w="9525">
          <a:noFill/>
          <a:miter lim="800000"/>
          <a:headEnd/>
          <a:tailEnd/>
        </a:ln>
      </xdr:spPr>
    </xdr:pic>
    <xdr:clientData/>
  </xdr:twoCellAnchor>
  <xdr:twoCellAnchor>
    <xdr:from>
      <xdr:col>1</xdr:col>
      <xdr:colOff>48041</xdr:colOff>
      <xdr:row>205</xdr:row>
      <xdr:rowOff>42657</xdr:rowOff>
    </xdr:from>
    <xdr:to>
      <xdr:col>1</xdr:col>
      <xdr:colOff>770282</xdr:colOff>
      <xdr:row>208</xdr:row>
      <xdr:rowOff>42656</xdr:rowOff>
    </xdr:to>
    <xdr:pic>
      <xdr:nvPicPr>
        <xdr:cNvPr id="165" name="Picture 164" descr="logo">
          <a:extLst>
            <a:ext uri="{FF2B5EF4-FFF2-40B4-BE49-F238E27FC236}">
              <a16:creationId xmlns:a16="http://schemas.microsoft.com/office/drawing/2014/main" id="{00000000-0008-0000-1600-0000A5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27824" y="39252527"/>
          <a:ext cx="722241" cy="588064"/>
        </a:xfrm>
        <a:prstGeom prst="rect">
          <a:avLst/>
        </a:prstGeom>
        <a:noFill/>
        <a:ln w="9525">
          <a:noFill/>
          <a:miter lim="800000"/>
          <a:headEnd/>
          <a:tailEnd/>
        </a:ln>
      </xdr:spPr>
    </xdr:pic>
    <xdr:clientData/>
  </xdr:twoCellAnchor>
  <xdr:twoCellAnchor>
    <xdr:from>
      <xdr:col>1</xdr:col>
      <xdr:colOff>53011</xdr:colOff>
      <xdr:row>239</xdr:row>
      <xdr:rowOff>1243</xdr:rowOff>
    </xdr:from>
    <xdr:to>
      <xdr:col>1</xdr:col>
      <xdr:colOff>770282</xdr:colOff>
      <xdr:row>242</xdr:row>
      <xdr:rowOff>1242</xdr:rowOff>
    </xdr:to>
    <xdr:pic>
      <xdr:nvPicPr>
        <xdr:cNvPr id="166" name="Picture 165" descr="logo">
          <a:extLst>
            <a:ext uri="{FF2B5EF4-FFF2-40B4-BE49-F238E27FC236}">
              <a16:creationId xmlns:a16="http://schemas.microsoft.com/office/drawing/2014/main" id="{00000000-0008-0000-1600-0000A6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32794" y="45712960"/>
          <a:ext cx="717271" cy="588065"/>
        </a:xfrm>
        <a:prstGeom prst="rect">
          <a:avLst/>
        </a:prstGeom>
        <a:noFill/>
        <a:ln w="9525">
          <a:noFill/>
          <a:miter lim="800000"/>
          <a:headEnd/>
          <a:tailEnd/>
        </a:ln>
      </xdr:spPr>
    </xdr:pic>
    <xdr:clientData/>
  </xdr:twoCellAnchor>
  <xdr:twoCellAnchor>
    <xdr:from>
      <xdr:col>1</xdr:col>
      <xdr:colOff>94424</xdr:colOff>
      <xdr:row>817</xdr:row>
      <xdr:rowOff>9526</xdr:rowOff>
    </xdr:from>
    <xdr:to>
      <xdr:col>1</xdr:col>
      <xdr:colOff>789747</xdr:colOff>
      <xdr:row>820</xdr:row>
      <xdr:rowOff>9525</xdr:rowOff>
    </xdr:to>
    <xdr:pic>
      <xdr:nvPicPr>
        <xdr:cNvPr id="183" name="Picture 182" descr="logo">
          <a:extLst>
            <a:ext uri="{FF2B5EF4-FFF2-40B4-BE49-F238E27FC236}">
              <a16:creationId xmlns:a16="http://schemas.microsoft.com/office/drawing/2014/main" id="{00000000-0008-0000-1600-0000B7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74207" y="156252656"/>
          <a:ext cx="695323" cy="588065"/>
        </a:xfrm>
        <a:prstGeom prst="rect">
          <a:avLst/>
        </a:prstGeom>
        <a:noFill/>
        <a:ln w="9525">
          <a:noFill/>
          <a:miter lim="800000"/>
          <a:headEnd/>
          <a:tailEnd/>
        </a:ln>
      </xdr:spPr>
    </xdr:pic>
    <xdr:clientData/>
  </xdr:twoCellAnchor>
  <xdr:twoCellAnchor>
    <xdr:from>
      <xdr:col>1</xdr:col>
      <xdr:colOff>152402</xdr:colOff>
      <xdr:row>851</xdr:row>
      <xdr:rowOff>9526</xdr:rowOff>
    </xdr:from>
    <xdr:to>
      <xdr:col>1</xdr:col>
      <xdr:colOff>942975</xdr:colOff>
      <xdr:row>854</xdr:row>
      <xdr:rowOff>9525</xdr:rowOff>
    </xdr:to>
    <xdr:pic>
      <xdr:nvPicPr>
        <xdr:cNvPr id="184" name="Picture 183" descr="logo">
          <a:extLst>
            <a:ext uri="{FF2B5EF4-FFF2-40B4-BE49-F238E27FC236}">
              <a16:creationId xmlns:a16="http://schemas.microsoft.com/office/drawing/2014/main" id="{00000000-0008-0000-1600-0000B8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10804326"/>
          <a:ext cx="790573" cy="590549"/>
        </a:xfrm>
        <a:prstGeom prst="rect">
          <a:avLst/>
        </a:prstGeom>
        <a:noFill/>
        <a:ln w="9525">
          <a:noFill/>
          <a:miter lim="800000"/>
          <a:headEnd/>
          <a:tailEnd/>
        </a:ln>
      </xdr:spPr>
    </xdr:pic>
    <xdr:clientData/>
  </xdr:twoCellAnchor>
  <xdr:twoCellAnchor>
    <xdr:from>
      <xdr:col>1</xdr:col>
      <xdr:colOff>152402</xdr:colOff>
      <xdr:row>885</xdr:row>
      <xdr:rowOff>9526</xdr:rowOff>
    </xdr:from>
    <xdr:to>
      <xdr:col>1</xdr:col>
      <xdr:colOff>942975</xdr:colOff>
      <xdr:row>888</xdr:row>
      <xdr:rowOff>9525</xdr:rowOff>
    </xdr:to>
    <xdr:pic>
      <xdr:nvPicPr>
        <xdr:cNvPr id="185" name="Picture 184" descr="logo">
          <a:extLst>
            <a:ext uri="{FF2B5EF4-FFF2-40B4-BE49-F238E27FC236}">
              <a16:creationId xmlns:a16="http://schemas.microsoft.com/office/drawing/2014/main" id="{00000000-0008-0000-1600-0000B9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17309901"/>
          <a:ext cx="790573" cy="590549"/>
        </a:xfrm>
        <a:prstGeom prst="rect">
          <a:avLst/>
        </a:prstGeom>
        <a:noFill/>
        <a:ln w="9525">
          <a:noFill/>
          <a:miter lim="800000"/>
          <a:headEnd/>
          <a:tailEnd/>
        </a:ln>
      </xdr:spPr>
    </xdr:pic>
    <xdr:clientData/>
  </xdr:twoCellAnchor>
  <xdr:twoCellAnchor>
    <xdr:from>
      <xdr:col>1</xdr:col>
      <xdr:colOff>152402</xdr:colOff>
      <xdr:row>919</xdr:row>
      <xdr:rowOff>9526</xdr:rowOff>
    </xdr:from>
    <xdr:to>
      <xdr:col>1</xdr:col>
      <xdr:colOff>942975</xdr:colOff>
      <xdr:row>922</xdr:row>
      <xdr:rowOff>9525</xdr:rowOff>
    </xdr:to>
    <xdr:pic>
      <xdr:nvPicPr>
        <xdr:cNvPr id="186" name="Picture 185" descr="logo">
          <a:extLst>
            <a:ext uri="{FF2B5EF4-FFF2-40B4-BE49-F238E27FC236}">
              <a16:creationId xmlns:a16="http://schemas.microsoft.com/office/drawing/2014/main" id="{00000000-0008-0000-1600-0000BA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23815476"/>
          <a:ext cx="790573" cy="590549"/>
        </a:xfrm>
        <a:prstGeom prst="rect">
          <a:avLst/>
        </a:prstGeom>
        <a:noFill/>
        <a:ln w="9525">
          <a:noFill/>
          <a:miter lim="800000"/>
          <a:headEnd/>
          <a:tailEnd/>
        </a:ln>
      </xdr:spPr>
    </xdr:pic>
    <xdr:clientData/>
  </xdr:twoCellAnchor>
  <xdr:twoCellAnchor>
    <xdr:from>
      <xdr:col>1</xdr:col>
      <xdr:colOff>152402</xdr:colOff>
      <xdr:row>953</xdr:row>
      <xdr:rowOff>9526</xdr:rowOff>
    </xdr:from>
    <xdr:to>
      <xdr:col>1</xdr:col>
      <xdr:colOff>942975</xdr:colOff>
      <xdr:row>956</xdr:row>
      <xdr:rowOff>9525</xdr:rowOff>
    </xdr:to>
    <xdr:pic>
      <xdr:nvPicPr>
        <xdr:cNvPr id="187" name="Picture 186" descr="logo">
          <a:extLst>
            <a:ext uri="{FF2B5EF4-FFF2-40B4-BE49-F238E27FC236}">
              <a16:creationId xmlns:a16="http://schemas.microsoft.com/office/drawing/2014/main" id="{00000000-0008-0000-1600-0000BB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84782026"/>
          <a:ext cx="790573" cy="590549"/>
        </a:xfrm>
        <a:prstGeom prst="rect">
          <a:avLst/>
        </a:prstGeom>
        <a:noFill/>
        <a:ln w="9525">
          <a:noFill/>
          <a:miter lim="800000"/>
          <a:headEnd/>
          <a:tailEnd/>
        </a:ln>
      </xdr:spPr>
    </xdr:pic>
    <xdr:clientData/>
  </xdr:twoCellAnchor>
  <xdr:twoCellAnchor>
    <xdr:from>
      <xdr:col>1</xdr:col>
      <xdr:colOff>152402</xdr:colOff>
      <xdr:row>987</xdr:row>
      <xdr:rowOff>9526</xdr:rowOff>
    </xdr:from>
    <xdr:to>
      <xdr:col>1</xdr:col>
      <xdr:colOff>942975</xdr:colOff>
      <xdr:row>990</xdr:row>
      <xdr:rowOff>9525</xdr:rowOff>
    </xdr:to>
    <xdr:pic>
      <xdr:nvPicPr>
        <xdr:cNvPr id="188" name="Picture 187" descr="logo">
          <a:extLst>
            <a:ext uri="{FF2B5EF4-FFF2-40B4-BE49-F238E27FC236}">
              <a16:creationId xmlns:a16="http://schemas.microsoft.com/office/drawing/2014/main" id="{00000000-0008-0000-1600-0000BC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91287601"/>
          <a:ext cx="790573" cy="590549"/>
        </a:xfrm>
        <a:prstGeom prst="rect">
          <a:avLst/>
        </a:prstGeom>
        <a:noFill/>
        <a:ln w="9525">
          <a:noFill/>
          <a:miter lim="800000"/>
          <a:headEnd/>
          <a:tailEnd/>
        </a:ln>
      </xdr:spPr>
    </xdr:pic>
    <xdr:clientData/>
  </xdr:twoCellAnchor>
  <xdr:twoCellAnchor>
    <xdr:from>
      <xdr:col>1</xdr:col>
      <xdr:colOff>152402</xdr:colOff>
      <xdr:row>1021</xdr:row>
      <xdr:rowOff>9526</xdr:rowOff>
    </xdr:from>
    <xdr:to>
      <xdr:col>1</xdr:col>
      <xdr:colOff>942975</xdr:colOff>
      <xdr:row>1024</xdr:row>
      <xdr:rowOff>9525</xdr:rowOff>
    </xdr:to>
    <xdr:pic>
      <xdr:nvPicPr>
        <xdr:cNvPr id="189" name="Picture 188" descr="logo">
          <a:extLst>
            <a:ext uri="{FF2B5EF4-FFF2-40B4-BE49-F238E27FC236}">
              <a16:creationId xmlns:a16="http://schemas.microsoft.com/office/drawing/2014/main" id="{00000000-0008-0000-1600-0000BD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97793176"/>
          <a:ext cx="790573" cy="590549"/>
        </a:xfrm>
        <a:prstGeom prst="rect">
          <a:avLst/>
        </a:prstGeom>
        <a:noFill/>
        <a:ln w="9525">
          <a:noFill/>
          <a:miter lim="800000"/>
          <a:headEnd/>
          <a:tailEnd/>
        </a:ln>
      </xdr:spPr>
    </xdr:pic>
    <xdr:clientData/>
  </xdr:twoCellAnchor>
  <xdr:twoCellAnchor>
    <xdr:from>
      <xdr:col>1</xdr:col>
      <xdr:colOff>152402</xdr:colOff>
      <xdr:row>1055</xdr:row>
      <xdr:rowOff>9526</xdr:rowOff>
    </xdr:from>
    <xdr:to>
      <xdr:col>1</xdr:col>
      <xdr:colOff>942975</xdr:colOff>
      <xdr:row>1058</xdr:row>
      <xdr:rowOff>9525</xdr:rowOff>
    </xdr:to>
    <xdr:pic>
      <xdr:nvPicPr>
        <xdr:cNvPr id="190" name="Picture 189" descr="logo">
          <a:extLst>
            <a:ext uri="{FF2B5EF4-FFF2-40B4-BE49-F238E27FC236}">
              <a16:creationId xmlns:a16="http://schemas.microsoft.com/office/drawing/2014/main" id="{00000000-0008-0000-1600-0000BE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04298751"/>
          <a:ext cx="790573" cy="590549"/>
        </a:xfrm>
        <a:prstGeom prst="rect">
          <a:avLst/>
        </a:prstGeom>
        <a:noFill/>
        <a:ln w="9525">
          <a:noFill/>
          <a:miter lim="800000"/>
          <a:headEnd/>
          <a:tailEnd/>
        </a:ln>
      </xdr:spPr>
    </xdr:pic>
    <xdr:clientData/>
  </xdr:twoCellAnchor>
  <xdr:twoCellAnchor>
    <xdr:from>
      <xdr:col>1</xdr:col>
      <xdr:colOff>152402</xdr:colOff>
      <xdr:row>1089</xdr:row>
      <xdr:rowOff>9526</xdr:rowOff>
    </xdr:from>
    <xdr:to>
      <xdr:col>1</xdr:col>
      <xdr:colOff>942975</xdr:colOff>
      <xdr:row>1092</xdr:row>
      <xdr:rowOff>9525</xdr:rowOff>
    </xdr:to>
    <xdr:pic>
      <xdr:nvPicPr>
        <xdr:cNvPr id="191" name="Picture 190" descr="logo">
          <a:extLst>
            <a:ext uri="{FF2B5EF4-FFF2-40B4-BE49-F238E27FC236}">
              <a16:creationId xmlns:a16="http://schemas.microsoft.com/office/drawing/2014/main" id="{00000000-0008-0000-1600-0000BF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10804326"/>
          <a:ext cx="790573" cy="590549"/>
        </a:xfrm>
        <a:prstGeom prst="rect">
          <a:avLst/>
        </a:prstGeom>
        <a:noFill/>
        <a:ln w="9525">
          <a:noFill/>
          <a:miter lim="800000"/>
          <a:headEnd/>
          <a:tailEnd/>
        </a:ln>
      </xdr:spPr>
    </xdr:pic>
    <xdr:clientData/>
  </xdr:twoCellAnchor>
  <xdr:twoCellAnchor>
    <xdr:from>
      <xdr:col>1</xdr:col>
      <xdr:colOff>152402</xdr:colOff>
      <xdr:row>1123</xdr:row>
      <xdr:rowOff>9526</xdr:rowOff>
    </xdr:from>
    <xdr:to>
      <xdr:col>1</xdr:col>
      <xdr:colOff>942975</xdr:colOff>
      <xdr:row>1126</xdr:row>
      <xdr:rowOff>9525</xdr:rowOff>
    </xdr:to>
    <xdr:pic>
      <xdr:nvPicPr>
        <xdr:cNvPr id="192" name="Picture 191" descr="logo">
          <a:extLst>
            <a:ext uri="{FF2B5EF4-FFF2-40B4-BE49-F238E27FC236}">
              <a16:creationId xmlns:a16="http://schemas.microsoft.com/office/drawing/2014/main" id="{00000000-0008-0000-1600-0000C0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17309901"/>
          <a:ext cx="790573" cy="590549"/>
        </a:xfrm>
        <a:prstGeom prst="rect">
          <a:avLst/>
        </a:prstGeom>
        <a:noFill/>
        <a:ln w="9525">
          <a:noFill/>
          <a:miter lim="800000"/>
          <a:headEnd/>
          <a:tailEnd/>
        </a:ln>
      </xdr:spPr>
    </xdr:pic>
    <xdr:clientData/>
  </xdr:twoCellAnchor>
  <xdr:twoCellAnchor>
    <xdr:from>
      <xdr:col>1</xdr:col>
      <xdr:colOff>152402</xdr:colOff>
      <xdr:row>1157</xdr:row>
      <xdr:rowOff>9526</xdr:rowOff>
    </xdr:from>
    <xdr:to>
      <xdr:col>1</xdr:col>
      <xdr:colOff>942975</xdr:colOff>
      <xdr:row>1160</xdr:row>
      <xdr:rowOff>9525</xdr:rowOff>
    </xdr:to>
    <xdr:pic>
      <xdr:nvPicPr>
        <xdr:cNvPr id="193" name="Picture 192" descr="logo">
          <a:extLst>
            <a:ext uri="{FF2B5EF4-FFF2-40B4-BE49-F238E27FC236}">
              <a16:creationId xmlns:a16="http://schemas.microsoft.com/office/drawing/2014/main" id="{00000000-0008-0000-1600-0000C1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23815476"/>
          <a:ext cx="790573" cy="590549"/>
        </a:xfrm>
        <a:prstGeom prst="rect">
          <a:avLst/>
        </a:prstGeom>
        <a:noFill/>
        <a:ln w="9525">
          <a:noFill/>
          <a:miter lim="800000"/>
          <a:headEnd/>
          <a:tailEnd/>
        </a:ln>
      </xdr:spPr>
    </xdr:pic>
    <xdr:clientData/>
  </xdr:twoCellAnchor>
  <xdr:twoCellAnchor>
    <xdr:from>
      <xdr:col>1</xdr:col>
      <xdr:colOff>152402</xdr:colOff>
      <xdr:row>1191</xdr:row>
      <xdr:rowOff>9526</xdr:rowOff>
    </xdr:from>
    <xdr:to>
      <xdr:col>1</xdr:col>
      <xdr:colOff>942975</xdr:colOff>
      <xdr:row>1194</xdr:row>
      <xdr:rowOff>9525</xdr:rowOff>
    </xdr:to>
    <xdr:pic>
      <xdr:nvPicPr>
        <xdr:cNvPr id="194" name="Picture 193" descr="logo">
          <a:extLst>
            <a:ext uri="{FF2B5EF4-FFF2-40B4-BE49-F238E27FC236}">
              <a16:creationId xmlns:a16="http://schemas.microsoft.com/office/drawing/2014/main" id="{00000000-0008-0000-1600-0000C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84782026"/>
          <a:ext cx="790573" cy="590549"/>
        </a:xfrm>
        <a:prstGeom prst="rect">
          <a:avLst/>
        </a:prstGeom>
        <a:noFill/>
        <a:ln w="9525">
          <a:noFill/>
          <a:miter lim="800000"/>
          <a:headEnd/>
          <a:tailEnd/>
        </a:ln>
      </xdr:spPr>
    </xdr:pic>
    <xdr:clientData/>
  </xdr:twoCellAnchor>
  <xdr:twoCellAnchor>
    <xdr:from>
      <xdr:col>1</xdr:col>
      <xdr:colOff>152402</xdr:colOff>
      <xdr:row>1225</xdr:row>
      <xdr:rowOff>9526</xdr:rowOff>
    </xdr:from>
    <xdr:to>
      <xdr:col>1</xdr:col>
      <xdr:colOff>942975</xdr:colOff>
      <xdr:row>1228</xdr:row>
      <xdr:rowOff>9525</xdr:rowOff>
    </xdr:to>
    <xdr:pic>
      <xdr:nvPicPr>
        <xdr:cNvPr id="195" name="Picture 194" descr="logo">
          <a:extLst>
            <a:ext uri="{FF2B5EF4-FFF2-40B4-BE49-F238E27FC236}">
              <a16:creationId xmlns:a16="http://schemas.microsoft.com/office/drawing/2014/main" id="{00000000-0008-0000-1600-0000C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91287601"/>
          <a:ext cx="790573" cy="590549"/>
        </a:xfrm>
        <a:prstGeom prst="rect">
          <a:avLst/>
        </a:prstGeom>
        <a:noFill/>
        <a:ln w="9525">
          <a:noFill/>
          <a:miter lim="800000"/>
          <a:headEnd/>
          <a:tailEnd/>
        </a:ln>
      </xdr:spPr>
    </xdr:pic>
    <xdr:clientData/>
  </xdr:twoCellAnchor>
  <xdr:twoCellAnchor>
    <xdr:from>
      <xdr:col>1</xdr:col>
      <xdr:colOff>152402</xdr:colOff>
      <xdr:row>1259</xdr:row>
      <xdr:rowOff>9526</xdr:rowOff>
    </xdr:from>
    <xdr:to>
      <xdr:col>1</xdr:col>
      <xdr:colOff>942975</xdr:colOff>
      <xdr:row>1262</xdr:row>
      <xdr:rowOff>9525</xdr:rowOff>
    </xdr:to>
    <xdr:pic>
      <xdr:nvPicPr>
        <xdr:cNvPr id="196" name="Picture 195" descr="logo">
          <a:extLst>
            <a:ext uri="{FF2B5EF4-FFF2-40B4-BE49-F238E27FC236}">
              <a16:creationId xmlns:a16="http://schemas.microsoft.com/office/drawing/2014/main" id="{00000000-0008-0000-1600-0000C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97793176"/>
          <a:ext cx="790573" cy="590549"/>
        </a:xfrm>
        <a:prstGeom prst="rect">
          <a:avLst/>
        </a:prstGeom>
        <a:noFill/>
        <a:ln w="9525">
          <a:noFill/>
          <a:miter lim="800000"/>
          <a:headEnd/>
          <a:tailEnd/>
        </a:ln>
      </xdr:spPr>
    </xdr:pic>
    <xdr:clientData/>
  </xdr:twoCellAnchor>
  <xdr:twoCellAnchor>
    <xdr:from>
      <xdr:col>1</xdr:col>
      <xdr:colOff>152402</xdr:colOff>
      <xdr:row>1293</xdr:row>
      <xdr:rowOff>9526</xdr:rowOff>
    </xdr:from>
    <xdr:to>
      <xdr:col>1</xdr:col>
      <xdr:colOff>942975</xdr:colOff>
      <xdr:row>1296</xdr:row>
      <xdr:rowOff>9525</xdr:rowOff>
    </xdr:to>
    <xdr:pic>
      <xdr:nvPicPr>
        <xdr:cNvPr id="197" name="Picture 196" descr="logo">
          <a:extLst>
            <a:ext uri="{FF2B5EF4-FFF2-40B4-BE49-F238E27FC236}">
              <a16:creationId xmlns:a16="http://schemas.microsoft.com/office/drawing/2014/main" id="{00000000-0008-0000-1600-0000C5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04298751"/>
          <a:ext cx="790573" cy="590549"/>
        </a:xfrm>
        <a:prstGeom prst="rect">
          <a:avLst/>
        </a:prstGeom>
        <a:noFill/>
        <a:ln w="9525">
          <a:noFill/>
          <a:miter lim="800000"/>
          <a:headEnd/>
          <a:tailEnd/>
        </a:ln>
      </xdr:spPr>
    </xdr:pic>
    <xdr:clientData/>
  </xdr:twoCellAnchor>
  <xdr:twoCellAnchor>
    <xdr:from>
      <xdr:col>1</xdr:col>
      <xdr:colOff>152402</xdr:colOff>
      <xdr:row>1327</xdr:row>
      <xdr:rowOff>9526</xdr:rowOff>
    </xdr:from>
    <xdr:to>
      <xdr:col>1</xdr:col>
      <xdr:colOff>942975</xdr:colOff>
      <xdr:row>1330</xdr:row>
      <xdr:rowOff>9525</xdr:rowOff>
    </xdr:to>
    <xdr:pic>
      <xdr:nvPicPr>
        <xdr:cNvPr id="198" name="Picture 197" descr="logo">
          <a:extLst>
            <a:ext uri="{FF2B5EF4-FFF2-40B4-BE49-F238E27FC236}">
              <a16:creationId xmlns:a16="http://schemas.microsoft.com/office/drawing/2014/main" id="{00000000-0008-0000-1600-0000C6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10804326"/>
          <a:ext cx="790573" cy="590549"/>
        </a:xfrm>
        <a:prstGeom prst="rect">
          <a:avLst/>
        </a:prstGeom>
        <a:noFill/>
        <a:ln w="9525">
          <a:noFill/>
          <a:miter lim="800000"/>
          <a:headEnd/>
          <a:tailEnd/>
        </a:ln>
      </xdr:spPr>
    </xdr:pic>
    <xdr:clientData/>
  </xdr:twoCellAnchor>
  <xdr:twoCellAnchor>
    <xdr:from>
      <xdr:col>1</xdr:col>
      <xdr:colOff>152402</xdr:colOff>
      <xdr:row>1361</xdr:row>
      <xdr:rowOff>9526</xdr:rowOff>
    </xdr:from>
    <xdr:to>
      <xdr:col>1</xdr:col>
      <xdr:colOff>942975</xdr:colOff>
      <xdr:row>1364</xdr:row>
      <xdr:rowOff>9525</xdr:rowOff>
    </xdr:to>
    <xdr:pic>
      <xdr:nvPicPr>
        <xdr:cNvPr id="199" name="Picture 198" descr="logo">
          <a:extLst>
            <a:ext uri="{FF2B5EF4-FFF2-40B4-BE49-F238E27FC236}">
              <a16:creationId xmlns:a16="http://schemas.microsoft.com/office/drawing/2014/main" id="{00000000-0008-0000-1600-0000C7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17309901"/>
          <a:ext cx="790573" cy="590549"/>
        </a:xfrm>
        <a:prstGeom prst="rect">
          <a:avLst/>
        </a:prstGeom>
        <a:noFill/>
        <a:ln w="9525">
          <a:noFill/>
          <a:miter lim="800000"/>
          <a:headEnd/>
          <a:tailEnd/>
        </a:ln>
      </xdr:spPr>
    </xdr:pic>
    <xdr:clientData/>
  </xdr:twoCellAnchor>
  <xdr:twoCellAnchor>
    <xdr:from>
      <xdr:col>1</xdr:col>
      <xdr:colOff>152402</xdr:colOff>
      <xdr:row>1395</xdr:row>
      <xdr:rowOff>9526</xdr:rowOff>
    </xdr:from>
    <xdr:to>
      <xdr:col>1</xdr:col>
      <xdr:colOff>942975</xdr:colOff>
      <xdr:row>1398</xdr:row>
      <xdr:rowOff>9525</xdr:rowOff>
    </xdr:to>
    <xdr:pic>
      <xdr:nvPicPr>
        <xdr:cNvPr id="200" name="Picture 199" descr="logo">
          <a:extLst>
            <a:ext uri="{FF2B5EF4-FFF2-40B4-BE49-F238E27FC236}">
              <a16:creationId xmlns:a16="http://schemas.microsoft.com/office/drawing/2014/main" id="{00000000-0008-0000-1600-0000C8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23815476"/>
          <a:ext cx="790573" cy="590549"/>
        </a:xfrm>
        <a:prstGeom prst="rect">
          <a:avLst/>
        </a:prstGeom>
        <a:noFill/>
        <a:ln w="9525">
          <a:noFill/>
          <a:miter lim="800000"/>
          <a:headEnd/>
          <a:tailEnd/>
        </a:ln>
      </xdr:spPr>
    </xdr:pic>
    <xdr:clientData/>
  </xdr:twoCellAnchor>
  <xdr:twoCellAnchor>
    <xdr:from>
      <xdr:col>1</xdr:col>
      <xdr:colOff>152402</xdr:colOff>
      <xdr:row>1429</xdr:row>
      <xdr:rowOff>9526</xdr:rowOff>
    </xdr:from>
    <xdr:to>
      <xdr:col>1</xdr:col>
      <xdr:colOff>942975</xdr:colOff>
      <xdr:row>1432</xdr:row>
      <xdr:rowOff>9525</xdr:rowOff>
    </xdr:to>
    <xdr:pic>
      <xdr:nvPicPr>
        <xdr:cNvPr id="201" name="Picture 200" descr="logo">
          <a:extLst>
            <a:ext uri="{FF2B5EF4-FFF2-40B4-BE49-F238E27FC236}">
              <a16:creationId xmlns:a16="http://schemas.microsoft.com/office/drawing/2014/main" id="{00000000-0008-0000-1600-0000C9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84782026"/>
          <a:ext cx="790573" cy="590549"/>
        </a:xfrm>
        <a:prstGeom prst="rect">
          <a:avLst/>
        </a:prstGeom>
        <a:noFill/>
        <a:ln w="9525">
          <a:noFill/>
          <a:miter lim="800000"/>
          <a:headEnd/>
          <a:tailEnd/>
        </a:ln>
      </xdr:spPr>
    </xdr:pic>
    <xdr:clientData/>
  </xdr:twoCellAnchor>
  <xdr:twoCellAnchor>
    <xdr:from>
      <xdr:col>1</xdr:col>
      <xdr:colOff>152402</xdr:colOff>
      <xdr:row>1463</xdr:row>
      <xdr:rowOff>9526</xdr:rowOff>
    </xdr:from>
    <xdr:to>
      <xdr:col>1</xdr:col>
      <xdr:colOff>942975</xdr:colOff>
      <xdr:row>1466</xdr:row>
      <xdr:rowOff>9525</xdr:rowOff>
    </xdr:to>
    <xdr:pic>
      <xdr:nvPicPr>
        <xdr:cNvPr id="202" name="Picture 201" descr="logo">
          <a:extLst>
            <a:ext uri="{FF2B5EF4-FFF2-40B4-BE49-F238E27FC236}">
              <a16:creationId xmlns:a16="http://schemas.microsoft.com/office/drawing/2014/main" id="{00000000-0008-0000-1600-0000CA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91287601"/>
          <a:ext cx="790573" cy="590549"/>
        </a:xfrm>
        <a:prstGeom prst="rect">
          <a:avLst/>
        </a:prstGeom>
        <a:noFill/>
        <a:ln w="9525">
          <a:noFill/>
          <a:miter lim="800000"/>
          <a:headEnd/>
          <a:tailEnd/>
        </a:ln>
      </xdr:spPr>
    </xdr:pic>
    <xdr:clientData/>
  </xdr:twoCellAnchor>
  <xdr:twoCellAnchor>
    <xdr:from>
      <xdr:col>1</xdr:col>
      <xdr:colOff>152402</xdr:colOff>
      <xdr:row>1497</xdr:row>
      <xdr:rowOff>9526</xdr:rowOff>
    </xdr:from>
    <xdr:to>
      <xdr:col>1</xdr:col>
      <xdr:colOff>942975</xdr:colOff>
      <xdr:row>1500</xdr:row>
      <xdr:rowOff>9525</xdr:rowOff>
    </xdr:to>
    <xdr:pic>
      <xdr:nvPicPr>
        <xdr:cNvPr id="203" name="Picture 202" descr="logo">
          <a:extLst>
            <a:ext uri="{FF2B5EF4-FFF2-40B4-BE49-F238E27FC236}">
              <a16:creationId xmlns:a16="http://schemas.microsoft.com/office/drawing/2014/main" id="{00000000-0008-0000-1600-0000CB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97793176"/>
          <a:ext cx="790573" cy="590549"/>
        </a:xfrm>
        <a:prstGeom prst="rect">
          <a:avLst/>
        </a:prstGeom>
        <a:noFill/>
        <a:ln w="9525">
          <a:noFill/>
          <a:miter lim="800000"/>
          <a:headEnd/>
          <a:tailEnd/>
        </a:ln>
      </xdr:spPr>
    </xdr:pic>
    <xdr:clientData/>
  </xdr:twoCellAnchor>
  <xdr:twoCellAnchor>
    <xdr:from>
      <xdr:col>1</xdr:col>
      <xdr:colOff>152402</xdr:colOff>
      <xdr:row>1531</xdr:row>
      <xdr:rowOff>9526</xdr:rowOff>
    </xdr:from>
    <xdr:to>
      <xdr:col>1</xdr:col>
      <xdr:colOff>942975</xdr:colOff>
      <xdr:row>1534</xdr:row>
      <xdr:rowOff>9525</xdr:rowOff>
    </xdr:to>
    <xdr:pic>
      <xdr:nvPicPr>
        <xdr:cNvPr id="204" name="Picture 203" descr="logo">
          <a:extLst>
            <a:ext uri="{FF2B5EF4-FFF2-40B4-BE49-F238E27FC236}">
              <a16:creationId xmlns:a16="http://schemas.microsoft.com/office/drawing/2014/main" id="{00000000-0008-0000-1600-0000CC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04298751"/>
          <a:ext cx="790573" cy="590549"/>
        </a:xfrm>
        <a:prstGeom prst="rect">
          <a:avLst/>
        </a:prstGeom>
        <a:noFill/>
        <a:ln w="9525">
          <a:noFill/>
          <a:miter lim="800000"/>
          <a:headEnd/>
          <a:tailEnd/>
        </a:ln>
      </xdr:spPr>
    </xdr:pic>
    <xdr:clientData/>
  </xdr:twoCellAnchor>
  <xdr:twoCellAnchor>
    <xdr:from>
      <xdr:col>1</xdr:col>
      <xdr:colOff>152402</xdr:colOff>
      <xdr:row>1565</xdr:row>
      <xdr:rowOff>9526</xdr:rowOff>
    </xdr:from>
    <xdr:to>
      <xdr:col>1</xdr:col>
      <xdr:colOff>942975</xdr:colOff>
      <xdr:row>1568</xdr:row>
      <xdr:rowOff>9525</xdr:rowOff>
    </xdr:to>
    <xdr:pic>
      <xdr:nvPicPr>
        <xdr:cNvPr id="205" name="Picture 204" descr="logo">
          <a:extLst>
            <a:ext uri="{FF2B5EF4-FFF2-40B4-BE49-F238E27FC236}">
              <a16:creationId xmlns:a16="http://schemas.microsoft.com/office/drawing/2014/main" id="{00000000-0008-0000-1600-0000CD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10804326"/>
          <a:ext cx="790573" cy="590549"/>
        </a:xfrm>
        <a:prstGeom prst="rect">
          <a:avLst/>
        </a:prstGeom>
        <a:noFill/>
        <a:ln w="9525">
          <a:noFill/>
          <a:miter lim="800000"/>
          <a:headEnd/>
          <a:tailEnd/>
        </a:ln>
      </xdr:spPr>
    </xdr:pic>
    <xdr:clientData/>
  </xdr:twoCellAnchor>
  <xdr:twoCellAnchor>
    <xdr:from>
      <xdr:col>1</xdr:col>
      <xdr:colOff>152402</xdr:colOff>
      <xdr:row>1599</xdr:row>
      <xdr:rowOff>9526</xdr:rowOff>
    </xdr:from>
    <xdr:to>
      <xdr:col>1</xdr:col>
      <xdr:colOff>942975</xdr:colOff>
      <xdr:row>1602</xdr:row>
      <xdr:rowOff>9525</xdr:rowOff>
    </xdr:to>
    <xdr:pic>
      <xdr:nvPicPr>
        <xdr:cNvPr id="206" name="Picture 205" descr="logo">
          <a:extLst>
            <a:ext uri="{FF2B5EF4-FFF2-40B4-BE49-F238E27FC236}">
              <a16:creationId xmlns:a16="http://schemas.microsoft.com/office/drawing/2014/main" id="{00000000-0008-0000-1600-0000CE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17309901"/>
          <a:ext cx="790573" cy="590549"/>
        </a:xfrm>
        <a:prstGeom prst="rect">
          <a:avLst/>
        </a:prstGeom>
        <a:noFill/>
        <a:ln w="9525">
          <a:noFill/>
          <a:miter lim="800000"/>
          <a:headEnd/>
          <a:tailEnd/>
        </a:ln>
      </xdr:spPr>
    </xdr:pic>
    <xdr:clientData/>
  </xdr:twoCellAnchor>
  <xdr:twoCellAnchor>
    <xdr:from>
      <xdr:col>1</xdr:col>
      <xdr:colOff>152402</xdr:colOff>
      <xdr:row>1633</xdr:row>
      <xdr:rowOff>9526</xdr:rowOff>
    </xdr:from>
    <xdr:to>
      <xdr:col>1</xdr:col>
      <xdr:colOff>942975</xdr:colOff>
      <xdr:row>1636</xdr:row>
      <xdr:rowOff>9525</xdr:rowOff>
    </xdr:to>
    <xdr:pic>
      <xdr:nvPicPr>
        <xdr:cNvPr id="207" name="Picture 206" descr="logo">
          <a:extLst>
            <a:ext uri="{FF2B5EF4-FFF2-40B4-BE49-F238E27FC236}">
              <a16:creationId xmlns:a16="http://schemas.microsoft.com/office/drawing/2014/main" id="{00000000-0008-0000-1600-0000CF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23815476"/>
          <a:ext cx="790573" cy="590549"/>
        </a:xfrm>
        <a:prstGeom prst="rect">
          <a:avLst/>
        </a:prstGeom>
        <a:noFill/>
        <a:ln w="9525">
          <a:noFill/>
          <a:miter lim="800000"/>
          <a:headEnd/>
          <a:tailEnd/>
        </a:ln>
      </xdr:spPr>
    </xdr:pic>
    <xdr:clientData/>
  </xdr:twoCellAnchor>
  <xdr:twoCellAnchor>
    <xdr:from>
      <xdr:col>1</xdr:col>
      <xdr:colOff>152402</xdr:colOff>
      <xdr:row>1667</xdr:row>
      <xdr:rowOff>9526</xdr:rowOff>
    </xdr:from>
    <xdr:to>
      <xdr:col>1</xdr:col>
      <xdr:colOff>942975</xdr:colOff>
      <xdr:row>1670</xdr:row>
      <xdr:rowOff>9525</xdr:rowOff>
    </xdr:to>
    <xdr:pic>
      <xdr:nvPicPr>
        <xdr:cNvPr id="208" name="Picture 207" descr="logo">
          <a:extLst>
            <a:ext uri="{FF2B5EF4-FFF2-40B4-BE49-F238E27FC236}">
              <a16:creationId xmlns:a16="http://schemas.microsoft.com/office/drawing/2014/main" id="{00000000-0008-0000-1600-0000D0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84782026"/>
          <a:ext cx="790573" cy="590549"/>
        </a:xfrm>
        <a:prstGeom prst="rect">
          <a:avLst/>
        </a:prstGeom>
        <a:noFill/>
        <a:ln w="9525">
          <a:noFill/>
          <a:miter lim="800000"/>
          <a:headEnd/>
          <a:tailEnd/>
        </a:ln>
      </xdr:spPr>
    </xdr:pic>
    <xdr:clientData/>
  </xdr:twoCellAnchor>
  <xdr:twoCellAnchor>
    <xdr:from>
      <xdr:col>1</xdr:col>
      <xdr:colOff>152402</xdr:colOff>
      <xdr:row>1701</xdr:row>
      <xdr:rowOff>9526</xdr:rowOff>
    </xdr:from>
    <xdr:to>
      <xdr:col>1</xdr:col>
      <xdr:colOff>942975</xdr:colOff>
      <xdr:row>1704</xdr:row>
      <xdr:rowOff>9525</xdr:rowOff>
    </xdr:to>
    <xdr:pic>
      <xdr:nvPicPr>
        <xdr:cNvPr id="209" name="Picture 208" descr="logo">
          <a:extLst>
            <a:ext uri="{FF2B5EF4-FFF2-40B4-BE49-F238E27FC236}">
              <a16:creationId xmlns:a16="http://schemas.microsoft.com/office/drawing/2014/main" id="{00000000-0008-0000-1600-0000D1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91287601"/>
          <a:ext cx="790573" cy="590549"/>
        </a:xfrm>
        <a:prstGeom prst="rect">
          <a:avLst/>
        </a:prstGeom>
        <a:noFill/>
        <a:ln w="9525">
          <a:noFill/>
          <a:miter lim="800000"/>
          <a:headEnd/>
          <a:tailEnd/>
        </a:ln>
      </xdr:spPr>
    </xdr:pic>
    <xdr:clientData/>
  </xdr:twoCellAnchor>
  <xdr:twoCellAnchor>
    <xdr:from>
      <xdr:col>1</xdr:col>
      <xdr:colOff>152402</xdr:colOff>
      <xdr:row>1735</xdr:row>
      <xdr:rowOff>9526</xdr:rowOff>
    </xdr:from>
    <xdr:to>
      <xdr:col>1</xdr:col>
      <xdr:colOff>942975</xdr:colOff>
      <xdr:row>1738</xdr:row>
      <xdr:rowOff>9525</xdr:rowOff>
    </xdr:to>
    <xdr:pic>
      <xdr:nvPicPr>
        <xdr:cNvPr id="210" name="Picture 209" descr="logo">
          <a:extLst>
            <a:ext uri="{FF2B5EF4-FFF2-40B4-BE49-F238E27FC236}">
              <a16:creationId xmlns:a16="http://schemas.microsoft.com/office/drawing/2014/main" id="{00000000-0008-0000-1600-0000D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97793176"/>
          <a:ext cx="790573" cy="590549"/>
        </a:xfrm>
        <a:prstGeom prst="rect">
          <a:avLst/>
        </a:prstGeom>
        <a:noFill/>
        <a:ln w="9525">
          <a:noFill/>
          <a:miter lim="800000"/>
          <a:headEnd/>
          <a:tailEnd/>
        </a:ln>
      </xdr:spPr>
    </xdr:pic>
    <xdr:clientData/>
  </xdr:twoCellAnchor>
  <xdr:twoCellAnchor>
    <xdr:from>
      <xdr:col>1</xdr:col>
      <xdr:colOff>152402</xdr:colOff>
      <xdr:row>1769</xdr:row>
      <xdr:rowOff>9526</xdr:rowOff>
    </xdr:from>
    <xdr:to>
      <xdr:col>1</xdr:col>
      <xdr:colOff>942975</xdr:colOff>
      <xdr:row>1772</xdr:row>
      <xdr:rowOff>9525</xdr:rowOff>
    </xdr:to>
    <xdr:pic>
      <xdr:nvPicPr>
        <xdr:cNvPr id="211" name="Picture 210" descr="logo">
          <a:extLst>
            <a:ext uri="{FF2B5EF4-FFF2-40B4-BE49-F238E27FC236}">
              <a16:creationId xmlns:a16="http://schemas.microsoft.com/office/drawing/2014/main" id="{00000000-0008-0000-1600-0000D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04298751"/>
          <a:ext cx="790573" cy="590549"/>
        </a:xfrm>
        <a:prstGeom prst="rect">
          <a:avLst/>
        </a:prstGeom>
        <a:noFill/>
        <a:ln w="9525">
          <a:noFill/>
          <a:miter lim="800000"/>
          <a:headEnd/>
          <a:tailEnd/>
        </a:ln>
      </xdr:spPr>
    </xdr:pic>
    <xdr:clientData/>
  </xdr:twoCellAnchor>
  <xdr:twoCellAnchor>
    <xdr:from>
      <xdr:col>1</xdr:col>
      <xdr:colOff>152402</xdr:colOff>
      <xdr:row>1803</xdr:row>
      <xdr:rowOff>9526</xdr:rowOff>
    </xdr:from>
    <xdr:to>
      <xdr:col>1</xdr:col>
      <xdr:colOff>942975</xdr:colOff>
      <xdr:row>1806</xdr:row>
      <xdr:rowOff>9525</xdr:rowOff>
    </xdr:to>
    <xdr:pic>
      <xdr:nvPicPr>
        <xdr:cNvPr id="212" name="Picture 211" descr="logo">
          <a:extLst>
            <a:ext uri="{FF2B5EF4-FFF2-40B4-BE49-F238E27FC236}">
              <a16:creationId xmlns:a16="http://schemas.microsoft.com/office/drawing/2014/main" id="{00000000-0008-0000-1600-0000D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10804326"/>
          <a:ext cx="790573" cy="590549"/>
        </a:xfrm>
        <a:prstGeom prst="rect">
          <a:avLst/>
        </a:prstGeom>
        <a:noFill/>
        <a:ln w="9525">
          <a:noFill/>
          <a:miter lim="800000"/>
          <a:headEnd/>
          <a:tailEnd/>
        </a:ln>
      </xdr:spPr>
    </xdr:pic>
    <xdr:clientData/>
  </xdr:twoCellAnchor>
  <xdr:twoCellAnchor>
    <xdr:from>
      <xdr:col>1</xdr:col>
      <xdr:colOff>152402</xdr:colOff>
      <xdr:row>1837</xdr:row>
      <xdr:rowOff>9526</xdr:rowOff>
    </xdr:from>
    <xdr:to>
      <xdr:col>1</xdr:col>
      <xdr:colOff>942975</xdr:colOff>
      <xdr:row>1840</xdr:row>
      <xdr:rowOff>9525</xdr:rowOff>
    </xdr:to>
    <xdr:pic>
      <xdr:nvPicPr>
        <xdr:cNvPr id="213" name="Picture 212" descr="logo">
          <a:extLst>
            <a:ext uri="{FF2B5EF4-FFF2-40B4-BE49-F238E27FC236}">
              <a16:creationId xmlns:a16="http://schemas.microsoft.com/office/drawing/2014/main" id="{00000000-0008-0000-1600-0000D5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17309901"/>
          <a:ext cx="790573" cy="590549"/>
        </a:xfrm>
        <a:prstGeom prst="rect">
          <a:avLst/>
        </a:prstGeom>
        <a:noFill/>
        <a:ln w="9525">
          <a:noFill/>
          <a:miter lim="800000"/>
          <a:headEnd/>
          <a:tailEnd/>
        </a:ln>
      </xdr:spPr>
    </xdr:pic>
    <xdr:clientData/>
  </xdr:twoCellAnchor>
  <xdr:twoCellAnchor>
    <xdr:from>
      <xdr:col>1</xdr:col>
      <xdr:colOff>152402</xdr:colOff>
      <xdr:row>1871</xdr:row>
      <xdr:rowOff>9526</xdr:rowOff>
    </xdr:from>
    <xdr:to>
      <xdr:col>1</xdr:col>
      <xdr:colOff>942975</xdr:colOff>
      <xdr:row>1874</xdr:row>
      <xdr:rowOff>9525</xdr:rowOff>
    </xdr:to>
    <xdr:pic>
      <xdr:nvPicPr>
        <xdr:cNvPr id="214" name="Picture 213" descr="logo">
          <a:extLst>
            <a:ext uri="{FF2B5EF4-FFF2-40B4-BE49-F238E27FC236}">
              <a16:creationId xmlns:a16="http://schemas.microsoft.com/office/drawing/2014/main" id="{00000000-0008-0000-1600-0000D6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23815476"/>
          <a:ext cx="790573" cy="590549"/>
        </a:xfrm>
        <a:prstGeom prst="rect">
          <a:avLst/>
        </a:prstGeom>
        <a:noFill/>
        <a:ln w="9525">
          <a:noFill/>
          <a:miter lim="800000"/>
          <a:headEnd/>
          <a:tailEnd/>
        </a:ln>
      </xdr:spPr>
    </xdr:pic>
    <xdr:clientData/>
  </xdr:twoCellAnchor>
  <xdr:twoCellAnchor>
    <xdr:from>
      <xdr:col>1</xdr:col>
      <xdr:colOff>152402</xdr:colOff>
      <xdr:row>1905</xdr:row>
      <xdr:rowOff>9526</xdr:rowOff>
    </xdr:from>
    <xdr:to>
      <xdr:col>1</xdr:col>
      <xdr:colOff>942975</xdr:colOff>
      <xdr:row>1908</xdr:row>
      <xdr:rowOff>9525</xdr:rowOff>
    </xdr:to>
    <xdr:pic>
      <xdr:nvPicPr>
        <xdr:cNvPr id="215" name="Picture 214" descr="logo">
          <a:extLst>
            <a:ext uri="{FF2B5EF4-FFF2-40B4-BE49-F238E27FC236}">
              <a16:creationId xmlns:a16="http://schemas.microsoft.com/office/drawing/2014/main" id="{00000000-0008-0000-1600-0000D7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84782026"/>
          <a:ext cx="790573" cy="590549"/>
        </a:xfrm>
        <a:prstGeom prst="rect">
          <a:avLst/>
        </a:prstGeom>
        <a:noFill/>
        <a:ln w="9525">
          <a:noFill/>
          <a:miter lim="800000"/>
          <a:headEnd/>
          <a:tailEnd/>
        </a:ln>
      </xdr:spPr>
    </xdr:pic>
    <xdr:clientData/>
  </xdr:twoCellAnchor>
  <xdr:twoCellAnchor>
    <xdr:from>
      <xdr:col>1</xdr:col>
      <xdr:colOff>152402</xdr:colOff>
      <xdr:row>1939</xdr:row>
      <xdr:rowOff>9526</xdr:rowOff>
    </xdr:from>
    <xdr:to>
      <xdr:col>1</xdr:col>
      <xdr:colOff>942975</xdr:colOff>
      <xdr:row>1942</xdr:row>
      <xdr:rowOff>9525</xdr:rowOff>
    </xdr:to>
    <xdr:pic>
      <xdr:nvPicPr>
        <xdr:cNvPr id="216" name="Picture 215" descr="logo">
          <a:extLst>
            <a:ext uri="{FF2B5EF4-FFF2-40B4-BE49-F238E27FC236}">
              <a16:creationId xmlns:a16="http://schemas.microsoft.com/office/drawing/2014/main" id="{00000000-0008-0000-1600-0000D8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91287601"/>
          <a:ext cx="790573" cy="590549"/>
        </a:xfrm>
        <a:prstGeom prst="rect">
          <a:avLst/>
        </a:prstGeom>
        <a:noFill/>
        <a:ln w="9525">
          <a:noFill/>
          <a:miter lim="800000"/>
          <a:headEnd/>
          <a:tailEnd/>
        </a:ln>
      </xdr:spPr>
    </xdr:pic>
    <xdr:clientData/>
  </xdr:twoCellAnchor>
  <xdr:twoCellAnchor>
    <xdr:from>
      <xdr:col>1</xdr:col>
      <xdr:colOff>152402</xdr:colOff>
      <xdr:row>1973</xdr:row>
      <xdr:rowOff>9526</xdr:rowOff>
    </xdr:from>
    <xdr:to>
      <xdr:col>1</xdr:col>
      <xdr:colOff>942975</xdr:colOff>
      <xdr:row>1976</xdr:row>
      <xdr:rowOff>9525</xdr:rowOff>
    </xdr:to>
    <xdr:pic>
      <xdr:nvPicPr>
        <xdr:cNvPr id="217" name="Picture 216" descr="logo">
          <a:extLst>
            <a:ext uri="{FF2B5EF4-FFF2-40B4-BE49-F238E27FC236}">
              <a16:creationId xmlns:a16="http://schemas.microsoft.com/office/drawing/2014/main" id="{00000000-0008-0000-1600-0000D9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97793176"/>
          <a:ext cx="790573" cy="590549"/>
        </a:xfrm>
        <a:prstGeom prst="rect">
          <a:avLst/>
        </a:prstGeom>
        <a:noFill/>
        <a:ln w="9525">
          <a:noFill/>
          <a:miter lim="800000"/>
          <a:headEnd/>
          <a:tailEnd/>
        </a:ln>
      </xdr:spPr>
    </xdr:pic>
    <xdr:clientData/>
  </xdr:twoCellAnchor>
  <xdr:twoCellAnchor>
    <xdr:from>
      <xdr:col>1</xdr:col>
      <xdr:colOff>152402</xdr:colOff>
      <xdr:row>2007</xdr:row>
      <xdr:rowOff>9526</xdr:rowOff>
    </xdr:from>
    <xdr:to>
      <xdr:col>1</xdr:col>
      <xdr:colOff>942975</xdr:colOff>
      <xdr:row>2010</xdr:row>
      <xdr:rowOff>9525</xdr:rowOff>
    </xdr:to>
    <xdr:pic>
      <xdr:nvPicPr>
        <xdr:cNvPr id="218" name="Picture 217" descr="logo">
          <a:extLst>
            <a:ext uri="{FF2B5EF4-FFF2-40B4-BE49-F238E27FC236}">
              <a16:creationId xmlns:a16="http://schemas.microsoft.com/office/drawing/2014/main" id="{00000000-0008-0000-1600-0000DA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04298751"/>
          <a:ext cx="790573" cy="590549"/>
        </a:xfrm>
        <a:prstGeom prst="rect">
          <a:avLst/>
        </a:prstGeom>
        <a:noFill/>
        <a:ln w="9525">
          <a:noFill/>
          <a:miter lim="800000"/>
          <a:headEnd/>
          <a:tailEnd/>
        </a:ln>
      </xdr:spPr>
    </xdr:pic>
    <xdr:clientData/>
  </xdr:twoCellAnchor>
  <xdr:twoCellAnchor>
    <xdr:from>
      <xdr:col>1</xdr:col>
      <xdr:colOff>152402</xdr:colOff>
      <xdr:row>2041</xdr:row>
      <xdr:rowOff>9526</xdr:rowOff>
    </xdr:from>
    <xdr:to>
      <xdr:col>1</xdr:col>
      <xdr:colOff>942975</xdr:colOff>
      <xdr:row>2044</xdr:row>
      <xdr:rowOff>9525</xdr:rowOff>
    </xdr:to>
    <xdr:pic>
      <xdr:nvPicPr>
        <xdr:cNvPr id="219" name="Picture 218" descr="logo">
          <a:extLst>
            <a:ext uri="{FF2B5EF4-FFF2-40B4-BE49-F238E27FC236}">
              <a16:creationId xmlns:a16="http://schemas.microsoft.com/office/drawing/2014/main" id="{00000000-0008-0000-1600-0000DB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10804326"/>
          <a:ext cx="790573" cy="590549"/>
        </a:xfrm>
        <a:prstGeom prst="rect">
          <a:avLst/>
        </a:prstGeom>
        <a:noFill/>
        <a:ln w="9525">
          <a:noFill/>
          <a:miter lim="800000"/>
          <a:headEnd/>
          <a:tailEnd/>
        </a:ln>
      </xdr:spPr>
    </xdr:pic>
    <xdr:clientData/>
  </xdr:twoCellAnchor>
  <xdr:twoCellAnchor>
    <xdr:from>
      <xdr:col>1</xdr:col>
      <xdr:colOff>152402</xdr:colOff>
      <xdr:row>2075</xdr:row>
      <xdr:rowOff>9526</xdr:rowOff>
    </xdr:from>
    <xdr:to>
      <xdr:col>1</xdr:col>
      <xdr:colOff>942975</xdr:colOff>
      <xdr:row>2078</xdr:row>
      <xdr:rowOff>9525</xdr:rowOff>
    </xdr:to>
    <xdr:pic>
      <xdr:nvPicPr>
        <xdr:cNvPr id="220" name="Picture 219" descr="logo">
          <a:extLst>
            <a:ext uri="{FF2B5EF4-FFF2-40B4-BE49-F238E27FC236}">
              <a16:creationId xmlns:a16="http://schemas.microsoft.com/office/drawing/2014/main" id="{00000000-0008-0000-1600-0000DC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17309901"/>
          <a:ext cx="790573" cy="590549"/>
        </a:xfrm>
        <a:prstGeom prst="rect">
          <a:avLst/>
        </a:prstGeom>
        <a:noFill/>
        <a:ln w="9525">
          <a:noFill/>
          <a:miter lim="800000"/>
          <a:headEnd/>
          <a:tailEnd/>
        </a:ln>
      </xdr:spPr>
    </xdr:pic>
    <xdr:clientData/>
  </xdr:twoCellAnchor>
  <xdr:twoCellAnchor>
    <xdr:from>
      <xdr:col>1</xdr:col>
      <xdr:colOff>152402</xdr:colOff>
      <xdr:row>2109</xdr:row>
      <xdr:rowOff>9526</xdr:rowOff>
    </xdr:from>
    <xdr:to>
      <xdr:col>1</xdr:col>
      <xdr:colOff>942975</xdr:colOff>
      <xdr:row>2112</xdr:row>
      <xdr:rowOff>9525</xdr:rowOff>
    </xdr:to>
    <xdr:pic>
      <xdr:nvPicPr>
        <xdr:cNvPr id="221" name="Picture 220" descr="logo">
          <a:extLst>
            <a:ext uri="{FF2B5EF4-FFF2-40B4-BE49-F238E27FC236}">
              <a16:creationId xmlns:a16="http://schemas.microsoft.com/office/drawing/2014/main" id="{00000000-0008-0000-1600-0000DD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23815476"/>
          <a:ext cx="790573" cy="590549"/>
        </a:xfrm>
        <a:prstGeom prst="rect">
          <a:avLst/>
        </a:prstGeom>
        <a:noFill/>
        <a:ln w="9525">
          <a:noFill/>
          <a:miter lim="800000"/>
          <a:headEnd/>
          <a:tailEnd/>
        </a:ln>
      </xdr:spPr>
    </xdr:pic>
    <xdr:clientData/>
  </xdr:twoCellAnchor>
  <xdr:twoCellAnchor>
    <xdr:from>
      <xdr:col>1</xdr:col>
      <xdr:colOff>152402</xdr:colOff>
      <xdr:row>2143</xdr:row>
      <xdr:rowOff>9526</xdr:rowOff>
    </xdr:from>
    <xdr:to>
      <xdr:col>1</xdr:col>
      <xdr:colOff>942975</xdr:colOff>
      <xdr:row>2146</xdr:row>
      <xdr:rowOff>9525</xdr:rowOff>
    </xdr:to>
    <xdr:pic>
      <xdr:nvPicPr>
        <xdr:cNvPr id="222" name="Picture 221" descr="logo">
          <a:extLst>
            <a:ext uri="{FF2B5EF4-FFF2-40B4-BE49-F238E27FC236}">
              <a16:creationId xmlns:a16="http://schemas.microsoft.com/office/drawing/2014/main" id="{00000000-0008-0000-1600-0000DE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84782026"/>
          <a:ext cx="790573" cy="590549"/>
        </a:xfrm>
        <a:prstGeom prst="rect">
          <a:avLst/>
        </a:prstGeom>
        <a:noFill/>
        <a:ln w="9525">
          <a:noFill/>
          <a:miter lim="800000"/>
          <a:headEnd/>
          <a:tailEnd/>
        </a:ln>
      </xdr:spPr>
    </xdr:pic>
    <xdr:clientData/>
  </xdr:twoCellAnchor>
  <xdr:twoCellAnchor>
    <xdr:from>
      <xdr:col>1</xdr:col>
      <xdr:colOff>152402</xdr:colOff>
      <xdr:row>2177</xdr:row>
      <xdr:rowOff>9526</xdr:rowOff>
    </xdr:from>
    <xdr:to>
      <xdr:col>1</xdr:col>
      <xdr:colOff>942975</xdr:colOff>
      <xdr:row>2180</xdr:row>
      <xdr:rowOff>9525</xdr:rowOff>
    </xdr:to>
    <xdr:pic>
      <xdr:nvPicPr>
        <xdr:cNvPr id="223" name="Picture 222" descr="logo">
          <a:extLst>
            <a:ext uri="{FF2B5EF4-FFF2-40B4-BE49-F238E27FC236}">
              <a16:creationId xmlns:a16="http://schemas.microsoft.com/office/drawing/2014/main" id="{00000000-0008-0000-1600-0000DF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91287601"/>
          <a:ext cx="790573" cy="590549"/>
        </a:xfrm>
        <a:prstGeom prst="rect">
          <a:avLst/>
        </a:prstGeom>
        <a:noFill/>
        <a:ln w="9525">
          <a:noFill/>
          <a:miter lim="800000"/>
          <a:headEnd/>
          <a:tailEnd/>
        </a:ln>
      </xdr:spPr>
    </xdr:pic>
    <xdr:clientData/>
  </xdr:twoCellAnchor>
  <xdr:twoCellAnchor>
    <xdr:from>
      <xdr:col>1</xdr:col>
      <xdr:colOff>152402</xdr:colOff>
      <xdr:row>2211</xdr:row>
      <xdr:rowOff>9526</xdr:rowOff>
    </xdr:from>
    <xdr:to>
      <xdr:col>1</xdr:col>
      <xdr:colOff>942975</xdr:colOff>
      <xdr:row>2214</xdr:row>
      <xdr:rowOff>9525</xdr:rowOff>
    </xdr:to>
    <xdr:pic>
      <xdr:nvPicPr>
        <xdr:cNvPr id="224" name="Picture 223" descr="logo">
          <a:extLst>
            <a:ext uri="{FF2B5EF4-FFF2-40B4-BE49-F238E27FC236}">
              <a16:creationId xmlns:a16="http://schemas.microsoft.com/office/drawing/2014/main" id="{00000000-0008-0000-1600-0000E0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97793176"/>
          <a:ext cx="790573" cy="590549"/>
        </a:xfrm>
        <a:prstGeom prst="rect">
          <a:avLst/>
        </a:prstGeom>
        <a:noFill/>
        <a:ln w="9525">
          <a:noFill/>
          <a:miter lim="800000"/>
          <a:headEnd/>
          <a:tailEnd/>
        </a:ln>
      </xdr:spPr>
    </xdr:pic>
    <xdr:clientData/>
  </xdr:twoCellAnchor>
  <xdr:twoCellAnchor>
    <xdr:from>
      <xdr:col>1</xdr:col>
      <xdr:colOff>152402</xdr:colOff>
      <xdr:row>2245</xdr:row>
      <xdr:rowOff>9526</xdr:rowOff>
    </xdr:from>
    <xdr:to>
      <xdr:col>1</xdr:col>
      <xdr:colOff>942975</xdr:colOff>
      <xdr:row>2248</xdr:row>
      <xdr:rowOff>9525</xdr:rowOff>
    </xdr:to>
    <xdr:pic>
      <xdr:nvPicPr>
        <xdr:cNvPr id="225" name="Picture 224" descr="logo">
          <a:extLst>
            <a:ext uri="{FF2B5EF4-FFF2-40B4-BE49-F238E27FC236}">
              <a16:creationId xmlns:a16="http://schemas.microsoft.com/office/drawing/2014/main" id="{00000000-0008-0000-1600-0000E1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04298751"/>
          <a:ext cx="790573" cy="590549"/>
        </a:xfrm>
        <a:prstGeom prst="rect">
          <a:avLst/>
        </a:prstGeom>
        <a:noFill/>
        <a:ln w="9525">
          <a:noFill/>
          <a:miter lim="800000"/>
          <a:headEnd/>
          <a:tailEnd/>
        </a:ln>
      </xdr:spPr>
    </xdr:pic>
    <xdr:clientData/>
  </xdr:twoCellAnchor>
  <xdr:twoCellAnchor>
    <xdr:from>
      <xdr:col>1</xdr:col>
      <xdr:colOff>152402</xdr:colOff>
      <xdr:row>2279</xdr:row>
      <xdr:rowOff>9526</xdr:rowOff>
    </xdr:from>
    <xdr:to>
      <xdr:col>1</xdr:col>
      <xdr:colOff>942975</xdr:colOff>
      <xdr:row>2282</xdr:row>
      <xdr:rowOff>9525</xdr:rowOff>
    </xdr:to>
    <xdr:pic>
      <xdr:nvPicPr>
        <xdr:cNvPr id="226" name="Picture 225" descr="logo">
          <a:extLst>
            <a:ext uri="{FF2B5EF4-FFF2-40B4-BE49-F238E27FC236}">
              <a16:creationId xmlns:a16="http://schemas.microsoft.com/office/drawing/2014/main" id="{00000000-0008-0000-1600-0000E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10804326"/>
          <a:ext cx="790573" cy="590549"/>
        </a:xfrm>
        <a:prstGeom prst="rect">
          <a:avLst/>
        </a:prstGeom>
        <a:noFill/>
        <a:ln w="9525">
          <a:noFill/>
          <a:miter lim="800000"/>
          <a:headEnd/>
          <a:tailEnd/>
        </a:ln>
      </xdr:spPr>
    </xdr:pic>
    <xdr:clientData/>
  </xdr:twoCellAnchor>
  <xdr:twoCellAnchor>
    <xdr:from>
      <xdr:col>1</xdr:col>
      <xdr:colOff>152402</xdr:colOff>
      <xdr:row>2313</xdr:row>
      <xdr:rowOff>9526</xdr:rowOff>
    </xdr:from>
    <xdr:to>
      <xdr:col>1</xdr:col>
      <xdr:colOff>942975</xdr:colOff>
      <xdr:row>2316</xdr:row>
      <xdr:rowOff>9525</xdr:rowOff>
    </xdr:to>
    <xdr:pic>
      <xdr:nvPicPr>
        <xdr:cNvPr id="227" name="Picture 226" descr="logo">
          <a:extLst>
            <a:ext uri="{FF2B5EF4-FFF2-40B4-BE49-F238E27FC236}">
              <a16:creationId xmlns:a16="http://schemas.microsoft.com/office/drawing/2014/main" id="{00000000-0008-0000-1600-0000E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17309901"/>
          <a:ext cx="790573" cy="590549"/>
        </a:xfrm>
        <a:prstGeom prst="rect">
          <a:avLst/>
        </a:prstGeom>
        <a:noFill/>
        <a:ln w="9525">
          <a:noFill/>
          <a:miter lim="800000"/>
          <a:headEnd/>
          <a:tailEnd/>
        </a:ln>
      </xdr:spPr>
    </xdr:pic>
    <xdr:clientData/>
  </xdr:twoCellAnchor>
  <xdr:twoCellAnchor>
    <xdr:from>
      <xdr:col>1</xdr:col>
      <xdr:colOff>152402</xdr:colOff>
      <xdr:row>2347</xdr:row>
      <xdr:rowOff>9526</xdr:rowOff>
    </xdr:from>
    <xdr:to>
      <xdr:col>1</xdr:col>
      <xdr:colOff>942975</xdr:colOff>
      <xdr:row>2350</xdr:row>
      <xdr:rowOff>9525</xdr:rowOff>
    </xdr:to>
    <xdr:pic>
      <xdr:nvPicPr>
        <xdr:cNvPr id="228" name="Picture 227" descr="logo">
          <a:extLst>
            <a:ext uri="{FF2B5EF4-FFF2-40B4-BE49-F238E27FC236}">
              <a16:creationId xmlns:a16="http://schemas.microsoft.com/office/drawing/2014/main" id="{00000000-0008-0000-1600-0000E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66777" y="123815476"/>
          <a:ext cx="790573" cy="590549"/>
        </a:xfrm>
        <a:prstGeom prst="rect">
          <a:avLst/>
        </a:prstGeom>
        <a:noFill/>
        <a:ln w="9525">
          <a:noFill/>
          <a:miter lim="800000"/>
          <a:headEnd/>
          <a:tailEnd/>
        </a:ln>
      </xdr:spPr>
    </xdr:pic>
    <xdr:clientData/>
  </xdr:twoCellAnchor>
  <xdr:twoCellAnchor>
    <xdr:from>
      <xdr:col>1</xdr:col>
      <xdr:colOff>91108</xdr:colOff>
      <xdr:row>1</xdr:row>
      <xdr:rowOff>9526</xdr:rowOff>
    </xdr:from>
    <xdr:to>
      <xdr:col>2</xdr:col>
      <xdr:colOff>1657</xdr:colOff>
      <xdr:row>4</xdr:row>
      <xdr:rowOff>9525</xdr:rowOff>
    </xdr:to>
    <xdr:pic>
      <xdr:nvPicPr>
        <xdr:cNvPr id="71" name="Picture 70" descr="logo">
          <a:extLst>
            <a:ext uri="{FF2B5EF4-FFF2-40B4-BE49-F238E27FC236}">
              <a16:creationId xmlns:a16="http://schemas.microsoft.com/office/drawing/2014/main" id="{00000000-0008-0000-1600-000047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70891" y="6685309"/>
          <a:ext cx="747092" cy="588064"/>
        </a:xfrm>
        <a:prstGeom prst="rect">
          <a:avLst/>
        </a:prstGeom>
        <a:noFill/>
        <a:ln w="9525">
          <a:noFill/>
          <a:miter lim="800000"/>
          <a:headEnd/>
          <a:tailEnd/>
        </a:ln>
      </xdr:spPr>
    </xdr:pic>
    <xdr:clientData/>
  </xdr:twoCellAnchor>
  <xdr:twoCellAnchor>
    <xdr:from>
      <xdr:col>1</xdr:col>
      <xdr:colOff>57978</xdr:colOff>
      <xdr:row>35</xdr:row>
      <xdr:rowOff>0</xdr:rowOff>
    </xdr:from>
    <xdr:to>
      <xdr:col>1</xdr:col>
      <xdr:colOff>713961</xdr:colOff>
      <xdr:row>37</xdr:row>
      <xdr:rowOff>198781</xdr:rowOff>
    </xdr:to>
    <xdr:pic>
      <xdr:nvPicPr>
        <xdr:cNvPr id="72" name="Picture 71" descr="logo">
          <a:extLst>
            <a:ext uri="{FF2B5EF4-FFF2-40B4-BE49-F238E27FC236}">
              <a16:creationId xmlns:a16="http://schemas.microsoft.com/office/drawing/2014/main" id="{00000000-0008-0000-1600-000048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37761" y="6700630"/>
          <a:ext cx="655983" cy="588064"/>
        </a:xfrm>
        <a:prstGeom prst="rect">
          <a:avLst/>
        </a:prstGeom>
        <a:noFill/>
        <a:ln w="9525">
          <a:noFill/>
          <a:miter lim="800000"/>
          <a:headEnd/>
          <a:tailEnd/>
        </a:ln>
      </xdr:spPr>
    </xdr:pic>
    <xdr:clientData/>
  </xdr:twoCellAnchor>
  <xdr:twoCellAnchor>
    <xdr:from>
      <xdr:col>1</xdr:col>
      <xdr:colOff>74543</xdr:colOff>
      <xdr:row>68</xdr:row>
      <xdr:rowOff>190500</xdr:rowOff>
    </xdr:from>
    <xdr:to>
      <xdr:col>1</xdr:col>
      <xdr:colOff>730526</xdr:colOff>
      <xdr:row>71</xdr:row>
      <xdr:rowOff>190499</xdr:rowOff>
    </xdr:to>
    <xdr:pic>
      <xdr:nvPicPr>
        <xdr:cNvPr id="73" name="Picture 72" descr="logo">
          <a:extLst>
            <a:ext uri="{FF2B5EF4-FFF2-40B4-BE49-F238E27FC236}">
              <a16:creationId xmlns:a16="http://schemas.microsoft.com/office/drawing/2014/main" id="{00000000-0008-0000-1600-000049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54326" y="13194196"/>
          <a:ext cx="655983" cy="588064"/>
        </a:xfrm>
        <a:prstGeom prst="rect">
          <a:avLst/>
        </a:prstGeom>
        <a:noFill/>
        <a:ln w="9525">
          <a:noFill/>
          <a:miter lim="800000"/>
          <a:headEnd/>
          <a:tailEnd/>
        </a:ln>
      </xdr:spPr>
    </xdr:pic>
    <xdr:clientData/>
  </xdr:twoCellAnchor>
  <xdr:twoCellAnchor>
    <xdr:from>
      <xdr:col>1</xdr:col>
      <xdr:colOff>57978</xdr:colOff>
      <xdr:row>273</xdr:row>
      <xdr:rowOff>1</xdr:rowOff>
    </xdr:from>
    <xdr:to>
      <xdr:col>1</xdr:col>
      <xdr:colOff>803413</xdr:colOff>
      <xdr:row>276</xdr:row>
      <xdr:rowOff>1</xdr:rowOff>
    </xdr:to>
    <xdr:pic>
      <xdr:nvPicPr>
        <xdr:cNvPr id="74" name="Picture 73" descr="logo">
          <a:extLst>
            <a:ext uri="{FF2B5EF4-FFF2-40B4-BE49-F238E27FC236}">
              <a16:creationId xmlns:a16="http://schemas.microsoft.com/office/drawing/2014/main" id="{00000000-0008-0000-1600-00004A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37761" y="52213566"/>
          <a:ext cx="745435" cy="588065"/>
        </a:xfrm>
        <a:prstGeom prst="rect">
          <a:avLst/>
        </a:prstGeom>
        <a:noFill/>
        <a:ln w="9525">
          <a:noFill/>
          <a:miter lim="800000"/>
          <a:headEnd/>
          <a:tailEnd/>
        </a:ln>
      </xdr:spPr>
    </xdr:pic>
    <xdr:clientData/>
  </xdr:twoCellAnchor>
  <xdr:twoCellAnchor>
    <xdr:from>
      <xdr:col>1</xdr:col>
      <xdr:colOff>41413</xdr:colOff>
      <xdr:row>307</xdr:row>
      <xdr:rowOff>8283</xdr:rowOff>
    </xdr:from>
    <xdr:to>
      <xdr:col>1</xdr:col>
      <xdr:colOff>795131</xdr:colOff>
      <xdr:row>310</xdr:row>
      <xdr:rowOff>8283</xdr:rowOff>
    </xdr:to>
    <xdr:pic>
      <xdr:nvPicPr>
        <xdr:cNvPr id="75" name="Picture 74" descr="logo">
          <a:extLst>
            <a:ext uri="{FF2B5EF4-FFF2-40B4-BE49-F238E27FC236}">
              <a16:creationId xmlns:a16="http://schemas.microsoft.com/office/drawing/2014/main" id="{00000000-0008-0000-1600-00004B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21196" y="58723696"/>
          <a:ext cx="753718" cy="588065"/>
        </a:xfrm>
        <a:prstGeom prst="rect">
          <a:avLst/>
        </a:prstGeom>
        <a:noFill/>
        <a:ln w="9525">
          <a:noFill/>
          <a:miter lim="800000"/>
          <a:headEnd/>
          <a:tailEnd/>
        </a:ln>
      </xdr:spPr>
    </xdr:pic>
    <xdr:clientData/>
  </xdr:twoCellAnchor>
  <xdr:twoCellAnchor>
    <xdr:from>
      <xdr:col>1</xdr:col>
      <xdr:colOff>49696</xdr:colOff>
      <xdr:row>341</xdr:row>
      <xdr:rowOff>41413</xdr:rowOff>
    </xdr:from>
    <xdr:to>
      <xdr:col>1</xdr:col>
      <xdr:colOff>811696</xdr:colOff>
      <xdr:row>344</xdr:row>
      <xdr:rowOff>41413</xdr:rowOff>
    </xdr:to>
    <xdr:pic>
      <xdr:nvPicPr>
        <xdr:cNvPr id="76" name="Picture 75" descr="logo">
          <a:extLst>
            <a:ext uri="{FF2B5EF4-FFF2-40B4-BE49-F238E27FC236}">
              <a16:creationId xmlns:a16="http://schemas.microsoft.com/office/drawing/2014/main" id="{00000000-0008-0000-1600-00004C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29479" y="65258674"/>
          <a:ext cx="762000" cy="588065"/>
        </a:xfrm>
        <a:prstGeom prst="rect">
          <a:avLst/>
        </a:prstGeom>
        <a:noFill/>
        <a:ln w="9525">
          <a:noFill/>
          <a:miter lim="800000"/>
          <a:headEnd/>
          <a:tailEnd/>
        </a:ln>
      </xdr:spPr>
    </xdr:pic>
    <xdr:clientData/>
  </xdr:twoCellAnchor>
  <xdr:twoCellAnchor>
    <xdr:from>
      <xdr:col>1</xdr:col>
      <xdr:colOff>57977</xdr:colOff>
      <xdr:row>375</xdr:row>
      <xdr:rowOff>16565</xdr:rowOff>
    </xdr:from>
    <xdr:to>
      <xdr:col>1</xdr:col>
      <xdr:colOff>819978</xdr:colOff>
      <xdr:row>378</xdr:row>
      <xdr:rowOff>16565</xdr:rowOff>
    </xdr:to>
    <xdr:pic>
      <xdr:nvPicPr>
        <xdr:cNvPr id="77" name="Picture 76" descr="logo">
          <a:extLst>
            <a:ext uri="{FF2B5EF4-FFF2-40B4-BE49-F238E27FC236}">
              <a16:creationId xmlns:a16="http://schemas.microsoft.com/office/drawing/2014/main" id="{00000000-0008-0000-1600-00004D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37760" y="71735674"/>
          <a:ext cx="762001" cy="588065"/>
        </a:xfrm>
        <a:prstGeom prst="rect">
          <a:avLst/>
        </a:prstGeom>
        <a:noFill/>
        <a:ln w="9525">
          <a:noFill/>
          <a:miter lim="800000"/>
          <a:headEnd/>
          <a:tailEnd/>
        </a:ln>
      </xdr:spPr>
    </xdr:pic>
    <xdr:clientData/>
  </xdr:twoCellAnchor>
  <xdr:twoCellAnchor>
    <xdr:from>
      <xdr:col>1</xdr:col>
      <xdr:colOff>49696</xdr:colOff>
      <xdr:row>409</xdr:row>
      <xdr:rowOff>24848</xdr:rowOff>
    </xdr:from>
    <xdr:to>
      <xdr:col>1</xdr:col>
      <xdr:colOff>811695</xdr:colOff>
      <xdr:row>412</xdr:row>
      <xdr:rowOff>24848</xdr:rowOff>
    </xdr:to>
    <xdr:pic>
      <xdr:nvPicPr>
        <xdr:cNvPr id="78" name="Picture 77" descr="logo">
          <a:extLst>
            <a:ext uri="{FF2B5EF4-FFF2-40B4-BE49-F238E27FC236}">
              <a16:creationId xmlns:a16="http://schemas.microsoft.com/office/drawing/2014/main" id="{00000000-0008-0000-1600-00004E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29479" y="78245805"/>
          <a:ext cx="761999" cy="588065"/>
        </a:xfrm>
        <a:prstGeom prst="rect">
          <a:avLst/>
        </a:prstGeom>
        <a:noFill/>
        <a:ln w="9525">
          <a:noFill/>
          <a:miter lim="800000"/>
          <a:headEnd/>
          <a:tailEnd/>
        </a:ln>
      </xdr:spPr>
    </xdr:pic>
    <xdr:clientData/>
  </xdr:twoCellAnchor>
  <xdr:twoCellAnchor>
    <xdr:from>
      <xdr:col>1</xdr:col>
      <xdr:colOff>115956</xdr:colOff>
      <xdr:row>443</xdr:row>
      <xdr:rowOff>24849</xdr:rowOff>
    </xdr:from>
    <xdr:to>
      <xdr:col>1</xdr:col>
      <xdr:colOff>833227</xdr:colOff>
      <xdr:row>446</xdr:row>
      <xdr:rowOff>24848</xdr:rowOff>
    </xdr:to>
    <xdr:pic>
      <xdr:nvPicPr>
        <xdr:cNvPr id="79" name="Picture 78" descr="logo">
          <a:extLst>
            <a:ext uri="{FF2B5EF4-FFF2-40B4-BE49-F238E27FC236}">
              <a16:creationId xmlns:a16="http://schemas.microsoft.com/office/drawing/2014/main" id="{00000000-0008-0000-1600-00004F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95739" y="84747653"/>
          <a:ext cx="717271" cy="588065"/>
        </a:xfrm>
        <a:prstGeom prst="rect">
          <a:avLst/>
        </a:prstGeom>
        <a:noFill/>
        <a:ln w="9525">
          <a:noFill/>
          <a:miter lim="800000"/>
          <a:headEnd/>
          <a:tailEnd/>
        </a:ln>
      </xdr:spPr>
    </xdr:pic>
    <xdr:clientData/>
  </xdr:twoCellAnchor>
  <xdr:twoCellAnchor>
    <xdr:from>
      <xdr:col>1</xdr:col>
      <xdr:colOff>115956</xdr:colOff>
      <xdr:row>477</xdr:row>
      <xdr:rowOff>8283</xdr:rowOff>
    </xdr:from>
    <xdr:to>
      <xdr:col>1</xdr:col>
      <xdr:colOff>833227</xdr:colOff>
      <xdr:row>480</xdr:row>
      <xdr:rowOff>8283</xdr:rowOff>
    </xdr:to>
    <xdr:pic>
      <xdr:nvPicPr>
        <xdr:cNvPr id="80" name="Picture 79" descr="logo">
          <a:extLst>
            <a:ext uri="{FF2B5EF4-FFF2-40B4-BE49-F238E27FC236}">
              <a16:creationId xmlns:a16="http://schemas.microsoft.com/office/drawing/2014/main" id="{00000000-0008-0000-1600-000050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95739" y="91232935"/>
          <a:ext cx="717271" cy="588065"/>
        </a:xfrm>
        <a:prstGeom prst="rect">
          <a:avLst/>
        </a:prstGeom>
        <a:noFill/>
        <a:ln w="9525">
          <a:noFill/>
          <a:miter lim="800000"/>
          <a:headEnd/>
          <a:tailEnd/>
        </a:ln>
      </xdr:spPr>
    </xdr:pic>
    <xdr:clientData/>
  </xdr:twoCellAnchor>
  <xdr:twoCellAnchor>
    <xdr:from>
      <xdr:col>1</xdr:col>
      <xdr:colOff>82825</xdr:colOff>
      <xdr:row>511</xdr:row>
      <xdr:rowOff>24849</xdr:rowOff>
    </xdr:from>
    <xdr:to>
      <xdr:col>1</xdr:col>
      <xdr:colOff>828260</xdr:colOff>
      <xdr:row>514</xdr:row>
      <xdr:rowOff>24849</xdr:rowOff>
    </xdr:to>
    <xdr:pic>
      <xdr:nvPicPr>
        <xdr:cNvPr id="81" name="Picture 80" descr="logo">
          <a:extLst>
            <a:ext uri="{FF2B5EF4-FFF2-40B4-BE49-F238E27FC236}">
              <a16:creationId xmlns:a16="http://schemas.microsoft.com/office/drawing/2014/main" id="{00000000-0008-0000-1600-000051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62608" y="97751349"/>
          <a:ext cx="745435" cy="588065"/>
        </a:xfrm>
        <a:prstGeom prst="rect">
          <a:avLst/>
        </a:prstGeom>
        <a:noFill/>
        <a:ln w="9525">
          <a:noFill/>
          <a:miter lim="800000"/>
          <a:headEnd/>
          <a:tailEnd/>
        </a:ln>
      </xdr:spPr>
    </xdr:pic>
    <xdr:clientData/>
  </xdr:twoCellAnchor>
  <xdr:twoCellAnchor>
    <xdr:from>
      <xdr:col>1</xdr:col>
      <xdr:colOff>49696</xdr:colOff>
      <xdr:row>545</xdr:row>
      <xdr:rowOff>8282</xdr:rowOff>
    </xdr:from>
    <xdr:to>
      <xdr:col>1</xdr:col>
      <xdr:colOff>786848</xdr:colOff>
      <xdr:row>548</xdr:row>
      <xdr:rowOff>8282</xdr:rowOff>
    </xdr:to>
    <xdr:pic>
      <xdr:nvPicPr>
        <xdr:cNvPr id="82" name="Picture 81" descr="logo">
          <a:extLst>
            <a:ext uri="{FF2B5EF4-FFF2-40B4-BE49-F238E27FC236}">
              <a16:creationId xmlns:a16="http://schemas.microsoft.com/office/drawing/2014/main" id="{00000000-0008-0000-1600-00005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29479" y="104236630"/>
          <a:ext cx="737152" cy="588065"/>
        </a:xfrm>
        <a:prstGeom prst="rect">
          <a:avLst/>
        </a:prstGeom>
        <a:noFill/>
        <a:ln w="9525">
          <a:noFill/>
          <a:miter lim="800000"/>
          <a:headEnd/>
          <a:tailEnd/>
        </a:ln>
      </xdr:spPr>
    </xdr:pic>
    <xdr:clientData/>
  </xdr:twoCellAnchor>
  <xdr:twoCellAnchor>
    <xdr:from>
      <xdr:col>1</xdr:col>
      <xdr:colOff>57977</xdr:colOff>
      <xdr:row>578</xdr:row>
      <xdr:rowOff>190500</xdr:rowOff>
    </xdr:from>
    <xdr:to>
      <xdr:col>1</xdr:col>
      <xdr:colOff>819978</xdr:colOff>
      <xdr:row>581</xdr:row>
      <xdr:rowOff>190500</xdr:rowOff>
    </xdr:to>
    <xdr:pic>
      <xdr:nvPicPr>
        <xdr:cNvPr id="83" name="Picture 82" descr="logo">
          <a:extLst>
            <a:ext uri="{FF2B5EF4-FFF2-40B4-BE49-F238E27FC236}">
              <a16:creationId xmlns:a16="http://schemas.microsoft.com/office/drawing/2014/main" id="{00000000-0008-0000-1600-00005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37760" y="110721913"/>
          <a:ext cx="762001" cy="588065"/>
        </a:xfrm>
        <a:prstGeom prst="rect">
          <a:avLst/>
        </a:prstGeom>
        <a:noFill/>
        <a:ln w="9525">
          <a:noFill/>
          <a:miter lim="800000"/>
          <a:headEnd/>
          <a:tailEnd/>
        </a:ln>
      </xdr:spPr>
    </xdr:pic>
    <xdr:clientData/>
  </xdr:twoCellAnchor>
  <xdr:twoCellAnchor>
    <xdr:from>
      <xdr:col>1</xdr:col>
      <xdr:colOff>57977</xdr:colOff>
      <xdr:row>613</xdr:row>
      <xdr:rowOff>1</xdr:rowOff>
    </xdr:from>
    <xdr:to>
      <xdr:col>1</xdr:col>
      <xdr:colOff>795130</xdr:colOff>
      <xdr:row>616</xdr:row>
      <xdr:rowOff>0</xdr:rowOff>
    </xdr:to>
    <xdr:pic>
      <xdr:nvPicPr>
        <xdr:cNvPr id="84" name="Picture 83" descr="logo">
          <a:extLst>
            <a:ext uri="{FF2B5EF4-FFF2-40B4-BE49-F238E27FC236}">
              <a16:creationId xmlns:a16="http://schemas.microsoft.com/office/drawing/2014/main" id="{00000000-0008-0000-1600-00005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37760" y="117232044"/>
          <a:ext cx="737153" cy="588065"/>
        </a:xfrm>
        <a:prstGeom prst="rect">
          <a:avLst/>
        </a:prstGeom>
        <a:noFill/>
        <a:ln w="9525">
          <a:noFill/>
          <a:miter lim="800000"/>
          <a:headEnd/>
          <a:tailEnd/>
        </a:ln>
      </xdr:spPr>
    </xdr:pic>
    <xdr:clientData/>
  </xdr:twoCellAnchor>
  <xdr:twoCellAnchor>
    <xdr:from>
      <xdr:col>1</xdr:col>
      <xdr:colOff>107675</xdr:colOff>
      <xdr:row>647</xdr:row>
      <xdr:rowOff>41414</xdr:rowOff>
    </xdr:from>
    <xdr:to>
      <xdr:col>2</xdr:col>
      <xdr:colOff>33131</xdr:colOff>
      <xdr:row>650</xdr:row>
      <xdr:rowOff>41413</xdr:rowOff>
    </xdr:to>
    <xdr:pic>
      <xdr:nvPicPr>
        <xdr:cNvPr id="85" name="Picture 84" descr="logo">
          <a:extLst>
            <a:ext uri="{FF2B5EF4-FFF2-40B4-BE49-F238E27FC236}">
              <a16:creationId xmlns:a16="http://schemas.microsoft.com/office/drawing/2014/main" id="{00000000-0008-0000-1600-000055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87458" y="123775305"/>
          <a:ext cx="770282" cy="588065"/>
        </a:xfrm>
        <a:prstGeom prst="rect">
          <a:avLst/>
        </a:prstGeom>
        <a:noFill/>
        <a:ln w="9525">
          <a:noFill/>
          <a:miter lim="800000"/>
          <a:headEnd/>
          <a:tailEnd/>
        </a:ln>
      </xdr:spPr>
    </xdr:pic>
    <xdr:clientData/>
  </xdr:twoCellAnchor>
  <xdr:twoCellAnchor>
    <xdr:from>
      <xdr:col>1</xdr:col>
      <xdr:colOff>49695</xdr:colOff>
      <xdr:row>681</xdr:row>
      <xdr:rowOff>16565</xdr:rowOff>
    </xdr:from>
    <xdr:to>
      <xdr:col>1</xdr:col>
      <xdr:colOff>828260</xdr:colOff>
      <xdr:row>684</xdr:row>
      <xdr:rowOff>16565</xdr:rowOff>
    </xdr:to>
    <xdr:pic>
      <xdr:nvPicPr>
        <xdr:cNvPr id="86" name="Picture 85" descr="logo">
          <a:extLst>
            <a:ext uri="{FF2B5EF4-FFF2-40B4-BE49-F238E27FC236}">
              <a16:creationId xmlns:a16="http://schemas.microsoft.com/office/drawing/2014/main" id="{00000000-0008-0000-1600-000056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29478" y="130252304"/>
          <a:ext cx="778565" cy="588065"/>
        </a:xfrm>
        <a:prstGeom prst="rect">
          <a:avLst/>
        </a:prstGeom>
        <a:noFill/>
        <a:ln w="9525">
          <a:noFill/>
          <a:miter lim="800000"/>
          <a:headEnd/>
          <a:tailEnd/>
        </a:ln>
      </xdr:spPr>
    </xdr:pic>
    <xdr:clientData/>
  </xdr:twoCellAnchor>
  <xdr:twoCellAnchor>
    <xdr:from>
      <xdr:col>1</xdr:col>
      <xdr:colOff>41413</xdr:colOff>
      <xdr:row>715</xdr:row>
      <xdr:rowOff>8283</xdr:rowOff>
    </xdr:from>
    <xdr:to>
      <xdr:col>1</xdr:col>
      <xdr:colOff>795130</xdr:colOff>
      <xdr:row>718</xdr:row>
      <xdr:rowOff>8283</xdr:rowOff>
    </xdr:to>
    <xdr:pic>
      <xdr:nvPicPr>
        <xdr:cNvPr id="87" name="Picture 86" descr="logo">
          <a:extLst>
            <a:ext uri="{FF2B5EF4-FFF2-40B4-BE49-F238E27FC236}">
              <a16:creationId xmlns:a16="http://schemas.microsoft.com/office/drawing/2014/main" id="{00000000-0008-0000-1600-000057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21196" y="136745870"/>
          <a:ext cx="753717" cy="588065"/>
        </a:xfrm>
        <a:prstGeom prst="rect">
          <a:avLst/>
        </a:prstGeom>
        <a:noFill/>
        <a:ln w="9525">
          <a:noFill/>
          <a:miter lim="800000"/>
          <a:headEnd/>
          <a:tailEnd/>
        </a:ln>
      </xdr:spPr>
    </xdr:pic>
    <xdr:clientData/>
  </xdr:twoCellAnchor>
  <xdr:twoCellAnchor>
    <xdr:from>
      <xdr:col>1</xdr:col>
      <xdr:colOff>41413</xdr:colOff>
      <xdr:row>749</xdr:row>
      <xdr:rowOff>8282</xdr:rowOff>
    </xdr:from>
    <xdr:to>
      <xdr:col>1</xdr:col>
      <xdr:colOff>819978</xdr:colOff>
      <xdr:row>752</xdr:row>
      <xdr:rowOff>8282</xdr:rowOff>
    </xdr:to>
    <xdr:pic>
      <xdr:nvPicPr>
        <xdr:cNvPr id="88" name="Picture 87" descr="logo">
          <a:extLst>
            <a:ext uri="{FF2B5EF4-FFF2-40B4-BE49-F238E27FC236}">
              <a16:creationId xmlns:a16="http://schemas.microsoft.com/office/drawing/2014/main" id="{00000000-0008-0000-1600-000058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21196" y="143247717"/>
          <a:ext cx="778565" cy="588065"/>
        </a:xfrm>
        <a:prstGeom prst="rect">
          <a:avLst/>
        </a:prstGeom>
        <a:noFill/>
        <a:ln w="9525">
          <a:noFill/>
          <a:miter lim="800000"/>
          <a:headEnd/>
          <a:tailEnd/>
        </a:ln>
      </xdr:spPr>
    </xdr:pic>
    <xdr:clientData/>
  </xdr:twoCellAnchor>
  <xdr:twoCellAnchor>
    <xdr:from>
      <xdr:col>1</xdr:col>
      <xdr:colOff>66262</xdr:colOff>
      <xdr:row>783</xdr:row>
      <xdr:rowOff>24848</xdr:rowOff>
    </xdr:from>
    <xdr:to>
      <xdr:col>1</xdr:col>
      <xdr:colOff>811696</xdr:colOff>
      <xdr:row>786</xdr:row>
      <xdr:rowOff>24848</xdr:rowOff>
    </xdr:to>
    <xdr:pic>
      <xdr:nvPicPr>
        <xdr:cNvPr id="89" name="Picture 88" descr="logo">
          <a:extLst>
            <a:ext uri="{FF2B5EF4-FFF2-40B4-BE49-F238E27FC236}">
              <a16:creationId xmlns:a16="http://schemas.microsoft.com/office/drawing/2014/main" id="{00000000-0008-0000-1600-000059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646045" y="149766131"/>
          <a:ext cx="745434" cy="588065"/>
        </a:xfrm>
        <a:prstGeom prst="rect">
          <a:avLst/>
        </a:prstGeom>
        <a:noFill/>
        <a:ln w="9525">
          <a:noFill/>
          <a:miter lim="800000"/>
          <a:headEnd/>
          <a:tailEnd/>
        </a:ln>
      </xdr:spPr>
    </xdr:pic>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114303</xdr:colOff>
      <xdr:row>0</xdr:row>
      <xdr:rowOff>171451</xdr:rowOff>
    </xdr:from>
    <xdr:to>
      <xdr:col>1</xdr:col>
      <xdr:colOff>904876</xdr:colOff>
      <xdr:row>4</xdr:row>
      <xdr:rowOff>6241</xdr:rowOff>
    </xdr:to>
    <xdr:pic>
      <xdr:nvPicPr>
        <xdr:cNvPr id="2" name="Picture 1" descr="logo">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762003" y="171451"/>
          <a:ext cx="790573" cy="625365"/>
        </a:xfrm>
        <a:prstGeom prst="rect">
          <a:avLst/>
        </a:prstGeom>
        <a:noFill/>
        <a:ln w="9525">
          <a:noFill/>
          <a:miter lim="800000"/>
          <a:headEnd/>
          <a:tailEnd/>
        </a:ln>
      </xdr:spPr>
    </xdr:pic>
    <xdr:clientData/>
  </xdr:twoCellAnchor>
  <xdr:twoCellAnchor>
    <xdr:from>
      <xdr:col>1</xdr:col>
      <xdr:colOff>209550</xdr:colOff>
      <xdr:row>69</xdr:row>
      <xdr:rowOff>9526</xdr:rowOff>
    </xdr:from>
    <xdr:to>
      <xdr:col>1</xdr:col>
      <xdr:colOff>1019174</xdr:colOff>
      <xdr:row>72</xdr:row>
      <xdr:rowOff>66676</xdr:rowOff>
    </xdr:to>
    <xdr:pic>
      <xdr:nvPicPr>
        <xdr:cNvPr id="3" name="Picture 2" descr="logo">
          <a:extLst>
            <a:ext uri="{FF2B5EF4-FFF2-40B4-BE49-F238E27FC236}">
              <a16:creationId xmlns:a16="http://schemas.microsoft.com/office/drawing/2014/main" id="{00000000-0008-0000-18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57250" y="13315951"/>
          <a:ext cx="809624" cy="647700"/>
        </a:xfrm>
        <a:prstGeom prst="rect">
          <a:avLst/>
        </a:prstGeom>
        <a:noFill/>
        <a:ln w="9525">
          <a:noFill/>
          <a:miter lim="800000"/>
          <a:headEnd/>
          <a:tailEnd/>
        </a:ln>
      </xdr:spPr>
    </xdr:pic>
    <xdr:clientData/>
  </xdr:twoCellAnchor>
  <xdr:twoCellAnchor>
    <xdr:from>
      <xdr:col>1</xdr:col>
      <xdr:colOff>230673</xdr:colOff>
      <xdr:row>136</xdr:row>
      <xdr:rowOff>179734</xdr:rowOff>
    </xdr:from>
    <xdr:to>
      <xdr:col>1</xdr:col>
      <xdr:colOff>1040297</xdr:colOff>
      <xdr:row>140</xdr:row>
      <xdr:rowOff>36859</xdr:rowOff>
    </xdr:to>
    <xdr:pic>
      <xdr:nvPicPr>
        <xdr:cNvPr id="4" name="Picture 3" descr="logo">
          <a:extLst>
            <a:ext uri="{FF2B5EF4-FFF2-40B4-BE49-F238E27FC236}">
              <a16:creationId xmlns:a16="http://schemas.microsoft.com/office/drawing/2014/main" id="{00000000-0008-0000-1800-00000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78373" y="26202034"/>
          <a:ext cx="809624" cy="647700"/>
        </a:xfrm>
        <a:prstGeom prst="rect">
          <a:avLst/>
        </a:prstGeom>
        <a:noFill/>
        <a:ln w="9525">
          <a:noFill/>
          <a:miter lim="800000"/>
          <a:headEnd/>
          <a:tailEnd/>
        </a:ln>
      </xdr:spPr>
    </xdr:pic>
    <xdr:clientData/>
  </xdr:twoCellAnchor>
  <xdr:twoCellAnchor>
    <xdr:from>
      <xdr:col>1</xdr:col>
      <xdr:colOff>247652</xdr:colOff>
      <xdr:row>170</xdr:row>
      <xdr:rowOff>171451</xdr:rowOff>
    </xdr:from>
    <xdr:to>
      <xdr:col>1</xdr:col>
      <xdr:colOff>1057276</xdr:colOff>
      <xdr:row>174</xdr:row>
      <xdr:rowOff>28576</xdr:rowOff>
    </xdr:to>
    <xdr:pic>
      <xdr:nvPicPr>
        <xdr:cNvPr id="5" name="Picture 4" descr="logo">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95352" y="32699326"/>
          <a:ext cx="809624" cy="647700"/>
        </a:xfrm>
        <a:prstGeom prst="rect">
          <a:avLst/>
        </a:prstGeom>
        <a:noFill/>
        <a:ln w="9525">
          <a:noFill/>
          <a:miter lim="800000"/>
          <a:headEnd/>
          <a:tailEnd/>
        </a:ln>
      </xdr:spPr>
    </xdr:pic>
    <xdr:clientData/>
  </xdr:twoCellAnchor>
  <xdr:twoCellAnchor>
    <xdr:from>
      <xdr:col>1</xdr:col>
      <xdr:colOff>248478</xdr:colOff>
      <xdr:row>102</xdr:row>
      <xdr:rowOff>173934</xdr:rowOff>
    </xdr:from>
    <xdr:to>
      <xdr:col>1</xdr:col>
      <xdr:colOff>1061829</xdr:colOff>
      <xdr:row>106</xdr:row>
      <xdr:rowOff>31059</xdr:rowOff>
    </xdr:to>
    <xdr:pic>
      <xdr:nvPicPr>
        <xdr:cNvPr id="6" name="Picture 5" descr="logo">
          <a:extLst>
            <a:ext uri="{FF2B5EF4-FFF2-40B4-BE49-F238E27FC236}">
              <a16:creationId xmlns:a16="http://schemas.microsoft.com/office/drawing/2014/main" id="{00000000-0008-0000-1800-000006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96178" y="19690659"/>
          <a:ext cx="813351" cy="647700"/>
        </a:xfrm>
        <a:prstGeom prst="rect">
          <a:avLst/>
        </a:prstGeom>
        <a:noFill/>
        <a:ln w="9525">
          <a:noFill/>
          <a:miter lim="800000"/>
          <a:headEnd/>
          <a:tailEnd/>
        </a:ln>
      </xdr:spPr>
    </xdr:pic>
    <xdr:clientData/>
  </xdr:twoCellAnchor>
  <xdr:twoCellAnchor>
    <xdr:from>
      <xdr:col>1</xdr:col>
      <xdr:colOff>123828</xdr:colOff>
      <xdr:row>35</xdr:row>
      <xdr:rowOff>1</xdr:rowOff>
    </xdr:from>
    <xdr:to>
      <xdr:col>1</xdr:col>
      <xdr:colOff>914401</xdr:colOff>
      <xdr:row>38</xdr:row>
      <xdr:rowOff>34816</xdr:rowOff>
    </xdr:to>
    <xdr:pic>
      <xdr:nvPicPr>
        <xdr:cNvPr id="7" name="Picture 6" descr="logo">
          <a:extLst>
            <a:ext uri="{FF2B5EF4-FFF2-40B4-BE49-F238E27FC236}">
              <a16:creationId xmlns:a16="http://schemas.microsoft.com/office/drawing/2014/main" id="{00000000-0008-0000-1800-000007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771528" y="6800851"/>
          <a:ext cx="790573" cy="625365"/>
        </a:xfrm>
        <a:prstGeom prst="rect">
          <a:avLst/>
        </a:prstGeom>
        <a:noFill/>
        <a:ln w="9525">
          <a:noFill/>
          <a:miter lim="800000"/>
          <a:headEnd/>
          <a:tailEnd/>
        </a:ln>
      </xdr:spPr>
    </xdr:pic>
    <xdr:clientData/>
  </xdr:twoCellAnchor>
</xdr:wsDr>
</file>

<file path=xl/drawings/drawing56.xml><?xml version="1.0" encoding="utf-8"?>
<xdr:wsDr xmlns:xdr="http://schemas.openxmlformats.org/drawingml/2006/spreadsheetDrawing" xmlns:a="http://schemas.openxmlformats.org/drawingml/2006/main">
  <xdr:twoCellAnchor>
    <xdr:from>
      <xdr:col>1</xdr:col>
      <xdr:colOff>247652</xdr:colOff>
      <xdr:row>1</xdr:row>
      <xdr:rowOff>1</xdr:rowOff>
    </xdr:from>
    <xdr:to>
      <xdr:col>1</xdr:col>
      <xdr:colOff>1066800</xdr:colOff>
      <xdr:row>4</xdr:row>
      <xdr:rowOff>57151</xdr:rowOff>
    </xdr:to>
    <xdr:pic>
      <xdr:nvPicPr>
        <xdr:cNvPr id="2" name="Picture 1" descr="logo">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57252" y="200026"/>
          <a:ext cx="819148" cy="647700"/>
        </a:xfrm>
        <a:prstGeom prst="rect">
          <a:avLst/>
        </a:prstGeom>
        <a:noFill/>
        <a:ln w="9525">
          <a:noFill/>
          <a:miter lim="800000"/>
          <a:headEnd/>
          <a:tailEnd/>
        </a:ln>
      </xdr:spPr>
    </xdr:pic>
    <xdr:clientData/>
  </xdr:twoCellAnchor>
  <xdr:twoCellAnchor>
    <xdr:from>
      <xdr:col>1</xdr:col>
      <xdr:colOff>314327</xdr:colOff>
      <xdr:row>103</xdr:row>
      <xdr:rowOff>19051</xdr:rowOff>
    </xdr:from>
    <xdr:to>
      <xdr:col>1</xdr:col>
      <xdr:colOff>1123951</xdr:colOff>
      <xdr:row>106</xdr:row>
      <xdr:rowOff>76201</xdr:rowOff>
    </xdr:to>
    <xdr:pic>
      <xdr:nvPicPr>
        <xdr:cNvPr id="3" name="Picture 2" descr="logo">
          <a:extLst>
            <a:ext uri="{FF2B5EF4-FFF2-40B4-BE49-F238E27FC236}">
              <a16:creationId xmlns:a16="http://schemas.microsoft.com/office/drawing/2014/main" id="{00000000-0008-0000-1A00-000003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28702" y="19754851"/>
          <a:ext cx="809624" cy="657225"/>
        </a:xfrm>
        <a:prstGeom prst="rect">
          <a:avLst/>
        </a:prstGeom>
        <a:noFill/>
        <a:ln w="9525">
          <a:noFill/>
          <a:miter lim="800000"/>
          <a:headEnd/>
          <a:tailEnd/>
        </a:ln>
      </xdr:spPr>
    </xdr:pic>
    <xdr:clientData/>
  </xdr:twoCellAnchor>
  <xdr:twoCellAnchor>
    <xdr:from>
      <xdr:col>1</xdr:col>
      <xdr:colOff>366282</xdr:colOff>
      <xdr:row>137</xdr:row>
      <xdr:rowOff>44163</xdr:rowOff>
    </xdr:from>
    <xdr:to>
      <xdr:col>1</xdr:col>
      <xdr:colOff>1119068</xdr:colOff>
      <xdr:row>140</xdr:row>
      <xdr:rowOff>54551</xdr:rowOff>
    </xdr:to>
    <xdr:pic>
      <xdr:nvPicPr>
        <xdr:cNvPr id="4" name="Picture 3" descr="logo">
          <a:extLst>
            <a:ext uri="{FF2B5EF4-FFF2-40B4-BE49-F238E27FC236}">
              <a16:creationId xmlns:a16="http://schemas.microsoft.com/office/drawing/2014/main" id="{00000000-0008-0000-1A00-00000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80657" y="26295063"/>
          <a:ext cx="752786" cy="610463"/>
        </a:xfrm>
        <a:prstGeom prst="rect">
          <a:avLst/>
        </a:prstGeom>
        <a:noFill/>
        <a:ln w="9525">
          <a:noFill/>
          <a:miter lim="800000"/>
          <a:headEnd/>
          <a:tailEnd/>
        </a:ln>
      </xdr:spPr>
    </xdr:pic>
    <xdr:clientData/>
  </xdr:twoCellAnchor>
  <xdr:twoCellAnchor>
    <xdr:from>
      <xdr:col>1</xdr:col>
      <xdr:colOff>333375</xdr:colOff>
      <xdr:row>68</xdr:row>
      <xdr:rowOff>190500</xdr:rowOff>
    </xdr:from>
    <xdr:to>
      <xdr:col>1</xdr:col>
      <xdr:colOff>1142999</xdr:colOff>
      <xdr:row>72</xdr:row>
      <xdr:rowOff>47625</xdr:rowOff>
    </xdr:to>
    <xdr:pic>
      <xdr:nvPicPr>
        <xdr:cNvPr id="5" name="Picture 4" descr="logo">
          <a:extLst>
            <a:ext uri="{FF2B5EF4-FFF2-40B4-BE49-F238E27FC236}">
              <a16:creationId xmlns:a16="http://schemas.microsoft.com/office/drawing/2014/main" id="{00000000-0008-0000-1A00-000005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47750" y="13211175"/>
          <a:ext cx="809624" cy="657225"/>
        </a:xfrm>
        <a:prstGeom prst="rect">
          <a:avLst/>
        </a:prstGeom>
        <a:noFill/>
        <a:ln w="9525">
          <a:noFill/>
          <a:miter lim="800000"/>
          <a:headEnd/>
          <a:tailEnd/>
        </a:ln>
      </xdr:spPr>
    </xdr:pic>
    <xdr:clientData/>
  </xdr:twoCellAnchor>
  <xdr:twoCellAnchor>
    <xdr:from>
      <xdr:col>1</xdr:col>
      <xdr:colOff>345498</xdr:colOff>
      <xdr:row>170</xdr:row>
      <xdr:rowOff>180109</xdr:rowOff>
    </xdr:from>
    <xdr:to>
      <xdr:col>1</xdr:col>
      <xdr:colOff>1155122</xdr:colOff>
      <xdr:row>174</xdr:row>
      <xdr:rowOff>46759</xdr:rowOff>
    </xdr:to>
    <xdr:pic>
      <xdr:nvPicPr>
        <xdr:cNvPr id="6" name="Picture 5" descr="logo">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59873" y="32746084"/>
          <a:ext cx="809624" cy="657225"/>
        </a:xfrm>
        <a:prstGeom prst="rect">
          <a:avLst/>
        </a:prstGeom>
        <a:noFill/>
        <a:ln w="9525">
          <a:noFill/>
          <a:miter lim="800000"/>
          <a:headEnd/>
          <a:tailEnd/>
        </a:ln>
      </xdr:spPr>
    </xdr:pic>
    <xdr:clientData/>
  </xdr:twoCellAnchor>
  <xdr:twoCellAnchor>
    <xdr:from>
      <xdr:col>1</xdr:col>
      <xdr:colOff>335973</xdr:colOff>
      <xdr:row>204</xdr:row>
      <xdr:rowOff>180975</xdr:rowOff>
    </xdr:from>
    <xdr:to>
      <xdr:col>1</xdr:col>
      <xdr:colOff>1145597</xdr:colOff>
      <xdr:row>208</xdr:row>
      <xdr:rowOff>47625</xdr:rowOff>
    </xdr:to>
    <xdr:pic>
      <xdr:nvPicPr>
        <xdr:cNvPr id="7" name="Picture 6" descr="logo">
          <a:extLst>
            <a:ext uri="{FF2B5EF4-FFF2-40B4-BE49-F238E27FC236}">
              <a16:creationId xmlns:a16="http://schemas.microsoft.com/office/drawing/2014/main" id="{00000000-0008-0000-1A00-000007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50348" y="39252525"/>
          <a:ext cx="809624" cy="657225"/>
        </a:xfrm>
        <a:prstGeom prst="rect">
          <a:avLst/>
        </a:prstGeom>
        <a:noFill/>
        <a:ln w="9525">
          <a:noFill/>
          <a:miter lim="800000"/>
          <a:headEnd/>
          <a:tailEnd/>
        </a:ln>
      </xdr:spPr>
    </xdr:pic>
    <xdr:clientData/>
  </xdr:twoCellAnchor>
  <xdr:twoCellAnchor>
    <xdr:from>
      <xdr:col>1</xdr:col>
      <xdr:colOff>347230</xdr:colOff>
      <xdr:row>238</xdr:row>
      <xdr:rowOff>190500</xdr:rowOff>
    </xdr:from>
    <xdr:to>
      <xdr:col>1</xdr:col>
      <xdr:colOff>1156854</xdr:colOff>
      <xdr:row>242</xdr:row>
      <xdr:rowOff>57150</xdr:rowOff>
    </xdr:to>
    <xdr:pic>
      <xdr:nvPicPr>
        <xdr:cNvPr id="8" name="Picture 7" descr="logo">
          <a:extLst>
            <a:ext uri="{FF2B5EF4-FFF2-40B4-BE49-F238E27FC236}">
              <a16:creationId xmlns:a16="http://schemas.microsoft.com/office/drawing/2014/main" id="{00000000-0008-0000-1A00-000008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61605" y="45767625"/>
          <a:ext cx="809624" cy="657225"/>
        </a:xfrm>
        <a:prstGeom prst="rect">
          <a:avLst/>
        </a:prstGeom>
        <a:noFill/>
        <a:ln w="9525">
          <a:noFill/>
          <a:miter lim="800000"/>
          <a:headEnd/>
          <a:tailEnd/>
        </a:ln>
      </xdr:spPr>
    </xdr:pic>
    <xdr:clientData/>
  </xdr:twoCellAnchor>
  <xdr:twoCellAnchor>
    <xdr:from>
      <xdr:col>1</xdr:col>
      <xdr:colOff>324715</xdr:colOff>
      <xdr:row>272</xdr:row>
      <xdr:rowOff>161925</xdr:rowOff>
    </xdr:from>
    <xdr:to>
      <xdr:col>1</xdr:col>
      <xdr:colOff>1186294</xdr:colOff>
      <xdr:row>276</xdr:row>
      <xdr:rowOff>47625</xdr:rowOff>
    </xdr:to>
    <xdr:pic>
      <xdr:nvPicPr>
        <xdr:cNvPr id="9" name="Picture 8" descr="logo">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39090" y="52244625"/>
          <a:ext cx="861579" cy="676275"/>
        </a:xfrm>
        <a:prstGeom prst="rect">
          <a:avLst/>
        </a:prstGeom>
        <a:noFill/>
        <a:ln w="9525">
          <a:noFill/>
          <a:miter lim="800000"/>
          <a:headEnd/>
          <a:tailEnd/>
        </a:ln>
      </xdr:spPr>
    </xdr:pic>
    <xdr:clientData/>
  </xdr:twoCellAnchor>
  <xdr:twoCellAnchor>
    <xdr:from>
      <xdr:col>1</xdr:col>
      <xdr:colOff>350692</xdr:colOff>
      <xdr:row>306</xdr:row>
      <xdr:rowOff>180975</xdr:rowOff>
    </xdr:from>
    <xdr:to>
      <xdr:col>1</xdr:col>
      <xdr:colOff>1220065</xdr:colOff>
      <xdr:row>310</xdr:row>
      <xdr:rowOff>57149</xdr:rowOff>
    </xdr:to>
    <xdr:pic>
      <xdr:nvPicPr>
        <xdr:cNvPr id="10" name="Picture 9" descr="logo">
          <a:extLst>
            <a:ext uri="{FF2B5EF4-FFF2-40B4-BE49-F238E27FC236}">
              <a16:creationId xmlns:a16="http://schemas.microsoft.com/office/drawing/2014/main" id="{00000000-0008-0000-1A00-00000A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65067" y="58769250"/>
          <a:ext cx="869373" cy="666749"/>
        </a:xfrm>
        <a:prstGeom prst="rect">
          <a:avLst/>
        </a:prstGeom>
        <a:noFill/>
        <a:ln w="9525">
          <a:noFill/>
          <a:miter lim="800000"/>
          <a:headEnd/>
          <a:tailEnd/>
        </a:ln>
      </xdr:spPr>
    </xdr:pic>
    <xdr:clientData/>
  </xdr:twoCellAnchor>
  <xdr:twoCellAnchor>
    <xdr:from>
      <xdr:col>1</xdr:col>
      <xdr:colOff>335107</xdr:colOff>
      <xdr:row>340</xdr:row>
      <xdr:rowOff>170584</xdr:rowOff>
    </xdr:from>
    <xdr:to>
      <xdr:col>1</xdr:col>
      <xdr:colOff>1162050</xdr:colOff>
      <xdr:row>344</xdr:row>
      <xdr:rowOff>56284</xdr:rowOff>
    </xdr:to>
    <xdr:pic>
      <xdr:nvPicPr>
        <xdr:cNvPr id="11" name="Picture 10" descr="logo">
          <a:extLst>
            <a:ext uri="{FF2B5EF4-FFF2-40B4-BE49-F238E27FC236}">
              <a16:creationId xmlns:a16="http://schemas.microsoft.com/office/drawing/2014/main" id="{00000000-0008-0000-1A00-00000B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1049482" y="65264434"/>
          <a:ext cx="826943" cy="676275"/>
        </a:xfrm>
        <a:prstGeom prst="rect">
          <a:avLst/>
        </a:prstGeom>
        <a:noFill/>
        <a:ln w="9525">
          <a:noFill/>
          <a:miter lim="800000"/>
          <a:headEnd/>
          <a:tailEnd/>
        </a:ln>
      </xdr:spPr>
    </xdr:pic>
    <xdr:clientData/>
  </xdr:twoCellAnchor>
  <xdr:twoCellAnchor>
    <xdr:from>
      <xdr:col>1</xdr:col>
      <xdr:colOff>219077</xdr:colOff>
      <xdr:row>34</xdr:row>
      <xdr:rowOff>190501</xdr:rowOff>
    </xdr:from>
    <xdr:to>
      <xdr:col>1</xdr:col>
      <xdr:colOff>1038225</xdr:colOff>
      <xdr:row>38</xdr:row>
      <xdr:rowOff>47626</xdr:rowOff>
    </xdr:to>
    <xdr:pic>
      <xdr:nvPicPr>
        <xdr:cNvPr id="12" name="Picture 11" descr="logo">
          <a:extLst>
            <a:ext uri="{FF2B5EF4-FFF2-40B4-BE49-F238E27FC236}">
              <a16:creationId xmlns:a16="http://schemas.microsoft.com/office/drawing/2014/main" id="{00000000-0008-0000-1A00-00000C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28677" y="6705601"/>
          <a:ext cx="819148" cy="647700"/>
        </a:xfrm>
        <a:prstGeom prst="rect">
          <a:avLst/>
        </a:prstGeom>
        <a:noFill/>
        <a:ln w="9525">
          <a:noFill/>
          <a:miter lim="800000"/>
          <a:headEnd/>
          <a:tailEnd/>
        </a:ln>
      </xdr:spPr>
    </xdr:pic>
    <xdr:clientData/>
  </xdr:twoCellAnchor>
</xdr:wsDr>
</file>

<file path=xl/drawings/drawing57.xml><?xml version="1.0" encoding="utf-8"?>
<xdr:wsDr xmlns:xdr="http://schemas.openxmlformats.org/drawingml/2006/spreadsheetDrawing" xmlns:a="http://schemas.openxmlformats.org/drawingml/2006/main">
  <xdr:twoCellAnchor>
    <xdr:from>
      <xdr:col>1</xdr:col>
      <xdr:colOff>275398</xdr:colOff>
      <xdr:row>183</xdr:row>
      <xdr:rowOff>148259</xdr:rowOff>
    </xdr:from>
    <xdr:to>
      <xdr:col>1</xdr:col>
      <xdr:colOff>1066800</xdr:colOff>
      <xdr:row>186</xdr:row>
      <xdr:rowOff>195884</xdr:rowOff>
    </xdr:to>
    <xdr:pic>
      <xdr:nvPicPr>
        <xdr:cNvPr id="68" name="Picture 67" descr="logo">
          <a:extLst>
            <a:ext uri="{FF2B5EF4-FFF2-40B4-BE49-F238E27FC236}">
              <a16:creationId xmlns:a16="http://schemas.microsoft.com/office/drawing/2014/main" id="{00000000-0008-0000-1200-000044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23098" y="1235902709"/>
          <a:ext cx="791402" cy="628650"/>
        </a:xfrm>
        <a:prstGeom prst="rect">
          <a:avLst/>
        </a:prstGeom>
        <a:noFill/>
        <a:ln w="9525">
          <a:noFill/>
          <a:miter lim="800000"/>
          <a:headEnd/>
          <a:tailEnd/>
        </a:ln>
      </xdr:spPr>
    </xdr:pic>
    <xdr:clientData/>
  </xdr:twoCellAnchor>
  <xdr:twoCellAnchor>
    <xdr:from>
      <xdr:col>1</xdr:col>
      <xdr:colOff>227773</xdr:colOff>
      <xdr:row>217</xdr:row>
      <xdr:rowOff>148259</xdr:rowOff>
    </xdr:from>
    <xdr:to>
      <xdr:col>1</xdr:col>
      <xdr:colOff>1038225</xdr:colOff>
      <xdr:row>220</xdr:row>
      <xdr:rowOff>195884</xdr:rowOff>
    </xdr:to>
    <xdr:pic>
      <xdr:nvPicPr>
        <xdr:cNvPr id="69" name="Picture 68" descr="logo">
          <a:extLst>
            <a:ext uri="{FF2B5EF4-FFF2-40B4-BE49-F238E27FC236}">
              <a16:creationId xmlns:a16="http://schemas.microsoft.com/office/drawing/2014/main" id="{00000000-0008-0000-1200-000045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875473" y="1242398759"/>
          <a:ext cx="810452" cy="628650"/>
        </a:xfrm>
        <a:prstGeom prst="rect">
          <a:avLst/>
        </a:prstGeom>
        <a:noFill/>
        <a:ln w="9525">
          <a:noFill/>
          <a:miter lim="800000"/>
          <a:headEnd/>
          <a:tailEnd/>
        </a:ln>
      </xdr:spPr>
    </xdr:pic>
    <xdr:clientData/>
  </xdr:twoCellAnchor>
  <xdr:twoCellAnchor>
    <xdr:from>
      <xdr:col>1</xdr:col>
      <xdr:colOff>313498</xdr:colOff>
      <xdr:row>251</xdr:row>
      <xdr:rowOff>72059</xdr:rowOff>
    </xdr:from>
    <xdr:to>
      <xdr:col>1</xdr:col>
      <xdr:colOff>1060173</xdr:colOff>
      <xdr:row>254</xdr:row>
      <xdr:rowOff>119684</xdr:rowOff>
    </xdr:to>
    <xdr:pic>
      <xdr:nvPicPr>
        <xdr:cNvPr id="70" name="Picture 69" descr="logo">
          <a:extLst>
            <a:ext uri="{FF2B5EF4-FFF2-40B4-BE49-F238E27FC236}">
              <a16:creationId xmlns:a16="http://schemas.microsoft.com/office/drawing/2014/main" id="{00000000-0008-0000-1200-000046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61198" y="1248818609"/>
          <a:ext cx="746675" cy="628650"/>
        </a:xfrm>
        <a:prstGeom prst="rect">
          <a:avLst/>
        </a:prstGeom>
        <a:noFill/>
        <a:ln w="9525">
          <a:noFill/>
          <a:miter lim="800000"/>
          <a:headEnd/>
          <a:tailEnd/>
        </a:ln>
      </xdr:spPr>
    </xdr:pic>
    <xdr:clientData/>
  </xdr:twoCellAnchor>
  <xdr:twoCellAnchor>
    <xdr:from>
      <xdr:col>1</xdr:col>
      <xdr:colOff>313498</xdr:colOff>
      <xdr:row>285</xdr:row>
      <xdr:rowOff>72059</xdr:rowOff>
    </xdr:from>
    <xdr:to>
      <xdr:col>1</xdr:col>
      <xdr:colOff>1060173</xdr:colOff>
      <xdr:row>288</xdr:row>
      <xdr:rowOff>119684</xdr:rowOff>
    </xdr:to>
    <xdr:pic>
      <xdr:nvPicPr>
        <xdr:cNvPr id="71" name="Picture 70" descr="logo">
          <a:extLst>
            <a:ext uri="{FF2B5EF4-FFF2-40B4-BE49-F238E27FC236}">
              <a16:creationId xmlns:a16="http://schemas.microsoft.com/office/drawing/2014/main" id="{00000000-0008-0000-1200-000047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61198" y="1255314659"/>
          <a:ext cx="746675" cy="628650"/>
        </a:xfrm>
        <a:prstGeom prst="rect">
          <a:avLst/>
        </a:prstGeom>
        <a:noFill/>
        <a:ln w="9525">
          <a:noFill/>
          <a:miter lim="800000"/>
          <a:headEnd/>
          <a:tailEnd/>
        </a:ln>
      </xdr:spPr>
    </xdr:pic>
    <xdr:clientData/>
  </xdr:twoCellAnchor>
  <xdr:twoCellAnchor>
    <xdr:from>
      <xdr:col>1</xdr:col>
      <xdr:colOff>313498</xdr:colOff>
      <xdr:row>285</xdr:row>
      <xdr:rowOff>72059</xdr:rowOff>
    </xdr:from>
    <xdr:to>
      <xdr:col>1</xdr:col>
      <xdr:colOff>1060173</xdr:colOff>
      <xdr:row>288</xdr:row>
      <xdr:rowOff>119684</xdr:rowOff>
    </xdr:to>
    <xdr:pic>
      <xdr:nvPicPr>
        <xdr:cNvPr id="72" name="Picture 71" descr="logo">
          <a:extLst>
            <a:ext uri="{FF2B5EF4-FFF2-40B4-BE49-F238E27FC236}">
              <a16:creationId xmlns:a16="http://schemas.microsoft.com/office/drawing/2014/main" id="{00000000-0008-0000-1200-000048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61198" y="1255314659"/>
          <a:ext cx="746675" cy="628650"/>
        </a:xfrm>
        <a:prstGeom prst="rect">
          <a:avLst/>
        </a:prstGeom>
        <a:noFill/>
        <a:ln w="9525">
          <a:noFill/>
          <a:miter lim="800000"/>
          <a:headEnd/>
          <a:tailEnd/>
        </a:ln>
      </xdr:spPr>
    </xdr:pic>
    <xdr:clientData/>
  </xdr:twoCellAnchor>
  <xdr:twoCellAnchor>
    <xdr:from>
      <xdr:col>1</xdr:col>
      <xdr:colOff>313498</xdr:colOff>
      <xdr:row>319</xdr:row>
      <xdr:rowOff>72059</xdr:rowOff>
    </xdr:from>
    <xdr:to>
      <xdr:col>1</xdr:col>
      <xdr:colOff>1060173</xdr:colOff>
      <xdr:row>322</xdr:row>
      <xdr:rowOff>119684</xdr:rowOff>
    </xdr:to>
    <xdr:pic>
      <xdr:nvPicPr>
        <xdr:cNvPr id="73" name="Picture 72" descr="logo">
          <a:extLst>
            <a:ext uri="{FF2B5EF4-FFF2-40B4-BE49-F238E27FC236}">
              <a16:creationId xmlns:a16="http://schemas.microsoft.com/office/drawing/2014/main" id="{00000000-0008-0000-1200-000049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61198" y="1261810709"/>
          <a:ext cx="746675" cy="628650"/>
        </a:xfrm>
        <a:prstGeom prst="rect">
          <a:avLst/>
        </a:prstGeom>
        <a:noFill/>
        <a:ln w="9525">
          <a:noFill/>
          <a:miter lim="800000"/>
          <a:headEnd/>
          <a:tailEnd/>
        </a:ln>
      </xdr:spPr>
    </xdr:pic>
    <xdr:clientData/>
  </xdr:twoCellAnchor>
  <xdr:twoCellAnchor>
    <xdr:from>
      <xdr:col>1</xdr:col>
      <xdr:colOff>313498</xdr:colOff>
      <xdr:row>353</xdr:row>
      <xdr:rowOff>72059</xdr:rowOff>
    </xdr:from>
    <xdr:to>
      <xdr:col>1</xdr:col>
      <xdr:colOff>1060173</xdr:colOff>
      <xdr:row>356</xdr:row>
      <xdr:rowOff>119684</xdr:rowOff>
    </xdr:to>
    <xdr:pic>
      <xdr:nvPicPr>
        <xdr:cNvPr id="74" name="Picture 73" descr="logo">
          <a:extLst>
            <a:ext uri="{FF2B5EF4-FFF2-40B4-BE49-F238E27FC236}">
              <a16:creationId xmlns:a16="http://schemas.microsoft.com/office/drawing/2014/main" id="{00000000-0008-0000-1200-00004A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61198" y="1268306759"/>
          <a:ext cx="746675" cy="628650"/>
        </a:xfrm>
        <a:prstGeom prst="rect">
          <a:avLst/>
        </a:prstGeom>
        <a:noFill/>
        <a:ln w="9525">
          <a:noFill/>
          <a:miter lim="800000"/>
          <a:headEnd/>
          <a:tailEnd/>
        </a:ln>
      </xdr:spPr>
    </xdr:pic>
    <xdr:clientData/>
  </xdr:twoCellAnchor>
  <xdr:twoCellAnchor>
    <xdr:from>
      <xdr:col>1</xdr:col>
      <xdr:colOff>313498</xdr:colOff>
      <xdr:row>387</xdr:row>
      <xdr:rowOff>72059</xdr:rowOff>
    </xdr:from>
    <xdr:to>
      <xdr:col>1</xdr:col>
      <xdr:colOff>1060173</xdr:colOff>
      <xdr:row>390</xdr:row>
      <xdr:rowOff>119684</xdr:rowOff>
    </xdr:to>
    <xdr:pic>
      <xdr:nvPicPr>
        <xdr:cNvPr id="75" name="Picture 74" descr="logo">
          <a:extLst>
            <a:ext uri="{FF2B5EF4-FFF2-40B4-BE49-F238E27FC236}">
              <a16:creationId xmlns:a16="http://schemas.microsoft.com/office/drawing/2014/main" id="{00000000-0008-0000-1200-00004B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61198" y="1274802809"/>
          <a:ext cx="746675" cy="628650"/>
        </a:xfrm>
        <a:prstGeom prst="rect">
          <a:avLst/>
        </a:prstGeom>
        <a:noFill/>
        <a:ln w="9525">
          <a:noFill/>
          <a:miter lim="800000"/>
          <a:headEnd/>
          <a:tailEnd/>
        </a:ln>
      </xdr:spPr>
    </xdr:pic>
    <xdr:clientData/>
  </xdr:twoCellAnchor>
  <xdr:twoCellAnchor>
    <xdr:from>
      <xdr:col>1</xdr:col>
      <xdr:colOff>313498</xdr:colOff>
      <xdr:row>421</xdr:row>
      <xdr:rowOff>72059</xdr:rowOff>
    </xdr:from>
    <xdr:to>
      <xdr:col>1</xdr:col>
      <xdr:colOff>1060173</xdr:colOff>
      <xdr:row>424</xdr:row>
      <xdr:rowOff>119684</xdr:rowOff>
    </xdr:to>
    <xdr:pic>
      <xdr:nvPicPr>
        <xdr:cNvPr id="76" name="Picture 75" descr="logo">
          <a:extLst>
            <a:ext uri="{FF2B5EF4-FFF2-40B4-BE49-F238E27FC236}">
              <a16:creationId xmlns:a16="http://schemas.microsoft.com/office/drawing/2014/main" id="{00000000-0008-0000-1200-00004C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61198" y="1281298859"/>
          <a:ext cx="746675" cy="628650"/>
        </a:xfrm>
        <a:prstGeom prst="rect">
          <a:avLst/>
        </a:prstGeom>
        <a:noFill/>
        <a:ln w="9525">
          <a:noFill/>
          <a:miter lim="800000"/>
          <a:headEnd/>
          <a:tailEnd/>
        </a:ln>
      </xdr:spPr>
    </xdr:pic>
    <xdr:clientData/>
  </xdr:twoCellAnchor>
  <xdr:twoCellAnchor>
    <xdr:from>
      <xdr:col>1</xdr:col>
      <xdr:colOff>313498</xdr:colOff>
      <xdr:row>455</xdr:row>
      <xdr:rowOff>72059</xdr:rowOff>
    </xdr:from>
    <xdr:to>
      <xdr:col>1</xdr:col>
      <xdr:colOff>1060173</xdr:colOff>
      <xdr:row>458</xdr:row>
      <xdr:rowOff>119684</xdr:rowOff>
    </xdr:to>
    <xdr:pic>
      <xdr:nvPicPr>
        <xdr:cNvPr id="77" name="Picture 76" descr="logo">
          <a:extLst>
            <a:ext uri="{FF2B5EF4-FFF2-40B4-BE49-F238E27FC236}">
              <a16:creationId xmlns:a16="http://schemas.microsoft.com/office/drawing/2014/main" id="{00000000-0008-0000-1200-00004D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61198" y="1287794909"/>
          <a:ext cx="746675" cy="628650"/>
        </a:xfrm>
        <a:prstGeom prst="rect">
          <a:avLst/>
        </a:prstGeom>
        <a:noFill/>
        <a:ln w="9525">
          <a:noFill/>
          <a:miter lim="800000"/>
          <a:headEnd/>
          <a:tailEnd/>
        </a:ln>
      </xdr:spPr>
    </xdr:pic>
    <xdr:clientData/>
  </xdr:twoCellAnchor>
  <xdr:twoCellAnchor>
    <xdr:from>
      <xdr:col>1</xdr:col>
      <xdr:colOff>313498</xdr:colOff>
      <xdr:row>489</xdr:row>
      <xdr:rowOff>72059</xdr:rowOff>
    </xdr:from>
    <xdr:to>
      <xdr:col>1</xdr:col>
      <xdr:colOff>1060173</xdr:colOff>
      <xdr:row>492</xdr:row>
      <xdr:rowOff>119684</xdr:rowOff>
    </xdr:to>
    <xdr:pic>
      <xdr:nvPicPr>
        <xdr:cNvPr id="78" name="Picture 77" descr="logo">
          <a:extLst>
            <a:ext uri="{FF2B5EF4-FFF2-40B4-BE49-F238E27FC236}">
              <a16:creationId xmlns:a16="http://schemas.microsoft.com/office/drawing/2014/main" id="{00000000-0008-0000-1200-00004E000000}"/>
            </a:ext>
          </a:extLst>
        </xdr:cNvPr>
        <xdr:cNvPicPr>
          <a:picLocks noChangeAspect="1" noChangeArrowheads="1"/>
        </xdr:cNvPicPr>
      </xdr:nvPicPr>
      <xdr:blipFill>
        <a:blip xmlns:r="http://schemas.openxmlformats.org/officeDocument/2006/relationships" r:embed="rId1">
          <a:lum bright="-2000" contrast="2000"/>
        </a:blip>
        <a:srcRect/>
        <a:stretch>
          <a:fillRect/>
        </a:stretch>
      </xdr:blipFill>
      <xdr:spPr bwMode="auto">
        <a:xfrm>
          <a:off x="961198" y="1294290959"/>
          <a:ext cx="746675" cy="62865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8.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9.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0.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1.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2.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3.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5.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0.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43.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4.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45.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6.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47.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8.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49.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S98"/>
  <sheetViews>
    <sheetView zoomScaleNormal="100" workbookViewId="0">
      <selection activeCell="C15" sqref="C15"/>
    </sheetView>
  </sheetViews>
  <sheetFormatPr defaultRowHeight="15" x14ac:dyDescent="0.25"/>
  <cols>
    <col min="1" max="1" width="11.7109375" style="337" customWidth="1"/>
    <col min="2" max="2" width="25.28515625" style="1561" bestFit="1" customWidth="1"/>
    <col min="3" max="3" width="75.5703125" style="298" customWidth="1"/>
    <col min="4" max="4" width="18.7109375" style="320" customWidth="1"/>
    <col min="6" max="6" width="11.5703125" style="1616" bestFit="1" customWidth="1"/>
    <col min="10" max="10" width="11.140625" style="298" customWidth="1"/>
    <col min="11" max="11" width="11.140625" customWidth="1"/>
    <col min="13" max="13" width="11.140625" bestFit="1" customWidth="1"/>
    <col min="14" max="14" width="10.7109375" bestFit="1" customWidth="1"/>
    <col min="15" max="15" width="21.42578125" bestFit="1" customWidth="1"/>
    <col min="16" max="16" width="17.7109375" style="239" bestFit="1" customWidth="1"/>
    <col min="17" max="17" width="12.85546875" bestFit="1" customWidth="1"/>
    <col min="18" max="18" width="21.28515625" customWidth="1"/>
    <col min="19" max="19" width="32.5703125" customWidth="1"/>
  </cols>
  <sheetData>
    <row r="1" spans="1:19" ht="15.75" x14ac:dyDescent="0.25">
      <c r="A1" s="1923" t="s">
        <v>0</v>
      </c>
      <c r="B1" s="1923"/>
      <c r="C1" s="1923"/>
      <c r="D1" s="1923"/>
      <c r="E1" s="1923"/>
      <c r="F1" s="1923"/>
      <c r="G1" s="1923"/>
      <c r="H1" s="1923"/>
      <c r="I1" s="1923"/>
      <c r="J1" s="1923"/>
      <c r="K1" s="1923"/>
    </row>
    <row r="2" spans="1:19" ht="15.75" x14ac:dyDescent="0.25">
      <c r="A2" s="1"/>
      <c r="B2" s="1556"/>
      <c r="C2" s="1924"/>
      <c r="D2" s="1924"/>
      <c r="E2" s="1924"/>
      <c r="F2" s="1924"/>
      <c r="G2" s="1924"/>
      <c r="H2" s="1924"/>
      <c r="I2" s="1924"/>
      <c r="J2" s="3"/>
      <c r="K2" s="2"/>
    </row>
    <row r="3" spans="1:19" x14ac:dyDescent="0.25">
      <c r="A3" s="1925"/>
      <c r="B3" s="1925"/>
      <c r="C3" s="1925"/>
      <c r="D3" s="1925"/>
      <c r="E3" s="1925"/>
      <c r="F3" s="1925"/>
      <c r="G3" s="1925"/>
      <c r="H3" s="1925"/>
      <c r="I3" s="1925"/>
      <c r="J3" s="1925"/>
      <c r="K3" s="1925"/>
    </row>
    <row r="4" spans="1:19" ht="15.75" x14ac:dyDescent="0.25">
      <c r="A4" s="1924" t="s">
        <v>14172</v>
      </c>
      <c r="B4" s="1924"/>
      <c r="C4" s="1924"/>
      <c r="D4" s="1924"/>
      <c r="E4" s="1924"/>
      <c r="F4" s="1924"/>
      <c r="G4" s="1924"/>
      <c r="H4" s="1924"/>
      <c r="I4" s="1924"/>
      <c r="J4" s="1924"/>
      <c r="K4" s="1924"/>
    </row>
    <row r="5" spans="1:19" x14ac:dyDescent="0.25">
      <c r="A5" s="4"/>
      <c r="B5" s="1557"/>
      <c r="C5" s="1551"/>
      <c r="D5" s="6"/>
      <c r="E5" s="6"/>
      <c r="F5" s="1606"/>
      <c r="G5" s="7"/>
      <c r="H5" s="7"/>
      <c r="I5" s="6"/>
      <c r="J5" s="6"/>
      <c r="K5" s="8"/>
    </row>
    <row r="6" spans="1:19" x14ac:dyDescent="0.25">
      <c r="A6" s="1926" t="s">
        <v>2</v>
      </c>
      <c r="B6" s="1926"/>
      <c r="C6" s="1926"/>
      <c r="D6" s="1926"/>
      <c r="E6" s="1926"/>
      <c r="F6" s="1926"/>
      <c r="G6" s="1926"/>
      <c r="H6" s="1926"/>
      <c r="I6" s="1926"/>
      <c r="J6" s="1926"/>
      <c r="K6" s="1926"/>
    </row>
    <row r="7" spans="1:19" x14ac:dyDescent="0.25">
      <c r="A7" s="120"/>
      <c r="B7" s="459"/>
      <c r="C7" s="101"/>
      <c r="D7" s="122"/>
      <c r="E7" s="121"/>
      <c r="F7" s="1607"/>
      <c r="G7" s="123"/>
      <c r="H7" s="123"/>
      <c r="I7" s="121"/>
      <c r="J7" s="121"/>
      <c r="K7" s="101"/>
    </row>
    <row r="8" spans="1:19" s="1554" customFormat="1" x14ac:dyDescent="0.25">
      <c r="A8" s="1563" t="s">
        <v>3</v>
      </c>
      <c r="B8" s="1564" t="s">
        <v>4</v>
      </c>
      <c r="C8" s="1565" t="s">
        <v>5</v>
      </c>
      <c r="D8" s="1565" t="s">
        <v>6</v>
      </c>
      <c r="E8" s="1565" t="s">
        <v>7</v>
      </c>
      <c r="F8" s="1608" t="s">
        <v>8</v>
      </c>
      <c r="G8" s="1566" t="s">
        <v>9</v>
      </c>
      <c r="H8" s="1566" t="s">
        <v>10</v>
      </c>
      <c r="I8" s="1567" t="s">
        <v>11</v>
      </c>
      <c r="J8" s="1567" t="s">
        <v>12</v>
      </c>
      <c r="K8" s="1565" t="s">
        <v>13</v>
      </c>
      <c r="M8" s="1555" t="s">
        <v>17203</v>
      </c>
      <c r="N8" s="1555" t="s">
        <v>17204</v>
      </c>
      <c r="O8" s="1555" t="s">
        <v>17206</v>
      </c>
      <c r="P8" s="1555" t="s">
        <v>17209</v>
      </c>
      <c r="Q8" s="1555" t="s">
        <v>17205</v>
      </c>
      <c r="R8" s="1555" t="s">
        <v>17207</v>
      </c>
      <c r="S8" s="1555" t="s">
        <v>17208</v>
      </c>
    </row>
    <row r="9" spans="1:19" s="1554" customFormat="1" x14ac:dyDescent="0.25">
      <c r="A9" s="1563"/>
      <c r="B9" s="459"/>
      <c r="C9" s="1568"/>
      <c r="D9" s="1565" t="s">
        <v>14</v>
      </c>
      <c r="E9" s="1565" t="s">
        <v>15</v>
      </c>
      <c r="F9" s="1608" t="s">
        <v>16</v>
      </c>
      <c r="G9" s="1569" t="s">
        <v>17</v>
      </c>
      <c r="H9" s="1569" t="s">
        <v>18</v>
      </c>
      <c r="I9" s="1565" t="s">
        <v>19</v>
      </c>
      <c r="J9" s="1565" t="s">
        <v>16</v>
      </c>
      <c r="K9" s="1568"/>
      <c r="P9" s="1555"/>
    </row>
    <row r="10" spans="1:19" x14ac:dyDescent="0.25">
      <c r="A10" s="1570"/>
      <c r="B10" s="459"/>
      <c r="C10" s="1571"/>
      <c r="D10" s="146"/>
      <c r="E10" s="146"/>
      <c r="F10" s="1609"/>
      <c r="G10" s="1572"/>
      <c r="H10" s="1572"/>
      <c r="I10" s="1573"/>
      <c r="J10" s="1574"/>
      <c r="K10" s="881" t="s">
        <v>368</v>
      </c>
    </row>
    <row r="11" spans="1:19" x14ac:dyDescent="0.25">
      <c r="A11" s="1570"/>
      <c r="B11" s="459"/>
      <c r="C11" s="1571"/>
      <c r="D11" s="146"/>
      <c r="E11" s="146"/>
      <c r="F11" s="1609"/>
      <c r="G11" s="1572"/>
      <c r="H11" s="1572"/>
      <c r="I11" s="1573"/>
      <c r="J11" s="1574"/>
      <c r="K11" s="881"/>
    </row>
    <row r="12" spans="1:19" x14ac:dyDescent="0.25">
      <c r="A12" s="1570"/>
      <c r="B12" s="459"/>
      <c r="C12" s="1571"/>
      <c r="D12" s="146"/>
      <c r="E12" s="146"/>
      <c r="F12" s="1609"/>
      <c r="G12" s="1572"/>
      <c r="H12" s="1572"/>
      <c r="I12" s="1573"/>
      <c r="J12" s="1574"/>
      <c r="K12" s="881"/>
    </row>
    <row r="13" spans="1:19" x14ac:dyDescent="0.25">
      <c r="A13" s="1570"/>
      <c r="B13" s="459"/>
      <c r="C13" s="1571"/>
      <c r="D13" s="146"/>
      <c r="E13" s="146"/>
      <c r="F13" s="1609"/>
      <c r="G13" s="1572"/>
      <c r="H13" s="1572"/>
      <c r="I13" s="1573"/>
      <c r="J13" s="1574"/>
      <c r="K13" s="881"/>
    </row>
    <row r="14" spans="1:19" x14ac:dyDescent="0.25">
      <c r="A14" s="1570"/>
      <c r="B14" s="459"/>
      <c r="C14" s="1571"/>
      <c r="D14" s="146"/>
      <c r="E14" s="146"/>
      <c r="F14" s="1609"/>
      <c r="G14" s="1687"/>
      <c r="H14" s="1687"/>
      <c r="I14" s="1573"/>
      <c r="J14" s="1574"/>
      <c r="K14" s="881"/>
    </row>
    <row r="15" spans="1:19" x14ac:dyDescent="0.25">
      <c r="A15" s="1570"/>
      <c r="B15" s="459"/>
      <c r="C15" s="1571"/>
      <c r="D15" s="146"/>
      <c r="E15" s="146"/>
      <c r="F15" s="1609"/>
      <c r="G15" s="1687"/>
      <c r="H15" s="1687"/>
      <c r="I15" s="1573"/>
      <c r="J15" s="1574"/>
      <c r="K15" s="881"/>
    </row>
    <row r="16" spans="1:19" x14ac:dyDescent="0.25">
      <c r="A16" s="1570">
        <v>43861</v>
      </c>
      <c r="B16" s="459" t="s">
        <v>17772</v>
      </c>
      <c r="C16" s="88" t="s">
        <v>17769</v>
      </c>
      <c r="D16" s="146" t="s">
        <v>17782</v>
      </c>
      <c r="E16" s="146" t="s">
        <v>731</v>
      </c>
      <c r="F16" s="1609">
        <v>198500</v>
      </c>
      <c r="G16" s="1687">
        <v>1</v>
      </c>
      <c r="H16" s="1687">
        <v>1</v>
      </c>
      <c r="I16" s="1573"/>
      <c r="J16" s="479">
        <f t="shared" ref="J16:J21" si="0">H16*F16</f>
        <v>198500</v>
      </c>
      <c r="K16" s="881" t="s">
        <v>14811</v>
      </c>
      <c r="M16" t="s">
        <v>17781</v>
      </c>
      <c r="O16" t="s">
        <v>17775</v>
      </c>
      <c r="Q16" t="s">
        <v>17776</v>
      </c>
    </row>
    <row r="17" spans="1:17" x14ac:dyDescent="0.25">
      <c r="A17" s="1570">
        <v>43861</v>
      </c>
      <c r="B17" s="459" t="s">
        <v>17777</v>
      </c>
      <c r="C17" s="1571" t="s">
        <v>17778</v>
      </c>
      <c r="D17" s="146" t="s">
        <v>17780</v>
      </c>
      <c r="E17" s="146" t="s">
        <v>731</v>
      </c>
      <c r="F17" s="1609">
        <v>19022</v>
      </c>
      <c r="G17" s="1687">
        <v>1</v>
      </c>
      <c r="H17" s="1687">
        <v>1</v>
      </c>
      <c r="I17" s="1573"/>
      <c r="J17" s="479">
        <f t="shared" ref="J17" si="1">H17*F17</f>
        <v>19022</v>
      </c>
      <c r="K17" s="881" t="s">
        <v>14811</v>
      </c>
      <c r="M17" t="s">
        <v>17779</v>
      </c>
      <c r="O17" t="s">
        <v>17775</v>
      </c>
      <c r="Q17" t="s">
        <v>17776</v>
      </c>
    </row>
    <row r="18" spans="1:17" x14ac:dyDescent="0.25">
      <c r="A18" s="1570">
        <v>43861</v>
      </c>
      <c r="B18" s="459" t="s">
        <v>17772</v>
      </c>
      <c r="C18" s="88" t="s">
        <v>17769</v>
      </c>
      <c r="D18" s="146" t="s">
        <v>17774</v>
      </c>
      <c r="E18" s="146" t="s">
        <v>731</v>
      </c>
      <c r="F18" s="1576">
        <v>85532</v>
      </c>
      <c r="G18" s="1687">
        <v>1</v>
      </c>
      <c r="H18" s="1687">
        <v>1</v>
      </c>
      <c r="I18" s="1573"/>
      <c r="J18" s="479">
        <f t="shared" si="0"/>
        <v>85532</v>
      </c>
      <c r="K18" s="881" t="s">
        <v>14811</v>
      </c>
      <c r="M18" t="s">
        <v>17773</v>
      </c>
      <c r="O18" t="s">
        <v>17775</v>
      </c>
      <c r="Q18" t="s">
        <v>17776</v>
      </c>
    </row>
    <row r="19" spans="1:17" x14ac:dyDescent="0.25">
      <c r="A19" s="133">
        <v>43861</v>
      </c>
      <c r="B19" s="459" t="s">
        <v>17772</v>
      </c>
      <c r="C19" s="88" t="s">
        <v>17769</v>
      </c>
      <c r="D19" s="1552" t="s">
        <v>17770</v>
      </c>
      <c r="E19" s="319" t="s">
        <v>731</v>
      </c>
      <c r="F19" s="1575">
        <v>109000</v>
      </c>
      <c r="G19" s="319">
        <v>1</v>
      </c>
      <c r="H19" s="125">
        <v>1</v>
      </c>
      <c r="I19" s="319"/>
      <c r="J19" s="479">
        <f t="shared" si="0"/>
        <v>109000</v>
      </c>
      <c r="K19" s="100" t="s">
        <v>455</v>
      </c>
      <c r="M19" t="s">
        <v>17771</v>
      </c>
    </row>
    <row r="20" spans="1:17" x14ac:dyDescent="0.25">
      <c r="A20" s="133">
        <v>43078</v>
      </c>
      <c r="B20" s="1558" t="s">
        <v>14825</v>
      </c>
      <c r="C20" s="88" t="s">
        <v>14827</v>
      </c>
      <c r="D20" s="1553" t="s">
        <v>14826</v>
      </c>
      <c r="E20" s="1553" t="s">
        <v>83</v>
      </c>
      <c r="F20" s="1576">
        <v>14000</v>
      </c>
      <c r="G20" s="1553">
        <v>2</v>
      </c>
      <c r="H20" s="1553">
        <v>2</v>
      </c>
      <c r="I20" s="1553"/>
      <c r="J20" s="479">
        <f t="shared" si="0"/>
        <v>28000</v>
      </c>
      <c r="K20" s="1553" t="s">
        <v>455</v>
      </c>
      <c r="L20" s="200"/>
      <c r="M20" s="200" t="s">
        <v>14262</v>
      </c>
      <c r="O20" s="298"/>
      <c r="P20" s="239" t="s">
        <v>11971</v>
      </c>
    </row>
    <row r="21" spans="1:17" x14ac:dyDescent="0.25">
      <c r="A21" s="133">
        <v>43015</v>
      </c>
      <c r="B21" s="1558" t="s">
        <v>14591</v>
      </c>
      <c r="C21" s="88" t="s">
        <v>14593</v>
      </c>
      <c r="D21" s="1553" t="s">
        <v>14595</v>
      </c>
      <c r="E21" s="1553" t="s">
        <v>83</v>
      </c>
      <c r="F21" s="1577">
        <v>420</v>
      </c>
      <c r="G21" s="1578">
        <v>1</v>
      </c>
      <c r="H21" s="1578">
        <v>1</v>
      </c>
      <c r="I21" s="1553"/>
      <c r="J21" s="479">
        <f t="shared" si="0"/>
        <v>420</v>
      </c>
      <c r="K21" s="1553" t="s">
        <v>455</v>
      </c>
      <c r="L21" s="200"/>
      <c r="M21" s="200" t="s">
        <v>14262</v>
      </c>
      <c r="O21" s="298"/>
    </row>
    <row r="22" spans="1:17" x14ac:dyDescent="0.25">
      <c r="A22" s="133">
        <v>43015</v>
      </c>
      <c r="B22" s="1558" t="s">
        <v>14591</v>
      </c>
      <c r="C22" s="88" t="s">
        <v>14592</v>
      </c>
      <c r="D22" s="1553" t="s">
        <v>14594</v>
      </c>
      <c r="E22" s="1553" t="s">
        <v>83</v>
      </c>
      <c r="F22" s="1577">
        <v>900</v>
      </c>
      <c r="G22" s="1578">
        <v>1</v>
      </c>
      <c r="H22" s="1578">
        <v>1</v>
      </c>
      <c r="I22" s="1553"/>
      <c r="J22" s="479">
        <f t="shared" ref="J22" si="2">H22*F22</f>
        <v>900</v>
      </c>
      <c r="K22" s="1553" t="s">
        <v>455</v>
      </c>
      <c r="L22" s="200"/>
      <c r="M22" s="200" t="s">
        <v>14262</v>
      </c>
      <c r="O22" s="298"/>
    </row>
    <row r="23" spans="1:17" x14ac:dyDescent="0.25">
      <c r="A23" s="277">
        <v>43015</v>
      </c>
      <c r="B23" s="1558" t="s">
        <v>3746</v>
      </c>
      <c r="C23" s="131" t="s">
        <v>14339</v>
      </c>
      <c r="D23" s="1552" t="s">
        <v>14347</v>
      </c>
      <c r="E23" s="96" t="s">
        <v>83</v>
      </c>
      <c r="F23" s="152">
        <v>1700</v>
      </c>
      <c r="G23" s="96">
        <v>3</v>
      </c>
      <c r="H23" s="96">
        <v>3</v>
      </c>
      <c r="I23" s="100"/>
      <c r="J23" s="479">
        <f t="shared" ref="J23:J24" si="3">H23*F23</f>
        <v>5100</v>
      </c>
      <c r="K23" s="1553" t="s">
        <v>455</v>
      </c>
      <c r="L23" s="200"/>
      <c r="M23" s="200" t="s">
        <v>14262</v>
      </c>
      <c r="O23" s="298"/>
    </row>
    <row r="24" spans="1:17" x14ac:dyDescent="0.25">
      <c r="A24" s="277">
        <v>43015</v>
      </c>
      <c r="B24" s="1559" t="s">
        <v>3884</v>
      </c>
      <c r="C24" s="131" t="s">
        <v>14338</v>
      </c>
      <c r="D24" s="1552" t="s">
        <v>14346</v>
      </c>
      <c r="E24" s="96" t="s">
        <v>11334</v>
      </c>
      <c r="F24" s="152">
        <v>195</v>
      </c>
      <c r="G24" s="96">
        <v>8</v>
      </c>
      <c r="H24" s="96">
        <v>8</v>
      </c>
      <c r="I24" s="750"/>
      <c r="J24" s="479">
        <f t="shared" si="3"/>
        <v>1560</v>
      </c>
      <c r="K24" s="1553" t="s">
        <v>455</v>
      </c>
      <c r="L24" s="200"/>
      <c r="M24" s="200" t="s">
        <v>14262</v>
      </c>
      <c r="O24" s="298"/>
    </row>
    <row r="25" spans="1:17" x14ac:dyDescent="0.25">
      <c r="A25" s="277">
        <v>43015</v>
      </c>
      <c r="B25" s="1558" t="s">
        <v>14337</v>
      </c>
      <c r="C25" s="131" t="s">
        <v>14329</v>
      </c>
      <c r="D25" s="1552" t="s">
        <v>14345</v>
      </c>
      <c r="E25" s="96" t="s">
        <v>83</v>
      </c>
      <c r="F25" s="152">
        <v>2750</v>
      </c>
      <c r="G25" s="96">
        <v>2</v>
      </c>
      <c r="H25" s="96">
        <v>2</v>
      </c>
      <c r="I25" s="447"/>
      <c r="J25" s="479">
        <f t="shared" ref="J25:J26" si="4">H25*F25</f>
        <v>5500</v>
      </c>
      <c r="K25" s="1553" t="s">
        <v>455</v>
      </c>
      <c r="L25" s="200"/>
      <c r="M25" s="200" t="s">
        <v>14262</v>
      </c>
      <c r="O25" s="298"/>
    </row>
    <row r="26" spans="1:17" ht="31.5" customHeight="1" x14ac:dyDescent="0.25">
      <c r="A26" s="277">
        <v>43015</v>
      </c>
      <c r="B26" s="1560" t="s">
        <v>14335</v>
      </c>
      <c r="C26" s="1562" t="s">
        <v>14336</v>
      </c>
      <c r="D26" s="1552" t="s">
        <v>14344</v>
      </c>
      <c r="E26" s="96" t="s">
        <v>83</v>
      </c>
      <c r="F26" s="152">
        <v>3300</v>
      </c>
      <c r="G26" s="96">
        <v>4</v>
      </c>
      <c r="H26" s="96">
        <v>4</v>
      </c>
      <c r="I26" s="88"/>
      <c r="J26" s="479">
        <f t="shared" si="4"/>
        <v>13200</v>
      </c>
      <c r="K26" s="1553" t="s">
        <v>455</v>
      </c>
      <c r="L26" s="200"/>
      <c r="M26" s="200" t="s">
        <v>14262</v>
      </c>
      <c r="O26" s="298"/>
    </row>
    <row r="27" spans="1:17" x14ac:dyDescent="0.25">
      <c r="A27" s="277">
        <v>43015</v>
      </c>
      <c r="B27" s="459" t="s">
        <v>14332</v>
      </c>
      <c r="C27" s="131" t="s">
        <v>14333</v>
      </c>
      <c r="D27" s="1552" t="s">
        <v>14343</v>
      </c>
      <c r="E27" s="96" t="s">
        <v>83</v>
      </c>
      <c r="F27" s="152">
        <v>3500</v>
      </c>
      <c r="G27" s="96">
        <v>5</v>
      </c>
      <c r="H27" s="96">
        <v>5</v>
      </c>
      <c r="I27" s="88"/>
      <c r="J27" s="479">
        <f>H27*F27</f>
        <v>17500</v>
      </c>
      <c r="K27" s="1553" t="s">
        <v>455</v>
      </c>
      <c r="L27" s="200"/>
      <c r="M27" s="200" t="s">
        <v>14262</v>
      </c>
      <c r="O27" s="298"/>
    </row>
    <row r="28" spans="1:17" x14ac:dyDescent="0.25">
      <c r="A28" s="277">
        <v>43015</v>
      </c>
      <c r="B28" s="459" t="s">
        <v>14332</v>
      </c>
      <c r="C28" s="131" t="s">
        <v>14334</v>
      </c>
      <c r="D28" s="1552" t="s">
        <v>14342</v>
      </c>
      <c r="E28" s="96" t="s">
        <v>83</v>
      </c>
      <c r="F28" s="152">
        <v>3500</v>
      </c>
      <c r="G28" s="96">
        <v>5</v>
      </c>
      <c r="H28" s="96">
        <v>5</v>
      </c>
      <c r="I28" s="88"/>
      <c r="J28" s="479">
        <f>H28*F28</f>
        <v>17500</v>
      </c>
      <c r="K28" s="1553" t="s">
        <v>455</v>
      </c>
      <c r="L28" s="200"/>
      <c r="M28" s="200" t="s">
        <v>14262</v>
      </c>
      <c r="O28" s="298"/>
    </row>
    <row r="29" spans="1:17" x14ac:dyDescent="0.25">
      <c r="A29" s="277">
        <v>43015</v>
      </c>
      <c r="B29" s="1558" t="s">
        <v>14282</v>
      </c>
      <c r="C29" s="131" t="s">
        <v>14331</v>
      </c>
      <c r="D29" s="1552" t="s">
        <v>14341</v>
      </c>
      <c r="E29" s="96" t="s">
        <v>83</v>
      </c>
      <c r="F29" s="152">
        <v>2500</v>
      </c>
      <c r="G29" s="96">
        <v>2</v>
      </c>
      <c r="H29" s="96">
        <v>2</v>
      </c>
      <c r="I29" s="88"/>
      <c r="J29" s="479">
        <f>H29*F29</f>
        <v>5000</v>
      </c>
      <c r="K29" s="1553" t="s">
        <v>455</v>
      </c>
      <c r="L29" s="200"/>
      <c r="M29" s="200" t="s">
        <v>14262</v>
      </c>
      <c r="O29" s="298"/>
    </row>
    <row r="30" spans="1:17" x14ac:dyDescent="0.25">
      <c r="A30" s="277">
        <v>43015</v>
      </c>
      <c r="B30" s="1558" t="s">
        <v>3722</v>
      </c>
      <c r="C30" s="131" t="s">
        <v>14330</v>
      </c>
      <c r="D30" s="1552" t="s">
        <v>14340</v>
      </c>
      <c r="E30" s="96" t="s">
        <v>83</v>
      </c>
      <c r="F30" s="152">
        <v>350</v>
      </c>
      <c r="G30" s="96">
        <v>60</v>
      </c>
      <c r="H30" s="96">
        <v>60</v>
      </c>
      <c r="I30" s="1553"/>
      <c r="J30" s="479">
        <f>H30*F32</f>
        <v>138000</v>
      </c>
      <c r="K30" s="1553" t="s">
        <v>455</v>
      </c>
      <c r="L30" s="200"/>
      <c r="M30" s="200" t="s">
        <v>14262</v>
      </c>
      <c r="O30" s="298"/>
    </row>
    <row r="31" spans="1:17" x14ac:dyDescent="0.25">
      <c r="A31" s="133">
        <v>43015</v>
      </c>
      <c r="B31" s="459" t="s">
        <v>14308</v>
      </c>
      <c r="C31" s="88" t="s">
        <v>14317</v>
      </c>
      <c r="D31" s="1552" t="s">
        <v>14326</v>
      </c>
      <c r="E31" s="1553" t="s">
        <v>79</v>
      </c>
      <c r="F31" s="1577">
        <v>10500</v>
      </c>
      <c r="G31" s="1553">
        <v>1</v>
      </c>
      <c r="H31" s="1553">
        <v>1</v>
      </c>
      <c r="I31" s="1553"/>
      <c r="J31" s="479">
        <f>H31*F32</f>
        <v>2300</v>
      </c>
      <c r="K31" s="1553" t="s">
        <v>455</v>
      </c>
      <c r="L31" s="200"/>
      <c r="M31" s="200" t="s">
        <v>14262</v>
      </c>
      <c r="O31" s="298"/>
    </row>
    <row r="32" spans="1:17" x14ac:dyDescent="0.25">
      <c r="A32" s="133">
        <v>43015</v>
      </c>
      <c r="B32" s="1558" t="s">
        <v>14307</v>
      </c>
      <c r="C32" s="88" t="s">
        <v>14316</v>
      </c>
      <c r="D32" s="1552" t="s">
        <v>14325</v>
      </c>
      <c r="E32" s="1553" t="s">
        <v>83</v>
      </c>
      <c r="F32" s="1577">
        <v>2300</v>
      </c>
      <c r="G32" s="1578">
        <v>5</v>
      </c>
      <c r="H32" s="1578">
        <v>5</v>
      </c>
      <c r="I32" s="88"/>
      <c r="J32" s="479">
        <f>H32*F33</f>
        <v>1250</v>
      </c>
      <c r="K32" s="1553" t="s">
        <v>455</v>
      </c>
      <c r="L32" s="200"/>
      <c r="M32" s="200" t="s">
        <v>14262</v>
      </c>
      <c r="O32" s="298"/>
    </row>
    <row r="33" spans="1:15" x14ac:dyDescent="0.25">
      <c r="A33" s="133">
        <v>43015</v>
      </c>
      <c r="B33" s="1558" t="s">
        <v>14306</v>
      </c>
      <c r="C33" s="88" t="s">
        <v>14315</v>
      </c>
      <c r="D33" s="1552" t="s">
        <v>14324</v>
      </c>
      <c r="E33" s="1553" t="s">
        <v>79</v>
      </c>
      <c r="F33" s="1577">
        <v>250</v>
      </c>
      <c r="G33" s="1578">
        <v>12</v>
      </c>
      <c r="H33" s="1578">
        <v>12</v>
      </c>
      <c r="I33" s="88"/>
      <c r="J33" s="479">
        <f>H33*F34</f>
        <v>2640</v>
      </c>
      <c r="K33" s="1553" t="s">
        <v>455</v>
      </c>
      <c r="L33" s="200"/>
      <c r="M33" s="200" t="s">
        <v>14262</v>
      </c>
      <c r="O33" s="298"/>
    </row>
    <row r="34" spans="1:15" x14ac:dyDescent="0.25">
      <c r="A34" s="133">
        <v>43015</v>
      </c>
      <c r="B34" s="1558" t="s">
        <v>14305</v>
      </c>
      <c r="C34" s="88" t="s">
        <v>14314</v>
      </c>
      <c r="D34" s="1552" t="s">
        <v>14323</v>
      </c>
      <c r="E34" s="1553" t="s">
        <v>79</v>
      </c>
      <c r="F34" s="1577">
        <v>220</v>
      </c>
      <c r="G34" s="1578">
        <v>12</v>
      </c>
      <c r="H34" s="1578">
        <v>12</v>
      </c>
      <c r="I34" s="100"/>
      <c r="J34" s="479">
        <f>H34*F35</f>
        <v>30000</v>
      </c>
      <c r="K34" s="1553" t="s">
        <v>455</v>
      </c>
      <c r="L34" s="200"/>
      <c r="M34" s="200" t="s">
        <v>14262</v>
      </c>
      <c r="O34" s="298"/>
    </row>
    <row r="35" spans="1:15" x14ac:dyDescent="0.25">
      <c r="A35" s="133">
        <v>43015</v>
      </c>
      <c r="B35" s="459" t="s">
        <v>6661</v>
      </c>
      <c r="C35" s="134" t="s">
        <v>14313</v>
      </c>
      <c r="D35" s="1552" t="s">
        <v>14322</v>
      </c>
      <c r="E35" s="1553" t="s">
        <v>83</v>
      </c>
      <c r="F35" s="1577">
        <v>2500</v>
      </c>
      <c r="G35" s="1584">
        <v>4</v>
      </c>
      <c r="H35" s="1584">
        <v>4</v>
      </c>
      <c r="I35" s="1580"/>
      <c r="J35" s="479">
        <f t="shared" ref="J35" si="5">H35*F35</f>
        <v>10000</v>
      </c>
      <c r="K35" s="1553" t="s">
        <v>455</v>
      </c>
      <c r="L35" s="200"/>
      <c r="M35" s="200" t="s">
        <v>14262</v>
      </c>
      <c r="O35" s="298"/>
    </row>
    <row r="36" spans="1:15" x14ac:dyDescent="0.25">
      <c r="A36" s="133">
        <v>43015</v>
      </c>
      <c r="B36" s="459" t="s">
        <v>6661</v>
      </c>
      <c r="C36" s="101" t="s">
        <v>14312</v>
      </c>
      <c r="D36" s="1552" t="s">
        <v>14321</v>
      </c>
      <c r="E36" s="100" t="s">
        <v>83</v>
      </c>
      <c r="F36" s="1576">
        <v>2500</v>
      </c>
      <c r="G36" s="150">
        <v>4</v>
      </c>
      <c r="H36" s="150">
        <v>4</v>
      </c>
      <c r="I36" s="1582"/>
      <c r="J36" s="1574">
        <f>H36*F36</f>
        <v>10000</v>
      </c>
      <c r="K36" s="1553" t="s">
        <v>455</v>
      </c>
      <c r="L36" s="200"/>
      <c r="M36" s="200" t="s">
        <v>14262</v>
      </c>
      <c r="O36" s="298"/>
    </row>
    <row r="37" spans="1:15" x14ac:dyDescent="0.25">
      <c r="A37" s="133">
        <v>43015</v>
      </c>
      <c r="B37" s="1558" t="s">
        <v>145</v>
      </c>
      <c r="C37" s="88" t="s">
        <v>14311</v>
      </c>
      <c r="D37" s="1552" t="s">
        <v>14320</v>
      </c>
      <c r="E37" s="1553" t="s">
        <v>3518</v>
      </c>
      <c r="F37" s="1577">
        <v>2000</v>
      </c>
      <c r="G37" s="465">
        <v>4</v>
      </c>
      <c r="H37" s="465">
        <v>4</v>
      </c>
      <c r="I37" s="447"/>
      <c r="J37" s="479">
        <f t="shared" ref="J37:J42" si="6">H37*F38</f>
        <v>840</v>
      </c>
      <c r="K37" s="1553" t="s">
        <v>455</v>
      </c>
      <c r="L37" s="200"/>
      <c r="M37" s="200" t="s">
        <v>14262</v>
      </c>
      <c r="O37" s="298"/>
    </row>
    <row r="38" spans="1:15" x14ac:dyDescent="0.25">
      <c r="A38" s="133">
        <v>43015</v>
      </c>
      <c r="B38" s="1558" t="s">
        <v>5981</v>
      </c>
      <c r="C38" s="328" t="s">
        <v>14310</v>
      </c>
      <c r="D38" s="1552" t="s">
        <v>14319</v>
      </c>
      <c r="E38" s="1553" t="s">
        <v>3448</v>
      </c>
      <c r="F38" s="1610">
        <v>210</v>
      </c>
      <c r="G38" s="1553">
        <v>10</v>
      </c>
      <c r="H38" s="1553">
        <v>10</v>
      </c>
      <c r="I38" s="88"/>
      <c r="J38" s="479">
        <f t="shared" si="6"/>
        <v>17000</v>
      </c>
      <c r="K38" s="1553" t="s">
        <v>455</v>
      </c>
      <c r="L38" s="200"/>
      <c r="M38" s="200" t="s">
        <v>14262</v>
      </c>
      <c r="O38" s="298"/>
    </row>
    <row r="39" spans="1:15" x14ac:dyDescent="0.25">
      <c r="A39" s="133">
        <v>43015</v>
      </c>
      <c r="B39" s="1558" t="s">
        <v>14283</v>
      </c>
      <c r="C39" s="88" t="s">
        <v>14309</v>
      </c>
      <c r="D39" s="1552" t="s">
        <v>14318</v>
      </c>
      <c r="E39" s="1553" t="s">
        <v>83</v>
      </c>
      <c r="F39" s="1577">
        <v>1700</v>
      </c>
      <c r="G39" s="150">
        <v>2</v>
      </c>
      <c r="H39" s="150">
        <v>2</v>
      </c>
      <c r="I39" s="45"/>
      <c r="J39" s="479">
        <f t="shared" si="6"/>
        <v>1100</v>
      </c>
      <c r="K39" s="1553" t="s">
        <v>455</v>
      </c>
      <c r="L39" s="200"/>
      <c r="M39" s="200" t="s">
        <v>14262</v>
      </c>
      <c r="O39" s="298"/>
    </row>
    <row r="40" spans="1:15" x14ac:dyDescent="0.25">
      <c r="A40" s="133">
        <v>43015</v>
      </c>
      <c r="B40" s="459" t="s">
        <v>3607</v>
      </c>
      <c r="C40" s="1583" t="s">
        <v>14295</v>
      </c>
      <c r="D40" s="1552" t="s">
        <v>14304</v>
      </c>
      <c r="E40" s="1553" t="s">
        <v>83</v>
      </c>
      <c r="F40" s="1611">
        <v>550</v>
      </c>
      <c r="G40" s="1553">
        <v>2</v>
      </c>
      <c r="H40" s="1553">
        <v>2</v>
      </c>
      <c r="I40" s="88"/>
      <c r="J40" s="479">
        <f t="shared" si="6"/>
        <v>3600</v>
      </c>
      <c r="K40" s="1553" t="s">
        <v>455</v>
      </c>
      <c r="L40" s="200"/>
      <c r="M40" s="200" t="s">
        <v>14262</v>
      </c>
      <c r="O40" s="298"/>
    </row>
    <row r="41" spans="1:15" x14ac:dyDescent="0.25">
      <c r="A41" s="133">
        <v>43015</v>
      </c>
      <c r="B41" s="459" t="s">
        <v>3742</v>
      </c>
      <c r="C41" s="88" t="s">
        <v>14294</v>
      </c>
      <c r="D41" s="1552" t="s">
        <v>14303</v>
      </c>
      <c r="E41" s="1553" t="s">
        <v>83</v>
      </c>
      <c r="F41" s="1577">
        <v>1800</v>
      </c>
      <c r="G41" s="1553">
        <v>8</v>
      </c>
      <c r="H41" s="1553">
        <v>8</v>
      </c>
      <c r="I41" s="88"/>
      <c r="J41" s="479">
        <f t="shared" si="6"/>
        <v>14400</v>
      </c>
      <c r="K41" s="1553" t="s">
        <v>455</v>
      </c>
      <c r="L41" s="200"/>
      <c r="M41" s="200" t="s">
        <v>14262</v>
      </c>
      <c r="O41" s="298"/>
    </row>
    <row r="42" spans="1:15" x14ac:dyDescent="0.25">
      <c r="A42" s="133">
        <v>43015</v>
      </c>
      <c r="B42" s="459" t="s">
        <v>3742</v>
      </c>
      <c r="C42" s="88" t="s">
        <v>14293</v>
      </c>
      <c r="D42" s="1552" t="s">
        <v>14302</v>
      </c>
      <c r="E42" s="1553" t="s">
        <v>83</v>
      </c>
      <c r="F42" s="1577">
        <v>1800</v>
      </c>
      <c r="G42" s="1553">
        <v>8</v>
      </c>
      <c r="H42" s="1553">
        <v>8</v>
      </c>
      <c r="I42" s="1553"/>
      <c r="J42" s="479">
        <f t="shared" si="6"/>
        <v>6400</v>
      </c>
      <c r="K42" s="1553" t="s">
        <v>455</v>
      </c>
      <c r="L42" s="200"/>
      <c r="M42" s="200" t="s">
        <v>14262</v>
      </c>
      <c r="O42" s="298"/>
    </row>
    <row r="43" spans="1:15" x14ac:dyDescent="0.25">
      <c r="A43" s="133">
        <v>43015</v>
      </c>
      <c r="B43" s="1558" t="s">
        <v>4983</v>
      </c>
      <c r="C43" s="88" t="s">
        <v>14292</v>
      </c>
      <c r="D43" s="1552" t="s">
        <v>14301</v>
      </c>
      <c r="E43" s="1553" t="s">
        <v>83</v>
      </c>
      <c r="F43" s="1577">
        <v>800</v>
      </c>
      <c r="G43" s="1553">
        <v>2</v>
      </c>
      <c r="H43" s="1553">
        <v>2</v>
      </c>
      <c r="I43" s="1553"/>
      <c r="J43" s="479">
        <f t="shared" ref="J43:J47" si="7">H43*F43</f>
        <v>1600</v>
      </c>
      <c r="K43" s="1553" t="s">
        <v>455</v>
      </c>
      <c r="L43" s="200"/>
      <c r="M43" s="200" t="s">
        <v>14262</v>
      </c>
      <c r="O43" s="298"/>
    </row>
    <row r="44" spans="1:15" x14ac:dyDescent="0.25">
      <c r="A44" s="133">
        <v>43015</v>
      </c>
      <c r="B44" s="1558" t="s">
        <v>14285</v>
      </c>
      <c r="C44" s="88" t="s">
        <v>14291</v>
      </c>
      <c r="D44" s="1552" t="s">
        <v>14300</v>
      </c>
      <c r="E44" s="1553" t="s">
        <v>28</v>
      </c>
      <c r="F44" s="1577">
        <v>700</v>
      </c>
      <c r="G44" s="1578">
        <v>4</v>
      </c>
      <c r="H44" s="1578">
        <v>4</v>
      </c>
      <c r="I44" s="88"/>
      <c r="J44" s="479">
        <f t="shared" si="7"/>
        <v>2800</v>
      </c>
      <c r="K44" s="1553" t="s">
        <v>455</v>
      </c>
      <c r="L44" s="200"/>
      <c r="M44" s="200" t="s">
        <v>14262</v>
      </c>
      <c r="O44" s="298"/>
    </row>
    <row r="45" spans="1:15" x14ac:dyDescent="0.25">
      <c r="A45" s="133">
        <v>43015</v>
      </c>
      <c r="B45" s="1558" t="s">
        <v>14284</v>
      </c>
      <c r="C45" s="88" t="s">
        <v>14290</v>
      </c>
      <c r="D45" s="1552" t="s">
        <v>14299</v>
      </c>
      <c r="E45" s="1553" t="s">
        <v>83</v>
      </c>
      <c r="F45" s="1577">
        <v>6500</v>
      </c>
      <c r="G45" s="1578">
        <v>4</v>
      </c>
      <c r="H45" s="1578">
        <v>4</v>
      </c>
      <c r="I45" s="88"/>
      <c r="J45" s="479">
        <f t="shared" si="7"/>
        <v>26000</v>
      </c>
      <c r="K45" s="1553" t="s">
        <v>455</v>
      </c>
      <c r="L45" s="200"/>
      <c r="M45" s="200" t="s">
        <v>14262</v>
      </c>
      <c r="O45" s="298"/>
    </row>
    <row r="46" spans="1:15" x14ac:dyDescent="0.25">
      <c r="A46" s="133">
        <v>43015</v>
      </c>
      <c r="B46" s="1558" t="s">
        <v>11049</v>
      </c>
      <c r="C46" s="134" t="s">
        <v>14289</v>
      </c>
      <c r="D46" s="1552" t="s">
        <v>14298</v>
      </c>
      <c r="E46" s="1553" t="s">
        <v>83</v>
      </c>
      <c r="F46" s="1611">
        <v>1200</v>
      </c>
      <c r="G46" s="1578">
        <v>2</v>
      </c>
      <c r="H46" s="1578">
        <v>2</v>
      </c>
      <c r="I46" s="100"/>
      <c r="J46" s="479">
        <f t="shared" si="7"/>
        <v>2400</v>
      </c>
      <c r="K46" s="1553" t="s">
        <v>455</v>
      </c>
      <c r="L46" s="200"/>
      <c r="M46" s="200" t="s">
        <v>14262</v>
      </c>
      <c r="O46" s="298"/>
    </row>
    <row r="47" spans="1:15" x14ac:dyDescent="0.25">
      <c r="A47" s="133">
        <v>43015</v>
      </c>
      <c r="B47" s="1558" t="s">
        <v>14283</v>
      </c>
      <c r="C47" s="134" t="s">
        <v>14288</v>
      </c>
      <c r="D47" s="1552" t="s">
        <v>14297</v>
      </c>
      <c r="E47" s="1553" t="s">
        <v>83</v>
      </c>
      <c r="F47" s="1577">
        <v>850</v>
      </c>
      <c r="G47" s="1579">
        <v>2</v>
      </c>
      <c r="H47" s="1579">
        <v>2</v>
      </c>
      <c r="I47" s="1580"/>
      <c r="J47" s="479">
        <f t="shared" si="7"/>
        <v>1700</v>
      </c>
      <c r="K47" s="1553" t="s">
        <v>455</v>
      </c>
      <c r="L47" s="200"/>
      <c r="M47" s="200" t="s">
        <v>14262</v>
      </c>
      <c r="O47" s="298"/>
    </row>
    <row r="48" spans="1:15" x14ac:dyDescent="0.25">
      <c r="A48" s="133">
        <v>43015</v>
      </c>
      <c r="B48" s="1559" t="s">
        <v>6672</v>
      </c>
      <c r="C48" s="101" t="s">
        <v>14287</v>
      </c>
      <c r="D48" s="1552" t="s">
        <v>14296</v>
      </c>
      <c r="E48" s="1553" t="s">
        <v>83</v>
      </c>
      <c r="F48" s="1576">
        <v>350</v>
      </c>
      <c r="G48" s="150">
        <v>60</v>
      </c>
      <c r="H48" s="150">
        <v>60</v>
      </c>
      <c r="I48" s="1582"/>
      <c r="J48" s="1574">
        <f>H48*F48</f>
        <v>21000</v>
      </c>
      <c r="K48" s="1553" t="s">
        <v>455</v>
      </c>
      <c r="L48" s="200"/>
      <c r="M48" s="200" t="s">
        <v>14262</v>
      </c>
      <c r="O48" s="298"/>
    </row>
    <row r="49" spans="1:15" x14ac:dyDescent="0.25">
      <c r="A49" s="133">
        <v>43015</v>
      </c>
      <c r="B49" s="1559" t="s">
        <v>14282</v>
      </c>
      <c r="C49" s="88" t="s">
        <v>14286</v>
      </c>
      <c r="D49" s="1552" t="s">
        <v>14279</v>
      </c>
      <c r="E49" s="1553" t="s">
        <v>83</v>
      </c>
      <c r="F49" s="1577">
        <v>2500</v>
      </c>
      <c r="G49" s="465">
        <v>2</v>
      </c>
      <c r="H49" s="465">
        <v>2</v>
      </c>
      <c r="I49" s="447"/>
      <c r="J49" s="479">
        <f t="shared" ref="J49:J54" si="8">H49*F50</f>
        <v>2400</v>
      </c>
      <c r="K49" s="1553" t="s">
        <v>455</v>
      </c>
      <c r="L49" s="200"/>
      <c r="M49" s="200" t="s">
        <v>14262</v>
      </c>
      <c r="O49" s="298"/>
    </row>
    <row r="50" spans="1:15" x14ac:dyDescent="0.25">
      <c r="A50" s="133">
        <v>43015</v>
      </c>
      <c r="B50" s="459" t="s">
        <v>133</v>
      </c>
      <c r="C50" s="328" t="s">
        <v>14271</v>
      </c>
      <c r="D50" s="1552" t="s">
        <v>14278</v>
      </c>
      <c r="E50" s="1553" t="s">
        <v>83</v>
      </c>
      <c r="F50" s="1610">
        <v>1200</v>
      </c>
      <c r="G50" s="1553">
        <v>4</v>
      </c>
      <c r="H50" s="1553">
        <v>4</v>
      </c>
      <c r="I50" s="88"/>
      <c r="J50" s="479">
        <f t="shared" si="8"/>
        <v>14000</v>
      </c>
      <c r="K50" s="1553" t="s">
        <v>455</v>
      </c>
      <c r="L50" s="200"/>
      <c r="M50" s="200" t="s">
        <v>14262</v>
      </c>
      <c r="O50" s="298"/>
    </row>
    <row r="51" spans="1:15" x14ac:dyDescent="0.25">
      <c r="A51" s="133">
        <v>43015</v>
      </c>
      <c r="B51" s="459" t="s">
        <v>11341</v>
      </c>
      <c r="C51" s="88" t="s">
        <v>14270</v>
      </c>
      <c r="D51" s="1552" t="s">
        <v>14277</v>
      </c>
      <c r="E51" s="1553" t="s">
        <v>83</v>
      </c>
      <c r="F51" s="1577">
        <v>3500</v>
      </c>
      <c r="G51" s="150">
        <v>8</v>
      </c>
      <c r="H51" s="150">
        <v>8</v>
      </c>
      <c r="I51" s="45"/>
      <c r="J51" s="479">
        <f t="shared" si="8"/>
        <v>28000</v>
      </c>
      <c r="K51" s="1553" t="s">
        <v>455</v>
      </c>
      <c r="L51" s="200"/>
      <c r="M51" s="200" t="s">
        <v>14262</v>
      </c>
      <c r="O51" s="298"/>
    </row>
    <row r="52" spans="1:15" x14ac:dyDescent="0.25">
      <c r="A52" s="133">
        <v>43015</v>
      </c>
      <c r="B52" s="459" t="s">
        <v>11341</v>
      </c>
      <c r="C52" s="1583" t="s">
        <v>14269</v>
      </c>
      <c r="D52" s="1552" t="s">
        <v>14276</v>
      </c>
      <c r="E52" s="1553" t="s">
        <v>83</v>
      </c>
      <c r="F52" s="1611">
        <v>3500</v>
      </c>
      <c r="G52" s="1553">
        <v>4</v>
      </c>
      <c r="H52" s="1553">
        <v>4</v>
      </c>
      <c r="I52" s="88"/>
      <c r="J52" s="479">
        <f t="shared" si="8"/>
        <v>14000</v>
      </c>
      <c r="K52" s="1553" t="s">
        <v>455</v>
      </c>
      <c r="L52" s="200"/>
      <c r="M52" s="200" t="s">
        <v>14262</v>
      </c>
      <c r="O52" s="298"/>
    </row>
    <row r="53" spans="1:15" x14ac:dyDescent="0.25">
      <c r="A53" s="133">
        <v>43015</v>
      </c>
      <c r="B53" s="1558" t="s">
        <v>7285</v>
      </c>
      <c r="C53" s="88" t="s">
        <v>14268</v>
      </c>
      <c r="D53" s="1552" t="s">
        <v>14275</v>
      </c>
      <c r="E53" s="1553" t="s">
        <v>83</v>
      </c>
      <c r="F53" s="1577">
        <v>3500</v>
      </c>
      <c r="G53" s="1553">
        <v>2</v>
      </c>
      <c r="H53" s="1553">
        <v>2</v>
      </c>
      <c r="I53" s="88"/>
      <c r="J53" s="479">
        <f t="shared" si="8"/>
        <v>2800</v>
      </c>
      <c r="K53" s="1553" t="s">
        <v>455</v>
      </c>
      <c r="L53" s="200"/>
      <c r="M53" s="200" t="s">
        <v>14262</v>
      </c>
      <c r="O53" s="298"/>
    </row>
    <row r="54" spans="1:15" x14ac:dyDescent="0.25">
      <c r="A54" s="133">
        <v>43015</v>
      </c>
      <c r="B54" s="1558" t="s">
        <v>14264</v>
      </c>
      <c r="C54" s="88" t="s">
        <v>14267</v>
      </c>
      <c r="D54" s="1552" t="s">
        <v>14274</v>
      </c>
      <c r="E54" s="1553" t="s">
        <v>83</v>
      </c>
      <c r="F54" s="1577">
        <v>1400</v>
      </c>
      <c r="G54" s="1553">
        <v>2</v>
      </c>
      <c r="H54" s="1553">
        <v>2</v>
      </c>
      <c r="I54" s="1553"/>
      <c r="J54" s="479">
        <f t="shared" si="8"/>
        <v>1100</v>
      </c>
      <c r="K54" s="1553" t="s">
        <v>455</v>
      </c>
      <c r="L54" s="200"/>
      <c r="M54" s="200" t="s">
        <v>14262</v>
      </c>
      <c r="O54" s="298"/>
    </row>
    <row r="55" spans="1:15" x14ac:dyDescent="0.25">
      <c r="A55" s="133">
        <v>43015</v>
      </c>
      <c r="B55" s="1558" t="s">
        <v>3611</v>
      </c>
      <c r="C55" s="88" t="s">
        <v>14266</v>
      </c>
      <c r="D55" s="1552" t="s">
        <v>14273</v>
      </c>
      <c r="E55" s="1553" t="s">
        <v>83</v>
      </c>
      <c r="F55" s="1577">
        <v>550</v>
      </c>
      <c r="G55" s="1553">
        <v>3</v>
      </c>
      <c r="H55" s="1553">
        <v>3</v>
      </c>
      <c r="I55" s="1553"/>
      <c r="J55" s="479">
        <f t="shared" ref="J55:J59" si="9">H55*F55</f>
        <v>1650</v>
      </c>
      <c r="K55" s="1553" t="s">
        <v>455</v>
      </c>
      <c r="L55" s="200"/>
      <c r="M55" s="200" t="s">
        <v>14262</v>
      </c>
      <c r="O55" s="298"/>
    </row>
    <row r="56" spans="1:15" x14ac:dyDescent="0.25">
      <c r="A56" s="133">
        <v>43015</v>
      </c>
      <c r="B56" s="1558" t="s">
        <v>3607</v>
      </c>
      <c r="C56" s="88" t="s">
        <v>14265</v>
      </c>
      <c r="D56" s="1552" t="s">
        <v>14272</v>
      </c>
      <c r="E56" s="1553" t="s">
        <v>83</v>
      </c>
      <c r="F56" s="1577">
        <v>450</v>
      </c>
      <c r="G56" s="1578">
        <v>20</v>
      </c>
      <c r="H56" s="1578">
        <v>20</v>
      </c>
      <c r="I56" s="88"/>
      <c r="J56" s="479">
        <f t="shared" si="9"/>
        <v>9000</v>
      </c>
      <c r="K56" s="1553" t="s">
        <v>455</v>
      </c>
      <c r="L56" s="200"/>
      <c r="M56" s="200" t="s">
        <v>14262</v>
      </c>
      <c r="O56" s="298"/>
    </row>
    <row r="57" spans="1:15" x14ac:dyDescent="0.25">
      <c r="A57" s="133">
        <v>43015</v>
      </c>
      <c r="B57" s="1558" t="s">
        <v>14237</v>
      </c>
      <c r="C57" s="88" t="s">
        <v>14249</v>
      </c>
      <c r="D57" s="1552" t="s">
        <v>14261</v>
      </c>
      <c r="E57" s="1553" t="s">
        <v>83</v>
      </c>
      <c r="F57" s="1577">
        <v>950</v>
      </c>
      <c r="G57" s="1578">
        <v>2</v>
      </c>
      <c r="H57" s="1578">
        <v>2</v>
      </c>
      <c r="I57" s="88"/>
      <c r="J57" s="479">
        <f t="shared" si="9"/>
        <v>1900</v>
      </c>
      <c r="K57" s="1553" t="s">
        <v>455</v>
      </c>
      <c r="L57" s="200"/>
      <c r="M57" s="200" t="s">
        <v>14262</v>
      </c>
      <c r="O57" s="298"/>
    </row>
    <row r="58" spans="1:15" x14ac:dyDescent="0.25">
      <c r="A58" s="133">
        <v>43015</v>
      </c>
      <c r="B58" s="1559" t="s">
        <v>14236</v>
      </c>
      <c r="C58" s="134" t="s">
        <v>14248</v>
      </c>
      <c r="D58" s="1552" t="s">
        <v>14260</v>
      </c>
      <c r="E58" s="1553" t="s">
        <v>83</v>
      </c>
      <c r="F58" s="1611">
        <v>1400</v>
      </c>
      <c r="G58" s="1578">
        <v>1</v>
      </c>
      <c r="H58" s="1578">
        <v>1</v>
      </c>
      <c r="I58" s="100"/>
      <c r="J58" s="479">
        <f t="shared" si="9"/>
        <v>1400</v>
      </c>
      <c r="K58" s="1553" t="s">
        <v>455</v>
      </c>
      <c r="L58" s="200"/>
      <c r="M58" s="200" t="s">
        <v>14262</v>
      </c>
      <c r="O58" s="298"/>
    </row>
    <row r="59" spans="1:15" x14ac:dyDescent="0.25">
      <c r="A59" s="133">
        <v>43015</v>
      </c>
      <c r="B59" s="1559" t="s">
        <v>14236</v>
      </c>
      <c r="C59" s="134" t="s">
        <v>14247</v>
      </c>
      <c r="D59" s="1552" t="s">
        <v>14259</v>
      </c>
      <c r="E59" s="1553" t="s">
        <v>83</v>
      </c>
      <c r="F59" s="1577">
        <v>1600</v>
      </c>
      <c r="G59" s="1579">
        <v>1</v>
      </c>
      <c r="H59" s="1579">
        <v>1</v>
      </c>
      <c r="I59" s="1580"/>
      <c r="J59" s="479">
        <f t="shared" si="9"/>
        <v>1600</v>
      </c>
      <c r="K59" s="1553" t="s">
        <v>455</v>
      </c>
      <c r="L59" s="200"/>
      <c r="M59" s="200" t="s">
        <v>14262</v>
      </c>
      <c r="O59" s="298"/>
    </row>
    <row r="60" spans="1:15" x14ac:dyDescent="0.25">
      <c r="A60" s="133">
        <v>43015</v>
      </c>
      <c r="B60" s="459" t="s">
        <v>14235</v>
      </c>
      <c r="C60" s="101" t="s">
        <v>14246</v>
      </c>
      <c r="D60" s="1552" t="s">
        <v>14258</v>
      </c>
      <c r="E60" s="1553" t="s">
        <v>83</v>
      </c>
      <c r="F60" s="1576">
        <v>580</v>
      </c>
      <c r="G60" s="1581">
        <v>1</v>
      </c>
      <c r="H60" s="1581">
        <v>1</v>
      </c>
      <c r="I60" s="1582"/>
      <c r="J60" s="1574">
        <f>H60*F60</f>
        <v>580</v>
      </c>
      <c r="K60" s="1553" t="s">
        <v>455</v>
      </c>
      <c r="L60" s="200"/>
      <c r="M60" s="200" t="s">
        <v>14262</v>
      </c>
      <c r="O60" s="298"/>
    </row>
    <row r="61" spans="1:15" x14ac:dyDescent="0.25">
      <c r="A61" s="133">
        <v>43015</v>
      </c>
      <c r="B61" s="459" t="s">
        <v>14235</v>
      </c>
      <c r="C61" s="328" t="s">
        <v>14245</v>
      </c>
      <c r="D61" s="1552" t="s">
        <v>14257</v>
      </c>
      <c r="E61" s="1553" t="s">
        <v>83</v>
      </c>
      <c r="F61" s="1612">
        <v>550</v>
      </c>
      <c r="G61" s="465">
        <v>1</v>
      </c>
      <c r="H61" s="465">
        <v>1</v>
      </c>
      <c r="I61" s="447"/>
      <c r="J61" s="479">
        <f t="shared" ref="J61:J71" si="10">H61*F61</f>
        <v>550</v>
      </c>
      <c r="K61" s="1553" t="s">
        <v>455</v>
      </c>
      <c r="L61" s="200"/>
      <c r="M61" s="200" t="s">
        <v>14262</v>
      </c>
      <c r="O61" s="298"/>
    </row>
    <row r="62" spans="1:15" x14ac:dyDescent="0.25">
      <c r="A62" s="133">
        <v>43015</v>
      </c>
      <c r="B62" s="459" t="s">
        <v>11049</v>
      </c>
      <c r="C62" s="88" t="s">
        <v>14244</v>
      </c>
      <c r="D62" s="1552" t="s">
        <v>14256</v>
      </c>
      <c r="E62" s="1553" t="s">
        <v>83</v>
      </c>
      <c r="F62" s="1612">
        <v>1500</v>
      </c>
      <c r="G62" s="1553">
        <v>4</v>
      </c>
      <c r="H62" s="1553">
        <v>4</v>
      </c>
      <c r="I62" s="88"/>
      <c r="J62" s="479">
        <f t="shared" si="10"/>
        <v>6000</v>
      </c>
      <c r="K62" s="1553" t="s">
        <v>455</v>
      </c>
      <c r="L62" s="200"/>
      <c r="M62" s="200" t="s">
        <v>14262</v>
      </c>
      <c r="O62" s="298"/>
    </row>
    <row r="63" spans="1:15" x14ac:dyDescent="0.25">
      <c r="A63" s="133">
        <v>43015</v>
      </c>
      <c r="B63" s="459" t="s">
        <v>11049</v>
      </c>
      <c r="C63" s="1583" t="s">
        <v>14243</v>
      </c>
      <c r="D63" s="1552" t="s">
        <v>14255</v>
      </c>
      <c r="E63" s="1553" t="s">
        <v>83</v>
      </c>
      <c r="F63" s="1612">
        <v>1500</v>
      </c>
      <c r="G63" s="150">
        <v>4</v>
      </c>
      <c r="H63" s="150">
        <v>4</v>
      </c>
      <c r="I63" s="45"/>
      <c r="J63" s="479">
        <f t="shared" si="10"/>
        <v>6000</v>
      </c>
      <c r="K63" s="1553" t="s">
        <v>455</v>
      </c>
      <c r="L63" s="200"/>
      <c r="M63" s="200" t="s">
        <v>14262</v>
      </c>
      <c r="O63" s="298"/>
    </row>
    <row r="64" spans="1:15" x14ac:dyDescent="0.25">
      <c r="A64" s="133">
        <v>43015</v>
      </c>
      <c r="B64" s="1558" t="s">
        <v>133</v>
      </c>
      <c r="C64" s="88" t="s">
        <v>14242</v>
      </c>
      <c r="D64" s="1552" t="s">
        <v>14254</v>
      </c>
      <c r="E64" s="1553" t="s">
        <v>83</v>
      </c>
      <c r="F64" s="1612">
        <v>3000</v>
      </c>
      <c r="G64" s="1553">
        <v>4</v>
      </c>
      <c r="H64" s="1553">
        <v>4</v>
      </c>
      <c r="I64" s="88"/>
      <c r="J64" s="479">
        <f t="shared" si="10"/>
        <v>12000</v>
      </c>
      <c r="K64" s="1553" t="s">
        <v>455</v>
      </c>
      <c r="L64" s="200"/>
      <c r="M64" s="200" t="s">
        <v>14262</v>
      </c>
      <c r="O64" s="298"/>
    </row>
    <row r="65" spans="1:15" x14ac:dyDescent="0.25">
      <c r="A65" s="133">
        <v>43015</v>
      </c>
      <c r="B65" s="1558" t="s">
        <v>133</v>
      </c>
      <c r="C65" s="88" t="s">
        <v>14240</v>
      </c>
      <c r="D65" s="1552" t="s">
        <v>14253</v>
      </c>
      <c r="E65" s="1553" t="s">
        <v>83</v>
      </c>
      <c r="F65" s="1612">
        <v>3000</v>
      </c>
      <c r="G65" s="1553">
        <v>4</v>
      </c>
      <c r="H65" s="1553">
        <v>4</v>
      </c>
      <c r="I65" s="88"/>
      <c r="J65" s="479">
        <f t="shared" si="10"/>
        <v>12000</v>
      </c>
      <c r="K65" s="1553" t="s">
        <v>455</v>
      </c>
      <c r="L65" s="200"/>
      <c r="M65" s="200" t="s">
        <v>14262</v>
      </c>
      <c r="O65" s="298"/>
    </row>
    <row r="66" spans="1:15" x14ac:dyDescent="0.25">
      <c r="A66" s="133">
        <v>43015</v>
      </c>
      <c r="B66" s="1558" t="s">
        <v>11336</v>
      </c>
      <c r="C66" s="88" t="s">
        <v>14241</v>
      </c>
      <c r="D66" s="1552" t="s">
        <v>14252</v>
      </c>
      <c r="E66" s="1553" t="s">
        <v>83</v>
      </c>
      <c r="F66" s="1612">
        <v>200</v>
      </c>
      <c r="G66" s="1553">
        <v>100</v>
      </c>
      <c r="H66" s="1553">
        <v>100</v>
      </c>
      <c r="I66" s="1553"/>
      <c r="J66" s="479">
        <f t="shared" si="10"/>
        <v>20000</v>
      </c>
      <c r="K66" s="1553" t="s">
        <v>455</v>
      </c>
      <c r="L66" s="200"/>
      <c r="M66" s="200" t="s">
        <v>14262</v>
      </c>
      <c r="O66" s="298"/>
    </row>
    <row r="67" spans="1:15" x14ac:dyDescent="0.25">
      <c r="A67" s="133">
        <v>43015</v>
      </c>
      <c r="B67" s="1558" t="s">
        <v>6595</v>
      </c>
      <c r="C67" s="88" t="s">
        <v>14239</v>
      </c>
      <c r="D67" s="1552" t="s">
        <v>14251</v>
      </c>
      <c r="E67" s="1552" t="s">
        <v>79</v>
      </c>
      <c r="F67" s="1612">
        <v>500</v>
      </c>
      <c r="G67" s="1553">
        <v>3</v>
      </c>
      <c r="H67" s="1553">
        <v>3</v>
      </c>
      <c r="I67" s="1553"/>
      <c r="J67" s="479">
        <f t="shared" si="10"/>
        <v>1500</v>
      </c>
      <c r="K67" s="1553" t="s">
        <v>455</v>
      </c>
      <c r="L67" s="200"/>
      <c r="M67" s="200" t="s">
        <v>14262</v>
      </c>
      <c r="O67" s="298"/>
    </row>
    <row r="68" spans="1:15" x14ac:dyDescent="0.25">
      <c r="A68" s="133">
        <v>43015</v>
      </c>
      <c r="B68" s="1558" t="s">
        <v>6595</v>
      </c>
      <c r="C68" s="88" t="s">
        <v>14238</v>
      </c>
      <c r="D68" s="1552" t="s">
        <v>14250</v>
      </c>
      <c r="E68" s="1552" t="s">
        <v>79</v>
      </c>
      <c r="F68" s="1612">
        <v>500</v>
      </c>
      <c r="G68" s="1578">
        <v>3</v>
      </c>
      <c r="H68" s="1578">
        <v>3</v>
      </c>
      <c r="I68" s="88"/>
      <c r="J68" s="479">
        <f t="shared" si="10"/>
        <v>1500</v>
      </c>
      <c r="K68" s="1553" t="s">
        <v>455</v>
      </c>
      <c r="L68" s="200"/>
      <c r="M68" s="200" t="s">
        <v>14262</v>
      </c>
      <c r="O68" s="298"/>
    </row>
    <row r="69" spans="1:15" x14ac:dyDescent="0.25">
      <c r="A69" s="133">
        <v>43015</v>
      </c>
      <c r="B69" s="1558" t="s">
        <v>6606</v>
      </c>
      <c r="C69" s="88" t="s">
        <v>14223</v>
      </c>
      <c r="D69" s="1552" t="s">
        <v>14234</v>
      </c>
      <c r="E69" s="1552" t="s">
        <v>83</v>
      </c>
      <c r="F69" s="1577">
        <v>1250</v>
      </c>
      <c r="G69" s="1578">
        <v>72</v>
      </c>
      <c r="H69" s="1578">
        <v>72</v>
      </c>
      <c r="I69" s="88"/>
      <c r="J69" s="479">
        <f t="shared" si="10"/>
        <v>90000</v>
      </c>
      <c r="K69" s="1553" t="s">
        <v>455</v>
      </c>
      <c r="L69" s="200"/>
      <c r="M69" s="200" t="s">
        <v>14207</v>
      </c>
      <c r="O69" s="298"/>
    </row>
    <row r="70" spans="1:15" x14ac:dyDescent="0.25">
      <c r="A70" s="133">
        <v>43015</v>
      </c>
      <c r="B70" s="459" t="s">
        <v>14212</v>
      </c>
      <c r="C70" s="134" t="s">
        <v>14222</v>
      </c>
      <c r="D70" s="1552" t="s">
        <v>14233</v>
      </c>
      <c r="E70" s="1552" t="s">
        <v>83</v>
      </c>
      <c r="F70" s="1611">
        <v>5500</v>
      </c>
      <c r="G70" s="1578">
        <v>1</v>
      </c>
      <c r="H70" s="1578">
        <v>1</v>
      </c>
      <c r="I70" s="100"/>
      <c r="J70" s="479">
        <f t="shared" si="10"/>
        <v>5500</v>
      </c>
      <c r="K70" s="1553" t="s">
        <v>455</v>
      </c>
      <c r="L70" s="200"/>
      <c r="M70" s="200" t="s">
        <v>14207</v>
      </c>
      <c r="O70" s="298"/>
    </row>
    <row r="71" spans="1:15" x14ac:dyDescent="0.25">
      <c r="A71" s="133">
        <v>43015</v>
      </c>
      <c r="B71" s="1559" t="s">
        <v>14211</v>
      </c>
      <c r="C71" s="134" t="s">
        <v>14221</v>
      </c>
      <c r="D71" s="1552" t="s">
        <v>14232</v>
      </c>
      <c r="E71" s="1552" t="s">
        <v>83</v>
      </c>
      <c r="F71" s="1577">
        <v>2500</v>
      </c>
      <c r="G71" s="1584">
        <v>12</v>
      </c>
      <c r="H71" s="1584">
        <v>12</v>
      </c>
      <c r="I71" s="1580"/>
      <c r="J71" s="479">
        <f t="shared" si="10"/>
        <v>30000</v>
      </c>
      <c r="K71" s="1553" t="s">
        <v>455</v>
      </c>
      <c r="L71" s="200"/>
      <c r="M71" s="200" t="s">
        <v>14207</v>
      </c>
      <c r="O71" s="298"/>
    </row>
    <row r="72" spans="1:15" x14ac:dyDescent="0.25">
      <c r="A72" s="133">
        <v>43015</v>
      </c>
      <c r="B72" s="459" t="s">
        <v>14210</v>
      </c>
      <c r="C72" s="101" t="s">
        <v>14220</v>
      </c>
      <c r="D72" s="1552" t="s">
        <v>14231</v>
      </c>
      <c r="E72" s="1552" t="s">
        <v>83</v>
      </c>
      <c r="F72" s="1576">
        <v>1500</v>
      </c>
      <c r="G72" s="150">
        <v>3</v>
      </c>
      <c r="H72" s="150">
        <v>3</v>
      </c>
      <c r="I72" s="1582"/>
      <c r="J72" s="1574">
        <f>H72*F72</f>
        <v>4500</v>
      </c>
      <c r="K72" s="1553" t="s">
        <v>455</v>
      </c>
      <c r="L72" s="200"/>
      <c r="M72" s="200" t="s">
        <v>14207</v>
      </c>
      <c r="O72" s="298"/>
    </row>
    <row r="73" spans="1:15" x14ac:dyDescent="0.25">
      <c r="A73" s="133">
        <v>43015</v>
      </c>
      <c r="B73" s="459" t="s">
        <v>14210</v>
      </c>
      <c r="C73" s="328" t="s">
        <v>14219</v>
      </c>
      <c r="D73" s="1552" t="s">
        <v>14230</v>
      </c>
      <c r="E73" s="1552" t="s">
        <v>83</v>
      </c>
      <c r="F73" s="1576">
        <v>1500</v>
      </c>
      <c r="G73" s="465">
        <v>3</v>
      </c>
      <c r="H73" s="465">
        <v>3</v>
      </c>
      <c r="I73" s="447"/>
      <c r="J73" s="479">
        <f t="shared" ref="J73:J83" si="11">H73*F73</f>
        <v>4500</v>
      </c>
      <c r="K73" s="1553" t="s">
        <v>455</v>
      </c>
      <c r="L73" s="200"/>
      <c r="M73" s="200" t="s">
        <v>14207</v>
      </c>
      <c r="O73" s="298"/>
    </row>
    <row r="74" spans="1:15" x14ac:dyDescent="0.25">
      <c r="A74" s="133">
        <v>43015</v>
      </c>
      <c r="B74" s="459" t="s">
        <v>14210</v>
      </c>
      <c r="C74" s="88" t="s">
        <v>14218</v>
      </c>
      <c r="D74" s="1552" t="s">
        <v>14229</v>
      </c>
      <c r="E74" s="1552" t="s">
        <v>83</v>
      </c>
      <c r="F74" s="1576">
        <v>1500</v>
      </c>
      <c r="G74" s="1553">
        <v>3</v>
      </c>
      <c r="H74" s="1553">
        <v>3</v>
      </c>
      <c r="I74" s="88"/>
      <c r="J74" s="479">
        <f t="shared" si="11"/>
        <v>4500</v>
      </c>
      <c r="K74" s="1553" t="s">
        <v>455</v>
      </c>
      <c r="L74" s="200"/>
      <c r="M74" s="200" t="s">
        <v>14207</v>
      </c>
      <c r="O74" s="298"/>
    </row>
    <row r="75" spans="1:15" x14ac:dyDescent="0.25">
      <c r="A75" s="133">
        <v>43015</v>
      </c>
      <c r="B75" s="459" t="s">
        <v>14210</v>
      </c>
      <c r="C75" s="1583" t="s">
        <v>14217</v>
      </c>
      <c r="D75" s="1552" t="s">
        <v>14228</v>
      </c>
      <c r="E75" s="1552" t="s">
        <v>83</v>
      </c>
      <c r="F75" s="1576">
        <v>1500</v>
      </c>
      <c r="G75" s="150">
        <v>3</v>
      </c>
      <c r="H75" s="150">
        <v>3</v>
      </c>
      <c r="I75" s="45"/>
      <c r="J75" s="479">
        <f t="shared" si="11"/>
        <v>4500</v>
      </c>
      <c r="K75" s="1553" t="s">
        <v>455</v>
      </c>
      <c r="L75" s="200"/>
      <c r="M75" s="200" t="s">
        <v>14207</v>
      </c>
      <c r="O75" s="298"/>
    </row>
    <row r="76" spans="1:15" x14ac:dyDescent="0.25">
      <c r="A76" s="133">
        <v>43015</v>
      </c>
      <c r="B76" s="1558" t="s">
        <v>14209</v>
      </c>
      <c r="C76" s="88" t="s">
        <v>14216</v>
      </c>
      <c r="D76" s="1552" t="s">
        <v>14227</v>
      </c>
      <c r="E76" s="1552" t="s">
        <v>83</v>
      </c>
      <c r="F76" s="1613">
        <v>450</v>
      </c>
      <c r="G76" s="1553">
        <v>12</v>
      </c>
      <c r="H76" s="1553">
        <v>12</v>
      </c>
      <c r="I76" s="88"/>
      <c r="J76" s="479">
        <f t="shared" si="11"/>
        <v>5400</v>
      </c>
      <c r="K76" s="1553" t="s">
        <v>455</v>
      </c>
      <c r="L76" s="200"/>
      <c r="M76" s="200" t="s">
        <v>14207</v>
      </c>
      <c r="O76" s="298"/>
    </row>
    <row r="77" spans="1:15" x14ac:dyDescent="0.25">
      <c r="A77" s="133">
        <v>43015</v>
      </c>
      <c r="B77" s="1558" t="s">
        <v>14208</v>
      </c>
      <c r="C77" s="88" t="s">
        <v>14215</v>
      </c>
      <c r="D77" s="1552" t="s">
        <v>14226</v>
      </c>
      <c r="E77" s="1552" t="s">
        <v>83</v>
      </c>
      <c r="F77" s="1613">
        <v>250</v>
      </c>
      <c r="G77" s="1553">
        <v>5</v>
      </c>
      <c r="H77" s="1553">
        <v>5</v>
      </c>
      <c r="I77" s="88"/>
      <c r="J77" s="479">
        <f t="shared" si="11"/>
        <v>1250</v>
      </c>
      <c r="K77" s="1553" t="s">
        <v>455</v>
      </c>
      <c r="L77" s="200"/>
      <c r="M77" s="200" t="s">
        <v>14207</v>
      </c>
      <c r="O77" s="298"/>
    </row>
    <row r="78" spans="1:15" x14ac:dyDescent="0.25">
      <c r="A78" s="133">
        <v>43015</v>
      </c>
      <c r="B78" s="1558" t="s">
        <v>14208</v>
      </c>
      <c r="C78" s="88" t="s">
        <v>14214</v>
      </c>
      <c r="D78" s="1552" t="s">
        <v>14225</v>
      </c>
      <c r="E78" s="1552" t="s">
        <v>83</v>
      </c>
      <c r="F78" s="1613">
        <v>250</v>
      </c>
      <c r="G78" s="1553">
        <v>5</v>
      </c>
      <c r="H78" s="1553">
        <v>5</v>
      </c>
      <c r="I78" s="1553"/>
      <c r="J78" s="479">
        <f t="shared" si="11"/>
        <v>1250</v>
      </c>
      <c r="K78" s="1553" t="s">
        <v>455</v>
      </c>
      <c r="L78" s="200"/>
      <c r="M78" s="200" t="s">
        <v>14207</v>
      </c>
      <c r="O78" s="298"/>
    </row>
    <row r="79" spans="1:15" x14ac:dyDescent="0.25">
      <c r="A79" s="133">
        <v>43015</v>
      </c>
      <c r="B79" s="1558" t="s">
        <v>6608</v>
      </c>
      <c r="C79" s="88" t="s">
        <v>14213</v>
      </c>
      <c r="D79" s="1552" t="s">
        <v>14224</v>
      </c>
      <c r="E79" s="1552" t="s">
        <v>83</v>
      </c>
      <c r="F79" s="1613">
        <v>2800</v>
      </c>
      <c r="G79" s="1553">
        <v>5</v>
      </c>
      <c r="H79" s="1553">
        <v>5</v>
      </c>
      <c r="I79" s="1553"/>
      <c r="J79" s="479">
        <f t="shared" si="11"/>
        <v>14000</v>
      </c>
      <c r="K79" s="1553" t="s">
        <v>455</v>
      </c>
      <c r="L79" s="200"/>
      <c r="M79" s="200" t="s">
        <v>14207</v>
      </c>
      <c r="O79" s="298"/>
    </row>
    <row r="80" spans="1:15" x14ac:dyDescent="0.25">
      <c r="A80" s="133">
        <v>43015</v>
      </c>
      <c r="B80" s="1558" t="s">
        <v>14178</v>
      </c>
      <c r="C80" s="88" t="s">
        <v>14189</v>
      </c>
      <c r="D80" s="1552" t="s">
        <v>14205</v>
      </c>
      <c r="E80" s="1552" t="s">
        <v>83</v>
      </c>
      <c r="F80" s="1577">
        <v>1250</v>
      </c>
      <c r="G80" s="1578">
        <v>5</v>
      </c>
      <c r="H80" s="1578">
        <v>5</v>
      </c>
      <c r="I80" s="88"/>
      <c r="J80" s="479">
        <f t="shared" si="11"/>
        <v>6250</v>
      </c>
      <c r="K80" s="1553" t="s">
        <v>455</v>
      </c>
      <c r="L80" s="200"/>
      <c r="M80" s="200" t="s">
        <v>14207</v>
      </c>
      <c r="O80" s="298"/>
    </row>
    <row r="81" spans="1:15" x14ac:dyDescent="0.25">
      <c r="A81" s="133">
        <v>43015</v>
      </c>
      <c r="B81" s="1558" t="s">
        <v>14178</v>
      </c>
      <c r="C81" s="88" t="s">
        <v>14188</v>
      </c>
      <c r="D81" s="1552" t="s">
        <v>14204</v>
      </c>
      <c r="E81" s="1552" t="s">
        <v>83</v>
      </c>
      <c r="F81" s="1577">
        <v>1250</v>
      </c>
      <c r="G81" s="1578">
        <v>5</v>
      </c>
      <c r="H81" s="1578">
        <v>5</v>
      </c>
      <c r="I81" s="88"/>
      <c r="J81" s="479">
        <f t="shared" si="11"/>
        <v>6250</v>
      </c>
      <c r="K81" s="1553" t="s">
        <v>455</v>
      </c>
      <c r="L81" s="200"/>
      <c r="M81" s="200" t="s">
        <v>14207</v>
      </c>
      <c r="O81" s="298"/>
    </row>
    <row r="82" spans="1:15" x14ac:dyDescent="0.25">
      <c r="A82" s="133">
        <v>43015</v>
      </c>
      <c r="B82" s="459" t="s">
        <v>5979</v>
      </c>
      <c r="C82" s="134" t="s">
        <v>14187</v>
      </c>
      <c r="D82" s="1552" t="s">
        <v>14203</v>
      </c>
      <c r="E82" s="1552" t="s">
        <v>83</v>
      </c>
      <c r="F82" s="1611">
        <v>485</v>
      </c>
      <c r="G82" s="1578">
        <v>6</v>
      </c>
      <c r="H82" s="1578">
        <v>6</v>
      </c>
      <c r="I82" s="100"/>
      <c r="J82" s="479">
        <f t="shared" si="11"/>
        <v>2910</v>
      </c>
      <c r="K82" s="1553" t="s">
        <v>455</v>
      </c>
      <c r="L82" s="200"/>
      <c r="M82" s="200" t="s">
        <v>14207</v>
      </c>
      <c r="O82" s="298"/>
    </row>
    <row r="83" spans="1:15" x14ac:dyDescent="0.25">
      <c r="A83" s="133">
        <v>43015</v>
      </c>
      <c r="B83" s="1559" t="s">
        <v>14177</v>
      </c>
      <c r="C83" s="134" t="s">
        <v>14186</v>
      </c>
      <c r="D83" s="1552" t="s">
        <v>14202</v>
      </c>
      <c r="E83" s="1552" t="s">
        <v>83</v>
      </c>
      <c r="F83" s="1577">
        <v>99</v>
      </c>
      <c r="G83" s="1584">
        <v>3</v>
      </c>
      <c r="H83" s="1584">
        <v>3</v>
      </c>
      <c r="I83" s="1580"/>
      <c r="J83" s="479">
        <f t="shared" si="11"/>
        <v>297</v>
      </c>
      <c r="K83" s="1553" t="s">
        <v>455</v>
      </c>
      <c r="L83" s="200"/>
      <c r="M83" s="200" t="s">
        <v>14207</v>
      </c>
      <c r="O83" s="298"/>
    </row>
    <row r="84" spans="1:15" x14ac:dyDescent="0.25">
      <c r="A84" s="133">
        <v>43015</v>
      </c>
      <c r="B84" s="1558" t="s">
        <v>14177</v>
      </c>
      <c r="C84" s="101" t="s">
        <v>14186</v>
      </c>
      <c r="D84" s="1552" t="s">
        <v>14201</v>
      </c>
      <c r="E84" s="1552" t="s">
        <v>83</v>
      </c>
      <c r="F84" s="1577">
        <v>99</v>
      </c>
      <c r="G84" s="1585">
        <v>3</v>
      </c>
      <c r="H84" s="1585">
        <v>3</v>
      </c>
      <c r="I84" s="1582"/>
      <c r="J84" s="1574">
        <f>H84*F84</f>
        <v>297</v>
      </c>
      <c r="K84" s="1553" t="s">
        <v>455</v>
      </c>
      <c r="L84" s="200"/>
      <c r="M84" s="200" t="s">
        <v>14207</v>
      </c>
      <c r="O84" s="298"/>
    </row>
    <row r="85" spans="1:15" x14ac:dyDescent="0.25">
      <c r="A85" s="133">
        <v>43015</v>
      </c>
      <c r="B85" s="1558" t="s">
        <v>14177</v>
      </c>
      <c r="C85" s="328" t="s">
        <v>14186</v>
      </c>
      <c r="D85" s="1552" t="s">
        <v>14200</v>
      </c>
      <c r="E85" s="1552" t="s">
        <v>83</v>
      </c>
      <c r="F85" s="1577">
        <v>99</v>
      </c>
      <c r="G85" s="1586">
        <v>3</v>
      </c>
      <c r="H85" s="1586">
        <v>3</v>
      </c>
      <c r="I85" s="447"/>
      <c r="J85" s="479">
        <f t="shared" ref="J85:J95" si="12">H85*F85</f>
        <v>297</v>
      </c>
      <c r="K85" s="1553" t="s">
        <v>455</v>
      </c>
      <c r="L85" s="200"/>
      <c r="M85" s="200" t="s">
        <v>14207</v>
      </c>
      <c r="O85" s="298"/>
    </row>
    <row r="86" spans="1:15" x14ac:dyDescent="0.25">
      <c r="A86" s="133">
        <v>43015</v>
      </c>
      <c r="B86" s="1558" t="s">
        <v>14177</v>
      </c>
      <c r="C86" s="88" t="s">
        <v>14186</v>
      </c>
      <c r="D86" s="1552" t="s">
        <v>14199</v>
      </c>
      <c r="E86" s="1552" t="s">
        <v>83</v>
      </c>
      <c r="F86" s="1577">
        <v>99</v>
      </c>
      <c r="G86" s="1578">
        <v>3</v>
      </c>
      <c r="H86" s="1578">
        <v>3</v>
      </c>
      <c r="I86" s="88"/>
      <c r="J86" s="479">
        <f t="shared" si="12"/>
        <v>297</v>
      </c>
      <c r="K86" s="1553" t="s">
        <v>455</v>
      </c>
      <c r="L86" s="200"/>
      <c r="M86" s="200" t="s">
        <v>14207</v>
      </c>
      <c r="O86" s="298"/>
    </row>
    <row r="87" spans="1:15" x14ac:dyDescent="0.25">
      <c r="A87" s="133">
        <v>43015</v>
      </c>
      <c r="B87" s="459" t="s">
        <v>11049</v>
      </c>
      <c r="C87" s="1583" t="s">
        <v>14185</v>
      </c>
      <c r="D87" s="1552" t="s">
        <v>14198</v>
      </c>
      <c r="E87" s="1552" t="s">
        <v>83</v>
      </c>
      <c r="F87" s="1611">
        <v>1650</v>
      </c>
      <c r="G87" s="1585">
        <v>2</v>
      </c>
      <c r="H87" s="1585">
        <v>2</v>
      </c>
      <c r="I87" s="45"/>
      <c r="J87" s="479">
        <f t="shared" si="12"/>
        <v>3300</v>
      </c>
      <c r="K87" s="1553" t="s">
        <v>455</v>
      </c>
      <c r="L87" s="200"/>
      <c r="M87" s="200" t="s">
        <v>14207</v>
      </c>
      <c r="O87" s="298"/>
    </row>
    <row r="88" spans="1:15" x14ac:dyDescent="0.25">
      <c r="A88" s="133">
        <v>43015</v>
      </c>
      <c r="B88" s="1558" t="s">
        <v>14176</v>
      </c>
      <c r="C88" s="88" t="s">
        <v>14184</v>
      </c>
      <c r="D88" s="1552" t="s">
        <v>14197</v>
      </c>
      <c r="E88" s="1552" t="s">
        <v>83</v>
      </c>
      <c r="F88" s="1577">
        <v>900</v>
      </c>
      <c r="G88" s="1578">
        <v>2</v>
      </c>
      <c r="H88" s="1578">
        <v>2</v>
      </c>
      <c r="I88" s="88"/>
      <c r="J88" s="479">
        <f t="shared" si="12"/>
        <v>1800</v>
      </c>
      <c r="K88" s="1553" t="s">
        <v>455</v>
      </c>
      <c r="L88" s="200"/>
      <c r="M88" s="200" t="s">
        <v>14207</v>
      </c>
      <c r="O88" s="298"/>
    </row>
    <row r="89" spans="1:15" x14ac:dyDescent="0.25">
      <c r="A89" s="133">
        <v>43015</v>
      </c>
      <c r="B89" s="1558" t="s">
        <v>6608</v>
      </c>
      <c r="C89" s="88" t="s">
        <v>14183</v>
      </c>
      <c r="D89" s="1552" t="s">
        <v>14196</v>
      </c>
      <c r="E89" s="1552" t="s">
        <v>83</v>
      </c>
      <c r="F89" s="1577">
        <v>550</v>
      </c>
      <c r="G89" s="1578">
        <v>2</v>
      </c>
      <c r="H89" s="1578">
        <v>2</v>
      </c>
      <c r="I89" s="88"/>
      <c r="J89" s="479">
        <f t="shared" si="12"/>
        <v>1100</v>
      </c>
      <c r="K89" s="1553" t="s">
        <v>455</v>
      </c>
      <c r="L89" s="200"/>
      <c r="M89" s="200" t="s">
        <v>14207</v>
      </c>
      <c r="O89" s="298"/>
    </row>
    <row r="90" spans="1:15" x14ac:dyDescent="0.25">
      <c r="A90" s="133">
        <v>43015</v>
      </c>
      <c r="B90" s="1558" t="s">
        <v>6608</v>
      </c>
      <c r="C90" s="88" t="s">
        <v>14182</v>
      </c>
      <c r="D90" s="1552" t="s">
        <v>14195</v>
      </c>
      <c r="E90" s="1552" t="s">
        <v>83</v>
      </c>
      <c r="F90" s="1577">
        <v>550</v>
      </c>
      <c r="G90" s="1578">
        <v>2</v>
      </c>
      <c r="H90" s="1578">
        <v>2</v>
      </c>
      <c r="I90" s="1553"/>
      <c r="J90" s="479">
        <f t="shared" si="12"/>
        <v>1100</v>
      </c>
      <c r="K90" s="1553" t="s">
        <v>455</v>
      </c>
      <c r="L90" s="200"/>
      <c r="M90" s="200" t="s">
        <v>14207</v>
      </c>
      <c r="O90" s="298"/>
    </row>
    <row r="91" spans="1:15" x14ac:dyDescent="0.25">
      <c r="A91" s="133">
        <v>43015</v>
      </c>
      <c r="B91" s="1558" t="s">
        <v>133</v>
      </c>
      <c r="C91" s="88" t="s">
        <v>14181</v>
      </c>
      <c r="D91" s="1552" t="s">
        <v>14194</v>
      </c>
      <c r="E91" s="1552" t="s">
        <v>83</v>
      </c>
      <c r="F91" s="1577">
        <v>1800</v>
      </c>
      <c r="G91" s="1578">
        <v>4</v>
      </c>
      <c r="H91" s="1578">
        <v>4</v>
      </c>
      <c r="I91" s="1553"/>
      <c r="J91" s="479">
        <f t="shared" si="12"/>
        <v>7200</v>
      </c>
      <c r="K91" s="1553" t="s">
        <v>455</v>
      </c>
      <c r="L91" s="200"/>
      <c r="M91" s="200" t="s">
        <v>14207</v>
      </c>
      <c r="O91" s="298"/>
    </row>
    <row r="92" spans="1:15" x14ac:dyDescent="0.25">
      <c r="A92" s="133">
        <v>43015</v>
      </c>
      <c r="B92" s="1558" t="s">
        <v>14175</v>
      </c>
      <c r="C92" s="88" t="s">
        <v>14180</v>
      </c>
      <c r="D92" s="1552" t="s">
        <v>14193</v>
      </c>
      <c r="E92" s="1552" t="s">
        <v>83</v>
      </c>
      <c r="F92" s="1577">
        <v>2900</v>
      </c>
      <c r="G92" s="1578">
        <v>2</v>
      </c>
      <c r="H92" s="1578">
        <v>2</v>
      </c>
      <c r="I92" s="88"/>
      <c r="J92" s="479">
        <f t="shared" si="12"/>
        <v>5800</v>
      </c>
      <c r="K92" s="1553" t="s">
        <v>455</v>
      </c>
      <c r="L92" s="200"/>
      <c r="M92" s="200" t="s">
        <v>14207</v>
      </c>
      <c r="O92" s="298"/>
    </row>
    <row r="93" spans="1:15" x14ac:dyDescent="0.25">
      <c r="A93" s="133">
        <v>43015</v>
      </c>
      <c r="B93" s="1558" t="s">
        <v>6613</v>
      </c>
      <c r="C93" s="88" t="s">
        <v>14179</v>
      </c>
      <c r="D93" s="1552" t="s">
        <v>14192</v>
      </c>
      <c r="E93" s="1552" t="s">
        <v>83</v>
      </c>
      <c r="F93" s="1577">
        <v>1750</v>
      </c>
      <c r="G93" s="1578">
        <v>2</v>
      </c>
      <c r="H93" s="1578">
        <v>2</v>
      </c>
      <c r="I93" s="88"/>
      <c r="J93" s="479">
        <f t="shared" si="12"/>
        <v>3500</v>
      </c>
      <c r="K93" s="1553" t="s">
        <v>455</v>
      </c>
      <c r="L93" s="200"/>
      <c r="M93" s="200" t="s">
        <v>14207</v>
      </c>
      <c r="O93" s="298"/>
    </row>
    <row r="94" spans="1:15" x14ac:dyDescent="0.25">
      <c r="A94" s="133">
        <v>43015</v>
      </c>
      <c r="B94" s="459" t="s">
        <v>11338</v>
      </c>
      <c r="C94" s="134" t="s">
        <v>14174</v>
      </c>
      <c r="D94" s="1552" t="s">
        <v>14191</v>
      </c>
      <c r="E94" s="1552" t="s">
        <v>83</v>
      </c>
      <c r="F94" s="1611">
        <v>1200</v>
      </c>
      <c r="G94" s="1578">
        <v>3</v>
      </c>
      <c r="H94" s="1578">
        <v>3</v>
      </c>
      <c r="I94" s="100"/>
      <c r="J94" s="479">
        <f t="shared" si="12"/>
        <v>3600</v>
      </c>
      <c r="K94" s="1553" t="s">
        <v>455</v>
      </c>
      <c r="L94" s="200"/>
      <c r="M94" s="200" t="s">
        <v>14207</v>
      </c>
      <c r="O94" s="298"/>
    </row>
    <row r="95" spans="1:15" x14ac:dyDescent="0.25">
      <c r="A95" s="133">
        <v>43015</v>
      </c>
      <c r="B95" s="1559" t="s">
        <v>3716</v>
      </c>
      <c r="C95" s="134" t="s">
        <v>14173</v>
      </c>
      <c r="D95" s="1552" t="s">
        <v>14190</v>
      </c>
      <c r="E95" s="1552" t="s">
        <v>83</v>
      </c>
      <c r="F95" s="1611">
        <v>1350</v>
      </c>
      <c r="G95" s="1584">
        <v>4</v>
      </c>
      <c r="H95" s="1584">
        <v>4</v>
      </c>
      <c r="I95" s="1580"/>
      <c r="J95" s="479">
        <f t="shared" si="12"/>
        <v>5400</v>
      </c>
      <c r="K95" s="1553" t="s">
        <v>455</v>
      </c>
      <c r="L95" s="200"/>
      <c r="M95" s="200" t="s">
        <v>14207</v>
      </c>
      <c r="O95" s="298"/>
    </row>
    <row r="96" spans="1:15" x14ac:dyDescent="0.25">
      <c r="A96" s="133"/>
      <c r="B96" s="1558"/>
      <c r="C96" s="88"/>
      <c r="D96" s="1553"/>
      <c r="E96" s="88"/>
      <c r="F96" s="1614"/>
      <c r="G96" s="88"/>
      <c r="H96" s="88"/>
      <c r="I96" s="88"/>
      <c r="J96" s="88"/>
      <c r="K96" s="88"/>
      <c r="L96" s="200"/>
      <c r="M96" s="200"/>
      <c r="O96" s="298"/>
    </row>
    <row r="97" spans="1:11" x14ac:dyDescent="0.25">
      <c r="A97" s="261"/>
      <c r="B97" s="1587"/>
      <c r="C97" s="307"/>
      <c r="D97" s="319"/>
      <c r="E97" s="128"/>
      <c r="F97" s="1615"/>
      <c r="G97" s="128"/>
      <c r="H97" s="128"/>
      <c r="I97" s="128"/>
      <c r="J97" s="307"/>
      <c r="K97" s="128"/>
    </row>
    <row r="98" spans="1:11" x14ac:dyDescent="0.25">
      <c r="A98" s="261"/>
      <c r="B98" s="1587"/>
      <c r="C98" s="307"/>
      <c r="D98" s="319"/>
      <c r="E98" s="128"/>
      <c r="F98" s="1615"/>
      <c r="G98" s="128"/>
      <c r="H98" s="128"/>
      <c r="I98" s="128"/>
      <c r="J98" s="307"/>
      <c r="K98" s="128"/>
    </row>
  </sheetData>
  <autoFilter ref="A8:V95"/>
  <mergeCells count="5">
    <mergeCell ref="A1:K1"/>
    <mergeCell ref="C2:I2"/>
    <mergeCell ref="A3:K3"/>
    <mergeCell ref="A4:K4"/>
    <mergeCell ref="A6:K6"/>
  </mergeCells>
  <pageMargins left="0.7" right="0.7" top="0.75" bottom="0.75" header="0.3" footer="0.3"/>
  <pageSetup paperSize="156" orientation="landscape"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9"/>
  </sheetPr>
  <dimension ref="A1:S124"/>
  <sheetViews>
    <sheetView workbookViewId="0">
      <selection activeCell="F28" sqref="F28"/>
    </sheetView>
  </sheetViews>
  <sheetFormatPr defaultRowHeight="15" x14ac:dyDescent="0.25"/>
  <cols>
    <col min="2" max="2" width="18.140625" customWidth="1"/>
    <col min="3" max="3" width="63.140625" customWidth="1"/>
    <col min="4" max="4" width="20.5703125" customWidth="1"/>
    <col min="6" max="6" width="10.28515625" customWidth="1"/>
    <col min="10" max="10" width="11.7109375" customWidth="1"/>
    <col min="11" max="11" width="18" customWidth="1"/>
    <col min="13" max="13" width="11.5703125" customWidth="1"/>
    <col min="14" max="14" width="21.42578125" bestFit="1" customWidth="1"/>
    <col min="15" max="15" width="17" customWidth="1"/>
    <col min="16" max="16" width="22"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c r="D2" s="1924"/>
      <c r="E2" s="1924"/>
      <c r="F2" s="1924"/>
      <c r="G2" s="1924"/>
      <c r="H2" s="1924"/>
      <c r="I2" s="1924"/>
      <c r="J2" s="3"/>
      <c r="K2" s="2"/>
    </row>
    <row r="3" spans="1:19" x14ac:dyDescent="0.25">
      <c r="A3" s="1925"/>
      <c r="B3" s="1925"/>
      <c r="C3" s="1925"/>
      <c r="D3" s="1925"/>
      <c r="E3" s="1925"/>
      <c r="F3" s="1925"/>
      <c r="G3" s="1925"/>
      <c r="H3" s="1925"/>
      <c r="I3" s="1925"/>
      <c r="J3" s="1925"/>
      <c r="K3" s="1925"/>
    </row>
    <row r="4" spans="1:19" ht="15.75" x14ac:dyDescent="0.25">
      <c r="A4" s="1924"/>
      <c r="B4" s="1924"/>
      <c r="C4" s="1924"/>
      <c r="D4" s="1924"/>
      <c r="E4" s="1924"/>
      <c r="F4" s="1924"/>
      <c r="G4" s="1924"/>
      <c r="H4" s="1924"/>
      <c r="I4" s="1924"/>
      <c r="J4" s="1924"/>
      <c r="K4" s="1924"/>
    </row>
    <row r="5" spans="1:19" x14ac:dyDescent="0.25">
      <c r="A5" s="4"/>
      <c r="B5" s="1284"/>
      <c r="C5" s="1284"/>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3"/>
      <c r="E7" s="12"/>
      <c r="F7" s="13"/>
      <c r="G7" s="14"/>
      <c r="H7" s="14"/>
      <c r="I7" s="12"/>
      <c r="J7" s="12"/>
      <c r="K7" s="11"/>
    </row>
    <row r="8" spans="1:19" s="1595" customFormat="1" x14ac:dyDescent="0.25">
      <c r="A8" s="1588" t="s">
        <v>3</v>
      </c>
      <c r="B8" s="1589" t="s">
        <v>4</v>
      </c>
      <c r="C8" s="1590" t="s">
        <v>5</v>
      </c>
      <c r="D8" s="1591" t="s">
        <v>6</v>
      </c>
      <c r="E8" s="1591" t="s">
        <v>7</v>
      </c>
      <c r="F8" s="1591" t="s">
        <v>8</v>
      </c>
      <c r="G8" s="1592" t="s">
        <v>9</v>
      </c>
      <c r="H8" s="1592" t="s">
        <v>10</v>
      </c>
      <c r="I8" s="1593" t="s">
        <v>11</v>
      </c>
      <c r="J8" s="1594" t="s">
        <v>12</v>
      </c>
      <c r="K8" s="1590" t="s">
        <v>13</v>
      </c>
      <c r="M8" s="1596" t="s">
        <v>17203</v>
      </c>
      <c r="N8" s="1596" t="s">
        <v>17204</v>
      </c>
      <c r="O8" s="1596" t="s">
        <v>17206</v>
      </c>
      <c r="P8" s="1596" t="s">
        <v>17209</v>
      </c>
      <c r="Q8" s="1596" t="s">
        <v>17205</v>
      </c>
      <c r="R8" s="1596" t="s">
        <v>17207</v>
      </c>
      <c r="S8" s="1596" t="s">
        <v>17208</v>
      </c>
    </row>
    <row r="9" spans="1:19" s="1595" customFormat="1" x14ac:dyDescent="0.25">
      <c r="A9" s="1597"/>
      <c r="B9" s="1602"/>
      <c r="C9" s="1598"/>
      <c r="D9" s="1599" t="s">
        <v>14</v>
      </c>
      <c r="E9" s="1599" t="s">
        <v>15</v>
      </c>
      <c r="F9" s="1599" t="s">
        <v>16</v>
      </c>
      <c r="G9" s="1603" t="s">
        <v>17</v>
      </c>
      <c r="H9" s="1604" t="s">
        <v>18</v>
      </c>
      <c r="I9" s="1605" t="s">
        <v>19</v>
      </c>
      <c r="J9" s="1599" t="s">
        <v>16</v>
      </c>
      <c r="K9" s="1598"/>
      <c r="P9" s="1596"/>
    </row>
    <row r="10" spans="1:19" x14ac:dyDescent="0.25">
      <c r="A10" s="1570"/>
      <c r="B10" s="1600"/>
      <c r="C10" s="1571"/>
      <c r="D10" s="146"/>
      <c r="E10" s="146"/>
      <c r="F10" s="32"/>
      <c r="G10" s="1572"/>
      <c r="H10" s="1572"/>
      <c r="I10" s="1573"/>
      <c r="J10" s="1601"/>
      <c r="K10" s="881"/>
    </row>
    <row r="11" spans="1:19" x14ac:dyDescent="0.25">
      <c r="A11" s="139">
        <v>43812</v>
      </c>
      <c r="B11" s="100" t="s">
        <v>18271</v>
      </c>
      <c r="C11" s="147" t="s">
        <v>18272</v>
      </c>
      <c r="D11" s="245" t="s">
        <v>18288</v>
      </c>
      <c r="E11" s="140" t="s">
        <v>32</v>
      </c>
      <c r="F11" s="265">
        <v>9500</v>
      </c>
      <c r="G11" s="25">
        <v>2</v>
      </c>
      <c r="H11" s="1684">
        <v>2</v>
      </c>
      <c r="I11" s="17"/>
      <c r="J11" s="192">
        <f t="shared" ref="J11:J12" si="0">H11*F11</f>
        <v>19000</v>
      </c>
      <c r="K11" s="38" t="s">
        <v>1037</v>
      </c>
      <c r="M11" t="s">
        <v>17891</v>
      </c>
      <c r="N11" t="s">
        <v>18054</v>
      </c>
      <c r="O11" t="s">
        <v>18270</v>
      </c>
      <c r="P11" s="239"/>
      <c r="Q11" t="s">
        <v>18035</v>
      </c>
    </row>
    <row r="12" spans="1:19" x14ac:dyDescent="0.25">
      <c r="A12" s="139">
        <v>43812</v>
      </c>
      <c r="B12" s="100" t="s">
        <v>4636</v>
      </c>
      <c r="C12" s="147" t="s">
        <v>18269</v>
      </c>
      <c r="D12" s="245" t="s">
        <v>18287</v>
      </c>
      <c r="E12" s="140" t="s">
        <v>32</v>
      </c>
      <c r="F12" s="265">
        <v>6950</v>
      </c>
      <c r="G12" s="25">
        <v>1</v>
      </c>
      <c r="H12" s="1684">
        <v>1</v>
      </c>
      <c r="I12" s="17"/>
      <c r="J12" s="192">
        <f t="shared" si="0"/>
        <v>6950</v>
      </c>
      <c r="K12" s="38" t="s">
        <v>1037</v>
      </c>
      <c r="M12" t="s">
        <v>17891</v>
      </c>
      <c r="N12" t="s">
        <v>18054</v>
      </c>
      <c r="O12" t="s">
        <v>18270</v>
      </c>
      <c r="P12" s="239"/>
      <c r="Q12" t="s">
        <v>18035</v>
      </c>
    </row>
    <row r="13" spans="1:19" x14ac:dyDescent="0.25">
      <c r="A13" s="133">
        <v>43828</v>
      </c>
      <c r="B13" s="125" t="s">
        <v>4496</v>
      </c>
      <c r="C13" s="1801" t="s">
        <v>18247</v>
      </c>
      <c r="D13" s="125" t="s">
        <v>18250</v>
      </c>
      <c r="E13" s="125" t="s">
        <v>24</v>
      </c>
      <c r="F13" s="125">
        <v>3261.17</v>
      </c>
      <c r="G13" s="125">
        <v>1</v>
      </c>
      <c r="H13" s="125">
        <v>1</v>
      </c>
      <c r="I13" s="1754"/>
      <c r="J13" s="479">
        <f t="shared" ref="J13:J76" si="1">H13*F13</f>
        <v>3261.17</v>
      </c>
      <c r="K13" s="1754" t="s">
        <v>505</v>
      </c>
      <c r="M13" t="s">
        <v>17875</v>
      </c>
      <c r="N13" t="s">
        <v>18248</v>
      </c>
      <c r="O13" t="s">
        <v>18249</v>
      </c>
    </row>
    <row r="14" spans="1:19" x14ac:dyDescent="0.25">
      <c r="A14" s="133">
        <v>43828</v>
      </c>
      <c r="B14" s="125" t="s">
        <v>18064</v>
      </c>
      <c r="C14" s="1801" t="s">
        <v>18065</v>
      </c>
      <c r="D14" s="125" t="s">
        <v>18066</v>
      </c>
      <c r="E14" s="125" t="s">
        <v>24</v>
      </c>
      <c r="F14" s="125">
        <v>3241.18</v>
      </c>
      <c r="G14" s="125">
        <v>1</v>
      </c>
      <c r="H14" s="125">
        <v>1</v>
      </c>
      <c r="I14" s="1754"/>
      <c r="J14" s="479">
        <f t="shared" si="1"/>
        <v>3241.18</v>
      </c>
      <c r="K14" s="1754" t="s">
        <v>11632</v>
      </c>
      <c r="M14" t="s">
        <v>17875</v>
      </c>
      <c r="N14" t="s">
        <v>18067</v>
      </c>
    </row>
    <row r="15" spans="1:19" x14ac:dyDescent="0.25">
      <c r="A15" s="133">
        <v>42992</v>
      </c>
      <c r="B15" s="1754" t="s">
        <v>14056</v>
      </c>
      <c r="C15" s="1802" t="s">
        <v>3444</v>
      </c>
      <c r="D15" s="1754" t="s">
        <v>14058</v>
      </c>
      <c r="E15" s="1754" t="s">
        <v>24</v>
      </c>
      <c r="F15" s="1761">
        <v>3500</v>
      </c>
      <c r="G15" s="1754">
        <v>1</v>
      </c>
      <c r="H15" s="1754">
        <v>1</v>
      </c>
      <c r="I15" s="1553"/>
      <c r="J15" s="479">
        <f t="shared" si="1"/>
        <v>3500</v>
      </c>
      <c r="K15" s="1553" t="s">
        <v>44</v>
      </c>
      <c r="L15" s="128"/>
      <c r="M15" t="s">
        <v>14057</v>
      </c>
    </row>
    <row r="16" spans="1:19" x14ac:dyDescent="0.25">
      <c r="B16" s="239"/>
      <c r="C16" s="700"/>
      <c r="G16" s="239"/>
      <c r="H16" s="239"/>
      <c r="J16" s="479">
        <f t="shared" si="1"/>
        <v>0</v>
      </c>
    </row>
    <row r="17" spans="3:10" x14ac:dyDescent="0.25">
      <c r="C17" s="700"/>
      <c r="G17" s="239"/>
      <c r="H17" s="239"/>
      <c r="J17" s="479">
        <f t="shared" si="1"/>
        <v>0</v>
      </c>
    </row>
    <row r="18" spans="3:10" x14ac:dyDescent="0.25">
      <c r="C18" s="700"/>
      <c r="J18" s="479">
        <f t="shared" si="1"/>
        <v>0</v>
      </c>
    </row>
    <row r="19" spans="3:10" x14ac:dyDescent="0.25">
      <c r="C19" s="700"/>
      <c r="J19" s="479">
        <f t="shared" si="1"/>
        <v>0</v>
      </c>
    </row>
    <row r="20" spans="3:10" x14ac:dyDescent="0.25">
      <c r="C20" s="700"/>
      <c r="J20" s="479">
        <f t="shared" si="1"/>
        <v>0</v>
      </c>
    </row>
    <row r="21" spans="3:10" x14ac:dyDescent="0.25">
      <c r="C21" s="700"/>
      <c r="J21" s="479">
        <f t="shared" si="1"/>
        <v>0</v>
      </c>
    </row>
    <row r="22" spans="3:10" x14ac:dyDescent="0.25">
      <c r="C22" s="700"/>
      <c r="J22" s="479">
        <f t="shared" si="1"/>
        <v>0</v>
      </c>
    </row>
    <row r="23" spans="3:10" x14ac:dyDescent="0.25">
      <c r="C23" s="700"/>
      <c r="J23" s="479">
        <f t="shared" si="1"/>
        <v>0</v>
      </c>
    </row>
    <row r="24" spans="3:10" x14ac:dyDescent="0.25">
      <c r="C24" s="700"/>
      <c r="J24" s="479">
        <f t="shared" si="1"/>
        <v>0</v>
      </c>
    </row>
    <row r="25" spans="3:10" x14ac:dyDescent="0.25">
      <c r="C25" s="700"/>
      <c r="J25" s="479">
        <f t="shared" si="1"/>
        <v>0</v>
      </c>
    </row>
    <row r="26" spans="3:10" x14ac:dyDescent="0.25">
      <c r="C26" s="700"/>
      <c r="J26" s="479">
        <f t="shared" si="1"/>
        <v>0</v>
      </c>
    </row>
    <row r="27" spans="3:10" x14ac:dyDescent="0.25">
      <c r="C27" s="700"/>
      <c r="J27" s="479">
        <f t="shared" si="1"/>
        <v>0</v>
      </c>
    </row>
    <row r="28" spans="3:10" x14ac:dyDescent="0.25">
      <c r="C28" s="700"/>
      <c r="J28" s="479">
        <f t="shared" si="1"/>
        <v>0</v>
      </c>
    </row>
    <row r="29" spans="3:10" x14ac:dyDescent="0.25">
      <c r="C29" s="700"/>
      <c r="J29" s="479">
        <f t="shared" si="1"/>
        <v>0</v>
      </c>
    </row>
    <row r="30" spans="3:10" x14ac:dyDescent="0.25">
      <c r="C30" s="700"/>
      <c r="J30" s="479">
        <f t="shared" si="1"/>
        <v>0</v>
      </c>
    </row>
    <row r="31" spans="3:10" x14ac:dyDescent="0.25">
      <c r="J31" s="479">
        <f t="shared" si="1"/>
        <v>0</v>
      </c>
    </row>
    <row r="32" spans="3:10" x14ac:dyDescent="0.25">
      <c r="J32" s="479">
        <f t="shared" si="1"/>
        <v>0</v>
      </c>
    </row>
    <row r="33" spans="10:10" x14ac:dyDescent="0.25">
      <c r="J33" s="479">
        <f t="shared" si="1"/>
        <v>0</v>
      </c>
    </row>
    <row r="34" spans="10:10" x14ac:dyDescent="0.25">
      <c r="J34" s="479">
        <f t="shared" si="1"/>
        <v>0</v>
      </c>
    </row>
    <row r="35" spans="10:10" x14ac:dyDescent="0.25">
      <c r="J35" s="479">
        <f t="shared" si="1"/>
        <v>0</v>
      </c>
    </row>
    <row r="36" spans="10:10" x14ac:dyDescent="0.25">
      <c r="J36" s="479">
        <f t="shared" si="1"/>
        <v>0</v>
      </c>
    </row>
    <row r="37" spans="10:10" x14ac:dyDescent="0.25">
      <c r="J37" s="479">
        <f t="shared" si="1"/>
        <v>0</v>
      </c>
    </row>
    <row r="38" spans="10:10" x14ac:dyDescent="0.25">
      <c r="J38" s="479">
        <f t="shared" si="1"/>
        <v>0</v>
      </c>
    </row>
    <row r="39" spans="10:10" x14ac:dyDescent="0.25">
      <c r="J39" s="479">
        <f t="shared" si="1"/>
        <v>0</v>
      </c>
    </row>
    <row r="40" spans="10:10" x14ac:dyDescent="0.25">
      <c r="J40" s="479">
        <f t="shared" si="1"/>
        <v>0</v>
      </c>
    </row>
    <row r="41" spans="10:10" x14ac:dyDescent="0.25">
      <c r="J41" s="479">
        <f t="shared" si="1"/>
        <v>0</v>
      </c>
    </row>
    <row r="42" spans="10:10" x14ac:dyDescent="0.25">
      <c r="J42" s="479">
        <f t="shared" si="1"/>
        <v>0</v>
      </c>
    </row>
    <row r="43" spans="10:10" x14ac:dyDescent="0.25">
      <c r="J43" s="479">
        <f t="shared" si="1"/>
        <v>0</v>
      </c>
    </row>
    <row r="44" spans="10:10" x14ac:dyDescent="0.25">
      <c r="J44" s="479">
        <f t="shared" si="1"/>
        <v>0</v>
      </c>
    </row>
    <row r="45" spans="10:10" x14ac:dyDescent="0.25">
      <c r="J45" s="479">
        <f t="shared" si="1"/>
        <v>0</v>
      </c>
    </row>
    <row r="46" spans="10:10" x14ac:dyDescent="0.25">
      <c r="J46" s="479">
        <f t="shared" si="1"/>
        <v>0</v>
      </c>
    </row>
    <row r="47" spans="10:10" x14ac:dyDescent="0.25">
      <c r="J47" s="479">
        <f t="shared" si="1"/>
        <v>0</v>
      </c>
    </row>
    <row r="48" spans="10:10" x14ac:dyDescent="0.25">
      <c r="J48" s="479">
        <f t="shared" si="1"/>
        <v>0</v>
      </c>
    </row>
    <row r="49" spans="10:10" x14ac:dyDescent="0.25">
      <c r="J49" s="479">
        <f t="shared" si="1"/>
        <v>0</v>
      </c>
    </row>
    <row r="50" spans="10:10" x14ac:dyDescent="0.25">
      <c r="J50" s="479">
        <f t="shared" si="1"/>
        <v>0</v>
      </c>
    </row>
    <row r="51" spans="10:10" x14ac:dyDescent="0.25">
      <c r="J51" s="479">
        <f t="shared" si="1"/>
        <v>0</v>
      </c>
    </row>
    <row r="52" spans="10:10" x14ac:dyDescent="0.25">
      <c r="J52" s="479">
        <f t="shared" si="1"/>
        <v>0</v>
      </c>
    </row>
    <row r="53" spans="10:10" x14ac:dyDescent="0.25">
      <c r="J53" s="479">
        <f t="shared" si="1"/>
        <v>0</v>
      </c>
    </row>
    <row r="54" spans="10:10" x14ac:dyDescent="0.25">
      <c r="J54" s="479">
        <f t="shared" si="1"/>
        <v>0</v>
      </c>
    </row>
    <row r="55" spans="10:10" x14ac:dyDescent="0.25">
      <c r="J55" s="479">
        <f t="shared" si="1"/>
        <v>0</v>
      </c>
    </row>
    <row r="56" spans="10:10" x14ac:dyDescent="0.25">
      <c r="J56" s="479">
        <f t="shared" si="1"/>
        <v>0</v>
      </c>
    </row>
    <row r="57" spans="10:10" x14ac:dyDescent="0.25">
      <c r="J57" s="479">
        <f t="shared" si="1"/>
        <v>0</v>
      </c>
    </row>
    <row r="58" spans="10:10" x14ac:dyDescent="0.25">
      <c r="J58" s="479">
        <f t="shared" si="1"/>
        <v>0</v>
      </c>
    </row>
    <row r="59" spans="10:10" x14ac:dyDescent="0.25">
      <c r="J59" s="479">
        <f t="shared" si="1"/>
        <v>0</v>
      </c>
    </row>
    <row r="60" spans="10:10" x14ac:dyDescent="0.25">
      <c r="J60" s="479">
        <f t="shared" si="1"/>
        <v>0</v>
      </c>
    </row>
    <row r="61" spans="10:10" x14ac:dyDescent="0.25">
      <c r="J61" s="479">
        <f t="shared" si="1"/>
        <v>0</v>
      </c>
    </row>
    <row r="62" spans="10:10" x14ac:dyDescent="0.25">
      <c r="J62" s="479">
        <f t="shared" si="1"/>
        <v>0</v>
      </c>
    </row>
    <row r="63" spans="10:10" x14ac:dyDescent="0.25">
      <c r="J63" s="479">
        <f t="shared" si="1"/>
        <v>0</v>
      </c>
    </row>
    <row r="64" spans="10:10" x14ac:dyDescent="0.25">
      <c r="J64" s="479">
        <f t="shared" si="1"/>
        <v>0</v>
      </c>
    </row>
    <row r="65" spans="10:10" x14ac:dyDescent="0.25">
      <c r="J65" s="479">
        <f t="shared" si="1"/>
        <v>0</v>
      </c>
    </row>
    <row r="66" spans="10:10" x14ac:dyDescent="0.25">
      <c r="J66" s="479">
        <f t="shared" si="1"/>
        <v>0</v>
      </c>
    </row>
    <row r="67" spans="10:10" x14ac:dyDescent="0.25">
      <c r="J67" s="479">
        <f t="shared" si="1"/>
        <v>0</v>
      </c>
    </row>
    <row r="68" spans="10:10" x14ac:dyDescent="0.25">
      <c r="J68" s="479">
        <f t="shared" si="1"/>
        <v>0</v>
      </c>
    </row>
    <row r="69" spans="10:10" x14ac:dyDescent="0.25">
      <c r="J69" s="479">
        <f t="shared" si="1"/>
        <v>0</v>
      </c>
    </row>
    <row r="70" spans="10:10" x14ac:dyDescent="0.25">
      <c r="J70" s="479">
        <f t="shared" si="1"/>
        <v>0</v>
      </c>
    </row>
    <row r="71" spans="10:10" x14ac:dyDescent="0.25">
      <c r="J71" s="479">
        <f t="shared" si="1"/>
        <v>0</v>
      </c>
    </row>
    <row r="72" spans="10:10" x14ac:dyDescent="0.25">
      <c r="J72" s="479">
        <f t="shared" si="1"/>
        <v>0</v>
      </c>
    </row>
    <row r="73" spans="10:10" x14ac:dyDescent="0.25">
      <c r="J73" s="479">
        <f t="shared" si="1"/>
        <v>0</v>
      </c>
    </row>
    <row r="74" spans="10:10" x14ac:dyDescent="0.25">
      <c r="J74" s="479">
        <f t="shared" si="1"/>
        <v>0</v>
      </c>
    </row>
    <row r="75" spans="10:10" x14ac:dyDescent="0.25">
      <c r="J75" s="479">
        <f t="shared" si="1"/>
        <v>0</v>
      </c>
    </row>
    <row r="76" spans="10:10" x14ac:dyDescent="0.25">
      <c r="J76" s="479">
        <f t="shared" si="1"/>
        <v>0</v>
      </c>
    </row>
    <row r="77" spans="10:10" x14ac:dyDescent="0.25">
      <c r="J77" s="479">
        <f t="shared" ref="J77:J124" si="2">H77*F77</f>
        <v>0</v>
      </c>
    </row>
    <row r="78" spans="10:10" x14ac:dyDescent="0.25">
      <c r="J78" s="479">
        <f t="shared" si="2"/>
        <v>0</v>
      </c>
    </row>
    <row r="79" spans="10:10" x14ac:dyDescent="0.25">
      <c r="J79" s="479">
        <f t="shared" si="2"/>
        <v>0</v>
      </c>
    </row>
    <row r="80" spans="10:10" x14ac:dyDescent="0.25">
      <c r="J80" s="479">
        <f t="shared" si="2"/>
        <v>0</v>
      </c>
    </row>
    <row r="81" spans="10:10" x14ac:dyDescent="0.25">
      <c r="J81" s="479">
        <f t="shared" si="2"/>
        <v>0</v>
      </c>
    </row>
    <row r="82" spans="10:10" x14ac:dyDescent="0.25">
      <c r="J82" s="479">
        <f t="shared" si="2"/>
        <v>0</v>
      </c>
    </row>
    <row r="83" spans="10:10" x14ac:dyDescent="0.25">
      <c r="J83" s="479">
        <f t="shared" si="2"/>
        <v>0</v>
      </c>
    </row>
    <row r="84" spans="10:10" x14ac:dyDescent="0.25">
      <c r="J84" s="479">
        <f t="shared" si="2"/>
        <v>0</v>
      </c>
    </row>
    <row r="85" spans="10:10" x14ac:dyDescent="0.25">
      <c r="J85" s="479">
        <f t="shared" si="2"/>
        <v>0</v>
      </c>
    </row>
    <row r="86" spans="10:10" x14ac:dyDescent="0.25">
      <c r="J86" s="479">
        <f t="shared" si="2"/>
        <v>0</v>
      </c>
    </row>
    <row r="87" spans="10:10" x14ac:dyDescent="0.25">
      <c r="J87" s="479">
        <f t="shared" si="2"/>
        <v>0</v>
      </c>
    </row>
    <row r="88" spans="10:10" x14ac:dyDescent="0.25">
      <c r="J88" s="479">
        <f t="shared" si="2"/>
        <v>0</v>
      </c>
    </row>
    <row r="89" spans="10:10" x14ac:dyDescent="0.25">
      <c r="J89" s="479">
        <f t="shared" si="2"/>
        <v>0</v>
      </c>
    </row>
    <row r="90" spans="10:10" x14ac:dyDescent="0.25">
      <c r="J90" s="479">
        <f t="shared" si="2"/>
        <v>0</v>
      </c>
    </row>
    <row r="91" spans="10:10" x14ac:dyDescent="0.25">
      <c r="J91" s="479">
        <f t="shared" si="2"/>
        <v>0</v>
      </c>
    </row>
    <row r="92" spans="10:10" x14ac:dyDescent="0.25">
      <c r="J92" s="479">
        <f t="shared" si="2"/>
        <v>0</v>
      </c>
    </row>
    <row r="93" spans="10:10" x14ac:dyDescent="0.25">
      <c r="J93" s="479">
        <f t="shared" si="2"/>
        <v>0</v>
      </c>
    </row>
    <row r="94" spans="10:10" x14ac:dyDescent="0.25">
      <c r="J94" s="479">
        <f t="shared" si="2"/>
        <v>0</v>
      </c>
    </row>
    <row r="95" spans="10:10" x14ac:dyDescent="0.25">
      <c r="J95" s="479">
        <f t="shared" si="2"/>
        <v>0</v>
      </c>
    </row>
    <row r="96" spans="10:10" x14ac:dyDescent="0.25">
      <c r="J96" s="479">
        <f t="shared" si="2"/>
        <v>0</v>
      </c>
    </row>
    <row r="97" spans="10:10" x14ac:dyDescent="0.25">
      <c r="J97" s="479">
        <f t="shared" si="2"/>
        <v>0</v>
      </c>
    </row>
    <row r="98" spans="10:10" x14ac:dyDescent="0.25">
      <c r="J98" s="479">
        <f t="shared" si="2"/>
        <v>0</v>
      </c>
    </row>
    <row r="99" spans="10:10" x14ac:dyDescent="0.25">
      <c r="J99" s="479">
        <f t="shared" si="2"/>
        <v>0</v>
      </c>
    </row>
    <row r="100" spans="10:10" x14ac:dyDescent="0.25">
      <c r="J100" s="479">
        <f t="shared" si="2"/>
        <v>0</v>
      </c>
    </row>
    <row r="101" spans="10:10" x14ac:dyDescent="0.25">
      <c r="J101" s="479">
        <f t="shared" si="2"/>
        <v>0</v>
      </c>
    </row>
    <row r="102" spans="10:10" x14ac:dyDescent="0.25">
      <c r="J102" s="479">
        <f t="shared" si="2"/>
        <v>0</v>
      </c>
    </row>
    <row r="103" spans="10:10" x14ac:dyDescent="0.25">
      <c r="J103" s="479">
        <f t="shared" si="2"/>
        <v>0</v>
      </c>
    </row>
    <row r="104" spans="10:10" x14ac:dyDescent="0.25">
      <c r="J104" s="479">
        <f t="shared" si="2"/>
        <v>0</v>
      </c>
    </row>
    <row r="105" spans="10:10" x14ac:dyDescent="0.25">
      <c r="J105" s="479">
        <f t="shared" si="2"/>
        <v>0</v>
      </c>
    </row>
    <row r="106" spans="10:10" x14ac:dyDescent="0.25">
      <c r="J106" s="479">
        <f t="shared" si="2"/>
        <v>0</v>
      </c>
    </row>
    <row r="107" spans="10:10" x14ac:dyDescent="0.25">
      <c r="J107" s="479">
        <f t="shared" si="2"/>
        <v>0</v>
      </c>
    </row>
    <row r="108" spans="10:10" x14ac:dyDescent="0.25">
      <c r="J108" s="479">
        <f t="shared" si="2"/>
        <v>0</v>
      </c>
    </row>
    <row r="109" spans="10:10" x14ac:dyDescent="0.25">
      <c r="J109" s="479">
        <f t="shared" si="2"/>
        <v>0</v>
      </c>
    </row>
    <row r="110" spans="10:10" x14ac:dyDescent="0.25">
      <c r="J110" s="479">
        <f t="shared" si="2"/>
        <v>0</v>
      </c>
    </row>
    <row r="111" spans="10:10" x14ac:dyDescent="0.25">
      <c r="J111" s="479">
        <f t="shared" si="2"/>
        <v>0</v>
      </c>
    </row>
    <row r="112" spans="10:10" x14ac:dyDescent="0.25">
      <c r="J112" s="479">
        <f t="shared" si="2"/>
        <v>0</v>
      </c>
    </row>
    <row r="113" spans="10:10" x14ac:dyDescent="0.25">
      <c r="J113" s="479">
        <f t="shared" si="2"/>
        <v>0</v>
      </c>
    </row>
    <row r="114" spans="10:10" x14ac:dyDescent="0.25">
      <c r="J114" s="479">
        <f t="shared" si="2"/>
        <v>0</v>
      </c>
    </row>
    <row r="115" spans="10:10" x14ac:dyDescent="0.25">
      <c r="J115" s="479">
        <f t="shared" si="2"/>
        <v>0</v>
      </c>
    </row>
    <row r="116" spans="10:10" x14ac:dyDescent="0.25">
      <c r="J116" s="479">
        <f t="shared" si="2"/>
        <v>0</v>
      </c>
    </row>
    <row r="117" spans="10:10" x14ac:dyDescent="0.25">
      <c r="J117" s="479">
        <f t="shared" si="2"/>
        <v>0</v>
      </c>
    </row>
    <row r="118" spans="10:10" x14ac:dyDescent="0.25">
      <c r="J118" s="479">
        <f t="shared" si="2"/>
        <v>0</v>
      </c>
    </row>
    <row r="119" spans="10:10" x14ac:dyDescent="0.25">
      <c r="J119" s="479">
        <f t="shared" si="2"/>
        <v>0</v>
      </c>
    </row>
    <row r="120" spans="10:10" x14ac:dyDescent="0.25">
      <c r="J120" s="479">
        <f t="shared" si="2"/>
        <v>0</v>
      </c>
    </row>
    <row r="121" spans="10:10" x14ac:dyDescent="0.25">
      <c r="J121" s="479">
        <f t="shared" si="2"/>
        <v>0</v>
      </c>
    </row>
    <row r="122" spans="10:10" x14ac:dyDescent="0.25">
      <c r="J122" s="479">
        <f t="shared" si="2"/>
        <v>0</v>
      </c>
    </row>
    <row r="123" spans="10:10" x14ac:dyDescent="0.25">
      <c r="J123" s="479">
        <f t="shared" si="2"/>
        <v>0</v>
      </c>
    </row>
    <row r="124" spans="10:10" x14ac:dyDescent="0.25">
      <c r="J124" s="479">
        <f t="shared" si="2"/>
        <v>0</v>
      </c>
    </row>
  </sheetData>
  <mergeCells count="5">
    <mergeCell ref="A1:K1"/>
    <mergeCell ref="C2:I2"/>
    <mergeCell ref="A3:K3"/>
    <mergeCell ref="A4:K4"/>
    <mergeCell ref="A6:K6"/>
  </mergeCells>
  <pageMargins left="0.7" right="0.7" top="0.75" bottom="0.75" header="0.3" footer="0.3"/>
  <pageSetup orientation="portrait" horizontalDpi="4294967293" vertic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9"/>
  </sheetPr>
  <dimension ref="A1:S27"/>
  <sheetViews>
    <sheetView workbookViewId="0">
      <selection activeCell="A13" sqref="A13:XFD13"/>
    </sheetView>
  </sheetViews>
  <sheetFormatPr defaultRowHeight="15" x14ac:dyDescent="0.25"/>
  <cols>
    <col min="1" max="1" width="10.7109375" bestFit="1" customWidth="1"/>
    <col min="2" max="2" width="18.140625" customWidth="1"/>
    <col min="3" max="3" width="63.140625" customWidth="1"/>
    <col min="4" max="4" width="20.5703125" customWidth="1"/>
    <col min="6" max="6" width="10.28515625" customWidth="1"/>
    <col min="10" max="10" width="11.7109375" customWidth="1"/>
    <col min="11" max="11" width="18" customWidth="1"/>
    <col min="12" max="12" width="27.42578125" bestFit="1" customWidth="1"/>
    <col min="14" max="14" width="20.85546875" bestFit="1" customWidth="1"/>
    <col min="15" max="15" width="27.42578125" bestFit="1" customWidth="1"/>
    <col min="16" max="16" width="22" customWidth="1"/>
    <col min="18" max="18" width="16.85546875"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c r="D2" s="1924"/>
      <c r="E2" s="1924"/>
      <c r="F2" s="1924"/>
      <c r="G2" s="1924"/>
      <c r="H2" s="1924"/>
      <c r="I2" s="1924"/>
      <c r="J2" s="3"/>
      <c r="K2" s="2"/>
    </row>
    <row r="3" spans="1:19" x14ac:dyDescent="0.25">
      <c r="A3" s="1925"/>
      <c r="B3" s="1925"/>
      <c r="C3" s="1925"/>
      <c r="D3" s="1925"/>
      <c r="E3" s="1925"/>
      <c r="F3" s="1925"/>
      <c r="G3" s="1925"/>
      <c r="H3" s="1925"/>
      <c r="I3" s="1925"/>
      <c r="J3" s="1925"/>
      <c r="K3" s="1925"/>
    </row>
    <row r="4" spans="1:19" ht="15.75" x14ac:dyDescent="0.25">
      <c r="A4" s="1924"/>
      <c r="B4" s="1924"/>
      <c r="C4" s="1924"/>
      <c r="D4" s="1924"/>
      <c r="E4" s="1924"/>
      <c r="F4" s="1924"/>
      <c r="G4" s="1924"/>
      <c r="H4" s="1924"/>
      <c r="I4" s="1924"/>
      <c r="J4" s="1924"/>
      <c r="K4" s="1924"/>
    </row>
    <row r="5" spans="1:19" x14ac:dyDescent="0.25">
      <c r="A5" s="4"/>
      <c r="B5" s="1271"/>
      <c r="C5" s="1271"/>
      <c r="D5" s="6"/>
      <c r="E5" s="6"/>
      <c r="F5" s="6"/>
      <c r="G5" s="7"/>
      <c r="H5" s="7"/>
      <c r="I5" s="6"/>
      <c r="J5" s="6"/>
      <c r="K5" s="8"/>
    </row>
    <row r="6" spans="1:19" x14ac:dyDescent="0.25">
      <c r="A6" s="1926" t="s">
        <v>2</v>
      </c>
      <c r="B6" s="1926"/>
      <c r="C6" s="1926"/>
      <c r="D6" s="1926"/>
      <c r="E6" s="1926"/>
      <c r="F6" s="1926"/>
      <c r="G6" s="1926"/>
      <c r="H6" s="1926"/>
      <c r="I6" s="1926"/>
      <c r="J6" s="1926"/>
      <c r="K6" s="1926"/>
    </row>
    <row r="7" spans="1:19" ht="22.5" customHeight="1" x14ac:dyDescent="0.25">
      <c r="A7" s="9"/>
      <c r="B7" s="10"/>
      <c r="C7" s="11"/>
      <c r="D7" s="13"/>
      <c r="E7" s="12"/>
      <c r="F7" s="13"/>
      <c r="G7" s="14"/>
      <c r="H7" s="14"/>
      <c r="I7" s="12"/>
      <c r="J7" s="12"/>
      <c r="K7" s="11"/>
    </row>
    <row r="8" spans="1:19"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A10" s="139"/>
      <c r="B10" s="390"/>
      <c r="C10" s="22"/>
      <c r="D10" s="140"/>
      <c r="E10" s="140"/>
      <c r="F10" s="122"/>
      <c r="G10" s="25"/>
      <c r="H10" s="26"/>
      <c r="I10" s="17"/>
      <c r="J10" s="140"/>
      <c r="K10" s="38"/>
      <c r="P10" s="239"/>
    </row>
    <row r="11" spans="1:19" x14ac:dyDescent="0.25">
      <c r="A11" s="139"/>
      <c r="B11" s="22"/>
      <c r="C11" s="22"/>
      <c r="D11" s="140"/>
      <c r="E11" s="140"/>
      <c r="F11" s="122"/>
      <c r="G11" s="25"/>
      <c r="H11" s="26"/>
      <c r="I11" s="17"/>
      <c r="J11" s="608">
        <f t="shared" ref="J11:J14" si="0">H11*F11</f>
        <v>0</v>
      </c>
      <c r="K11" s="38"/>
      <c r="P11" s="239"/>
    </row>
    <row r="12" spans="1:19" x14ac:dyDescent="0.25">
      <c r="A12" s="139"/>
      <c r="B12" s="22"/>
      <c r="C12" s="22"/>
      <c r="D12" s="140"/>
      <c r="E12" s="140"/>
      <c r="F12" s="122"/>
      <c r="G12" s="25"/>
      <c r="H12" s="26"/>
      <c r="I12" s="17"/>
      <c r="J12" s="608">
        <f t="shared" si="0"/>
        <v>0</v>
      </c>
      <c r="K12" s="38"/>
      <c r="P12" s="239"/>
    </row>
    <row r="13" spans="1:19" x14ac:dyDescent="0.25">
      <c r="A13" s="139"/>
      <c r="B13" s="22"/>
      <c r="C13" s="390"/>
      <c r="D13" s="140"/>
      <c r="E13" s="140"/>
      <c r="F13" s="265"/>
      <c r="G13" s="25"/>
      <c r="H13" s="1684"/>
      <c r="I13" s="122"/>
      <c r="J13" s="1390"/>
      <c r="K13" s="38"/>
      <c r="P13" s="239"/>
    </row>
    <row r="14" spans="1:19" x14ac:dyDescent="0.25">
      <c r="A14" s="75">
        <v>43873</v>
      </c>
      <c r="B14" s="31" t="s">
        <v>4169</v>
      </c>
      <c r="C14" s="388" t="s">
        <v>18465</v>
      </c>
      <c r="D14" s="31" t="s">
        <v>18466</v>
      </c>
      <c r="E14" s="31" t="s">
        <v>28</v>
      </c>
      <c r="F14" s="1707">
        <v>2400</v>
      </c>
      <c r="G14" s="1719">
        <v>1</v>
      </c>
      <c r="H14" s="1750">
        <v>1</v>
      </c>
      <c r="I14" s="558"/>
      <c r="J14" s="608">
        <f t="shared" si="0"/>
        <v>2400</v>
      </c>
      <c r="K14" s="36" t="s">
        <v>1017</v>
      </c>
      <c r="M14" t="s">
        <v>18215</v>
      </c>
      <c r="N14" t="s">
        <v>17340</v>
      </c>
      <c r="O14" t="s">
        <v>17343</v>
      </c>
    </row>
    <row r="15" spans="1:19" x14ac:dyDescent="0.25">
      <c r="A15" s="79">
        <v>43812</v>
      </c>
      <c r="B15" s="83" t="s">
        <v>4169</v>
      </c>
      <c r="C15" s="1167" t="s">
        <v>18009</v>
      </c>
      <c r="D15" s="1183" t="s">
        <v>18013</v>
      </c>
      <c r="E15" s="1752" t="s">
        <v>28</v>
      </c>
      <c r="F15" s="182">
        <v>2400</v>
      </c>
      <c r="G15" s="83">
        <v>1</v>
      </c>
      <c r="H15" s="83">
        <v>1</v>
      </c>
      <c r="I15" s="83"/>
      <c r="J15" s="608">
        <f>H15*F15</f>
        <v>2400</v>
      </c>
      <c r="K15" s="83" t="s">
        <v>11925</v>
      </c>
      <c r="M15" t="s">
        <v>18010</v>
      </c>
      <c r="N15" t="s">
        <v>17340</v>
      </c>
      <c r="O15" t="s">
        <v>18011</v>
      </c>
      <c r="Q15" t="s">
        <v>18012</v>
      </c>
    </row>
    <row r="16" spans="1:19" x14ac:dyDescent="0.25">
      <c r="A16" s="79">
        <v>43651</v>
      </c>
      <c r="B16" s="83" t="s">
        <v>4169</v>
      </c>
      <c r="C16" s="1672" t="s">
        <v>17342</v>
      </c>
      <c r="D16" s="1505" t="s">
        <v>17341</v>
      </c>
      <c r="E16" s="1673" t="s">
        <v>28</v>
      </c>
      <c r="F16" s="182">
        <v>1200</v>
      </c>
      <c r="G16" s="83">
        <v>2</v>
      </c>
      <c r="H16" s="83">
        <v>2</v>
      </c>
      <c r="I16" s="83"/>
      <c r="J16" s="608">
        <f>H16*F16</f>
        <v>2400</v>
      </c>
      <c r="K16" s="83" t="s">
        <v>1017</v>
      </c>
      <c r="M16" t="s">
        <v>17339</v>
      </c>
      <c r="N16" t="s">
        <v>17340</v>
      </c>
      <c r="O16" t="s">
        <v>17343</v>
      </c>
    </row>
    <row r="17" spans="1:16" x14ac:dyDescent="0.25">
      <c r="A17" s="1531">
        <v>43269</v>
      </c>
      <c r="B17" s="1527" t="s">
        <v>15765</v>
      </c>
      <c r="C17" s="1532" t="s">
        <v>15766</v>
      </c>
      <c r="D17" s="1527" t="s">
        <v>15767</v>
      </c>
      <c r="E17" s="1527" t="s">
        <v>32</v>
      </c>
      <c r="F17" s="1530">
        <v>4500</v>
      </c>
      <c r="G17" s="1527">
        <v>2</v>
      </c>
      <c r="H17" s="1527">
        <v>2</v>
      </c>
      <c r="I17" s="1527"/>
      <c r="J17" s="1528">
        <f t="shared" ref="J17" si="1">H17*F17</f>
        <v>9000</v>
      </c>
      <c r="K17" s="1527" t="s">
        <v>1017</v>
      </c>
      <c r="L17" s="307" t="s">
        <v>16176</v>
      </c>
      <c r="M17" s="1533" t="s">
        <v>15449</v>
      </c>
      <c r="N17" s="307"/>
      <c r="P17" s="298"/>
    </row>
    <row r="18" spans="1:16" x14ac:dyDescent="0.25">
      <c r="A18" s="1526">
        <v>43273</v>
      </c>
      <c r="B18" s="1527" t="s">
        <v>5485</v>
      </c>
      <c r="C18" s="1534" t="s">
        <v>15448</v>
      </c>
      <c r="D18" s="1535" t="s">
        <v>15453</v>
      </c>
      <c r="E18" s="1535" t="s">
        <v>32</v>
      </c>
      <c r="F18" s="1530">
        <v>140</v>
      </c>
      <c r="G18" s="1527">
        <v>10</v>
      </c>
      <c r="H18" s="1527">
        <v>10</v>
      </c>
      <c r="I18" s="1527"/>
      <c r="J18" s="1530">
        <f t="shared" ref="J18:J20" si="2">H18*F18</f>
        <v>1400</v>
      </c>
      <c r="K18" s="1527" t="s">
        <v>1017</v>
      </c>
      <c r="L18" s="307" t="s">
        <v>16176</v>
      </c>
      <c r="M18" s="1533" t="s">
        <v>15449</v>
      </c>
      <c r="N18" s="307"/>
      <c r="P18" s="298"/>
    </row>
    <row r="19" spans="1:16" x14ac:dyDescent="0.25">
      <c r="A19" s="1526">
        <v>43273</v>
      </c>
      <c r="B19" s="1527" t="s">
        <v>15450</v>
      </c>
      <c r="C19" s="1534" t="s">
        <v>15451</v>
      </c>
      <c r="D19" s="1535" t="s">
        <v>15452</v>
      </c>
      <c r="E19" s="1535" t="s">
        <v>28</v>
      </c>
      <c r="F19" s="1530">
        <v>1850</v>
      </c>
      <c r="G19" s="1527">
        <v>2</v>
      </c>
      <c r="H19" s="1527">
        <v>2</v>
      </c>
      <c r="I19" s="1527"/>
      <c r="J19" s="1530">
        <f t="shared" si="2"/>
        <v>3700</v>
      </c>
      <c r="K19" s="1527" t="s">
        <v>1017</v>
      </c>
      <c r="L19" s="307" t="s">
        <v>16176</v>
      </c>
      <c r="M19" s="1533" t="s">
        <v>15449</v>
      </c>
      <c r="N19" s="307"/>
      <c r="P19" s="298"/>
    </row>
    <row r="20" spans="1:16" x14ac:dyDescent="0.25">
      <c r="A20" s="1531">
        <v>42993</v>
      </c>
      <c r="B20" s="1527" t="s">
        <v>14059</v>
      </c>
      <c r="C20" s="1532" t="s">
        <v>14060</v>
      </c>
      <c r="D20" s="1527" t="s">
        <v>14070</v>
      </c>
      <c r="E20" s="1527" t="s">
        <v>3518</v>
      </c>
      <c r="F20" s="1530">
        <v>75</v>
      </c>
      <c r="G20" s="1527">
        <v>5</v>
      </c>
      <c r="H20" s="1527">
        <v>5</v>
      </c>
      <c r="I20" s="1527"/>
      <c r="J20" s="1528">
        <f t="shared" si="2"/>
        <v>375</v>
      </c>
      <c r="K20" s="1527" t="s">
        <v>4126</v>
      </c>
      <c r="L20" s="1533"/>
      <c r="M20" s="1533" t="s">
        <v>14071</v>
      </c>
      <c r="N20" s="307"/>
      <c r="O20" s="307"/>
      <c r="P20" s="298"/>
    </row>
    <row r="21" spans="1:16" x14ac:dyDescent="0.25">
      <c r="A21" s="1531">
        <v>42993</v>
      </c>
      <c r="B21" s="1674" t="s">
        <v>14061</v>
      </c>
      <c r="C21" s="1532" t="s">
        <v>14062</v>
      </c>
      <c r="D21" s="1527" t="s">
        <v>14069</v>
      </c>
      <c r="E21" s="1527" t="s">
        <v>28</v>
      </c>
      <c r="F21" s="1530">
        <v>1650</v>
      </c>
      <c r="G21" s="1527">
        <v>2</v>
      </c>
      <c r="H21" s="1527">
        <v>2</v>
      </c>
      <c r="I21" s="1527"/>
      <c r="J21" s="1528">
        <f>H21*F21</f>
        <v>3300</v>
      </c>
      <c r="K21" s="1527" t="s">
        <v>4126</v>
      </c>
      <c r="L21" s="1533"/>
      <c r="M21" s="1533" t="s">
        <v>14071</v>
      </c>
      <c r="N21" s="307"/>
      <c r="O21" s="307"/>
      <c r="P21" s="298"/>
    </row>
    <row r="22" spans="1:16" x14ac:dyDescent="0.25">
      <c r="A22" s="1531">
        <v>42993</v>
      </c>
      <c r="B22" s="1527" t="s">
        <v>14063</v>
      </c>
      <c r="C22" s="1532" t="s">
        <v>14064</v>
      </c>
      <c r="D22" s="1527" t="s">
        <v>14068</v>
      </c>
      <c r="E22" s="1527" t="s">
        <v>3518</v>
      </c>
      <c r="F22" s="1530">
        <v>95</v>
      </c>
      <c r="G22" s="1527">
        <v>10</v>
      </c>
      <c r="H22" s="1527">
        <v>10</v>
      </c>
      <c r="I22" s="1527"/>
      <c r="J22" s="1528">
        <f>H22*F22</f>
        <v>950</v>
      </c>
      <c r="K22" s="1527" t="s">
        <v>4126</v>
      </c>
      <c r="L22" s="1533"/>
      <c r="M22" s="1533" t="s">
        <v>14071</v>
      </c>
      <c r="N22" s="307"/>
      <c r="O22" s="307"/>
      <c r="P22" s="298"/>
    </row>
    <row r="23" spans="1:16" x14ac:dyDescent="0.25">
      <c r="A23" s="1531">
        <v>42993</v>
      </c>
      <c r="B23" s="1527" t="s">
        <v>14065</v>
      </c>
      <c r="C23" s="1532" t="s">
        <v>14066</v>
      </c>
      <c r="D23" s="1527" t="s">
        <v>14067</v>
      </c>
      <c r="E23" s="1527" t="s">
        <v>3518</v>
      </c>
      <c r="F23" s="1530">
        <v>2500</v>
      </c>
      <c r="G23" s="1527">
        <v>1</v>
      </c>
      <c r="H23" s="1527">
        <v>1</v>
      </c>
      <c r="I23" s="1527"/>
      <c r="J23" s="1528">
        <f>H23*F23</f>
        <v>2500</v>
      </c>
      <c r="K23" s="1527" t="s">
        <v>4126</v>
      </c>
      <c r="L23" s="1533"/>
      <c r="M23" s="1533" t="s">
        <v>14071</v>
      </c>
      <c r="N23" s="307"/>
      <c r="O23" s="307"/>
      <c r="P23" s="298"/>
    </row>
    <row r="24" spans="1:16" x14ac:dyDescent="0.25">
      <c r="A24" s="1531">
        <v>42986</v>
      </c>
      <c r="B24" s="1527" t="s">
        <v>4169</v>
      </c>
      <c r="C24" s="1532" t="s">
        <v>14040</v>
      </c>
      <c r="D24" s="1527" t="s">
        <v>14042</v>
      </c>
      <c r="E24" s="1527" t="s">
        <v>28</v>
      </c>
      <c r="F24" s="1530">
        <v>7000</v>
      </c>
      <c r="G24" s="1527">
        <v>1</v>
      </c>
      <c r="H24" s="1527">
        <v>1</v>
      </c>
      <c r="I24" s="1527"/>
      <c r="J24" s="1528">
        <f>H24*F24</f>
        <v>7000</v>
      </c>
      <c r="K24" s="1527" t="s">
        <v>4126</v>
      </c>
      <c r="L24" s="1533"/>
      <c r="M24" s="1533" t="s">
        <v>14041</v>
      </c>
      <c r="N24" s="307"/>
      <c r="O24" s="307"/>
      <c r="P24" s="298"/>
    </row>
    <row r="25" spans="1:16" x14ac:dyDescent="0.25">
      <c r="A25" s="128"/>
      <c r="B25" s="125"/>
      <c r="C25" s="128"/>
      <c r="D25" s="128"/>
      <c r="E25" s="125"/>
      <c r="F25" s="125"/>
      <c r="G25" s="125"/>
      <c r="H25" s="125"/>
      <c r="I25" s="125"/>
      <c r="J25" s="125"/>
      <c r="K25" s="125"/>
      <c r="L25" s="128"/>
      <c r="M25" s="128"/>
      <c r="N25" s="128"/>
      <c r="O25" s="128"/>
    </row>
    <row r="26" spans="1:16" x14ac:dyDescent="0.25">
      <c r="E26" s="239"/>
      <c r="F26" s="239"/>
      <c r="G26" s="239"/>
      <c r="H26" s="239"/>
      <c r="I26" s="239"/>
      <c r="J26" s="239"/>
      <c r="K26" s="239"/>
    </row>
    <row r="27" spans="1:16" x14ac:dyDescent="0.25">
      <c r="E27" s="239"/>
      <c r="F27" s="239"/>
      <c r="G27" s="239"/>
      <c r="H27" s="239"/>
      <c r="I27" s="239"/>
      <c r="J27" s="239"/>
      <c r="K27" s="239"/>
    </row>
  </sheetData>
  <mergeCells count="5">
    <mergeCell ref="A1:K1"/>
    <mergeCell ref="C2:I2"/>
    <mergeCell ref="A3:K3"/>
    <mergeCell ref="A4:K4"/>
    <mergeCell ref="A6:K6"/>
  </mergeCells>
  <pageMargins left="0.7" right="0.7" top="0.75" bottom="0.75" header="0.3" footer="0.3"/>
  <pageSetup orientation="portrait" horizontalDpi="4294967293" verticalDpi="4294967293"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9"/>
  </sheetPr>
  <dimension ref="A1:S40"/>
  <sheetViews>
    <sheetView workbookViewId="0">
      <selection activeCell="M15" sqref="M15"/>
    </sheetView>
  </sheetViews>
  <sheetFormatPr defaultRowHeight="15" x14ac:dyDescent="0.25"/>
  <cols>
    <col min="1" max="1" width="9.85546875" bestFit="1" customWidth="1"/>
    <col min="2" max="2" width="17.7109375" customWidth="1"/>
    <col min="3" max="3" width="68.140625" bestFit="1" customWidth="1"/>
    <col min="4" max="4" width="20.42578125" customWidth="1"/>
    <col min="6" max="6" width="10.5703125" bestFit="1" customWidth="1"/>
    <col min="7" max="8" width="9.28515625" bestFit="1" customWidth="1"/>
    <col min="10" max="10" width="11" customWidth="1"/>
    <col min="11" max="11" width="17" customWidth="1"/>
    <col min="13" max="13" width="12.42578125" bestFit="1" customWidth="1"/>
    <col min="14" max="14" width="37.7109375" customWidth="1"/>
    <col min="15" max="15" width="26.42578125" customWidth="1"/>
    <col min="16" max="16" width="13.140625" bestFit="1" customWidth="1"/>
    <col min="18" max="18" width="17" bestFit="1" customWidth="1"/>
    <col min="19" max="19" width="26.85546875" bestFit="1" customWidth="1"/>
  </cols>
  <sheetData>
    <row r="1" spans="1:19" ht="15.75" x14ac:dyDescent="0.25">
      <c r="A1" s="1"/>
      <c r="B1" s="2"/>
      <c r="C1" s="1924"/>
      <c r="D1" s="1924"/>
      <c r="E1" s="1924"/>
      <c r="F1" s="1924"/>
      <c r="G1" s="1924"/>
      <c r="H1" s="1924"/>
      <c r="I1" s="1924"/>
      <c r="J1" s="3"/>
      <c r="K1" s="2" t="s">
        <v>1</v>
      </c>
    </row>
    <row r="2" spans="1:19" x14ac:dyDescent="0.25">
      <c r="A2" s="1925"/>
      <c r="B2" s="1925"/>
      <c r="C2" s="1925"/>
      <c r="D2" s="1925"/>
      <c r="E2" s="1925"/>
      <c r="F2" s="1925"/>
      <c r="G2" s="1925"/>
      <c r="H2" s="1925"/>
      <c r="I2" s="1925"/>
      <c r="J2" s="1925"/>
      <c r="K2" s="1925"/>
    </row>
    <row r="3" spans="1:19" ht="15.75" x14ac:dyDescent="0.25">
      <c r="A3" s="1924"/>
      <c r="B3" s="1924"/>
      <c r="C3" s="1924"/>
      <c r="D3" s="1924"/>
      <c r="E3" s="1924"/>
      <c r="F3" s="1924"/>
      <c r="G3" s="1924"/>
      <c r="H3" s="1924"/>
      <c r="I3" s="1924"/>
      <c r="J3" s="1924"/>
      <c r="K3" s="1924"/>
    </row>
    <row r="4" spans="1:19" x14ac:dyDescent="0.25">
      <c r="A4" s="4"/>
      <c r="B4" s="1367"/>
      <c r="C4" s="1367"/>
      <c r="D4" s="6"/>
      <c r="E4" s="6"/>
      <c r="F4" s="6"/>
      <c r="G4" s="7"/>
      <c r="H4" s="7"/>
      <c r="I4" s="6"/>
      <c r="J4" s="6"/>
      <c r="K4" s="8"/>
    </row>
    <row r="5" spans="1:19" x14ac:dyDescent="0.25">
      <c r="A5" s="1926" t="s">
        <v>2</v>
      </c>
      <c r="B5" s="1926"/>
      <c r="C5" s="1926"/>
      <c r="D5" s="1926"/>
      <c r="E5" s="1926"/>
      <c r="F5" s="1926"/>
      <c r="G5" s="1926"/>
      <c r="H5" s="1926"/>
      <c r="I5" s="1926"/>
      <c r="J5" s="1926"/>
      <c r="K5" s="1926"/>
    </row>
    <row r="6" spans="1:19" x14ac:dyDescent="0.25">
      <c r="A6" s="9"/>
      <c r="B6" s="10"/>
      <c r="C6" s="11"/>
      <c r="D6" s="13"/>
      <c r="E6" s="12"/>
      <c r="F6" s="13"/>
      <c r="G6" s="14"/>
      <c r="H6" s="14"/>
      <c r="I6" s="12"/>
      <c r="J6" s="12"/>
      <c r="K6" s="11"/>
    </row>
    <row r="7" spans="1:19" x14ac:dyDescent="0.25">
      <c r="A7" s="15" t="s">
        <v>3</v>
      </c>
      <c r="B7" s="1529" t="s">
        <v>4</v>
      </c>
      <c r="C7" s="17" t="s">
        <v>5</v>
      </c>
      <c r="D7" s="16" t="s">
        <v>6</v>
      </c>
      <c r="E7" s="16" t="s">
        <v>7</v>
      </c>
      <c r="F7" s="16" t="s">
        <v>8</v>
      </c>
      <c r="G7" s="18" t="s">
        <v>9</v>
      </c>
      <c r="H7" s="18" t="s">
        <v>10</v>
      </c>
      <c r="I7" s="19" t="s">
        <v>11</v>
      </c>
      <c r="J7" s="20" t="s">
        <v>12</v>
      </c>
      <c r="K7" s="398" t="s">
        <v>13</v>
      </c>
      <c r="M7" s="239" t="s">
        <v>17203</v>
      </c>
      <c r="N7" s="239" t="s">
        <v>17204</v>
      </c>
      <c r="O7" s="239" t="s">
        <v>17206</v>
      </c>
      <c r="P7" s="239" t="s">
        <v>17209</v>
      </c>
      <c r="Q7" s="239" t="s">
        <v>17205</v>
      </c>
      <c r="R7" s="239" t="s">
        <v>17207</v>
      </c>
      <c r="S7" s="239" t="s">
        <v>17208</v>
      </c>
    </row>
    <row r="8" spans="1:19" x14ac:dyDescent="0.25">
      <c r="A8" s="21"/>
      <c r="B8" s="390"/>
      <c r="C8" s="23"/>
      <c r="D8" s="24" t="s">
        <v>14</v>
      </c>
      <c r="E8" s="24" t="s">
        <v>15</v>
      </c>
      <c r="F8" s="24" t="s">
        <v>16</v>
      </c>
      <c r="G8" s="25" t="s">
        <v>17</v>
      </c>
      <c r="H8" s="26" t="s">
        <v>18</v>
      </c>
      <c r="I8" s="17" t="s">
        <v>19</v>
      </c>
      <c r="J8" s="24" t="s">
        <v>16</v>
      </c>
      <c r="K8" s="256"/>
      <c r="P8" s="239"/>
    </row>
    <row r="9" spans="1:19" x14ac:dyDescent="0.25">
      <c r="A9" s="75"/>
      <c r="B9" s="28"/>
      <c r="C9" s="388"/>
      <c r="D9" s="31"/>
      <c r="E9" s="31"/>
      <c r="F9" s="201"/>
      <c r="G9" s="77"/>
      <c r="H9" s="142"/>
      <c r="I9" s="34"/>
      <c r="J9" s="35">
        <f>H9*F9</f>
        <v>0</v>
      </c>
      <c r="K9" s="36"/>
    </row>
    <row r="10" spans="1:19" x14ac:dyDescent="0.25">
      <c r="A10" s="1690"/>
      <c r="B10" s="184"/>
      <c r="C10" s="1571"/>
      <c r="D10" s="146"/>
      <c r="E10" s="146"/>
      <c r="F10" s="201"/>
      <c r="G10" s="1572"/>
      <c r="H10" s="1572"/>
      <c r="I10" s="1573"/>
      <c r="J10" s="1450">
        <f t="shared" ref="J10:J17" si="0">H10*F10</f>
        <v>0</v>
      </c>
      <c r="K10" s="881"/>
    </row>
    <row r="11" spans="1:19" x14ac:dyDescent="0.25">
      <c r="A11" s="1690"/>
      <c r="B11" s="184"/>
      <c r="C11" s="1571"/>
      <c r="D11" s="146"/>
      <c r="E11" s="146"/>
      <c r="F11" s="201"/>
      <c r="G11" s="1572"/>
      <c r="H11" s="1572"/>
      <c r="I11" s="1573"/>
      <c r="J11" s="1450">
        <f t="shared" si="0"/>
        <v>0</v>
      </c>
      <c r="K11" s="881"/>
    </row>
    <row r="12" spans="1:19" x14ac:dyDescent="0.25">
      <c r="A12" s="1690"/>
      <c r="B12" s="184"/>
      <c r="C12" s="1571"/>
      <c r="D12" s="146"/>
      <c r="E12" s="146"/>
      <c r="F12" s="201"/>
      <c r="G12" s="1572"/>
      <c r="H12" s="1572"/>
      <c r="I12" s="1573"/>
      <c r="J12" s="1450">
        <f t="shared" si="0"/>
        <v>0</v>
      </c>
      <c r="K12" s="881"/>
    </row>
    <row r="13" spans="1:19" x14ac:dyDescent="0.25">
      <c r="A13" s="1690"/>
      <c r="B13" s="184"/>
      <c r="C13" s="1571"/>
      <c r="D13" s="146"/>
      <c r="E13" s="146"/>
      <c r="F13" s="201"/>
      <c r="G13" s="1572"/>
      <c r="H13" s="1572"/>
      <c r="I13" s="1573"/>
      <c r="J13" s="1450">
        <f t="shared" si="0"/>
        <v>0</v>
      </c>
      <c r="K13" s="881"/>
    </row>
    <row r="14" spans="1:19" x14ac:dyDescent="0.25">
      <c r="A14" s="1690"/>
      <c r="B14" s="184"/>
      <c r="C14" s="1571"/>
      <c r="D14" s="146"/>
      <c r="E14" s="146"/>
      <c r="F14" s="201"/>
      <c r="G14" s="1572"/>
      <c r="H14" s="1572"/>
      <c r="I14" s="1573"/>
      <c r="J14" s="1450">
        <f t="shared" si="0"/>
        <v>0</v>
      </c>
      <c r="K14" s="881"/>
    </row>
    <row r="15" spans="1:19" x14ac:dyDescent="0.25">
      <c r="A15" s="934">
        <v>44063</v>
      </c>
      <c r="B15" s="342" t="s">
        <v>8627</v>
      </c>
      <c r="C15" s="1571" t="s">
        <v>18600</v>
      </c>
      <c r="D15" s="239" t="s">
        <v>18603</v>
      </c>
      <c r="E15" s="146" t="s">
        <v>32</v>
      </c>
      <c r="F15" s="201">
        <v>600</v>
      </c>
      <c r="G15" s="1687">
        <v>1</v>
      </c>
      <c r="H15" s="1687">
        <v>1</v>
      </c>
      <c r="I15" s="1708"/>
      <c r="J15" s="1450">
        <f t="shared" si="0"/>
        <v>600</v>
      </c>
      <c r="K15" s="881" t="s">
        <v>11433</v>
      </c>
      <c r="M15" t="s">
        <v>18121</v>
      </c>
      <c r="N15" t="s">
        <v>17983</v>
      </c>
      <c r="O15" t="s">
        <v>18601</v>
      </c>
    </row>
    <row r="16" spans="1:19" x14ac:dyDescent="0.25">
      <c r="A16" s="389">
        <v>43879</v>
      </c>
      <c r="B16" s="203" t="s">
        <v>9114</v>
      </c>
      <c r="C16" t="s">
        <v>17783</v>
      </c>
      <c r="D16" s="239" t="s">
        <v>18602</v>
      </c>
      <c r="E16" s="239" t="s">
        <v>24</v>
      </c>
      <c r="F16" s="201">
        <v>14000</v>
      </c>
      <c r="G16" s="239">
        <v>1</v>
      </c>
      <c r="H16" s="239">
        <v>1</v>
      </c>
      <c r="J16" s="1450">
        <f t="shared" si="0"/>
        <v>14000</v>
      </c>
      <c r="K16" s="239" t="s">
        <v>15101</v>
      </c>
      <c r="M16" t="s">
        <v>17784</v>
      </c>
      <c r="N16" t="s">
        <v>17785</v>
      </c>
      <c r="O16" t="s">
        <v>17507</v>
      </c>
    </row>
    <row r="17" spans="1:16" x14ac:dyDescent="0.25">
      <c r="A17" s="133"/>
      <c r="B17" s="203"/>
      <c r="D17" s="239"/>
      <c r="E17" s="239"/>
      <c r="F17" s="201"/>
      <c r="G17" s="239"/>
      <c r="H17" s="239"/>
      <c r="J17" s="1450">
        <f t="shared" si="0"/>
        <v>0</v>
      </c>
      <c r="K17" s="239"/>
    </row>
    <row r="18" spans="1:16" x14ac:dyDescent="0.25">
      <c r="A18" s="133">
        <v>43787</v>
      </c>
      <c r="B18" s="203" t="s">
        <v>8627</v>
      </c>
      <c r="C18" t="s">
        <v>17854</v>
      </c>
      <c r="D18" s="239" t="s">
        <v>17855</v>
      </c>
      <c r="E18" s="239" t="s">
        <v>24</v>
      </c>
      <c r="F18" s="201">
        <v>13500</v>
      </c>
      <c r="G18" s="239">
        <v>1</v>
      </c>
      <c r="H18" s="239">
        <v>1</v>
      </c>
      <c r="J18" s="1537">
        <f t="shared" ref="J18:J24" si="1">H18*F18</f>
        <v>13500</v>
      </c>
      <c r="K18" s="239" t="s">
        <v>6109</v>
      </c>
      <c r="M18" t="s">
        <v>17845</v>
      </c>
      <c r="N18" t="s">
        <v>7581</v>
      </c>
      <c r="O18" t="s">
        <v>17507</v>
      </c>
    </row>
    <row r="19" spans="1:16" x14ac:dyDescent="0.25">
      <c r="A19" s="133">
        <v>43815</v>
      </c>
      <c r="B19" s="203" t="s">
        <v>3519</v>
      </c>
      <c r="C19" t="s">
        <v>17834</v>
      </c>
      <c r="D19" s="239" t="s">
        <v>17826</v>
      </c>
      <c r="E19" s="239" t="s">
        <v>32</v>
      </c>
      <c r="F19" s="201">
        <v>280</v>
      </c>
      <c r="G19" s="239">
        <v>3</v>
      </c>
      <c r="H19" s="239">
        <v>3</v>
      </c>
      <c r="J19" s="1537">
        <f t="shared" si="1"/>
        <v>840</v>
      </c>
      <c r="K19" s="239" t="s">
        <v>492</v>
      </c>
      <c r="M19" t="s">
        <v>17825</v>
      </c>
      <c r="N19" t="s">
        <v>17830</v>
      </c>
      <c r="O19" t="s">
        <v>17729</v>
      </c>
    </row>
    <row r="20" spans="1:16" x14ac:dyDescent="0.25">
      <c r="A20" s="133">
        <v>43815</v>
      </c>
      <c r="B20" s="203" t="s">
        <v>619</v>
      </c>
      <c r="C20" t="s">
        <v>17832</v>
      </c>
      <c r="D20" s="239" t="s">
        <v>17833</v>
      </c>
      <c r="E20" s="239" t="s">
        <v>24</v>
      </c>
      <c r="F20" s="201">
        <v>3850</v>
      </c>
      <c r="G20" s="239">
        <v>2</v>
      </c>
      <c r="H20" s="239">
        <v>2</v>
      </c>
      <c r="J20" s="1537">
        <f t="shared" si="1"/>
        <v>7700</v>
      </c>
      <c r="K20" s="239" t="s">
        <v>492</v>
      </c>
      <c r="M20" t="s">
        <v>17825</v>
      </c>
      <c r="N20" t="s">
        <v>17830</v>
      </c>
      <c r="O20" t="s">
        <v>17729</v>
      </c>
    </row>
    <row r="21" spans="1:16" x14ac:dyDescent="0.25">
      <c r="A21" s="133">
        <v>43815</v>
      </c>
      <c r="B21" s="203" t="s">
        <v>17828</v>
      </c>
      <c r="C21" t="s">
        <v>17829</v>
      </c>
      <c r="D21" s="239" t="s">
        <v>17831</v>
      </c>
      <c r="E21" s="239" t="s">
        <v>24</v>
      </c>
      <c r="F21" s="201">
        <v>3950</v>
      </c>
      <c r="G21" s="239">
        <v>4</v>
      </c>
      <c r="H21" s="239">
        <v>4</v>
      </c>
      <c r="J21" s="1537">
        <f t="shared" si="1"/>
        <v>15800</v>
      </c>
      <c r="K21" s="239" t="s">
        <v>492</v>
      </c>
      <c r="M21" t="s">
        <v>17825</v>
      </c>
      <c r="N21" t="s">
        <v>17830</v>
      </c>
      <c r="O21" t="s">
        <v>17729</v>
      </c>
    </row>
    <row r="22" spans="1:16" x14ac:dyDescent="0.25">
      <c r="A22" s="1690">
        <v>43815</v>
      </c>
      <c r="B22" s="203" t="s">
        <v>4215</v>
      </c>
      <c r="C22" t="s">
        <v>17824</v>
      </c>
      <c r="D22" s="239" t="s">
        <v>17827</v>
      </c>
      <c r="E22" s="239" t="s">
        <v>24</v>
      </c>
      <c r="F22" s="201">
        <v>3500</v>
      </c>
      <c r="G22" s="239">
        <v>6</v>
      </c>
      <c r="H22" s="239">
        <v>6</v>
      </c>
      <c r="J22" s="1537">
        <f t="shared" si="1"/>
        <v>21000</v>
      </c>
      <c r="K22" s="239" t="s">
        <v>492</v>
      </c>
      <c r="M22" t="s">
        <v>17825</v>
      </c>
      <c r="N22" t="s">
        <v>17830</v>
      </c>
      <c r="O22" t="s">
        <v>17729</v>
      </c>
    </row>
    <row r="23" spans="1:16" x14ac:dyDescent="0.25">
      <c r="A23" s="1491">
        <v>43213</v>
      </c>
      <c r="B23" s="304" t="s">
        <v>3302</v>
      </c>
      <c r="C23" s="298" t="s">
        <v>15349</v>
      </c>
      <c r="D23" s="320" t="s">
        <v>15351</v>
      </c>
      <c r="E23" s="320" t="s">
        <v>28</v>
      </c>
      <c r="F23" s="1541">
        <v>1480</v>
      </c>
      <c r="G23" s="320">
        <v>2</v>
      </c>
      <c r="H23" s="320">
        <v>2</v>
      </c>
      <c r="I23" s="320"/>
      <c r="J23" s="1542">
        <f t="shared" si="1"/>
        <v>2960</v>
      </c>
      <c r="K23" s="320" t="s">
        <v>12530</v>
      </c>
      <c r="M23" t="s">
        <v>15348</v>
      </c>
      <c r="P23" t="s">
        <v>11971</v>
      </c>
    </row>
    <row r="24" spans="1:16" x14ac:dyDescent="0.25">
      <c r="A24" s="1491">
        <v>43213</v>
      </c>
      <c r="B24" s="320" t="s">
        <v>15346</v>
      </c>
      <c r="C24" s="298" t="s">
        <v>15347</v>
      </c>
      <c r="D24" s="320" t="s">
        <v>15350</v>
      </c>
      <c r="E24" s="320" t="s">
        <v>24</v>
      </c>
      <c r="F24" s="1541">
        <v>3800</v>
      </c>
      <c r="G24" s="320">
        <v>1</v>
      </c>
      <c r="H24" s="320">
        <v>1</v>
      </c>
      <c r="I24" s="298"/>
      <c r="J24" s="1542">
        <f t="shared" si="1"/>
        <v>3800</v>
      </c>
      <c r="K24" s="320" t="s">
        <v>12530</v>
      </c>
      <c r="M24" t="s">
        <v>15348</v>
      </c>
      <c r="P24" t="s">
        <v>11971</v>
      </c>
    </row>
    <row r="25" spans="1:16" x14ac:dyDescent="0.25">
      <c r="A25" s="1520">
        <v>43179</v>
      </c>
      <c r="B25" s="304" t="s">
        <v>4537</v>
      </c>
      <c r="C25" s="298" t="s">
        <v>15307</v>
      </c>
      <c r="D25" s="320" t="s">
        <v>15310</v>
      </c>
      <c r="E25" s="320" t="s">
        <v>24</v>
      </c>
      <c r="F25" s="1541">
        <v>4682.3500000000004</v>
      </c>
      <c r="G25" s="320">
        <v>2</v>
      </c>
      <c r="H25" s="320">
        <v>2</v>
      </c>
      <c r="I25" s="320"/>
      <c r="J25" s="1537">
        <f>H25*F25</f>
        <v>9364.7000000000007</v>
      </c>
      <c r="K25" s="320" t="s">
        <v>15308</v>
      </c>
      <c r="M25" t="s">
        <v>15309</v>
      </c>
    </row>
    <row r="26" spans="1:16" x14ac:dyDescent="0.25">
      <c r="A26" s="1520">
        <v>43091</v>
      </c>
      <c r="B26" s="304" t="s">
        <v>4444</v>
      </c>
      <c r="C26" s="298" t="s">
        <v>15039</v>
      </c>
      <c r="D26" s="320" t="s">
        <v>15042</v>
      </c>
      <c r="E26" s="320" t="s">
        <v>32</v>
      </c>
      <c r="F26" s="1541">
        <v>3200</v>
      </c>
      <c r="G26" s="320">
        <v>4</v>
      </c>
      <c r="H26" s="320">
        <v>4</v>
      </c>
      <c r="I26" s="320"/>
      <c r="J26" s="1537">
        <f>H26*F26</f>
        <v>12800</v>
      </c>
      <c r="K26" s="320" t="s">
        <v>525</v>
      </c>
      <c r="M26" t="s">
        <v>15036</v>
      </c>
    </row>
    <row r="27" spans="1:16" x14ac:dyDescent="0.25">
      <c r="A27" s="1520">
        <v>43091</v>
      </c>
      <c r="B27" s="304" t="s">
        <v>14108</v>
      </c>
      <c r="C27" s="294" t="s">
        <v>15037</v>
      </c>
      <c r="D27" s="320" t="s">
        <v>15041</v>
      </c>
      <c r="E27" s="304" t="s">
        <v>24</v>
      </c>
      <c r="F27" s="1543">
        <v>1200</v>
      </c>
      <c r="G27" s="304">
        <v>4</v>
      </c>
      <c r="H27" s="304">
        <v>4</v>
      </c>
      <c r="I27" s="304"/>
      <c r="J27" s="1537">
        <f t="shared" ref="J27:J38" si="2">H27*F27</f>
        <v>4800</v>
      </c>
      <c r="K27" s="304" t="s">
        <v>525</v>
      </c>
      <c r="M27" t="s">
        <v>15036</v>
      </c>
    </row>
    <row r="28" spans="1:16" x14ac:dyDescent="0.25">
      <c r="A28" s="1520">
        <v>43091</v>
      </c>
      <c r="B28" s="304" t="s">
        <v>15034</v>
      </c>
      <c r="C28" s="1538" t="s">
        <v>15035</v>
      </c>
      <c r="D28" s="320" t="s">
        <v>15040</v>
      </c>
      <c r="E28" s="304" t="s">
        <v>24</v>
      </c>
      <c r="F28" s="1543">
        <v>6240</v>
      </c>
      <c r="G28" s="304">
        <v>2</v>
      </c>
      <c r="H28" s="304">
        <v>2</v>
      </c>
      <c r="I28" s="294"/>
      <c r="J28" s="1537">
        <f t="shared" si="2"/>
        <v>12480</v>
      </c>
      <c r="K28" s="304" t="s">
        <v>525</v>
      </c>
      <c r="M28" t="s">
        <v>15036</v>
      </c>
    </row>
    <row r="29" spans="1:16" x14ac:dyDescent="0.25">
      <c r="A29" s="581">
        <v>43091</v>
      </c>
      <c r="B29" s="1362" t="s">
        <v>11865</v>
      </c>
      <c r="C29" s="956" t="s">
        <v>14997</v>
      </c>
      <c r="D29" s="320" t="s">
        <v>14998</v>
      </c>
      <c r="E29" s="825" t="s">
        <v>24</v>
      </c>
      <c r="F29" s="1544">
        <v>4500</v>
      </c>
      <c r="G29" s="1362">
        <v>1</v>
      </c>
      <c r="H29" s="786">
        <v>1</v>
      </c>
      <c r="I29" s="462"/>
      <c r="J29" s="1537">
        <f t="shared" si="2"/>
        <v>4500</v>
      </c>
      <c r="K29" s="1362" t="s">
        <v>525</v>
      </c>
      <c r="M29" t="s">
        <v>14999</v>
      </c>
    </row>
    <row r="30" spans="1:16" x14ac:dyDescent="0.25">
      <c r="A30" s="1539">
        <v>43083</v>
      </c>
      <c r="B30" s="1362" t="s">
        <v>11865</v>
      </c>
      <c r="C30" s="956" t="s">
        <v>14836</v>
      </c>
      <c r="D30" s="320" t="s">
        <v>14837</v>
      </c>
      <c r="E30" s="825" t="s">
        <v>24</v>
      </c>
      <c r="F30" s="1544">
        <v>4700</v>
      </c>
      <c r="G30" s="1362">
        <v>1</v>
      </c>
      <c r="H30" s="786">
        <v>1</v>
      </c>
      <c r="I30" s="462"/>
      <c r="J30" s="1537">
        <f t="shared" si="2"/>
        <v>4700</v>
      </c>
      <c r="K30" s="1362" t="s">
        <v>525</v>
      </c>
      <c r="M30" t="s">
        <v>14838</v>
      </c>
    </row>
    <row r="31" spans="1:16" x14ac:dyDescent="0.25">
      <c r="A31" s="1514">
        <v>43070</v>
      </c>
      <c r="B31" s="304" t="s">
        <v>14755</v>
      </c>
      <c r="C31" s="298" t="s">
        <v>14756</v>
      </c>
      <c r="D31" s="320" t="s">
        <v>14758</v>
      </c>
      <c r="E31" s="320" t="s">
        <v>24</v>
      </c>
      <c r="F31" s="1541">
        <v>9850</v>
      </c>
      <c r="G31" s="320">
        <v>1</v>
      </c>
      <c r="H31" s="320">
        <v>1</v>
      </c>
      <c r="I31" s="320"/>
      <c r="J31" s="1537">
        <f t="shared" si="2"/>
        <v>9850</v>
      </c>
      <c r="K31" s="320" t="s">
        <v>7265</v>
      </c>
      <c r="M31" t="s">
        <v>14753</v>
      </c>
    </row>
    <row r="32" spans="1:16" x14ac:dyDescent="0.25">
      <c r="A32" s="1520">
        <v>43017</v>
      </c>
      <c r="B32" s="304" t="s">
        <v>8627</v>
      </c>
      <c r="C32" s="956" t="s">
        <v>14633</v>
      </c>
      <c r="D32" s="320" t="s">
        <v>14634</v>
      </c>
      <c r="E32" s="1362" t="s">
        <v>35</v>
      </c>
      <c r="F32" s="1545">
        <v>13000</v>
      </c>
      <c r="G32" s="1362">
        <v>2</v>
      </c>
      <c r="H32" s="1540">
        <v>2</v>
      </c>
      <c r="I32" s="462"/>
      <c r="J32" s="1537">
        <f t="shared" si="2"/>
        <v>26000</v>
      </c>
      <c r="K32" s="320" t="s">
        <v>14635</v>
      </c>
      <c r="M32" t="s">
        <v>14636</v>
      </c>
    </row>
    <row r="33" spans="1:13" x14ac:dyDescent="0.25">
      <c r="A33" s="1520">
        <v>43017</v>
      </c>
      <c r="B33" s="304" t="s">
        <v>8627</v>
      </c>
      <c r="C33" s="298" t="s">
        <v>14631</v>
      </c>
      <c r="D33" s="320" t="s">
        <v>14632</v>
      </c>
      <c r="E33" s="320" t="s">
        <v>24</v>
      </c>
      <c r="F33" s="1541">
        <v>10000</v>
      </c>
      <c r="G33" s="320">
        <v>1</v>
      </c>
      <c r="H33" s="320">
        <v>1</v>
      </c>
      <c r="I33" s="320"/>
      <c r="J33" s="1537">
        <f t="shared" si="2"/>
        <v>10000</v>
      </c>
      <c r="K33" s="320" t="s">
        <v>14635</v>
      </c>
      <c r="M33" t="s">
        <v>14636</v>
      </c>
    </row>
    <row r="34" spans="1:13" x14ac:dyDescent="0.25">
      <c r="A34" s="1520">
        <v>42902</v>
      </c>
      <c r="B34" s="304" t="s">
        <v>12859</v>
      </c>
      <c r="C34" s="298" t="s">
        <v>12860</v>
      </c>
      <c r="D34" s="320" t="s">
        <v>12861</v>
      </c>
      <c r="E34" s="320" t="s">
        <v>35</v>
      </c>
      <c r="F34" s="1541">
        <v>1649.75</v>
      </c>
      <c r="G34" s="320">
        <v>2</v>
      </c>
      <c r="H34" s="320">
        <v>2</v>
      </c>
      <c r="I34" s="298"/>
      <c r="J34" s="1537">
        <f t="shared" si="2"/>
        <v>3299.5</v>
      </c>
      <c r="K34" s="320" t="s">
        <v>12273</v>
      </c>
      <c r="M34" t="s">
        <v>12857</v>
      </c>
    </row>
    <row r="35" spans="1:13" x14ac:dyDescent="0.25">
      <c r="A35" s="1520">
        <v>42902</v>
      </c>
      <c r="B35" s="304" t="s">
        <v>12855</v>
      </c>
      <c r="C35" s="298" t="s">
        <v>12856</v>
      </c>
      <c r="D35" s="320" t="s">
        <v>12858</v>
      </c>
      <c r="E35" s="320" t="s">
        <v>35</v>
      </c>
      <c r="F35" s="1541">
        <v>2599.75</v>
      </c>
      <c r="G35" s="320">
        <v>2</v>
      </c>
      <c r="H35" s="320">
        <v>2</v>
      </c>
      <c r="I35" s="320"/>
      <c r="J35" s="1537">
        <f t="shared" si="2"/>
        <v>5199.5</v>
      </c>
      <c r="K35" s="320" t="s">
        <v>12273</v>
      </c>
      <c r="M35" t="s">
        <v>12857</v>
      </c>
    </row>
    <row r="36" spans="1:13" x14ac:dyDescent="0.25">
      <c r="A36" s="961">
        <v>42885</v>
      </c>
      <c r="B36" s="304" t="s">
        <v>12771</v>
      </c>
      <c r="C36" s="298" t="s">
        <v>12772</v>
      </c>
      <c r="D36" s="320" t="s">
        <v>12770</v>
      </c>
      <c r="E36" s="320" t="s">
        <v>28</v>
      </c>
      <c r="F36" s="1541">
        <v>12500</v>
      </c>
      <c r="G36" s="320">
        <v>1</v>
      </c>
      <c r="H36" s="320">
        <v>1</v>
      </c>
      <c r="I36" s="320"/>
      <c r="J36" s="1537">
        <f t="shared" si="2"/>
        <v>12500</v>
      </c>
      <c r="K36" s="320" t="s">
        <v>636</v>
      </c>
      <c r="M36" t="s">
        <v>12767</v>
      </c>
    </row>
    <row r="37" spans="1:13" x14ac:dyDescent="0.25">
      <c r="A37" s="961">
        <v>42885</v>
      </c>
      <c r="B37" s="304" t="s">
        <v>3563</v>
      </c>
      <c r="C37" s="298" t="s">
        <v>12768</v>
      </c>
      <c r="D37" s="320" t="s">
        <v>12769</v>
      </c>
      <c r="E37" s="320" t="s">
        <v>28</v>
      </c>
      <c r="F37" s="1541">
        <v>2100</v>
      </c>
      <c r="G37" s="320">
        <v>1</v>
      </c>
      <c r="H37" s="320">
        <v>1</v>
      </c>
      <c r="I37" s="320"/>
      <c r="J37" s="1537">
        <f t="shared" si="2"/>
        <v>2100</v>
      </c>
      <c r="K37" s="320" t="s">
        <v>120</v>
      </c>
      <c r="M37" t="s">
        <v>12767</v>
      </c>
    </row>
    <row r="38" spans="1:13" x14ac:dyDescent="0.25">
      <c r="A38" s="961">
        <v>42885</v>
      </c>
      <c r="B38" s="304" t="s">
        <v>12764</v>
      </c>
      <c r="C38" s="294" t="s">
        <v>12765</v>
      </c>
      <c r="D38" s="299" t="s">
        <v>12766</v>
      </c>
      <c r="E38" s="304" t="s">
        <v>28</v>
      </c>
      <c r="F38" s="1546">
        <v>880</v>
      </c>
      <c r="G38" s="873">
        <v>1</v>
      </c>
      <c r="H38" s="304">
        <v>1</v>
      </c>
      <c r="I38" s="304"/>
      <c r="J38" s="1537">
        <f t="shared" si="2"/>
        <v>880</v>
      </c>
      <c r="K38" s="304" t="s">
        <v>120</v>
      </c>
      <c r="M38" t="s">
        <v>12767</v>
      </c>
    </row>
    <row r="39" spans="1:13" x14ac:dyDescent="0.25">
      <c r="B39" s="239"/>
    </row>
    <row r="40" spans="1:13" x14ac:dyDescent="0.25">
      <c r="B40" s="239"/>
    </row>
  </sheetData>
  <mergeCells count="4">
    <mergeCell ref="C1:I1"/>
    <mergeCell ref="A2:K2"/>
    <mergeCell ref="A3:K3"/>
    <mergeCell ref="A5:K5"/>
  </mergeCells>
  <pageMargins left="0.7" right="0.7" top="0.75" bottom="0.75" header="0.3" footer="0.3"/>
  <pageSetup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S14"/>
  <sheetViews>
    <sheetView workbookViewId="0">
      <selection activeCell="G20" sqref="G20"/>
    </sheetView>
  </sheetViews>
  <sheetFormatPr defaultRowHeight="15" x14ac:dyDescent="0.25"/>
  <cols>
    <col min="1" max="1" width="9.85546875" bestFit="1" customWidth="1"/>
    <col min="2" max="2" width="17.7109375" customWidth="1"/>
    <col min="3" max="3" width="54.28515625" customWidth="1"/>
    <col min="4" max="4" width="20.42578125" customWidth="1"/>
    <col min="6" max="6" width="10.5703125" bestFit="1" customWidth="1"/>
    <col min="7" max="8" width="9.28515625" bestFit="1" customWidth="1"/>
    <col min="10" max="10" width="11" customWidth="1"/>
    <col min="11" max="11" width="17"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t="s">
        <v>22</v>
      </c>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c r="B4" s="1924"/>
      <c r="C4" s="1924"/>
      <c r="D4" s="1924"/>
      <c r="E4" s="1924"/>
      <c r="F4" s="1924"/>
      <c r="G4" s="1924"/>
      <c r="H4" s="1924"/>
      <c r="I4" s="1924"/>
      <c r="J4" s="1924"/>
      <c r="K4" s="1924"/>
    </row>
    <row r="5" spans="1:19" x14ac:dyDescent="0.25">
      <c r="A5" s="4"/>
      <c r="B5" s="1325"/>
      <c r="C5" s="1325"/>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3"/>
      <c r="E7" s="12"/>
      <c r="F7" s="13"/>
      <c r="G7" s="14"/>
      <c r="H7" s="14"/>
      <c r="I7" s="12"/>
      <c r="J7" s="12"/>
      <c r="K7" s="11"/>
    </row>
    <row r="8" spans="1:19"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A10" s="389"/>
      <c r="B10" s="203"/>
      <c r="D10" s="239"/>
      <c r="F10" s="560"/>
      <c r="J10" s="608">
        <f t="shared" ref="J10:J13" si="0">H10*F10</f>
        <v>0</v>
      </c>
      <c r="K10" s="239"/>
    </row>
    <row r="11" spans="1:19" x14ac:dyDescent="0.25">
      <c r="A11" s="961">
        <v>43070</v>
      </c>
      <c r="B11" s="304" t="s">
        <v>14762</v>
      </c>
      <c r="C11" s="298" t="s">
        <v>14763</v>
      </c>
      <c r="D11" s="304" t="s">
        <v>14766</v>
      </c>
      <c r="E11" s="320" t="s">
        <v>28</v>
      </c>
      <c r="F11" s="556">
        <v>13500</v>
      </c>
      <c r="G11" s="320">
        <v>1</v>
      </c>
      <c r="H11" s="320">
        <v>1</v>
      </c>
      <c r="I11" s="320"/>
      <c r="J11" s="1537">
        <f t="shared" si="0"/>
        <v>13500</v>
      </c>
      <c r="K11" s="320" t="s">
        <v>492</v>
      </c>
      <c r="L11" s="298"/>
      <c r="M11" s="298"/>
      <c r="N11" s="298" t="s">
        <v>14760</v>
      </c>
      <c r="O11" s="298"/>
    </row>
    <row r="12" spans="1:19" x14ac:dyDescent="0.25">
      <c r="A12" s="961">
        <v>43070</v>
      </c>
      <c r="B12" s="304" t="s">
        <v>3764</v>
      </c>
      <c r="C12" s="298" t="s">
        <v>14761</v>
      </c>
      <c r="D12" s="304" t="s">
        <v>14765</v>
      </c>
      <c r="E12" s="320" t="s">
        <v>35</v>
      </c>
      <c r="F12" s="556">
        <v>5700</v>
      </c>
      <c r="G12" s="320">
        <v>2</v>
      </c>
      <c r="H12" s="320">
        <v>2</v>
      </c>
      <c r="I12" s="320"/>
      <c r="J12" s="1537">
        <f t="shared" si="0"/>
        <v>11400</v>
      </c>
      <c r="K12" s="320" t="s">
        <v>492</v>
      </c>
      <c r="L12" s="298"/>
      <c r="M12" s="298"/>
      <c r="N12" s="298" t="s">
        <v>14760</v>
      </c>
      <c r="O12" s="298"/>
    </row>
    <row r="13" spans="1:19" x14ac:dyDescent="0.25">
      <c r="A13" s="139">
        <v>43070</v>
      </c>
      <c r="B13" s="304" t="s">
        <v>3776</v>
      </c>
      <c r="C13" s="294" t="s">
        <v>14759</v>
      </c>
      <c r="D13" s="304" t="s">
        <v>14764</v>
      </c>
      <c r="E13" s="304" t="s">
        <v>83</v>
      </c>
      <c r="F13" s="989">
        <v>2940</v>
      </c>
      <c r="G13" s="304">
        <v>8</v>
      </c>
      <c r="H13" s="304">
        <v>8</v>
      </c>
      <c r="I13" s="304"/>
      <c r="J13" s="1537">
        <f t="shared" si="0"/>
        <v>23520</v>
      </c>
      <c r="K13" s="304" t="s">
        <v>492</v>
      </c>
      <c r="L13" s="298"/>
      <c r="M13" s="298"/>
      <c r="N13" s="298" t="s">
        <v>14760</v>
      </c>
      <c r="O13" s="298"/>
    </row>
    <row r="14" spans="1:19" x14ac:dyDescent="0.25">
      <c r="A14" s="298"/>
      <c r="B14" s="298"/>
      <c r="C14" s="298"/>
      <c r="D14" s="298"/>
      <c r="E14" s="298"/>
      <c r="F14" s="298"/>
      <c r="G14" s="298"/>
      <c r="H14" s="298"/>
      <c r="I14" s="298"/>
      <c r="J14" s="298"/>
      <c r="K14" s="298"/>
      <c r="L14" s="298"/>
      <c r="M14" s="298"/>
      <c r="N14" s="298"/>
      <c r="O14" s="298"/>
    </row>
  </sheetData>
  <mergeCells count="5">
    <mergeCell ref="A1:K1"/>
    <mergeCell ref="C2:I2"/>
    <mergeCell ref="A3:K3"/>
    <mergeCell ref="A4:K4"/>
    <mergeCell ref="A6:K6"/>
  </mergeCells>
  <pageMargins left="0.7" right="0.7" top="0.75" bottom="0.75" header="0.3" footer="0.3"/>
  <pageSetup orientation="portrait" horizontalDpi="4294967293" vertic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9"/>
  </sheetPr>
  <dimension ref="A1:S11"/>
  <sheetViews>
    <sheetView topLeftCell="A3" workbookViewId="0">
      <selection activeCell="A12" sqref="A12"/>
    </sheetView>
  </sheetViews>
  <sheetFormatPr defaultRowHeight="15" x14ac:dyDescent="0.25"/>
  <cols>
    <col min="2" max="2" width="18.140625" customWidth="1"/>
    <col min="3" max="3" width="63.140625" customWidth="1"/>
    <col min="4" max="4" width="18.42578125" customWidth="1"/>
    <col min="6" max="6" width="10.28515625" customWidth="1"/>
    <col min="10" max="10" width="11.7109375" customWidth="1"/>
    <col min="11" max="11" width="18" customWidth="1"/>
    <col min="16" max="16" width="22"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t="s">
        <v>22</v>
      </c>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c r="B4" s="1924"/>
      <c r="C4" s="1924"/>
      <c r="D4" s="1924"/>
      <c r="E4" s="1924"/>
      <c r="F4" s="1924"/>
      <c r="G4" s="1924"/>
      <c r="H4" s="1924"/>
      <c r="I4" s="1924"/>
      <c r="J4" s="1924"/>
      <c r="K4" s="1924"/>
    </row>
    <row r="5" spans="1:19" x14ac:dyDescent="0.25">
      <c r="A5" s="4"/>
      <c r="B5" s="1179"/>
      <c r="C5" s="1179"/>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3"/>
      <c r="E7" s="12"/>
      <c r="F7" s="13"/>
      <c r="G7" s="14"/>
      <c r="H7" s="14"/>
      <c r="I7" s="12"/>
      <c r="J7" s="12"/>
      <c r="K7" s="11"/>
    </row>
    <row r="8" spans="1:19"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A10" s="75"/>
      <c r="B10" s="28"/>
      <c r="C10" s="388"/>
      <c r="D10" s="31"/>
      <c r="E10" s="31"/>
      <c r="F10" s="32"/>
      <c r="G10" s="77"/>
      <c r="H10" s="142"/>
      <c r="I10" s="34"/>
      <c r="J10" s="35"/>
      <c r="K10" s="36"/>
    </row>
    <row r="11" spans="1:19" x14ac:dyDescent="0.25">
      <c r="A11" s="79">
        <v>42941</v>
      </c>
      <c r="B11" s="83" t="s">
        <v>13304</v>
      </c>
      <c r="C11" s="1180" t="s">
        <v>13305</v>
      </c>
      <c r="D11" s="81" t="s">
        <v>13307</v>
      </c>
      <c r="E11" s="111" t="s">
        <v>24</v>
      </c>
      <c r="F11" s="1170">
        <v>16800</v>
      </c>
      <c r="G11" s="111">
        <v>1</v>
      </c>
      <c r="H11" s="111">
        <v>1</v>
      </c>
      <c r="I11" s="119"/>
      <c r="J11" s="608">
        <f t="shared" ref="J11" si="0">H11*F11</f>
        <v>16800</v>
      </c>
      <c r="K11" s="83" t="s">
        <v>1003</v>
      </c>
      <c r="M11" t="s">
        <v>13306</v>
      </c>
    </row>
  </sheetData>
  <mergeCells count="5">
    <mergeCell ref="A1:K1"/>
    <mergeCell ref="C2:I2"/>
    <mergeCell ref="A3:K3"/>
    <mergeCell ref="A4:K4"/>
    <mergeCell ref="A6:K6"/>
  </mergeCells>
  <pageMargins left="0.7" right="0.7" top="0.75" bottom="0.75" header="0.3" footer="0.3"/>
  <pageSetup orientation="portrait" horizontalDpi="4294967293" vertic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9"/>
  </sheetPr>
  <dimension ref="A1:V1172"/>
  <sheetViews>
    <sheetView topLeftCell="D1050" zoomScaleNormal="100" workbookViewId="0">
      <selection activeCell="P1072" sqref="P1072"/>
    </sheetView>
  </sheetViews>
  <sheetFormatPr defaultRowHeight="15" x14ac:dyDescent="0.25"/>
  <cols>
    <col min="1" max="1" width="11.5703125" style="239" bestFit="1" customWidth="1"/>
    <col min="2" max="2" width="18.140625" customWidth="1"/>
    <col min="3" max="3" width="67.28515625" customWidth="1"/>
    <col min="4" max="4" width="22.5703125" style="239" customWidth="1"/>
    <col min="6" max="6" width="11.140625" bestFit="1" customWidth="1"/>
    <col min="7" max="7" width="13.28515625" customWidth="1"/>
    <col min="10" max="10" width="11.7109375" customWidth="1"/>
    <col min="11" max="11" width="18" customWidth="1"/>
    <col min="13" max="13" width="16.28515625" customWidth="1"/>
    <col min="16" max="16" width="37.140625" customWidth="1"/>
    <col min="21" max="21" width="12.5703125"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c r="B4" s="1924"/>
      <c r="C4" s="1924"/>
      <c r="D4" s="1924"/>
      <c r="E4" s="1924"/>
      <c r="F4" s="1924"/>
      <c r="G4" s="1924"/>
      <c r="H4" s="1924"/>
      <c r="I4" s="1924"/>
      <c r="J4" s="1924"/>
      <c r="K4" s="1924"/>
    </row>
    <row r="5" spans="1:19" x14ac:dyDescent="0.25">
      <c r="A5" s="4"/>
      <c r="B5" s="1516"/>
      <c r="C5" s="1516"/>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3"/>
      <c r="E7" s="12"/>
      <c r="F7" s="13"/>
      <c r="G7" s="14"/>
      <c r="H7" s="14"/>
      <c r="I7" s="12"/>
      <c r="J7" s="12"/>
      <c r="K7" s="11"/>
    </row>
    <row r="8" spans="1:19"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A10" s="139"/>
      <c r="B10" s="390"/>
      <c r="C10" s="22"/>
      <c r="D10" s="140"/>
      <c r="E10" s="140"/>
      <c r="F10" s="122"/>
      <c r="G10" s="25"/>
      <c r="H10" s="26"/>
      <c r="I10" s="17"/>
      <c r="J10" s="140"/>
      <c r="K10" s="38"/>
      <c r="P10" s="239"/>
    </row>
    <row r="11" spans="1:19" x14ac:dyDescent="0.25">
      <c r="A11" s="139"/>
      <c r="B11" s="390"/>
      <c r="C11" s="22"/>
      <c r="D11" s="140"/>
      <c r="E11" s="140"/>
      <c r="F11" s="122"/>
      <c r="G11" s="25"/>
      <c r="H11" s="26"/>
      <c r="I11" s="17"/>
      <c r="J11" s="140"/>
      <c r="K11" s="38"/>
      <c r="P11" s="239"/>
    </row>
    <row r="12" spans="1:19" x14ac:dyDescent="0.25">
      <c r="A12" s="139"/>
      <c r="B12" s="390"/>
      <c r="C12" s="22"/>
      <c r="D12" s="140"/>
      <c r="E12" s="140"/>
      <c r="F12" s="122"/>
      <c r="G12" s="25"/>
      <c r="H12" s="26"/>
      <c r="I12" s="17"/>
      <c r="J12" s="140"/>
      <c r="K12" s="38"/>
      <c r="P12" s="239"/>
    </row>
    <row r="13" spans="1:19" x14ac:dyDescent="0.25">
      <c r="A13" s="139"/>
      <c r="B13" s="390"/>
      <c r="C13" s="22"/>
      <c r="D13" s="140"/>
      <c r="E13" s="140"/>
      <c r="F13" s="122"/>
      <c r="G13" s="25"/>
      <c r="H13" s="26"/>
      <c r="I13" s="17"/>
      <c r="J13" s="140"/>
      <c r="K13" s="38"/>
      <c r="P13" s="239"/>
    </row>
    <row r="14" spans="1:19" x14ac:dyDescent="0.25">
      <c r="A14" s="139"/>
      <c r="B14" s="390"/>
      <c r="C14" s="22"/>
      <c r="D14" s="140"/>
      <c r="E14" s="140"/>
      <c r="F14" s="122"/>
      <c r="G14" s="25"/>
      <c r="H14" s="26"/>
      <c r="I14" s="17"/>
      <c r="J14" s="140"/>
      <c r="K14" s="38"/>
      <c r="P14" s="239"/>
    </row>
    <row r="15" spans="1:19" x14ac:dyDescent="0.25">
      <c r="A15" s="139"/>
      <c r="B15" s="390"/>
      <c r="C15" s="22"/>
      <c r="D15" s="140"/>
      <c r="E15" s="140"/>
      <c r="F15" s="122"/>
      <c r="G15" s="25"/>
      <c r="H15" s="26"/>
      <c r="I15" s="17"/>
      <c r="J15" s="140"/>
      <c r="K15" s="38"/>
      <c r="P15" s="239"/>
    </row>
    <row r="16" spans="1:19" x14ac:dyDescent="0.25">
      <c r="A16" s="139"/>
      <c r="B16" s="390"/>
      <c r="C16" s="22"/>
      <c r="D16" s="140"/>
      <c r="E16" s="140"/>
      <c r="F16" s="122"/>
      <c r="G16" s="25"/>
      <c r="H16" s="26"/>
      <c r="I16" s="17"/>
      <c r="J16" s="140"/>
      <c r="K16" s="38"/>
      <c r="P16" s="239"/>
    </row>
    <row r="17" spans="1:16" x14ac:dyDescent="0.25">
      <c r="A17" s="139"/>
      <c r="B17" s="390"/>
      <c r="C17" s="22"/>
      <c r="D17" s="140"/>
      <c r="E17" s="140"/>
      <c r="F17" s="122"/>
      <c r="G17" s="25"/>
      <c r="H17" s="26"/>
      <c r="I17" s="17"/>
      <c r="J17" s="140"/>
      <c r="K17" s="38"/>
      <c r="P17" s="239"/>
    </row>
    <row r="18" spans="1:16" x14ac:dyDescent="0.25">
      <c r="A18" s="139"/>
      <c r="B18" s="390"/>
      <c r="C18" s="22"/>
      <c r="D18" s="140"/>
      <c r="E18" s="140"/>
      <c r="F18" s="122"/>
      <c r="G18" s="25"/>
      <c r="H18" s="26"/>
      <c r="I18" s="17"/>
      <c r="J18" s="140"/>
      <c r="K18" s="38"/>
      <c r="P18" s="239"/>
    </row>
    <row r="19" spans="1:16" x14ac:dyDescent="0.25">
      <c r="A19" s="139"/>
      <c r="B19" s="390"/>
      <c r="C19" s="22"/>
      <c r="D19" s="140"/>
      <c r="E19" s="140"/>
      <c r="F19" s="122"/>
      <c r="G19" s="25"/>
      <c r="H19" s="26"/>
      <c r="I19" s="17"/>
      <c r="J19" s="140"/>
      <c r="K19" s="38"/>
      <c r="P19" s="239"/>
    </row>
    <row r="20" spans="1:16" x14ac:dyDescent="0.25">
      <c r="A20" s="139"/>
      <c r="B20" s="390"/>
      <c r="C20" s="22"/>
      <c r="D20" s="140"/>
      <c r="E20" s="140"/>
      <c r="F20" s="122"/>
      <c r="G20" s="25"/>
      <c r="H20" s="26"/>
      <c r="I20" s="17"/>
      <c r="J20" s="140"/>
      <c r="K20" s="38"/>
      <c r="P20" s="239"/>
    </row>
    <row r="21" spans="1:16" x14ac:dyDescent="0.25">
      <c r="A21" s="139"/>
      <c r="B21" s="390"/>
      <c r="C21" s="22"/>
      <c r="D21" s="140"/>
      <c r="E21" s="140"/>
      <c r="F21" s="122"/>
      <c r="G21" s="25"/>
      <c r="H21" s="26"/>
      <c r="I21" s="17"/>
      <c r="J21" s="140"/>
      <c r="K21" s="38"/>
      <c r="P21" s="239"/>
    </row>
    <row r="22" spans="1:16" x14ac:dyDescent="0.25">
      <c r="A22" s="139"/>
      <c r="B22" s="390"/>
      <c r="C22" s="22"/>
      <c r="D22" s="140"/>
      <c r="E22" s="140"/>
      <c r="F22" s="122"/>
      <c r="G22" s="25"/>
      <c r="H22" s="26"/>
      <c r="I22" s="17"/>
      <c r="J22" s="140"/>
      <c r="K22" s="38"/>
      <c r="P22" s="239"/>
    </row>
    <row r="23" spans="1:16" x14ac:dyDescent="0.25">
      <c r="A23" s="139"/>
      <c r="B23" s="390"/>
      <c r="C23" s="22"/>
      <c r="D23" s="140"/>
      <c r="E23" s="140"/>
      <c r="F23" s="122"/>
      <c r="G23" s="25"/>
      <c r="H23" s="26"/>
      <c r="I23" s="17"/>
      <c r="J23" s="140"/>
      <c r="K23" s="38"/>
      <c r="P23" s="239"/>
    </row>
    <row r="24" spans="1:16" x14ac:dyDescent="0.25">
      <c r="A24" s="139"/>
      <c r="B24" s="390"/>
      <c r="C24" s="22"/>
      <c r="D24" s="140"/>
      <c r="E24" s="140"/>
      <c r="F24" s="122"/>
      <c r="G24" s="25"/>
      <c r="H24" s="26"/>
      <c r="I24" s="17"/>
      <c r="J24" s="140"/>
      <c r="K24" s="38"/>
      <c r="P24" s="239"/>
    </row>
    <row r="25" spans="1:16" x14ac:dyDescent="0.25">
      <c r="A25" s="139"/>
      <c r="B25" s="390"/>
      <c r="C25" s="22"/>
      <c r="D25" s="140"/>
      <c r="E25" s="140"/>
      <c r="F25" s="122"/>
      <c r="G25" s="25"/>
      <c r="H25" s="26"/>
      <c r="I25" s="17"/>
      <c r="J25" s="140"/>
      <c r="K25" s="38"/>
      <c r="P25" s="239"/>
    </row>
    <row r="26" spans="1:16" x14ac:dyDescent="0.25">
      <c r="A26" s="139"/>
      <c r="B26" s="390"/>
      <c r="C26" s="22"/>
      <c r="D26" s="140"/>
      <c r="E26" s="140"/>
      <c r="F26" s="122"/>
      <c r="G26" s="25"/>
      <c r="H26" s="26"/>
      <c r="I26" s="17"/>
      <c r="J26" s="140"/>
      <c r="K26" s="38"/>
      <c r="P26" s="239"/>
    </row>
    <row r="27" spans="1:16" x14ac:dyDescent="0.25">
      <c r="A27" s="139"/>
      <c r="B27" s="390"/>
      <c r="C27" s="22"/>
      <c r="D27" s="140"/>
      <c r="E27" s="140"/>
      <c r="F27" s="122"/>
      <c r="G27" s="25"/>
      <c r="H27" s="26"/>
      <c r="I27" s="17"/>
      <c r="J27" s="140"/>
      <c r="K27" s="38"/>
      <c r="P27" s="239"/>
    </row>
    <row r="28" spans="1:16" x14ac:dyDescent="0.25">
      <c r="A28" s="139"/>
      <c r="B28" s="390"/>
      <c r="C28" s="22"/>
      <c r="D28" s="140"/>
      <c r="E28" s="140"/>
      <c r="F28" s="265"/>
      <c r="G28" s="25"/>
      <c r="H28" s="26"/>
      <c r="I28" s="17"/>
      <c r="J28" s="140"/>
      <c r="K28" s="38"/>
      <c r="P28" s="239"/>
    </row>
    <row r="29" spans="1:16" x14ac:dyDescent="0.25">
      <c r="A29" s="139"/>
      <c r="B29" s="390"/>
      <c r="C29" s="22"/>
      <c r="D29" s="140"/>
      <c r="E29" s="140"/>
      <c r="F29" s="265"/>
      <c r="G29" s="25"/>
      <c r="H29" s="26"/>
      <c r="I29" s="17"/>
      <c r="J29" s="140"/>
      <c r="K29" s="38"/>
      <c r="P29" s="239"/>
    </row>
    <row r="30" spans="1:16" x14ac:dyDescent="0.25">
      <c r="A30" s="139"/>
      <c r="B30" s="390"/>
      <c r="C30" s="22"/>
      <c r="D30" s="140"/>
      <c r="E30" s="140"/>
      <c r="F30" s="265"/>
      <c r="G30" s="25"/>
      <c r="H30" s="26"/>
      <c r="I30" s="17"/>
      <c r="J30" s="140"/>
      <c r="K30" s="38"/>
      <c r="P30" s="239"/>
    </row>
    <row r="31" spans="1:16" x14ac:dyDescent="0.25">
      <c r="A31" s="139"/>
      <c r="B31" s="390"/>
      <c r="C31" s="22"/>
      <c r="D31" s="140"/>
      <c r="E31" s="140"/>
      <c r="F31" s="265"/>
      <c r="G31" s="25"/>
      <c r="H31" s="26"/>
      <c r="I31" s="17"/>
      <c r="J31" s="140"/>
      <c r="K31" s="38"/>
      <c r="P31" s="239"/>
    </row>
    <row r="32" spans="1:16" x14ac:dyDescent="0.25">
      <c r="A32" s="139"/>
      <c r="B32" s="390"/>
      <c r="C32" s="22"/>
      <c r="D32" s="140"/>
      <c r="E32" s="140"/>
      <c r="F32" s="265"/>
      <c r="G32" s="25"/>
      <c r="H32" s="26"/>
      <c r="I32" s="17"/>
      <c r="J32" s="140"/>
      <c r="K32" s="38"/>
      <c r="P32" s="239"/>
    </row>
    <row r="33" spans="1:16" x14ac:dyDescent="0.25">
      <c r="A33" s="139"/>
      <c r="B33" s="390"/>
      <c r="C33" s="22"/>
      <c r="D33" s="140"/>
      <c r="E33" s="140"/>
      <c r="F33" s="265"/>
      <c r="G33" s="25"/>
      <c r="H33" s="26"/>
      <c r="I33" s="17"/>
      <c r="J33" s="140"/>
      <c r="K33" s="38"/>
      <c r="P33" s="239"/>
    </row>
    <row r="34" spans="1:16" x14ac:dyDescent="0.25">
      <c r="A34" s="139"/>
      <c r="B34" s="390"/>
      <c r="C34" s="22"/>
      <c r="D34" s="140"/>
      <c r="E34" s="140"/>
      <c r="F34" s="265"/>
      <c r="G34" s="25"/>
      <c r="H34" s="26"/>
      <c r="I34" s="17"/>
      <c r="J34" s="140"/>
      <c r="K34" s="38"/>
      <c r="P34" s="239"/>
    </row>
    <row r="35" spans="1:16" x14ac:dyDescent="0.25">
      <c r="A35" s="139"/>
      <c r="B35" s="390"/>
      <c r="C35" s="22"/>
      <c r="D35" s="140"/>
      <c r="E35" s="140"/>
      <c r="F35" s="265"/>
      <c r="G35" s="25"/>
      <c r="H35" s="26"/>
      <c r="I35" s="17"/>
      <c r="J35" s="140"/>
      <c r="K35" s="38"/>
      <c r="P35" s="239"/>
    </row>
    <row r="36" spans="1:16" x14ac:dyDescent="0.25">
      <c r="A36" s="139"/>
      <c r="B36" s="390"/>
      <c r="C36" s="22"/>
      <c r="D36" s="140"/>
      <c r="E36" s="140"/>
      <c r="F36" s="265"/>
      <c r="G36" s="25"/>
      <c r="H36" s="26"/>
      <c r="I36" s="17"/>
      <c r="J36" s="140"/>
      <c r="K36" s="38"/>
      <c r="P36" s="239"/>
    </row>
    <row r="37" spans="1:16" x14ac:dyDescent="0.25">
      <c r="A37" s="139"/>
      <c r="B37" s="390"/>
      <c r="C37" s="22"/>
      <c r="D37" s="140"/>
      <c r="E37" s="140"/>
      <c r="F37" s="265"/>
      <c r="G37" s="25"/>
      <c r="H37" s="26"/>
      <c r="I37" s="17"/>
      <c r="J37" s="140"/>
      <c r="K37" s="38"/>
      <c r="P37" s="239"/>
    </row>
    <row r="38" spans="1:16" x14ac:dyDescent="0.25">
      <c r="A38" s="139"/>
      <c r="B38" s="390"/>
      <c r="C38" s="22"/>
      <c r="D38" s="140"/>
      <c r="E38" s="140"/>
      <c r="F38" s="265"/>
      <c r="G38" s="25"/>
      <c r="H38" s="26"/>
      <c r="I38" s="17"/>
      <c r="J38" s="140"/>
      <c r="K38" s="38"/>
      <c r="P38" s="239"/>
    </row>
    <row r="39" spans="1:16" x14ac:dyDescent="0.25">
      <c r="A39" s="139"/>
      <c r="B39" s="390"/>
      <c r="C39" s="22"/>
      <c r="D39" s="140"/>
      <c r="E39" s="140"/>
      <c r="F39" s="265"/>
      <c r="G39" s="25"/>
      <c r="H39" s="26"/>
      <c r="I39" s="17"/>
      <c r="J39" s="140"/>
      <c r="K39" s="38"/>
      <c r="P39" s="239"/>
    </row>
    <row r="40" spans="1:16" x14ac:dyDescent="0.25">
      <c r="A40" s="139"/>
      <c r="B40" s="390"/>
      <c r="C40" s="22"/>
      <c r="D40" s="140"/>
      <c r="E40" s="140"/>
      <c r="F40" s="265"/>
      <c r="G40" s="25"/>
      <c r="H40" s="26"/>
      <c r="I40" s="17"/>
      <c r="J40" s="140"/>
      <c r="K40" s="38"/>
      <c r="P40" s="239"/>
    </row>
    <row r="41" spans="1:16" x14ac:dyDescent="0.25">
      <c r="A41" s="139"/>
      <c r="B41" s="390"/>
      <c r="C41" s="22"/>
      <c r="D41" s="140"/>
      <c r="E41" s="140"/>
      <c r="F41" s="265"/>
      <c r="G41" s="25"/>
      <c r="H41" s="26"/>
      <c r="I41" s="17"/>
      <c r="J41" s="140"/>
      <c r="K41" s="38"/>
      <c r="P41" s="239"/>
    </row>
    <row r="42" spans="1:16" x14ac:dyDescent="0.25">
      <c r="A42" s="139"/>
      <c r="B42" s="390"/>
      <c r="C42" s="22"/>
      <c r="D42" s="140"/>
      <c r="E42" s="140"/>
      <c r="F42" s="265"/>
      <c r="G42" s="25"/>
      <c r="H42" s="26"/>
      <c r="I42" s="17"/>
      <c r="J42" s="140"/>
      <c r="K42" s="38"/>
      <c r="P42" s="239"/>
    </row>
    <row r="43" spans="1:16" x14ac:dyDescent="0.25">
      <c r="A43" s="269"/>
      <c r="B43" s="159"/>
      <c r="C43" s="390"/>
      <c r="D43" s="140"/>
      <c r="E43" s="140"/>
      <c r="F43" s="265"/>
      <c r="G43" s="25"/>
      <c r="H43" s="26"/>
      <c r="I43" s="17"/>
      <c r="J43" s="140"/>
      <c r="K43" s="38"/>
      <c r="P43" s="239"/>
    </row>
    <row r="44" spans="1:16" x14ac:dyDescent="0.25">
      <c r="A44" s="269"/>
      <c r="B44" s="159"/>
      <c r="C44" s="390"/>
      <c r="D44" s="140"/>
      <c r="E44" s="140"/>
      <c r="F44" s="265"/>
      <c r="G44" s="25"/>
      <c r="H44" s="26"/>
      <c r="I44" s="17"/>
      <c r="J44" s="140"/>
      <c r="K44" s="38"/>
      <c r="P44" s="239"/>
    </row>
    <row r="45" spans="1:16" x14ac:dyDescent="0.25">
      <c r="A45" s="269"/>
      <c r="B45" s="159"/>
      <c r="C45" s="390"/>
      <c r="D45" s="140"/>
      <c r="E45" s="140"/>
      <c r="F45" s="265"/>
      <c r="G45" s="25"/>
      <c r="H45" s="26"/>
      <c r="I45" s="17"/>
      <c r="J45" s="140"/>
      <c r="K45" s="38"/>
      <c r="P45" s="239"/>
    </row>
    <row r="46" spans="1:16" x14ac:dyDescent="0.25">
      <c r="A46" s="269"/>
      <c r="B46" s="159"/>
      <c r="C46" s="390"/>
      <c r="D46" s="140"/>
      <c r="E46" s="140"/>
      <c r="F46" s="265"/>
      <c r="G46" s="25"/>
      <c r="H46" s="26"/>
      <c r="I46" s="17"/>
      <c r="J46" s="140"/>
      <c r="K46" s="38"/>
      <c r="P46" s="239"/>
    </row>
    <row r="47" spans="1:16" x14ac:dyDescent="0.25">
      <c r="A47" s="269"/>
      <c r="B47" s="159"/>
      <c r="C47" s="390"/>
      <c r="D47" s="140"/>
      <c r="E47" s="140"/>
      <c r="F47" s="265"/>
      <c r="G47" s="25"/>
      <c r="H47" s="26"/>
      <c r="I47" s="17"/>
      <c r="J47" s="140"/>
      <c r="K47" s="38"/>
      <c r="P47" s="239"/>
    </row>
    <row r="48" spans="1:16" x14ac:dyDescent="0.25">
      <c r="A48" s="269"/>
      <c r="B48" s="159"/>
      <c r="C48" s="390"/>
      <c r="D48" s="140"/>
      <c r="E48" s="140"/>
      <c r="F48" s="265"/>
      <c r="G48" s="25"/>
      <c r="H48" s="26"/>
      <c r="I48" s="17"/>
      <c r="J48" s="140"/>
      <c r="K48" s="38"/>
      <c r="P48" s="239"/>
    </row>
    <row r="49" spans="1:16" x14ac:dyDescent="0.25">
      <c r="A49" s="269"/>
      <c r="B49" s="159"/>
      <c r="C49" s="390"/>
      <c r="D49" s="140"/>
      <c r="E49" s="140"/>
      <c r="F49" s="265"/>
      <c r="G49" s="25"/>
      <c r="H49" s="26"/>
      <c r="I49" s="17"/>
      <c r="J49" s="140"/>
      <c r="K49" s="38"/>
      <c r="P49" s="239"/>
    </row>
    <row r="50" spans="1:16" x14ac:dyDescent="0.25">
      <c r="A50" s="269"/>
      <c r="B50" s="159"/>
      <c r="C50" s="390"/>
      <c r="D50" s="140"/>
      <c r="E50" s="140"/>
      <c r="F50" s="265"/>
      <c r="G50" s="25"/>
      <c r="H50" s="26"/>
      <c r="I50" s="17"/>
      <c r="J50" s="1620">
        <f t="shared" ref="J50:J55" si="0">H50*F50</f>
        <v>0</v>
      </c>
      <c r="K50" s="686"/>
      <c r="P50" s="239"/>
    </row>
    <row r="51" spans="1:16" x14ac:dyDescent="0.25">
      <c r="A51" s="269"/>
      <c r="B51" s="159"/>
      <c r="C51" s="390"/>
      <c r="D51" s="140"/>
      <c r="E51" s="140"/>
      <c r="F51" s="265"/>
      <c r="G51" s="25"/>
      <c r="H51" s="26"/>
      <c r="I51" s="17"/>
      <c r="J51" s="1620">
        <f t="shared" si="0"/>
        <v>0</v>
      </c>
      <c r="K51" s="686"/>
      <c r="P51" s="239"/>
    </row>
    <row r="52" spans="1:16" x14ac:dyDescent="0.25">
      <c r="A52" s="269"/>
      <c r="B52" s="159"/>
      <c r="C52" s="390"/>
      <c r="D52" s="140"/>
      <c r="E52" s="140"/>
      <c r="F52" s="265"/>
      <c r="G52" s="25"/>
      <c r="H52" s="26"/>
      <c r="I52" s="17"/>
      <c r="J52" s="1620">
        <f t="shared" si="0"/>
        <v>0</v>
      </c>
      <c r="K52" s="686"/>
      <c r="P52" s="239"/>
    </row>
    <row r="53" spans="1:16" x14ac:dyDescent="0.25">
      <c r="A53" s="269">
        <v>43802</v>
      </c>
      <c r="B53" s="159" t="s">
        <v>197</v>
      </c>
      <c r="C53" s="390" t="s">
        <v>17549</v>
      </c>
      <c r="D53" s="834" t="s">
        <v>17673</v>
      </c>
      <c r="E53" s="140" t="s">
        <v>199</v>
      </c>
      <c r="F53" s="265">
        <v>3990</v>
      </c>
      <c r="G53" s="25">
        <v>1</v>
      </c>
      <c r="H53" s="26">
        <v>1</v>
      </c>
      <c r="I53" s="17"/>
      <c r="J53" s="1620">
        <f t="shared" si="0"/>
        <v>3990</v>
      </c>
      <c r="K53" s="686" t="s">
        <v>84</v>
      </c>
      <c r="M53" t="s">
        <v>17509</v>
      </c>
      <c r="N53" t="s">
        <v>17510</v>
      </c>
      <c r="P53" s="239"/>
    </row>
    <row r="54" spans="1:16" x14ac:dyDescent="0.25">
      <c r="A54" s="269">
        <v>43802</v>
      </c>
      <c r="B54" s="159" t="s">
        <v>197</v>
      </c>
      <c r="C54" s="390" t="s">
        <v>17548</v>
      </c>
      <c r="D54" s="834" t="s">
        <v>17672</v>
      </c>
      <c r="E54" s="140" t="s">
        <v>199</v>
      </c>
      <c r="F54" s="265">
        <v>3990</v>
      </c>
      <c r="G54" s="25">
        <v>1</v>
      </c>
      <c r="H54" s="26">
        <v>1</v>
      </c>
      <c r="I54" s="17"/>
      <c r="J54" s="1620">
        <f t="shared" si="0"/>
        <v>3990</v>
      </c>
      <c r="K54" s="686" t="s">
        <v>84</v>
      </c>
      <c r="M54" t="s">
        <v>17509</v>
      </c>
      <c r="N54" t="s">
        <v>17510</v>
      </c>
      <c r="P54" s="239"/>
    </row>
    <row r="55" spans="1:16" x14ac:dyDescent="0.25">
      <c r="A55" s="269">
        <v>43802</v>
      </c>
      <c r="B55" s="159" t="s">
        <v>197</v>
      </c>
      <c r="C55" s="390" t="s">
        <v>17547</v>
      </c>
      <c r="D55" s="834" t="s">
        <v>17671</v>
      </c>
      <c r="E55" s="140" t="s">
        <v>199</v>
      </c>
      <c r="F55" s="265">
        <v>3390</v>
      </c>
      <c r="G55" s="25">
        <v>1</v>
      </c>
      <c r="H55" s="26">
        <v>1</v>
      </c>
      <c r="I55" s="17"/>
      <c r="J55" s="1620">
        <f t="shared" si="0"/>
        <v>3390</v>
      </c>
      <c r="K55" s="686" t="s">
        <v>84</v>
      </c>
      <c r="M55" t="s">
        <v>17509</v>
      </c>
      <c r="N55" t="s">
        <v>17510</v>
      </c>
      <c r="P55" s="239"/>
    </row>
    <row r="56" spans="1:16" x14ac:dyDescent="0.25">
      <c r="A56" s="269">
        <v>43802</v>
      </c>
      <c r="B56" s="159" t="s">
        <v>197</v>
      </c>
      <c r="C56" s="390" t="s">
        <v>17546</v>
      </c>
      <c r="D56" s="834" t="s">
        <v>17670</v>
      </c>
      <c r="E56" s="140" t="s">
        <v>199</v>
      </c>
      <c r="F56" s="265">
        <v>4990</v>
      </c>
      <c r="G56" s="25">
        <v>1</v>
      </c>
      <c r="H56" s="26">
        <v>1</v>
      </c>
      <c r="I56" s="17"/>
      <c r="J56" s="1620">
        <f t="shared" ref="J56:J69" si="1">H56*F56</f>
        <v>4990</v>
      </c>
      <c r="K56" s="686" t="s">
        <v>84</v>
      </c>
      <c r="M56" t="s">
        <v>17509</v>
      </c>
      <c r="N56" t="s">
        <v>17510</v>
      </c>
      <c r="P56" s="239"/>
    </row>
    <row r="57" spans="1:16" x14ac:dyDescent="0.25">
      <c r="A57" s="269">
        <v>43802</v>
      </c>
      <c r="B57" s="159" t="s">
        <v>197</v>
      </c>
      <c r="C57" s="390" t="s">
        <v>17545</v>
      </c>
      <c r="D57" s="834" t="s">
        <v>17669</v>
      </c>
      <c r="E57" s="140" t="s">
        <v>199</v>
      </c>
      <c r="F57" s="265">
        <v>4790</v>
      </c>
      <c r="G57" s="25">
        <v>1</v>
      </c>
      <c r="H57" s="26">
        <v>1</v>
      </c>
      <c r="I57" s="17"/>
      <c r="J57" s="1620">
        <f t="shared" si="1"/>
        <v>4790</v>
      </c>
      <c r="K57" s="686" t="s">
        <v>84</v>
      </c>
      <c r="M57" t="s">
        <v>17509</v>
      </c>
      <c r="N57" t="s">
        <v>17510</v>
      </c>
      <c r="P57" s="239"/>
    </row>
    <row r="58" spans="1:16" x14ac:dyDescent="0.25">
      <c r="A58" s="269">
        <v>43802</v>
      </c>
      <c r="B58" s="159" t="s">
        <v>197</v>
      </c>
      <c r="C58" s="390" t="s">
        <v>17544</v>
      </c>
      <c r="D58" s="834" t="s">
        <v>17668</v>
      </c>
      <c r="E58" s="140" t="s">
        <v>199</v>
      </c>
      <c r="F58" s="265">
        <v>270</v>
      </c>
      <c r="G58" s="25">
        <v>1</v>
      </c>
      <c r="H58" s="26">
        <v>1</v>
      </c>
      <c r="I58" s="17"/>
      <c r="J58" s="1620">
        <f t="shared" si="1"/>
        <v>270</v>
      </c>
      <c r="K58" s="686" t="s">
        <v>84</v>
      </c>
      <c r="M58" t="s">
        <v>17509</v>
      </c>
      <c r="N58" t="s">
        <v>17510</v>
      </c>
    </row>
    <row r="59" spans="1:16" x14ac:dyDescent="0.25">
      <c r="A59" s="269">
        <v>43802</v>
      </c>
      <c r="B59" s="159" t="s">
        <v>197</v>
      </c>
      <c r="C59" s="390" t="s">
        <v>17543</v>
      </c>
      <c r="D59" s="834" t="s">
        <v>17667</v>
      </c>
      <c r="E59" s="140" t="s">
        <v>199</v>
      </c>
      <c r="F59" s="265">
        <v>2990</v>
      </c>
      <c r="G59" s="25">
        <v>1</v>
      </c>
      <c r="H59" s="26">
        <v>1</v>
      </c>
      <c r="I59" s="17"/>
      <c r="J59" s="1620">
        <f t="shared" si="1"/>
        <v>2990</v>
      </c>
      <c r="K59" s="686" t="s">
        <v>84</v>
      </c>
      <c r="M59" t="s">
        <v>17509</v>
      </c>
      <c r="N59" t="s">
        <v>17510</v>
      </c>
    </row>
    <row r="60" spans="1:16" x14ac:dyDescent="0.25">
      <c r="A60" s="269">
        <v>43802</v>
      </c>
      <c r="B60" s="159" t="s">
        <v>197</v>
      </c>
      <c r="C60" s="390" t="s">
        <v>17542</v>
      </c>
      <c r="D60" s="834" t="s">
        <v>17666</v>
      </c>
      <c r="E60" s="140" t="s">
        <v>199</v>
      </c>
      <c r="F60" s="265">
        <v>4990</v>
      </c>
      <c r="G60" s="25">
        <v>1</v>
      </c>
      <c r="H60" s="26">
        <v>1</v>
      </c>
      <c r="I60" s="17"/>
      <c r="J60" s="1620">
        <f t="shared" si="1"/>
        <v>4990</v>
      </c>
      <c r="K60" s="686" t="s">
        <v>84</v>
      </c>
      <c r="M60" t="s">
        <v>17509</v>
      </c>
      <c r="N60" t="s">
        <v>17510</v>
      </c>
    </row>
    <row r="61" spans="1:16" x14ac:dyDescent="0.25">
      <c r="A61" s="269">
        <v>43802</v>
      </c>
      <c r="B61" s="159" t="s">
        <v>197</v>
      </c>
      <c r="C61" s="390" t="s">
        <v>17541</v>
      </c>
      <c r="D61" s="834" t="s">
        <v>17665</v>
      </c>
      <c r="E61" s="140" t="s">
        <v>199</v>
      </c>
      <c r="F61" s="265">
        <v>12990</v>
      </c>
      <c r="G61" s="25">
        <v>1</v>
      </c>
      <c r="H61" s="26">
        <v>1</v>
      </c>
      <c r="I61" s="17"/>
      <c r="J61" s="1620">
        <f t="shared" si="1"/>
        <v>12990</v>
      </c>
      <c r="K61" s="686" t="s">
        <v>84</v>
      </c>
      <c r="M61" t="s">
        <v>17509</v>
      </c>
      <c r="N61" t="s">
        <v>17510</v>
      </c>
    </row>
    <row r="62" spans="1:16" x14ac:dyDescent="0.25">
      <c r="A62" s="269">
        <v>43802</v>
      </c>
      <c r="B62" s="159" t="s">
        <v>197</v>
      </c>
      <c r="C62" s="390" t="s">
        <v>17540</v>
      </c>
      <c r="D62" s="834" t="s">
        <v>17664</v>
      </c>
      <c r="E62" s="140" t="s">
        <v>199</v>
      </c>
      <c r="F62" s="265">
        <v>5790</v>
      </c>
      <c r="G62" s="25">
        <v>1</v>
      </c>
      <c r="H62" s="26">
        <v>1</v>
      </c>
      <c r="I62" s="17"/>
      <c r="J62" s="1620">
        <f t="shared" si="1"/>
        <v>5790</v>
      </c>
      <c r="K62" s="686" t="s">
        <v>84</v>
      </c>
      <c r="M62" t="s">
        <v>17509</v>
      </c>
      <c r="N62" t="s">
        <v>17510</v>
      </c>
    </row>
    <row r="63" spans="1:16" x14ac:dyDescent="0.25">
      <c r="A63" s="269">
        <v>43802</v>
      </c>
      <c r="B63" s="159" t="s">
        <v>197</v>
      </c>
      <c r="C63" s="390" t="s">
        <v>17539</v>
      </c>
      <c r="D63" s="834" t="s">
        <v>17663</v>
      </c>
      <c r="E63" s="140" t="s">
        <v>199</v>
      </c>
      <c r="F63" s="265">
        <v>2490</v>
      </c>
      <c r="G63" s="561">
        <v>1</v>
      </c>
      <c r="H63" s="1697">
        <v>1</v>
      </c>
      <c r="I63" s="17"/>
      <c r="J63" s="1620">
        <f t="shared" si="1"/>
        <v>2490</v>
      </c>
      <c r="K63" s="686" t="s">
        <v>84</v>
      </c>
      <c r="M63" t="s">
        <v>17509</v>
      </c>
      <c r="N63" t="s">
        <v>17510</v>
      </c>
    </row>
    <row r="64" spans="1:16" x14ac:dyDescent="0.25">
      <c r="A64" s="269">
        <v>43802</v>
      </c>
      <c r="B64" s="159" t="s">
        <v>197</v>
      </c>
      <c r="C64" s="390" t="s">
        <v>17538</v>
      </c>
      <c r="D64" s="834" t="s">
        <v>17662</v>
      </c>
      <c r="E64" s="140" t="s">
        <v>199</v>
      </c>
      <c r="F64" s="32">
        <v>2390</v>
      </c>
      <c r="G64" s="561">
        <v>1</v>
      </c>
      <c r="H64" s="1697">
        <v>1</v>
      </c>
      <c r="I64" s="17"/>
      <c r="J64" s="1620">
        <f t="shared" si="1"/>
        <v>2390</v>
      </c>
      <c r="K64" s="686" t="s">
        <v>84</v>
      </c>
      <c r="M64" t="s">
        <v>17509</v>
      </c>
      <c r="N64" t="s">
        <v>17510</v>
      </c>
    </row>
    <row r="65" spans="1:14" x14ac:dyDescent="0.25">
      <c r="A65" s="269">
        <v>43802</v>
      </c>
      <c r="B65" s="159" t="s">
        <v>197</v>
      </c>
      <c r="C65" s="388" t="s">
        <v>17537</v>
      </c>
      <c r="D65" s="834" t="s">
        <v>17661</v>
      </c>
      <c r="E65" s="31" t="s">
        <v>199</v>
      </c>
      <c r="F65" s="32">
        <v>5790</v>
      </c>
      <c r="G65" s="561">
        <v>1</v>
      </c>
      <c r="H65" s="1697">
        <v>1</v>
      </c>
      <c r="I65" s="34"/>
      <c r="J65" s="1620">
        <f t="shared" si="1"/>
        <v>5790</v>
      </c>
      <c r="K65" s="686" t="s">
        <v>84</v>
      </c>
      <c r="M65" t="s">
        <v>17509</v>
      </c>
      <c r="N65" t="s">
        <v>17510</v>
      </c>
    </row>
    <row r="66" spans="1:14" x14ac:dyDescent="0.25">
      <c r="A66" s="269">
        <v>43802</v>
      </c>
      <c r="B66" s="159" t="s">
        <v>197</v>
      </c>
      <c r="C66" s="388" t="s">
        <v>17536</v>
      </c>
      <c r="D66" s="834" t="s">
        <v>17660</v>
      </c>
      <c r="E66" s="31" t="s">
        <v>199</v>
      </c>
      <c r="F66" s="32">
        <v>5990</v>
      </c>
      <c r="G66" s="561">
        <v>1</v>
      </c>
      <c r="H66" s="1697">
        <v>1</v>
      </c>
      <c r="I66" s="34"/>
      <c r="J66" s="1620">
        <f t="shared" si="1"/>
        <v>5990</v>
      </c>
      <c r="K66" s="686" t="s">
        <v>84</v>
      </c>
      <c r="M66" t="s">
        <v>17509</v>
      </c>
      <c r="N66" t="s">
        <v>17510</v>
      </c>
    </row>
    <row r="67" spans="1:14" x14ac:dyDescent="0.25">
      <c r="A67" s="269">
        <v>43802</v>
      </c>
      <c r="B67" s="159" t="s">
        <v>197</v>
      </c>
      <c r="C67" s="388" t="s">
        <v>17535</v>
      </c>
      <c r="D67" s="834" t="s">
        <v>17659</v>
      </c>
      <c r="E67" s="31" t="s">
        <v>199</v>
      </c>
      <c r="F67" s="32">
        <v>4990</v>
      </c>
      <c r="G67" s="561">
        <v>1</v>
      </c>
      <c r="H67" s="1697">
        <v>1</v>
      </c>
      <c r="I67" s="34"/>
      <c r="J67" s="1620">
        <f t="shared" si="1"/>
        <v>4990</v>
      </c>
      <c r="K67" s="686" t="s">
        <v>84</v>
      </c>
      <c r="M67" t="s">
        <v>17509</v>
      </c>
      <c r="N67" t="s">
        <v>17510</v>
      </c>
    </row>
    <row r="68" spans="1:14" x14ac:dyDescent="0.25">
      <c r="A68" s="269">
        <v>43802</v>
      </c>
      <c r="B68" s="159" t="s">
        <v>197</v>
      </c>
      <c r="C68" s="388" t="s">
        <v>17534</v>
      </c>
      <c r="D68" s="834" t="s">
        <v>17658</v>
      </c>
      <c r="E68" s="31" t="s">
        <v>199</v>
      </c>
      <c r="F68" s="32">
        <v>5990</v>
      </c>
      <c r="G68" s="561">
        <v>1</v>
      </c>
      <c r="H68" s="1697">
        <v>1</v>
      </c>
      <c r="I68" s="34"/>
      <c r="J68" s="1620">
        <f t="shared" si="1"/>
        <v>5990</v>
      </c>
      <c r="K68" s="686" t="s">
        <v>84</v>
      </c>
      <c r="M68" t="s">
        <v>17509</v>
      </c>
      <c r="N68" t="s">
        <v>17510</v>
      </c>
    </row>
    <row r="69" spans="1:14" x14ac:dyDescent="0.25">
      <c r="A69" s="269">
        <v>43802</v>
      </c>
      <c r="B69" s="159" t="s">
        <v>197</v>
      </c>
      <c r="C69" s="388" t="s">
        <v>17533</v>
      </c>
      <c r="D69" s="834" t="s">
        <v>17657</v>
      </c>
      <c r="E69" s="31" t="s">
        <v>199</v>
      </c>
      <c r="F69" s="32">
        <v>1800</v>
      </c>
      <c r="G69" s="561">
        <v>1</v>
      </c>
      <c r="H69" s="1697">
        <v>1</v>
      </c>
      <c r="I69" s="34"/>
      <c r="J69" s="1620">
        <f t="shared" si="1"/>
        <v>1800</v>
      </c>
      <c r="K69" s="686" t="s">
        <v>84</v>
      </c>
      <c r="M69" t="s">
        <v>17509</v>
      </c>
      <c r="N69" t="s">
        <v>17510</v>
      </c>
    </row>
    <row r="70" spans="1:14" x14ac:dyDescent="0.25">
      <c r="A70" s="269">
        <v>43802</v>
      </c>
      <c r="B70" s="159" t="s">
        <v>197</v>
      </c>
      <c r="C70" s="388" t="s">
        <v>17532</v>
      </c>
      <c r="D70" s="834" t="s">
        <v>17656</v>
      </c>
      <c r="E70" s="31" t="s">
        <v>199</v>
      </c>
      <c r="F70" s="32">
        <v>10990</v>
      </c>
      <c r="G70" s="561">
        <v>1</v>
      </c>
      <c r="H70" s="1697">
        <v>1</v>
      </c>
      <c r="I70" s="34"/>
      <c r="J70" s="1620">
        <f t="shared" ref="J70:J83" si="2">H70*F70</f>
        <v>10990</v>
      </c>
      <c r="K70" s="686" t="s">
        <v>84</v>
      </c>
      <c r="M70" t="s">
        <v>17509</v>
      </c>
      <c r="N70" t="s">
        <v>17510</v>
      </c>
    </row>
    <row r="71" spans="1:14" x14ac:dyDescent="0.25">
      <c r="A71" s="269">
        <v>43802</v>
      </c>
      <c r="B71" s="159" t="s">
        <v>197</v>
      </c>
      <c r="C71" s="388" t="s">
        <v>17531</v>
      </c>
      <c r="D71" s="834" t="s">
        <v>17654</v>
      </c>
      <c r="E71" s="31" t="s">
        <v>199</v>
      </c>
      <c r="F71" s="32">
        <v>4890</v>
      </c>
      <c r="G71" s="561">
        <v>1</v>
      </c>
      <c r="H71" s="1697">
        <v>1</v>
      </c>
      <c r="I71" s="34"/>
      <c r="J71" s="1620">
        <f t="shared" si="2"/>
        <v>4890</v>
      </c>
      <c r="K71" s="686" t="s">
        <v>84</v>
      </c>
      <c r="M71" t="s">
        <v>17509</v>
      </c>
      <c r="N71" t="s">
        <v>17510</v>
      </c>
    </row>
    <row r="72" spans="1:14" x14ac:dyDescent="0.25">
      <c r="A72" s="269">
        <v>43802</v>
      </c>
      <c r="B72" s="159" t="s">
        <v>197</v>
      </c>
      <c r="C72" s="388" t="s">
        <v>17530</v>
      </c>
      <c r="D72" s="834" t="s">
        <v>17655</v>
      </c>
      <c r="E72" s="31" t="s">
        <v>199</v>
      </c>
      <c r="F72" s="32">
        <v>4990</v>
      </c>
      <c r="G72" s="561">
        <v>1</v>
      </c>
      <c r="H72" s="1697">
        <v>1</v>
      </c>
      <c r="I72" s="34"/>
      <c r="J72" s="1620">
        <f t="shared" si="2"/>
        <v>4990</v>
      </c>
      <c r="K72" s="686" t="s">
        <v>84</v>
      </c>
      <c r="M72" t="s">
        <v>17509</v>
      </c>
      <c r="N72" t="s">
        <v>17510</v>
      </c>
    </row>
    <row r="73" spans="1:14" x14ac:dyDescent="0.25">
      <c r="A73" s="269">
        <v>43802</v>
      </c>
      <c r="B73" s="159" t="s">
        <v>197</v>
      </c>
      <c r="C73" s="388" t="s">
        <v>17529</v>
      </c>
      <c r="D73" s="834" t="s">
        <v>17653</v>
      </c>
      <c r="E73" s="31" t="s">
        <v>199</v>
      </c>
      <c r="F73" s="32">
        <v>4190</v>
      </c>
      <c r="G73" s="561">
        <v>1</v>
      </c>
      <c r="H73" s="1697">
        <v>1</v>
      </c>
      <c r="I73" s="34"/>
      <c r="J73" s="1620">
        <f t="shared" si="2"/>
        <v>4190</v>
      </c>
      <c r="K73" s="686" t="s">
        <v>84</v>
      </c>
      <c r="M73" t="s">
        <v>17509</v>
      </c>
      <c r="N73" t="s">
        <v>17510</v>
      </c>
    </row>
    <row r="74" spans="1:14" x14ac:dyDescent="0.25">
      <c r="A74" s="269">
        <v>43802</v>
      </c>
      <c r="B74" s="159" t="s">
        <v>197</v>
      </c>
      <c r="C74" s="388" t="s">
        <v>17528</v>
      </c>
      <c r="D74" s="834" t="s">
        <v>17652</v>
      </c>
      <c r="E74" s="31" t="s">
        <v>199</v>
      </c>
      <c r="F74" s="32">
        <v>680</v>
      </c>
      <c r="G74" s="561">
        <v>1</v>
      </c>
      <c r="H74" s="1697">
        <v>1</v>
      </c>
      <c r="I74" s="34"/>
      <c r="J74" s="1620">
        <f t="shared" si="2"/>
        <v>680</v>
      </c>
      <c r="K74" s="686" t="s">
        <v>84</v>
      </c>
      <c r="M74" t="s">
        <v>17509</v>
      </c>
      <c r="N74" t="s">
        <v>17510</v>
      </c>
    </row>
    <row r="75" spans="1:14" x14ac:dyDescent="0.25">
      <c r="A75" s="269">
        <v>43802</v>
      </c>
      <c r="B75" s="159" t="s">
        <v>197</v>
      </c>
      <c r="C75" s="388" t="s">
        <v>17527</v>
      </c>
      <c r="D75" s="834" t="s">
        <v>17651</v>
      </c>
      <c r="E75" s="31" t="s">
        <v>199</v>
      </c>
      <c r="F75" s="32">
        <v>10990</v>
      </c>
      <c r="G75" s="561">
        <v>1</v>
      </c>
      <c r="H75" s="1697">
        <v>1</v>
      </c>
      <c r="I75" s="34"/>
      <c r="J75" s="1620">
        <f t="shared" si="2"/>
        <v>10990</v>
      </c>
      <c r="K75" s="686" t="s">
        <v>84</v>
      </c>
      <c r="M75" t="s">
        <v>17509</v>
      </c>
      <c r="N75" t="s">
        <v>17510</v>
      </c>
    </row>
    <row r="76" spans="1:14" x14ac:dyDescent="0.25">
      <c r="A76" s="269">
        <v>43802</v>
      </c>
      <c r="B76" s="159" t="s">
        <v>197</v>
      </c>
      <c r="C76" s="388" t="s">
        <v>17526</v>
      </c>
      <c r="D76" s="834" t="s">
        <v>17650</v>
      </c>
      <c r="E76" s="31" t="s">
        <v>199</v>
      </c>
      <c r="F76" s="32">
        <v>5990</v>
      </c>
      <c r="G76" s="561">
        <v>1</v>
      </c>
      <c r="H76" s="1697">
        <v>1</v>
      </c>
      <c r="I76" s="34"/>
      <c r="J76" s="1620">
        <f t="shared" si="2"/>
        <v>5990</v>
      </c>
      <c r="K76" s="686" t="s">
        <v>84</v>
      </c>
      <c r="M76" t="s">
        <v>17509</v>
      </c>
      <c r="N76" t="s">
        <v>17510</v>
      </c>
    </row>
    <row r="77" spans="1:14" x14ac:dyDescent="0.25">
      <c r="A77" s="269">
        <v>43802</v>
      </c>
      <c r="B77" s="159" t="s">
        <v>197</v>
      </c>
      <c r="C77" s="388" t="s">
        <v>17525</v>
      </c>
      <c r="D77" s="834" t="s">
        <v>17649</v>
      </c>
      <c r="E77" s="31" t="s">
        <v>199</v>
      </c>
      <c r="F77" s="32">
        <v>3190</v>
      </c>
      <c r="G77" s="561">
        <v>1</v>
      </c>
      <c r="H77" s="1697">
        <v>1</v>
      </c>
      <c r="I77" s="34"/>
      <c r="J77" s="1620">
        <f t="shared" si="2"/>
        <v>3190</v>
      </c>
      <c r="K77" s="686" t="s">
        <v>84</v>
      </c>
      <c r="M77" t="s">
        <v>17509</v>
      </c>
      <c r="N77" t="s">
        <v>17510</v>
      </c>
    </row>
    <row r="78" spans="1:14" x14ac:dyDescent="0.25">
      <c r="A78" s="269">
        <v>43802</v>
      </c>
      <c r="B78" s="159" t="s">
        <v>197</v>
      </c>
      <c r="C78" s="388" t="s">
        <v>17524</v>
      </c>
      <c r="D78" s="834" t="s">
        <v>17648</v>
      </c>
      <c r="E78" s="31" t="s">
        <v>199</v>
      </c>
      <c r="F78" s="32">
        <v>3890</v>
      </c>
      <c r="G78" s="561">
        <v>1</v>
      </c>
      <c r="H78" s="1697">
        <v>1</v>
      </c>
      <c r="I78" s="34"/>
      <c r="J78" s="1620">
        <f t="shared" si="2"/>
        <v>3890</v>
      </c>
      <c r="K78" s="686" t="s">
        <v>84</v>
      </c>
      <c r="M78" t="s">
        <v>17509</v>
      </c>
      <c r="N78" t="s">
        <v>17510</v>
      </c>
    </row>
    <row r="79" spans="1:14" x14ac:dyDescent="0.25">
      <c r="A79" s="269">
        <v>43802</v>
      </c>
      <c r="B79" s="159" t="s">
        <v>197</v>
      </c>
      <c r="C79" s="388" t="s">
        <v>17523</v>
      </c>
      <c r="D79" s="834" t="s">
        <v>17647</v>
      </c>
      <c r="E79" s="31" t="s">
        <v>199</v>
      </c>
      <c r="F79" s="32">
        <v>5490</v>
      </c>
      <c r="G79" s="561">
        <v>1</v>
      </c>
      <c r="H79" s="1697">
        <v>1</v>
      </c>
      <c r="I79" s="34"/>
      <c r="J79" s="1620">
        <f t="shared" si="2"/>
        <v>5490</v>
      </c>
      <c r="K79" s="686" t="s">
        <v>84</v>
      </c>
      <c r="M79" t="s">
        <v>17509</v>
      </c>
      <c r="N79" t="s">
        <v>17510</v>
      </c>
    </row>
    <row r="80" spans="1:14" x14ac:dyDescent="0.25">
      <c r="A80" s="269">
        <v>43802</v>
      </c>
      <c r="B80" s="159" t="s">
        <v>197</v>
      </c>
      <c r="C80" s="388" t="s">
        <v>17522</v>
      </c>
      <c r="D80" s="834" t="s">
        <v>17646</v>
      </c>
      <c r="E80" s="31" t="s">
        <v>199</v>
      </c>
      <c r="F80" s="32">
        <v>1990</v>
      </c>
      <c r="G80" s="561">
        <v>1</v>
      </c>
      <c r="H80" s="1697">
        <v>1</v>
      </c>
      <c r="I80" s="34"/>
      <c r="J80" s="1620">
        <f t="shared" si="2"/>
        <v>1990</v>
      </c>
      <c r="K80" s="686" t="s">
        <v>84</v>
      </c>
      <c r="M80" t="s">
        <v>17509</v>
      </c>
      <c r="N80" t="s">
        <v>17510</v>
      </c>
    </row>
    <row r="81" spans="1:15" x14ac:dyDescent="0.25">
      <c r="A81" s="269">
        <v>43802</v>
      </c>
      <c r="B81" s="159" t="s">
        <v>197</v>
      </c>
      <c r="C81" s="388" t="s">
        <v>17521</v>
      </c>
      <c r="D81" s="834" t="s">
        <v>17645</v>
      </c>
      <c r="E81" s="31" t="s">
        <v>199</v>
      </c>
      <c r="F81" s="32">
        <v>10690</v>
      </c>
      <c r="G81" s="561">
        <v>1</v>
      </c>
      <c r="H81" s="1697">
        <v>1</v>
      </c>
      <c r="I81" s="34"/>
      <c r="J81" s="1620">
        <f t="shared" si="2"/>
        <v>10690</v>
      </c>
      <c r="K81" s="686" t="s">
        <v>84</v>
      </c>
      <c r="M81" t="s">
        <v>17509</v>
      </c>
      <c r="N81" t="s">
        <v>17510</v>
      </c>
    </row>
    <row r="82" spans="1:15" x14ac:dyDescent="0.25">
      <c r="A82" s="269">
        <v>43802</v>
      </c>
      <c r="B82" s="159" t="s">
        <v>197</v>
      </c>
      <c r="C82" s="388" t="s">
        <v>17520</v>
      </c>
      <c r="D82" s="834" t="s">
        <v>17644</v>
      </c>
      <c r="E82" s="31" t="s">
        <v>199</v>
      </c>
      <c r="F82" s="32">
        <v>450</v>
      </c>
      <c r="G82" s="561">
        <v>1</v>
      </c>
      <c r="H82" s="1697">
        <v>1</v>
      </c>
      <c r="I82" s="34"/>
      <c r="J82" s="1620">
        <f t="shared" si="2"/>
        <v>450</v>
      </c>
      <c r="K82" s="686" t="s">
        <v>84</v>
      </c>
      <c r="M82" t="s">
        <v>17509</v>
      </c>
      <c r="N82" t="s">
        <v>17510</v>
      </c>
    </row>
    <row r="83" spans="1:15" x14ac:dyDescent="0.25">
      <c r="A83" s="269">
        <v>43802</v>
      </c>
      <c r="B83" s="159" t="s">
        <v>197</v>
      </c>
      <c r="C83" s="388" t="s">
        <v>17519</v>
      </c>
      <c r="D83" s="834" t="s">
        <v>17643</v>
      </c>
      <c r="E83" s="31" t="s">
        <v>199</v>
      </c>
      <c r="F83" s="32">
        <v>7790</v>
      </c>
      <c r="G83" s="561">
        <v>1</v>
      </c>
      <c r="H83" s="1697">
        <v>1</v>
      </c>
      <c r="I83" s="34"/>
      <c r="J83" s="1620">
        <f t="shared" si="2"/>
        <v>7790</v>
      </c>
      <c r="K83" s="686" t="s">
        <v>84</v>
      </c>
      <c r="M83" t="s">
        <v>17509</v>
      </c>
      <c r="N83" t="s">
        <v>17510</v>
      </c>
    </row>
    <row r="84" spans="1:15" x14ac:dyDescent="0.25">
      <c r="A84" s="269">
        <v>43802</v>
      </c>
      <c r="B84" s="159" t="s">
        <v>197</v>
      </c>
      <c r="C84" s="388" t="s">
        <v>17518</v>
      </c>
      <c r="D84" s="834" t="s">
        <v>17642</v>
      </c>
      <c r="E84" s="159" t="s">
        <v>199</v>
      </c>
      <c r="F84" s="32">
        <v>4890</v>
      </c>
      <c r="G84" s="561">
        <v>1</v>
      </c>
      <c r="H84" s="1697">
        <v>1</v>
      </c>
      <c r="I84" s="34"/>
      <c r="J84" s="1620">
        <f t="shared" ref="J84:J92" si="3">H84*F84</f>
        <v>4890</v>
      </c>
      <c r="K84" s="686" t="s">
        <v>84</v>
      </c>
      <c r="M84" t="s">
        <v>17509</v>
      </c>
      <c r="N84" t="s">
        <v>17510</v>
      </c>
    </row>
    <row r="85" spans="1:15" x14ac:dyDescent="0.25">
      <c r="A85" s="269">
        <v>43802</v>
      </c>
      <c r="B85" s="159" t="s">
        <v>197</v>
      </c>
      <c r="C85" s="388" t="s">
        <v>17517</v>
      </c>
      <c r="D85" s="834" t="s">
        <v>17641</v>
      </c>
      <c r="E85" s="159" t="s">
        <v>199</v>
      </c>
      <c r="F85" s="32">
        <v>6690</v>
      </c>
      <c r="G85" s="561">
        <v>1</v>
      </c>
      <c r="H85" s="1697">
        <v>1</v>
      </c>
      <c r="I85" s="34"/>
      <c r="J85" s="1620">
        <f t="shared" si="3"/>
        <v>6690</v>
      </c>
      <c r="K85" s="686" t="s">
        <v>84</v>
      </c>
      <c r="M85" t="s">
        <v>17509</v>
      </c>
      <c r="N85" t="s">
        <v>17510</v>
      </c>
    </row>
    <row r="86" spans="1:15" x14ac:dyDescent="0.25">
      <c r="A86" s="269">
        <v>43802</v>
      </c>
      <c r="B86" s="159" t="s">
        <v>197</v>
      </c>
      <c r="C86" s="388" t="s">
        <v>17516</v>
      </c>
      <c r="D86" s="834" t="s">
        <v>17640</v>
      </c>
      <c r="E86" s="159" t="s">
        <v>199</v>
      </c>
      <c r="F86" s="32">
        <v>5790</v>
      </c>
      <c r="G86" s="561">
        <v>1</v>
      </c>
      <c r="H86" s="1697">
        <v>1</v>
      </c>
      <c r="I86" s="34"/>
      <c r="J86" s="1620">
        <f t="shared" si="3"/>
        <v>5790</v>
      </c>
      <c r="K86" s="686" t="s">
        <v>84</v>
      </c>
      <c r="M86" t="s">
        <v>17509</v>
      </c>
      <c r="N86" t="s">
        <v>17510</v>
      </c>
    </row>
    <row r="87" spans="1:15" x14ac:dyDescent="0.25">
      <c r="A87" s="269">
        <v>43802</v>
      </c>
      <c r="B87" s="159" t="s">
        <v>197</v>
      </c>
      <c r="C87" s="388" t="s">
        <v>17515</v>
      </c>
      <c r="D87" s="834" t="s">
        <v>17639</v>
      </c>
      <c r="E87" s="159" t="s">
        <v>199</v>
      </c>
      <c r="F87" s="32">
        <v>2990</v>
      </c>
      <c r="G87" s="561">
        <v>1</v>
      </c>
      <c r="H87" s="1697">
        <v>1</v>
      </c>
      <c r="I87" s="34"/>
      <c r="J87" s="1620">
        <f t="shared" si="3"/>
        <v>2990</v>
      </c>
      <c r="K87" s="686" t="s">
        <v>84</v>
      </c>
      <c r="M87" t="s">
        <v>17509</v>
      </c>
      <c r="N87" t="s">
        <v>17510</v>
      </c>
    </row>
    <row r="88" spans="1:15" x14ac:dyDescent="0.25">
      <c r="A88" s="269">
        <v>43802</v>
      </c>
      <c r="B88" s="159" t="s">
        <v>197</v>
      </c>
      <c r="C88" s="388" t="s">
        <v>17514</v>
      </c>
      <c r="D88" s="834" t="s">
        <v>17638</v>
      </c>
      <c r="E88" s="159" t="s">
        <v>199</v>
      </c>
      <c r="F88" s="32">
        <v>3290</v>
      </c>
      <c r="G88" s="561">
        <v>1</v>
      </c>
      <c r="H88" s="1697">
        <v>1</v>
      </c>
      <c r="I88" s="34"/>
      <c r="J88" s="1620">
        <f t="shared" si="3"/>
        <v>3290</v>
      </c>
      <c r="K88" s="686" t="s">
        <v>84</v>
      </c>
      <c r="M88" t="s">
        <v>17509</v>
      </c>
      <c r="N88" t="s">
        <v>17510</v>
      </c>
    </row>
    <row r="89" spans="1:15" x14ac:dyDescent="0.25">
      <c r="A89" s="269">
        <v>43802</v>
      </c>
      <c r="B89" s="159" t="s">
        <v>197</v>
      </c>
      <c r="C89" s="388" t="s">
        <v>17513</v>
      </c>
      <c r="D89" s="834" t="s">
        <v>17637</v>
      </c>
      <c r="E89" s="159" t="s">
        <v>199</v>
      </c>
      <c r="F89" s="32">
        <v>5490</v>
      </c>
      <c r="G89" s="561">
        <v>1</v>
      </c>
      <c r="H89" s="1697">
        <v>1</v>
      </c>
      <c r="I89" s="34"/>
      <c r="J89" s="1620">
        <f t="shared" si="3"/>
        <v>5490</v>
      </c>
      <c r="K89" s="686" t="s">
        <v>84</v>
      </c>
      <c r="M89" t="s">
        <v>17509</v>
      </c>
      <c r="N89" t="s">
        <v>17510</v>
      </c>
    </row>
    <row r="90" spans="1:15" x14ac:dyDescent="0.25">
      <c r="A90" s="269">
        <v>43802</v>
      </c>
      <c r="B90" s="159" t="s">
        <v>197</v>
      </c>
      <c r="C90" s="388" t="s">
        <v>17512</v>
      </c>
      <c r="D90" s="834" t="s">
        <v>17636</v>
      </c>
      <c r="E90" s="159" t="s">
        <v>199</v>
      </c>
      <c r="F90" s="32">
        <v>10990</v>
      </c>
      <c r="G90" s="561">
        <v>1</v>
      </c>
      <c r="H90" s="1697">
        <v>1</v>
      </c>
      <c r="I90" s="34"/>
      <c r="J90" s="1620">
        <f t="shared" si="3"/>
        <v>10990</v>
      </c>
      <c r="K90" s="686" t="s">
        <v>84</v>
      </c>
      <c r="M90" t="s">
        <v>17509</v>
      </c>
      <c r="N90" t="s">
        <v>17510</v>
      </c>
    </row>
    <row r="91" spans="1:15" x14ac:dyDescent="0.25">
      <c r="A91" s="269">
        <v>43802</v>
      </c>
      <c r="B91" s="159" t="s">
        <v>197</v>
      </c>
      <c r="C91" s="388" t="s">
        <v>17511</v>
      </c>
      <c r="D91" s="834" t="s">
        <v>17635</v>
      </c>
      <c r="E91" s="159" t="s">
        <v>199</v>
      </c>
      <c r="F91" s="32">
        <v>4990</v>
      </c>
      <c r="G91" s="561">
        <v>1</v>
      </c>
      <c r="H91" s="1697">
        <v>1</v>
      </c>
      <c r="I91" s="34"/>
      <c r="J91" s="1620">
        <f t="shared" si="3"/>
        <v>4990</v>
      </c>
      <c r="K91" s="686" t="s">
        <v>84</v>
      </c>
      <c r="M91" t="s">
        <v>17509</v>
      </c>
      <c r="N91" t="s">
        <v>17510</v>
      </c>
    </row>
    <row r="92" spans="1:15" x14ac:dyDescent="0.25">
      <c r="A92" s="269">
        <v>43802</v>
      </c>
      <c r="B92" s="159" t="s">
        <v>197</v>
      </c>
      <c r="C92" s="388" t="s">
        <v>17508</v>
      </c>
      <c r="D92" s="834" t="s">
        <v>17634</v>
      </c>
      <c r="E92" s="159" t="s">
        <v>199</v>
      </c>
      <c r="F92" s="32">
        <v>4790</v>
      </c>
      <c r="G92" s="561">
        <v>1</v>
      </c>
      <c r="H92" s="1697">
        <v>1</v>
      </c>
      <c r="I92" s="34"/>
      <c r="J92" s="1620">
        <f t="shared" si="3"/>
        <v>4790</v>
      </c>
      <c r="K92" s="686" t="s">
        <v>84</v>
      </c>
      <c r="M92" t="s">
        <v>17509</v>
      </c>
      <c r="N92" t="s">
        <v>17510</v>
      </c>
    </row>
    <row r="93" spans="1:15" x14ac:dyDescent="0.25">
      <c r="A93" s="1617">
        <v>43553</v>
      </c>
      <c r="B93" s="1618" t="s">
        <v>197</v>
      </c>
      <c r="C93" s="1621" t="s">
        <v>17128</v>
      </c>
      <c r="D93" s="834" t="s">
        <v>17633</v>
      </c>
      <c r="E93" s="1441" t="s">
        <v>199</v>
      </c>
      <c r="F93" s="1622">
        <v>2605</v>
      </c>
      <c r="G93" s="1623">
        <v>1</v>
      </c>
      <c r="H93" s="1623">
        <v>1</v>
      </c>
      <c r="I93" s="1619"/>
      <c r="J93" s="1620">
        <f t="shared" ref="J93:J102" si="4">H93*F93</f>
        <v>2605</v>
      </c>
      <c r="K93" s="1618" t="s">
        <v>84</v>
      </c>
      <c r="L93" s="298"/>
      <c r="M93" s="298" t="s">
        <v>17082</v>
      </c>
      <c r="N93" s="298" t="s">
        <v>17043</v>
      </c>
      <c r="O93" s="298"/>
    </row>
    <row r="94" spans="1:15" x14ac:dyDescent="0.25">
      <c r="A94" s="1617">
        <v>43553</v>
      </c>
      <c r="B94" s="1618" t="s">
        <v>197</v>
      </c>
      <c r="C94" s="1621" t="s">
        <v>17127</v>
      </c>
      <c r="D94" s="834" t="s">
        <v>17632</v>
      </c>
      <c r="E94" s="1441" t="s">
        <v>199</v>
      </c>
      <c r="F94" s="1622">
        <v>1550</v>
      </c>
      <c r="G94" s="1623">
        <v>1</v>
      </c>
      <c r="H94" s="1623">
        <v>1</v>
      </c>
      <c r="I94" s="1619"/>
      <c r="J94" s="1620">
        <f t="shared" si="4"/>
        <v>1550</v>
      </c>
      <c r="K94" s="1618" t="s">
        <v>84</v>
      </c>
      <c r="L94" s="298"/>
      <c r="M94" s="298" t="s">
        <v>17082</v>
      </c>
      <c r="N94" s="298" t="s">
        <v>17043</v>
      </c>
      <c r="O94" s="298"/>
    </row>
    <row r="95" spans="1:15" x14ac:dyDescent="0.25">
      <c r="A95" s="1617">
        <v>43553</v>
      </c>
      <c r="B95" s="1618" t="s">
        <v>197</v>
      </c>
      <c r="C95" s="1621" t="s">
        <v>17126</v>
      </c>
      <c r="D95" s="834" t="s">
        <v>17631</v>
      </c>
      <c r="E95" s="1441" t="s">
        <v>199</v>
      </c>
      <c r="F95" s="1622">
        <v>3400</v>
      </c>
      <c r="G95" s="1623">
        <v>1</v>
      </c>
      <c r="H95" s="1623">
        <v>1</v>
      </c>
      <c r="I95" s="1619"/>
      <c r="J95" s="1620">
        <f t="shared" si="4"/>
        <v>3400</v>
      </c>
      <c r="K95" s="1618" t="s">
        <v>84</v>
      </c>
      <c r="L95" s="298"/>
      <c r="M95" s="298" t="s">
        <v>17082</v>
      </c>
      <c r="N95" s="298" t="s">
        <v>17043</v>
      </c>
      <c r="O95" s="298"/>
    </row>
    <row r="96" spans="1:15" x14ac:dyDescent="0.25">
      <c r="A96" s="1617">
        <v>43553</v>
      </c>
      <c r="B96" s="1618" t="s">
        <v>197</v>
      </c>
      <c r="C96" s="1621" t="s">
        <v>17125</v>
      </c>
      <c r="D96" s="834" t="s">
        <v>17630</v>
      </c>
      <c r="E96" s="1441" t="s">
        <v>199</v>
      </c>
      <c r="F96" s="1622">
        <v>1165</v>
      </c>
      <c r="G96" s="1623">
        <v>1</v>
      </c>
      <c r="H96" s="1623">
        <v>1</v>
      </c>
      <c r="I96" s="1619"/>
      <c r="J96" s="1620">
        <f t="shared" si="4"/>
        <v>1165</v>
      </c>
      <c r="K96" s="1618" t="s">
        <v>84</v>
      </c>
      <c r="L96" s="298"/>
      <c r="M96" s="298" t="s">
        <v>17082</v>
      </c>
      <c r="N96" s="298" t="s">
        <v>17043</v>
      </c>
      <c r="O96" s="298"/>
    </row>
    <row r="97" spans="1:15" x14ac:dyDescent="0.25">
      <c r="A97" s="1617">
        <v>43553</v>
      </c>
      <c r="B97" s="1618" t="s">
        <v>197</v>
      </c>
      <c r="C97" s="1621" t="s">
        <v>17124</v>
      </c>
      <c r="D97" s="834" t="s">
        <v>17629</v>
      </c>
      <c r="E97" s="1441" t="s">
        <v>199</v>
      </c>
      <c r="F97" s="1622">
        <v>3800</v>
      </c>
      <c r="G97" s="1623">
        <v>1</v>
      </c>
      <c r="H97" s="1623">
        <v>1</v>
      </c>
      <c r="I97" s="1619"/>
      <c r="J97" s="1620">
        <f t="shared" si="4"/>
        <v>3800</v>
      </c>
      <c r="K97" s="1618" t="s">
        <v>84</v>
      </c>
      <c r="L97" s="298"/>
      <c r="M97" s="298" t="s">
        <v>17082</v>
      </c>
      <c r="N97" s="298" t="s">
        <v>17043</v>
      </c>
      <c r="O97" s="298"/>
    </row>
    <row r="98" spans="1:15" x14ac:dyDescent="0.25">
      <c r="A98" s="1617">
        <v>43553</v>
      </c>
      <c r="B98" s="1618" t="s">
        <v>197</v>
      </c>
      <c r="C98" s="1621" t="s">
        <v>17123</v>
      </c>
      <c r="D98" s="834" t="s">
        <v>17628</v>
      </c>
      <c r="E98" s="1441" t="s">
        <v>199</v>
      </c>
      <c r="F98" s="1622">
        <v>4150</v>
      </c>
      <c r="G98" s="1623">
        <v>1</v>
      </c>
      <c r="H98" s="1623">
        <v>1</v>
      </c>
      <c r="I98" s="1619"/>
      <c r="J98" s="1620">
        <f t="shared" si="4"/>
        <v>4150</v>
      </c>
      <c r="K98" s="1618" t="s">
        <v>84</v>
      </c>
      <c r="L98" s="298"/>
      <c r="M98" s="298" t="s">
        <v>17082</v>
      </c>
      <c r="N98" s="298" t="s">
        <v>17043</v>
      </c>
      <c r="O98" s="298"/>
    </row>
    <row r="99" spans="1:15" x14ac:dyDescent="0.25">
      <c r="A99" s="1617">
        <v>43553</v>
      </c>
      <c r="B99" s="1618" t="s">
        <v>197</v>
      </c>
      <c r="C99" s="1621" t="s">
        <v>17122</v>
      </c>
      <c r="D99" s="834" t="s">
        <v>17627</v>
      </c>
      <c r="E99" s="1441" t="s">
        <v>199</v>
      </c>
      <c r="F99" s="1624">
        <v>5530</v>
      </c>
      <c r="G99" s="1623">
        <v>1</v>
      </c>
      <c r="H99" s="1623">
        <v>1</v>
      </c>
      <c r="I99" s="1619"/>
      <c r="J99" s="1620">
        <f t="shared" si="4"/>
        <v>5530</v>
      </c>
      <c r="K99" s="1618" t="s">
        <v>84</v>
      </c>
      <c r="L99" s="298"/>
      <c r="M99" s="298" t="s">
        <v>17082</v>
      </c>
      <c r="N99" s="298" t="s">
        <v>17043</v>
      </c>
      <c r="O99" s="298"/>
    </row>
    <row r="100" spans="1:15" x14ac:dyDescent="0.25">
      <c r="A100" s="1617">
        <v>43553</v>
      </c>
      <c r="B100" s="1618" t="s">
        <v>197</v>
      </c>
      <c r="C100" s="1621" t="s">
        <v>17121</v>
      </c>
      <c r="D100" s="834" t="s">
        <v>17626</v>
      </c>
      <c r="E100" s="1441" t="s">
        <v>199</v>
      </c>
      <c r="F100" s="1624">
        <v>1960</v>
      </c>
      <c r="G100" s="1623">
        <v>1</v>
      </c>
      <c r="H100" s="1623">
        <v>1</v>
      </c>
      <c r="I100" s="1619"/>
      <c r="J100" s="1620">
        <f t="shared" si="4"/>
        <v>1960</v>
      </c>
      <c r="K100" s="1618" t="s">
        <v>84</v>
      </c>
      <c r="L100" s="298"/>
      <c r="M100" s="298" t="s">
        <v>17082</v>
      </c>
      <c r="N100" s="298" t="s">
        <v>17043</v>
      </c>
      <c r="O100" s="298"/>
    </row>
    <row r="101" spans="1:15" x14ac:dyDescent="0.25">
      <c r="A101" s="1617">
        <v>43553</v>
      </c>
      <c r="B101" s="1618" t="s">
        <v>197</v>
      </c>
      <c r="C101" s="1621" t="s">
        <v>17120</v>
      </c>
      <c r="D101" s="834" t="s">
        <v>17625</v>
      </c>
      <c r="E101" s="1441" t="s">
        <v>199</v>
      </c>
      <c r="F101" s="1624">
        <v>2877</v>
      </c>
      <c r="G101" s="1623">
        <v>1</v>
      </c>
      <c r="H101" s="1623">
        <v>1</v>
      </c>
      <c r="I101" s="1619"/>
      <c r="J101" s="1620">
        <f t="shared" si="4"/>
        <v>2877</v>
      </c>
      <c r="K101" s="1618" t="s">
        <v>84</v>
      </c>
      <c r="L101" s="298"/>
      <c r="M101" s="298" t="s">
        <v>17082</v>
      </c>
      <c r="N101" s="298" t="s">
        <v>17043</v>
      </c>
      <c r="O101" s="298"/>
    </row>
    <row r="102" spans="1:15" x14ac:dyDescent="0.25">
      <c r="A102" s="1617">
        <v>43553</v>
      </c>
      <c r="B102" s="1618" t="s">
        <v>197</v>
      </c>
      <c r="C102" s="1625" t="s">
        <v>17119</v>
      </c>
      <c r="D102" s="834" t="s">
        <v>17624</v>
      </c>
      <c r="E102" s="1626" t="s">
        <v>199</v>
      </c>
      <c r="F102" s="1627">
        <v>3222</v>
      </c>
      <c r="G102" s="1628">
        <v>1</v>
      </c>
      <c r="H102" s="1628">
        <v>1</v>
      </c>
      <c r="I102" s="298"/>
      <c r="J102" s="1537">
        <f t="shared" si="4"/>
        <v>3222</v>
      </c>
      <c r="K102" s="1618" t="s">
        <v>84</v>
      </c>
      <c r="L102" s="298"/>
      <c r="M102" s="298" t="s">
        <v>17082</v>
      </c>
      <c r="N102" s="298" t="s">
        <v>17043</v>
      </c>
      <c r="O102" s="298"/>
    </row>
    <row r="103" spans="1:15" x14ac:dyDescent="0.25">
      <c r="A103" s="1617">
        <v>43553</v>
      </c>
      <c r="B103" s="1618" t="s">
        <v>197</v>
      </c>
      <c r="C103" s="1619" t="s">
        <v>17118</v>
      </c>
      <c r="D103" s="834" t="s">
        <v>17623</v>
      </c>
      <c r="E103" s="1441" t="s">
        <v>199</v>
      </c>
      <c r="F103" s="1622">
        <v>1393</v>
      </c>
      <c r="G103" s="1441">
        <v>1</v>
      </c>
      <c r="H103" s="1441">
        <v>1</v>
      </c>
      <c r="I103" s="1619"/>
      <c r="J103" s="1620">
        <f t="shared" ref="J103:J114" si="5">H103*F103</f>
        <v>1393</v>
      </c>
      <c r="K103" s="1618" t="s">
        <v>84</v>
      </c>
      <c r="L103" s="298"/>
      <c r="M103" s="298" t="s">
        <v>17082</v>
      </c>
      <c r="N103" s="298" t="s">
        <v>17043</v>
      </c>
      <c r="O103" s="298"/>
    </row>
    <row r="104" spans="1:15" x14ac:dyDescent="0.25">
      <c r="A104" s="1617">
        <v>43553</v>
      </c>
      <c r="B104" s="1618" t="s">
        <v>197</v>
      </c>
      <c r="C104" s="1621" t="s">
        <v>17117</v>
      </c>
      <c r="D104" s="834" t="s">
        <v>17622</v>
      </c>
      <c r="E104" s="1441" t="s">
        <v>199</v>
      </c>
      <c r="F104" s="1622">
        <v>1700</v>
      </c>
      <c r="G104" s="1623">
        <v>1</v>
      </c>
      <c r="H104" s="1623">
        <v>1</v>
      </c>
      <c r="I104" s="1619"/>
      <c r="J104" s="1620">
        <f t="shared" si="5"/>
        <v>1700</v>
      </c>
      <c r="K104" s="1618" t="s">
        <v>84</v>
      </c>
      <c r="L104" s="298"/>
      <c r="M104" s="298" t="s">
        <v>17082</v>
      </c>
      <c r="N104" s="298" t="s">
        <v>17043</v>
      </c>
      <c r="O104" s="298"/>
    </row>
    <row r="105" spans="1:15" x14ac:dyDescent="0.25">
      <c r="A105" s="1617">
        <v>43553</v>
      </c>
      <c r="B105" s="1618" t="s">
        <v>197</v>
      </c>
      <c r="C105" s="1621" t="s">
        <v>17116</v>
      </c>
      <c r="D105" s="834" t="s">
        <v>17621</v>
      </c>
      <c r="E105" s="1441" t="s">
        <v>199</v>
      </c>
      <c r="F105" s="1622">
        <v>8600</v>
      </c>
      <c r="G105" s="1623">
        <v>1</v>
      </c>
      <c r="H105" s="1623">
        <v>1</v>
      </c>
      <c r="I105" s="1619"/>
      <c r="J105" s="1620">
        <f t="shared" si="5"/>
        <v>8600</v>
      </c>
      <c r="K105" s="1618" t="s">
        <v>84</v>
      </c>
      <c r="L105" s="298"/>
      <c r="M105" s="298" t="s">
        <v>17082</v>
      </c>
      <c r="N105" s="298" t="s">
        <v>17043</v>
      </c>
      <c r="O105" s="298"/>
    </row>
    <row r="106" spans="1:15" x14ac:dyDescent="0.25">
      <c r="A106" s="1617">
        <v>43553</v>
      </c>
      <c r="B106" s="1618" t="s">
        <v>197</v>
      </c>
      <c r="C106" s="1621" t="s">
        <v>17115</v>
      </c>
      <c r="D106" s="834" t="s">
        <v>17620</v>
      </c>
      <c r="E106" s="1441" t="s">
        <v>199</v>
      </c>
      <c r="F106" s="1622">
        <v>2900</v>
      </c>
      <c r="G106" s="1623">
        <v>1</v>
      </c>
      <c r="H106" s="1623">
        <v>1</v>
      </c>
      <c r="I106" s="1619"/>
      <c r="J106" s="1620">
        <f t="shared" si="5"/>
        <v>2900</v>
      </c>
      <c r="K106" s="1618" t="s">
        <v>84</v>
      </c>
      <c r="L106" s="298"/>
      <c r="M106" s="298" t="s">
        <v>17082</v>
      </c>
      <c r="N106" s="298" t="s">
        <v>17043</v>
      </c>
      <c r="O106" s="298"/>
    </row>
    <row r="107" spans="1:15" x14ac:dyDescent="0.25">
      <c r="A107" s="1617">
        <v>43553</v>
      </c>
      <c r="B107" s="1618" t="s">
        <v>197</v>
      </c>
      <c r="C107" s="1621" t="s">
        <v>17114</v>
      </c>
      <c r="D107" s="834" t="s">
        <v>17619</v>
      </c>
      <c r="E107" s="1441" t="s">
        <v>199</v>
      </c>
      <c r="F107" s="1622">
        <v>2700</v>
      </c>
      <c r="G107" s="1623">
        <v>1</v>
      </c>
      <c r="H107" s="1623">
        <v>1</v>
      </c>
      <c r="I107" s="1619"/>
      <c r="J107" s="1620">
        <f t="shared" si="5"/>
        <v>2700</v>
      </c>
      <c r="K107" s="1618" t="s">
        <v>84</v>
      </c>
      <c r="L107" s="298"/>
      <c r="M107" s="298" t="s">
        <v>17082</v>
      </c>
      <c r="N107" s="298" t="s">
        <v>17043</v>
      </c>
      <c r="O107" s="298"/>
    </row>
    <row r="108" spans="1:15" x14ac:dyDescent="0.25">
      <c r="A108" s="1617">
        <v>43553</v>
      </c>
      <c r="B108" s="1618" t="s">
        <v>197</v>
      </c>
      <c r="C108" s="1621" t="s">
        <v>17113</v>
      </c>
      <c r="D108" s="834" t="s">
        <v>17618</v>
      </c>
      <c r="E108" s="1441" t="s">
        <v>199</v>
      </c>
      <c r="F108" s="1622">
        <v>8500</v>
      </c>
      <c r="G108" s="1623">
        <v>1</v>
      </c>
      <c r="H108" s="1623">
        <v>1</v>
      </c>
      <c r="I108" s="1619"/>
      <c r="J108" s="1620">
        <f t="shared" si="5"/>
        <v>8500</v>
      </c>
      <c r="K108" s="1618" t="s">
        <v>84</v>
      </c>
      <c r="L108" s="298"/>
      <c r="M108" s="298" t="s">
        <v>17082</v>
      </c>
      <c r="N108" s="298" t="s">
        <v>17043</v>
      </c>
      <c r="O108" s="298"/>
    </row>
    <row r="109" spans="1:15" x14ac:dyDescent="0.25">
      <c r="A109" s="1617">
        <v>43553</v>
      </c>
      <c r="B109" s="1618" t="s">
        <v>197</v>
      </c>
      <c r="C109" s="1621" t="s">
        <v>17112</v>
      </c>
      <c r="D109" s="834" t="s">
        <v>17617</v>
      </c>
      <c r="E109" s="1441" t="s">
        <v>199</v>
      </c>
      <c r="F109" s="1622">
        <v>8300</v>
      </c>
      <c r="G109" s="1623">
        <v>1</v>
      </c>
      <c r="H109" s="1623">
        <v>1</v>
      </c>
      <c r="I109" s="1619"/>
      <c r="J109" s="1620">
        <f t="shared" si="5"/>
        <v>8300</v>
      </c>
      <c r="K109" s="1618" t="s">
        <v>84</v>
      </c>
      <c r="L109" s="298"/>
      <c r="M109" s="298" t="s">
        <v>17082</v>
      </c>
      <c r="N109" s="298" t="s">
        <v>17043</v>
      </c>
      <c r="O109" s="298"/>
    </row>
    <row r="110" spans="1:15" x14ac:dyDescent="0.25">
      <c r="A110" s="1617">
        <v>43553</v>
      </c>
      <c r="B110" s="1618" t="s">
        <v>197</v>
      </c>
      <c r="C110" s="1621" t="s">
        <v>17111</v>
      </c>
      <c r="D110" s="834" t="s">
        <v>17616</v>
      </c>
      <c r="E110" s="1441" t="s">
        <v>199</v>
      </c>
      <c r="F110" s="1622">
        <v>2650</v>
      </c>
      <c r="G110" s="1623">
        <v>1</v>
      </c>
      <c r="H110" s="1623">
        <v>1</v>
      </c>
      <c r="I110" s="1619"/>
      <c r="J110" s="1620">
        <f t="shared" si="5"/>
        <v>2650</v>
      </c>
      <c r="K110" s="1618" t="s">
        <v>84</v>
      </c>
      <c r="L110" s="298"/>
      <c r="M110" s="298" t="s">
        <v>17082</v>
      </c>
      <c r="N110" s="298" t="s">
        <v>17043</v>
      </c>
      <c r="O110" s="298"/>
    </row>
    <row r="111" spans="1:15" x14ac:dyDescent="0.25">
      <c r="A111" s="1617">
        <v>43553</v>
      </c>
      <c r="B111" s="1618" t="s">
        <v>197</v>
      </c>
      <c r="C111" s="1621" t="s">
        <v>17110</v>
      </c>
      <c r="D111" s="834" t="s">
        <v>17615</v>
      </c>
      <c r="E111" s="1441" t="s">
        <v>199</v>
      </c>
      <c r="F111" s="1624">
        <v>3800</v>
      </c>
      <c r="G111" s="1623">
        <v>1</v>
      </c>
      <c r="H111" s="1623">
        <v>1</v>
      </c>
      <c r="I111" s="1619"/>
      <c r="J111" s="1620">
        <f t="shared" si="5"/>
        <v>3800</v>
      </c>
      <c r="K111" s="1618" t="s">
        <v>84</v>
      </c>
      <c r="L111" s="298"/>
      <c r="M111" s="298" t="s">
        <v>17082</v>
      </c>
      <c r="N111" s="298" t="s">
        <v>17043</v>
      </c>
      <c r="O111" s="298"/>
    </row>
    <row r="112" spans="1:15" x14ac:dyDescent="0.25">
      <c r="A112" s="1617">
        <v>43553</v>
      </c>
      <c r="B112" s="1618" t="s">
        <v>197</v>
      </c>
      <c r="C112" s="1621" t="s">
        <v>17109</v>
      </c>
      <c r="D112" s="834" t="s">
        <v>17614</v>
      </c>
      <c r="E112" s="1441" t="s">
        <v>199</v>
      </c>
      <c r="F112" s="1624">
        <v>2800</v>
      </c>
      <c r="G112" s="1623">
        <v>1</v>
      </c>
      <c r="H112" s="1623">
        <v>1</v>
      </c>
      <c r="I112" s="1619"/>
      <c r="J112" s="1620">
        <f t="shared" si="5"/>
        <v>2800</v>
      </c>
      <c r="K112" s="1618" t="s">
        <v>84</v>
      </c>
      <c r="L112" s="298"/>
      <c r="M112" s="298" t="s">
        <v>17082</v>
      </c>
      <c r="N112" s="298" t="s">
        <v>17043</v>
      </c>
      <c r="O112" s="298"/>
    </row>
    <row r="113" spans="1:15" x14ac:dyDescent="0.25">
      <c r="A113" s="1617">
        <v>43553</v>
      </c>
      <c r="B113" s="1618" t="s">
        <v>197</v>
      </c>
      <c r="C113" s="1621" t="s">
        <v>17108</v>
      </c>
      <c r="D113" s="834" t="s">
        <v>17613</v>
      </c>
      <c r="E113" s="1441" t="s">
        <v>199</v>
      </c>
      <c r="F113" s="1624">
        <v>7700</v>
      </c>
      <c r="G113" s="1623">
        <v>1</v>
      </c>
      <c r="H113" s="1623">
        <v>1</v>
      </c>
      <c r="I113" s="1619"/>
      <c r="J113" s="1620">
        <f t="shared" si="5"/>
        <v>7700</v>
      </c>
      <c r="K113" s="1618" t="s">
        <v>84</v>
      </c>
      <c r="L113" s="298"/>
      <c r="M113" s="298" t="s">
        <v>17082</v>
      </c>
      <c r="N113" s="298" t="s">
        <v>17043</v>
      </c>
      <c r="O113" s="298"/>
    </row>
    <row r="114" spans="1:15" x14ac:dyDescent="0.25">
      <c r="A114" s="1617">
        <v>43553</v>
      </c>
      <c r="B114" s="1618" t="s">
        <v>197</v>
      </c>
      <c r="C114" s="1625" t="s">
        <v>17107</v>
      </c>
      <c r="D114" s="834" t="s">
        <v>17612</v>
      </c>
      <c r="E114" s="1626" t="s">
        <v>199</v>
      </c>
      <c r="F114" s="1627">
        <v>3860</v>
      </c>
      <c r="G114" s="1628">
        <v>1</v>
      </c>
      <c r="H114" s="1628">
        <v>1</v>
      </c>
      <c r="I114" s="298"/>
      <c r="J114" s="1537">
        <f t="shared" si="5"/>
        <v>3860</v>
      </c>
      <c r="K114" s="1618" t="s">
        <v>84</v>
      </c>
      <c r="L114" s="298"/>
      <c r="M114" s="298" t="s">
        <v>17082</v>
      </c>
      <c r="N114" s="298" t="s">
        <v>17043</v>
      </c>
      <c r="O114" s="298"/>
    </row>
    <row r="115" spans="1:15" x14ac:dyDescent="0.25">
      <c r="A115" s="1617">
        <v>43553</v>
      </c>
      <c r="B115" s="1618" t="s">
        <v>197</v>
      </c>
      <c r="C115" s="1619" t="s">
        <v>17106</v>
      </c>
      <c r="D115" s="834" t="s">
        <v>17611</v>
      </c>
      <c r="E115" s="1441" t="s">
        <v>199</v>
      </c>
      <c r="F115" s="1622">
        <v>2900</v>
      </c>
      <c r="G115" s="1441">
        <v>1</v>
      </c>
      <c r="H115" s="1441">
        <v>1</v>
      </c>
      <c r="I115" s="1619"/>
      <c r="J115" s="1620">
        <f t="shared" ref="J115:J126" si="6">H115*F115</f>
        <v>2900</v>
      </c>
      <c r="K115" s="1618" t="s">
        <v>84</v>
      </c>
      <c r="L115" s="298"/>
      <c r="M115" s="298" t="s">
        <v>17082</v>
      </c>
      <c r="N115" s="298" t="s">
        <v>17043</v>
      </c>
      <c r="O115" s="298"/>
    </row>
    <row r="116" spans="1:15" x14ac:dyDescent="0.25">
      <c r="A116" s="1617">
        <v>43553</v>
      </c>
      <c r="B116" s="1618" t="s">
        <v>197</v>
      </c>
      <c r="C116" s="1621" t="s">
        <v>17105</v>
      </c>
      <c r="D116" s="834" t="s">
        <v>17610</v>
      </c>
      <c r="E116" s="1441" t="s">
        <v>199</v>
      </c>
      <c r="F116" s="1622">
        <v>4700</v>
      </c>
      <c r="G116" s="1623">
        <v>1</v>
      </c>
      <c r="H116" s="1623">
        <v>1</v>
      </c>
      <c r="I116" s="1619"/>
      <c r="J116" s="1620">
        <f t="shared" si="6"/>
        <v>4700</v>
      </c>
      <c r="K116" s="1618" t="s">
        <v>84</v>
      </c>
      <c r="L116" s="298"/>
      <c r="M116" s="298" t="s">
        <v>17082</v>
      </c>
      <c r="N116" s="298" t="s">
        <v>17043</v>
      </c>
      <c r="O116" s="298"/>
    </row>
    <row r="117" spans="1:15" x14ac:dyDescent="0.25">
      <c r="A117" s="1617">
        <v>43553</v>
      </c>
      <c r="B117" s="1618" t="s">
        <v>197</v>
      </c>
      <c r="C117" s="1621" t="s">
        <v>17104</v>
      </c>
      <c r="D117" s="834" t="s">
        <v>17609</v>
      </c>
      <c r="E117" s="1441" t="s">
        <v>199</v>
      </c>
      <c r="F117" s="1622">
        <v>500</v>
      </c>
      <c r="G117" s="1623">
        <v>1</v>
      </c>
      <c r="H117" s="1623">
        <v>1</v>
      </c>
      <c r="I117" s="1619"/>
      <c r="J117" s="1620">
        <f t="shared" si="6"/>
        <v>500</v>
      </c>
      <c r="K117" s="1618" t="s">
        <v>84</v>
      </c>
      <c r="L117" s="298"/>
      <c r="M117" s="298" t="s">
        <v>17082</v>
      </c>
      <c r="N117" s="298" t="s">
        <v>17043</v>
      </c>
      <c r="O117" s="298"/>
    </row>
    <row r="118" spans="1:15" x14ac:dyDescent="0.25">
      <c r="A118" s="1617">
        <v>43553</v>
      </c>
      <c r="B118" s="1618" t="s">
        <v>197</v>
      </c>
      <c r="C118" s="1621" t="s">
        <v>17103</v>
      </c>
      <c r="D118" s="834" t="s">
        <v>17608</v>
      </c>
      <c r="E118" s="1441" t="s">
        <v>199</v>
      </c>
      <c r="F118" s="1622">
        <v>1960</v>
      </c>
      <c r="G118" s="1623">
        <v>1</v>
      </c>
      <c r="H118" s="1623">
        <v>1</v>
      </c>
      <c r="I118" s="1619"/>
      <c r="J118" s="1620">
        <f t="shared" si="6"/>
        <v>1960</v>
      </c>
      <c r="K118" s="1618" t="s">
        <v>84</v>
      </c>
      <c r="L118" s="298"/>
      <c r="M118" s="298" t="s">
        <v>17082</v>
      </c>
      <c r="N118" s="298" t="s">
        <v>17043</v>
      </c>
      <c r="O118" s="298"/>
    </row>
    <row r="119" spans="1:15" x14ac:dyDescent="0.25">
      <c r="A119" s="1617">
        <v>43553</v>
      </c>
      <c r="B119" s="1618" t="s">
        <v>197</v>
      </c>
      <c r="C119" s="1621" t="s">
        <v>17102</v>
      </c>
      <c r="D119" s="834" t="s">
        <v>17607</v>
      </c>
      <c r="E119" s="1441" t="s">
        <v>199</v>
      </c>
      <c r="F119" s="1622">
        <v>6300</v>
      </c>
      <c r="G119" s="1623">
        <v>1</v>
      </c>
      <c r="H119" s="1623">
        <v>1</v>
      </c>
      <c r="I119" s="1619"/>
      <c r="J119" s="1620">
        <f t="shared" si="6"/>
        <v>6300</v>
      </c>
      <c r="K119" s="1618" t="s">
        <v>84</v>
      </c>
      <c r="L119" s="298"/>
      <c r="M119" s="298" t="s">
        <v>17082</v>
      </c>
      <c r="N119" s="298" t="s">
        <v>17043</v>
      </c>
      <c r="O119" s="298"/>
    </row>
    <row r="120" spans="1:15" x14ac:dyDescent="0.25">
      <c r="A120" s="1617">
        <v>43553</v>
      </c>
      <c r="B120" s="1618" t="s">
        <v>197</v>
      </c>
      <c r="C120" s="1621" t="s">
        <v>17101</v>
      </c>
      <c r="D120" s="834" t="s">
        <v>17606</v>
      </c>
      <c r="E120" s="1441" t="s">
        <v>199</v>
      </c>
      <c r="F120" s="1622">
        <v>1960</v>
      </c>
      <c r="G120" s="1623">
        <v>1</v>
      </c>
      <c r="H120" s="1623">
        <v>1</v>
      </c>
      <c r="I120" s="1619"/>
      <c r="J120" s="1620">
        <f t="shared" si="6"/>
        <v>1960</v>
      </c>
      <c r="K120" s="1618" t="s">
        <v>84</v>
      </c>
      <c r="L120" s="298"/>
      <c r="M120" s="298" t="s">
        <v>17082</v>
      </c>
      <c r="N120" s="298" t="s">
        <v>17043</v>
      </c>
      <c r="O120" s="298"/>
    </row>
    <row r="121" spans="1:15" x14ac:dyDescent="0.25">
      <c r="A121" s="1617">
        <v>43553</v>
      </c>
      <c r="B121" s="1618" t="s">
        <v>197</v>
      </c>
      <c r="C121" s="1621" t="s">
        <v>17100</v>
      </c>
      <c r="D121" s="834" t="s">
        <v>17605</v>
      </c>
      <c r="E121" s="1441" t="s">
        <v>199</v>
      </c>
      <c r="F121" s="1622">
        <v>8250</v>
      </c>
      <c r="G121" s="1623">
        <v>1</v>
      </c>
      <c r="H121" s="1623">
        <v>1</v>
      </c>
      <c r="I121" s="1619"/>
      <c r="J121" s="1620">
        <f t="shared" si="6"/>
        <v>8250</v>
      </c>
      <c r="K121" s="1618" t="s">
        <v>84</v>
      </c>
      <c r="L121" s="298"/>
      <c r="M121" s="298" t="s">
        <v>17082</v>
      </c>
      <c r="N121" s="298" t="s">
        <v>17043</v>
      </c>
      <c r="O121" s="298"/>
    </row>
    <row r="122" spans="1:15" x14ac:dyDescent="0.25">
      <c r="A122" s="1617">
        <v>43553</v>
      </c>
      <c r="B122" s="1618" t="s">
        <v>197</v>
      </c>
      <c r="C122" s="1621" t="s">
        <v>17099</v>
      </c>
      <c r="D122" s="834" t="s">
        <v>17604</v>
      </c>
      <c r="E122" s="1441" t="s">
        <v>199</v>
      </c>
      <c r="F122" s="1622">
        <v>11100</v>
      </c>
      <c r="G122" s="1623">
        <v>1</v>
      </c>
      <c r="H122" s="1623">
        <v>1</v>
      </c>
      <c r="I122" s="1619"/>
      <c r="J122" s="1620">
        <f t="shared" si="6"/>
        <v>11100</v>
      </c>
      <c r="K122" s="1618" t="s">
        <v>84</v>
      </c>
      <c r="L122" s="298"/>
      <c r="M122" s="298" t="s">
        <v>17082</v>
      </c>
      <c r="N122" s="298" t="s">
        <v>17043</v>
      </c>
      <c r="O122" s="298"/>
    </row>
    <row r="123" spans="1:15" x14ac:dyDescent="0.25">
      <c r="A123" s="1617">
        <v>43553</v>
      </c>
      <c r="B123" s="1618" t="s">
        <v>197</v>
      </c>
      <c r="C123" s="1621" t="s">
        <v>17098</v>
      </c>
      <c r="D123" s="834" t="s">
        <v>17603</v>
      </c>
      <c r="E123" s="1441" t="s">
        <v>199</v>
      </c>
      <c r="F123" s="1624">
        <v>2877</v>
      </c>
      <c r="G123" s="1623">
        <v>1</v>
      </c>
      <c r="H123" s="1623">
        <v>1</v>
      </c>
      <c r="I123" s="1619"/>
      <c r="J123" s="1620">
        <f t="shared" si="6"/>
        <v>2877</v>
      </c>
      <c r="K123" s="1618" t="s">
        <v>84</v>
      </c>
      <c r="L123" s="298"/>
      <c r="M123" s="298" t="s">
        <v>17082</v>
      </c>
      <c r="N123" s="298" t="s">
        <v>17043</v>
      </c>
      <c r="O123" s="298"/>
    </row>
    <row r="124" spans="1:15" x14ac:dyDescent="0.25">
      <c r="A124" s="1617">
        <v>43553</v>
      </c>
      <c r="B124" s="1618" t="s">
        <v>197</v>
      </c>
      <c r="C124" s="1621" t="s">
        <v>17097</v>
      </c>
      <c r="D124" s="834" t="s">
        <v>17602</v>
      </c>
      <c r="E124" s="1441" t="s">
        <v>199</v>
      </c>
      <c r="F124" s="1624">
        <v>7850</v>
      </c>
      <c r="G124" s="1623">
        <v>1</v>
      </c>
      <c r="H124" s="1623">
        <v>1</v>
      </c>
      <c r="I124" s="1619"/>
      <c r="J124" s="1620">
        <f t="shared" si="6"/>
        <v>7850</v>
      </c>
      <c r="K124" s="1618" t="s">
        <v>84</v>
      </c>
      <c r="L124" s="298"/>
      <c r="M124" s="298" t="s">
        <v>17082</v>
      </c>
      <c r="N124" s="298" t="s">
        <v>17043</v>
      </c>
      <c r="O124" s="298"/>
    </row>
    <row r="125" spans="1:15" x14ac:dyDescent="0.25">
      <c r="A125" s="1617">
        <v>43553</v>
      </c>
      <c r="B125" s="1618" t="s">
        <v>197</v>
      </c>
      <c r="C125" s="1621" t="s">
        <v>17096</v>
      </c>
      <c r="D125" s="834" t="s">
        <v>17601</v>
      </c>
      <c r="E125" s="1441" t="s">
        <v>199</v>
      </c>
      <c r="F125" s="1624">
        <v>4400</v>
      </c>
      <c r="G125" s="1623">
        <v>1</v>
      </c>
      <c r="H125" s="1623">
        <v>1</v>
      </c>
      <c r="I125" s="1619"/>
      <c r="J125" s="1620">
        <f t="shared" si="6"/>
        <v>4400</v>
      </c>
      <c r="K125" s="1618" t="s">
        <v>84</v>
      </c>
      <c r="L125" s="298"/>
      <c r="M125" s="298" t="s">
        <v>17082</v>
      </c>
      <c r="N125" s="298" t="s">
        <v>17043</v>
      </c>
      <c r="O125" s="298"/>
    </row>
    <row r="126" spans="1:15" x14ac:dyDescent="0.25">
      <c r="A126" s="1617">
        <v>43553</v>
      </c>
      <c r="B126" s="1618" t="s">
        <v>197</v>
      </c>
      <c r="C126" s="1625" t="s">
        <v>17095</v>
      </c>
      <c r="D126" s="834" t="s">
        <v>17600</v>
      </c>
      <c r="E126" s="1626" t="s">
        <v>199</v>
      </c>
      <c r="F126" s="1627">
        <v>3860</v>
      </c>
      <c r="G126" s="1628">
        <v>1</v>
      </c>
      <c r="H126" s="1628">
        <v>1</v>
      </c>
      <c r="I126" s="298"/>
      <c r="J126" s="1537">
        <f t="shared" si="6"/>
        <v>3860</v>
      </c>
      <c r="K126" s="1618" t="s">
        <v>84</v>
      </c>
      <c r="L126" s="298"/>
      <c r="M126" s="298" t="s">
        <v>17082</v>
      </c>
      <c r="N126" s="298" t="s">
        <v>17043</v>
      </c>
      <c r="O126" s="298"/>
    </row>
    <row r="127" spans="1:15" x14ac:dyDescent="0.25">
      <c r="A127" s="1617">
        <v>43553</v>
      </c>
      <c r="B127" s="1618" t="s">
        <v>197</v>
      </c>
      <c r="C127" s="1619" t="s">
        <v>17094</v>
      </c>
      <c r="D127" s="834" t="s">
        <v>17599</v>
      </c>
      <c r="E127" s="1441" t="s">
        <v>199</v>
      </c>
      <c r="F127" s="1622">
        <v>4500</v>
      </c>
      <c r="G127" s="1441">
        <v>1</v>
      </c>
      <c r="H127" s="1441">
        <v>1</v>
      </c>
      <c r="I127" s="1619"/>
      <c r="J127" s="1620">
        <f t="shared" ref="J127:J138" si="7">H127*F127</f>
        <v>4500</v>
      </c>
      <c r="K127" s="1618" t="s">
        <v>84</v>
      </c>
      <c r="L127" s="298"/>
      <c r="M127" s="298" t="s">
        <v>17082</v>
      </c>
      <c r="N127" s="298" t="s">
        <v>17043</v>
      </c>
      <c r="O127" s="298"/>
    </row>
    <row r="128" spans="1:15" x14ac:dyDescent="0.25">
      <c r="A128" s="1617">
        <v>43553</v>
      </c>
      <c r="B128" s="1618" t="s">
        <v>197</v>
      </c>
      <c r="C128" s="1621" t="s">
        <v>17093</v>
      </c>
      <c r="D128" s="834" t="s">
        <v>17598</v>
      </c>
      <c r="E128" s="1441" t="s">
        <v>199</v>
      </c>
      <c r="F128" s="1622">
        <v>4150</v>
      </c>
      <c r="G128" s="1623">
        <v>1</v>
      </c>
      <c r="H128" s="1623">
        <v>1</v>
      </c>
      <c r="I128" s="1619"/>
      <c r="J128" s="1620">
        <f t="shared" si="7"/>
        <v>4150</v>
      </c>
      <c r="K128" s="1618" t="s">
        <v>84</v>
      </c>
      <c r="L128" s="298"/>
      <c r="M128" s="298" t="s">
        <v>17082</v>
      </c>
      <c r="N128" s="298" t="s">
        <v>17043</v>
      </c>
      <c r="O128" s="298"/>
    </row>
    <row r="129" spans="1:15" x14ac:dyDescent="0.25">
      <c r="A129" s="1617">
        <v>43553</v>
      </c>
      <c r="B129" s="1618" t="s">
        <v>197</v>
      </c>
      <c r="C129" s="1621" t="s">
        <v>17092</v>
      </c>
      <c r="D129" s="834" t="s">
        <v>17597</v>
      </c>
      <c r="E129" s="1441" t="s">
        <v>199</v>
      </c>
      <c r="F129" s="1622">
        <v>6800</v>
      </c>
      <c r="G129" s="1623">
        <v>1</v>
      </c>
      <c r="H129" s="1623">
        <v>1</v>
      </c>
      <c r="I129" s="1619"/>
      <c r="J129" s="1620">
        <f t="shared" si="7"/>
        <v>6800</v>
      </c>
      <c r="K129" s="1618" t="s">
        <v>84</v>
      </c>
      <c r="L129" s="298"/>
      <c r="M129" s="298" t="s">
        <v>17082</v>
      </c>
      <c r="N129" s="298" t="s">
        <v>17043</v>
      </c>
      <c r="O129" s="298"/>
    </row>
    <row r="130" spans="1:15" x14ac:dyDescent="0.25">
      <c r="A130" s="1617">
        <v>43553</v>
      </c>
      <c r="B130" s="1618" t="s">
        <v>197</v>
      </c>
      <c r="C130" s="1621" t="s">
        <v>17091</v>
      </c>
      <c r="D130" s="834" t="s">
        <v>17596</v>
      </c>
      <c r="E130" s="1441" t="s">
        <v>199</v>
      </c>
      <c r="F130" s="1622">
        <v>7950</v>
      </c>
      <c r="G130" s="1623">
        <v>1</v>
      </c>
      <c r="H130" s="1623">
        <v>1</v>
      </c>
      <c r="I130" s="1619"/>
      <c r="J130" s="1620">
        <f t="shared" si="7"/>
        <v>7950</v>
      </c>
      <c r="K130" s="1618" t="s">
        <v>84</v>
      </c>
      <c r="L130" s="298"/>
      <c r="M130" s="298" t="s">
        <v>17082</v>
      </c>
      <c r="N130" s="298" t="s">
        <v>17043</v>
      </c>
      <c r="O130" s="298"/>
    </row>
    <row r="131" spans="1:15" x14ac:dyDescent="0.25">
      <c r="A131" s="1617">
        <v>43553</v>
      </c>
      <c r="B131" s="1618" t="s">
        <v>197</v>
      </c>
      <c r="C131" s="1621" t="s">
        <v>17090</v>
      </c>
      <c r="D131" s="834" t="s">
        <v>17595</v>
      </c>
      <c r="E131" s="1441" t="s">
        <v>199</v>
      </c>
      <c r="F131" s="1622">
        <v>7950</v>
      </c>
      <c r="G131" s="1623">
        <v>1</v>
      </c>
      <c r="H131" s="1623">
        <v>1</v>
      </c>
      <c r="I131" s="1619"/>
      <c r="J131" s="1620">
        <f t="shared" si="7"/>
        <v>7950</v>
      </c>
      <c r="K131" s="1618" t="s">
        <v>84</v>
      </c>
      <c r="L131" s="298"/>
      <c r="M131" s="298" t="s">
        <v>17082</v>
      </c>
      <c r="N131" s="298" t="s">
        <v>17043</v>
      </c>
      <c r="O131" s="298"/>
    </row>
    <row r="132" spans="1:15" x14ac:dyDescent="0.25">
      <c r="A132" s="1617">
        <v>43553</v>
      </c>
      <c r="B132" s="1618" t="s">
        <v>197</v>
      </c>
      <c r="C132" s="1621" t="s">
        <v>17089</v>
      </c>
      <c r="D132" s="834" t="s">
        <v>17594</v>
      </c>
      <c r="E132" s="1441" t="s">
        <v>199</v>
      </c>
      <c r="F132" s="1622">
        <v>5900</v>
      </c>
      <c r="G132" s="1623">
        <v>1</v>
      </c>
      <c r="H132" s="1623">
        <v>1</v>
      </c>
      <c r="I132" s="1619"/>
      <c r="J132" s="1620">
        <f t="shared" si="7"/>
        <v>5900</v>
      </c>
      <c r="K132" s="1618" t="s">
        <v>84</v>
      </c>
      <c r="L132" s="298"/>
      <c r="M132" s="298" t="s">
        <v>17082</v>
      </c>
      <c r="N132" s="298" t="s">
        <v>17043</v>
      </c>
      <c r="O132" s="298"/>
    </row>
    <row r="133" spans="1:15" x14ac:dyDescent="0.25">
      <c r="A133" s="1617">
        <v>43553</v>
      </c>
      <c r="B133" s="1618" t="s">
        <v>197</v>
      </c>
      <c r="C133" s="1621" t="s">
        <v>17088</v>
      </c>
      <c r="D133" s="834" t="s">
        <v>17593</v>
      </c>
      <c r="E133" s="1441" t="s">
        <v>199</v>
      </c>
      <c r="F133" s="1622">
        <v>2300</v>
      </c>
      <c r="G133" s="1623">
        <v>1</v>
      </c>
      <c r="H133" s="1623">
        <v>1</v>
      </c>
      <c r="I133" s="1619"/>
      <c r="J133" s="1620">
        <f t="shared" si="7"/>
        <v>2300</v>
      </c>
      <c r="K133" s="1618" t="s">
        <v>84</v>
      </c>
      <c r="L133" s="298"/>
      <c r="M133" s="298" t="s">
        <v>17082</v>
      </c>
      <c r="N133" s="298" t="s">
        <v>17043</v>
      </c>
      <c r="O133" s="298"/>
    </row>
    <row r="134" spans="1:15" x14ac:dyDescent="0.25">
      <c r="A134" s="1617">
        <v>43553</v>
      </c>
      <c r="B134" s="1618" t="s">
        <v>197</v>
      </c>
      <c r="C134" s="1621" t="s">
        <v>17087</v>
      </c>
      <c r="D134" s="834" t="s">
        <v>17592</v>
      </c>
      <c r="E134" s="1441" t="s">
        <v>199</v>
      </c>
      <c r="F134" s="1622">
        <v>2780</v>
      </c>
      <c r="G134" s="1623">
        <v>1</v>
      </c>
      <c r="H134" s="1623">
        <v>1</v>
      </c>
      <c r="I134" s="1619"/>
      <c r="J134" s="1620">
        <f t="shared" si="7"/>
        <v>2780</v>
      </c>
      <c r="K134" s="1618" t="s">
        <v>84</v>
      </c>
      <c r="L134" s="298"/>
      <c r="M134" s="298" t="s">
        <v>17082</v>
      </c>
      <c r="N134" s="298" t="s">
        <v>17043</v>
      </c>
      <c r="O134" s="298"/>
    </row>
    <row r="135" spans="1:15" x14ac:dyDescent="0.25">
      <c r="A135" s="1617">
        <v>43553</v>
      </c>
      <c r="B135" s="1618" t="s">
        <v>197</v>
      </c>
      <c r="C135" s="1621" t="s">
        <v>17086</v>
      </c>
      <c r="D135" s="834" t="s">
        <v>17591</v>
      </c>
      <c r="E135" s="1441" t="s">
        <v>199</v>
      </c>
      <c r="F135" s="1624">
        <v>3130</v>
      </c>
      <c r="G135" s="1623">
        <v>1</v>
      </c>
      <c r="H135" s="1623">
        <v>1</v>
      </c>
      <c r="I135" s="1619"/>
      <c r="J135" s="1620">
        <f t="shared" si="7"/>
        <v>3130</v>
      </c>
      <c r="K135" s="1618" t="s">
        <v>84</v>
      </c>
      <c r="L135" s="298"/>
      <c r="M135" s="298" t="s">
        <v>17082</v>
      </c>
      <c r="N135" s="298" t="s">
        <v>17043</v>
      </c>
      <c r="O135" s="298"/>
    </row>
    <row r="136" spans="1:15" x14ac:dyDescent="0.25">
      <c r="A136" s="1617">
        <v>43553</v>
      </c>
      <c r="B136" s="1618" t="s">
        <v>197</v>
      </c>
      <c r="C136" s="1621" t="s">
        <v>17085</v>
      </c>
      <c r="D136" s="834" t="s">
        <v>17590</v>
      </c>
      <c r="E136" s="1441" t="s">
        <v>199</v>
      </c>
      <c r="F136" s="1624">
        <v>4900</v>
      </c>
      <c r="G136" s="1623">
        <v>1</v>
      </c>
      <c r="H136" s="1623">
        <v>1</v>
      </c>
      <c r="I136" s="1619"/>
      <c r="J136" s="1620">
        <f t="shared" si="7"/>
        <v>4900</v>
      </c>
      <c r="K136" s="1618" t="s">
        <v>84</v>
      </c>
      <c r="L136" s="298"/>
      <c r="M136" s="298" t="s">
        <v>17082</v>
      </c>
      <c r="N136" s="298" t="s">
        <v>17043</v>
      </c>
      <c r="O136" s="298"/>
    </row>
    <row r="137" spans="1:15" x14ac:dyDescent="0.25">
      <c r="A137" s="1617">
        <v>43553</v>
      </c>
      <c r="B137" s="1618" t="s">
        <v>197</v>
      </c>
      <c r="C137" s="1621" t="s">
        <v>17084</v>
      </c>
      <c r="D137" s="834" t="s">
        <v>17589</v>
      </c>
      <c r="E137" s="1441" t="s">
        <v>199</v>
      </c>
      <c r="F137" s="1624">
        <v>2900</v>
      </c>
      <c r="G137" s="1623">
        <v>1</v>
      </c>
      <c r="H137" s="1623">
        <v>1</v>
      </c>
      <c r="I137" s="1619"/>
      <c r="J137" s="1620">
        <f t="shared" si="7"/>
        <v>2900</v>
      </c>
      <c r="K137" s="1618" t="s">
        <v>84</v>
      </c>
      <c r="L137" s="298"/>
      <c r="M137" s="298" t="s">
        <v>17082</v>
      </c>
      <c r="N137" s="298" t="s">
        <v>17043</v>
      </c>
      <c r="O137" s="298"/>
    </row>
    <row r="138" spans="1:15" x14ac:dyDescent="0.25">
      <c r="A138" s="1617">
        <v>43553</v>
      </c>
      <c r="B138" s="1618" t="s">
        <v>197</v>
      </c>
      <c r="C138" s="1625" t="s">
        <v>17083</v>
      </c>
      <c r="D138" s="834" t="s">
        <v>17588</v>
      </c>
      <c r="E138" s="1626" t="s">
        <v>199</v>
      </c>
      <c r="F138" s="1627">
        <v>3124</v>
      </c>
      <c r="G138" s="1628">
        <v>1</v>
      </c>
      <c r="H138" s="1628">
        <v>1</v>
      </c>
      <c r="I138" s="298"/>
      <c r="J138" s="1537">
        <f t="shared" si="7"/>
        <v>3124</v>
      </c>
      <c r="K138" s="1618" t="s">
        <v>84</v>
      </c>
      <c r="L138" s="298"/>
      <c r="M138" s="298" t="s">
        <v>17082</v>
      </c>
      <c r="N138" s="298" t="s">
        <v>17043</v>
      </c>
      <c r="O138" s="298"/>
    </row>
    <row r="139" spans="1:15" x14ac:dyDescent="0.25">
      <c r="A139" s="1617">
        <v>43553</v>
      </c>
      <c r="B139" s="1618" t="s">
        <v>197</v>
      </c>
      <c r="C139" s="1619" t="s">
        <v>17081</v>
      </c>
      <c r="D139" s="834" t="s">
        <v>17587</v>
      </c>
      <c r="E139" s="1441" t="s">
        <v>199</v>
      </c>
      <c r="F139" s="1622">
        <v>2295</v>
      </c>
      <c r="G139" s="1441">
        <v>1</v>
      </c>
      <c r="H139" s="1441">
        <v>1</v>
      </c>
      <c r="I139" s="1619"/>
      <c r="J139" s="1620">
        <f t="shared" ref="J139:J150" si="8">H139*F139</f>
        <v>2295</v>
      </c>
      <c r="K139" s="1618" t="s">
        <v>84</v>
      </c>
      <c r="L139" s="298"/>
      <c r="M139" s="298" t="s">
        <v>17082</v>
      </c>
      <c r="N139" s="298" t="s">
        <v>17043</v>
      </c>
      <c r="O139" s="298"/>
    </row>
    <row r="140" spans="1:15" x14ac:dyDescent="0.25">
      <c r="A140" s="1617">
        <v>43553</v>
      </c>
      <c r="B140" s="1618" t="s">
        <v>197</v>
      </c>
      <c r="C140" s="1621" t="s">
        <v>17080</v>
      </c>
      <c r="D140" s="834" t="s">
        <v>17586</v>
      </c>
      <c r="E140" s="1441" t="s">
        <v>199</v>
      </c>
      <c r="F140" s="1622">
        <v>4050</v>
      </c>
      <c r="G140" s="1623">
        <v>1</v>
      </c>
      <c r="H140" s="1623">
        <v>1</v>
      </c>
      <c r="I140" s="1619"/>
      <c r="J140" s="1620">
        <f t="shared" si="8"/>
        <v>4050</v>
      </c>
      <c r="K140" s="1618" t="s">
        <v>84</v>
      </c>
      <c r="L140" s="298"/>
      <c r="M140" s="298" t="s">
        <v>17082</v>
      </c>
      <c r="N140" s="298" t="s">
        <v>17043</v>
      </c>
      <c r="O140" s="298"/>
    </row>
    <row r="141" spans="1:15" x14ac:dyDescent="0.25">
      <c r="A141" s="1617">
        <v>43553</v>
      </c>
      <c r="B141" s="1618" t="s">
        <v>197</v>
      </c>
      <c r="C141" s="1621" t="s">
        <v>17079</v>
      </c>
      <c r="D141" s="834" t="s">
        <v>17585</v>
      </c>
      <c r="E141" s="1441" t="s">
        <v>199</v>
      </c>
      <c r="F141" s="1622">
        <v>8950</v>
      </c>
      <c r="G141" s="1623">
        <v>1</v>
      </c>
      <c r="H141" s="1623">
        <v>1</v>
      </c>
      <c r="I141" s="1619"/>
      <c r="J141" s="1620">
        <f t="shared" si="8"/>
        <v>8950</v>
      </c>
      <c r="K141" s="1618" t="s">
        <v>84</v>
      </c>
      <c r="L141" s="298"/>
      <c r="M141" s="298" t="s">
        <v>17082</v>
      </c>
      <c r="N141" s="298" t="s">
        <v>17043</v>
      </c>
      <c r="O141" s="298"/>
    </row>
    <row r="142" spans="1:15" x14ac:dyDescent="0.25">
      <c r="A142" s="1617">
        <v>43553</v>
      </c>
      <c r="B142" s="1618" t="s">
        <v>197</v>
      </c>
      <c r="C142" s="1621" t="s">
        <v>17078</v>
      </c>
      <c r="D142" s="834" t="s">
        <v>17584</v>
      </c>
      <c r="E142" s="1441" t="s">
        <v>199</v>
      </c>
      <c r="F142" s="1622">
        <v>4050</v>
      </c>
      <c r="G142" s="1623">
        <v>1</v>
      </c>
      <c r="H142" s="1623">
        <v>1</v>
      </c>
      <c r="I142" s="1619"/>
      <c r="J142" s="1620">
        <f t="shared" si="8"/>
        <v>4050</v>
      </c>
      <c r="K142" s="1618" t="s">
        <v>84</v>
      </c>
      <c r="L142" s="298"/>
      <c r="M142" s="298" t="s">
        <v>17082</v>
      </c>
      <c r="N142" s="298" t="s">
        <v>17043</v>
      </c>
      <c r="O142" s="298"/>
    </row>
    <row r="143" spans="1:15" x14ac:dyDescent="0.25">
      <c r="A143" s="1617">
        <v>43553</v>
      </c>
      <c r="B143" s="1618" t="s">
        <v>197</v>
      </c>
      <c r="C143" s="1621" t="s">
        <v>17077</v>
      </c>
      <c r="D143" s="834" t="s">
        <v>17583</v>
      </c>
      <c r="E143" s="1441" t="s">
        <v>199</v>
      </c>
      <c r="F143" s="1622">
        <v>2880</v>
      </c>
      <c r="G143" s="1623">
        <v>1</v>
      </c>
      <c r="H143" s="1623">
        <v>1</v>
      </c>
      <c r="I143" s="1619"/>
      <c r="J143" s="1620">
        <f t="shared" si="8"/>
        <v>2880</v>
      </c>
      <c r="K143" s="1618" t="s">
        <v>84</v>
      </c>
      <c r="L143" s="298"/>
      <c r="M143" s="298" t="s">
        <v>17082</v>
      </c>
      <c r="N143" s="298" t="s">
        <v>17043</v>
      </c>
      <c r="O143" s="298"/>
    </row>
    <row r="144" spans="1:15" x14ac:dyDescent="0.25">
      <c r="A144" s="1617">
        <v>43553</v>
      </c>
      <c r="B144" s="1618" t="s">
        <v>197</v>
      </c>
      <c r="C144" s="1621" t="s">
        <v>17076</v>
      </c>
      <c r="D144" s="834" t="s">
        <v>17582</v>
      </c>
      <c r="E144" s="1441" t="s">
        <v>199</v>
      </c>
      <c r="F144" s="1622">
        <v>6800</v>
      </c>
      <c r="G144" s="1623">
        <v>1</v>
      </c>
      <c r="H144" s="1623">
        <v>1</v>
      </c>
      <c r="I144" s="1619"/>
      <c r="J144" s="1620">
        <f t="shared" si="8"/>
        <v>6800</v>
      </c>
      <c r="K144" s="1618" t="s">
        <v>84</v>
      </c>
      <c r="L144" s="298"/>
      <c r="M144" s="298" t="s">
        <v>17082</v>
      </c>
      <c r="N144" s="298" t="s">
        <v>17043</v>
      </c>
      <c r="O144" s="298"/>
    </row>
    <row r="145" spans="1:15" x14ac:dyDescent="0.25">
      <c r="A145" s="1617">
        <v>43553</v>
      </c>
      <c r="B145" s="1618" t="s">
        <v>197</v>
      </c>
      <c r="C145" s="1621" t="s">
        <v>17075</v>
      </c>
      <c r="D145" s="834" t="s">
        <v>17581</v>
      </c>
      <c r="E145" s="1441" t="s">
        <v>199</v>
      </c>
      <c r="F145" s="1622">
        <v>6580</v>
      </c>
      <c r="G145" s="1623">
        <v>1</v>
      </c>
      <c r="H145" s="1623">
        <v>1</v>
      </c>
      <c r="I145" s="1619"/>
      <c r="J145" s="1620">
        <f t="shared" si="8"/>
        <v>6580</v>
      </c>
      <c r="K145" s="1618" t="s">
        <v>84</v>
      </c>
      <c r="L145" s="298"/>
      <c r="M145" s="298" t="s">
        <v>17082</v>
      </c>
      <c r="N145" s="298" t="s">
        <v>17043</v>
      </c>
      <c r="O145" s="298"/>
    </row>
    <row r="146" spans="1:15" x14ac:dyDescent="0.25">
      <c r="A146" s="1617">
        <v>43553</v>
      </c>
      <c r="B146" s="1618" t="s">
        <v>197</v>
      </c>
      <c r="C146" s="1621" t="s">
        <v>17074</v>
      </c>
      <c r="D146" s="834" t="s">
        <v>17580</v>
      </c>
      <c r="E146" s="1441" t="s">
        <v>199</v>
      </c>
      <c r="F146" s="1622">
        <v>4100</v>
      </c>
      <c r="G146" s="1623">
        <v>1</v>
      </c>
      <c r="H146" s="1623">
        <v>1</v>
      </c>
      <c r="I146" s="1619"/>
      <c r="J146" s="1620">
        <f t="shared" si="8"/>
        <v>4100</v>
      </c>
      <c r="K146" s="1618" t="s">
        <v>84</v>
      </c>
      <c r="L146" s="298"/>
      <c r="M146" s="298" t="s">
        <v>17082</v>
      </c>
      <c r="N146" s="298" t="s">
        <v>17043</v>
      </c>
      <c r="O146" s="298"/>
    </row>
    <row r="147" spans="1:15" x14ac:dyDescent="0.25">
      <c r="A147" s="1617">
        <v>43553</v>
      </c>
      <c r="B147" s="1618" t="s">
        <v>197</v>
      </c>
      <c r="C147" s="1621" t="s">
        <v>17073</v>
      </c>
      <c r="D147" s="834" t="s">
        <v>17579</v>
      </c>
      <c r="E147" s="1441" t="s">
        <v>199</v>
      </c>
      <c r="F147" s="1624">
        <v>3644</v>
      </c>
      <c r="G147" s="1623">
        <v>1</v>
      </c>
      <c r="H147" s="1623">
        <v>1</v>
      </c>
      <c r="I147" s="1619"/>
      <c r="J147" s="1620">
        <f t="shared" si="8"/>
        <v>3644</v>
      </c>
      <c r="K147" s="1618" t="s">
        <v>84</v>
      </c>
      <c r="L147" s="298"/>
      <c r="M147" s="298" t="s">
        <v>17082</v>
      </c>
      <c r="N147" s="298" t="s">
        <v>17043</v>
      </c>
      <c r="O147" s="298"/>
    </row>
    <row r="148" spans="1:15" x14ac:dyDescent="0.25">
      <c r="A148" s="1617">
        <v>43553</v>
      </c>
      <c r="B148" s="1618" t="s">
        <v>197</v>
      </c>
      <c r="C148" s="1621" t="s">
        <v>17072</v>
      </c>
      <c r="D148" s="834" t="s">
        <v>17578</v>
      </c>
      <c r="E148" s="1441" t="s">
        <v>199</v>
      </c>
      <c r="F148" s="1624">
        <v>3644</v>
      </c>
      <c r="G148" s="1623">
        <v>1</v>
      </c>
      <c r="H148" s="1623">
        <v>1</v>
      </c>
      <c r="I148" s="1619"/>
      <c r="J148" s="1620">
        <f t="shared" si="8"/>
        <v>3644</v>
      </c>
      <c r="K148" s="1618" t="s">
        <v>84</v>
      </c>
      <c r="L148" s="298"/>
      <c r="M148" s="298" t="s">
        <v>17082</v>
      </c>
      <c r="N148" s="298" t="s">
        <v>17043</v>
      </c>
      <c r="O148" s="298"/>
    </row>
    <row r="149" spans="1:15" x14ac:dyDescent="0.25">
      <c r="A149" s="1617">
        <v>43553</v>
      </c>
      <c r="B149" s="1618" t="s">
        <v>197</v>
      </c>
      <c r="C149" s="1621" t="s">
        <v>17071</v>
      </c>
      <c r="D149" s="834" t="s">
        <v>17577</v>
      </c>
      <c r="E149" s="1441" t="s">
        <v>199</v>
      </c>
      <c r="F149" s="1624">
        <v>3453</v>
      </c>
      <c r="G149" s="1623">
        <v>1</v>
      </c>
      <c r="H149" s="1623">
        <v>1</v>
      </c>
      <c r="I149" s="1619"/>
      <c r="J149" s="1620">
        <f t="shared" si="8"/>
        <v>3453</v>
      </c>
      <c r="K149" s="1618" t="s">
        <v>84</v>
      </c>
      <c r="L149" s="298"/>
      <c r="M149" s="298" t="s">
        <v>17082</v>
      </c>
      <c r="N149" s="298" t="s">
        <v>17043</v>
      </c>
      <c r="O149" s="298"/>
    </row>
    <row r="150" spans="1:15" x14ac:dyDescent="0.25">
      <c r="A150" s="1506">
        <v>43570</v>
      </c>
      <c r="B150" s="320" t="s">
        <v>197</v>
      </c>
      <c r="C150" s="1625" t="s">
        <v>17070</v>
      </c>
      <c r="D150" s="834" t="s">
        <v>17576</v>
      </c>
      <c r="E150" s="1626" t="s">
        <v>199</v>
      </c>
      <c r="F150" s="1627">
        <v>6656</v>
      </c>
      <c r="G150" s="1628">
        <v>1</v>
      </c>
      <c r="H150" s="1628">
        <v>1</v>
      </c>
      <c r="I150" s="298"/>
      <c r="J150" s="1537">
        <f t="shared" si="8"/>
        <v>6656</v>
      </c>
      <c r="K150" s="320" t="s">
        <v>84</v>
      </c>
      <c r="L150" s="298"/>
      <c r="M150" s="298" t="s">
        <v>17042</v>
      </c>
      <c r="N150" s="298" t="s">
        <v>17043</v>
      </c>
      <c r="O150" s="298"/>
    </row>
    <row r="151" spans="1:15" x14ac:dyDescent="0.25">
      <c r="A151" s="1506">
        <v>43570</v>
      </c>
      <c r="B151" s="320" t="s">
        <v>197</v>
      </c>
      <c r="C151" s="298" t="s">
        <v>17069</v>
      </c>
      <c r="D151" s="834" t="s">
        <v>17575</v>
      </c>
      <c r="E151" s="1441" t="s">
        <v>199</v>
      </c>
      <c r="F151" s="1622">
        <v>3750</v>
      </c>
      <c r="G151" s="1441">
        <v>1</v>
      </c>
      <c r="H151" s="1441">
        <v>1</v>
      </c>
      <c r="I151" s="298"/>
      <c r="J151" s="1537">
        <f t="shared" ref="J151:J162" si="9">H151*F151</f>
        <v>3750</v>
      </c>
      <c r="K151" s="320" t="s">
        <v>84</v>
      </c>
      <c r="L151" s="298"/>
      <c r="M151" s="298" t="s">
        <v>17042</v>
      </c>
      <c r="N151" s="298" t="s">
        <v>17043</v>
      </c>
      <c r="O151" s="298"/>
    </row>
    <row r="152" spans="1:15" x14ac:dyDescent="0.25">
      <c r="A152" s="1506">
        <v>43570</v>
      </c>
      <c r="B152" s="320" t="s">
        <v>197</v>
      </c>
      <c r="C152" s="1629" t="s">
        <v>17068</v>
      </c>
      <c r="D152" s="834" t="s">
        <v>17574</v>
      </c>
      <c r="E152" s="1441" t="s">
        <v>199</v>
      </c>
      <c r="F152" s="1622">
        <v>4028</v>
      </c>
      <c r="G152" s="1623">
        <v>1</v>
      </c>
      <c r="H152" s="1623">
        <v>1</v>
      </c>
      <c r="I152" s="298"/>
      <c r="J152" s="1537">
        <f t="shared" si="9"/>
        <v>4028</v>
      </c>
      <c r="K152" s="320" t="s">
        <v>84</v>
      </c>
      <c r="L152" s="298"/>
      <c r="M152" s="298" t="s">
        <v>17042</v>
      </c>
      <c r="N152" s="298" t="s">
        <v>17043</v>
      </c>
      <c r="O152" s="298"/>
    </row>
    <row r="153" spans="1:15" x14ac:dyDescent="0.25">
      <c r="A153" s="1506" t="s">
        <v>17066</v>
      </c>
      <c r="B153" s="320" t="s">
        <v>197</v>
      </c>
      <c r="C153" s="1629" t="s">
        <v>17067</v>
      </c>
      <c r="D153" s="834" t="s">
        <v>17573</v>
      </c>
      <c r="E153" s="1441" t="s">
        <v>199</v>
      </c>
      <c r="F153" s="1622">
        <v>3676</v>
      </c>
      <c r="G153" s="1623">
        <v>1</v>
      </c>
      <c r="H153" s="1623">
        <v>1</v>
      </c>
      <c r="I153" s="298"/>
      <c r="J153" s="1537">
        <f t="shared" si="9"/>
        <v>3676</v>
      </c>
      <c r="K153" s="320" t="s">
        <v>84</v>
      </c>
      <c r="L153" s="298"/>
      <c r="M153" s="298" t="s">
        <v>17042</v>
      </c>
      <c r="N153" s="298" t="s">
        <v>17043</v>
      </c>
      <c r="O153" s="298"/>
    </row>
    <row r="154" spans="1:15" x14ac:dyDescent="0.25">
      <c r="A154" s="1506">
        <v>43570</v>
      </c>
      <c r="B154" s="320" t="s">
        <v>197</v>
      </c>
      <c r="C154" s="1629" t="s">
        <v>17065</v>
      </c>
      <c r="D154" s="834" t="s">
        <v>17572</v>
      </c>
      <c r="E154" s="1441" t="s">
        <v>199</v>
      </c>
      <c r="F154" s="1622">
        <v>3955</v>
      </c>
      <c r="G154" s="1623">
        <v>1</v>
      </c>
      <c r="H154" s="1623">
        <v>1</v>
      </c>
      <c r="I154" s="298"/>
      <c r="J154" s="1537">
        <f t="shared" si="9"/>
        <v>3955</v>
      </c>
      <c r="K154" s="320" t="s">
        <v>84</v>
      </c>
      <c r="L154" s="298"/>
      <c r="M154" s="298" t="s">
        <v>17042</v>
      </c>
      <c r="N154" s="298" t="s">
        <v>17043</v>
      </c>
      <c r="O154" s="298"/>
    </row>
    <row r="155" spans="1:15" x14ac:dyDescent="0.25">
      <c r="A155" s="1506">
        <v>43570</v>
      </c>
      <c r="B155" s="320" t="s">
        <v>197</v>
      </c>
      <c r="C155" s="1629" t="s">
        <v>17064</v>
      </c>
      <c r="D155" s="834" t="s">
        <v>17571</v>
      </c>
      <c r="E155" s="1441" t="s">
        <v>199</v>
      </c>
      <c r="F155" s="1622">
        <v>3092</v>
      </c>
      <c r="G155" s="1623">
        <v>1</v>
      </c>
      <c r="H155" s="1623">
        <v>1</v>
      </c>
      <c r="I155" s="298"/>
      <c r="J155" s="1537">
        <f t="shared" si="9"/>
        <v>3092</v>
      </c>
      <c r="K155" s="320" t="s">
        <v>84</v>
      </c>
      <c r="L155" s="298"/>
      <c r="M155" s="298" t="s">
        <v>17042</v>
      </c>
      <c r="N155" s="298" t="s">
        <v>17043</v>
      </c>
      <c r="O155" s="298"/>
    </row>
    <row r="156" spans="1:15" x14ac:dyDescent="0.25">
      <c r="A156" s="1506">
        <v>43570</v>
      </c>
      <c r="B156" s="320" t="s">
        <v>197</v>
      </c>
      <c r="C156" s="1629" t="s">
        <v>17063</v>
      </c>
      <c r="D156" s="834" t="s">
        <v>17570</v>
      </c>
      <c r="E156" s="1441" t="s">
        <v>199</v>
      </c>
      <c r="F156" s="1622">
        <v>11166</v>
      </c>
      <c r="G156" s="1623">
        <v>1</v>
      </c>
      <c r="H156" s="1623">
        <v>1</v>
      </c>
      <c r="I156" s="298"/>
      <c r="J156" s="1537">
        <f t="shared" si="9"/>
        <v>11166</v>
      </c>
      <c r="K156" s="320" t="s">
        <v>84</v>
      </c>
      <c r="L156" s="298"/>
      <c r="M156" s="298" t="s">
        <v>17042</v>
      </c>
      <c r="N156" s="298" t="s">
        <v>17043</v>
      </c>
      <c r="O156" s="298"/>
    </row>
    <row r="157" spans="1:15" x14ac:dyDescent="0.25">
      <c r="A157" s="1506">
        <v>43570</v>
      </c>
      <c r="B157" s="320" t="s">
        <v>197</v>
      </c>
      <c r="C157" s="1629" t="s">
        <v>17062</v>
      </c>
      <c r="D157" s="834" t="s">
        <v>17569</v>
      </c>
      <c r="E157" s="1441" t="s">
        <v>199</v>
      </c>
      <c r="F157" s="1622">
        <v>1703</v>
      </c>
      <c r="G157" s="1623">
        <v>1</v>
      </c>
      <c r="H157" s="1623">
        <v>1</v>
      </c>
      <c r="I157" s="298"/>
      <c r="J157" s="1537">
        <f t="shared" si="9"/>
        <v>1703</v>
      </c>
      <c r="K157" s="320" t="s">
        <v>84</v>
      </c>
      <c r="L157" s="298"/>
      <c r="M157" s="298" t="s">
        <v>17042</v>
      </c>
      <c r="N157" s="298" t="s">
        <v>17043</v>
      </c>
      <c r="O157" s="298"/>
    </row>
    <row r="158" spans="1:15" x14ac:dyDescent="0.25">
      <c r="A158" s="1506">
        <v>43570</v>
      </c>
      <c r="B158" s="320" t="s">
        <v>197</v>
      </c>
      <c r="C158" s="1629" t="s">
        <v>17061</v>
      </c>
      <c r="D158" s="834" t="s">
        <v>17568</v>
      </c>
      <c r="E158" s="1441" t="s">
        <v>199</v>
      </c>
      <c r="F158" s="1622">
        <v>8173</v>
      </c>
      <c r="G158" s="1623">
        <v>1</v>
      </c>
      <c r="H158" s="1623">
        <v>1</v>
      </c>
      <c r="I158" s="298"/>
      <c r="J158" s="1537">
        <f t="shared" si="9"/>
        <v>8173</v>
      </c>
      <c r="K158" s="320" t="s">
        <v>84</v>
      </c>
      <c r="L158" s="298"/>
      <c r="M158" s="298" t="s">
        <v>17042</v>
      </c>
      <c r="N158" s="298" t="s">
        <v>17043</v>
      </c>
      <c r="O158" s="298"/>
    </row>
    <row r="159" spans="1:15" x14ac:dyDescent="0.25">
      <c r="A159" s="1506">
        <v>43570</v>
      </c>
      <c r="B159" s="320" t="s">
        <v>197</v>
      </c>
      <c r="C159" s="1629" t="s">
        <v>17060</v>
      </c>
      <c r="D159" s="834" t="s">
        <v>17567</v>
      </c>
      <c r="E159" s="1441" t="s">
        <v>199</v>
      </c>
      <c r="F159" s="1624">
        <v>7830</v>
      </c>
      <c r="G159" s="1623">
        <v>1</v>
      </c>
      <c r="H159" s="1623">
        <v>1</v>
      </c>
      <c r="I159" s="298"/>
      <c r="J159" s="1537">
        <f t="shared" si="9"/>
        <v>7830</v>
      </c>
      <c r="K159" s="320" t="s">
        <v>84</v>
      </c>
      <c r="L159" s="298"/>
      <c r="M159" s="298" t="s">
        <v>17042</v>
      </c>
      <c r="N159" s="298" t="s">
        <v>17043</v>
      </c>
      <c r="O159" s="298"/>
    </row>
    <row r="160" spans="1:15" x14ac:dyDescent="0.25">
      <c r="A160" s="1506">
        <v>43570</v>
      </c>
      <c r="B160" s="320" t="s">
        <v>197</v>
      </c>
      <c r="C160" s="1629" t="s">
        <v>17059</v>
      </c>
      <c r="D160" s="834" t="s">
        <v>17566</v>
      </c>
      <c r="E160" s="1441" t="s">
        <v>199</v>
      </c>
      <c r="F160" s="1624">
        <v>3453</v>
      </c>
      <c r="G160" s="1623">
        <v>1</v>
      </c>
      <c r="H160" s="1623">
        <v>1</v>
      </c>
      <c r="I160" s="298"/>
      <c r="J160" s="1537">
        <f t="shared" si="9"/>
        <v>3453</v>
      </c>
      <c r="K160" s="320" t="s">
        <v>84</v>
      </c>
      <c r="L160" s="298"/>
      <c r="M160" s="298" t="s">
        <v>17042</v>
      </c>
      <c r="N160" s="298" t="s">
        <v>17043</v>
      </c>
      <c r="O160" s="298"/>
    </row>
    <row r="161" spans="1:15" x14ac:dyDescent="0.25">
      <c r="A161" s="1506">
        <v>43570</v>
      </c>
      <c r="B161" s="320" t="s">
        <v>197</v>
      </c>
      <c r="C161" s="1629" t="s">
        <v>17058</v>
      </c>
      <c r="D161" s="834" t="s">
        <v>17565</v>
      </c>
      <c r="E161" s="1441" t="s">
        <v>199</v>
      </c>
      <c r="F161" s="1624">
        <v>6732</v>
      </c>
      <c r="G161" s="1623">
        <v>1</v>
      </c>
      <c r="H161" s="1623">
        <v>1</v>
      </c>
      <c r="I161" s="298"/>
      <c r="J161" s="1537">
        <f t="shared" si="9"/>
        <v>6732</v>
      </c>
      <c r="K161" s="320" t="s">
        <v>84</v>
      </c>
      <c r="L161" s="298"/>
      <c r="M161" s="298" t="s">
        <v>17042</v>
      </c>
      <c r="N161" s="298" t="s">
        <v>17043</v>
      </c>
      <c r="O161" s="298"/>
    </row>
    <row r="162" spans="1:15" x14ac:dyDescent="0.25">
      <c r="A162" s="1506">
        <v>43570</v>
      </c>
      <c r="B162" s="320" t="s">
        <v>197</v>
      </c>
      <c r="C162" s="1629" t="s">
        <v>17057</v>
      </c>
      <c r="D162" s="834" t="s">
        <v>17564</v>
      </c>
      <c r="E162" s="1441" t="s">
        <v>199</v>
      </c>
      <c r="F162" s="1624">
        <v>3720</v>
      </c>
      <c r="G162" s="1623">
        <v>1</v>
      </c>
      <c r="H162" s="1623">
        <v>1</v>
      </c>
      <c r="I162" s="298"/>
      <c r="J162" s="1537">
        <f t="shared" si="9"/>
        <v>3720</v>
      </c>
      <c r="K162" s="320" t="s">
        <v>84</v>
      </c>
      <c r="L162" s="298"/>
      <c r="M162" s="298" t="s">
        <v>17042</v>
      </c>
      <c r="N162" s="298" t="s">
        <v>17043</v>
      </c>
      <c r="O162" s="298"/>
    </row>
    <row r="163" spans="1:15" x14ac:dyDescent="0.25">
      <c r="A163" s="1506">
        <v>43570</v>
      </c>
      <c r="B163" s="320" t="s">
        <v>197</v>
      </c>
      <c r="C163" s="298" t="s">
        <v>17056</v>
      </c>
      <c r="D163" s="834" t="s">
        <v>17563</v>
      </c>
      <c r="E163" s="1441" t="s">
        <v>199</v>
      </c>
      <c r="F163" s="1622">
        <v>5294</v>
      </c>
      <c r="G163" s="1441">
        <v>1</v>
      </c>
      <c r="H163" s="1441">
        <v>1</v>
      </c>
      <c r="I163" s="298"/>
      <c r="J163" s="1537">
        <f t="shared" ref="J163:J174" si="10">H163*F163</f>
        <v>5294</v>
      </c>
      <c r="K163" s="320" t="s">
        <v>84</v>
      </c>
      <c r="L163" s="298"/>
      <c r="M163" s="298" t="s">
        <v>17042</v>
      </c>
      <c r="N163" s="298" t="s">
        <v>17043</v>
      </c>
      <c r="O163" s="298"/>
    </row>
    <row r="164" spans="1:15" x14ac:dyDescent="0.25">
      <c r="A164" s="1506">
        <v>43570</v>
      </c>
      <c r="B164" s="320" t="s">
        <v>197</v>
      </c>
      <c r="C164" s="1629" t="s">
        <v>17055</v>
      </c>
      <c r="D164" s="834" t="s">
        <v>17562</v>
      </c>
      <c r="E164" s="1441" t="s">
        <v>199</v>
      </c>
      <c r="F164" s="1622">
        <v>4339</v>
      </c>
      <c r="G164" s="1623">
        <v>1</v>
      </c>
      <c r="H164" s="1623">
        <v>1</v>
      </c>
      <c r="I164" s="298"/>
      <c r="J164" s="1537">
        <f t="shared" si="10"/>
        <v>4339</v>
      </c>
      <c r="K164" s="320" t="s">
        <v>84</v>
      </c>
      <c r="L164" s="298"/>
      <c r="M164" s="298" t="s">
        <v>17042</v>
      </c>
      <c r="N164" s="298" t="s">
        <v>17043</v>
      </c>
      <c r="O164" s="298"/>
    </row>
    <row r="165" spans="1:15" x14ac:dyDescent="0.25">
      <c r="A165" s="1506">
        <v>43570</v>
      </c>
      <c r="B165" s="320" t="s">
        <v>197</v>
      </c>
      <c r="C165" s="1629" t="s">
        <v>17054</v>
      </c>
      <c r="D165" s="834" t="s">
        <v>17561</v>
      </c>
      <c r="E165" s="1441" t="s">
        <v>199</v>
      </c>
      <c r="F165" s="1622">
        <v>3990</v>
      </c>
      <c r="G165" s="1623">
        <v>1</v>
      </c>
      <c r="H165" s="1623">
        <v>1</v>
      </c>
      <c r="I165" s="298"/>
      <c r="J165" s="1537">
        <f t="shared" si="10"/>
        <v>3990</v>
      </c>
      <c r="K165" s="320" t="s">
        <v>84</v>
      </c>
      <c r="L165" s="298"/>
      <c r="M165" s="298" t="s">
        <v>17042</v>
      </c>
      <c r="N165" s="298" t="s">
        <v>17043</v>
      </c>
      <c r="O165" s="298"/>
    </row>
    <row r="166" spans="1:15" x14ac:dyDescent="0.25">
      <c r="A166" s="1506">
        <v>43570</v>
      </c>
      <c r="B166" s="320" t="s">
        <v>197</v>
      </c>
      <c r="C166" s="1629" t="s">
        <v>17053</v>
      </c>
      <c r="D166" s="834" t="s">
        <v>17560</v>
      </c>
      <c r="E166" s="1441" t="s">
        <v>199</v>
      </c>
      <c r="F166" s="1622">
        <v>6732</v>
      </c>
      <c r="G166" s="1623">
        <v>1</v>
      </c>
      <c r="H166" s="1623">
        <v>1</v>
      </c>
      <c r="I166" s="298"/>
      <c r="J166" s="1537">
        <f t="shared" si="10"/>
        <v>6732</v>
      </c>
      <c r="K166" s="320" t="s">
        <v>84</v>
      </c>
      <c r="L166" s="298"/>
      <c r="M166" s="298" t="s">
        <v>17042</v>
      </c>
      <c r="N166" s="298" t="s">
        <v>17043</v>
      </c>
      <c r="O166" s="298"/>
    </row>
    <row r="167" spans="1:15" x14ac:dyDescent="0.25">
      <c r="A167" s="1506">
        <v>43570</v>
      </c>
      <c r="B167" s="320" t="s">
        <v>197</v>
      </c>
      <c r="C167" s="1629" t="s">
        <v>17052</v>
      </c>
      <c r="D167" s="834" t="s">
        <v>17559</v>
      </c>
      <c r="E167" s="1441" t="s">
        <v>199</v>
      </c>
      <c r="F167" s="1622">
        <v>8316</v>
      </c>
      <c r="G167" s="1623">
        <v>1</v>
      </c>
      <c r="H167" s="1623">
        <v>1</v>
      </c>
      <c r="I167" s="298"/>
      <c r="J167" s="1537">
        <f t="shared" si="10"/>
        <v>8316</v>
      </c>
      <c r="K167" s="320" t="s">
        <v>84</v>
      </c>
      <c r="L167" s="298"/>
      <c r="M167" s="298" t="s">
        <v>17042</v>
      </c>
      <c r="N167" s="298" t="s">
        <v>17043</v>
      </c>
      <c r="O167" s="298"/>
    </row>
    <row r="168" spans="1:15" x14ac:dyDescent="0.25">
      <c r="A168" s="1506">
        <v>43570</v>
      </c>
      <c r="B168" s="320" t="s">
        <v>197</v>
      </c>
      <c r="C168" s="1629" t="s">
        <v>17051</v>
      </c>
      <c r="D168" s="834" t="s">
        <v>17558</v>
      </c>
      <c r="E168" s="1441" t="s">
        <v>199</v>
      </c>
      <c r="F168" s="1622">
        <v>6579</v>
      </c>
      <c r="G168" s="1623">
        <v>1</v>
      </c>
      <c r="H168" s="1623">
        <v>1</v>
      </c>
      <c r="I168" s="298"/>
      <c r="J168" s="1537">
        <f t="shared" si="10"/>
        <v>6579</v>
      </c>
      <c r="K168" s="320" t="s">
        <v>84</v>
      </c>
      <c r="L168" s="298"/>
      <c r="M168" s="298" t="s">
        <v>17042</v>
      </c>
      <c r="N168" s="298" t="s">
        <v>17043</v>
      </c>
      <c r="O168" s="298"/>
    </row>
    <row r="169" spans="1:15" x14ac:dyDescent="0.25">
      <c r="A169" s="1506">
        <v>43570</v>
      </c>
      <c r="B169" s="320" t="s">
        <v>197</v>
      </c>
      <c r="C169" s="1629" t="s">
        <v>17050</v>
      </c>
      <c r="D169" s="834" t="s">
        <v>17557</v>
      </c>
      <c r="E169" s="1441" t="s">
        <v>199</v>
      </c>
      <c r="F169" s="1622">
        <v>3364</v>
      </c>
      <c r="G169" s="1623">
        <v>1</v>
      </c>
      <c r="H169" s="1623">
        <v>1</v>
      </c>
      <c r="I169" s="298"/>
      <c r="J169" s="1537">
        <f t="shared" si="10"/>
        <v>3364</v>
      </c>
      <c r="K169" s="320" t="s">
        <v>84</v>
      </c>
      <c r="L169" s="298"/>
      <c r="M169" s="298" t="s">
        <v>17042</v>
      </c>
      <c r="N169" s="298" t="s">
        <v>17043</v>
      </c>
      <c r="O169" s="298"/>
    </row>
    <row r="170" spans="1:15" x14ac:dyDescent="0.25">
      <c r="A170" s="1506">
        <v>43570</v>
      </c>
      <c r="B170" s="320" t="s">
        <v>197</v>
      </c>
      <c r="C170" s="1629" t="s">
        <v>17049</v>
      </c>
      <c r="D170" s="834" t="s">
        <v>17556</v>
      </c>
      <c r="E170" s="1441" t="s">
        <v>199</v>
      </c>
      <c r="F170" s="1622">
        <v>6656</v>
      </c>
      <c r="G170" s="1623">
        <v>1</v>
      </c>
      <c r="H170" s="1623">
        <v>1</v>
      </c>
      <c r="I170" s="298"/>
      <c r="J170" s="1537">
        <f t="shared" si="10"/>
        <v>6656</v>
      </c>
      <c r="K170" s="320" t="s">
        <v>84</v>
      </c>
      <c r="L170" s="298"/>
      <c r="M170" s="298" t="s">
        <v>17042</v>
      </c>
      <c r="N170" s="298" t="s">
        <v>17043</v>
      </c>
      <c r="O170" s="298"/>
    </row>
    <row r="171" spans="1:15" x14ac:dyDescent="0.25">
      <c r="A171" s="1506">
        <v>43570</v>
      </c>
      <c r="B171" s="320" t="s">
        <v>197</v>
      </c>
      <c r="C171" s="1629" t="s">
        <v>17048</v>
      </c>
      <c r="D171" s="834" t="s">
        <v>17555</v>
      </c>
      <c r="E171" s="1441" t="s">
        <v>199</v>
      </c>
      <c r="F171" s="1624">
        <v>3337</v>
      </c>
      <c r="G171" s="1623">
        <v>1</v>
      </c>
      <c r="H171" s="1623">
        <v>1</v>
      </c>
      <c r="I171" s="298"/>
      <c r="J171" s="1537">
        <f t="shared" si="10"/>
        <v>3337</v>
      </c>
      <c r="K171" s="320" t="s">
        <v>84</v>
      </c>
      <c r="L171" s="298"/>
      <c r="M171" s="298" t="s">
        <v>17042</v>
      </c>
      <c r="N171" s="298" t="s">
        <v>17043</v>
      </c>
      <c r="O171" s="298"/>
    </row>
    <row r="172" spans="1:15" x14ac:dyDescent="0.25">
      <c r="A172" s="1506">
        <v>43570</v>
      </c>
      <c r="B172" s="320" t="s">
        <v>197</v>
      </c>
      <c r="C172" s="1629" t="s">
        <v>17047</v>
      </c>
      <c r="D172" s="834" t="s">
        <v>17554</v>
      </c>
      <c r="E172" s="1441" t="s">
        <v>199</v>
      </c>
      <c r="F172" s="1624">
        <v>3750</v>
      </c>
      <c r="G172" s="1623">
        <v>1</v>
      </c>
      <c r="H172" s="1623">
        <v>1</v>
      </c>
      <c r="I172" s="298"/>
      <c r="J172" s="1537">
        <f t="shared" si="10"/>
        <v>3750</v>
      </c>
      <c r="K172" s="320" t="s">
        <v>84</v>
      </c>
      <c r="L172" s="298"/>
      <c r="M172" s="298" t="s">
        <v>17042</v>
      </c>
      <c r="N172" s="298" t="s">
        <v>17043</v>
      </c>
      <c r="O172" s="298"/>
    </row>
    <row r="173" spans="1:15" x14ac:dyDescent="0.25">
      <c r="A173" s="1506">
        <v>43570</v>
      </c>
      <c r="B173" s="320" t="s">
        <v>197</v>
      </c>
      <c r="C173" s="1629" t="s">
        <v>17046</v>
      </c>
      <c r="D173" s="834" t="s">
        <v>17553</v>
      </c>
      <c r="E173" s="1441" t="s">
        <v>199</v>
      </c>
      <c r="F173" s="1624">
        <v>4055</v>
      </c>
      <c r="G173" s="1623">
        <v>1</v>
      </c>
      <c r="H173" s="1623">
        <v>1</v>
      </c>
      <c r="I173" s="298"/>
      <c r="J173" s="1537">
        <f t="shared" si="10"/>
        <v>4055</v>
      </c>
      <c r="K173" s="320" t="s">
        <v>84</v>
      </c>
      <c r="L173" s="298"/>
      <c r="M173" s="298" t="s">
        <v>17042</v>
      </c>
      <c r="N173" s="298" t="s">
        <v>17043</v>
      </c>
      <c r="O173" s="298"/>
    </row>
    <row r="174" spans="1:15" x14ac:dyDescent="0.25">
      <c r="A174" s="1506">
        <v>43570</v>
      </c>
      <c r="B174" s="320" t="s">
        <v>197</v>
      </c>
      <c r="C174" s="1629" t="s">
        <v>17045</v>
      </c>
      <c r="D174" s="834" t="s">
        <v>17552</v>
      </c>
      <c r="E174" s="1441" t="s">
        <v>199</v>
      </c>
      <c r="F174" s="1624">
        <v>3750</v>
      </c>
      <c r="G174" s="1623">
        <v>1</v>
      </c>
      <c r="H174" s="1623">
        <v>1</v>
      </c>
      <c r="I174" s="298"/>
      <c r="J174" s="1537">
        <f t="shared" si="10"/>
        <v>3750</v>
      </c>
      <c r="K174" s="320" t="s">
        <v>84</v>
      </c>
      <c r="L174" s="298"/>
      <c r="M174" s="298" t="s">
        <v>17042</v>
      </c>
      <c r="N174" s="298" t="s">
        <v>17043</v>
      </c>
      <c r="O174" s="298"/>
    </row>
    <row r="175" spans="1:15" x14ac:dyDescent="0.25">
      <c r="A175" s="1506">
        <v>43570</v>
      </c>
      <c r="B175" s="320" t="s">
        <v>197</v>
      </c>
      <c r="C175" s="298" t="s">
        <v>17044</v>
      </c>
      <c r="D175" s="834" t="s">
        <v>17551</v>
      </c>
      <c r="E175" s="1441" t="s">
        <v>199</v>
      </c>
      <c r="F175" s="1622">
        <v>4460</v>
      </c>
      <c r="G175" s="1441">
        <v>1</v>
      </c>
      <c r="H175" s="1441">
        <v>1</v>
      </c>
      <c r="I175" s="298"/>
      <c r="J175" s="1537">
        <f t="shared" ref="J175:J185" si="11">H175*F175</f>
        <v>4460</v>
      </c>
      <c r="K175" s="320" t="s">
        <v>84</v>
      </c>
      <c r="L175" s="298"/>
      <c r="M175" s="298" t="s">
        <v>17042</v>
      </c>
      <c r="N175" s="298" t="s">
        <v>17043</v>
      </c>
      <c r="O175" s="298"/>
    </row>
    <row r="176" spans="1:15" x14ac:dyDescent="0.25">
      <c r="A176" s="1506">
        <v>43570</v>
      </c>
      <c r="B176" s="320" t="s">
        <v>197</v>
      </c>
      <c r="C176" s="1629" t="s">
        <v>17041</v>
      </c>
      <c r="D176" s="834" t="s">
        <v>17550</v>
      </c>
      <c r="E176" s="1441" t="s">
        <v>199</v>
      </c>
      <c r="F176" s="1622">
        <v>2877</v>
      </c>
      <c r="G176" s="1623">
        <v>1</v>
      </c>
      <c r="H176" s="1623">
        <v>1</v>
      </c>
      <c r="I176" s="298"/>
      <c r="J176" s="1537">
        <f t="shared" si="11"/>
        <v>2877</v>
      </c>
      <c r="K176" s="320" t="s">
        <v>84</v>
      </c>
      <c r="L176" s="298"/>
      <c r="M176" s="298" t="s">
        <v>17042</v>
      </c>
      <c r="N176" s="298" t="s">
        <v>17043</v>
      </c>
      <c r="O176" s="298"/>
    </row>
    <row r="177" spans="1:15" x14ac:dyDescent="0.25">
      <c r="A177" s="1506">
        <v>43550</v>
      </c>
      <c r="B177" s="320" t="s">
        <v>197</v>
      </c>
      <c r="C177" s="1629" t="s">
        <v>16960</v>
      </c>
      <c r="D177" s="834" t="s">
        <v>16959</v>
      </c>
      <c r="E177" s="1441" t="s">
        <v>199</v>
      </c>
      <c r="F177" s="1622">
        <v>8950</v>
      </c>
      <c r="G177" s="1623">
        <v>1</v>
      </c>
      <c r="H177" s="1623">
        <v>1</v>
      </c>
      <c r="I177" s="298"/>
      <c r="J177" s="1537">
        <f t="shared" si="11"/>
        <v>8950</v>
      </c>
      <c r="K177" s="320" t="s">
        <v>84</v>
      </c>
      <c r="L177" s="298"/>
      <c r="M177" s="298" t="s">
        <v>16775</v>
      </c>
      <c r="N177" s="298" t="s">
        <v>16912</v>
      </c>
      <c r="O177" s="298"/>
    </row>
    <row r="178" spans="1:15" x14ac:dyDescent="0.25">
      <c r="A178" s="1506">
        <v>43550</v>
      </c>
      <c r="B178" s="320" t="s">
        <v>197</v>
      </c>
      <c r="C178" s="1629" t="s">
        <v>16958</v>
      </c>
      <c r="D178" s="834" t="s">
        <v>16957</v>
      </c>
      <c r="E178" s="1441" t="s">
        <v>199</v>
      </c>
      <c r="F178" s="1622">
        <v>3750</v>
      </c>
      <c r="G178" s="1623">
        <v>1</v>
      </c>
      <c r="H178" s="1623">
        <v>1</v>
      </c>
      <c r="I178" s="298"/>
      <c r="J178" s="1537">
        <f t="shared" si="11"/>
        <v>3750</v>
      </c>
      <c r="K178" s="320" t="s">
        <v>84</v>
      </c>
      <c r="L178" s="298"/>
      <c r="M178" s="298" t="s">
        <v>16775</v>
      </c>
      <c r="N178" s="298" t="s">
        <v>16912</v>
      </c>
      <c r="O178" s="298"/>
    </row>
    <row r="179" spans="1:15" x14ac:dyDescent="0.25">
      <c r="A179" s="1506">
        <v>43550</v>
      </c>
      <c r="B179" s="320" t="s">
        <v>197</v>
      </c>
      <c r="C179" s="1629" t="s">
        <v>16956</v>
      </c>
      <c r="D179" s="834" t="s">
        <v>16955</v>
      </c>
      <c r="E179" s="1441" t="s">
        <v>199</v>
      </c>
      <c r="F179" s="1622">
        <v>9950</v>
      </c>
      <c r="G179" s="1623">
        <v>1</v>
      </c>
      <c r="H179" s="1623">
        <v>1</v>
      </c>
      <c r="I179" s="298"/>
      <c r="J179" s="1537">
        <f t="shared" si="11"/>
        <v>9950</v>
      </c>
      <c r="K179" s="320" t="s">
        <v>84</v>
      </c>
      <c r="L179" s="298"/>
      <c r="M179" s="298" t="s">
        <v>16775</v>
      </c>
      <c r="N179" s="298" t="s">
        <v>16912</v>
      </c>
      <c r="O179" s="298"/>
    </row>
    <row r="180" spans="1:15" x14ac:dyDescent="0.25">
      <c r="A180" s="1506">
        <v>43550</v>
      </c>
      <c r="B180" s="320" t="s">
        <v>197</v>
      </c>
      <c r="C180" s="1629" t="s">
        <v>16954</v>
      </c>
      <c r="D180" s="834" t="s">
        <v>16953</v>
      </c>
      <c r="E180" s="1441" t="s">
        <v>199</v>
      </c>
      <c r="F180" s="1622">
        <v>3800</v>
      </c>
      <c r="G180" s="1623">
        <v>1</v>
      </c>
      <c r="H180" s="1623">
        <v>1</v>
      </c>
      <c r="I180" s="298"/>
      <c r="J180" s="1537">
        <f t="shared" si="11"/>
        <v>3800</v>
      </c>
      <c r="K180" s="320" t="s">
        <v>84</v>
      </c>
      <c r="L180" s="298"/>
      <c r="M180" s="298" t="s">
        <v>16775</v>
      </c>
      <c r="N180" s="298" t="s">
        <v>16912</v>
      </c>
      <c r="O180" s="298"/>
    </row>
    <row r="181" spans="1:15" x14ac:dyDescent="0.25">
      <c r="A181" s="1506">
        <v>43550</v>
      </c>
      <c r="B181" s="320" t="s">
        <v>197</v>
      </c>
      <c r="C181" s="1629" t="s">
        <v>16952</v>
      </c>
      <c r="D181" s="834" t="s">
        <v>16951</v>
      </c>
      <c r="E181" s="1441" t="s">
        <v>199</v>
      </c>
      <c r="F181" s="1622">
        <v>3950</v>
      </c>
      <c r="G181" s="1623">
        <v>1</v>
      </c>
      <c r="H181" s="1623">
        <v>1</v>
      </c>
      <c r="I181" s="298"/>
      <c r="J181" s="1537">
        <f t="shared" si="11"/>
        <v>3950</v>
      </c>
      <c r="K181" s="320" t="s">
        <v>84</v>
      </c>
      <c r="L181" s="298"/>
      <c r="M181" s="298" t="s">
        <v>16775</v>
      </c>
      <c r="N181" s="298" t="s">
        <v>16912</v>
      </c>
      <c r="O181" s="298"/>
    </row>
    <row r="182" spans="1:15" x14ac:dyDescent="0.25">
      <c r="A182" s="1506">
        <v>43550</v>
      </c>
      <c r="B182" s="320" t="s">
        <v>197</v>
      </c>
      <c r="C182" s="1629" t="s">
        <v>16950</v>
      </c>
      <c r="D182" s="834" t="s">
        <v>16949</v>
      </c>
      <c r="E182" s="1441" t="s">
        <v>199</v>
      </c>
      <c r="F182" s="1624">
        <v>3950</v>
      </c>
      <c r="G182" s="1623">
        <v>1</v>
      </c>
      <c r="H182" s="1623">
        <v>1</v>
      </c>
      <c r="I182" s="298"/>
      <c r="J182" s="1537">
        <f t="shared" si="11"/>
        <v>3950</v>
      </c>
      <c r="K182" s="320" t="s">
        <v>84</v>
      </c>
      <c r="L182" s="298"/>
      <c r="M182" s="298" t="s">
        <v>16775</v>
      </c>
      <c r="N182" s="298" t="s">
        <v>16912</v>
      </c>
      <c r="O182" s="298"/>
    </row>
    <row r="183" spans="1:15" x14ac:dyDescent="0.25">
      <c r="A183" s="1506">
        <v>43550</v>
      </c>
      <c r="B183" s="320" t="s">
        <v>197</v>
      </c>
      <c r="C183" s="1629" t="s">
        <v>16948</v>
      </c>
      <c r="D183" s="834" t="s">
        <v>16947</v>
      </c>
      <c r="E183" s="1441" t="s">
        <v>199</v>
      </c>
      <c r="F183" s="1624">
        <v>3840</v>
      </c>
      <c r="G183" s="1623">
        <v>1</v>
      </c>
      <c r="H183" s="1623">
        <v>1</v>
      </c>
      <c r="I183" s="298"/>
      <c r="J183" s="1537">
        <f t="shared" si="11"/>
        <v>3840</v>
      </c>
      <c r="K183" s="320" t="s">
        <v>84</v>
      </c>
      <c r="L183" s="298"/>
      <c r="M183" s="298" t="s">
        <v>16775</v>
      </c>
      <c r="N183" s="298" t="s">
        <v>16912</v>
      </c>
      <c r="O183" s="298"/>
    </row>
    <row r="184" spans="1:15" x14ac:dyDescent="0.25">
      <c r="A184" s="1506">
        <v>43550</v>
      </c>
      <c r="B184" s="320" t="s">
        <v>197</v>
      </c>
      <c r="C184" s="1629" t="s">
        <v>16946</v>
      </c>
      <c r="D184" s="834" t="s">
        <v>16945</v>
      </c>
      <c r="E184" s="1441" t="s">
        <v>199</v>
      </c>
      <c r="F184" s="1624">
        <v>4235</v>
      </c>
      <c r="G184" s="1623">
        <v>1</v>
      </c>
      <c r="H184" s="1623">
        <v>1</v>
      </c>
      <c r="I184" s="298"/>
      <c r="J184" s="1537">
        <f t="shared" si="11"/>
        <v>4235</v>
      </c>
      <c r="K184" s="320" t="s">
        <v>84</v>
      </c>
      <c r="L184" s="298"/>
      <c r="M184" s="298" t="s">
        <v>16775</v>
      </c>
      <c r="N184" s="298" t="s">
        <v>16912</v>
      </c>
      <c r="O184" s="298"/>
    </row>
    <row r="185" spans="1:15" x14ac:dyDescent="0.25">
      <c r="A185" s="1506">
        <v>43550</v>
      </c>
      <c r="B185" s="320" t="s">
        <v>197</v>
      </c>
      <c r="C185" s="1629" t="s">
        <v>16944</v>
      </c>
      <c r="D185" s="834" t="s">
        <v>16943</v>
      </c>
      <c r="E185" s="1441" t="s">
        <v>199</v>
      </c>
      <c r="F185" s="1624">
        <v>3800</v>
      </c>
      <c r="G185" s="1623">
        <v>1</v>
      </c>
      <c r="H185" s="1623">
        <v>1</v>
      </c>
      <c r="I185" s="298"/>
      <c r="J185" s="1537">
        <f t="shared" si="11"/>
        <v>3800</v>
      </c>
      <c r="K185" s="320" t="s">
        <v>84</v>
      </c>
      <c r="L185" s="298"/>
      <c r="M185" s="298" t="s">
        <v>16775</v>
      </c>
      <c r="N185" s="298" t="s">
        <v>16912</v>
      </c>
      <c r="O185" s="298"/>
    </row>
    <row r="186" spans="1:15" x14ac:dyDescent="0.25">
      <c r="A186" s="1506">
        <v>43550</v>
      </c>
      <c r="B186" s="320" t="s">
        <v>197</v>
      </c>
      <c r="C186" s="298" t="s">
        <v>16942</v>
      </c>
      <c r="D186" s="834" t="s">
        <v>16941</v>
      </c>
      <c r="E186" s="1441" t="s">
        <v>199</v>
      </c>
      <c r="F186" s="1622">
        <v>6650</v>
      </c>
      <c r="G186" s="1441">
        <v>1</v>
      </c>
      <c r="H186" s="1441">
        <v>1</v>
      </c>
      <c r="I186" s="298"/>
      <c r="J186" s="1537">
        <f t="shared" ref="J186:J197" si="12">H186*F186</f>
        <v>6650</v>
      </c>
      <c r="K186" s="320" t="s">
        <v>84</v>
      </c>
      <c r="L186" s="298"/>
      <c r="M186" s="298" t="s">
        <v>16775</v>
      </c>
      <c r="N186" s="298" t="s">
        <v>16912</v>
      </c>
      <c r="O186" s="298"/>
    </row>
    <row r="187" spans="1:15" x14ac:dyDescent="0.25">
      <c r="A187" s="1506">
        <v>43550</v>
      </c>
      <c r="B187" s="320" t="s">
        <v>197</v>
      </c>
      <c r="C187" s="1629" t="s">
        <v>16940</v>
      </c>
      <c r="D187" s="834" t="s">
        <v>16939</v>
      </c>
      <c r="E187" s="1441" t="s">
        <v>199</v>
      </c>
      <c r="F187" s="1622">
        <v>4600</v>
      </c>
      <c r="G187" s="1623">
        <v>1</v>
      </c>
      <c r="H187" s="1623">
        <v>1</v>
      </c>
      <c r="I187" s="298"/>
      <c r="J187" s="1537">
        <f t="shared" si="12"/>
        <v>4600</v>
      </c>
      <c r="K187" s="320" t="s">
        <v>84</v>
      </c>
      <c r="L187" s="298"/>
      <c r="M187" s="298" t="s">
        <v>16775</v>
      </c>
      <c r="N187" s="298" t="s">
        <v>16912</v>
      </c>
      <c r="O187" s="298"/>
    </row>
    <row r="188" spans="1:15" x14ac:dyDescent="0.25">
      <c r="A188" s="1506">
        <v>43550</v>
      </c>
      <c r="B188" s="320" t="s">
        <v>197</v>
      </c>
      <c r="C188" s="1629" t="s">
        <v>16938</v>
      </c>
      <c r="D188" s="834" t="s">
        <v>16937</v>
      </c>
      <c r="E188" s="1441" t="s">
        <v>199</v>
      </c>
      <c r="F188" s="1622">
        <v>8900</v>
      </c>
      <c r="G188" s="1623">
        <v>1</v>
      </c>
      <c r="H188" s="1623">
        <v>1</v>
      </c>
      <c r="I188" s="298"/>
      <c r="J188" s="1537">
        <f t="shared" si="12"/>
        <v>8900</v>
      </c>
      <c r="K188" s="320" t="s">
        <v>84</v>
      </c>
      <c r="L188" s="298"/>
      <c r="M188" s="298" t="s">
        <v>16775</v>
      </c>
      <c r="N188" s="298" t="s">
        <v>16912</v>
      </c>
      <c r="O188" s="298"/>
    </row>
    <row r="189" spans="1:15" x14ac:dyDescent="0.25">
      <c r="A189" s="1506">
        <v>43550</v>
      </c>
      <c r="B189" s="320" t="s">
        <v>197</v>
      </c>
      <c r="C189" s="1629" t="s">
        <v>16936</v>
      </c>
      <c r="D189" s="834" t="s">
        <v>16935</v>
      </c>
      <c r="E189" s="1441" t="s">
        <v>199</v>
      </c>
      <c r="F189" s="1622">
        <v>9900</v>
      </c>
      <c r="G189" s="1623">
        <v>1</v>
      </c>
      <c r="H189" s="1623">
        <v>1</v>
      </c>
      <c r="I189" s="298"/>
      <c r="J189" s="1537">
        <f t="shared" si="12"/>
        <v>9900</v>
      </c>
      <c r="K189" s="320" t="s">
        <v>84</v>
      </c>
      <c r="L189" s="298"/>
      <c r="M189" s="298" t="s">
        <v>16775</v>
      </c>
      <c r="N189" s="298" t="s">
        <v>16912</v>
      </c>
      <c r="O189" s="298"/>
    </row>
    <row r="190" spans="1:15" x14ac:dyDescent="0.25">
      <c r="A190" s="1506">
        <v>43550</v>
      </c>
      <c r="B190" s="320" t="s">
        <v>197</v>
      </c>
      <c r="C190" s="1629" t="s">
        <v>16934</v>
      </c>
      <c r="D190" s="834" t="s">
        <v>16933</v>
      </c>
      <c r="E190" s="1441" t="s">
        <v>199</v>
      </c>
      <c r="F190" s="1622">
        <v>13950</v>
      </c>
      <c r="G190" s="1623">
        <v>1</v>
      </c>
      <c r="H190" s="1623">
        <v>1</v>
      </c>
      <c r="I190" s="298"/>
      <c r="J190" s="1537">
        <f t="shared" si="12"/>
        <v>13950</v>
      </c>
      <c r="K190" s="320" t="s">
        <v>84</v>
      </c>
      <c r="L190" s="298"/>
      <c r="M190" s="298" t="s">
        <v>16775</v>
      </c>
      <c r="N190" s="298" t="s">
        <v>16912</v>
      </c>
      <c r="O190" s="298"/>
    </row>
    <row r="191" spans="1:15" x14ac:dyDescent="0.25">
      <c r="A191" s="1506">
        <v>43550</v>
      </c>
      <c r="B191" s="320" t="s">
        <v>197</v>
      </c>
      <c r="C191" s="1629" t="s">
        <v>16932</v>
      </c>
      <c r="D191" s="834" t="s">
        <v>16931</v>
      </c>
      <c r="E191" s="1441" t="s">
        <v>199</v>
      </c>
      <c r="F191" s="1622">
        <v>11900</v>
      </c>
      <c r="G191" s="1623">
        <v>1</v>
      </c>
      <c r="H191" s="1623">
        <v>1</v>
      </c>
      <c r="I191" s="298"/>
      <c r="J191" s="1537">
        <f t="shared" si="12"/>
        <v>11900</v>
      </c>
      <c r="K191" s="320" t="s">
        <v>84</v>
      </c>
      <c r="L191" s="298"/>
      <c r="M191" s="298" t="s">
        <v>16775</v>
      </c>
      <c r="N191" s="298" t="s">
        <v>16912</v>
      </c>
      <c r="O191" s="298"/>
    </row>
    <row r="192" spans="1:15" x14ac:dyDescent="0.25">
      <c r="A192" s="1506">
        <v>43550</v>
      </c>
      <c r="B192" s="320" t="s">
        <v>197</v>
      </c>
      <c r="C192" s="1629" t="s">
        <v>16930</v>
      </c>
      <c r="D192" s="834" t="s">
        <v>16929</v>
      </c>
      <c r="E192" s="1441" t="s">
        <v>199</v>
      </c>
      <c r="F192" s="1622">
        <v>9950</v>
      </c>
      <c r="G192" s="1623">
        <v>1</v>
      </c>
      <c r="H192" s="1623">
        <v>1</v>
      </c>
      <c r="I192" s="298"/>
      <c r="J192" s="1537">
        <f t="shared" si="12"/>
        <v>9950</v>
      </c>
      <c r="K192" s="320" t="s">
        <v>84</v>
      </c>
      <c r="L192" s="298"/>
      <c r="M192" s="298" t="s">
        <v>16775</v>
      </c>
      <c r="N192" s="298" t="s">
        <v>16912</v>
      </c>
      <c r="O192" s="298"/>
    </row>
    <row r="193" spans="1:15" x14ac:dyDescent="0.25">
      <c r="A193" s="1506">
        <v>43550</v>
      </c>
      <c r="B193" s="320" t="s">
        <v>197</v>
      </c>
      <c r="C193" s="1629" t="s">
        <v>16928</v>
      </c>
      <c r="D193" s="834" t="s">
        <v>16927</v>
      </c>
      <c r="E193" s="1441" t="s">
        <v>199</v>
      </c>
      <c r="F193" s="1622">
        <v>11300</v>
      </c>
      <c r="G193" s="1623">
        <v>1</v>
      </c>
      <c r="H193" s="1623">
        <v>1</v>
      </c>
      <c r="I193" s="298"/>
      <c r="J193" s="1537">
        <f t="shared" si="12"/>
        <v>11300</v>
      </c>
      <c r="K193" s="320" t="s">
        <v>84</v>
      </c>
      <c r="L193" s="298"/>
      <c r="M193" s="298" t="s">
        <v>16775</v>
      </c>
      <c r="N193" s="298" t="s">
        <v>16912</v>
      </c>
      <c r="O193" s="298"/>
    </row>
    <row r="194" spans="1:15" x14ac:dyDescent="0.25">
      <c r="A194" s="1506">
        <v>43550</v>
      </c>
      <c r="B194" s="320" t="s">
        <v>197</v>
      </c>
      <c r="C194" s="1629" t="s">
        <v>16926</v>
      </c>
      <c r="D194" s="834" t="s">
        <v>16925</v>
      </c>
      <c r="E194" s="1441" t="s">
        <v>199</v>
      </c>
      <c r="F194" s="1624">
        <v>5700</v>
      </c>
      <c r="G194" s="1623">
        <v>1</v>
      </c>
      <c r="H194" s="1623">
        <v>1</v>
      </c>
      <c r="I194" s="298"/>
      <c r="J194" s="1537">
        <f t="shared" si="12"/>
        <v>5700</v>
      </c>
      <c r="K194" s="320" t="s">
        <v>84</v>
      </c>
      <c r="L194" s="298"/>
      <c r="M194" s="298" t="s">
        <v>16775</v>
      </c>
      <c r="N194" s="298" t="s">
        <v>16912</v>
      </c>
      <c r="O194" s="298"/>
    </row>
    <row r="195" spans="1:15" x14ac:dyDescent="0.25">
      <c r="A195" s="1506">
        <v>43550</v>
      </c>
      <c r="B195" s="320" t="s">
        <v>197</v>
      </c>
      <c r="C195" s="1629" t="s">
        <v>16924</v>
      </c>
      <c r="D195" s="834" t="s">
        <v>16923</v>
      </c>
      <c r="E195" s="1441" t="s">
        <v>199</v>
      </c>
      <c r="F195" s="1624">
        <v>5700</v>
      </c>
      <c r="G195" s="1623">
        <v>1</v>
      </c>
      <c r="H195" s="1623">
        <v>1</v>
      </c>
      <c r="I195" s="298"/>
      <c r="J195" s="1537">
        <f t="shared" si="12"/>
        <v>5700</v>
      </c>
      <c r="K195" s="320" t="s">
        <v>84</v>
      </c>
      <c r="L195" s="298"/>
      <c r="M195" s="298" t="s">
        <v>16775</v>
      </c>
      <c r="N195" s="298" t="s">
        <v>16912</v>
      </c>
      <c r="O195" s="298"/>
    </row>
    <row r="196" spans="1:15" x14ac:dyDescent="0.25">
      <c r="A196" s="1506">
        <v>43550</v>
      </c>
      <c r="B196" s="320" t="s">
        <v>197</v>
      </c>
      <c r="C196" s="1629" t="s">
        <v>16922</v>
      </c>
      <c r="D196" s="834" t="s">
        <v>16921</v>
      </c>
      <c r="E196" s="1441" t="s">
        <v>199</v>
      </c>
      <c r="F196" s="1624">
        <v>7450</v>
      </c>
      <c r="G196" s="1623">
        <v>1</v>
      </c>
      <c r="H196" s="1623">
        <v>1</v>
      </c>
      <c r="I196" s="298"/>
      <c r="J196" s="1537">
        <f t="shared" si="12"/>
        <v>7450</v>
      </c>
      <c r="K196" s="320" t="s">
        <v>84</v>
      </c>
      <c r="L196" s="298"/>
      <c r="M196" s="298" t="s">
        <v>16775</v>
      </c>
      <c r="N196" s="298" t="s">
        <v>16912</v>
      </c>
      <c r="O196" s="298"/>
    </row>
    <row r="197" spans="1:15" x14ac:dyDescent="0.25">
      <c r="A197" s="1506">
        <v>43550</v>
      </c>
      <c r="B197" s="320" t="s">
        <v>197</v>
      </c>
      <c r="C197" s="1629" t="s">
        <v>16920</v>
      </c>
      <c r="D197" s="834" t="s">
        <v>16919</v>
      </c>
      <c r="E197" s="1441" t="s">
        <v>199</v>
      </c>
      <c r="F197" s="1624">
        <v>7550</v>
      </c>
      <c r="G197" s="1623">
        <v>1</v>
      </c>
      <c r="H197" s="1623">
        <v>1</v>
      </c>
      <c r="I197" s="298"/>
      <c r="J197" s="1537">
        <f t="shared" si="12"/>
        <v>7550</v>
      </c>
      <c r="K197" s="320" t="s">
        <v>84</v>
      </c>
      <c r="L197" s="298"/>
      <c r="M197" s="298" t="s">
        <v>16775</v>
      </c>
      <c r="N197" s="298" t="s">
        <v>16912</v>
      </c>
      <c r="O197" s="298"/>
    </row>
    <row r="198" spans="1:15" x14ac:dyDescent="0.25">
      <c r="A198" s="1506">
        <v>43550</v>
      </c>
      <c r="B198" s="320" t="s">
        <v>197</v>
      </c>
      <c r="C198" s="298" t="s">
        <v>16918</v>
      </c>
      <c r="D198" s="834" t="s">
        <v>16917</v>
      </c>
      <c r="E198" s="1441" t="s">
        <v>199</v>
      </c>
      <c r="F198" s="1622">
        <v>9400</v>
      </c>
      <c r="G198" s="1441">
        <v>1</v>
      </c>
      <c r="H198" s="1441">
        <v>1</v>
      </c>
      <c r="I198" s="298"/>
      <c r="J198" s="1537">
        <f t="shared" ref="J198:J209" si="13">H198*F198</f>
        <v>9400</v>
      </c>
      <c r="K198" s="320" t="s">
        <v>84</v>
      </c>
      <c r="L198" s="298"/>
      <c r="M198" s="298" t="s">
        <v>16775</v>
      </c>
      <c r="N198" s="298" t="s">
        <v>16912</v>
      </c>
      <c r="O198" s="298"/>
    </row>
    <row r="199" spans="1:15" x14ac:dyDescent="0.25">
      <c r="A199" s="1506">
        <v>43550</v>
      </c>
      <c r="B199" s="320" t="s">
        <v>197</v>
      </c>
      <c r="C199" s="1629" t="s">
        <v>16916</v>
      </c>
      <c r="D199" s="834" t="s">
        <v>16915</v>
      </c>
      <c r="E199" s="1441" t="s">
        <v>199</v>
      </c>
      <c r="F199" s="1622">
        <v>9850</v>
      </c>
      <c r="G199" s="1623">
        <v>1</v>
      </c>
      <c r="H199" s="1623">
        <v>1</v>
      </c>
      <c r="I199" s="298"/>
      <c r="J199" s="1537">
        <f t="shared" si="13"/>
        <v>9850</v>
      </c>
      <c r="K199" s="320" t="s">
        <v>84</v>
      </c>
      <c r="L199" s="298"/>
      <c r="M199" s="298" t="s">
        <v>16775</v>
      </c>
      <c r="N199" s="298" t="s">
        <v>16912</v>
      </c>
      <c r="O199" s="298"/>
    </row>
    <row r="200" spans="1:15" x14ac:dyDescent="0.25">
      <c r="A200" s="1506">
        <v>43550</v>
      </c>
      <c r="B200" s="320" t="s">
        <v>197</v>
      </c>
      <c r="C200" s="1629" t="s">
        <v>16914</v>
      </c>
      <c r="D200" s="834" t="s">
        <v>16913</v>
      </c>
      <c r="E200" s="1441" t="s">
        <v>199</v>
      </c>
      <c r="F200" s="1622">
        <v>11900</v>
      </c>
      <c r="G200" s="1623">
        <v>1</v>
      </c>
      <c r="H200" s="1623">
        <v>1</v>
      </c>
      <c r="I200" s="298"/>
      <c r="J200" s="1537">
        <f t="shared" si="13"/>
        <v>11900</v>
      </c>
      <c r="K200" s="320" t="s">
        <v>84</v>
      </c>
      <c r="L200" s="298"/>
      <c r="M200" s="298" t="s">
        <v>16775</v>
      </c>
      <c r="N200" s="298" t="s">
        <v>16912</v>
      </c>
      <c r="O200" s="298"/>
    </row>
    <row r="201" spans="1:15" x14ac:dyDescent="0.25">
      <c r="A201" s="1506">
        <v>43620</v>
      </c>
      <c r="B201" s="320" t="s">
        <v>197</v>
      </c>
      <c r="C201" s="1629" t="s">
        <v>16911</v>
      </c>
      <c r="D201" s="834" t="s">
        <v>16910</v>
      </c>
      <c r="E201" s="1441" t="s">
        <v>199</v>
      </c>
      <c r="F201" s="1622">
        <v>4328</v>
      </c>
      <c r="G201" s="1623">
        <v>1</v>
      </c>
      <c r="H201" s="1623">
        <v>1</v>
      </c>
      <c r="I201" s="298"/>
      <c r="J201" s="1537">
        <f t="shared" si="13"/>
        <v>4328</v>
      </c>
      <c r="K201" s="320" t="s">
        <v>84</v>
      </c>
      <c r="L201" s="298"/>
      <c r="M201" s="298" t="s">
        <v>16891</v>
      </c>
      <c r="N201" s="298" t="s">
        <v>16890</v>
      </c>
      <c r="O201" s="298"/>
    </row>
    <row r="202" spans="1:15" x14ac:dyDescent="0.25">
      <c r="A202" s="1506">
        <v>43620</v>
      </c>
      <c r="B202" s="320" t="s">
        <v>197</v>
      </c>
      <c r="C202" s="1629" t="s">
        <v>16909</v>
      </c>
      <c r="D202" s="834" t="s">
        <v>16908</v>
      </c>
      <c r="E202" s="1441" t="s">
        <v>199</v>
      </c>
      <c r="F202" s="1622">
        <v>5368</v>
      </c>
      <c r="G202" s="1623">
        <v>1</v>
      </c>
      <c r="H202" s="1623">
        <v>1</v>
      </c>
      <c r="I202" s="298"/>
      <c r="J202" s="1537">
        <f t="shared" si="13"/>
        <v>5368</v>
      </c>
      <c r="K202" s="320" t="s">
        <v>84</v>
      </c>
      <c r="L202" s="298"/>
      <c r="M202" s="298" t="s">
        <v>16891</v>
      </c>
      <c r="N202" s="298" t="s">
        <v>16890</v>
      </c>
      <c r="O202" s="298"/>
    </row>
    <row r="203" spans="1:15" x14ac:dyDescent="0.25">
      <c r="A203" s="1506">
        <v>43620</v>
      </c>
      <c r="B203" s="320" t="s">
        <v>197</v>
      </c>
      <c r="C203" s="1629" t="s">
        <v>16907</v>
      </c>
      <c r="D203" s="834" t="s">
        <v>16906</v>
      </c>
      <c r="E203" s="1441" t="s">
        <v>199</v>
      </c>
      <c r="F203" s="1622">
        <v>12773.8</v>
      </c>
      <c r="G203" s="1623">
        <v>1</v>
      </c>
      <c r="H203" s="1623">
        <v>1</v>
      </c>
      <c r="I203" s="298"/>
      <c r="J203" s="1537">
        <f t="shared" si="13"/>
        <v>12773.8</v>
      </c>
      <c r="K203" s="320" t="s">
        <v>84</v>
      </c>
      <c r="L203" s="298"/>
      <c r="M203" s="298" t="s">
        <v>16891</v>
      </c>
      <c r="N203" s="298" t="s">
        <v>16890</v>
      </c>
      <c r="O203" s="298"/>
    </row>
    <row r="204" spans="1:15" x14ac:dyDescent="0.25">
      <c r="A204" s="1506">
        <v>43608</v>
      </c>
      <c r="B204" s="320" t="s">
        <v>197</v>
      </c>
      <c r="C204" s="1629" t="s">
        <v>16905</v>
      </c>
      <c r="D204" s="834" t="s">
        <v>16904</v>
      </c>
      <c r="E204" s="1441" t="s">
        <v>199</v>
      </c>
      <c r="F204" s="1622">
        <v>5355</v>
      </c>
      <c r="G204" s="1623">
        <v>1</v>
      </c>
      <c r="H204" s="1623">
        <v>1</v>
      </c>
      <c r="I204" s="298"/>
      <c r="J204" s="1537">
        <f t="shared" si="13"/>
        <v>5355</v>
      </c>
      <c r="K204" s="320" t="s">
        <v>84</v>
      </c>
      <c r="L204" s="298"/>
      <c r="M204" s="298" t="s">
        <v>16891</v>
      </c>
      <c r="N204" s="298" t="s">
        <v>16890</v>
      </c>
      <c r="O204" s="298"/>
    </row>
    <row r="205" spans="1:15" x14ac:dyDescent="0.25">
      <c r="A205" s="1506">
        <v>43608</v>
      </c>
      <c r="B205" s="320" t="s">
        <v>197</v>
      </c>
      <c r="C205" s="1629" t="s">
        <v>16903</v>
      </c>
      <c r="D205" s="834" t="s">
        <v>16902</v>
      </c>
      <c r="E205" s="1441" t="s">
        <v>199</v>
      </c>
      <c r="F205" s="1622">
        <v>6120</v>
      </c>
      <c r="G205" s="1623">
        <v>1</v>
      </c>
      <c r="H205" s="1623">
        <v>1</v>
      </c>
      <c r="I205" s="298"/>
      <c r="J205" s="1537">
        <f t="shared" si="13"/>
        <v>6120</v>
      </c>
      <c r="K205" s="320" t="s">
        <v>84</v>
      </c>
      <c r="L205" s="298"/>
      <c r="M205" s="298" t="s">
        <v>16891</v>
      </c>
      <c r="N205" s="298" t="s">
        <v>16890</v>
      </c>
      <c r="O205" s="298"/>
    </row>
    <row r="206" spans="1:15" x14ac:dyDescent="0.25">
      <c r="A206" s="1506">
        <v>43608</v>
      </c>
      <c r="B206" s="320" t="s">
        <v>197</v>
      </c>
      <c r="C206" s="1629" t="s">
        <v>16901</v>
      </c>
      <c r="D206" s="834" t="s">
        <v>16900</v>
      </c>
      <c r="E206" s="1441" t="s">
        <v>199</v>
      </c>
      <c r="F206" s="1624">
        <v>7560</v>
      </c>
      <c r="G206" s="1623">
        <v>1</v>
      </c>
      <c r="H206" s="1623">
        <v>1</v>
      </c>
      <c r="I206" s="298"/>
      <c r="J206" s="1537">
        <f t="shared" si="13"/>
        <v>7560</v>
      </c>
      <c r="K206" s="320" t="s">
        <v>84</v>
      </c>
      <c r="L206" s="298"/>
      <c r="M206" s="298" t="s">
        <v>16891</v>
      </c>
      <c r="N206" s="298" t="s">
        <v>16890</v>
      </c>
      <c r="O206" s="298"/>
    </row>
    <row r="207" spans="1:15" x14ac:dyDescent="0.25">
      <c r="A207" s="1506">
        <v>43608</v>
      </c>
      <c r="B207" s="320" t="s">
        <v>197</v>
      </c>
      <c r="C207" s="1629" t="s">
        <v>16899</v>
      </c>
      <c r="D207" s="834" t="s">
        <v>16898</v>
      </c>
      <c r="E207" s="1441" t="s">
        <v>199</v>
      </c>
      <c r="F207" s="1624">
        <v>6120</v>
      </c>
      <c r="G207" s="1623">
        <v>1</v>
      </c>
      <c r="H207" s="1623">
        <v>1</v>
      </c>
      <c r="I207" s="298"/>
      <c r="J207" s="1537">
        <f t="shared" si="13"/>
        <v>6120</v>
      </c>
      <c r="K207" s="320" t="s">
        <v>84</v>
      </c>
      <c r="L207" s="298"/>
      <c r="M207" s="298" t="s">
        <v>16891</v>
      </c>
      <c r="N207" s="298" t="s">
        <v>16890</v>
      </c>
      <c r="O207" s="298"/>
    </row>
    <row r="208" spans="1:15" x14ac:dyDescent="0.25">
      <c r="A208" s="1506">
        <v>43608</v>
      </c>
      <c r="B208" s="320" t="s">
        <v>197</v>
      </c>
      <c r="C208" s="1629" t="s">
        <v>16897</v>
      </c>
      <c r="D208" s="834" t="s">
        <v>16896</v>
      </c>
      <c r="E208" s="1441" t="s">
        <v>199</v>
      </c>
      <c r="F208" s="1624">
        <v>6120</v>
      </c>
      <c r="G208" s="1623">
        <v>1</v>
      </c>
      <c r="H208" s="1623">
        <v>1</v>
      </c>
      <c r="I208" s="298"/>
      <c r="J208" s="1537">
        <f t="shared" si="13"/>
        <v>6120</v>
      </c>
      <c r="K208" s="320" t="s">
        <v>84</v>
      </c>
      <c r="L208" s="298"/>
      <c r="M208" s="298" t="s">
        <v>16891</v>
      </c>
      <c r="N208" s="298" t="s">
        <v>16890</v>
      </c>
      <c r="O208" s="298"/>
    </row>
    <row r="209" spans="1:15" x14ac:dyDescent="0.25">
      <c r="A209" s="1506">
        <v>43608</v>
      </c>
      <c r="B209" s="320" t="s">
        <v>197</v>
      </c>
      <c r="C209" s="1629" t="s">
        <v>16895</v>
      </c>
      <c r="D209" s="834" t="s">
        <v>16894</v>
      </c>
      <c r="E209" s="1441" t="s">
        <v>199</v>
      </c>
      <c r="F209" s="1624">
        <v>7560</v>
      </c>
      <c r="G209" s="1623">
        <v>1</v>
      </c>
      <c r="H209" s="1623">
        <v>1</v>
      </c>
      <c r="I209" s="298"/>
      <c r="J209" s="1537">
        <f t="shared" si="13"/>
        <v>7560</v>
      </c>
      <c r="K209" s="320" t="s">
        <v>84</v>
      </c>
      <c r="L209" s="298"/>
      <c r="M209" s="298" t="s">
        <v>16891</v>
      </c>
      <c r="N209" s="298" t="s">
        <v>16890</v>
      </c>
      <c r="O209" s="298"/>
    </row>
    <row r="210" spans="1:15" x14ac:dyDescent="0.25">
      <c r="A210" s="1506">
        <v>43608</v>
      </c>
      <c r="B210" s="320" t="s">
        <v>197</v>
      </c>
      <c r="C210" s="298" t="s">
        <v>16893</v>
      </c>
      <c r="D210" s="834" t="s">
        <v>16892</v>
      </c>
      <c r="E210" s="1441" t="s">
        <v>199</v>
      </c>
      <c r="F210" s="1622">
        <v>7560</v>
      </c>
      <c r="G210" s="1441">
        <v>1</v>
      </c>
      <c r="H210" s="1441">
        <v>1</v>
      </c>
      <c r="I210" s="298"/>
      <c r="J210" s="1537">
        <f t="shared" ref="J210:J221" si="14">H210*F210</f>
        <v>7560</v>
      </c>
      <c r="K210" s="320" t="s">
        <v>84</v>
      </c>
      <c r="L210" s="298"/>
      <c r="M210" s="298" t="s">
        <v>16891</v>
      </c>
      <c r="N210" s="298" t="s">
        <v>16890</v>
      </c>
      <c r="O210" s="298"/>
    </row>
    <row r="211" spans="1:15" x14ac:dyDescent="0.25">
      <c r="A211" s="1506">
        <v>43620</v>
      </c>
      <c r="B211" s="320" t="s">
        <v>197</v>
      </c>
      <c r="C211" s="1629" t="s">
        <v>16889</v>
      </c>
      <c r="D211" s="834" t="s">
        <v>16888</v>
      </c>
      <c r="E211" s="1441" t="s">
        <v>199</v>
      </c>
      <c r="F211" s="1622">
        <v>10900</v>
      </c>
      <c r="G211" s="1623">
        <v>1</v>
      </c>
      <c r="H211" s="1623">
        <v>1</v>
      </c>
      <c r="I211" s="298"/>
      <c r="J211" s="1537">
        <f t="shared" si="14"/>
        <v>10900</v>
      </c>
      <c r="K211" s="320" t="s">
        <v>84</v>
      </c>
      <c r="L211" s="298"/>
      <c r="M211" s="298" t="s">
        <v>16832</v>
      </c>
      <c r="N211" s="298" t="s">
        <v>16833</v>
      </c>
      <c r="O211" s="298"/>
    </row>
    <row r="212" spans="1:15" x14ac:dyDescent="0.25">
      <c r="A212" s="1506">
        <v>43620</v>
      </c>
      <c r="B212" s="320" t="s">
        <v>197</v>
      </c>
      <c r="C212" s="1629" t="s">
        <v>16887</v>
      </c>
      <c r="D212" s="834" t="s">
        <v>16886</v>
      </c>
      <c r="E212" s="1441" t="s">
        <v>199</v>
      </c>
      <c r="F212" s="1622">
        <v>10900</v>
      </c>
      <c r="G212" s="1623">
        <v>1</v>
      </c>
      <c r="H212" s="1623">
        <v>1</v>
      </c>
      <c r="I212" s="298"/>
      <c r="J212" s="1537">
        <f t="shared" si="14"/>
        <v>10900</v>
      </c>
      <c r="K212" s="320" t="s">
        <v>84</v>
      </c>
      <c r="L212" s="298"/>
      <c r="M212" s="298" t="s">
        <v>16832</v>
      </c>
      <c r="N212" s="298" t="s">
        <v>16833</v>
      </c>
      <c r="O212" s="298"/>
    </row>
    <row r="213" spans="1:15" x14ac:dyDescent="0.25">
      <c r="A213" s="1506">
        <v>43620</v>
      </c>
      <c r="B213" s="320" t="s">
        <v>197</v>
      </c>
      <c r="C213" s="1629" t="s">
        <v>16885</v>
      </c>
      <c r="D213" s="834" t="s">
        <v>16884</v>
      </c>
      <c r="E213" s="1441" t="s">
        <v>199</v>
      </c>
      <c r="F213" s="1622">
        <v>5700</v>
      </c>
      <c r="G213" s="1623">
        <v>1</v>
      </c>
      <c r="H213" s="1623">
        <v>1</v>
      </c>
      <c r="I213" s="298"/>
      <c r="J213" s="1537">
        <f t="shared" si="14"/>
        <v>5700</v>
      </c>
      <c r="K213" s="320" t="s">
        <v>84</v>
      </c>
      <c r="L213" s="298"/>
      <c r="M213" s="298" t="s">
        <v>16832</v>
      </c>
      <c r="N213" s="298" t="s">
        <v>16833</v>
      </c>
      <c r="O213" s="298"/>
    </row>
    <row r="214" spans="1:15" x14ac:dyDescent="0.25">
      <c r="A214" s="1506">
        <v>43620</v>
      </c>
      <c r="B214" s="320" t="s">
        <v>197</v>
      </c>
      <c r="C214" s="1629" t="s">
        <v>16883</v>
      </c>
      <c r="D214" s="834" t="s">
        <v>16882</v>
      </c>
      <c r="E214" s="1441" t="s">
        <v>199</v>
      </c>
      <c r="F214" s="1622">
        <v>4800</v>
      </c>
      <c r="G214" s="1623">
        <v>1</v>
      </c>
      <c r="H214" s="1623">
        <v>1</v>
      </c>
      <c r="I214" s="298"/>
      <c r="J214" s="1537">
        <f t="shared" si="14"/>
        <v>4800</v>
      </c>
      <c r="K214" s="320" t="s">
        <v>84</v>
      </c>
      <c r="L214" s="298"/>
      <c r="M214" s="298" t="s">
        <v>16832</v>
      </c>
      <c r="N214" s="298" t="s">
        <v>16833</v>
      </c>
      <c r="O214" s="298"/>
    </row>
    <row r="215" spans="1:15" x14ac:dyDescent="0.25">
      <c r="A215" s="1506">
        <v>43620</v>
      </c>
      <c r="B215" s="320" t="s">
        <v>197</v>
      </c>
      <c r="C215" s="1629" t="s">
        <v>16881</v>
      </c>
      <c r="D215" s="834" t="s">
        <v>16880</v>
      </c>
      <c r="E215" s="1441" t="s">
        <v>199</v>
      </c>
      <c r="F215" s="1622">
        <v>7900</v>
      </c>
      <c r="G215" s="1623">
        <v>1</v>
      </c>
      <c r="H215" s="1623">
        <v>1</v>
      </c>
      <c r="I215" s="298"/>
      <c r="J215" s="1537">
        <f t="shared" si="14"/>
        <v>7900</v>
      </c>
      <c r="K215" s="320" t="s">
        <v>84</v>
      </c>
      <c r="L215" s="298"/>
      <c r="M215" s="298" t="s">
        <v>16832</v>
      </c>
      <c r="N215" s="298" t="s">
        <v>16833</v>
      </c>
      <c r="O215" s="298"/>
    </row>
    <row r="216" spans="1:15" x14ac:dyDescent="0.25">
      <c r="A216" s="1506">
        <v>43620</v>
      </c>
      <c r="B216" s="320" t="s">
        <v>197</v>
      </c>
      <c r="C216" s="1629" t="s">
        <v>16879</v>
      </c>
      <c r="D216" s="834" t="s">
        <v>16878</v>
      </c>
      <c r="E216" s="1441" t="s">
        <v>199</v>
      </c>
      <c r="F216" s="1622">
        <v>5400</v>
      </c>
      <c r="G216" s="1623">
        <v>1</v>
      </c>
      <c r="H216" s="1623">
        <v>1</v>
      </c>
      <c r="I216" s="298"/>
      <c r="J216" s="1537">
        <f t="shared" si="14"/>
        <v>5400</v>
      </c>
      <c r="K216" s="320" t="s">
        <v>84</v>
      </c>
      <c r="L216" s="298"/>
      <c r="M216" s="298" t="s">
        <v>16832</v>
      </c>
      <c r="N216" s="298" t="s">
        <v>16833</v>
      </c>
      <c r="O216" s="298"/>
    </row>
    <row r="217" spans="1:15" x14ac:dyDescent="0.25">
      <c r="A217" s="1506">
        <v>43620</v>
      </c>
      <c r="B217" s="320" t="s">
        <v>197</v>
      </c>
      <c r="C217" s="1629" t="s">
        <v>16877</v>
      </c>
      <c r="D217" s="834" t="s">
        <v>16876</v>
      </c>
      <c r="E217" s="1441" t="s">
        <v>199</v>
      </c>
      <c r="F217" s="1622">
        <v>4700</v>
      </c>
      <c r="G217" s="1623">
        <v>1</v>
      </c>
      <c r="H217" s="1623">
        <v>1</v>
      </c>
      <c r="I217" s="298"/>
      <c r="J217" s="1537">
        <f t="shared" si="14"/>
        <v>4700</v>
      </c>
      <c r="K217" s="320" t="s">
        <v>84</v>
      </c>
      <c r="L217" s="298"/>
      <c r="M217" s="298" t="s">
        <v>16832</v>
      </c>
      <c r="N217" s="298" t="s">
        <v>16833</v>
      </c>
      <c r="O217" s="298"/>
    </row>
    <row r="218" spans="1:15" x14ac:dyDescent="0.25">
      <c r="A218" s="1506">
        <v>43620</v>
      </c>
      <c r="B218" s="320" t="s">
        <v>197</v>
      </c>
      <c r="C218" s="1629" t="s">
        <v>16875</v>
      </c>
      <c r="D218" s="834" t="s">
        <v>16874</v>
      </c>
      <c r="E218" s="1441" t="s">
        <v>199</v>
      </c>
      <c r="F218" s="1624">
        <v>4700</v>
      </c>
      <c r="G218" s="1623">
        <v>1</v>
      </c>
      <c r="H218" s="1623">
        <v>1</v>
      </c>
      <c r="I218" s="298"/>
      <c r="J218" s="1537">
        <f t="shared" si="14"/>
        <v>4700</v>
      </c>
      <c r="K218" s="320" t="s">
        <v>84</v>
      </c>
      <c r="L218" s="298"/>
      <c r="M218" s="298" t="s">
        <v>16832</v>
      </c>
      <c r="N218" s="298" t="s">
        <v>16833</v>
      </c>
      <c r="O218" s="298"/>
    </row>
    <row r="219" spans="1:15" x14ac:dyDescent="0.25">
      <c r="A219" s="1506">
        <v>43620</v>
      </c>
      <c r="B219" s="320" t="s">
        <v>197</v>
      </c>
      <c r="C219" s="1629" t="s">
        <v>16873</v>
      </c>
      <c r="D219" s="834" t="s">
        <v>16872</v>
      </c>
      <c r="E219" s="1441" t="s">
        <v>199</v>
      </c>
      <c r="F219" s="1624">
        <v>4800</v>
      </c>
      <c r="G219" s="1623">
        <v>1</v>
      </c>
      <c r="H219" s="1623">
        <v>1</v>
      </c>
      <c r="I219" s="298"/>
      <c r="J219" s="1537">
        <f t="shared" si="14"/>
        <v>4800</v>
      </c>
      <c r="K219" s="320" t="s">
        <v>84</v>
      </c>
      <c r="L219" s="298"/>
      <c r="M219" s="298" t="s">
        <v>16832</v>
      </c>
      <c r="N219" s="298" t="s">
        <v>16833</v>
      </c>
      <c r="O219" s="298"/>
    </row>
    <row r="220" spans="1:15" x14ac:dyDescent="0.25">
      <c r="A220" s="1506">
        <v>43620</v>
      </c>
      <c r="B220" s="320" t="s">
        <v>197</v>
      </c>
      <c r="C220" s="1629" t="s">
        <v>16871</v>
      </c>
      <c r="D220" s="834" t="s">
        <v>16870</v>
      </c>
      <c r="E220" s="1441" t="s">
        <v>199</v>
      </c>
      <c r="F220" s="1624">
        <v>2900</v>
      </c>
      <c r="G220" s="1623">
        <v>1</v>
      </c>
      <c r="H220" s="1623">
        <v>1</v>
      </c>
      <c r="I220" s="298"/>
      <c r="J220" s="1537">
        <f t="shared" si="14"/>
        <v>2900</v>
      </c>
      <c r="K220" s="320" t="s">
        <v>84</v>
      </c>
      <c r="L220" s="298"/>
      <c r="M220" s="298" t="s">
        <v>16832</v>
      </c>
      <c r="N220" s="298" t="s">
        <v>16833</v>
      </c>
      <c r="O220" s="298"/>
    </row>
    <row r="221" spans="1:15" x14ac:dyDescent="0.25">
      <c r="A221" s="1506">
        <v>43620</v>
      </c>
      <c r="B221" s="320" t="s">
        <v>197</v>
      </c>
      <c r="C221" s="1629" t="s">
        <v>16869</v>
      </c>
      <c r="D221" s="834" t="s">
        <v>16868</v>
      </c>
      <c r="E221" s="1441" t="s">
        <v>199</v>
      </c>
      <c r="F221" s="1624">
        <v>6900</v>
      </c>
      <c r="G221" s="1623">
        <v>1</v>
      </c>
      <c r="H221" s="1623">
        <v>1</v>
      </c>
      <c r="I221" s="298"/>
      <c r="J221" s="1537">
        <f t="shared" si="14"/>
        <v>6900</v>
      </c>
      <c r="K221" s="320" t="s">
        <v>84</v>
      </c>
      <c r="L221" s="298"/>
      <c r="M221" s="298" t="s">
        <v>16832</v>
      </c>
      <c r="N221" s="298" t="s">
        <v>16833</v>
      </c>
      <c r="O221" s="298"/>
    </row>
    <row r="222" spans="1:15" x14ac:dyDescent="0.25">
      <c r="A222" s="1506">
        <v>43620</v>
      </c>
      <c r="B222" s="320" t="s">
        <v>197</v>
      </c>
      <c r="C222" s="298" t="s">
        <v>16867</v>
      </c>
      <c r="D222" s="834" t="s">
        <v>16851</v>
      </c>
      <c r="E222" s="1441" t="s">
        <v>199</v>
      </c>
      <c r="F222" s="1622">
        <v>5900</v>
      </c>
      <c r="G222" s="1441">
        <v>1</v>
      </c>
      <c r="H222" s="1441">
        <v>1</v>
      </c>
      <c r="I222" s="298"/>
      <c r="J222" s="1537">
        <f t="shared" ref="J222:J233" si="15">H222*F222</f>
        <v>5900</v>
      </c>
      <c r="K222" s="320" t="s">
        <v>84</v>
      </c>
      <c r="L222" s="298"/>
      <c r="M222" s="298" t="s">
        <v>16832</v>
      </c>
      <c r="N222" s="298" t="s">
        <v>16833</v>
      </c>
      <c r="O222" s="298"/>
    </row>
    <row r="223" spans="1:15" x14ac:dyDescent="0.25">
      <c r="A223" s="1506">
        <v>43620</v>
      </c>
      <c r="B223" s="320" t="s">
        <v>197</v>
      </c>
      <c r="C223" s="1629" t="s">
        <v>16866</v>
      </c>
      <c r="D223" s="834" t="s">
        <v>16850</v>
      </c>
      <c r="E223" s="1441" t="s">
        <v>199</v>
      </c>
      <c r="F223" s="1622">
        <v>5800</v>
      </c>
      <c r="G223" s="1623">
        <v>1</v>
      </c>
      <c r="H223" s="1623">
        <v>1</v>
      </c>
      <c r="I223" s="298"/>
      <c r="J223" s="1537">
        <f t="shared" si="15"/>
        <v>5800</v>
      </c>
      <c r="K223" s="320" t="s">
        <v>84</v>
      </c>
      <c r="L223" s="298"/>
      <c r="M223" s="298" t="s">
        <v>16832</v>
      </c>
      <c r="N223" s="298" t="s">
        <v>16833</v>
      </c>
      <c r="O223" s="298"/>
    </row>
    <row r="224" spans="1:15" x14ac:dyDescent="0.25">
      <c r="A224" s="1506">
        <v>43620</v>
      </c>
      <c r="B224" s="320" t="s">
        <v>197</v>
      </c>
      <c r="C224" s="1629" t="s">
        <v>16865</v>
      </c>
      <c r="D224" s="834" t="s">
        <v>16849</v>
      </c>
      <c r="E224" s="1441" t="s">
        <v>199</v>
      </c>
      <c r="F224" s="1622">
        <v>42000</v>
      </c>
      <c r="G224" s="1623">
        <v>1</v>
      </c>
      <c r="H224" s="1623">
        <v>1</v>
      </c>
      <c r="I224" s="298"/>
      <c r="J224" s="1537">
        <f t="shared" si="15"/>
        <v>42000</v>
      </c>
      <c r="K224" s="320" t="s">
        <v>84</v>
      </c>
      <c r="L224" s="298"/>
      <c r="M224" s="298" t="s">
        <v>16832</v>
      </c>
      <c r="N224" s="298" t="s">
        <v>16833</v>
      </c>
      <c r="O224" s="298"/>
    </row>
    <row r="225" spans="1:15" x14ac:dyDescent="0.25">
      <c r="A225" s="1506">
        <v>43620</v>
      </c>
      <c r="B225" s="320" t="s">
        <v>197</v>
      </c>
      <c r="C225" s="1629" t="s">
        <v>16864</v>
      </c>
      <c r="D225" s="834" t="s">
        <v>16848</v>
      </c>
      <c r="E225" s="1441" t="s">
        <v>199</v>
      </c>
      <c r="F225" s="1622">
        <v>4700</v>
      </c>
      <c r="G225" s="1623">
        <v>1</v>
      </c>
      <c r="H225" s="1623">
        <v>1</v>
      </c>
      <c r="I225" s="298"/>
      <c r="J225" s="1537">
        <f t="shared" si="15"/>
        <v>4700</v>
      </c>
      <c r="K225" s="320" t="s">
        <v>84</v>
      </c>
      <c r="L225" s="298"/>
      <c r="M225" s="298" t="s">
        <v>16832</v>
      </c>
      <c r="N225" s="298" t="s">
        <v>16833</v>
      </c>
      <c r="O225" s="298"/>
    </row>
    <row r="226" spans="1:15" x14ac:dyDescent="0.25">
      <c r="A226" s="1506">
        <v>43620</v>
      </c>
      <c r="B226" s="320" t="s">
        <v>197</v>
      </c>
      <c r="C226" s="1629" t="s">
        <v>16863</v>
      </c>
      <c r="D226" s="834" t="s">
        <v>16847</v>
      </c>
      <c r="E226" s="1441" t="s">
        <v>199</v>
      </c>
      <c r="F226" s="1622">
        <v>4700</v>
      </c>
      <c r="G226" s="1623">
        <v>1</v>
      </c>
      <c r="H226" s="1623">
        <v>1</v>
      </c>
      <c r="I226" s="298"/>
      <c r="J226" s="1537">
        <f t="shared" si="15"/>
        <v>4700</v>
      </c>
      <c r="K226" s="320" t="s">
        <v>84</v>
      </c>
      <c r="L226" s="298"/>
      <c r="M226" s="298" t="s">
        <v>16832</v>
      </c>
      <c r="N226" s="298" t="s">
        <v>16833</v>
      </c>
      <c r="O226" s="298"/>
    </row>
    <row r="227" spans="1:15" x14ac:dyDescent="0.25">
      <c r="A227" s="1506">
        <v>43620</v>
      </c>
      <c r="B227" s="320" t="s">
        <v>197</v>
      </c>
      <c r="C227" s="1629" t="s">
        <v>16862</v>
      </c>
      <c r="D227" s="834" t="s">
        <v>16846</v>
      </c>
      <c r="E227" s="1441" t="s">
        <v>199</v>
      </c>
      <c r="F227" s="1622">
        <v>4700</v>
      </c>
      <c r="G227" s="1623">
        <v>1</v>
      </c>
      <c r="H227" s="1623">
        <v>1</v>
      </c>
      <c r="I227" s="298"/>
      <c r="J227" s="1537">
        <f t="shared" si="15"/>
        <v>4700</v>
      </c>
      <c r="K227" s="320" t="s">
        <v>84</v>
      </c>
      <c r="L227" s="298"/>
      <c r="M227" s="298" t="s">
        <v>16832</v>
      </c>
      <c r="N227" s="298" t="s">
        <v>16833</v>
      </c>
      <c r="O227" s="298"/>
    </row>
    <row r="228" spans="1:15" x14ac:dyDescent="0.25">
      <c r="A228" s="1506">
        <v>43620</v>
      </c>
      <c r="B228" s="320" t="s">
        <v>197</v>
      </c>
      <c r="C228" s="1629" t="s">
        <v>16861</v>
      </c>
      <c r="D228" s="834" t="s">
        <v>16845</v>
      </c>
      <c r="E228" s="1441" t="s">
        <v>199</v>
      </c>
      <c r="F228" s="1622">
        <v>4700</v>
      </c>
      <c r="G228" s="1623">
        <v>1</v>
      </c>
      <c r="H228" s="1623">
        <v>1</v>
      </c>
      <c r="I228" s="298"/>
      <c r="J228" s="1537">
        <f t="shared" si="15"/>
        <v>4700</v>
      </c>
      <c r="K228" s="320" t="s">
        <v>84</v>
      </c>
      <c r="L228" s="298"/>
      <c r="M228" s="298" t="s">
        <v>16832</v>
      </c>
      <c r="N228" s="298" t="s">
        <v>16833</v>
      </c>
      <c r="O228" s="298"/>
    </row>
    <row r="229" spans="1:15" x14ac:dyDescent="0.25">
      <c r="A229" s="1506">
        <v>43620</v>
      </c>
      <c r="B229" s="320" t="s">
        <v>197</v>
      </c>
      <c r="C229" s="1629" t="s">
        <v>16860</v>
      </c>
      <c r="D229" s="834" t="s">
        <v>16844</v>
      </c>
      <c r="E229" s="1441" t="s">
        <v>199</v>
      </c>
      <c r="F229" s="1622">
        <v>4200</v>
      </c>
      <c r="G229" s="1623">
        <v>1</v>
      </c>
      <c r="H229" s="1623">
        <v>1</v>
      </c>
      <c r="I229" s="298"/>
      <c r="J229" s="1537">
        <f t="shared" si="15"/>
        <v>4200</v>
      </c>
      <c r="K229" s="320" t="s">
        <v>84</v>
      </c>
      <c r="L229" s="298"/>
      <c r="M229" s="298" t="s">
        <v>16832</v>
      </c>
      <c r="N229" s="298" t="s">
        <v>16833</v>
      </c>
      <c r="O229" s="298"/>
    </row>
    <row r="230" spans="1:15" x14ac:dyDescent="0.25">
      <c r="A230" s="1506">
        <v>43620</v>
      </c>
      <c r="B230" s="320" t="s">
        <v>197</v>
      </c>
      <c r="C230" s="1629" t="s">
        <v>16859</v>
      </c>
      <c r="D230" s="834" t="s">
        <v>16843</v>
      </c>
      <c r="E230" s="1441" t="s">
        <v>199</v>
      </c>
      <c r="F230" s="1624">
        <v>4900</v>
      </c>
      <c r="G230" s="1623">
        <v>1</v>
      </c>
      <c r="H230" s="1623">
        <v>1</v>
      </c>
      <c r="I230" s="298"/>
      <c r="J230" s="1537">
        <f t="shared" si="15"/>
        <v>4900</v>
      </c>
      <c r="K230" s="320" t="s">
        <v>84</v>
      </c>
      <c r="L230" s="298"/>
      <c r="M230" s="298" t="s">
        <v>16832</v>
      </c>
      <c r="N230" s="298" t="s">
        <v>16833</v>
      </c>
      <c r="O230" s="298"/>
    </row>
    <row r="231" spans="1:15" x14ac:dyDescent="0.25">
      <c r="A231" s="1506">
        <v>43620</v>
      </c>
      <c r="B231" s="320" t="s">
        <v>197</v>
      </c>
      <c r="C231" s="1629" t="s">
        <v>16858</v>
      </c>
      <c r="D231" s="834" t="s">
        <v>16842</v>
      </c>
      <c r="E231" s="1441" t="s">
        <v>199</v>
      </c>
      <c r="F231" s="1624">
        <v>10900</v>
      </c>
      <c r="G231" s="1623">
        <v>1</v>
      </c>
      <c r="H231" s="1623">
        <v>1</v>
      </c>
      <c r="I231" s="298"/>
      <c r="J231" s="1537">
        <f t="shared" si="15"/>
        <v>10900</v>
      </c>
      <c r="K231" s="320" t="s">
        <v>84</v>
      </c>
      <c r="L231" s="298"/>
      <c r="M231" s="298" t="s">
        <v>16832</v>
      </c>
      <c r="N231" s="298" t="s">
        <v>16833</v>
      </c>
      <c r="O231" s="298"/>
    </row>
    <row r="232" spans="1:15" x14ac:dyDescent="0.25">
      <c r="A232" s="1506">
        <v>43620</v>
      </c>
      <c r="B232" s="320" t="s">
        <v>197</v>
      </c>
      <c r="C232" s="1629" t="s">
        <v>16857</v>
      </c>
      <c r="D232" s="834" t="s">
        <v>16841</v>
      </c>
      <c r="E232" s="1441" t="s">
        <v>199</v>
      </c>
      <c r="F232" s="1624">
        <v>5800</v>
      </c>
      <c r="G232" s="1623">
        <v>1</v>
      </c>
      <c r="H232" s="1623">
        <v>1</v>
      </c>
      <c r="I232" s="298"/>
      <c r="J232" s="1537">
        <f t="shared" si="15"/>
        <v>5800</v>
      </c>
      <c r="K232" s="320" t="s">
        <v>84</v>
      </c>
      <c r="L232" s="298"/>
      <c r="M232" s="298" t="s">
        <v>16832</v>
      </c>
      <c r="N232" s="298" t="s">
        <v>16833</v>
      </c>
      <c r="O232" s="298"/>
    </row>
    <row r="233" spans="1:15" x14ac:dyDescent="0.25">
      <c r="A233" s="1506">
        <v>43620</v>
      </c>
      <c r="B233" s="320" t="s">
        <v>197</v>
      </c>
      <c r="C233" s="1629" t="s">
        <v>16856</v>
      </c>
      <c r="D233" s="834" t="s">
        <v>16840</v>
      </c>
      <c r="E233" s="1441" t="s">
        <v>199</v>
      </c>
      <c r="F233" s="1624">
        <v>5800</v>
      </c>
      <c r="G233" s="1623">
        <v>1</v>
      </c>
      <c r="H233" s="1623">
        <v>1</v>
      </c>
      <c r="I233" s="298"/>
      <c r="J233" s="1537">
        <f t="shared" si="15"/>
        <v>5800</v>
      </c>
      <c r="K233" s="320" t="s">
        <v>84</v>
      </c>
      <c r="L233" s="298"/>
      <c r="M233" s="298" t="s">
        <v>16832</v>
      </c>
      <c r="N233" s="298" t="s">
        <v>16833</v>
      </c>
      <c r="O233" s="298"/>
    </row>
    <row r="234" spans="1:15" x14ac:dyDescent="0.25">
      <c r="A234" s="1506">
        <v>43620</v>
      </c>
      <c r="B234" s="320" t="s">
        <v>197</v>
      </c>
      <c r="C234" s="298" t="s">
        <v>16838</v>
      </c>
      <c r="D234" s="834" t="s">
        <v>16839</v>
      </c>
      <c r="E234" s="1441" t="s">
        <v>199</v>
      </c>
      <c r="F234" s="1622">
        <v>5800</v>
      </c>
      <c r="G234" s="1441">
        <v>1</v>
      </c>
      <c r="H234" s="1441">
        <v>1</v>
      </c>
      <c r="I234" s="298"/>
      <c r="J234" s="1537">
        <f t="shared" ref="J234:J245" si="16">H234*F234</f>
        <v>5800</v>
      </c>
      <c r="K234" s="320" t="s">
        <v>84</v>
      </c>
      <c r="L234" s="298"/>
      <c r="M234" s="298" t="s">
        <v>16832</v>
      </c>
      <c r="N234" s="298" t="s">
        <v>16833</v>
      </c>
      <c r="O234" s="298"/>
    </row>
    <row r="235" spans="1:15" x14ac:dyDescent="0.25">
      <c r="A235" s="1506">
        <v>43620</v>
      </c>
      <c r="B235" s="320" t="s">
        <v>197</v>
      </c>
      <c r="C235" s="1629" t="s">
        <v>16836</v>
      </c>
      <c r="D235" s="1630" t="s">
        <v>16837</v>
      </c>
      <c r="E235" s="1441" t="s">
        <v>199</v>
      </c>
      <c r="F235" s="1622">
        <v>5900</v>
      </c>
      <c r="G235" s="1623">
        <v>1</v>
      </c>
      <c r="H235" s="1623">
        <v>1</v>
      </c>
      <c r="I235" s="298"/>
      <c r="J235" s="1537">
        <f t="shared" si="16"/>
        <v>5900</v>
      </c>
      <c r="K235" s="320" t="s">
        <v>84</v>
      </c>
      <c r="L235" s="298"/>
      <c r="M235" s="298" t="s">
        <v>16832</v>
      </c>
      <c r="N235" s="298" t="s">
        <v>16833</v>
      </c>
      <c r="O235" s="298"/>
    </row>
    <row r="236" spans="1:15" x14ac:dyDescent="0.25">
      <c r="A236" s="1506">
        <v>43620</v>
      </c>
      <c r="B236" s="320" t="s">
        <v>197</v>
      </c>
      <c r="C236" s="1629" t="s">
        <v>16834</v>
      </c>
      <c r="D236" s="1630" t="s">
        <v>16835</v>
      </c>
      <c r="E236" s="1441" t="s">
        <v>199</v>
      </c>
      <c r="F236" s="1622">
        <v>4500</v>
      </c>
      <c r="G236" s="1623">
        <v>1</v>
      </c>
      <c r="H236" s="1623">
        <v>1</v>
      </c>
      <c r="I236" s="298"/>
      <c r="J236" s="1537">
        <f t="shared" si="16"/>
        <v>4500</v>
      </c>
      <c r="K236" s="320" t="s">
        <v>84</v>
      </c>
      <c r="L236" s="298"/>
      <c r="M236" s="298" t="s">
        <v>16832</v>
      </c>
      <c r="N236" s="298" t="s">
        <v>16833</v>
      </c>
      <c r="O236" s="298"/>
    </row>
    <row r="237" spans="1:15" x14ac:dyDescent="0.25">
      <c r="A237" s="1506">
        <v>43545</v>
      </c>
      <c r="B237" s="320" t="s">
        <v>197</v>
      </c>
      <c r="C237" s="1629" t="s">
        <v>16774</v>
      </c>
      <c r="D237" s="1630" t="s">
        <v>16785</v>
      </c>
      <c r="E237" s="1441" t="s">
        <v>199</v>
      </c>
      <c r="F237" s="1622">
        <v>9950</v>
      </c>
      <c r="G237" s="1623">
        <v>1</v>
      </c>
      <c r="H237" s="1623">
        <v>1</v>
      </c>
      <c r="I237" s="298"/>
      <c r="J237" s="1537">
        <f t="shared" si="16"/>
        <v>9950</v>
      </c>
      <c r="K237" s="320" t="s">
        <v>84</v>
      </c>
      <c r="L237" s="298"/>
      <c r="M237" s="298" t="s">
        <v>16775</v>
      </c>
      <c r="N237" s="298" t="s">
        <v>16776</v>
      </c>
      <c r="O237" s="298"/>
    </row>
    <row r="238" spans="1:15" x14ac:dyDescent="0.25">
      <c r="A238" s="1506">
        <v>43545</v>
      </c>
      <c r="B238" s="320" t="s">
        <v>197</v>
      </c>
      <c r="C238" s="1629" t="s">
        <v>16773</v>
      </c>
      <c r="D238" s="1630" t="s">
        <v>16784</v>
      </c>
      <c r="E238" s="1441" t="s">
        <v>199</v>
      </c>
      <c r="F238" s="1622">
        <v>11300</v>
      </c>
      <c r="G238" s="1623">
        <v>1</v>
      </c>
      <c r="H238" s="1623">
        <v>1</v>
      </c>
      <c r="I238" s="298"/>
      <c r="J238" s="1537">
        <f t="shared" si="16"/>
        <v>11300</v>
      </c>
      <c r="K238" s="320" t="s">
        <v>84</v>
      </c>
      <c r="L238" s="298"/>
      <c r="M238" s="298" t="s">
        <v>16775</v>
      </c>
      <c r="N238" s="298" t="s">
        <v>16776</v>
      </c>
      <c r="O238" s="298"/>
    </row>
    <row r="239" spans="1:15" x14ac:dyDescent="0.25">
      <c r="A239" s="1506">
        <v>43545</v>
      </c>
      <c r="B239" s="320" t="s">
        <v>197</v>
      </c>
      <c r="C239" s="1629" t="s">
        <v>16772</v>
      </c>
      <c r="D239" s="1630" t="s">
        <v>16783</v>
      </c>
      <c r="E239" s="1441" t="s">
        <v>199</v>
      </c>
      <c r="F239" s="1622">
        <v>5700</v>
      </c>
      <c r="G239" s="1623">
        <v>1</v>
      </c>
      <c r="H239" s="1623">
        <v>1</v>
      </c>
      <c r="I239" s="298"/>
      <c r="J239" s="1537">
        <f t="shared" si="16"/>
        <v>5700</v>
      </c>
      <c r="K239" s="320" t="s">
        <v>84</v>
      </c>
      <c r="L239" s="298"/>
      <c r="M239" s="298" t="s">
        <v>16775</v>
      </c>
      <c r="N239" s="298" t="s">
        <v>16776</v>
      </c>
      <c r="O239" s="298"/>
    </row>
    <row r="240" spans="1:15" x14ac:dyDescent="0.25">
      <c r="A240" s="1506">
        <v>43545</v>
      </c>
      <c r="B240" s="320" t="s">
        <v>197</v>
      </c>
      <c r="C240" s="1629" t="s">
        <v>16771</v>
      </c>
      <c r="D240" s="1630" t="s">
        <v>16782</v>
      </c>
      <c r="E240" s="1441" t="s">
        <v>199</v>
      </c>
      <c r="F240" s="1622">
        <v>5700</v>
      </c>
      <c r="G240" s="1623">
        <v>1</v>
      </c>
      <c r="H240" s="1623">
        <v>1</v>
      </c>
      <c r="I240" s="298"/>
      <c r="J240" s="1537">
        <f t="shared" si="16"/>
        <v>5700</v>
      </c>
      <c r="K240" s="320" t="s">
        <v>84</v>
      </c>
      <c r="L240" s="298"/>
      <c r="M240" s="298" t="s">
        <v>16775</v>
      </c>
      <c r="N240" s="298" t="s">
        <v>16776</v>
      </c>
      <c r="O240" s="298"/>
    </row>
    <row r="241" spans="1:19" x14ac:dyDescent="0.25">
      <c r="A241" s="1506">
        <v>43545</v>
      </c>
      <c r="B241" s="320" t="s">
        <v>197</v>
      </c>
      <c r="C241" s="1629" t="s">
        <v>16770</v>
      </c>
      <c r="D241" s="1630" t="s">
        <v>16781</v>
      </c>
      <c r="E241" s="1441" t="s">
        <v>199</v>
      </c>
      <c r="F241" s="1622">
        <v>7450</v>
      </c>
      <c r="G241" s="1623">
        <v>1</v>
      </c>
      <c r="H241" s="1623">
        <v>1</v>
      </c>
      <c r="I241" s="298"/>
      <c r="J241" s="1537">
        <f t="shared" si="16"/>
        <v>7450</v>
      </c>
      <c r="K241" s="320" t="s">
        <v>84</v>
      </c>
      <c r="L241" s="298"/>
      <c r="M241" s="298" t="s">
        <v>16775</v>
      </c>
      <c r="N241" s="298" t="s">
        <v>16776</v>
      </c>
      <c r="O241" s="298"/>
    </row>
    <row r="242" spans="1:19" x14ac:dyDescent="0.25">
      <c r="A242" s="1506">
        <v>43545</v>
      </c>
      <c r="B242" s="320" t="s">
        <v>197</v>
      </c>
      <c r="C242" s="1629" t="s">
        <v>16769</v>
      </c>
      <c r="D242" s="1630" t="s">
        <v>16780</v>
      </c>
      <c r="E242" s="1441" t="s">
        <v>199</v>
      </c>
      <c r="F242" s="1623">
        <v>7550</v>
      </c>
      <c r="G242" s="1623">
        <v>1</v>
      </c>
      <c r="H242" s="1623">
        <v>1</v>
      </c>
      <c r="I242" s="298"/>
      <c r="J242" s="1537">
        <f t="shared" si="16"/>
        <v>7550</v>
      </c>
      <c r="K242" s="320" t="s">
        <v>84</v>
      </c>
      <c r="L242" s="298"/>
      <c r="M242" s="298" t="s">
        <v>16775</v>
      </c>
      <c r="N242" s="298" t="s">
        <v>16776</v>
      </c>
      <c r="O242" s="298"/>
    </row>
    <row r="243" spans="1:19" x14ac:dyDescent="0.25">
      <c r="A243" s="1506">
        <v>43545</v>
      </c>
      <c r="B243" s="320" t="s">
        <v>197</v>
      </c>
      <c r="C243" s="1629" t="s">
        <v>16768</v>
      </c>
      <c r="D243" s="1630" t="s">
        <v>16779</v>
      </c>
      <c r="E243" s="1441" t="s">
        <v>199</v>
      </c>
      <c r="F243" s="1631">
        <v>9400</v>
      </c>
      <c r="G243" s="1623">
        <v>1</v>
      </c>
      <c r="H243" s="1623">
        <v>1</v>
      </c>
      <c r="I243" s="298"/>
      <c r="J243" s="1537">
        <f t="shared" si="16"/>
        <v>9400</v>
      </c>
      <c r="K243" s="320" t="s">
        <v>84</v>
      </c>
      <c r="L243" s="298"/>
      <c r="M243" s="298" t="s">
        <v>16775</v>
      </c>
      <c r="N243" s="298" t="s">
        <v>16776</v>
      </c>
      <c r="O243" s="298"/>
    </row>
    <row r="244" spans="1:19" x14ac:dyDescent="0.25">
      <c r="A244" s="1506">
        <v>43545</v>
      </c>
      <c r="B244" s="320" t="s">
        <v>197</v>
      </c>
      <c r="C244" s="1629" t="s">
        <v>16767</v>
      </c>
      <c r="D244" s="1630" t="s">
        <v>16778</v>
      </c>
      <c r="E244" s="1441" t="s">
        <v>199</v>
      </c>
      <c r="F244" s="1623">
        <v>9850</v>
      </c>
      <c r="G244" s="1623">
        <v>1</v>
      </c>
      <c r="H244" s="1623">
        <v>1</v>
      </c>
      <c r="I244" s="298"/>
      <c r="J244" s="1537">
        <f t="shared" si="16"/>
        <v>9850</v>
      </c>
      <c r="K244" s="320" t="s">
        <v>84</v>
      </c>
      <c r="L244" s="298"/>
      <c r="M244" s="298" t="s">
        <v>16775</v>
      </c>
      <c r="N244" s="298" t="s">
        <v>16776</v>
      </c>
      <c r="O244" s="298"/>
    </row>
    <row r="245" spans="1:19" x14ac:dyDescent="0.25">
      <c r="A245" s="1506">
        <v>43545</v>
      </c>
      <c r="B245" s="320" t="s">
        <v>197</v>
      </c>
      <c r="C245" s="1629" t="s">
        <v>16766</v>
      </c>
      <c r="D245" s="1630" t="s">
        <v>16777</v>
      </c>
      <c r="E245" s="1441" t="s">
        <v>199</v>
      </c>
      <c r="F245" s="1623">
        <v>11900</v>
      </c>
      <c r="G245" s="1623">
        <v>1</v>
      </c>
      <c r="H245" s="1623">
        <v>1</v>
      </c>
      <c r="I245" s="298"/>
      <c r="J245" s="1537">
        <f t="shared" si="16"/>
        <v>11900</v>
      </c>
      <c r="K245" s="320" t="s">
        <v>84</v>
      </c>
      <c r="L245" s="298"/>
      <c r="M245" s="298" t="s">
        <v>16775</v>
      </c>
      <c r="N245" s="298" t="s">
        <v>16776</v>
      </c>
      <c r="O245" s="298"/>
    </row>
    <row r="246" spans="1:19" x14ac:dyDescent="0.25">
      <c r="A246" s="1506">
        <v>43545</v>
      </c>
      <c r="B246" s="320" t="s">
        <v>197</v>
      </c>
      <c r="C246" s="1629" t="s">
        <v>16669</v>
      </c>
      <c r="D246" s="1630" t="s">
        <v>16765</v>
      </c>
      <c r="E246" s="1441" t="s">
        <v>199</v>
      </c>
      <c r="F246" s="1622">
        <v>3055</v>
      </c>
      <c r="G246" s="1623">
        <v>1</v>
      </c>
      <c r="H246" s="1623">
        <v>1</v>
      </c>
      <c r="I246" s="298"/>
      <c r="J246" s="1537">
        <f t="shared" ref="J246:J264" si="17">H246*F246</f>
        <v>3055</v>
      </c>
      <c r="K246" s="320" t="s">
        <v>84</v>
      </c>
      <c r="L246" s="298"/>
      <c r="M246" s="298" t="s">
        <v>16667</v>
      </c>
      <c r="N246" s="298" t="s">
        <v>16668</v>
      </c>
      <c r="O246" s="298"/>
      <c r="S246" s="1499"/>
    </row>
    <row r="247" spans="1:19" x14ac:dyDescent="0.25">
      <c r="A247" s="1506">
        <v>43545</v>
      </c>
      <c r="B247" s="320" t="s">
        <v>197</v>
      </c>
      <c r="C247" s="1629" t="s">
        <v>16670</v>
      </c>
      <c r="D247" s="1630" t="s">
        <v>16764</v>
      </c>
      <c r="E247" s="1441" t="s">
        <v>199</v>
      </c>
      <c r="F247" s="1622">
        <v>3400</v>
      </c>
      <c r="G247" s="1623">
        <v>1</v>
      </c>
      <c r="H247" s="1623">
        <v>1</v>
      </c>
      <c r="I247" s="298"/>
      <c r="J247" s="1537">
        <f t="shared" si="17"/>
        <v>3400</v>
      </c>
      <c r="K247" s="320" t="s">
        <v>84</v>
      </c>
      <c r="L247" s="298"/>
      <c r="M247" s="298" t="s">
        <v>16667</v>
      </c>
      <c r="N247" s="298" t="s">
        <v>16668</v>
      </c>
      <c r="O247" s="298"/>
      <c r="S247" s="1499"/>
    </row>
    <row r="248" spans="1:19" x14ac:dyDescent="0.25">
      <c r="A248" s="1506">
        <v>43545</v>
      </c>
      <c r="B248" s="320" t="s">
        <v>197</v>
      </c>
      <c r="C248" s="1629" t="s">
        <v>16671</v>
      </c>
      <c r="D248" s="1630" t="s">
        <v>16763</v>
      </c>
      <c r="E248" s="1441" t="s">
        <v>199</v>
      </c>
      <c r="F248" s="1622">
        <v>2795</v>
      </c>
      <c r="G248" s="1623">
        <v>1</v>
      </c>
      <c r="H248" s="1623">
        <v>1</v>
      </c>
      <c r="I248" s="298"/>
      <c r="J248" s="1537">
        <f t="shared" si="17"/>
        <v>2795</v>
      </c>
      <c r="K248" s="320" t="s">
        <v>84</v>
      </c>
      <c r="L248" s="298"/>
      <c r="M248" s="298" t="s">
        <v>16667</v>
      </c>
      <c r="N248" s="298" t="s">
        <v>16668</v>
      </c>
      <c r="O248" s="298"/>
      <c r="S248" s="1499"/>
    </row>
    <row r="249" spans="1:19" x14ac:dyDescent="0.25">
      <c r="A249" s="1506">
        <v>43545</v>
      </c>
      <c r="B249" s="320" t="s">
        <v>197</v>
      </c>
      <c r="C249" s="1629" t="s">
        <v>16672</v>
      </c>
      <c r="D249" s="1630" t="s">
        <v>16762</v>
      </c>
      <c r="E249" s="1441" t="s">
        <v>199</v>
      </c>
      <c r="F249" s="1622">
        <v>5475</v>
      </c>
      <c r="G249" s="1623">
        <v>1</v>
      </c>
      <c r="H249" s="1623">
        <v>1</v>
      </c>
      <c r="I249" s="298"/>
      <c r="J249" s="1537">
        <f t="shared" si="17"/>
        <v>5475</v>
      </c>
      <c r="K249" s="320" t="s">
        <v>84</v>
      </c>
      <c r="L249" s="298"/>
      <c r="M249" s="298" t="s">
        <v>16667</v>
      </c>
      <c r="N249" s="298" t="s">
        <v>16668</v>
      </c>
      <c r="O249" s="298"/>
      <c r="S249" s="1499"/>
    </row>
    <row r="250" spans="1:19" x14ac:dyDescent="0.25">
      <c r="A250" s="1506">
        <v>43545</v>
      </c>
      <c r="B250" s="320" t="s">
        <v>197</v>
      </c>
      <c r="C250" s="1629" t="s">
        <v>16701</v>
      </c>
      <c r="D250" s="1630" t="s">
        <v>16761</v>
      </c>
      <c r="E250" s="1441" t="s">
        <v>199</v>
      </c>
      <c r="F250" s="1622">
        <v>1185</v>
      </c>
      <c r="G250" s="1623">
        <v>1</v>
      </c>
      <c r="H250" s="1623">
        <v>1</v>
      </c>
      <c r="I250" s="298"/>
      <c r="J250" s="1537">
        <f t="shared" si="17"/>
        <v>1185</v>
      </c>
      <c r="K250" s="320" t="s">
        <v>84</v>
      </c>
      <c r="L250" s="298"/>
      <c r="M250" s="298" t="s">
        <v>16667</v>
      </c>
      <c r="N250" s="298" t="s">
        <v>16668</v>
      </c>
      <c r="O250" s="298"/>
      <c r="S250" s="1499"/>
    </row>
    <row r="251" spans="1:19" x14ac:dyDescent="0.25">
      <c r="A251" s="1506">
        <v>43545</v>
      </c>
      <c r="B251" s="320" t="s">
        <v>197</v>
      </c>
      <c r="C251" s="1629" t="s">
        <v>16673</v>
      </c>
      <c r="D251" s="1630" t="s">
        <v>16760</v>
      </c>
      <c r="E251" s="1441" t="s">
        <v>199</v>
      </c>
      <c r="F251" s="1622">
        <v>1995</v>
      </c>
      <c r="G251" s="1623">
        <v>1</v>
      </c>
      <c r="H251" s="1623">
        <v>1</v>
      </c>
      <c r="I251" s="298"/>
      <c r="J251" s="1537">
        <f t="shared" si="17"/>
        <v>1995</v>
      </c>
      <c r="K251" s="320" t="s">
        <v>84</v>
      </c>
      <c r="L251" s="298"/>
      <c r="M251" s="298" t="s">
        <v>16667</v>
      </c>
      <c r="N251" s="298" t="s">
        <v>16668</v>
      </c>
      <c r="O251" s="298"/>
      <c r="S251" s="1499"/>
    </row>
    <row r="252" spans="1:19" x14ac:dyDescent="0.25">
      <c r="A252" s="1506">
        <v>43545</v>
      </c>
      <c r="B252" s="320" t="s">
        <v>197</v>
      </c>
      <c r="C252" s="1629" t="s">
        <v>16674</v>
      </c>
      <c r="D252" s="1630" t="s">
        <v>16759</v>
      </c>
      <c r="E252" s="1441" t="s">
        <v>199</v>
      </c>
      <c r="F252" s="1622">
        <v>3760</v>
      </c>
      <c r="G252" s="1623">
        <v>1</v>
      </c>
      <c r="H252" s="1623">
        <v>1</v>
      </c>
      <c r="I252" s="298"/>
      <c r="J252" s="1537">
        <f t="shared" si="17"/>
        <v>3760</v>
      </c>
      <c r="K252" s="320" t="s">
        <v>84</v>
      </c>
      <c r="L252" s="298"/>
      <c r="M252" s="298" t="s">
        <v>16667</v>
      </c>
      <c r="N252" s="298" t="s">
        <v>16668</v>
      </c>
      <c r="O252" s="298"/>
      <c r="S252" s="1499"/>
    </row>
    <row r="253" spans="1:19" x14ac:dyDescent="0.25">
      <c r="A253" s="1506">
        <v>43545</v>
      </c>
      <c r="B253" s="320" t="s">
        <v>197</v>
      </c>
      <c r="C253" s="1629" t="s">
        <v>16675</v>
      </c>
      <c r="D253" s="1630" t="s">
        <v>16758</v>
      </c>
      <c r="E253" s="1441" t="s">
        <v>199</v>
      </c>
      <c r="F253" s="1622">
        <v>7695</v>
      </c>
      <c r="G253" s="1623">
        <v>1</v>
      </c>
      <c r="H253" s="1623">
        <v>1</v>
      </c>
      <c r="I253" s="298"/>
      <c r="J253" s="1537">
        <f t="shared" si="17"/>
        <v>7695</v>
      </c>
      <c r="K253" s="320" t="s">
        <v>84</v>
      </c>
      <c r="L253" s="298"/>
      <c r="M253" s="298" t="s">
        <v>16667</v>
      </c>
      <c r="N253" s="298" t="s">
        <v>16668</v>
      </c>
      <c r="O253" s="298"/>
      <c r="S253" s="1499"/>
    </row>
    <row r="254" spans="1:19" x14ac:dyDescent="0.25">
      <c r="A254" s="1506">
        <v>43545</v>
      </c>
      <c r="B254" s="320" t="s">
        <v>197</v>
      </c>
      <c r="C254" s="1629" t="s">
        <v>16700</v>
      </c>
      <c r="D254" s="1630" t="s">
        <v>16757</v>
      </c>
      <c r="E254" s="1441" t="s">
        <v>199</v>
      </c>
      <c r="F254" s="1622">
        <v>5150</v>
      </c>
      <c r="G254" s="1623">
        <v>1</v>
      </c>
      <c r="H254" s="1623">
        <v>1</v>
      </c>
      <c r="I254" s="298"/>
      <c r="J254" s="1537">
        <f t="shared" si="17"/>
        <v>5150</v>
      </c>
      <c r="K254" s="320" t="s">
        <v>84</v>
      </c>
      <c r="L254" s="298"/>
      <c r="M254" s="298" t="s">
        <v>16667</v>
      </c>
      <c r="N254" s="298" t="s">
        <v>16668</v>
      </c>
      <c r="O254" s="298"/>
      <c r="S254" s="1499"/>
    </row>
    <row r="255" spans="1:19" x14ac:dyDescent="0.25">
      <c r="A255" s="1506">
        <v>43545</v>
      </c>
      <c r="B255" s="320" t="s">
        <v>197</v>
      </c>
      <c r="C255" s="1629" t="s">
        <v>16676</v>
      </c>
      <c r="D255" s="1630" t="s">
        <v>16756</v>
      </c>
      <c r="E255" s="1441" t="s">
        <v>199</v>
      </c>
      <c r="F255" s="1622">
        <v>4895</v>
      </c>
      <c r="G255" s="1623">
        <v>1</v>
      </c>
      <c r="H255" s="1623">
        <v>1</v>
      </c>
      <c r="I255" s="320"/>
      <c r="J255" s="1537">
        <f t="shared" si="17"/>
        <v>4895</v>
      </c>
      <c r="K255" s="320" t="s">
        <v>84</v>
      </c>
      <c r="L255" s="298"/>
      <c r="M255" s="298" t="s">
        <v>16667</v>
      </c>
      <c r="N255" s="298" t="s">
        <v>16668</v>
      </c>
      <c r="O255" s="298"/>
      <c r="S255" s="1499"/>
    </row>
    <row r="256" spans="1:19" x14ac:dyDescent="0.25">
      <c r="A256" s="1506">
        <v>43545</v>
      </c>
      <c r="B256" s="320" t="s">
        <v>197</v>
      </c>
      <c r="C256" s="1629" t="s">
        <v>16677</v>
      </c>
      <c r="D256" s="1630" t="s">
        <v>16755</v>
      </c>
      <c r="E256" s="1441" t="s">
        <v>199</v>
      </c>
      <c r="F256" s="1622">
        <v>4795</v>
      </c>
      <c r="G256" s="1623">
        <v>1</v>
      </c>
      <c r="H256" s="1623">
        <v>1</v>
      </c>
      <c r="I256" s="298"/>
      <c r="J256" s="1537">
        <f t="shared" si="17"/>
        <v>4795</v>
      </c>
      <c r="K256" s="320" t="s">
        <v>84</v>
      </c>
      <c r="L256" s="298"/>
      <c r="M256" s="298" t="s">
        <v>16667</v>
      </c>
      <c r="N256" s="298" t="s">
        <v>16668</v>
      </c>
      <c r="O256" s="298"/>
      <c r="S256" s="1499"/>
    </row>
    <row r="257" spans="1:19" x14ac:dyDescent="0.25">
      <c r="A257" s="1506">
        <v>43545</v>
      </c>
      <c r="B257" s="320" t="s">
        <v>197</v>
      </c>
      <c r="C257" s="1629" t="s">
        <v>16678</v>
      </c>
      <c r="D257" s="1630" t="s">
        <v>16754</v>
      </c>
      <c r="E257" s="1441" t="s">
        <v>199</v>
      </c>
      <c r="F257" s="1622">
        <v>4420</v>
      </c>
      <c r="G257" s="1623">
        <v>1</v>
      </c>
      <c r="H257" s="1623">
        <v>1</v>
      </c>
      <c r="I257" s="320"/>
      <c r="J257" s="1537">
        <f t="shared" si="17"/>
        <v>4420</v>
      </c>
      <c r="K257" s="320" t="s">
        <v>84</v>
      </c>
      <c r="L257" s="298"/>
      <c r="M257" s="298" t="s">
        <v>16667</v>
      </c>
      <c r="N257" s="298" t="s">
        <v>16668</v>
      </c>
      <c r="O257" s="298"/>
      <c r="S257" s="1499"/>
    </row>
    <row r="258" spans="1:19" x14ac:dyDescent="0.25">
      <c r="A258" s="1506">
        <v>43545</v>
      </c>
      <c r="B258" s="320" t="s">
        <v>197</v>
      </c>
      <c r="C258" s="1629" t="s">
        <v>16679</v>
      </c>
      <c r="D258" s="1630" t="s">
        <v>16753</v>
      </c>
      <c r="E258" s="1441" t="s">
        <v>199</v>
      </c>
      <c r="F258" s="1623">
        <v>540</v>
      </c>
      <c r="G258" s="1623">
        <v>1</v>
      </c>
      <c r="H258" s="1623">
        <v>1</v>
      </c>
      <c r="I258" s="298"/>
      <c r="J258" s="1537">
        <f t="shared" si="17"/>
        <v>540</v>
      </c>
      <c r="K258" s="320" t="s">
        <v>84</v>
      </c>
      <c r="L258" s="298"/>
      <c r="M258" s="298" t="s">
        <v>16667</v>
      </c>
      <c r="N258" s="298" t="s">
        <v>16668</v>
      </c>
      <c r="O258" s="298"/>
      <c r="P258" s="1360"/>
      <c r="Q258" s="1355"/>
      <c r="S258" s="1499"/>
    </row>
    <row r="259" spans="1:19" x14ac:dyDescent="0.25">
      <c r="A259" s="1506">
        <v>43545</v>
      </c>
      <c r="B259" s="320" t="s">
        <v>197</v>
      </c>
      <c r="C259" s="1629" t="s">
        <v>16680</v>
      </c>
      <c r="D259" s="1630" t="s">
        <v>16752</v>
      </c>
      <c r="E259" s="1441" t="s">
        <v>199</v>
      </c>
      <c r="F259" s="1631">
        <v>2490</v>
      </c>
      <c r="G259" s="1623">
        <v>1</v>
      </c>
      <c r="H259" s="1623">
        <v>1</v>
      </c>
      <c r="I259" s="956"/>
      <c r="J259" s="1537">
        <f t="shared" si="17"/>
        <v>2490</v>
      </c>
      <c r="K259" s="320" t="s">
        <v>84</v>
      </c>
      <c r="L259" s="298"/>
      <c r="M259" s="298" t="s">
        <v>16667</v>
      </c>
      <c r="N259" s="298" t="s">
        <v>16668</v>
      </c>
      <c r="O259" s="298"/>
      <c r="P259" s="1360"/>
      <c r="Q259" s="1355"/>
      <c r="S259" s="1499"/>
    </row>
    <row r="260" spans="1:19" x14ac:dyDescent="0.25">
      <c r="A260" s="1506">
        <v>43545</v>
      </c>
      <c r="B260" s="320" t="s">
        <v>197</v>
      </c>
      <c r="C260" s="1629" t="s">
        <v>16681</v>
      </c>
      <c r="D260" s="1630" t="s">
        <v>16751</v>
      </c>
      <c r="E260" s="1441" t="s">
        <v>199</v>
      </c>
      <c r="F260" s="1631">
        <v>1390</v>
      </c>
      <c r="G260" s="1623">
        <v>1</v>
      </c>
      <c r="H260" s="1623">
        <v>1</v>
      </c>
      <c r="I260" s="298"/>
      <c r="J260" s="1537">
        <f t="shared" si="17"/>
        <v>1390</v>
      </c>
      <c r="K260" s="320" t="s">
        <v>84</v>
      </c>
      <c r="L260" s="298"/>
      <c r="M260" s="298" t="s">
        <v>16667</v>
      </c>
      <c r="N260" s="298" t="s">
        <v>16668</v>
      </c>
      <c r="O260" s="298"/>
      <c r="P260" s="1360"/>
      <c r="Q260" s="1355"/>
      <c r="S260" s="1499"/>
    </row>
    <row r="261" spans="1:19" x14ac:dyDescent="0.25">
      <c r="A261" s="1506">
        <v>43545</v>
      </c>
      <c r="B261" s="320" t="s">
        <v>197</v>
      </c>
      <c r="C261" s="1629" t="s">
        <v>16682</v>
      </c>
      <c r="D261" s="1630" t="s">
        <v>16750</v>
      </c>
      <c r="E261" s="1441" t="s">
        <v>199</v>
      </c>
      <c r="F261" s="1631">
        <v>1390</v>
      </c>
      <c r="G261" s="1623">
        <v>1</v>
      </c>
      <c r="H261" s="1623">
        <v>1</v>
      </c>
      <c r="I261" s="298"/>
      <c r="J261" s="1537">
        <f t="shared" si="17"/>
        <v>1390</v>
      </c>
      <c r="K261" s="320" t="s">
        <v>84</v>
      </c>
      <c r="L261" s="298"/>
      <c r="M261" s="298" t="s">
        <v>16667</v>
      </c>
      <c r="N261" s="298" t="s">
        <v>16668</v>
      </c>
      <c r="O261" s="298"/>
      <c r="P261" s="1360"/>
      <c r="Q261" s="1355"/>
      <c r="S261" s="1499"/>
    </row>
    <row r="262" spans="1:19" x14ac:dyDescent="0.25">
      <c r="A262" s="1506">
        <v>43545</v>
      </c>
      <c r="B262" s="320" t="s">
        <v>197</v>
      </c>
      <c r="C262" s="1629" t="s">
        <v>16683</v>
      </c>
      <c r="D262" s="1630" t="s">
        <v>16749</v>
      </c>
      <c r="E262" s="1441" t="s">
        <v>199</v>
      </c>
      <c r="F262" s="1623">
        <v>630</v>
      </c>
      <c r="G262" s="1623">
        <v>1</v>
      </c>
      <c r="H262" s="1623">
        <v>1</v>
      </c>
      <c r="I262" s="298"/>
      <c r="J262" s="1537">
        <f t="shared" si="17"/>
        <v>630</v>
      </c>
      <c r="K262" s="320" t="s">
        <v>84</v>
      </c>
      <c r="L262" s="298"/>
      <c r="M262" s="298" t="s">
        <v>16667</v>
      </c>
      <c r="N262" s="298" t="s">
        <v>16668</v>
      </c>
      <c r="O262" s="298"/>
      <c r="P262" s="1360"/>
      <c r="Q262" s="1355"/>
      <c r="S262" s="1499"/>
    </row>
    <row r="263" spans="1:19" x14ac:dyDescent="0.25">
      <c r="A263" s="1506">
        <v>43545</v>
      </c>
      <c r="B263" s="320" t="s">
        <v>197</v>
      </c>
      <c r="C263" s="1629" t="s">
        <v>16684</v>
      </c>
      <c r="D263" s="1630" t="s">
        <v>16748</v>
      </c>
      <c r="E263" s="1441" t="s">
        <v>199</v>
      </c>
      <c r="F263" s="1623">
        <v>360</v>
      </c>
      <c r="G263" s="1623">
        <v>1</v>
      </c>
      <c r="H263" s="1623">
        <v>1</v>
      </c>
      <c r="I263" s="298"/>
      <c r="J263" s="1537">
        <f t="shared" si="17"/>
        <v>360</v>
      </c>
      <c r="K263" s="320" t="s">
        <v>84</v>
      </c>
      <c r="L263" s="298"/>
      <c r="M263" s="298" t="s">
        <v>16667</v>
      </c>
      <c r="N263" s="298" t="s">
        <v>16668</v>
      </c>
      <c r="O263" s="298"/>
      <c r="P263" s="1360"/>
      <c r="Q263" s="1355"/>
      <c r="S263" s="1499"/>
    </row>
    <row r="264" spans="1:19" x14ac:dyDescent="0.25">
      <c r="A264" s="1506">
        <v>43545</v>
      </c>
      <c r="B264" s="320" t="s">
        <v>197</v>
      </c>
      <c r="C264" s="1629" t="s">
        <v>16685</v>
      </c>
      <c r="D264" s="1630" t="s">
        <v>16747</v>
      </c>
      <c r="E264" s="1441" t="s">
        <v>199</v>
      </c>
      <c r="F264" s="1623">
        <v>620</v>
      </c>
      <c r="G264" s="1623">
        <v>1</v>
      </c>
      <c r="H264" s="1623">
        <v>1</v>
      </c>
      <c r="I264" s="298"/>
      <c r="J264" s="1537">
        <f t="shared" si="17"/>
        <v>620</v>
      </c>
      <c r="K264" s="320" t="s">
        <v>84</v>
      </c>
      <c r="L264" s="298"/>
      <c r="M264" s="298" t="s">
        <v>16667</v>
      </c>
      <c r="N264" s="298" t="s">
        <v>16668</v>
      </c>
      <c r="O264" s="298"/>
      <c r="P264" s="1360"/>
      <c r="Q264" s="1355"/>
      <c r="S264" s="1499"/>
    </row>
    <row r="265" spans="1:19" x14ac:dyDescent="0.25">
      <c r="A265" s="1506">
        <v>43545</v>
      </c>
      <c r="B265" s="320" t="s">
        <v>197</v>
      </c>
      <c r="C265" s="1629" t="s">
        <v>16686</v>
      </c>
      <c r="D265" s="1630" t="s">
        <v>16746</v>
      </c>
      <c r="E265" s="1441" t="s">
        <v>199</v>
      </c>
      <c r="F265" s="1623">
        <v>995</v>
      </c>
      <c r="G265" s="1623">
        <v>1</v>
      </c>
      <c r="H265" s="1623">
        <v>1</v>
      </c>
      <c r="I265" s="298"/>
      <c r="J265" s="1537">
        <f t="shared" ref="J265:J286" si="18">H265*F265</f>
        <v>995</v>
      </c>
      <c r="K265" s="320" t="s">
        <v>84</v>
      </c>
      <c r="L265" s="298"/>
      <c r="M265" s="298" t="s">
        <v>16667</v>
      </c>
      <c r="N265" s="298" t="s">
        <v>16668</v>
      </c>
      <c r="O265" s="298"/>
    </row>
    <row r="266" spans="1:19" x14ac:dyDescent="0.25">
      <c r="A266" s="1506">
        <v>43545</v>
      </c>
      <c r="B266" s="320" t="s">
        <v>197</v>
      </c>
      <c r="C266" s="1629" t="s">
        <v>16687</v>
      </c>
      <c r="D266" s="1630" t="s">
        <v>16745</v>
      </c>
      <c r="E266" s="1441" t="s">
        <v>199</v>
      </c>
      <c r="F266" s="1631">
        <v>1300</v>
      </c>
      <c r="G266" s="1623">
        <v>1</v>
      </c>
      <c r="H266" s="1623">
        <v>1</v>
      </c>
      <c r="I266" s="298"/>
      <c r="J266" s="1537">
        <f t="shared" si="18"/>
        <v>1300</v>
      </c>
      <c r="K266" s="320" t="s">
        <v>84</v>
      </c>
      <c r="L266" s="298"/>
      <c r="M266" s="298" t="s">
        <v>16667</v>
      </c>
      <c r="N266" s="298" t="s">
        <v>16668</v>
      </c>
      <c r="O266" s="298"/>
    </row>
    <row r="267" spans="1:19" x14ac:dyDescent="0.25">
      <c r="A267" s="1506">
        <v>43545</v>
      </c>
      <c r="B267" s="320" t="s">
        <v>197</v>
      </c>
      <c r="C267" s="1629" t="s">
        <v>16688</v>
      </c>
      <c r="D267" s="1630" t="s">
        <v>16744</v>
      </c>
      <c r="E267" s="1441" t="s">
        <v>199</v>
      </c>
      <c r="F267" s="1631">
        <v>2785</v>
      </c>
      <c r="G267" s="1623">
        <v>1</v>
      </c>
      <c r="H267" s="1623">
        <v>1</v>
      </c>
      <c r="I267" s="298"/>
      <c r="J267" s="1537">
        <f t="shared" si="18"/>
        <v>2785</v>
      </c>
      <c r="K267" s="320" t="s">
        <v>84</v>
      </c>
      <c r="L267" s="298"/>
      <c r="M267" s="298" t="s">
        <v>16667</v>
      </c>
      <c r="N267" s="298" t="s">
        <v>16668</v>
      </c>
      <c r="O267" s="298"/>
    </row>
    <row r="268" spans="1:19" x14ac:dyDescent="0.25">
      <c r="A268" s="1506">
        <v>43545</v>
      </c>
      <c r="B268" s="320" t="s">
        <v>197</v>
      </c>
      <c r="C268" s="1629" t="s">
        <v>16689</v>
      </c>
      <c r="D268" s="1630" t="s">
        <v>16743</v>
      </c>
      <c r="E268" s="1441" t="s">
        <v>199</v>
      </c>
      <c r="F268" s="1623">
        <v>595</v>
      </c>
      <c r="G268" s="1623">
        <v>1</v>
      </c>
      <c r="H268" s="1623">
        <v>1</v>
      </c>
      <c r="I268" s="298"/>
      <c r="J268" s="1537">
        <f t="shared" si="18"/>
        <v>595</v>
      </c>
      <c r="K268" s="320" t="s">
        <v>84</v>
      </c>
      <c r="L268" s="298"/>
      <c r="M268" s="298" t="s">
        <v>16667</v>
      </c>
      <c r="N268" s="298" t="s">
        <v>16668</v>
      </c>
      <c r="O268" s="298"/>
    </row>
    <row r="269" spans="1:19" x14ac:dyDescent="0.25">
      <c r="A269" s="1506">
        <v>43545</v>
      </c>
      <c r="B269" s="320" t="s">
        <v>197</v>
      </c>
      <c r="C269" s="1629" t="s">
        <v>16690</v>
      </c>
      <c r="D269" s="1630" t="s">
        <v>16742</v>
      </c>
      <c r="E269" s="1441" t="s">
        <v>199</v>
      </c>
      <c r="F269" s="1631">
        <v>1130</v>
      </c>
      <c r="G269" s="1623">
        <v>1</v>
      </c>
      <c r="H269" s="1623">
        <v>1</v>
      </c>
      <c r="I269" s="298"/>
      <c r="J269" s="1537">
        <f t="shared" si="18"/>
        <v>1130</v>
      </c>
      <c r="K269" s="320" t="s">
        <v>84</v>
      </c>
      <c r="L269" s="298"/>
      <c r="M269" s="298" t="s">
        <v>16667</v>
      </c>
      <c r="N269" s="298" t="s">
        <v>16668</v>
      </c>
      <c r="O269" s="298"/>
    </row>
    <row r="270" spans="1:19" x14ac:dyDescent="0.25">
      <c r="A270" s="1506">
        <v>43545</v>
      </c>
      <c r="B270" s="320" t="s">
        <v>197</v>
      </c>
      <c r="C270" s="1629" t="s">
        <v>16691</v>
      </c>
      <c r="D270" s="1630" t="s">
        <v>16741</v>
      </c>
      <c r="E270" s="1441" t="s">
        <v>199</v>
      </c>
      <c r="F270" s="1623">
        <v>1258</v>
      </c>
      <c r="G270" s="1623">
        <v>1</v>
      </c>
      <c r="H270" s="1623">
        <v>1</v>
      </c>
      <c r="I270" s="298"/>
      <c r="J270" s="1537">
        <f t="shared" si="18"/>
        <v>1258</v>
      </c>
      <c r="K270" s="320" t="s">
        <v>84</v>
      </c>
      <c r="L270" s="298"/>
      <c r="M270" s="298" t="s">
        <v>16667</v>
      </c>
      <c r="N270" s="298" t="s">
        <v>16668</v>
      </c>
      <c r="O270" s="298"/>
    </row>
    <row r="271" spans="1:19" x14ac:dyDescent="0.25">
      <c r="A271" s="1506">
        <v>43545</v>
      </c>
      <c r="B271" s="320" t="s">
        <v>197</v>
      </c>
      <c r="C271" s="1629" t="s">
        <v>16692</v>
      </c>
      <c r="D271" s="1630" t="s">
        <v>16740</v>
      </c>
      <c r="E271" s="1441" t="s">
        <v>199</v>
      </c>
      <c r="F271" s="1623">
        <v>1298</v>
      </c>
      <c r="G271" s="1623">
        <v>1</v>
      </c>
      <c r="H271" s="1623">
        <v>1</v>
      </c>
      <c r="I271" s="298"/>
      <c r="J271" s="1537">
        <f t="shared" si="18"/>
        <v>1298</v>
      </c>
      <c r="K271" s="320" t="s">
        <v>84</v>
      </c>
      <c r="L271" s="298"/>
      <c r="M271" s="298" t="s">
        <v>16667</v>
      </c>
      <c r="N271" s="298" t="s">
        <v>16668</v>
      </c>
      <c r="O271" s="298"/>
    </row>
    <row r="272" spans="1:19" x14ac:dyDescent="0.25">
      <c r="A272" s="1506">
        <v>43545</v>
      </c>
      <c r="B272" s="320" t="s">
        <v>197</v>
      </c>
      <c r="C272" s="1629" t="s">
        <v>16693</v>
      </c>
      <c r="D272" s="1630" t="s">
        <v>16739</v>
      </c>
      <c r="E272" s="1441" t="s">
        <v>199</v>
      </c>
      <c r="F272" s="1623">
        <v>2495</v>
      </c>
      <c r="G272" s="1623">
        <v>1</v>
      </c>
      <c r="H272" s="1623">
        <v>1</v>
      </c>
      <c r="I272" s="298"/>
      <c r="J272" s="1537">
        <f t="shared" si="18"/>
        <v>2495</v>
      </c>
      <c r="K272" s="320" t="s">
        <v>84</v>
      </c>
      <c r="L272" s="298"/>
      <c r="M272" s="298" t="s">
        <v>16667</v>
      </c>
      <c r="N272" s="298" t="s">
        <v>16668</v>
      </c>
      <c r="O272" s="298"/>
    </row>
    <row r="273" spans="1:18" x14ac:dyDescent="0.25">
      <c r="A273" s="1506">
        <v>43545</v>
      </c>
      <c r="B273" s="320" t="s">
        <v>197</v>
      </c>
      <c r="C273" s="1629" t="s">
        <v>16694</v>
      </c>
      <c r="D273" s="1630" t="s">
        <v>16738</v>
      </c>
      <c r="E273" s="1441" t="s">
        <v>199</v>
      </c>
      <c r="F273" s="1623">
        <v>798</v>
      </c>
      <c r="G273" s="1623">
        <v>1</v>
      </c>
      <c r="H273" s="1623">
        <v>1</v>
      </c>
      <c r="I273" s="298"/>
      <c r="J273" s="1537">
        <f t="shared" si="18"/>
        <v>798</v>
      </c>
      <c r="K273" s="320" t="s">
        <v>84</v>
      </c>
      <c r="L273" s="298"/>
      <c r="M273" s="298" t="s">
        <v>16667</v>
      </c>
      <c r="N273" s="298" t="s">
        <v>16668</v>
      </c>
      <c r="O273" s="298"/>
    </row>
    <row r="274" spans="1:18" x14ac:dyDescent="0.25">
      <c r="A274" s="1506">
        <v>43545</v>
      </c>
      <c r="B274" s="320" t="s">
        <v>197</v>
      </c>
      <c r="C274" s="1629" t="s">
        <v>16695</v>
      </c>
      <c r="D274" s="1630" t="s">
        <v>16737</v>
      </c>
      <c r="E274" s="1441" t="s">
        <v>199</v>
      </c>
      <c r="F274" s="1623">
        <v>470</v>
      </c>
      <c r="G274" s="1623">
        <v>1</v>
      </c>
      <c r="H274" s="1623">
        <v>1</v>
      </c>
      <c r="I274" s="298"/>
      <c r="J274" s="1537">
        <f t="shared" si="18"/>
        <v>470</v>
      </c>
      <c r="K274" s="320" t="s">
        <v>84</v>
      </c>
      <c r="L274" s="298"/>
      <c r="M274" s="298" t="s">
        <v>16667</v>
      </c>
      <c r="N274" s="298" t="s">
        <v>16668</v>
      </c>
      <c r="O274" s="298"/>
      <c r="R274" s="1499"/>
    </row>
    <row r="275" spans="1:18" x14ac:dyDescent="0.25">
      <c r="A275" s="1506">
        <v>43545</v>
      </c>
      <c r="B275" s="320" t="s">
        <v>197</v>
      </c>
      <c r="C275" s="1629" t="s">
        <v>16696</v>
      </c>
      <c r="D275" s="1630" t="s">
        <v>16736</v>
      </c>
      <c r="E275" s="1441" t="s">
        <v>199</v>
      </c>
      <c r="F275" s="1623">
        <v>695</v>
      </c>
      <c r="G275" s="1623">
        <v>1</v>
      </c>
      <c r="H275" s="1623">
        <v>1</v>
      </c>
      <c r="I275" s="298"/>
      <c r="J275" s="1537">
        <f t="shared" si="18"/>
        <v>695</v>
      </c>
      <c r="K275" s="320" t="s">
        <v>84</v>
      </c>
      <c r="L275" s="298"/>
      <c r="M275" s="298" t="s">
        <v>16667</v>
      </c>
      <c r="N275" s="298" t="s">
        <v>16668</v>
      </c>
      <c r="O275" s="298"/>
      <c r="R275" s="1499"/>
    </row>
    <row r="276" spans="1:18" x14ac:dyDescent="0.25">
      <c r="A276" s="1506">
        <v>43545</v>
      </c>
      <c r="B276" s="320" t="s">
        <v>197</v>
      </c>
      <c r="C276" s="1632" t="s">
        <v>16697</v>
      </c>
      <c r="D276" s="1630" t="s">
        <v>16735</v>
      </c>
      <c r="E276" s="1633" t="s">
        <v>199</v>
      </c>
      <c r="F276" s="1634">
        <v>5190</v>
      </c>
      <c r="G276" s="1635">
        <v>1</v>
      </c>
      <c r="H276" s="1635">
        <v>1</v>
      </c>
      <c r="I276" s="298"/>
      <c r="J276" s="1537">
        <f t="shared" si="18"/>
        <v>5190</v>
      </c>
      <c r="K276" s="320" t="s">
        <v>84</v>
      </c>
      <c r="L276" s="298"/>
      <c r="M276" s="298" t="s">
        <v>16667</v>
      </c>
      <c r="N276" s="298" t="s">
        <v>16668</v>
      </c>
      <c r="O276" s="298"/>
      <c r="R276" s="1499"/>
    </row>
    <row r="277" spans="1:18" x14ac:dyDescent="0.25">
      <c r="A277" s="1506">
        <v>43545</v>
      </c>
      <c r="B277" s="320" t="s">
        <v>197</v>
      </c>
      <c r="C277" s="1632" t="s">
        <v>16698</v>
      </c>
      <c r="D277" s="1630" t="s">
        <v>16734</v>
      </c>
      <c r="E277" s="1633" t="s">
        <v>199</v>
      </c>
      <c r="F277" s="1634">
        <v>505</v>
      </c>
      <c r="G277" s="1635">
        <v>1</v>
      </c>
      <c r="H277" s="1635">
        <v>1</v>
      </c>
      <c r="I277" s="320"/>
      <c r="J277" s="1537">
        <f t="shared" si="18"/>
        <v>505</v>
      </c>
      <c r="K277" s="320" t="s">
        <v>84</v>
      </c>
      <c r="L277" s="298"/>
      <c r="M277" s="298" t="s">
        <v>16667</v>
      </c>
      <c r="N277" s="298" t="s">
        <v>16668</v>
      </c>
      <c r="O277" s="298"/>
      <c r="R277" s="1499"/>
    </row>
    <row r="278" spans="1:18" x14ac:dyDescent="0.25">
      <c r="A278" s="1506">
        <v>43545</v>
      </c>
      <c r="B278" s="320" t="s">
        <v>197</v>
      </c>
      <c r="C278" s="1632" t="s">
        <v>16699</v>
      </c>
      <c r="D278" s="1630" t="s">
        <v>16733</v>
      </c>
      <c r="E278" s="1635" t="s">
        <v>199</v>
      </c>
      <c r="F278" s="1636">
        <v>540</v>
      </c>
      <c r="G278" s="1635">
        <v>1</v>
      </c>
      <c r="H278" s="1635">
        <v>1</v>
      </c>
      <c r="I278" s="298"/>
      <c r="J278" s="1537">
        <f t="shared" si="18"/>
        <v>540</v>
      </c>
      <c r="K278" s="320" t="s">
        <v>84</v>
      </c>
      <c r="L278" s="298"/>
      <c r="M278" s="298" t="s">
        <v>16667</v>
      </c>
      <c r="N278" s="298" t="s">
        <v>16668</v>
      </c>
      <c r="O278" s="298"/>
      <c r="R278" s="1499"/>
    </row>
    <row r="279" spans="1:18" x14ac:dyDescent="0.25">
      <c r="A279" s="1506">
        <v>43545</v>
      </c>
      <c r="B279" s="320" t="s">
        <v>197</v>
      </c>
      <c r="C279" s="1637" t="s">
        <v>16636</v>
      </c>
      <c r="D279" s="1630" t="s">
        <v>16732</v>
      </c>
      <c r="E279" s="1633" t="s">
        <v>199</v>
      </c>
      <c r="F279" s="1634">
        <v>790</v>
      </c>
      <c r="G279" s="1635">
        <v>1</v>
      </c>
      <c r="H279" s="1635">
        <v>1</v>
      </c>
      <c r="I279" s="320"/>
      <c r="J279" s="1537">
        <f t="shared" si="18"/>
        <v>790</v>
      </c>
      <c r="K279" s="320" t="s">
        <v>84</v>
      </c>
      <c r="L279" s="298"/>
      <c r="M279" s="298" t="s">
        <v>16667</v>
      </c>
      <c r="N279" s="298" t="s">
        <v>16668</v>
      </c>
      <c r="O279" s="298"/>
      <c r="R279" s="1499"/>
    </row>
    <row r="280" spans="1:18" x14ac:dyDescent="0.25">
      <c r="A280" s="1506">
        <v>43545</v>
      </c>
      <c r="B280" s="320" t="s">
        <v>197</v>
      </c>
      <c r="C280" s="1632" t="s">
        <v>16637</v>
      </c>
      <c r="D280" s="1630" t="s">
        <v>16731</v>
      </c>
      <c r="E280" s="1633" t="s">
        <v>199</v>
      </c>
      <c r="F280" s="1634">
        <v>295</v>
      </c>
      <c r="G280" s="1635">
        <v>1</v>
      </c>
      <c r="H280" s="1635">
        <v>1</v>
      </c>
      <c r="I280" s="298"/>
      <c r="J280" s="1537">
        <f t="shared" si="18"/>
        <v>295</v>
      </c>
      <c r="K280" s="320" t="s">
        <v>84</v>
      </c>
      <c r="L280" s="298"/>
      <c r="M280" s="298" t="s">
        <v>16667</v>
      </c>
      <c r="N280" s="298" t="s">
        <v>16668</v>
      </c>
      <c r="O280" s="298"/>
      <c r="R280" s="1499"/>
    </row>
    <row r="281" spans="1:18" x14ac:dyDescent="0.25">
      <c r="A281" s="1506">
        <v>43545</v>
      </c>
      <c r="B281" s="320" t="s">
        <v>197</v>
      </c>
      <c r="C281" s="1638" t="s">
        <v>16638</v>
      </c>
      <c r="D281" s="1630" t="s">
        <v>16730</v>
      </c>
      <c r="E281" s="1635" t="s">
        <v>199</v>
      </c>
      <c r="F281" s="1639">
        <v>3795</v>
      </c>
      <c r="G281" s="1633">
        <v>1</v>
      </c>
      <c r="H281" s="1633">
        <v>1</v>
      </c>
      <c r="I281" s="956"/>
      <c r="J281" s="1537">
        <f t="shared" si="18"/>
        <v>3795</v>
      </c>
      <c r="K281" s="320" t="s">
        <v>84</v>
      </c>
      <c r="L281" s="298"/>
      <c r="M281" s="298" t="s">
        <v>16667</v>
      </c>
      <c r="N281" s="298" t="s">
        <v>16668</v>
      </c>
      <c r="O281" s="298"/>
      <c r="R281" s="1499"/>
    </row>
    <row r="282" spans="1:18" x14ac:dyDescent="0.25">
      <c r="A282" s="1506">
        <v>43545</v>
      </c>
      <c r="B282" s="320" t="s">
        <v>197</v>
      </c>
      <c r="C282" s="1640" t="s">
        <v>16639</v>
      </c>
      <c r="D282" s="1630" t="s">
        <v>16729</v>
      </c>
      <c r="E282" s="1633" t="s">
        <v>199</v>
      </c>
      <c r="F282" s="1639">
        <v>2585</v>
      </c>
      <c r="G282" s="1633">
        <v>1</v>
      </c>
      <c r="H282" s="1633">
        <v>1</v>
      </c>
      <c r="I282" s="298"/>
      <c r="J282" s="1537">
        <f t="shared" si="18"/>
        <v>2585</v>
      </c>
      <c r="K282" s="320" t="s">
        <v>84</v>
      </c>
      <c r="L282" s="298"/>
      <c r="M282" s="298" t="s">
        <v>16667</v>
      </c>
      <c r="N282" s="298" t="s">
        <v>16668</v>
      </c>
      <c r="O282" s="298"/>
    </row>
    <row r="283" spans="1:18" x14ac:dyDescent="0.25">
      <c r="A283" s="1506">
        <v>43545</v>
      </c>
      <c r="B283" s="320" t="s">
        <v>197</v>
      </c>
      <c r="C283" s="1637" t="s">
        <v>16640</v>
      </c>
      <c r="D283" s="1630" t="s">
        <v>16728</v>
      </c>
      <c r="E283" s="1633" t="s">
        <v>199</v>
      </c>
      <c r="F283" s="1634">
        <v>770</v>
      </c>
      <c r="G283" s="1635">
        <v>1</v>
      </c>
      <c r="H283" s="1635">
        <v>1</v>
      </c>
      <c r="I283" s="298"/>
      <c r="J283" s="1537">
        <f t="shared" si="18"/>
        <v>770</v>
      </c>
      <c r="K283" s="320" t="s">
        <v>84</v>
      </c>
      <c r="L283" s="298"/>
      <c r="M283" s="298" t="s">
        <v>16667</v>
      </c>
      <c r="N283" s="298" t="s">
        <v>16668</v>
      </c>
      <c r="O283" s="298"/>
    </row>
    <row r="284" spans="1:18" x14ac:dyDescent="0.25">
      <c r="A284" s="1506">
        <v>43545</v>
      </c>
      <c r="B284" s="320" t="s">
        <v>197</v>
      </c>
      <c r="C284" s="1632" t="s">
        <v>16641</v>
      </c>
      <c r="D284" s="1630" t="s">
        <v>16727</v>
      </c>
      <c r="E284" s="1635" t="s">
        <v>199</v>
      </c>
      <c r="F284" s="1634">
        <v>530</v>
      </c>
      <c r="G284" s="1635">
        <v>1</v>
      </c>
      <c r="H284" s="1635">
        <v>1</v>
      </c>
      <c r="I284" s="298"/>
      <c r="J284" s="1537">
        <f t="shared" si="18"/>
        <v>530</v>
      </c>
      <c r="K284" s="320" t="s">
        <v>84</v>
      </c>
      <c r="L284" s="298"/>
      <c r="M284" s="298" t="s">
        <v>16667</v>
      </c>
      <c r="N284" s="298" t="s">
        <v>16668</v>
      </c>
      <c r="O284" s="298"/>
    </row>
    <row r="285" spans="1:18" x14ac:dyDescent="0.25">
      <c r="A285" s="1506">
        <v>43545</v>
      </c>
      <c r="B285" s="320" t="s">
        <v>197</v>
      </c>
      <c r="C285" s="1632" t="s">
        <v>16642</v>
      </c>
      <c r="D285" s="1630" t="s">
        <v>16726</v>
      </c>
      <c r="E285" s="1633" t="s">
        <v>199</v>
      </c>
      <c r="F285" s="1634">
        <v>2598</v>
      </c>
      <c r="G285" s="1635">
        <v>1</v>
      </c>
      <c r="H285" s="1635">
        <v>1</v>
      </c>
      <c r="I285" s="298"/>
      <c r="J285" s="1537">
        <f t="shared" si="18"/>
        <v>2598</v>
      </c>
      <c r="K285" s="320" t="s">
        <v>84</v>
      </c>
      <c r="L285" s="298"/>
      <c r="M285" s="298" t="s">
        <v>16667</v>
      </c>
      <c r="N285" s="298" t="s">
        <v>16668</v>
      </c>
      <c r="O285" s="298"/>
    </row>
    <row r="286" spans="1:18" x14ac:dyDescent="0.25">
      <c r="A286" s="1506">
        <v>43545</v>
      </c>
      <c r="B286" s="320" t="s">
        <v>197</v>
      </c>
      <c r="C286" s="1632" t="s">
        <v>16643</v>
      </c>
      <c r="D286" s="1630" t="s">
        <v>16725</v>
      </c>
      <c r="E286" s="1633" t="s">
        <v>199</v>
      </c>
      <c r="F286" s="1634">
        <v>895</v>
      </c>
      <c r="G286" s="1635">
        <v>1</v>
      </c>
      <c r="H286" s="1635">
        <v>1</v>
      </c>
      <c r="I286" s="298"/>
      <c r="J286" s="1537">
        <f t="shared" si="18"/>
        <v>895</v>
      </c>
      <c r="K286" s="320" t="s">
        <v>84</v>
      </c>
      <c r="L286" s="298"/>
      <c r="M286" s="298" t="s">
        <v>16667</v>
      </c>
      <c r="N286" s="298" t="s">
        <v>16668</v>
      </c>
      <c r="O286" s="298"/>
    </row>
    <row r="287" spans="1:18" x14ac:dyDescent="0.25">
      <c r="A287" s="1506">
        <v>43545</v>
      </c>
      <c r="B287" s="320" t="s">
        <v>197</v>
      </c>
      <c r="C287" s="1637" t="s">
        <v>16644</v>
      </c>
      <c r="D287" s="1630" t="s">
        <v>16724</v>
      </c>
      <c r="E287" s="1633" t="s">
        <v>199</v>
      </c>
      <c r="F287" s="1634">
        <v>590</v>
      </c>
      <c r="G287" s="1441"/>
      <c r="H287" s="1635">
        <v>1</v>
      </c>
      <c r="I287" s="1635">
        <v>1</v>
      </c>
      <c r="J287" s="1537">
        <f t="shared" ref="J287:J309" si="19">H287*F287</f>
        <v>590</v>
      </c>
      <c r="K287" s="320" t="s">
        <v>84</v>
      </c>
      <c r="L287" s="298"/>
      <c r="M287" s="298" t="s">
        <v>16667</v>
      </c>
      <c r="N287" s="298" t="s">
        <v>16668</v>
      </c>
      <c r="O287" s="298"/>
    </row>
    <row r="288" spans="1:18" x14ac:dyDescent="0.25">
      <c r="A288" s="1506">
        <v>43545</v>
      </c>
      <c r="B288" s="320" t="s">
        <v>197</v>
      </c>
      <c r="C288" s="1637" t="s">
        <v>16645</v>
      </c>
      <c r="D288" s="1630" t="s">
        <v>16723</v>
      </c>
      <c r="E288" s="1633" t="s">
        <v>199</v>
      </c>
      <c r="F288" s="1634">
        <v>590</v>
      </c>
      <c r="G288" s="1441"/>
      <c r="H288" s="1635">
        <v>1</v>
      </c>
      <c r="I288" s="1635">
        <v>1</v>
      </c>
      <c r="J288" s="1537">
        <f t="shared" si="19"/>
        <v>590</v>
      </c>
      <c r="K288" s="320" t="s">
        <v>84</v>
      </c>
      <c r="L288" s="298"/>
      <c r="M288" s="298" t="s">
        <v>16667</v>
      </c>
      <c r="N288" s="298" t="s">
        <v>16668</v>
      </c>
      <c r="O288" s="298"/>
    </row>
    <row r="289" spans="1:18" x14ac:dyDescent="0.25">
      <c r="A289" s="1506">
        <v>43545</v>
      </c>
      <c r="B289" s="320" t="s">
        <v>197</v>
      </c>
      <c r="C289" s="1637" t="s">
        <v>16646</v>
      </c>
      <c r="D289" s="1630" t="s">
        <v>16722</v>
      </c>
      <c r="E289" s="1633" t="s">
        <v>199</v>
      </c>
      <c r="F289" s="1634">
        <v>2180</v>
      </c>
      <c r="G289" s="1441"/>
      <c r="H289" s="1635">
        <v>1</v>
      </c>
      <c r="I289" s="1635">
        <v>1</v>
      </c>
      <c r="J289" s="1537">
        <f t="shared" si="19"/>
        <v>2180</v>
      </c>
      <c r="K289" s="320" t="s">
        <v>84</v>
      </c>
      <c r="L289" s="298"/>
      <c r="M289" s="298" t="s">
        <v>16667</v>
      </c>
      <c r="N289" s="298" t="s">
        <v>16668</v>
      </c>
      <c r="O289" s="298"/>
    </row>
    <row r="290" spans="1:18" x14ac:dyDescent="0.25">
      <c r="A290" s="1506">
        <v>43545</v>
      </c>
      <c r="B290" s="320" t="s">
        <v>197</v>
      </c>
      <c r="C290" s="1637" t="s">
        <v>16647</v>
      </c>
      <c r="D290" s="1630" t="s">
        <v>16721</v>
      </c>
      <c r="E290" s="1633" t="s">
        <v>199</v>
      </c>
      <c r="F290" s="1636">
        <v>590</v>
      </c>
      <c r="G290" s="1441"/>
      <c r="H290" s="1635">
        <v>1</v>
      </c>
      <c r="I290" s="1635">
        <v>1</v>
      </c>
      <c r="J290" s="1537">
        <f t="shared" si="19"/>
        <v>590</v>
      </c>
      <c r="K290" s="320" t="s">
        <v>84</v>
      </c>
      <c r="L290" s="298"/>
      <c r="M290" s="298" t="s">
        <v>16667</v>
      </c>
      <c r="N290" s="298" t="s">
        <v>16668</v>
      </c>
      <c r="O290" s="298"/>
    </row>
    <row r="291" spans="1:18" x14ac:dyDescent="0.25">
      <c r="A291" s="1506">
        <v>43545</v>
      </c>
      <c r="B291" s="320" t="s">
        <v>197</v>
      </c>
      <c r="C291" s="1637" t="s">
        <v>16648</v>
      </c>
      <c r="D291" s="1630" t="s">
        <v>16720</v>
      </c>
      <c r="E291" s="1633" t="s">
        <v>199</v>
      </c>
      <c r="F291" s="1634">
        <v>4390</v>
      </c>
      <c r="G291" s="1441"/>
      <c r="H291" s="1635">
        <v>1</v>
      </c>
      <c r="I291" s="1635">
        <v>1</v>
      </c>
      <c r="J291" s="1537">
        <f t="shared" si="19"/>
        <v>4390</v>
      </c>
      <c r="K291" s="320" t="s">
        <v>84</v>
      </c>
      <c r="L291" s="298"/>
      <c r="M291" s="298" t="s">
        <v>16667</v>
      </c>
      <c r="N291" s="298" t="s">
        <v>16668</v>
      </c>
      <c r="O291" s="298"/>
      <c r="R291" s="1408">
        <f t="shared" ref="R291:R309" si="20">F287*H287</f>
        <v>590</v>
      </c>
    </row>
    <row r="292" spans="1:18" x14ac:dyDescent="0.25">
      <c r="A292" s="1506">
        <v>43545</v>
      </c>
      <c r="B292" s="320" t="s">
        <v>197</v>
      </c>
      <c r="C292" s="1637" t="s">
        <v>16649</v>
      </c>
      <c r="D292" s="1630" t="s">
        <v>16719</v>
      </c>
      <c r="E292" s="1633" t="s">
        <v>199</v>
      </c>
      <c r="F292" s="1634">
        <v>590</v>
      </c>
      <c r="G292" s="1441"/>
      <c r="H292" s="1635">
        <v>1</v>
      </c>
      <c r="I292" s="1635">
        <v>1</v>
      </c>
      <c r="J292" s="1537">
        <f t="shared" si="19"/>
        <v>590</v>
      </c>
      <c r="K292" s="320" t="s">
        <v>84</v>
      </c>
      <c r="L292" s="298"/>
      <c r="M292" s="298" t="s">
        <v>16667</v>
      </c>
      <c r="N292" s="298" t="s">
        <v>16668</v>
      </c>
      <c r="O292" s="298"/>
      <c r="R292" s="1408">
        <f t="shared" si="20"/>
        <v>590</v>
      </c>
    </row>
    <row r="293" spans="1:18" x14ac:dyDescent="0.25">
      <c r="A293" s="1506">
        <v>43545</v>
      </c>
      <c r="B293" s="320" t="s">
        <v>197</v>
      </c>
      <c r="C293" s="1637" t="s">
        <v>16650</v>
      </c>
      <c r="D293" s="1630" t="s">
        <v>16718</v>
      </c>
      <c r="E293" s="1633" t="s">
        <v>199</v>
      </c>
      <c r="F293" s="1634">
        <v>590</v>
      </c>
      <c r="G293" s="1641"/>
      <c r="H293" s="1635">
        <v>1</v>
      </c>
      <c r="I293" s="1635">
        <v>1</v>
      </c>
      <c r="J293" s="1537">
        <f t="shared" si="19"/>
        <v>590</v>
      </c>
      <c r="K293" s="320" t="s">
        <v>84</v>
      </c>
      <c r="L293" s="298"/>
      <c r="M293" s="298" t="s">
        <v>16667</v>
      </c>
      <c r="N293" s="298" t="s">
        <v>16668</v>
      </c>
      <c r="O293" s="298"/>
      <c r="R293" s="1408">
        <f t="shared" si="20"/>
        <v>2180</v>
      </c>
    </row>
    <row r="294" spans="1:18" x14ac:dyDescent="0.25">
      <c r="A294" s="1506">
        <v>43545</v>
      </c>
      <c r="B294" s="320" t="s">
        <v>197</v>
      </c>
      <c r="C294" s="1637" t="s">
        <v>16651</v>
      </c>
      <c r="D294" s="1630" t="s">
        <v>16717</v>
      </c>
      <c r="E294" s="1633" t="s">
        <v>199</v>
      </c>
      <c r="F294" s="1634">
        <v>590</v>
      </c>
      <c r="G294" s="1641"/>
      <c r="H294" s="1635">
        <v>1</v>
      </c>
      <c r="I294" s="1635">
        <v>1</v>
      </c>
      <c r="J294" s="1537">
        <f t="shared" si="19"/>
        <v>590</v>
      </c>
      <c r="K294" s="320" t="s">
        <v>84</v>
      </c>
      <c r="L294" s="298"/>
      <c r="M294" s="298" t="s">
        <v>16667</v>
      </c>
      <c r="N294" s="298" t="s">
        <v>16668</v>
      </c>
      <c r="O294" s="298"/>
      <c r="R294" s="1408">
        <f t="shared" si="20"/>
        <v>590</v>
      </c>
    </row>
    <row r="295" spans="1:18" x14ac:dyDescent="0.25">
      <c r="A295" s="1506">
        <v>43545</v>
      </c>
      <c r="B295" s="320" t="s">
        <v>197</v>
      </c>
      <c r="C295" s="1637" t="s">
        <v>16652</v>
      </c>
      <c r="D295" s="1630" t="s">
        <v>16716</v>
      </c>
      <c r="E295" s="1633" t="s">
        <v>199</v>
      </c>
      <c r="F295" s="1634">
        <v>550</v>
      </c>
      <c r="G295" s="1641"/>
      <c r="H295" s="1635">
        <v>1</v>
      </c>
      <c r="I295" s="1635">
        <v>1</v>
      </c>
      <c r="J295" s="1537">
        <f t="shared" si="19"/>
        <v>550</v>
      </c>
      <c r="K295" s="320" t="s">
        <v>84</v>
      </c>
      <c r="L295" s="298"/>
      <c r="M295" s="298" t="s">
        <v>16667</v>
      </c>
      <c r="N295" s="298" t="s">
        <v>16668</v>
      </c>
      <c r="O295" s="298"/>
      <c r="R295" s="1408">
        <f t="shared" si="20"/>
        <v>4390</v>
      </c>
    </row>
    <row r="296" spans="1:18" x14ac:dyDescent="0.25">
      <c r="A296" s="1506">
        <v>43545</v>
      </c>
      <c r="B296" s="320" t="s">
        <v>197</v>
      </c>
      <c r="C296" s="1638" t="s">
        <v>16653</v>
      </c>
      <c r="D296" s="1630" t="s">
        <v>16715</v>
      </c>
      <c r="E296" s="1633" t="s">
        <v>199</v>
      </c>
      <c r="F296" s="1639">
        <v>715</v>
      </c>
      <c r="G296" s="1641"/>
      <c r="H296" s="1633">
        <v>1</v>
      </c>
      <c r="I296" s="1633">
        <v>1</v>
      </c>
      <c r="J296" s="1537">
        <f t="shared" si="19"/>
        <v>715</v>
      </c>
      <c r="K296" s="320" t="s">
        <v>84</v>
      </c>
      <c r="L296" s="298"/>
      <c r="M296" s="298" t="s">
        <v>16667</v>
      </c>
      <c r="N296" s="298" t="s">
        <v>16668</v>
      </c>
      <c r="O296" s="298"/>
      <c r="R296" s="1408">
        <f t="shared" si="20"/>
        <v>590</v>
      </c>
    </row>
    <row r="297" spans="1:18" x14ac:dyDescent="0.25">
      <c r="A297" s="1506">
        <v>43545</v>
      </c>
      <c r="B297" s="320" t="s">
        <v>197</v>
      </c>
      <c r="C297" s="1637" t="s">
        <v>16654</v>
      </c>
      <c r="D297" s="1630" t="s">
        <v>16714</v>
      </c>
      <c r="E297" s="1633" t="s">
        <v>199</v>
      </c>
      <c r="F297" s="1634">
        <v>4398</v>
      </c>
      <c r="G297" s="1641"/>
      <c r="H297" s="1635">
        <v>1</v>
      </c>
      <c r="I297" s="1635">
        <v>1</v>
      </c>
      <c r="J297" s="1537">
        <f t="shared" si="19"/>
        <v>4398</v>
      </c>
      <c r="K297" s="320" t="s">
        <v>84</v>
      </c>
      <c r="L297" s="298"/>
      <c r="M297" s="298" t="s">
        <v>16667</v>
      </c>
      <c r="N297" s="298" t="s">
        <v>16668</v>
      </c>
      <c r="O297" s="298"/>
      <c r="R297" s="1408">
        <f t="shared" si="20"/>
        <v>590</v>
      </c>
    </row>
    <row r="298" spans="1:18" x14ac:dyDescent="0.25">
      <c r="A298" s="1506">
        <v>43545</v>
      </c>
      <c r="B298" s="320" t="s">
        <v>197</v>
      </c>
      <c r="C298" s="1637" t="s">
        <v>16655</v>
      </c>
      <c r="D298" s="1630" t="s">
        <v>16713</v>
      </c>
      <c r="E298" s="1635" t="s">
        <v>199</v>
      </c>
      <c r="F298" s="1634">
        <v>7155</v>
      </c>
      <c r="G298" s="1641"/>
      <c r="H298" s="1635">
        <v>1</v>
      </c>
      <c r="I298" s="1635">
        <v>1</v>
      </c>
      <c r="J298" s="1537">
        <f t="shared" si="19"/>
        <v>7155</v>
      </c>
      <c r="K298" s="320" t="s">
        <v>84</v>
      </c>
      <c r="L298" s="298"/>
      <c r="M298" s="298" t="s">
        <v>16667</v>
      </c>
      <c r="N298" s="298" t="s">
        <v>16668</v>
      </c>
      <c r="O298" s="298"/>
      <c r="R298" s="1408">
        <f t="shared" si="20"/>
        <v>590</v>
      </c>
    </row>
    <row r="299" spans="1:18" x14ac:dyDescent="0.25">
      <c r="A299" s="1506">
        <v>43545</v>
      </c>
      <c r="B299" s="320" t="s">
        <v>197</v>
      </c>
      <c r="C299" s="1637" t="s">
        <v>16656</v>
      </c>
      <c r="D299" s="1630" t="s">
        <v>16712</v>
      </c>
      <c r="E299" s="1635" t="s">
        <v>199</v>
      </c>
      <c r="F299" s="1634">
        <v>1190</v>
      </c>
      <c r="G299" s="1641"/>
      <c r="H299" s="1635">
        <v>1</v>
      </c>
      <c r="I299" s="1635">
        <v>1</v>
      </c>
      <c r="J299" s="1537">
        <f t="shared" si="19"/>
        <v>1190</v>
      </c>
      <c r="K299" s="320" t="s">
        <v>84</v>
      </c>
      <c r="L299" s="298"/>
      <c r="M299" s="298" t="s">
        <v>16667</v>
      </c>
      <c r="N299" s="298" t="s">
        <v>16668</v>
      </c>
      <c r="O299" s="298"/>
      <c r="R299" s="1408">
        <f t="shared" si="20"/>
        <v>550</v>
      </c>
    </row>
    <row r="300" spans="1:18" x14ac:dyDescent="0.25">
      <c r="A300" s="1506">
        <v>43545</v>
      </c>
      <c r="B300" s="320" t="s">
        <v>197</v>
      </c>
      <c r="C300" s="1637" t="s">
        <v>16657</v>
      </c>
      <c r="D300" s="1630" t="s">
        <v>16711</v>
      </c>
      <c r="E300" s="1635" t="s">
        <v>199</v>
      </c>
      <c r="F300" s="1634">
        <v>430</v>
      </c>
      <c r="G300" s="1641"/>
      <c r="H300" s="1635">
        <v>1</v>
      </c>
      <c r="I300" s="1635">
        <v>1</v>
      </c>
      <c r="J300" s="1537">
        <f t="shared" si="19"/>
        <v>430</v>
      </c>
      <c r="K300" s="320" t="s">
        <v>84</v>
      </c>
      <c r="L300" s="298"/>
      <c r="M300" s="298" t="s">
        <v>16667</v>
      </c>
      <c r="N300" s="298" t="s">
        <v>16668</v>
      </c>
      <c r="O300" s="298"/>
      <c r="R300" s="1408">
        <f t="shared" si="20"/>
        <v>715</v>
      </c>
    </row>
    <row r="301" spans="1:18" x14ac:dyDescent="0.25">
      <c r="A301" s="1506">
        <v>43545</v>
      </c>
      <c r="B301" s="320" t="s">
        <v>197</v>
      </c>
      <c r="C301" s="1637" t="s">
        <v>16658</v>
      </c>
      <c r="D301" s="1630" t="s">
        <v>16710</v>
      </c>
      <c r="E301" s="1635" t="s">
        <v>199</v>
      </c>
      <c r="F301" s="1634">
        <v>3750</v>
      </c>
      <c r="G301" s="1641"/>
      <c r="H301" s="1635">
        <v>1</v>
      </c>
      <c r="I301" s="1635">
        <v>1</v>
      </c>
      <c r="J301" s="1537">
        <f t="shared" si="19"/>
        <v>3750</v>
      </c>
      <c r="K301" s="320" t="s">
        <v>84</v>
      </c>
      <c r="L301" s="298"/>
      <c r="M301" s="298" t="s">
        <v>16667</v>
      </c>
      <c r="N301" s="298" t="s">
        <v>16668</v>
      </c>
      <c r="O301" s="298"/>
      <c r="R301" s="1408">
        <f t="shared" si="20"/>
        <v>4398</v>
      </c>
    </row>
    <row r="302" spans="1:18" x14ac:dyDescent="0.25">
      <c r="A302" s="1506">
        <v>43545</v>
      </c>
      <c r="B302" s="320" t="s">
        <v>197</v>
      </c>
      <c r="C302" s="1637" t="s">
        <v>16659</v>
      </c>
      <c r="D302" s="1630" t="s">
        <v>16709</v>
      </c>
      <c r="E302" s="1635" t="s">
        <v>199</v>
      </c>
      <c r="F302" s="1634">
        <v>5495</v>
      </c>
      <c r="G302" s="1641"/>
      <c r="H302" s="1635">
        <v>1</v>
      </c>
      <c r="I302" s="1635">
        <v>1</v>
      </c>
      <c r="J302" s="1537">
        <f t="shared" si="19"/>
        <v>5495</v>
      </c>
      <c r="K302" s="320" t="s">
        <v>84</v>
      </c>
      <c r="L302" s="298"/>
      <c r="M302" s="298" t="s">
        <v>16667</v>
      </c>
      <c r="N302" s="298" t="s">
        <v>16668</v>
      </c>
      <c r="O302" s="298"/>
      <c r="R302" s="1408">
        <f t="shared" si="20"/>
        <v>7155</v>
      </c>
    </row>
    <row r="303" spans="1:18" x14ac:dyDescent="0.25">
      <c r="A303" s="1506">
        <v>43545</v>
      </c>
      <c r="B303" s="320" t="s">
        <v>197</v>
      </c>
      <c r="C303" s="1637" t="s">
        <v>16660</v>
      </c>
      <c r="D303" s="1630" t="s">
        <v>16708</v>
      </c>
      <c r="E303" s="1635" t="s">
        <v>199</v>
      </c>
      <c r="F303" s="1634">
        <v>325</v>
      </c>
      <c r="G303" s="1641"/>
      <c r="H303" s="1635">
        <v>1</v>
      </c>
      <c r="I303" s="1635">
        <v>1</v>
      </c>
      <c r="J303" s="1537">
        <f t="shared" si="19"/>
        <v>325</v>
      </c>
      <c r="K303" s="320" t="s">
        <v>84</v>
      </c>
      <c r="L303" s="298"/>
      <c r="M303" s="298" t="s">
        <v>16667</v>
      </c>
      <c r="N303" s="298" t="s">
        <v>16668</v>
      </c>
      <c r="O303" s="298"/>
      <c r="R303" s="1408">
        <f t="shared" si="20"/>
        <v>1190</v>
      </c>
    </row>
    <row r="304" spans="1:18" x14ac:dyDescent="0.25">
      <c r="A304" s="1506">
        <v>43545</v>
      </c>
      <c r="B304" s="320" t="s">
        <v>197</v>
      </c>
      <c r="C304" s="1637" t="s">
        <v>16661</v>
      </c>
      <c r="D304" s="1630" t="s">
        <v>16707</v>
      </c>
      <c r="E304" s="1635" t="s">
        <v>199</v>
      </c>
      <c r="F304" s="1636">
        <v>4295</v>
      </c>
      <c r="G304" s="1527"/>
      <c r="H304" s="1635">
        <v>1</v>
      </c>
      <c r="I304" s="1635">
        <v>1</v>
      </c>
      <c r="J304" s="1537">
        <f t="shared" si="19"/>
        <v>4295</v>
      </c>
      <c r="K304" s="320" t="s">
        <v>84</v>
      </c>
      <c r="L304" s="298"/>
      <c r="M304" s="298" t="s">
        <v>16667</v>
      </c>
      <c r="N304" s="298" t="s">
        <v>16668</v>
      </c>
      <c r="O304" s="298"/>
      <c r="R304" s="1408">
        <f t="shared" si="20"/>
        <v>430</v>
      </c>
    </row>
    <row r="305" spans="1:18" x14ac:dyDescent="0.25">
      <c r="A305" s="1506">
        <v>43545</v>
      </c>
      <c r="B305" s="320" t="s">
        <v>197</v>
      </c>
      <c r="C305" s="1638" t="s">
        <v>16662</v>
      </c>
      <c r="D305" s="1630" t="s">
        <v>16706</v>
      </c>
      <c r="E305" s="1635" t="s">
        <v>199</v>
      </c>
      <c r="F305" s="1639">
        <v>3198</v>
      </c>
      <c r="G305" s="1527"/>
      <c r="H305" s="1633">
        <v>1</v>
      </c>
      <c r="I305" s="1633">
        <v>1</v>
      </c>
      <c r="J305" s="1537">
        <f t="shared" si="19"/>
        <v>3198</v>
      </c>
      <c r="K305" s="320" t="s">
        <v>84</v>
      </c>
      <c r="L305" s="298"/>
      <c r="M305" s="298" t="s">
        <v>16667</v>
      </c>
      <c r="N305" s="298" t="s">
        <v>16668</v>
      </c>
      <c r="O305" s="298"/>
      <c r="R305" s="1408">
        <f t="shared" si="20"/>
        <v>3750</v>
      </c>
    </row>
    <row r="306" spans="1:18" x14ac:dyDescent="0.25">
      <c r="A306" s="1506">
        <v>43545</v>
      </c>
      <c r="B306" s="320" t="s">
        <v>197</v>
      </c>
      <c r="C306" s="1637" t="s">
        <v>16663</v>
      </c>
      <c r="D306" s="1630" t="s">
        <v>16705</v>
      </c>
      <c r="E306" s="1635" t="s">
        <v>199</v>
      </c>
      <c r="F306" s="1634">
        <v>5495</v>
      </c>
      <c r="G306" s="1527"/>
      <c r="H306" s="1635">
        <v>1</v>
      </c>
      <c r="I306" s="1635">
        <v>1</v>
      </c>
      <c r="J306" s="1537">
        <f t="shared" si="19"/>
        <v>5495</v>
      </c>
      <c r="K306" s="320" t="s">
        <v>84</v>
      </c>
      <c r="L306" s="298"/>
      <c r="M306" s="298" t="s">
        <v>16667</v>
      </c>
      <c r="N306" s="298" t="s">
        <v>16668</v>
      </c>
      <c r="O306" s="298"/>
      <c r="R306" s="1408">
        <f t="shared" si="20"/>
        <v>5495</v>
      </c>
    </row>
    <row r="307" spans="1:18" x14ac:dyDescent="0.25">
      <c r="A307" s="1506">
        <v>43545</v>
      </c>
      <c r="B307" s="320" t="s">
        <v>197</v>
      </c>
      <c r="C307" s="1637" t="s">
        <v>16664</v>
      </c>
      <c r="D307" s="1630" t="s">
        <v>16704</v>
      </c>
      <c r="E307" s="1635" t="s">
        <v>199</v>
      </c>
      <c r="F307" s="1634">
        <v>7198</v>
      </c>
      <c r="G307" s="1527"/>
      <c r="H307" s="1635">
        <v>1</v>
      </c>
      <c r="I307" s="1635">
        <v>1</v>
      </c>
      <c r="J307" s="1537">
        <f t="shared" si="19"/>
        <v>7198</v>
      </c>
      <c r="K307" s="320" t="s">
        <v>84</v>
      </c>
      <c r="L307" s="298"/>
      <c r="M307" s="298" t="s">
        <v>16667</v>
      </c>
      <c r="N307" s="298" t="s">
        <v>16668</v>
      </c>
      <c r="O307" s="298"/>
      <c r="R307" s="1408">
        <f t="shared" si="20"/>
        <v>325</v>
      </c>
    </row>
    <row r="308" spans="1:18" x14ac:dyDescent="0.25">
      <c r="A308" s="1506">
        <v>43545</v>
      </c>
      <c r="B308" s="320" t="s">
        <v>197</v>
      </c>
      <c r="C308" s="1637" t="s">
        <v>16665</v>
      </c>
      <c r="D308" s="1630" t="s">
        <v>16703</v>
      </c>
      <c r="E308" s="1635" t="s">
        <v>199</v>
      </c>
      <c r="F308" s="1634">
        <v>2495</v>
      </c>
      <c r="G308" s="1441"/>
      <c r="H308" s="1635">
        <v>1</v>
      </c>
      <c r="I308" s="1635">
        <v>1</v>
      </c>
      <c r="J308" s="1537">
        <f t="shared" si="19"/>
        <v>2495</v>
      </c>
      <c r="K308" s="320" t="s">
        <v>84</v>
      </c>
      <c r="L308" s="298"/>
      <c r="M308" s="298" t="s">
        <v>16667</v>
      </c>
      <c r="N308" s="298" t="s">
        <v>16668</v>
      </c>
      <c r="O308" s="298"/>
      <c r="R308" s="1408">
        <f t="shared" si="20"/>
        <v>4295</v>
      </c>
    </row>
    <row r="309" spans="1:18" x14ac:dyDescent="0.25">
      <c r="A309" s="1506">
        <v>43545</v>
      </c>
      <c r="B309" s="320" t="s">
        <v>197</v>
      </c>
      <c r="C309" s="1637" t="s">
        <v>16666</v>
      </c>
      <c r="D309" s="1630" t="s">
        <v>16702</v>
      </c>
      <c r="E309" s="1635" t="s">
        <v>199</v>
      </c>
      <c r="F309" s="1634">
        <v>4595</v>
      </c>
      <c r="G309" s="1641"/>
      <c r="H309" s="1635">
        <v>1</v>
      </c>
      <c r="I309" s="1635">
        <v>1</v>
      </c>
      <c r="J309" s="1537">
        <f t="shared" si="19"/>
        <v>4595</v>
      </c>
      <c r="K309" s="320" t="s">
        <v>84</v>
      </c>
      <c r="L309" s="298"/>
      <c r="M309" s="298" t="s">
        <v>16667</v>
      </c>
      <c r="N309" s="298" t="s">
        <v>16668</v>
      </c>
      <c r="O309" s="298"/>
      <c r="R309" s="1408">
        <f t="shared" si="20"/>
        <v>3198</v>
      </c>
    </row>
    <row r="310" spans="1:18" x14ac:dyDescent="0.25">
      <c r="A310" s="1506">
        <v>43335</v>
      </c>
      <c r="B310" s="320" t="s">
        <v>197</v>
      </c>
      <c r="C310" s="1642" t="s">
        <v>16537</v>
      </c>
      <c r="D310" s="320" t="s">
        <v>16587</v>
      </c>
      <c r="E310" s="1643" t="s">
        <v>199</v>
      </c>
      <c r="F310" s="1644">
        <v>2950</v>
      </c>
      <c r="G310" s="1641">
        <v>1</v>
      </c>
      <c r="H310" s="1641">
        <v>1</v>
      </c>
      <c r="I310" s="298"/>
      <c r="J310" s="1537">
        <f t="shared" ref="J310:J314" si="21">H310*F310</f>
        <v>2950</v>
      </c>
      <c r="K310" s="320" t="s">
        <v>84</v>
      </c>
      <c r="L310" s="298"/>
      <c r="M310" s="298" t="s">
        <v>16509</v>
      </c>
      <c r="N310" s="298"/>
      <c r="O310" s="298"/>
    </row>
    <row r="311" spans="1:18" x14ac:dyDescent="0.25">
      <c r="A311" s="1506">
        <v>43335</v>
      </c>
      <c r="B311" s="320" t="s">
        <v>197</v>
      </c>
      <c r="C311" s="1642" t="s">
        <v>16536</v>
      </c>
      <c r="D311" s="320" t="s">
        <v>16586</v>
      </c>
      <c r="E311" s="1643" t="s">
        <v>199</v>
      </c>
      <c r="F311" s="1644">
        <v>4600</v>
      </c>
      <c r="G311" s="1641">
        <v>1</v>
      </c>
      <c r="H311" s="1641">
        <v>1</v>
      </c>
      <c r="I311" s="298"/>
      <c r="J311" s="1537">
        <f t="shared" si="21"/>
        <v>4600</v>
      </c>
      <c r="K311" s="320" t="s">
        <v>84</v>
      </c>
      <c r="L311" s="298"/>
      <c r="M311" s="298" t="s">
        <v>16509</v>
      </c>
      <c r="N311" s="298"/>
      <c r="O311" s="298"/>
    </row>
    <row r="312" spans="1:18" x14ac:dyDescent="0.25">
      <c r="A312" s="1506">
        <v>43335</v>
      </c>
      <c r="B312" s="320" t="s">
        <v>197</v>
      </c>
      <c r="C312" s="1532" t="s">
        <v>16535</v>
      </c>
      <c r="D312" s="320" t="s">
        <v>16585</v>
      </c>
      <c r="E312" s="1527" t="s">
        <v>199</v>
      </c>
      <c r="F312" s="1536">
        <v>2600</v>
      </c>
      <c r="G312" s="1527">
        <v>1</v>
      </c>
      <c r="H312" s="1527">
        <v>1</v>
      </c>
      <c r="I312" s="298"/>
      <c r="J312" s="1537">
        <f t="shared" si="21"/>
        <v>2600</v>
      </c>
      <c r="K312" s="320" t="s">
        <v>84</v>
      </c>
      <c r="L312" s="298"/>
      <c r="M312" s="298" t="s">
        <v>16509</v>
      </c>
      <c r="N312" s="298"/>
      <c r="O312" s="298"/>
    </row>
    <row r="313" spans="1:18" x14ac:dyDescent="0.25">
      <c r="A313" s="1506">
        <v>43335</v>
      </c>
      <c r="B313" s="320" t="s">
        <v>197</v>
      </c>
      <c r="C313" s="1642" t="s">
        <v>16534</v>
      </c>
      <c r="D313" s="320" t="s">
        <v>16584</v>
      </c>
      <c r="E313" s="1527" t="s">
        <v>199</v>
      </c>
      <c r="F313" s="1536">
        <v>3950</v>
      </c>
      <c r="G313" s="1527">
        <v>1</v>
      </c>
      <c r="H313" s="1527">
        <v>1</v>
      </c>
      <c r="I313" s="298"/>
      <c r="J313" s="1537">
        <f t="shared" si="21"/>
        <v>3950</v>
      </c>
      <c r="K313" s="320" t="s">
        <v>84</v>
      </c>
      <c r="L313" s="298"/>
      <c r="M313" s="298" t="s">
        <v>16509</v>
      </c>
      <c r="N313" s="298"/>
      <c r="O313" s="298"/>
    </row>
    <row r="314" spans="1:18" x14ac:dyDescent="0.25">
      <c r="A314" s="1506">
        <v>43335</v>
      </c>
      <c r="B314" s="320" t="s">
        <v>197</v>
      </c>
      <c r="C314" s="1642" t="s">
        <v>16533</v>
      </c>
      <c r="D314" s="320" t="s">
        <v>16583</v>
      </c>
      <c r="E314" s="320" t="s">
        <v>199</v>
      </c>
      <c r="F314" s="1645">
        <v>2200</v>
      </c>
      <c r="G314" s="1641">
        <v>1</v>
      </c>
      <c r="H314" s="1641">
        <v>1</v>
      </c>
      <c r="I314" s="298"/>
      <c r="J314" s="1537">
        <f t="shared" si="21"/>
        <v>2200</v>
      </c>
      <c r="K314" s="320" t="s">
        <v>84</v>
      </c>
      <c r="L314" s="298"/>
      <c r="M314" s="298" t="s">
        <v>16509</v>
      </c>
      <c r="N314" s="298"/>
      <c r="O314" s="298"/>
    </row>
    <row r="315" spans="1:18" x14ac:dyDescent="0.25">
      <c r="A315" s="1506">
        <v>43335</v>
      </c>
      <c r="B315" s="320" t="s">
        <v>197</v>
      </c>
      <c r="C315" s="1443" t="s">
        <v>16532</v>
      </c>
      <c r="D315" s="320" t="s">
        <v>16582</v>
      </c>
      <c r="E315" s="320" t="s">
        <v>199</v>
      </c>
      <c r="F315" s="1622">
        <v>3990</v>
      </c>
      <c r="G315" s="1441">
        <v>1</v>
      </c>
      <c r="H315" s="1441">
        <v>1</v>
      </c>
      <c r="I315" s="298"/>
      <c r="J315" s="1537">
        <f t="shared" ref="J315:J326" si="22">H315*F315</f>
        <v>3990</v>
      </c>
      <c r="K315" s="320" t="s">
        <v>84</v>
      </c>
      <c r="L315" s="298"/>
      <c r="M315" s="298" t="s">
        <v>16509</v>
      </c>
      <c r="N315" s="298"/>
      <c r="O315" s="298"/>
    </row>
    <row r="316" spans="1:18" x14ac:dyDescent="0.25">
      <c r="A316" s="1506">
        <v>43335</v>
      </c>
      <c r="B316" s="320" t="s">
        <v>197</v>
      </c>
      <c r="C316" s="1442" t="s">
        <v>16531</v>
      </c>
      <c r="D316" s="320" t="s">
        <v>16581</v>
      </c>
      <c r="E316" s="320" t="s">
        <v>199</v>
      </c>
      <c r="F316" s="1622">
        <v>4550</v>
      </c>
      <c r="G316" s="1441">
        <v>1</v>
      </c>
      <c r="H316" s="1441">
        <v>1</v>
      </c>
      <c r="I316" s="298"/>
      <c r="J316" s="1537">
        <f t="shared" si="22"/>
        <v>4550</v>
      </c>
      <c r="K316" s="320" t="s">
        <v>84</v>
      </c>
      <c r="L316" s="298"/>
      <c r="M316" s="298" t="s">
        <v>16509</v>
      </c>
      <c r="N316" s="298"/>
      <c r="O316" s="298"/>
    </row>
    <row r="317" spans="1:18" x14ac:dyDescent="0.25">
      <c r="A317" s="1506">
        <v>43335</v>
      </c>
      <c r="B317" s="320" t="s">
        <v>197</v>
      </c>
      <c r="C317" s="1443" t="s">
        <v>16530</v>
      </c>
      <c r="D317" s="320" t="s">
        <v>16580</v>
      </c>
      <c r="E317" s="320" t="s">
        <v>199</v>
      </c>
      <c r="F317" s="1622">
        <v>4600</v>
      </c>
      <c r="G317" s="1441">
        <v>1</v>
      </c>
      <c r="H317" s="1441">
        <v>1</v>
      </c>
      <c r="I317" s="298"/>
      <c r="J317" s="1537">
        <f t="shared" si="22"/>
        <v>4600</v>
      </c>
      <c r="K317" s="320" t="s">
        <v>84</v>
      </c>
      <c r="L317" s="298"/>
      <c r="M317" s="298" t="s">
        <v>16509</v>
      </c>
      <c r="N317" s="298"/>
      <c r="O317" s="298"/>
    </row>
    <row r="318" spans="1:18" x14ac:dyDescent="0.25">
      <c r="A318" s="1506">
        <v>43335</v>
      </c>
      <c r="B318" s="320" t="s">
        <v>197</v>
      </c>
      <c r="C318" s="1642" t="s">
        <v>16529</v>
      </c>
      <c r="D318" s="320" t="s">
        <v>16579</v>
      </c>
      <c r="E318" s="1643" t="s">
        <v>199</v>
      </c>
      <c r="F318" s="1644">
        <v>6960</v>
      </c>
      <c r="G318" s="1641">
        <v>1</v>
      </c>
      <c r="H318" s="1641">
        <v>1</v>
      </c>
      <c r="I318" s="298"/>
      <c r="J318" s="1537">
        <f t="shared" si="22"/>
        <v>6960</v>
      </c>
      <c r="K318" s="320" t="s">
        <v>84</v>
      </c>
      <c r="L318" s="298"/>
      <c r="M318" s="298" t="s">
        <v>16509</v>
      </c>
      <c r="N318" s="298"/>
      <c r="O318" s="298"/>
    </row>
    <row r="319" spans="1:18" x14ac:dyDescent="0.25">
      <c r="A319" s="1506">
        <v>43335</v>
      </c>
      <c r="B319" s="320" t="s">
        <v>197</v>
      </c>
      <c r="C319" s="1642" t="s">
        <v>16528</v>
      </c>
      <c r="D319" s="320" t="s">
        <v>16578</v>
      </c>
      <c r="E319" s="1643" t="s">
        <v>199</v>
      </c>
      <c r="F319" s="1644">
        <v>1895</v>
      </c>
      <c r="G319" s="1641">
        <v>1</v>
      </c>
      <c r="H319" s="1641">
        <v>1</v>
      </c>
      <c r="I319" s="298"/>
      <c r="J319" s="1537">
        <f t="shared" si="22"/>
        <v>1895</v>
      </c>
      <c r="K319" s="320" t="s">
        <v>84</v>
      </c>
      <c r="L319" s="298"/>
      <c r="M319" s="298" t="s">
        <v>16509</v>
      </c>
      <c r="N319" s="298"/>
      <c r="O319" s="298"/>
    </row>
    <row r="320" spans="1:18" x14ac:dyDescent="0.25">
      <c r="A320" s="1506">
        <v>43335</v>
      </c>
      <c r="B320" s="320" t="s">
        <v>197</v>
      </c>
      <c r="C320" s="1646" t="s">
        <v>16527</v>
      </c>
      <c r="D320" s="320" t="s">
        <v>16577</v>
      </c>
      <c r="E320" s="1643" t="s">
        <v>199</v>
      </c>
      <c r="F320" s="1644">
        <v>4350</v>
      </c>
      <c r="G320" s="1641">
        <v>1</v>
      </c>
      <c r="H320" s="1641">
        <v>1</v>
      </c>
      <c r="I320" s="298"/>
      <c r="J320" s="1537">
        <f t="shared" si="22"/>
        <v>4350</v>
      </c>
      <c r="K320" s="320" t="s">
        <v>84</v>
      </c>
      <c r="L320" s="298"/>
      <c r="M320" s="298" t="s">
        <v>16509</v>
      </c>
      <c r="N320" s="298"/>
      <c r="O320" s="298"/>
    </row>
    <row r="321" spans="1:15" x14ac:dyDescent="0.25">
      <c r="A321" s="1506">
        <v>43335</v>
      </c>
      <c r="B321" s="320" t="s">
        <v>197</v>
      </c>
      <c r="C321" s="1647" t="s">
        <v>16526</v>
      </c>
      <c r="D321" s="320" t="s">
        <v>16576</v>
      </c>
      <c r="E321" s="1643" t="s">
        <v>199</v>
      </c>
      <c r="F321" s="1644">
        <v>7900</v>
      </c>
      <c r="G321" s="1641">
        <v>1</v>
      </c>
      <c r="H321" s="1641">
        <v>1</v>
      </c>
      <c r="I321" s="298"/>
      <c r="J321" s="1537">
        <f t="shared" si="22"/>
        <v>7900</v>
      </c>
      <c r="K321" s="320" t="s">
        <v>84</v>
      </c>
      <c r="L321" s="298"/>
      <c r="M321" s="298" t="s">
        <v>16509</v>
      </c>
      <c r="N321" s="298"/>
      <c r="O321" s="298"/>
    </row>
    <row r="322" spans="1:15" x14ac:dyDescent="0.25">
      <c r="A322" s="1506">
        <v>43335</v>
      </c>
      <c r="B322" s="320" t="s">
        <v>197</v>
      </c>
      <c r="C322" s="1642" t="s">
        <v>16525</v>
      </c>
      <c r="D322" s="320" t="s">
        <v>16575</v>
      </c>
      <c r="E322" s="1643" t="s">
        <v>199</v>
      </c>
      <c r="F322" s="1644">
        <v>6130</v>
      </c>
      <c r="G322" s="1641">
        <v>1</v>
      </c>
      <c r="H322" s="1641">
        <v>1</v>
      </c>
      <c r="I322" s="298"/>
      <c r="J322" s="1537">
        <f t="shared" si="22"/>
        <v>6130</v>
      </c>
      <c r="K322" s="320" t="s">
        <v>84</v>
      </c>
      <c r="L322" s="298"/>
      <c r="M322" s="298" t="s">
        <v>16509</v>
      </c>
      <c r="N322" s="298"/>
      <c r="O322" s="298"/>
    </row>
    <row r="323" spans="1:15" x14ac:dyDescent="0.25">
      <c r="A323" s="1506">
        <v>43335</v>
      </c>
      <c r="B323" s="320" t="s">
        <v>197</v>
      </c>
      <c r="C323" s="1642" t="s">
        <v>16524</v>
      </c>
      <c r="D323" s="320" t="s">
        <v>16574</v>
      </c>
      <c r="E323" s="1643" t="s">
        <v>199</v>
      </c>
      <c r="F323" s="1644">
        <v>6950</v>
      </c>
      <c r="G323" s="1641">
        <v>1</v>
      </c>
      <c r="H323" s="1641">
        <v>1</v>
      </c>
      <c r="I323" s="298"/>
      <c r="J323" s="1537">
        <f t="shared" si="22"/>
        <v>6950</v>
      </c>
      <c r="K323" s="320" t="s">
        <v>84</v>
      </c>
      <c r="L323" s="298"/>
      <c r="M323" s="298" t="s">
        <v>16509</v>
      </c>
      <c r="N323" s="298"/>
      <c r="O323" s="298"/>
    </row>
    <row r="324" spans="1:15" x14ac:dyDescent="0.25">
      <c r="A324" s="1506">
        <v>43335</v>
      </c>
      <c r="B324" s="320" t="s">
        <v>197</v>
      </c>
      <c r="C324" s="1532" t="s">
        <v>16523</v>
      </c>
      <c r="D324" s="320" t="s">
        <v>16573</v>
      </c>
      <c r="E324" s="1527" t="s">
        <v>199</v>
      </c>
      <c r="F324" s="1536">
        <v>10895</v>
      </c>
      <c r="G324" s="1527">
        <v>1</v>
      </c>
      <c r="H324" s="1527">
        <v>1</v>
      </c>
      <c r="I324" s="298"/>
      <c r="J324" s="1537">
        <f t="shared" si="22"/>
        <v>10895</v>
      </c>
      <c r="K324" s="320" t="s">
        <v>84</v>
      </c>
      <c r="L324" s="298"/>
      <c r="M324" s="298" t="s">
        <v>16509</v>
      </c>
      <c r="N324" s="298"/>
      <c r="O324" s="298"/>
    </row>
    <row r="325" spans="1:15" x14ac:dyDescent="0.25">
      <c r="A325" s="1506">
        <v>43335</v>
      </c>
      <c r="B325" s="320" t="s">
        <v>197</v>
      </c>
      <c r="C325" s="1642" t="s">
        <v>16522</v>
      </c>
      <c r="D325" s="320" t="s">
        <v>16572</v>
      </c>
      <c r="E325" s="1527" t="s">
        <v>199</v>
      </c>
      <c r="F325" s="1536">
        <v>4400</v>
      </c>
      <c r="G325" s="1527">
        <v>1</v>
      </c>
      <c r="H325" s="1527">
        <v>1</v>
      </c>
      <c r="I325" s="298"/>
      <c r="J325" s="1537">
        <f t="shared" si="22"/>
        <v>4400</v>
      </c>
      <c r="K325" s="320" t="s">
        <v>84</v>
      </c>
      <c r="L325" s="298"/>
      <c r="M325" s="298" t="s">
        <v>16509</v>
      </c>
      <c r="N325" s="298"/>
      <c r="O325" s="298"/>
    </row>
    <row r="326" spans="1:15" x14ac:dyDescent="0.25">
      <c r="A326" s="1506">
        <v>43335</v>
      </c>
      <c r="B326" s="320" t="s">
        <v>197</v>
      </c>
      <c r="C326" s="1642" t="s">
        <v>17227</v>
      </c>
      <c r="D326" s="320" t="s">
        <v>16571</v>
      </c>
      <c r="E326" s="320" t="s">
        <v>199</v>
      </c>
      <c r="F326" s="1645">
        <v>3600</v>
      </c>
      <c r="G326" s="1641">
        <v>1</v>
      </c>
      <c r="H326" s="1641">
        <v>1</v>
      </c>
      <c r="I326" s="298"/>
      <c r="J326" s="1537">
        <f t="shared" si="22"/>
        <v>3600</v>
      </c>
      <c r="K326" s="320" t="s">
        <v>84</v>
      </c>
      <c r="L326" s="298"/>
      <c r="M326" s="298" t="s">
        <v>16509</v>
      </c>
      <c r="N326" s="298"/>
      <c r="O326" s="298"/>
    </row>
    <row r="327" spans="1:15" x14ac:dyDescent="0.25">
      <c r="A327" s="1506">
        <v>43335</v>
      </c>
      <c r="B327" s="320" t="s">
        <v>197</v>
      </c>
      <c r="C327" s="1443" t="s">
        <v>16521</v>
      </c>
      <c r="D327" s="320" t="s">
        <v>16570</v>
      </c>
      <c r="E327" s="320" t="s">
        <v>199</v>
      </c>
      <c r="F327" s="1622">
        <v>1990</v>
      </c>
      <c r="G327" s="1441">
        <v>1</v>
      </c>
      <c r="H327" s="1441">
        <v>1</v>
      </c>
      <c r="I327" s="298"/>
      <c r="J327" s="1537">
        <f t="shared" ref="J327:J338" si="23">H327*F327</f>
        <v>1990</v>
      </c>
      <c r="K327" s="320" t="s">
        <v>84</v>
      </c>
      <c r="L327" s="298"/>
      <c r="M327" s="298" t="s">
        <v>16509</v>
      </c>
      <c r="N327" s="298"/>
      <c r="O327" s="298"/>
    </row>
    <row r="328" spans="1:15" x14ac:dyDescent="0.25">
      <c r="A328" s="1506">
        <v>43335</v>
      </c>
      <c r="B328" s="320" t="s">
        <v>197</v>
      </c>
      <c r="C328" s="1442" t="s">
        <v>16520</v>
      </c>
      <c r="D328" s="320" t="s">
        <v>16569</v>
      </c>
      <c r="E328" s="320" t="s">
        <v>199</v>
      </c>
      <c r="F328" s="1622">
        <v>9600</v>
      </c>
      <c r="G328" s="1441">
        <v>1</v>
      </c>
      <c r="H328" s="1441">
        <v>1</v>
      </c>
      <c r="I328" s="298"/>
      <c r="J328" s="1537">
        <f t="shared" si="23"/>
        <v>9600</v>
      </c>
      <c r="K328" s="320" t="s">
        <v>84</v>
      </c>
      <c r="L328" s="298"/>
      <c r="M328" s="298" t="s">
        <v>16509</v>
      </c>
      <c r="N328" s="298"/>
      <c r="O328" s="298"/>
    </row>
    <row r="329" spans="1:15" x14ac:dyDescent="0.25">
      <c r="A329" s="1506">
        <v>43335</v>
      </c>
      <c r="B329" s="320" t="s">
        <v>197</v>
      </c>
      <c r="C329" s="1443" t="s">
        <v>16519</v>
      </c>
      <c r="D329" s="320" t="s">
        <v>16568</v>
      </c>
      <c r="E329" s="320" t="s">
        <v>199</v>
      </c>
      <c r="F329" s="1622">
        <v>4450</v>
      </c>
      <c r="G329" s="1441">
        <v>1</v>
      </c>
      <c r="H329" s="1441">
        <v>1</v>
      </c>
      <c r="I329" s="298"/>
      <c r="J329" s="1537">
        <f t="shared" si="23"/>
        <v>4450</v>
      </c>
      <c r="K329" s="320" t="s">
        <v>84</v>
      </c>
      <c r="L329" s="298"/>
      <c r="M329" s="298" t="s">
        <v>16509</v>
      </c>
      <c r="N329" s="298"/>
      <c r="O329" s="298"/>
    </row>
    <row r="330" spans="1:15" x14ac:dyDescent="0.25">
      <c r="A330" s="1506">
        <v>43335</v>
      </c>
      <c r="B330" s="320" t="s">
        <v>197</v>
      </c>
      <c r="C330" s="1642" t="s">
        <v>16518</v>
      </c>
      <c r="D330" s="320" t="s">
        <v>16567</v>
      </c>
      <c r="E330" s="1643" t="s">
        <v>199</v>
      </c>
      <c r="F330" s="1644">
        <v>9800</v>
      </c>
      <c r="G330" s="1641">
        <v>1</v>
      </c>
      <c r="H330" s="1641">
        <v>1</v>
      </c>
      <c r="I330" s="298"/>
      <c r="J330" s="1537">
        <f t="shared" si="23"/>
        <v>9800</v>
      </c>
      <c r="K330" s="320" t="s">
        <v>84</v>
      </c>
      <c r="L330" s="298"/>
      <c r="M330" s="298" t="s">
        <v>16509</v>
      </c>
      <c r="N330" s="298"/>
      <c r="O330" s="298"/>
    </row>
    <row r="331" spans="1:15" x14ac:dyDescent="0.25">
      <c r="A331" s="1506">
        <v>43335</v>
      </c>
      <c r="B331" s="320" t="s">
        <v>197</v>
      </c>
      <c r="C331" s="1642" t="s">
        <v>16517</v>
      </c>
      <c r="D331" s="320" t="s">
        <v>16566</v>
      </c>
      <c r="E331" s="1643" t="s">
        <v>199</v>
      </c>
      <c r="F331" s="1644">
        <v>4920</v>
      </c>
      <c r="G331" s="1641">
        <v>1</v>
      </c>
      <c r="H331" s="1641">
        <v>1</v>
      </c>
      <c r="I331" s="298"/>
      <c r="J331" s="1537">
        <f t="shared" si="23"/>
        <v>4920</v>
      </c>
      <c r="K331" s="320" t="s">
        <v>84</v>
      </c>
      <c r="L331" s="298"/>
      <c r="M331" s="298" t="s">
        <v>16509</v>
      </c>
      <c r="N331" s="298"/>
      <c r="O331" s="298"/>
    </row>
    <row r="332" spans="1:15" x14ac:dyDescent="0.25">
      <c r="A332" s="1506">
        <v>43335</v>
      </c>
      <c r="B332" s="320" t="s">
        <v>197</v>
      </c>
      <c r="C332" s="1646" t="s">
        <v>16516</v>
      </c>
      <c r="D332" s="320" t="s">
        <v>16565</v>
      </c>
      <c r="E332" s="1643" t="s">
        <v>199</v>
      </c>
      <c r="F332" s="1644">
        <v>5110</v>
      </c>
      <c r="G332" s="1641">
        <v>1</v>
      </c>
      <c r="H332" s="1641">
        <v>1</v>
      </c>
      <c r="I332" s="298"/>
      <c r="J332" s="1537">
        <f t="shared" si="23"/>
        <v>5110</v>
      </c>
      <c r="K332" s="320" t="s">
        <v>84</v>
      </c>
      <c r="L332" s="298"/>
      <c r="M332" s="298" t="s">
        <v>16509</v>
      </c>
      <c r="N332" s="298"/>
      <c r="O332" s="298"/>
    </row>
    <row r="333" spans="1:15" x14ac:dyDescent="0.25">
      <c r="A333" s="1506">
        <v>43335</v>
      </c>
      <c r="B333" s="320" t="s">
        <v>197</v>
      </c>
      <c r="C333" s="1647" t="s">
        <v>16515</v>
      </c>
      <c r="D333" s="320" t="s">
        <v>16564</v>
      </c>
      <c r="E333" s="1643" t="s">
        <v>199</v>
      </c>
      <c r="F333" s="1644">
        <v>7450</v>
      </c>
      <c r="G333" s="1641">
        <v>1</v>
      </c>
      <c r="H333" s="1641">
        <v>1</v>
      </c>
      <c r="I333" s="298"/>
      <c r="J333" s="1537">
        <f t="shared" si="23"/>
        <v>7450</v>
      </c>
      <c r="K333" s="320" t="s">
        <v>84</v>
      </c>
      <c r="L333" s="298"/>
      <c r="M333" s="298" t="s">
        <v>16509</v>
      </c>
      <c r="N333" s="298"/>
      <c r="O333" s="298"/>
    </row>
    <row r="334" spans="1:15" x14ac:dyDescent="0.25">
      <c r="A334" s="1506">
        <v>43335</v>
      </c>
      <c r="B334" s="320" t="s">
        <v>197</v>
      </c>
      <c r="C334" s="1642" t="s">
        <v>16514</v>
      </c>
      <c r="D334" s="320" t="s">
        <v>16563</v>
      </c>
      <c r="E334" s="1643" t="s">
        <v>199</v>
      </c>
      <c r="F334" s="1644">
        <v>6650</v>
      </c>
      <c r="G334" s="1641">
        <v>1</v>
      </c>
      <c r="H334" s="1641">
        <v>1</v>
      </c>
      <c r="I334" s="298"/>
      <c r="J334" s="1537">
        <f t="shared" si="23"/>
        <v>6650</v>
      </c>
      <c r="K334" s="320" t="s">
        <v>84</v>
      </c>
      <c r="L334" s="298"/>
      <c r="M334" s="298" t="s">
        <v>16509</v>
      </c>
      <c r="N334" s="298"/>
      <c r="O334" s="298"/>
    </row>
    <row r="335" spans="1:15" x14ac:dyDescent="0.25">
      <c r="A335" s="1506">
        <v>43335</v>
      </c>
      <c r="B335" s="320" t="s">
        <v>197</v>
      </c>
      <c r="C335" s="1642" t="s">
        <v>16513</v>
      </c>
      <c r="D335" s="320" t="s">
        <v>16562</v>
      </c>
      <c r="E335" s="1643" t="s">
        <v>199</v>
      </c>
      <c r="F335" s="1644">
        <v>4630</v>
      </c>
      <c r="G335" s="1641">
        <v>1</v>
      </c>
      <c r="H335" s="1641">
        <v>1</v>
      </c>
      <c r="I335" s="298"/>
      <c r="J335" s="1537">
        <f t="shared" si="23"/>
        <v>4630</v>
      </c>
      <c r="K335" s="320" t="s">
        <v>84</v>
      </c>
      <c r="L335" s="298"/>
      <c r="M335" s="298" t="s">
        <v>16509</v>
      </c>
      <c r="N335" s="298"/>
      <c r="O335" s="298"/>
    </row>
    <row r="336" spans="1:15" x14ac:dyDescent="0.25">
      <c r="A336" s="1506">
        <v>43335</v>
      </c>
      <c r="B336" s="320" t="s">
        <v>197</v>
      </c>
      <c r="C336" s="1532" t="s">
        <v>16512</v>
      </c>
      <c r="D336" s="320" t="s">
        <v>16561</v>
      </c>
      <c r="E336" s="1527" t="s">
        <v>199</v>
      </c>
      <c r="F336" s="1536">
        <v>6980</v>
      </c>
      <c r="G336" s="1527">
        <v>1</v>
      </c>
      <c r="H336" s="1527">
        <v>1</v>
      </c>
      <c r="I336" s="298"/>
      <c r="J336" s="1537">
        <f t="shared" si="23"/>
        <v>6980</v>
      </c>
      <c r="K336" s="320" t="s">
        <v>84</v>
      </c>
      <c r="L336" s="298"/>
      <c r="M336" s="298" t="s">
        <v>16509</v>
      </c>
      <c r="N336" s="298"/>
      <c r="O336" s="298"/>
    </row>
    <row r="337" spans="1:15" x14ac:dyDescent="0.25">
      <c r="A337" s="1506">
        <v>43335</v>
      </c>
      <c r="B337" s="320" t="s">
        <v>197</v>
      </c>
      <c r="C337" s="1642" t="s">
        <v>16511</v>
      </c>
      <c r="D337" s="320" t="s">
        <v>16560</v>
      </c>
      <c r="E337" s="1527" t="s">
        <v>199</v>
      </c>
      <c r="F337" s="1536">
        <v>2900</v>
      </c>
      <c r="G337" s="1527">
        <v>1</v>
      </c>
      <c r="H337" s="1527">
        <v>1</v>
      </c>
      <c r="I337" s="298"/>
      <c r="J337" s="1537">
        <f t="shared" si="23"/>
        <v>2900</v>
      </c>
      <c r="K337" s="320" t="s">
        <v>84</v>
      </c>
      <c r="L337" s="298"/>
      <c r="M337" s="298" t="s">
        <v>16509</v>
      </c>
      <c r="N337" s="298"/>
      <c r="O337" s="298"/>
    </row>
    <row r="338" spans="1:15" x14ac:dyDescent="0.25">
      <c r="A338" s="1506">
        <v>43335</v>
      </c>
      <c r="B338" s="320" t="s">
        <v>197</v>
      </c>
      <c r="C338" s="1642" t="s">
        <v>16510</v>
      </c>
      <c r="D338" s="320" t="s">
        <v>16559</v>
      </c>
      <c r="E338" s="320" t="s">
        <v>199</v>
      </c>
      <c r="F338" s="1645">
        <v>2950</v>
      </c>
      <c r="G338" s="1641">
        <v>1</v>
      </c>
      <c r="H338" s="1641">
        <v>1</v>
      </c>
      <c r="I338" s="298"/>
      <c r="J338" s="1537">
        <f t="shared" si="23"/>
        <v>2950</v>
      </c>
      <c r="K338" s="320" t="s">
        <v>84</v>
      </c>
      <c r="L338" s="298"/>
      <c r="M338" s="298" t="s">
        <v>16509</v>
      </c>
      <c r="N338" s="298"/>
      <c r="O338" s="298"/>
    </row>
    <row r="339" spans="1:15" x14ac:dyDescent="0.25">
      <c r="A339" s="1506">
        <v>43328</v>
      </c>
      <c r="B339" s="320" t="s">
        <v>197</v>
      </c>
      <c r="C339" s="1443" t="s">
        <v>16508</v>
      </c>
      <c r="D339" s="320" t="s">
        <v>16558</v>
      </c>
      <c r="E339" s="320" t="s">
        <v>199</v>
      </c>
      <c r="F339" s="1622">
        <v>430</v>
      </c>
      <c r="G339" s="1441">
        <v>1</v>
      </c>
      <c r="H339" s="1441">
        <v>1</v>
      </c>
      <c r="I339" s="298"/>
      <c r="J339" s="1537">
        <f t="shared" ref="J339:J350" si="24">H339*F339</f>
        <v>430</v>
      </c>
      <c r="K339" s="320" t="s">
        <v>84</v>
      </c>
      <c r="L339" s="298"/>
      <c r="M339" s="298" t="s">
        <v>16487</v>
      </c>
      <c r="N339" s="298"/>
      <c r="O339" s="298"/>
    </row>
    <row r="340" spans="1:15" x14ac:dyDescent="0.25">
      <c r="A340" s="1506">
        <v>43328</v>
      </c>
      <c r="B340" s="320" t="s">
        <v>197</v>
      </c>
      <c r="C340" s="1442" t="s">
        <v>16507</v>
      </c>
      <c r="D340" s="320" t="s">
        <v>16557</v>
      </c>
      <c r="E340" s="320" t="s">
        <v>199</v>
      </c>
      <c r="F340" s="1622">
        <v>3829</v>
      </c>
      <c r="G340" s="1441">
        <v>1</v>
      </c>
      <c r="H340" s="1441">
        <v>1</v>
      </c>
      <c r="I340" s="298"/>
      <c r="J340" s="1537">
        <f t="shared" si="24"/>
        <v>3829</v>
      </c>
      <c r="K340" s="320" t="s">
        <v>84</v>
      </c>
      <c r="L340" s="298"/>
      <c r="M340" s="298" t="s">
        <v>16487</v>
      </c>
      <c r="N340" s="298"/>
      <c r="O340" s="298"/>
    </row>
    <row r="341" spans="1:15" x14ac:dyDescent="0.25">
      <c r="A341" s="1506">
        <v>43328</v>
      </c>
      <c r="B341" s="320" t="s">
        <v>197</v>
      </c>
      <c r="C341" s="1443" t="s">
        <v>16506</v>
      </c>
      <c r="D341" s="320" t="s">
        <v>16556</v>
      </c>
      <c r="E341" s="320" t="s">
        <v>199</v>
      </c>
      <c r="F341" s="1622">
        <v>3547</v>
      </c>
      <c r="G341" s="1441">
        <v>1</v>
      </c>
      <c r="H341" s="1441">
        <v>1</v>
      </c>
      <c r="I341" s="298"/>
      <c r="J341" s="1537">
        <f t="shared" si="24"/>
        <v>3547</v>
      </c>
      <c r="K341" s="320" t="s">
        <v>84</v>
      </c>
      <c r="L341" s="298"/>
      <c r="M341" s="298" t="s">
        <v>16487</v>
      </c>
      <c r="N341" s="298"/>
      <c r="O341" s="298"/>
    </row>
    <row r="342" spans="1:15" x14ac:dyDescent="0.25">
      <c r="A342" s="1506">
        <v>43328</v>
      </c>
      <c r="B342" s="320" t="s">
        <v>197</v>
      </c>
      <c r="C342" s="1642" t="s">
        <v>16505</v>
      </c>
      <c r="D342" s="320" t="s">
        <v>16555</v>
      </c>
      <c r="E342" s="1643" t="s">
        <v>199</v>
      </c>
      <c r="F342" s="1644">
        <v>2014</v>
      </c>
      <c r="G342" s="1641">
        <v>1</v>
      </c>
      <c r="H342" s="1641">
        <v>1</v>
      </c>
      <c r="I342" s="298"/>
      <c r="J342" s="1537">
        <f t="shared" si="24"/>
        <v>2014</v>
      </c>
      <c r="K342" s="320" t="s">
        <v>84</v>
      </c>
      <c r="L342" s="298"/>
      <c r="M342" s="298" t="s">
        <v>16487</v>
      </c>
      <c r="N342" s="298"/>
      <c r="O342" s="298"/>
    </row>
    <row r="343" spans="1:15" x14ac:dyDescent="0.25">
      <c r="A343" s="1506">
        <v>43328</v>
      </c>
      <c r="B343" s="320" t="s">
        <v>197</v>
      </c>
      <c r="C343" s="1642" t="s">
        <v>16504</v>
      </c>
      <c r="D343" s="320" t="s">
        <v>16554</v>
      </c>
      <c r="E343" s="1643" t="s">
        <v>199</v>
      </c>
      <c r="F343" s="1644">
        <v>3316</v>
      </c>
      <c r="G343" s="1641">
        <v>1</v>
      </c>
      <c r="H343" s="1641">
        <v>1</v>
      </c>
      <c r="I343" s="298"/>
      <c r="J343" s="1537">
        <f t="shared" si="24"/>
        <v>3316</v>
      </c>
      <c r="K343" s="320" t="s">
        <v>84</v>
      </c>
      <c r="L343" s="298"/>
      <c r="M343" s="298" t="s">
        <v>16487</v>
      </c>
      <c r="N343" s="298"/>
      <c r="O343" s="298"/>
    </row>
    <row r="344" spans="1:15" x14ac:dyDescent="0.25">
      <c r="A344" s="1506">
        <v>43328</v>
      </c>
      <c r="B344" s="320" t="s">
        <v>197</v>
      </c>
      <c r="C344" s="1646" t="s">
        <v>16503</v>
      </c>
      <c r="D344" s="320" t="s">
        <v>16553</v>
      </c>
      <c r="E344" s="1643" t="s">
        <v>199</v>
      </c>
      <c r="F344" s="1644">
        <v>2880</v>
      </c>
      <c r="G344" s="1641">
        <v>1</v>
      </c>
      <c r="H344" s="1641">
        <v>1</v>
      </c>
      <c r="I344" s="298"/>
      <c r="J344" s="1537">
        <f t="shared" si="24"/>
        <v>2880</v>
      </c>
      <c r="K344" s="320" t="s">
        <v>84</v>
      </c>
      <c r="L344" s="298"/>
      <c r="M344" s="298" t="s">
        <v>16487</v>
      </c>
      <c r="N344" s="298"/>
      <c r="O344" s="298"/>
    </row>
    <row r="345" spans="1:15" x14ac:dyDescent="0.25">
      <c r="A345" s="1506">
        <v>43328</v>
      </c>
      <c r="B345" s="320" t="s">
        <v>197</v>
      </c>
      <c r="C345" s="1647" t="s">
        <v>16502</v>
      </c>
      <c r="D345" s="320" t="s">
        <v>16552</v>
      </c>
      <c r="E345" s="1643" t="s">
        <v>199</v>
      </c>
      <c r="F345" s="1644">
        <v>4050</v>
      </c>
      <c r="G345" s="1641">
        <v>1</v>
      </c>
      <c r="H345" s="1641">
        <v>1</v>
      </c>
      <c r="I345" s="298"/>
      <c r="J345" s="1537">
        <f t="shared" si="24"/>
        <v>4050</v>
      </c>
      <c r="K345" s="320" t="s">
        <v>84</v>
      </c>
      <c r="L345" s="298"/>
      <c r="M345" s="298" t="s">
        <v>16487</v>
      </c>
      <c r="N345" s="298"/>
      <c r="O345" s="298"/>
    </row>
    <row r="346" spans="1:15" x14ac:dyDescent="0.25">
      <c r="A346" s="1506">
        <v>43328</v>
      </c>
      <c r="B346" s="320" t="s">
        <v>197</v>
      </c>
      <c r="C346" s="1642" t="s">
        <v>16501</v>
      </c>
      <c r="D346" s="320" t="s">
        <v>16551</v>
      </c>
      <c r="E346" s="1643" t="s">
        <v>199</v>
      </c>
      <c r="F346" s="1644">
        <v>2020</v>
      </c>
      <c r="G346" s="1641">
        <v>1</v>
      </c>
      <c r="H346" s="1641">
        <v>1</v>
      </c>
      <c r="I346" s="298"/>
      <c r="J346" s="1537">
        <f t="shared" si="24"/>
        <v>2020</v>
      </c>
      <c r="K346" s="320" t="s">
        <v>84</v>
      </c>
      <c r="L346" s="298"/>
      <c r="M346" s="298" t="s">
        <v>16487</v>
      </c>
      <c r="N346" s="298"/>
      <c r="O346" s="298"/>
    </row>
    <row r="347" spans="1:15" x14ac:dyDescent="0.25">
      <c r="A347" s="1506">
        <v>43328</v>
      </c>
      <c r="B347" s="320" t="s">
        <v>197</v>
      </c>
      <c r="C347" s="1642" t="s">
        <v>16500</v>
      </c>
      <c r="D347" s="320" t="s">
        <v>16550</v>
      </c>
      <c r="E347" s="1643" t="s">
        <v>199</v>
      </c>
      <c r="F347" s="1644">
        <v>9446</v>
      </c>
      <c r="G347" s="1641">
        <v>1</v>
      </c>
      <c r="H347" s="1641">
        <v>1</v>
      </c>
      <c r="I347" s="298"/>
      <c r="J347" s="1537">
        <f t="shared" si="24"/>
        <v>9446</v>
      </c>
      <c r="K347" s="320" t="s">
        <v>84</v>
      </c>
      <c r="L347" s="298"/>
      <c r="M347" s="298" t="s">
        <v>16487</v>
      </c>
      <c r="N347" s="298"/>
      <c r="O347" s="298"/>
    </row>
    <row r="348" spans="1:15" x14ac:dyDescent="0.25">
      <c r="A348" s="1506">
        <v>43328</v>
      </c>
      <c r="B348" s="320" t="s">
        <v>197</v>
      </c>
      <c r="C348" s="1532" t="s">
        <v>16499</v>
      </c>
      <c r="D348" s="320" t="s">
        <v>16549</v>
      </c>
      <c r="E348" s="1527" t="s">
        <v>199</v>
      </c>
      <c r="F348" s="1536">
        <v>2894</v>
      </c>
      <c r="G348" s="1527">
        <v>1</v>
      </c>
      <c r="H348" s="1527">
        <v>1</v>
      </c>
      <c r="I348" s="298"/>
      <c r="J348" s="1537">
        <f t="shared" si="24"/>
        <v>2894</v>
      </c>
      <c r="K348" s="320" t="s">
        <v>84</v>
      </c>
      <c r="L348" s="298"/>
      <c r="M348" s="298" t="s">
        <v>16487</v>
      </c>
      <c r="N348" s="298"/>
      <c r="O348" s="298"/>
    </row>
    <row r="349" spans="1:15" x14ac:dyDescent="0.25">
      <c r="A349" s="1506">
        <v>43328</v>
      </c>
      <c r="B349" s="320" t="s">
        <v>197</v>
      </c>
      <c r="C349" s="1648" t="s">
        <v>16498</v>
      </c>
      <c r="D349" s="320" t="s">
        <v>16548</v>
      </c>
      <c r="E349" s="114" t="s">
        <v>199</v>
      </c>
      <c r="F349" s="594">
        <v>1918</v>
      </c>
      <c r="G349" s="96">
        <v>1</v>
      </c>
      <c r="H349" s="96">
        <v>1</v>
      </c>
      <c r="I349" s="298"/>
      <c r="J349" s="608">
        <f t="shared" si="24"/>
        <v>1918</v>
      </c>
      <c r="K349" s="320" t="s">
        <v>84</v>
      </c>
      <c r="L349" s="298"/>
      <c r="M349" s="298" t="s">
        <v>16487</v>
      </c>
      <c r="N349" s="298"/>
      <c r="O349" s="298"/>
    </row>
    <row r="350" spans="1:15" x14ac:dyDescent="0.25">
      <c r="A350" s="1506">
        <v>43328</v>
      </c>
      <c r="B350" s="320" t="s">
        <v>197</v>
      </c>
      <c r="C350" s="1651" t="s">
        <v>16497</v>
      </c>
      <c r="D350" s="320" t="s">
        <v>16547</v>
      </c>
      <c r="E350" s="320" t="s">
        <v>199</v>
      </c>
      <c r="F350" s="1652">
        <v>4500</v>
      </c>
      <c r="G350" s="116">
        <v>1</v>
      </c>
      <c r="H350" s="116">
        <v>1</v>
      </c>
      <c r="I350" s="298"/>
      <c r="J350" s="608">
        <f t="shared" si="24"/>
        <v>4500</v>
      </c>
      <c r="K350" s="320" t="s">
        <v>84</v>
      </c>
      <c r="L350" s="298"/>
      <c r="M350" s="298" t="s">
        <v>16487</v>
      </c>
      <c r="N350" s="298"/>
      <c r="O350" s="298"/>
    </row>
    <row r="351" spans="1:15" x14ac:dyDescent="0.25">
      <c r="A351" s="1506">
        <v>43328</v>
      </c>
      <c r="B351" s="320" t="s">
        <v>197</v>
      </c>
      <c r="C351" s="1653" t="s">
        <v>16496</v>
      </c>
      <c r="D351" s="320" t="s">
        <v>16546</v>
      </c>
      <c r="E351" s="320" t="s">
        <v>199</v>
      </c>
      <c r="F351" s="1649">
        <v>5418</v>
      </c>
      <c r="G351" s="1650">
        <v>1</v>
      </c>
      <c r="H351" s="1650">
        <v>1</v>
      </c>
      <c r="I351" s="298"/>
      <c r="J351" s="608">
        <f t="shared" ref="J351:J362" si="25">H351*F351</f>
        <v>5418</v>
      </c>
      <c r="K351" s="320" t="s">
        <v>84</v>
      </c>
      <c r="L351" s="298"/>
      <c r="M351" s="298" t="s">
        <v>16487</v>
      </c>
      <c r="N351" s="298"/>
      <c r="O351" s="298"/>
    </row>
    <row r="352" spans="1:15" x14ac:dyDescent="0.25">
      <c r="A352" s="1506">
        <v>43328</v>
      </c>
      <c r="B352" s="320" t="s">
        <v>197</v>
      </c>
      <c r="C352" s="1654" t="s">
        <v>16495</v>
      </c>
      <c r="D352" s="320" t="s">
        <v>16545</v>
      </c>
      <c r="E352" s="320" t="s">
        <v>199</v>
      </c>
      <c r="F352" s="1649">
        <v>6120</v>
      </c>
      <c r="G352" s="1650">
        <v>1</v>
      </c>
      <c r="H352" s="1650">
        <v>1</v>
      </c>
      <c r="I352" s="298"/>
      <c r="J352" s="608">
        <f t="shared" si="25"/>
        <v>6120</v>
      </c>
      <c r="K352" s="320" t="s">
        <v>84</v>
      </c>
      <c r="L352" s="298"/>
      <c r="M352" s="298" t="s">
        <v>16487</v>
      </c>
      <c r="N352" s="298"/>
      <c r="O352" s="298"/>
    </row>
    <row r="353" spans="1:15" x14ac:dyDescent="0.25">
      <c r="A353" s="1506">
        <v>43328</v>
      </c>
      <c r="B353" s="320" t="s">
        <v>197</v>
      </c>
      <c r="C353" s="1653" t="s">
        <v>16494</v>
      </c>
      <c r="D353" s="320" t="s">
        <v>16544</v>
      </c>
      <c r="E353" s="320" t="s">
        <v>199</v>
      </c>
      <c r="F353" s="1649">
        <v>6120</v>
      </c>
      <c r="G353" s="1650">
        <v>1</v>
      </c>
      <c r="H353" s="1650">
        <v>1</v>
      </c>
      <c r="I353" s="298"/>
      <c r="J353" s="608">
        <f t="shared" si="25"/>
        <v>6120</v>
      </c>
      <c r="K353" s="320" t="s">
        <v>84</v>
      </c>
      <c r="L353" s="298"/>
      <c r="M353" s="298" t="s">
        <v>16487</v>
      </c>
      <c r="N353" s="298"/>
      <c r="O353" s="298"/>
    </row>
    <row r="354" spans="1:15" x14ac:dyDescent="0.25">
      <c r="A354" s="1506">
        <v>43328</v>
      </c>
      <c r="B354" s="320" t="s">
        <v>197</v>
      </c>
      <c r="C354" s="1655" t="s">
        <v>16493</v>
      </c>
      <c r="D354" s="320" t="s">
        <v>16543</v>
      </c>
      <c r="E354" s="1656" t="s">
        <v>199</v>
      </c>
      <c r="F354" s="1657">
        <v>5580</v>
      </c>
      <c r="G354" s="116">
        <v>1</v>
      </c>
      <c r="H354" s="116">
        <v>1</v>
      </c>
      <c r="I354" s="298"/>
      <c r="J354" s="608">
        <f t="shared" si="25"/>
        <v>5580</v>
      </c>
      <c r="K354" s="320" t="s">
        <v>84</v>
      </c>
      <c r="L354" s="298"/>
      <c r="M354" s="298" t="s">
        <v>16487</v>
      </c>
      <c r="N354" s="298"/>
      <c r="O354" s="298"/>
    </row>
    <row r="355" spans="1:15" x14ac:dyDescent="0.25">
      <c r="A355" s="1506">
        <v>43328</v>
      </c>
      <c r="B355" s="320" t="s">
        <v>197</v>
      </c>
      <c r="C355" s="1655" t="s">
        <v>16492</v>
      </c>
      <c r="D355" s="320" t="s">
        <v>16542</v>
      </c>
      <c r="E355" s="1656" t="s">
        <v>199</v>
      </c>
      <c r="F355" s="1657">
        <v>6600</v>
      </c>
      <c r="G355" s="116">
        <v>1</v>
      </c>
      <c r="H355" s="116">
        <v>1</v>
      </c>
      <c r="I355" s="298"/>
      <c r="J355" s="608">
        <f t="shared" si="25"/>
        <v>6600</v>
      </c>
      <c r="K355" s="320" t="s">
        <v>84</v>
      </c>
      <c r="L355" s="298"/>
      <c r="M355" s="298" t="s">
        <v>16487</v>
      </c>
      <c r="N355" s="298"/>
      <c r="O355" s="298"/>
    </row>
    <row r="356" spans="1:15" x14ac:dyDescent="0.25">
      <c r="A356" s="987">
        <v>43328</v>
      </c>
      <c r="B356" s="239" t="s">
        <v>197</v>
      </c>
      <c r="C356" s="1427" t="s">
        <v>16491</v>
      </c>
      <c r="D356" s="239" t="s">
        <v>16541</v>
      </c>
      <c r="E356" s="1423" t="s">
        <v>199</v>
      </c>
      <c r="F356" s="1430">
        <v>5616</v>
      </c>
      <c r="G356" s="1426">
        <v>1</v>
      </c>
      <c r="H356" s="1426">
        <v>1</v>
      </c>
      <c r="J356" s="608">
        <f t="shared" si="25"/>
        <v>5616</v>
      </c>
      <c r="K356" s="239" t="s">
        <v>84</v>
      </c>
      <c r="M356" t="s">
        <v>16487</v>
      </c>
    </row>
    <row r="357" spans="1:15" x14ac:dyDescent="0.25">
      <c r="A357" s="987">
        <v>43328</v>
      </c>
      <c r="B357" s="239" t="s">
        <v>197</v>
      </c>
      <c r="C357" s="1428" t="s">
        <v>16490</v>
      </c>
      <c r="D357" s="239" t="s">
        <v>16540</v>
      </c>
      <c r="E357" s="1423" t="s">
        <v>199</v>
      </c>
      <c r="F357" s="1430">
        <v>3829</v>
      </c>
      <c r="G357" s="1426">
        <v>1</v>
      </c>
      <c r="H357" s="1426">
        <v>1</v>
      </c>
      <c r="J357" s="608">
        <f t="shared" si="25"/>
        <v>3829</v>
      </c>
      <c r="K357" s="239" t="s">
        <v>84</v>
      </c>
      <c r="M357" t="s">
        <v>16487</v>
      </c>
    </row>
    <row r="358" spans="1:15" x14ac:dyDescent="0.25">
      <c r="A358" s="987">
        <v>43328</v>
      </c>
      <c r="B358" s="239" t="s">
        <v>197</v>
      </c>
      <c r="C358" s="1419" t="s">
        <v>16489</v>
      </c>
      <c r="D358" s="239" t="s">
        <v>16539</v>
      </c>
      <c r="E358" s="1423" t="s">
        <v>199</v>
      </c>
      <c r="F358" s="1431">
        <v>4735</v>
      </c>
      <c r="G358" s="1426">
        <v>1</v>
      </c>
      <c r="H358" s="1426">
        <v>1</v>
      </c>
      <c r="J358" s="608">
        <f t="shared" si="25"/>
        <v>4735</v>
      </c>
      <c r="K358" s="239" t="s">
        <v>84</v>
      </c>
      <c r="M358" t="s">
        <v>16487</v>
      </c>
    </row>
    <row r="359" spans="1:15" x14ac:dyDescent="0.25">
      <c r="A359" s="987">
        <v>43328</v>
      </c>
      <c r="B359" s="239" t="s">
        <v>197</v>
      </c>
      <c r="C359" s="1419" t="s">
        <v>16488</v>
      </c>
      <c r="D359" s="239" t="s">
        <v>16538</v>
      </c>
      <c r="E359" s="1423" t="s">
        <v>199</v>
      </c>
      <c r="F359" s="1430">
        <v>5482</v>
      </c>
      <c r="G359" s="1426">
        <v>1</v>
      </c>
      <c r="H359" s="1426">
        <v>1</v>
      </c>
      <c r="J359" s="608">
        <f t="shared" si="25"/>
        <v>5482</v>
      </c>
      <c r="K359" s="239" t="s">
        <v>84</v>
      </c>
      <c r="M359" t="s">
        <v>16487</v>
      </c>
    </row>
    <row r="360" spans="1:15" x14ac:dyDescent="0.25">
      <c r="A360" s="987">
        <v>43329</v>
      </c>
      <c r="B360" s="239" t="s">
        <v>197</v>
      </c>
      <c r="C360" s="1268" t="s">
        <v>16452</v>
      </c>
      <c r="D360" s="239" t="s">
        <v>16486</v>
      </c>
      <c r="E360" s="1432" t="s">
        <v>199</v>
      </c>
      <c r="F360" s="1266">
        <v>545</v>
      </c>
      <c r="G360" s="1355">
        <v>1</v>
      </c>
      <c r="H360" s="1355">
        <v>1</v>
      </c>
      <c r="J360" s="608">
        <f t="shared" si="25"/>
        <v>545</v>
      </c>
      <c r="K360" s="239" t="s">
        <v>84</v>
      </c>
      <c r="M360" t="s">
        <v>16418</v>
      </c>
    </row>
    <row r="361" spans="1:15" x14ac:dyDescent="0.25">
      <c r="A361" s="987">
        <v>43329</v>
      </c>
      <c r="B361" s="239" t="s">
        <v>197</v>
      </c>
      <c r="C361" s="1429" t="s">
        <v>16451</v>
      </c>
      <c r="D361" s="239" t="s">
        <v>16485</v>
      </c>
      <c r="E361" s="1432" t="s">
        <v>199</v>
      </c>
      <c r="F361" s="1266">
        <v>4500</v>
      </c>
      <c r="G361" s="1355">
        <v>1</v>
      </c>
      <c r="H361" s="1355">
        <v>1</v>
      </c>
      <c r="J361" s="608">
        <f t="shared" si="25"/>
        <v>4500</v>
      </c>
      <c r="K361" s="239" t="s">
        <v>84</v>
      </c>
      <c r="M361" t="s">
        <v>16418</v>
      </c>
    </row>
    <row r="362" spans="1:15" x14ac:dyDescent="0.25">
      <c r="A362" s="987">
        <v>43329</v>
      </c>
      <c r="B362" s="239" t="s">
        <v>197</v>
      </c>
      <c r="C362" s="1422" t="s">
        <v>16450</v>
      </c>
      <c r="D362" s="239" t="s">
        <v>16484</v>
      </c>
      <c r="E362" s="239" t="s">
        <v>199</v>
      </c>
      <c r="F362" s="1424">
        <v>405</v>
      </c>
      <c r="G362" s="1426">
        <v>1</v>
      </c>
      <c r="H362" s="1426">
        <v>1</v>
      </c>
      <c r="J362" s="608">
        <f t="shared" si="25"/>
        <v>405</v>
      </c>
      <c r="K362" s="239" t="s">
        <v>84</v>
      </c>
      <c r="M362" t="s">
        <v>16418</v>
      </c>
    </row>
    <row r="363" spans="1:15" x14ac:dyDescent="0.25">
      <c r="A363" s="987">
        <v>43329</v>
      </c>
      <c r="B363" s="239" t="s">
        <v>197</v>
      </c>
      <c r="C363" s="1400" t="s">
        <v>16449</v>
      </c>
      <c r="D363" s="239" t="s">
        <v>16483</v>
      </c>
      <c r="E363" s="239" t="s">
        <v>199</v>
      </c>
      <c r="F363" s="1396">
        <v>630</v>
      </c>
      <c r="G363" s="1398">
        <v>1</v>
      </c>
      <c r="H363" s="1398">
        <v>1</v>
      </c>
      <c r="J363" s="608">
        <f t="shared" ref="J363:J374" si="26">H363*F363</f>
        <v>630</v>
      </c>
      <c r="K363" s="239" t="s">
        <v>84</v>
      </c>
      <c r="M363" t="s">
        <v>16418</v>
      </c>
    </row>
    <row r="364" spans="1:15" x14ac:dyDescent="0.25">
      <c r="A364" s="987">
        <v>43329</v>
      </c>
      <c r="B364" s="239" t="s">
        <v>197</v>
      </c>
      <c r="C364" s="1392" t="s">
        <v>16448</v>
      </c>
      <c r="D364" s="239" t="s">
        <v>16482</v>
      </c>
      <c r="E364" s="239" t="s">
        <v>199</v>
      </c>
      <c r="F364" s="1396">
        <v>1230</v>
      </c>
      <c r="G364" s="1398">
        <v>1</v>
      </c>
      <c r="H364" s="1398">
        <v>1</v>
      </c>
      <c r="J364" s="608">
        <f t="shared" si="26"/>
        <v>1230</v>
      </c>
      <c r="K364" s="239" t="s">
        <v>84</v>
      </c>
      <c r="M364" t="s">
        <v>16418</v>
      </c>
    </row>
    <row r="365" spans="1:15" x14ac:dyDescent="0.25">
      <c r="A365" s="987">
        <v>43329</v>
      </c>
      <c r="B365" s="239" t="s">
        <v>197</v>
      </c>
      <c r="C365" s="1400" t="s">
        <v>16447</v>
      </c>
      <c r="D365" s="239" t="s">
        <v>16481</v>
      </c>
      <c r="E365" s="239" t="s">
        <v>199</v>
      </c>
      <c r="F365" s="1396">
        <v>550</v>
      </c>
      <c r="G365" s="1398">
        <v>1</v>
      </c>
      <c r="H365" s="1398">
        <v>1</v>
      </c>
      <c r="J365" s="608">
        <f t="shared" si="26"/>
        <v>550</v>
      </c>
      <c r="K365" s="239" t="s">
        <v>84</v>
      </c>
      <c r="M365" t="s">
        <v>16418</v>
      </c>
    </row>
    <row r="366" spans="1:15" x14ac:dyDescent="0.25">
      <c r="A366" s="987">
        <v>43329</v>
      </c>
      <c r="B366" s="239" t="s">
        <v>197</v>
      </c>
      <c r="C366" s="1428" t="s">
        <v>16446</v>
      </c>
      <c r="D366" s="239" t="s">
        <v>16480</v>
      </c>
      <c r="E366" s="1423" t="s">
        <v>199</v>
      </c>
      <c r="F366" s="1430">
        <v>310</v>
      </c>
      <c r="G366" s="1426">
        <v>1</v>
      </c>
      <c r="H366" s="1426">
        <v>1</v>
      </c>
      <c r="J366" s="608">
        <f t="shared" ref="J366" si="27">H366*F366</f>
        <v>310</v>
      </c>
      <c r="K366" s="239" t="s">
        <v>84</v>
      </c>
      <c r="M366" t="s">
        <v>16418</v>
      </c>
    </row>
    <row r="367" spans="1:15" x14ac:dyDescent="0.25">
      <c r="A367" s="987">
        <v>43329</v>
      </c>
      <c r="B367" s="239" t="s">
        <v>197</v>
      </c>
      <c r="C367" s="1428" t="s">
        <v>16445</v>
      </c>
      <c r="D367" s="239" t="s">
        <v>16479</v>
      </c>
      <c r="E367" s="1423" t="s">
        <v>199</v>
      </c>
      <c r="F367" s="1430">
        <v>310</v>
      </c>
      <c r="G367" s="1426">
        <v>1</v>
      </c>
      <c r="H367" s="1426">
        <v>1</v>
      </c>
      <c r="J367" s="608">
        <f t="shared" ref="J367" si="28">H367*F367</f>
        <v>310</v>
      </c>
      <c r="K367" s="239" t="s">
        <v>84</v>
      </c>
      <c r="M367" t="s">
        <v>16418</v>
      </c>
    </row>
    <row r="368" spans="1:15" x14ac:dyDescent="0.25">
      <c r="A368" s="987">
        <v>43329</v>
      </c>
      <c r="B368" s="239" t="s">
        <v>197</v>
      </c>
      <c r="C368" s="1428" t="s">
        <v>16444</v>
      </c>
      <c r="D368" s="239" t="s">
        <v>16478</v>
      </c>
      <c r="E368" s="1423" t="s">
        <v>199</v>
      </c>
      <c r="F368" s="1430">
        <v>310</v>
      </c>
      <c r="G368" s="1426">
        <v>1</v>
      </c>
      <c r="H368" s="1426">
        <v>1</v>
      </c>
      <c r="J368" s="608">
        <f t="shared" ref="J368" si="29">H368*F368</f>
        <v>310</v>
      </c>
      <c r="K368" s="239" t="s">
        <v>84</v>
      </c>
      <c r="M368" t="s">
        <v>16418</v>
      </c>
    </row>
    <row r="369" spans="1:13" x14ac:dyDescent="0.25">
      <c r="A369" s="987">
        <v>43329</v>
      </c>
      <c r="B369" s="239" t="s">
        <v>197</v>
      </c>
      <c r="C369" s="1428" t="s">
        <v>16443</v>
      </c>
      <c r="D369" s="239" t="s">
        <v>16477</v>
      </c>
      <c r="E369" s="1423" t="s">
        <v>199</v>
      </c>
      <c r="F369" s="1430">
        <v>310</v>
      </c>
      <c r="G369" s="1426">
        <v>1</v>
      </c>
      <c r="H369" s="1426">
        <v>1</v>
      </c>
      <c r="J369" s="608">
        <f t="shared" si="26"/>
        <v>310</v>
      </c>
      <c r="K369" s="239" t="s">
        <v>84</v>
      </c>
      <c r="M369" t="s">
        <v>16418</v>
      </c>
    </row>
    <row r="370" spans="1:13" x14ac:dyDescent="0.25">
      <c r="A370" s="987">
        <v>43329</v>
      </c>
      <c r="B370" s="239" t="s">
        <v>197</v>
      </c>
      <c r="C370" s="1419" t="s">
        <v>16442</v>
      </c>
      <c r="D370" s="239" t="s">
        <v>16476</v>
      </c>
      <c r="E370" s="1423" t="s">
        <v>199</v>
      </c>
      <c r="F370" s="1431">
        <v>310</v>
      </c>
      <c r="G370" s="1426">
        <v>1</v>
      </c>
      <c r="H370" s="1426">
        <v>1</v>
      </c>
      <c r="J370" s="608">
        <f t="shared" si="26"/>
        <v>310</v>
      </c>
      <c r="K370" s="239" t="s">
        <v>84</v>
      </c>
      <c r="M370" t="s">
        <v>16418</v>
      </c>
    </row>
    <row r="371" spans="1:13" x14ac:dyDescent="0.25">
      <c r="A371" s="987">
        <v>43329</v>
      </c>
      <c r="B371" s="239" t="s">
        <v>197</v>
      </c>
      <c r="C371" s="1419" t="s">
        <v>16441</v>
      </c>
      <c r="D371" s="239" t="s">
        <v>16475</v>
      </c>
      <c r="E371" s="1423" t="s">
        <v>199</v>
      </c>
      <c r="F371" s="1430">
        <v>310</v>
      </c>
      <c r="G371" s="1426">
        <v>1</v>
      </c>
      <c r="H371" s="1426">
        <v>1</v>
      </c>
      <c r="J371" s="608">
        <f t="shared" si="26"/>
        <v>310</v>
      </c>
      <c r="K371" s="239" t="s">
        <v>84</v>
      </c>
      <c r="M371" t="s">
        <v>16418</v>
      </c>
    </row>
    <row r="372" spans="1:13" x14ac:dyDescent="0.25">
      <c r="A372" s="987">
        <v>43329</v>
      </c>
      <c r="B372" s="239" t="s">
        <v>197</v>
      </c>
      <c r="C372" s="1268" t="s">
        <v>16440</v>
      </c>
      <c r="D372" s="239" t="s">
        <v>16474</v>
      </c>
      <c r="E372" s="1432" t="s">
        <v>199</v>
      </c>
      <c r="F372" s="1266">
        <v>10799</v>
      </c>
      <c r="G372" s="1355">
        <v>1</v>
      </c>
      <c r="H372" s="1355">
        <v>1</v>
      </c>
      <c r="J372" s="608">
        <f t="shared" si="26"/>
        <v>10799</v>
      </c>
      <c r="K372" s="239" t="s">
        <v>84</v>
      </c>
      <c r="M372" t="s">
        <v>16418</v>
      </c>
    </row>
    <row r="373" spans="1:13" x14ac:dyDescent="0.25">
      <c r="A373" s="987">
        <v>43329</v>
      </c>
      <c r="B373" s="239" t="s">
        <v>197</v>
      </c>
      <c r="C373" s="1429" t="s">
        <v>16439</v>
      </c>
      <c r="D373" s="239" t="s">
        <v>16473</v>
      </c>
      <c r="E373" s="1432" t="s">
        <v>199</v>
      </c>
      <c r="F373" s="1266">
        <v>505</v>
      </c>
      <c r="G373" s="1355">
        <v>1</v>
      </c>
      <c r="H373" s="1355">
        <v>1</v>
      </c>
      <c r="J373" s="608">
        <f t="shared" si="26"/>
        <v>505</v>
      </c>
      <c r="K373" s="239" t="s">
        <v>84</v>
      </c>
      <c r="M373" t="s">
        <v>16418</v>
      </c>
    </row>
    <row r="374" spans="1:13" x14ac:dyDescent="0.25">
      <c r="A374" s="987">
        <v>43329</v>
      </c>
      <c r="B374" s="239" t="s">
        <v>197</v>
      </c>
      <c r="C374" s="1422" t="s">
        <v>16438</v>
      </c>
      <c r="D374" s="239" t="s">
        <v>16472</v>
      </c>
      <c r="E374" s="239" t="s">
        <v>199</v>
      </c>
      <c r="F374" s="1424">
        <v>5300</v>
      </c>
      <c r="G374" s="1426">
        <v>1</v>
      </c>
      <c r="H374" s="1426">
        <v>1</v>
      </c>
      <c r="J374" s="608">
        <f t="shared" si="26"/>
        <v>5300</v>
      </c>
      <c r="K374" s="239" t="s">
        <v>84</v>
      </c>
      <c r="M374" t="s">
        <v>16418</v>
      </c>
    </row>
    <row r="375" spans="1:13" x14ac:dyDescent="0.25">
      <c r="A375" s="987">
        <v>43329</v>
      </c>
      <c r="B375" s="239" t="s">
        <v>197</v>
      </c>
      <c r="C375" s="1400" t="s">
        <v>16437</v>
      </c>
      <c r="D375" s="239" t="s">
        <v>16471</v>
      </c>
      <c r="E375" s="239" t="s">
        <v>199</v>
      </c>
      <c r="F375" s="1396">
        <v>12599</v>
      </c>
      <c r="G375" s="1398">
        <v>1</v>
      </c>
      <c r="H375" s="1398">
        <v>1</v>
      </c>
      <c r="J375" s="608">
        <f t="shared" ref="J375:J386" si="30">H375*F375</f>
        <v>12599</v>
      </c>
      <c r="K375" s="239" t="s">
        <v>84</v>
      </c>
      <c r="M375" t="s">
        <v>16418</v>
      </c>
    </row>
    <row r="376" spans="1:13" x14ac:dyDescent="0.25">
      <c r="A376" s="987">
        <v>43329</v>
      </c>
      <c r="B376" s="239" t="s">
        <v>197</v>
      </c>
      <c r="C376" s="1392" t="s">
        <v>16436</v>
      </c>
      <c r="D376" s="239" t="s">
        <v>16470</v>
      </c>
      <c r="E376" s="239" t="s">
        <v>199</v>
      </c>
      <c r="F376" s="1396">
        <v>4050</v>
      </c>
      <c r="G376" s="1398">
        <v>1</v>
      </c>
      <c r="H376" s="1398">
        <v>1</v>
      </c>
      <c r="J376" s="608">
        <f t="shared" si="30"/>
        <v>4050</v>
      </c>
      <c r="K376" s="239" t="s">
        <v>84</v>
      </c>
      <c r="M376" t="s">
        <v>16418</v>
      </c>
    </row>
    <row r="377" spans="1:13" x14ac:dyDescent="0.25">
      <c r="A377" s="987">
        <v>43329</v>
      </c>
      <c r="B377" s="239" t="s">
        <v>197</v>
      </c>
      <c r="C377" s="1400" t="s">
        <v>16435</v>
      </c>
      <c r="D377" s="239" t="s">
        <v>16469</v>
      </c>
      <c r="E377" s="239" t="s">
        <v>199</v>
      </c>
      <c r="F377" s="1396">
        <v>13995</v>
      </c>
      <c r="G377" s="1398">
        <v>1</v>
      </c>
      <c r="H377" s="1398">
        <v>1</v>
      </c>
      <c r="J377" s="608">
        <f t="shared" si="30"/>
        <v>13995</v>
      </c>
      <c r="K377" s="239" t="s">
        <v>84</v>
      </c>
      <c r="M377" t="s">
        <v>16418</v>
      </c>
    </row>
    <row r="378" spans="1:13" x14ac:dyDescent="0.25">
      <c r="A378" s="987">
        <v>43329</v>
      </c>
      <c r="B378" s="239" t="s">
        <v>197</v>
      </c>
      <c r="C378" s="1419" t="s">
        <v>16434</v>
      </c>
      <c r="D378" s="239" t="s">
        <v>16468</v>
      </c>
      <c r="E378" s="1423" t="s">
        <v>199</v>
      </c>
      <c r="F378" s="1430">
        <v>9885</v>
      </c>
      <c r="G378" s="1426">
        <v>1</v>
      </c>
      <c r="H378" s="1426">
        <v>1</v>
      </c>
      <c r="J378" s="608">
        <f t="shared" si="30"/>
        <v>9885</v>
      </c>
      <c r="K378" s="239" t="s">
        <v>84</v>
      </c>
      <c r="M378" t="s">
        <v>16418</v>
      </c>
    </row>
    <row r="379" spans="1:13" x14ac:dyDescent="0.25">
      <c r="A379" s="987">
        <v>43329</v>
      </c>
      <c r="B379" s="239" t="s">
        <v>197</v>
      </c>
      <c r="C379" s="1419" t="s">
        <v>16433</v>
      </c>
      <c r="D379" s="239" t="s">
        <v>16467</v>
      </c>
      <c r="E379" s="1423" t="s">
        <v>199</v>
      </c>
      <c r="F379" s="1430">
        <v>330</v>
      </c>
      <c r="G379" s="1426">
        <v>1</v>
      </c>
      <c r="H379" s="1426">
        <v>1</v>
      </c>
      <c r="J379" s="608">
        <f t="shared" si="30"/>
        <v>330</v>
      </c>
      <c r="K379" s="239" t="s">
        <v>84</v>
      </c>
      <c r="M379" t="s">
        <v>16418</v>
      </c>
    </row>
    <row r="380" spans="1:13" x14ac:dyDescent="0.25">
      <c r="A380" s="987">
        <v>43329</v>
      </c>
      <c r="B380" s="239" t="s">
        <v>197</v>
      </c>
      <c r="C380" s="1427" t="s">
        <v>16432</v>
      </c>
      <c r="D380" s="239" t="s">
        <v>16466</v>
      </c>
      <c r="E380" s="1423" t="s">
        <v>199</v>
      </c>
      <c r="F380" s="1430">
        <v>525</v>
      </c>
      <c r="G380" s="1426">
        <v>1</v>
      </c>
      <c r="H380" s="1426">
        <v>1</v>
      </c>
      <c r="J380" s="608">
        <f t="shared" si="30"/>
        <v>525</v>
      </c>
      <c r="K380" s="239" t="s">
        <v>84</v>
      </c>
      <c r="M380" t="s">
        <v>16418</v>
      </c>
    </row>
    <row r="381" spans="1:13" x14ac:dyDescent="0.25">
      <c r="A381" s="987">
        <v>43329</v>
      </c>
      <c r="B381" s="239" t="s">
        <v>197</v>
      </c>
      <c r="C381" s="1428" t="s">
        <v>16431</v>
      </c>
      <c r="D381" s="239" t="s">
        <v>16465</v>
      </c>
      <c r="E381" s="1423" t="s">
        <v>199</v>
      </c>
      <c r="F381" s="1430">
        <v>845</v>
      </c>
      <c r="G381" s="1426">
        <v>1</v>
      </c>
      <c r="H381" s="1426">
        <v>1</v>
      </c>
      <c r="J381" s="608">
        <f t="shared" si="30"/>
        <v>845</v>
      </c>
      <c r="K381" s="239" t="s">
        <v>84</v>
      </c>
      <c r="M381" t="s">
        <v>16418</v>
      </c>
    </row>
    <row r="382" spans="1:13" x14ac:dyDescent="0.25">
      <c r="A382" s="987">
        <v>43329</v>
      </c>
      <c r="B382" s="239" t="s">
        <v>197</v>
      </c>
      <c r="C382" s="1419" t="s">
        <v>16430</v>
      </c>
      <c r="D382" s="239" t="s">
        <v>16464</v>
      </c>
      <c r="E382" s="1423" t="s">
        <v>199</v>
      </c>
      <c r="F382" s="1431">
        <v>3700</v>
      </c>
      <c r="G382" s="1426">
        <v>1</v>
      </c>
      <c r="H382" s="1426">
        <v>1</v>
      </c>
      <c r="J382" s="608">
        <f t="shared" si="30"/>
        <v>3700</v>
      </c>
      <c r="K382" s="239" t="s">
        <v>84</v>
      </c>
      <c r="M382" t="s">
        <v>16418</v>
      </c>
    </row>
    <row r="383" spans="1:13" x14ac:dyDescent="0.25">
      <c r="A383" s="987">
        <v>43329</v>
      </c>
      <c r="B383" s="239" t="s">
        <v>197</v>
      </c>
      <c r="C383" s="1419" t="s">
        <v>16429</v>
      </c>
      <c r="D383" s="239" t="s">
        <v>16463</v>
      </c>
      <c r="E383" s="1423" t="s">
        <v>199</v>
      </c>
      <c r="F383" s="1430">
        <v>775</v>
      </c>
      <c r="G383" s="1426">
        <v>1</v>
      </c>
      <c r="H383" s="1426">
        <v>1</v>
      </c>
      <c r="J383" s="608">
        <f t="shared" si="30"/>
        <v>775</v>
      </c>
      <c r="K383" s="239" t="s">
        <v>84</v>
      </c>
      <c r="M383" t="s">
        <v>16418</v>
      </c>
    </row>
    <row r="384" spans="1:13" x14ac:dyDescent="0.25">
      <c r="A384" s="987">
        <v>43329</v>
      </c>
      <c r="B384" s="239" t="s">
        <v>197</v>
      </c>
      <c r="C384" s="1268" t="s">
        <v>16428</v>
      </c>
      <c r="D384" s="239" t="s">
        <v>16462</v>
      </c>
      <c r="E384" s="1432" t="s">
        <v>199</v>
      </c>
      <c r="F384" s="1266">
        <v>1355</v>
      </c>
      <c r="G384" s="1355">
        <v>1</v>
      </c>
      <c r="H384" s="1355">
        <v>1</v>
      </c>
      <c r="J384" s="608">
        <f t="shared" si="30"/>
        <v>1355</v>
      </c>
      <c r="K384" s="239" t="s">
        <v>84</v>
      </c>
      <c r="M384" t="s">
        <v>16418</v>
      </c>
    </row>
    <row r="385" spans="1:13" x14ac:dyDescent="0.25">
      <c r="A385" s="987">
        <v>43329</v>
      </c>
      <c r="B385" s="239" t="s">
        <v>197</v>
      </c>
      <c r="C385" s="1429" t="s">
        <v>16427</v>
      </c>
      <c r="D385" s="239" t="s">
        <v>16461</v>
      </c>
      <c r="E385" s="1432" t="s">
        <v>199</v>
      </c>
      <c r="F385" s="1266">
        <v>7900</v>
      </c>
      <c r="G385" s="1355">
        <v>1</v>
      </c>
      <c r="H385" s="1355">
        <v>1</v>
      </c>
      <c r="J385" s="608">
        <f t="shared" si="30"/>
        <v>7900</v>
      </c>
      <c r="K385" s="239" t="s">
        <v>84</v>
      </c>
      <c r="M385" t="s">
        <v>16418</v>
      </c>
    </row>
    <row r="386" spans="1:13" x14ac:dyDescent="0.25">
      <c r="A386" s="987">
        <v>43329</v>
      </c>
      <c r="B386" s="239" t="s">
        <v>197</v>
      </c>
      <c r="C386" s="1422" t="s">
        <v>16426</v>
      </c>
      <c r="D386" s="239" t="s">
        <v>16460</v>
      </c>
      <c r="E386" s="239" t="s">
        <v>199</v>
      </c>
      <c r="F386" s="1424">
        <v>1165</v>
      </c>
      <c r="G386" s="1426">
        <v>1</v>
      </c>
      <c r="H386" s="1426">
        <v>1</v>
      </c>
      <c r="J386" s="608">
        <f t="shared" si="30"/>
        <v>1165</v>
      </c>
      <c r="K386" s="239" t="s">
        <v>84</v>
      </c>
      <c r="M386" t="s">
        <v>16418</v>
      </c>
    </row>
    <row r="387" spans="1:13" x14ac:dyDescent="0.25">
      <c r="A387" s="987">
        <v>43329</v>
      </c>
      <c r="B387" s="239" t="s">
        <v>197</v>
      </c>
      <c r="C387" s="1400" t="s">
        <v>16425</v>
      </c>
      <c r="D387" s="239" t="s">
        <v>16459</v>
      </c>
      <c r="E387" s="239" t="s">
        <v>199</v>
      </c>
      <c r="F387" s="1396">
        <v>4100</v>
      </c>
      <c r="G387" s="1398">
        <v>1</v>
      </c>
      <c r="H387" s="1398">
        <v>1</v>
      </c>
      <c r="J387" s="608">
        <f t="shared" ref="J387:J398" si="31">H387*F387</f>
        <v>4100</v>
      </c>
      <c r="K387" s="239" t="s">
        <v>84</v>
      </c>
      <c r="M387" t="s">
        <v>16418</v>
      </c>
    </row>
    <row r="388" spans="1:13" x14ac:dyDescent="0.25">
      <c r="A388" s="987">
        <v>43329</v>
      </c>
      <c r="B388" s="239" t="s">
        <v>197</v>
      </c>
      <c r="C388" s="1392" t="s">
        <v>16424</v>
      </c>
      <c r="D388" s="239" t="s">
        <v>16458</v>
      </c>
      <c r="E388" s="239" t="s">
        <v>199</v>
      </c>
      <c r="F388" s="1396">
        <v>2715</v>
      </c>
      <c r="G388" s="1398">
        <v>1</v>
      </c>
      <c r="H388" s="1398">
        <v>1</v>
      </c>
      <c r="J388" s="608">
        <f t="shared" si="31"/>
        <v>2715</v>
      </c>
      <c r="K388" s="239" t="s">
        <v>84</v>
      </c>
      <c r="M388" t="s">
        <v>16418</v>
      </c>
    </row>
    <row r="389" spans="1:13" x14ac:dyDescent="0.25">
      <c r="A389" s="987">
        <v>43329</v>
      </c>
      <c r="B389" s="239" t="s">
        <v>197</v>
      </c>
      <c r="C389" s="1400" t="s">
        <v>16423</v>
      </c>
      <c r="D389" s="239" t="s">
        <v>16457</v>
      </c>
      <c r="E389" s="239" t="s">
        <v>199</v>
      </c>
      <c r="F389" s="1396">
        <v>2630</v>
      </c>
      <c r="G389" s="1398">
        <v>1</v>
      </c>
      <c r="H389" s="1398">
        <v>1</v>
      </c>
      <c r="J389" s="608">
        <f t="shared" si="31"/>
        <v>2630</v>
      </c>
      <c r="K389" s="239" t="s">
        <v>84</v>
      </c>
      <c r="M389" t="s">
        <v>16418</v>
      </c>
    </row>
    <row r="390" spans="1:13" x14ac:dyDescent="0.25">
      <c r="A390" s="987">
        <v>43329</v>
      </c>
      <c r="B390" s="239" t="s">
        <v>197</v>
      </c>
      <c r="C390" s="1419" t="s">
        <v>16422</v>
      </c>
      <c r="D390" s="239" t="s">
        <v>16456</v>
      </c>
      <c r="E390" s="1423" t="s">
        <v>199</v>
      </c>
      <c r="F390" s="1430">
        <v>6000</v>
      </c>
      <c r="G390" s="1426">
        <v>1</v>
      </c>
      <c r="H390" s="1426">
        <v>1</v>
      </c>
      <c r="J390" s="608">
        <f t="shared" si="31"/>
        <v>6000</v>
      </c>
      <c r="K390" s="239" t="s">
        <v>84</v>
      </c>
      <c r="M390" t="s">
        <v>16418</v>
      </c>
    </row>
    <row r="391" spans="1:13" x14ac:dyDescent="0.25">
      <c r="A391" s="987">
        <v>43329</v>
      </c>
      <c r="B391" s="239" t="s">
        <v>197</v>
      </c>
      <c r="C391" s="1419" t="s">
        <v>16421</v>
      </c>
      <c r="D391" s="239" t="s">
        <v>16455</v>
      </c>
      <c r="E391" s="1423" t="s">
        <v>199</v>
      </c>
      <c r="F391" s="1430">
        <v>2460</v>
      </c>
      <c r="G391" s="1426">
        <v>1</v>
      </c>
      <c r="H391" s="1426">
        <v>1</v>
      </c>
      <c r="J391" s="608">
        <f t="shared" si="31"/>
        <v>2460</v>
      </c>
      <c r="K391" s="239" t="s">
        <v>84</v>
      </c>
      <c r="M391" t="s">
        <v>16418</v>
      </c>
    </row>
    <row r="392" spans="1:13" x14ac:dyDescent="0.25">
      <c r="A392" s="987">
        <v>43329</v>
      </c>
      <c r="B392" s="239" t="s">
        <v>197</v>
      </c>
      <c r="C392" s="1427" t="s">
        <v>16420</v>
      </c>
      <c r="D392" s="239" t="s">
        <v>16454</v>
      </c>
      <c r="E392" s="1423" t="s">
        <v>199</v>
      </c>
      <c r="F392" s="1430">
        <v>3300</v>
      </c>
      <c r="G392" s="1426">
        <v>1</v>
      </c>
      <c r="H392" s="1426">
        <v>1</v>
      </c>
      <c r="J392" s="608">
        <f t="shared" si="31"/>
        <v>3300</v>
      </c>
      <c r="K392" s="239" t="s">
        <v>84</v>
      </c>
      <c r="M392" t="s">
        <v>16418</v>
      </c>
    </row>
    <row r="393" spans="1:13" x14ac:dyDescent="0.25">
      <c r="A393" s="987">
        <v>43329</v>
      </c>
      <c r="B393" s="239" t="s">
        <v>197</v>
      </c>
      <c r="C393" s="1428" t="s">
        <v>16419</v>
      </c>
      <c r="D393" s="239" t="s">
        <v>16453</v>
      </c>
      <c r="E393" s="1423" t="s">
        <v>199</v>
      </c>
      <c r="F393" s="1430">
        <v>435</v>
      </c>
      <c r="G393" s="1426">
        <v>1</v>
      </c>
      <c r="H393" s="1426">
        <v>1</v>
      </c>
      <c r="J393" s="608">
        <f t="shared" si="31"/>
        <v>435</v>
      </c>
      <c r="K393" s="239" t="s">
        <v>84</v>
      </c>
      <c r="M393" t="s">
        <v>16418</v>
      </c>
    </row>
    <row r="394" spans="1:13" x14ac:dyDescent="0.25">
      <c r="A394" s="987">
        <v>43327</v>
      </c>
      <c r="B394" s="239" t="s">
        <v>197</v>
      </c>
      <c r="C394" s="1419" t="s">
        <v>16401</v>
      </c>
      <c r="D394" s="239" t="s">
        <v>16416</v>
      </c>
      <c r="E394" s="1423" t="s">
        <v>199</v>
      </c>
      <c r="F394" s="1431">
        <v>4290</v>
      </c>
      <c r="G394" s="1426">
        <v>1</v>
      </c>
      <c r="H394" s="1426">
        <v>1</v>
      </c>
      <c r="J394" s="608">
        <f t="shared" si="31"/>
        <v>4290</v>
      </c>
      <c r="K394" s="239" t="s">
        <v>84</v>
      </c>
      <c r="M394" t="s">
        <v>16387</v>
      </c>
    </row>
    <row r="395" spans="1:13" x14ac:dyDescent="0.25">
      <c r="A395" s="987">
        <v>43327</v>
      </c>
      <c r="B395" s="239" t="s">
        <v>197</v>
      </c>
      <c r="C395" s="1419" t="s">
        <v>16400</v>
      </c>
      <c r="D395" s="239" t="s">
        <v>16415</v>
      </c>
      <c r="E395" s="1423" t="s">
        <v>199</v>
      </c>
      <c r="F395" s="1430">
        <v>4290</v>
      </c>
      <c r="G395" s="1426">
        <v>1</v>
      </c>
      <c r="H395" s="1426">
        <v>1</v>
      </c>
      <c r="J395" s="608">
        <f t="shared" si="31"/>
        <v>4290</v>
      </c>
      <c r="K395" s="239" t="s">
        <v>84</v>
      </c>
      <c r="M395" t="s">
        <v>16387</v>
      </c>
    </row>
    <row r="396" spans="1:13" x14ac:dyDescent="0.25">
      <c r="A396" s="987">
        <v>43327</v>
      </c>
      <c r="B396" s="239" t="s">
        <v>197</v>
      </c>
      <c r="C396" s="1268" t="s">
        <v>16399</v>
      </c>
      <c r="D396" s="239" t="s">
        <v>16414</v>
      </c>
      <c r="E396" s="1432" t="s">
        <v>199</v>
      </c>
      <c r="F396" s="1266">
        <v>8990</v>
      </c>
      <c r="G396" s="1355">
        <v>1</v>
      </c>
      <c r="H396" s="1355">
        <v>1</v>
      </c>
      <c r="J396" s="608">
        <f t="shared" si="31"/>
        <v>8990</v>
      </c>
      <c r="K396" s="239" t="s">
        <v>84</v>
      </c>
      <c r="M396" t="s">
        <v>16387</v>
      </c>
    </row>
    <row r="397" spans="1:13" x14ac:dyDescent="0.25">
      <c r="A397" s="987">
        <v>43327</v>
      </c>
      <c r="B397" s="239" t="s">
        <v>197</v>
      </c>
      <c r="C397" s="1429" t="s">
        <v>16398</v>
      </c>
      <c r="D397" s="239" t="s">
        <v>16413</v>
      </c>
      <c r="E397" s="1432" t="s">
        <v>199</v>
      </c>
      <c r="F397" s="1266">
        <v>3990</v>
      </c>
      <c r="G397" s="1355">
        <v>1</v>
      </c>
      <c r="H397" s="1355">
        <v>1</v>
      </c>
      <c r="J397" s="608">
        <f t="shared" si="31"/>
        <v>3990</v>
      </c>
      <c r="K397" s="239" t="s">
        <v>84</v>
      </c>
      <c r="M397" t="s">
        <v>16387</v>
      </c>
    </row>
    <row r="398" spans="1:13" x14ac:dyDescent="0.25">
      <c r="A398" s="987">
        <v>43327</v>
      </c>
      <c r="B398" s="239" t="s">
        <v>197</v>
      </c>
      <c r="C398" s="1422" t="s">
        <v>16397</v>
      </c>
      <c r="D398" s="239" t="s">
        <v>16412</v>
      </c>
      <c r="E398" s="239" t="s">
        <v>199</v>
      </c>
      <c r="F398" s="1424">
        <v>2990</v>
      </c>
      <c r="G398" s="1426">
        <v>1</v>
      </c>
      <c r="H398" s="1426">
        <v>1</v>
      </c>
      <c r="J398" s="608">
        <f t="shared" si="31"/>
        <v>2990</v>
      </c>
      <c r="K398" s="239" t="s">
        <v>84</v>
      </c>
      <c r="M398" t="s">
        <v>16387</v>
      </c>
    </row>
    <row r="399" spans="1:13" x14ac:dyDescent="0.25">
      <c r="A399" s="987">
        <v>43327</v>
      </c>
      <c r="B399" s="239" t="s">
        <v>197</v>
      </c>
      <c r="C399" s="1400" t="s">
        <v>16396</v>
      </c>
      <c r="D399" s="239" t="s">
        <v>16411</v>
      </c>
      <c r="E399" s="239" t="s">
        <v>199</v>
      </c>
      <c r="F399" s="1396">
        <v>3590</v>
      </c>
      <c r="G399" s="1398">
        <v>1</v>
      </c>
      <c r="H399" s="1398">
        <v>1</v>
      </c>
      <c r="J399" s="608">
        <f t="shared" ref="J399:J410" si="32">H399*F399</f>
        <v>3590</v>
      </c>
      <c r="K399" s="239" t="s">
        <v>84</v>
      </c>
      <c r="M399" t="s">
        <v>16387</v>
      </c>
    </row>
    <row r="400" spans="1:13" x14ac:dyDescent="0.25">
      <c r="A400" s="987">
        <v>43327</v>
      </c>
      <c r="B400" s="239" t="s">
        <v>197</v>
      </c>
      <c r="C400" s="1392" t="s">
        <v>16395</v>
      </c>
      <c r="D400" s="239" t="s">
        <v>16410</v>
      </c>
      <c r="E400" s="239" t="s">
        <v>199</v>
      </c>
      <c r="F400" s="1396">
        <v>3990</v>
      </c>
      <c r="G400" s="1398">
        <v>1</v>
      </c>
      <c r="H400" s="1398">
        <v>1</v>
      </c>
      <c r="J400" s="608">
        <f t="shared" si="32"/>
        <v>3990</v>
      </c>
      <c r="K400" s="239" t="s">
        <v>84</v>
      </c>
      <c r="M400" t="s">
        <v>16387</v>
      </c>
    </row>
    <row r="401" spans="1:13" x14ac:dyDescent="0.25">
      <c r="A401" s="987">
        <v>43327</v>
      </c>
      <c r="B401" s="239" t="s">
        <v>197</v>
      </c>
      <c r="C401" s="1400" t="s">
        <v>16394</v>
      </c>
      <c r="D401" s="239" t="s">
        <v>16409</v>
      </c>
      <c r="E401" s="239" t="s">
        <v>199</v>
      </c>
      <c r="F401" s="1396">
        <v>3790</v>
      </c>
      <c r="G401" s="1398">
        <v>1</v>
      </c>
      <c r="H401" s="1398">
        <v>1</v>
      </c>
      <c r="J401" s="608">
        <f t="shared" si="32"/>
        <v>3790</v>
      </c>
      <c r="K401" s="239" t="s">
        <v>84</v>
      </c>
      <c r="M401" t="s">
        <v>16387</v>
      </c>
    </row>
    <row r="402" spans="1:13" x14ac:dyDescent="0.25">
      <c r="A402" s="987">
        <v>43327</v>
      </c>
      <c r="B402" s="239" t="s">
        <v>197</v>
      </c>
      <c r="C402" s="1419" t="s">
        <v>16393</v>
      </c>
      <c r="D402" s="239" t="s">
        <v>16408</v>
      </c>
      <c r="E402" s="1423" t="s">
        <v>199</v>
      </c>
      <c r="F402" s="1430">
        <v>7590</v>
      </c>
      <c r="G402" s="1426">
        <v>1</v>
      </c>
      <c r="H402" s="1426">
        <v>1</v>
      </c>
      <c r="J402" s="608">
        <f t="shared" si="32"/>
        <v>7590</v>
      </c>
      <c r="K402" s="239" t="s">
        <v>84</v>
      </c>
      <c r="M402" t="s">
        <v>16387</v>
      </c>
    </row>
    <row r="403" spans="1:13" x14ac:dyDescent="0.25">
      <c r="A403" s="987">
        <v>43327</v>
      </c>
      <c r="B403" s="239" t="s">
        <v>197</v>
      </c>
      <c r="C403" s="1419" t="s">
        <v>16392</v>
      </c>
      <c r="D403" s="239" t="s">
        <v>16407</v>
      </c>
      <c r="E403" s="1423" t="s">
        <v>199</v>
      </c>
      <c r="F403" s="1430">
        <v>5690</v>
      </c>
      <c r="G403" s="1426">
        <v>1</v>
      </c>
      <c r="H403" s="1426">
        <v>1</v>
      </c>
      <c r="J403" s="608">
        <f t="shared" si="32"/>
        <v>5690</v>
      </c>
      <c r="K403" s="239" t="s">
        <v>84</v>
      </c>
      <c r="M403" t="s">
        <v>16387</v>
      </c>
    </row>
    <row r="404" spans="1:13" x14ac:dyDescent="0.25">
      <c r="A404" s="987">
        <v>43327</v>
      </c>
      <c r="B404" s="239" t="s">
        <v>197</v>
      </c>
      <c r="C404" s="1427" t="s">
        <v>16391</v>
      </c>
      <c r="D404" s="239" t="s">
        <v>16406</v>
      </c>
      <c r="E404" s="1423" t="s">
        <v>199</v>
      </c>
      <c r="F404" s="1430">
        <v>3690</v>
      </c>
      <c r="G404" s="1426">
        <v>1</v>
      </c>
      <c r="H404" s="1426">
        <v>1</v>
      </c>
      <c r="J404" s="608">
        <f t="shared" si="32"/>
        <v>3690</v>
      </c>
      <c r="K404" s="239" t="s">
        <v>84</v>
      </c>
      <c r="M404" t="s">
        <v>16387</v>
      </c>
    </row>
    <row r="405" spans="1:13" x14ac:dyDescent="0.25">
      <c r="A405" s="987">
        <v>43327</v>
      </c>
      <c r="B405" s="239" t="s">
        <v>197</v>
      </c>
      <c r="C405" s="1428" t="s">
        <v>16390</v>
      </c>
      <c r="D405" s="239" t="s">
        <v>16405</v>
      </c>
      <c r="E405" s="1423" t="s">
        <v>199</v>
      </c>
      <c r="F405" s="1430">
        <v>2490</v>
      </c>
      <c r="G405" s="1426">
        <v>1</v>
      </c>
      <c r="H405" s="1426">
        <v>1</v>
      </c>
      <c r="J405" s="608">
        <f t="shared" si="32"/>
        <v>2490</v>
      </c>
      <c r="K405" s="239" t="s">
        <v>84</v>
      </c>
      <c r="M405" t="s">
        <v>16387</v>
      </c>
    </row>
    <row r="406" spans="1:13" x14ac:dyDescent="0.25">
      <c r="A406" s="987">
        <v>43327</v>
      </c>
      <c r="B406" s="239" t="s">
        <v>197</v>
      </c>
      <c r="C406" s="1419" t="s">
        <v>16389</v>
      </c>
      <c r="D406" s="239" t="s">
        <v>16404</v>
      </c>
      <c r="E406" s="1423" t="s">
        <v>199</v>
      </c>
      <c r="F406" s="1431">
        <v>3190</v>
      </c>
      <c r="G406" s="1426">
        <v>1</v>
      </c>
      <c r="H406" s="1426">
        <v>1</v>
      </c>
      <c r="J406" s="608">
        <f t="shared" si="32"/>
        <v>3190</v>
      </c>
      <c r="K406" s="239" t="s">
        <v>84</v>
      </c>
      <c r="M406" t="s">
        <v>16387</v>
      </c>
    </row>
    <row r="407" spans="1:13" x14ac:dyDescent="0.25">
      <c r="A407" s="987">
        <v>43327</v>
      </c>
      <c r="B407" s="239" t="s">
        <v>197</v>
      </c>
      <c r="C407" s="1419" t="s">
        <v>16388</v>
      </c>
      <c r="D407" s="239" t="s">
        <v>16403</v>
      </c>
      <c r="E407" s="1423" t="s">
        <v>199</v>
      </c>
      <c r="F407" s="1430">
        <v>2990</v>
      </c>
      <c r="G407" s="1426">
        <v>1</v>
      </c>
      <c r="H407" s="1426">
        <v>1</v>
      </c>
      <c r="J407" s="608">
        <f t="shared" si="32"/>
        <v>2990</v>
      </c>
      <c r="K407" s="239" t="s">
        <v>84</v>
      </c>
      <c r="M407" t="s">
        <v>16387</v>
      </c>
    </row>
    <row r="408" spans="1:13" x14ac:dyDescent="0.25">
      <c r="A408" s="987">
        <v>43327</v>
      </c>
      <c r="B408" s="239" t="s">
        <v>197</v>
      </c>
      <c r="C408" s="1268" t="s">
        <v>16386</v>
      </c>
      <c r="D408" s="239" t="s">
        <v>16402</v>
      </c>
      <c r="E408" s="1432" t="s">
        <v>199</v>
      </c>
      <c r="F408" s="1266">
        <v>3290</v>
      </c>
      <c r="G408" s="1355">
        <v>1</v>
      </c>
      <c r="H408" s="1355">
        <v>1</v>
      </c>
      <c r="J408" s="608">
        <f t="shared" si="32"/>
        <v>3290</v>
      </c>
      <c r="K408" s="239" t="s">
        <v>84</v>
      </c>
      <c r="M408" t="s">
        <v>16387</v>
      </c>
    </row>
    <row r="409" spans="1:13" x14ac:dyDescent="0.25">
      <c r="A409" s="987">
        <v>43335</v>
      </c>
      <c r="B409" s="239" t="s">
        <v>197</v>
      </c>
      <c r="C409" s="1429" t="s">
        <v>16340</v>
      </c>
      <c r="D409" s="239" t="s">
        <v>16385</v>
      </c>
      <c r="E409" s="1432" t="s">
        <v>199</v>
      </c>
      <c r="F409" s="1266">
        <v>280</v>
      </c>
      <c r="G409" s="1355">
        <v>1</v>
      </c>
      <c r="H409" s="1355">
        <v>1</v>
      </c>
      <c r="J409" s="608">
        <f t="shared" si="32"/>
        <v>280</v>
      </c>
      <c r="K409" s="239" t="s">
        <v>84</v>
      </c>
      <c r="M409" t="s">
        <v>16295</v>
      </c>
    </row>
    <row r="410" spans="1:13" x14ac:dyDescent="0.25">
      <c r="A410" s="987">
        <v>43335</v>
      </c>
      <c r="B410" s="239" t="s">
        <v>197</v>
      </c>
      <c r="C410" s="1422" t="s">
        <v>16339</v>
      </c>
      <c r="D410" s="239" t="s">
        <v>16384</v>
      </c>
      <c r="E410" s="239" t="s">
        <v>199</v>
      </c>
      <c r="F410" s="1424">
        <v>525</v>
      </c>
      <c r="G410" s="1426">
        <v>1</v>
      </c>
      <c r="H410" s="1426">
        <v>1</v>
      </c>
      <c r="J410" s="608">
        <f t="shared" si="32"/>
        <v>525</v>
      </c>
      <c r="K410" s="239" t="s">
        <v>84</v>
      </c>
      <c r="M410" t="s">
        <v>16295</v>
      </c>
    </row>
    <row r="411" spans="1:13" x14ac:dyDescent="0.25">
      <c r="A411" s="987">
        <v>43335</v>
      </c>
      <c r="B411" s="239" t="s">
        <v>197</v>
      </c>
      <c r="C411" s="1400" t="s">
        <v>16338</v>
      </c>
      <c r="D411" s="239" t="s">
        <v>16383</v>
      </c>
      <c r="E411" s="239" t="s">
        <v>199</v>
      </c>
      <c r="F411" s="1396">
        <v>525</v>
      </c>
      <c r="G411" s="1398">
        <v>1</v>
      </c>
      <c r="H411" s="1398">
        <v>1</v>
      </c>
      <c r="J411" s="608">
        <f t="shared" ref="J411:J422" si="33">H411*F411</f>
        <v>525</v>
      </c>
      <c r="K411" s="239" t="s">
        <v>84</v>
      </c>
      <c r="M411" t="s">
        <v>16295</v>
      </c>
    </row>
    <row r="412" spans="1:13" x14ac:dyDescent="0.25">
      <c r="A412" s="987">
        <v>43335</v>
      </c>
      <c r="B412" s="239" t="s">
        <v>197</v>
      </c>
      <c r="C412" s="1392" t="s">
        <v>16337</v>
      </c>
      <c r="D412" s="239" t="s">
        <v>16382</v>
      </c>
      <c r="E412" s="239" t="s">
        <v>199</v>
      </c>
      <c r="F412" s="1396">
        <v>995</v>
      </c>
      <c r="G412" s="1398">
        <v>1</v>
      </c>
      <c r="H412" s="1398">
        <v>1</v>
      </c>
      <c r="J412" s="608">
        <f t="shared" si="33"/>
        <v>995</v>
      </c>
      <c r="K412" s="239" t="s">
        <v>84</v>
      </c>
      <c r="M412" t="s">
        <v>16295</v>
      </c>
    </row>
    <row r="413" spans="1:13" x14ac:dyDescent="0.25">
      <c r="A413" s="987">
        <v>43335</v>
      </c>
      <c r="B413" s="239" t="s">
        <v>197</v>
      </c>
      <c r="C413" s="1400" t="s">
        <v>16336</v>
      </c>
      <c r="D413" s="239" t="s">
        <v>16381</v>
      </c>
      <c r="E413" s="239" t="s">
        <v>199</v>
      </c>
      <c r="F413" s="1396">
        <v>615</v>
      </c>
      <c r="G413" s="1398">
        <v>1</v>
      </c>
      <c r="H413" s="1398">
        <v>1</v>
      </c>
      <c r="J413" s="608">
        <f t="shared" si="33"/>
        <v>615</v>
      </c>
      <c r="K413" s="239" t="s">
        <v>84</v>
      </c>
      <c r="M413" t="s">
        <v>16295</v>
      </c>
    </row>
    <row r="414" spans="1:13" x14ac:dyDescent="0.25">
      <c r="A414" s="987">
        <v>43335</v>
      </c>
      <c r="B414" s="239" t="s">
        <v>197</v>
      </c>
      <c r="C414" s="1419" t="s">
        <v>16335</v>
      </c>
      <c r="D414" s="239" t="s">
        <v>16380</v>
      </c>
      <c r="E414" s="1423" t="s">
        <v>199</v>
      </c>
      <c r="F414" s="1430">
        <v>898</v>
      </c>
      <c r="G414" s="1426">
        <v>1</v>
      </c>
      <c r="H414" s="1426">
        <v>1</v>
      </c>
      <c r="J414" s="608">
        <f t="shared" si="33"/>
        <v>898</v>
      </c>
      <c r="K414" s="239" t="s">
        <v>84</v>
      </c>
      <c r="M414" t="s">
        <v>16295</v>
      </c>
    </row>
    <row r="415" spans="1:13" x14ac:dyDescent="0.25">
      <c r="A415" s="987">
        <v>43335</v>
      </c>
      <c r="B415" s="239" t="s">
        <v>197</v>
      </c>
      <c r="C415" s="1419" t="s">
        <v>16334</v>
      </c>
      <c r="D415" s="239" t="s">
        <v>16379</v>
      </c>
      <c r="E415" s="1423" t="s">
        <v>199</v>
      </c>
      <c r="F415" s="1430">
        <v>1995</v>
      </c>
      <c r="G415" s="1426">
        <v>1</v>
      </c>
      <c r="H415" s="1426">
        <v>1</v>
      </c>
      <c r="J415" s="608">
        <f t="shared" si="33"/>
        <v>1995</v>
      </c>
      <c r="K415" s="239" t="s">
        <v>84</v>
      </c>
      <c r="M415" t="s">
        <v>16295</v>
      </c>
    </row>
    <row r="416" spans="1:13" x14ac:dyDescent="0.25">
      <c r="A416" s="987">
        <v>43335</v>
      </c>
      <c r="B416" s="239" t="s">
        <v>197</v>
      </c>
      <c r="C416" s="1427" t="s">
        <v>16333</v>
      </c>
      <c r="D416" s="239" t="s">
        <v>16378</v>
      </c>
      <c r="E416" s="1423" t="s">
        <v>199</v>
      </c>
      <c r="F416" s="1430">
        <v>430</v>
      </c>
      <c r="G416" s="1426">
        <v>1</v>
      </c>
      <c r="H416" s="1426">
        <v>1</v>
      </c>
      <c r="J416" s="608">
        <f t="shared" si="33"/>
        <v>430</v>
      </c>
      <c r="K416" s="239" t="s">
        <v>84</v>
      </c>
      <c r="M416" t="s">
        <v>16295</v>
      </c>
    </row>
    <row r="417" spans="1:13" x14ac:dyDescent="0.25">
      <c r="A417" s="987">
        <v>43335</v>
      </c>
      <c r="B417" s="239" t="s">
        <v>197</v>
      </c>
      <c r="C417" s="1428" t="s">
        <v>16332</v>
      </c>
      <c r="D417" s="239" t="s">
        <v>16377</v>
      </c>
      <c r="E417" s="1423" t="s">
        <v>199</v>
      </c>
      <c r="F417" s="1430">
        <v>1385</v>
      </c>
      <c r="G417" s="1426">
        <v>1</v>
      </c>
      <c r="H417" s="1426">
        <v>1</v>
      </c>
      <c r="J417" s="608">
        <f t="shared" si="33"/>
        <v>1385</v>
      </c>
      <c r="K417" s="239" t="s">
        <v>84</v>
      </c>
      <c r="M417" t="s">
        <v>16295</v>
      </c>
    </row>
    <row r="418" spans="1:13" x14ac:dyDescent="0.25">
      <c r="A418" s="987">
        <v>43335</v>
      </c>
      <c r="B418" s="239" t="s">
        <v>197</v>
      </c>
      <c r="C418" s="1419" t="s">
        <v>16331</v>
      </c>
      <c r="D418" s="239" t="s">
        <v>16376</v>
      </c>
      <c r="E418" s="1423" t="s">
        <v>199</v>
      </c>
      <c r="F418" s="1431">
        <v>990</v>
      </c>
      <c r="G418" s="1426">
        <v>1</v>
      </c>
      <c r="H418" s="1426">
        <v>1</v>
      </c>
      <c r="J418" s="608">
        <f t="shared" si="33"/>
        <v>990</v>
      </c>
      <c r="K418" s="239" t="s">
        <v>84</v>
      </c>
      <c r="M418" t="s">
        <v>16295</v>
      </c>
    </row>
    <row r="419" spans="1:13" x14ac:dyDescent="0.25">
      <c r="A419" s="987">
        <v>43335</v>
      </c>
      <c r="B419" s="239" t="s">
        <v>197</v>
      </c>
      <c r="C419" s="1419" t="s">
        <v>16330</v>
      </c>
      <c r="D419" s="239" t="s">
        <v>16375</v>
      </c>
      <c r="E419" s="1423" t="s">
        <v>199</v>
      </c>
      <c r="F419" s="1430">
        <v>695</v>
      </c>
      <c r="G419" s="1426">
        <v>1</v>
      </c>
      <c r="H419" s="1426">
        <v>1</v>
      </c>
      <c r="J419" s="608">
        <f t="shared" si="33"/>
        <v>695</v>
      </c>
      <c r="K419" s="239" t="s">
        <v>84</v>
      </c>
      <c r="M419" t="s">
        <v>16295</v>
      </c>
    </row>
    <row r="420" spans="1:13" x14ac:dyDescent="0.25">
      <c r="A420" s="987">
        <v>43335</v>
      </c>
      <c r="B420" s="239" t="s">
        <v>197</v>
      </c>
      <c r="C420" s="1268" t="s">
        <v>16329</v>
      </c>
      <c r="D420" s="239" t="s">
        <v>16374</v>
      </c>
      <c r="E420" s="1432" t="s">
        <v>199</v>
      </c>
      <c r="F420" s="1266">
        <v>795</v>
      </c>
      <c r="G420" s="1355">
        <v>1</v>
      </c>
      <c r="H420" s="1355">
        <v>1</v>
      </c>
      <c r="J420" s="608">
        <f t="shared" si="33"/>
        <v>795</v>
      </c>
      <c r="K420" s="239" t="s">
        <v>84</v>
      </c>
      <c r="M420" t="s">
        <v>16295</v>
      </c>
    </row>
    <row r="421" spans="1:13" x14ac:dyDescent="0.25">
      <c r="A421" s="987">
        <v>43335</v>
      </c>
      <c r="B421" s="239" t="s">
        <v>197</v>
      </c>
      <c r="C421" s="1429" t="s">
        <v>16328</v>
      </c>
      <c r="D421" s="239" t="s">
        <v>16373</v>
      </c>
      <c r="E421" s="1432" t="s">
        <v>199</v>
      </c>
      <c r="F421" s="1266">
        <v>895</v>
      </c>
      <c r="G421" s="1355">
        <v>1</v>
      </c>
      <c r="H421" s="1355">
        <v>1</v>
      </c>
      <c r="J421" s="608">
        <f t="shared" si="33"/>
        <v>895</v>
      </c>
      <c r="K421" s="239" t="s">
        <v>84</v>
      </c>
      <c r="M421" t="s">
        <v>16295</v>
      </c>
    </row>
    <row r="422" spans="1:13" x14ac:dyDescent="0.25">
      <c r="A422" s="987">
        <v>43335</v>
      </c>
      <c r="B422" s="239" t="s">
        <v>197</v>
      </c>
      <c r="C422" s="1422" t="s">
        <v>16327</v>
      </c>
      <c r="D422" s="239" t="s">
        <v>16372</v>
      </c>
      <c r="E422" s="239" t="s">
        <v>199</v>
      </c>
      <c r="F422" s="1424">
        <v>895</v>
      </c>
      <c r="G422" s="1426">
        <v>1</v>
      </c>
      <c r="H422" s="1426">
        <v>1</v>
      </c>
      <c r="J422" s="608">
        <f t="shared" si="33"/>
        <v>895</v>
      </c>
      <c r="K422" s="239" t="s">
        <v>84</v>
      </c>
      <c r="M422" t="s">
        <v>16295</v>
      </c>
    </row>
    <row r="423" spans="1:13" x14ac:dyDescent="0.25">
      <c r="A423" s="987">
        <v>43335</v>
      </c>
      <c r="B423" s="239" t="s">
        <v>197</v>
      </c>
      <c r="C423" s="1400" t="s">
        <v>16326</v>
      </c>
      <c r="D423" s="239" t="s">
        <v>16371</v>
      </c>
      <c r="E423" s="239" t="s">
        <v>199</v>
      </c>
      <c r="F423" s="1396">
        <v>398</v>
      </c>
      <c r="G423" s="1398">
        <v>1</v>
      </c>
      <c r="H423" s="1398">
        <v>1</v>
      </c>
      <c r="J423" s="608">
        <f t="shared" ref="J423:J434" si="34">H423*F423</f>
        <v>398</v>
      </c>
      <c r="K423" s="239" t="s">
        <v>84</v>
      </c>
      <c r="M423" t="s">
        <v>16295</v>
      </c>
    </row>
    <row r="424" spans="1:13" x14ac:dyDescent="0.25">
      <c r="A424" s="987">
        <v>43335</v>
      </c>
      <c r="B424" s="239" t="s">
        <v>197</v>
      </c>
      <c r="C424" s="1392" t="s">
        <v>16325</v>
      </c>
      <c r="D424" s="239" t="s">
        <v>16370</v>
      </c>
      <c r="E424" s="239" t="s">
        <v>199</v>
      </c>
      <c r="F424" s="1396">
        <v>280</v>
      </c>
      <c r="G424" s="1398">
        <v>1</v>
      </c>
      <c r="H424" s="1398">
        <v>1</v>
      </c>
      <c r="J424" s="608">
        <f t="shared" si="34"/>
        <v>280</v>
      </c>
      <c r="K424" s="239" t="s">
        <v>84</v>
      </c>
      <c r="M424" t="s">
        <v>16295</v>
      </c>
    </row>
    <row r="425" spans="1:13" x14ac:dyDescent="0.25">
      <c r="A425" s="987">
        <v>43335</v>
      </c>
      <c r="B425" s="239" t="s">
        <v>197</v>
      </c>
      <c r="C425" s="1400" t="s">
        <v>16324</v>
      </c>
      <c r="D425" s="239" t="s">
        <v>16369</v>
      </c>
      <c r="E425" s="239" t="s">
        <v>199</v>
      </c>
      <c r="F425" s="1396">
        <v>370</v>
      </c>
      <c r="G425" s="1398">
        <v>1</v>
      </c>
      <c r="H425" s="1398">
        <v>1</v>
      </c>
      <c r="J425" s="608">
        <f t="shared" si="34"/>
        <v>370</v>
      </c>
      <c r="K425" s="239" t="s">
        <v>84</v>
      </c>
      <c r="M425" t="s">
        <v>16295</v>
      </c>
    </row>
    <row r="426" spans="1:13" x14ac:dyDescent="0.25">
      <c r="A426" s="987">
        <v>43335</v>
      </c>
      <c r="B426" s="239" t="s">
        <v>197</v>
      </c>
      <c r="C426" s="1419" t="s">
        <v>16323</v>
      </c>
      <c r="D426" s="239" t="s">
        <v>16368</v>
      </c>
      <c r="E426" s="1423" t="s">
        <v>199</v>
      </c>
      <c r="F426" s="1430">
        <v>420</v>
      </c>
      <c r="G426" s="1426">
        <v>1</v>
      </c>
      <c r="H426" s="1426">
        <v>1</v>
      </c>
      <c r="J426" s="608">
        <f t="shared" si="34"/>
        <v>420</v>
      </c>
      <c r="K426" s="239" t="s">
        <v>84</v>
      </c>
      <c r="M426" t="s">
        <v>16295</v>
      </c>
    </row>
    <row r="427" spans="1:13" x14ac:dyDescent="0.25">
      <c r="A427" s="987">
        <v>43335</v>
      </c>
      <c r="B427" s="239" t="s">
        <v>197</v>
      </c>
      <c r="C427" s="1419" t="s">
        <v>16322</v>
      </c>
      <c r="D427" s="239" t="s">
        <v>16367</v>
      </c>
      <c r="E427" s="1423" t="s">
        <v>199</v>
      </c>
      <c r="F427" s="1430">
        <v>495</v>
      </c>
      <c r="G427" s="1426">
        <v>1</v>
      </c>
      <c r="H427" s="1426">
        <v>1</v>
      </c>
      <c r="J427" s="608">
        <f t="shared" si="34"/>
        <v>495</v>
      </c>
      <c r="K427" s="239" t="s">
        <v>84</v>
      </c>
      <c r="M427" t="s">
        <v>16295</v>
      </c>
    </row>
    <row r="428" spans="1:13" x14ac:dyDescent="0.25">
      <c r="A428" s="987">
        <v>43335</v>
      </c>
      <c r="B428" s="239" t="s">
        <v>197</v>
      </c>
      <c r="C428" s="1427" t="s">
        <v>16321</v>
      </c>
      <c r="D428" s="239" t="s">
        <v>16366</v>
      </c>
      <c r="E428" s="1423" t="s">
        <v>199</v>
      </c>
      <c r="F428" s="1430">
        <v>650</v>
      </c>
      <c r="G428" s="1426">
        <v>1</v>
      </c>
      <c r="H428" s="1426">
        <v>1</v>
      </c>
      <c r="J428" s="608">
        <f t="shared" si="34"/>
        <v>650</v>
      </c>
      <c r="K428" s="239" t="s">
        <v>84</v>
      </c>
      <c r="M428" t="s">
        <v>16295</v>
      </c>
    </row>
    <row r="429" spans="1:13" x14ac:dyDescent="0.25">
      <c r="A429" s="987">
        <v>43335</v>
      </c>
      <c r="B429" s="239" t="s">
        <v>197</v>
      </c>
      <c r="C429" s="1428" t="s">
        <v>16320</v>
      </c>
      <c r="D429" s="239" t="s">
        <v>16365</v>
      </c>
      <c r="E429" s="1423" t="s">
        <v>199</v>
      </c>
      <c r="F429" s="1430">
        <v>1495</v>
      </c>
      <c r="G429" s="1426">
        <v>1</v>
      </c>
      <c r="H429" s="1426">
        <v>1</v>
      </c>
      <c r="J429" s="608">
        <f t="shared" si="34"/>
        <v>1495</v>
      </c>
      <c r="K429" s="239" t="s">
        <v>84</v>
      </c>
      <c r="M429" t="s">
        <v>16295</v>
      </c>
    </row>
    <row r="430" spans="1:13" x14ac:dyDescent="0.25">
      <c r="A430" s="987">
        <v>43335</v>
      </c>
      <c r="B430" s="239" t="s">
        <v>197</v>
      </c>
      <c r="C430" s="1419" t="s">
        <v>16319</v>
      </c>
      <c r="D430" s="239" t="s">
        <v>16364</v>
      </c>
      <c r="E430" s="1423" t="s">
        <v>199</v>
      </c>
      <c r="F430" s="1431">
        <v>1190</v>
      </c>
      <c r="G430" s="1426">
        <v>1</v>
      </c>
      <c r="H430" s="1426">
        <v>1</v>
      </c>
      <c r="J430" s="608">
        <f t="shared" si="34"/>
        <v>1190</v>
      </c>
      <c r="K430" s="239" t="s">
        <v>84</v>
      </c>
      <c r="M430" t="s">
        <v>16295</v>
      </c>
    </row>
    <row r="431" spans="1:13" x14ac:dyDescent="0.25">
      <c r="A431" s="987">
        <v>43335</v>
      </c>
      <c r="B431" s="239" t="s">
        <v>197</v>
      </c>
      <c r="C431" s="1419" t="s">
        <v>16318</v>
      </c>
      <c r="D431" s="239" t="s">
        <v>16363</v>
      </c>
      <c r="E431" s="1423" t="s">
        <v>199</v>
      </c>
      <c r="F431" s="1430">
        <v>295</v>
      </c>
      <c r="G431" s="1426">
        <v>1</v>
      </c>
      <c r="H431" s="1426">
        <v>1</v>
      </c>
      <c r="J431" s="608">
        <f t="shared" si="34"/>
        <v>295</v>
      </c>
      <c r="K431" s="239" t="s">
        <v>84</v>
      </c>
      <c r="M431" t="s">
        <v>16295</v>
      </c>
    </row>
    <row r="432" spans="1:13" x14ac:dyDescent="0.25">
      <c r="A432" s="987">
        <v>43335</v>
      </c>
      <c r="B432" s="239" t="s">
        <v>197</v>
      </c>
      <c r="C432" s="1268" t="s">
        <v>16317</v>
      </c>
      <c r="D432" s="239" t="s">
        <v>16362</v>
      </c>
      <c r="E432" s="1432" t="s">
        <v>199</v>
      </c>
      <c r="F432" s="1266">
        <v>325</v>
      </c>
      <c r="G432" s="1355">
        <v>1</v>
      </c>
      <c r="H432" s="1355">
        <v>1</v>
      </c>
      <c r="J432" s="608">
        <f t="shared" si="34"/>
        <v>325</v>
      </c>
      <c r="K432" s="239" t="s">
        <v>84</v>
      </c>
      <c r="M432" t="s">
        <v>16295</v>
      </c>
    </row>
    <row r="433" spans="1:13" x14ac:dyDescent="0.25">
      <c r="A433" s="987">
        <v>43335</v>
      </c>
      <c r="B433" s="239" t="s">
        <v>197</v>
      </c>
      <c r="C433" s="1429" t="s">
        <v>16316</v>
      </c>
      <c r="D433" s="239" t="s">
        <v>16361</v>
      </c>
      <c r="E433" s="1432" t="s">
        <v>199</v>
      </c>
      <c r="F433" s="1266">
        <v>2495</v>
      </c>
      <c r="G433" s="1355">
        <v>1</v>
      </c>
      <c r="H433" s="1355">
        <v>1</v>
      </c>
      <c r="J433" s="608">
        <f t="shared" si="34"/>
        <v>2495</v>
      </c>
      <c r="K433" s="239" t="s">
        <v>84</v>
      </c>
      <c r="M433" t="s">
        <v>16295</v>
      </c>
    </row>
    <row r="434" spans="1:13" x14ac:dyDescent="0.25">
      <c r="A434" s="987">
        <v>43335</v>
      </c>
      <c r="B434" s="239" t="s">
        <v>197</v>
      </c>
      <c r="C434" s="1422" t="s">
        <v>16315</v>
      </c>
      <c r="D434" s="239" t="s">
        <v>16360</v>
      </c>
      <c r="E434" s="239" t="s">
        <v>199</v>
      </c>
      <c r="F434" s="1424">
        <v>3998</v>
      </c>
      <c r="G434" s="1426">
        <v>1</v>
      </c>
      <c r="H434" s="1426">
        <v>1</v>
      </c>
      <c r="J434" s="608">
        <f t="shared" si="34"/>
        <v>3998</v>
      </c>
      <c r="K434" s="239" t="s">
        <v>84</v>
      </c>
      <c r="M434" t="s">
        <v>16295</v>
      </c>
    </row>
    <row r="435" spans="1:13" x14ac:dyDescent="0.25">
      <c r="A435" s="987">
        <v>43335</v>
      </c>
      <c r="B435" s="239" t="s">
        <v>197</v>
      </c>
      <c r="C435" s="1400" t="s">
        <v>16314</v>
      </c>
      <c r="D435" s="239" t="s">
        <v>16359</v>
      </c>
      <c r="E435" s="239" t="s">
        <v>199</v>
      </c>
      <c r="F435" s="1396">
        <v>398</v>
      </c>
      <c r="G435" s="1398">
        <v>1</v>
      </c>
      <c r="H435" s="1398">
        <v>1</v>
      </c>
      <c r="J435" s="608">
        <f t="shared" ref="J435:J446" si="35">H435*F435</f>
        <v>398</v>
      </c>
      <c r="K435" s="239" t="s">
        <v>84</v>
      </c>
      <c r="M435" t="s">
        <v>16295</v>
      </c>
    </row>
    <row r="436" spans="1:13" x14ac:dyDescent="0.25">
      <c r="A436" s="987">
        <v>43335</v>
      </c>
      <c r="B436" s="239" t="s">
        <v>197</v>
      </c>
      <c r="C436" s="1392" t="s">
        <v>16313</v>
      </c>
      <c r="D436" s="239" t="s">
        <v>16358</v>
      </c>
      <c r="E436" s="239" t="s">
        <v>199</v>
      </c>
      <c r="F436" s="1396">
        <v>1195</v>
      </c>
      <c r="G436" s="1398">
        <v>1</v>
      </c>
      <c r="H436" s="1398">
        <v>1</v>
      </c>
      <c r="J436" s="608">
        <f t="shared" si="35"/>
        <v>1195</v>
      </c>
      <c r="K436" s="239" t="s">
        <v>84</v>
      </c>
      <c r="M436" t="s">
        <v>16295</v>
      </c>
    </row>
    <row r="437" spans="1:13" x14ac:dyDescent="0.25">
      <c r="A437" s="987">
        <v>43335</v>
      </c>
      <c r="B437" s="239" t="s">
        <v>197</v>
      </c>
      <c r="C437" s="1400" t="s">
        <v>16312</v>
      </c>
      <c r="D437" s="239" t="s">
        <v>16357</v>
      </c>
      <c r="E437" s="239" t="s">
        <v>199</v>
      </c>
      <c r="F437" s="1396">
        <v>595</v>
      </c>
      <c r="G437" s="1398">
        <v>1</v>
      </c>
      <c r="H437" s="1398">
        <v>1</v>
      </c>
      <c r="J437" s="608">
        <f t="shared" si="35"/>
        <v>595</v>
      </c>
      <c r="K437" s="239" t="s">
        <v>84</v>
      </c>
      <c r="M437" t="s">
        <v>16295</v>
      </c>
    </row>
    <row r="438" spans="1:13" x14ac:dyDescent="0.25">
      <c r="A438" s="987">
        <v>43335</v>
      </c>
      <c r="B438" s="239" t="s">
        <v>197</v>
      </c>
      <c r="C438" s="1419" t="s">
        <v>16311</v>
      </c>
      <c r="D438" s="239" t="s">
        <v>16356</v>
      </c>
      <c r="E438" s="1423" t="s">
        <v>199</v>
      </c>
      <c r="F438" s="1430">
        <v>430</v>
      </c>
      <c r="G438" s="1426">
        <v>1</v>
      </c>
      <c r="H438" s="1426">
        <v>1</v>
      </c>
      <c r="J438" s="608">
        <f t="shared" si="35"/>
        <v>430</v>
      </c>
      <c r="K438" s="239" t="s">
        <v>84</v>
      </c>
      <c r="M438" t="s">
        <v>16295</v>
      </c>
    </row>
    <row r="439" spans="1:13" x14ac:dyDescent="0.25">
      <c r="A439" s="987">
        <v>43335</v>
      </c>
      <c r="B439" s="239" t="s">
        <v>197</v>
      </c>
      <c r="C439" s="1419" t="s">
        <v>16310</v>
      </c>
      <c r="D439" s="239" t="s">
        <v>16355</v>
      </c>
      <c r="E439" s="1423" t="s">
        <v>199</v>
      </c>
      <c r="F439" s="1430">
        <v>465</v>
      </c>
      <c r="G439" s="1426">
        <v>1</v>
      </c>
      <c r="H439" s="1426">
        <v>1</v>
      </c>
      <c r="J439" s="608">
        <f t="shared" si="35"/>
        <v>465</v>
      </c>
      <c r="K439" s="239" t="s">
        <v>84</v>
      </c>
      <c r="M439" t="s">
        <v>16295</v>
      </c>
    </row>
    <row r="440" spans="1:13" x14ac:dyDescent="0.25">
      <c r="A440" s="987">
        <v>43335</v>
      </c>
      <c r="B440" s="239" t="s">
        <v>197</v>
      </c>
      <c r="C440" s="1427" t="s">
        <v>16309</v>
      </c>
      <c r="D440" s="239" t="s">
        <v>16354</v>
      </c>
      <c r="E440" s="1423" t="s">
        <v>199</v>
      </c>
      <c r="F440" s="1430">
        <v>530</v>
      </c>
      <c r="G440" s="1426">
        <v>1</v>
      </c>
      <c r="H440" s="1426">
        <v>1</v>
      </c>
      <c r="J440" s="608">
        <f t="shared" si="35"/>
        <v>530</v>
      </c>
      <c r="K440" s="239" t="s">
        <v>84</v>
      </c>
      <c r="M440" t="s">
        <v>16295</v>
      </c>
    </row>
    <row r="441" spans="1:13" x14ac:dyDescent="0.25">
      <c r="A441" s="987">
        <v>43335</v>
      </c>
      <c r="B441" s="239" t="s">
        <v>197</v>
      </c>
      <c r="C441" s="1428" t="s">
        <v>16308</v>
      </c>
      <c r="D441" s="239" t="s">
        <v>16353</v>
      </c>
      <c r="E441" s="1423" t="s">
        <v>199</v>
      </c>
      <c r="F441" s="1430">
        <v>7695</v>
      </c>
      <c r="G441" s="1426">
        <v>1</v>
      </c>
      <c r="H441" s="1426">
        <v>1</v>
      </c>
      <c r="J441" s="608">
        <f t="shared" si="35"/>
        <v>7695</v>
      </c>
      <c r="K441" s="239" t="s">
        <v>84</v>
      </c>
      <c r="M441" t="s">
        <v>16295</v>
      </c>
    </row>
    <row r="442" spans="1:13" x14ac:dyDescent="0.25">
      <c r="A442" s="987">
        <v>43335</v>
      </c>
      <c r="B442" s="239" t="s">
        <v>197</v>
      </c>
      <c r="C442" s="1419" t="s">
        <v>16307</v>
      </c>
      <c r="D442" s="239" t="s">
        <v>16352</v>
      </c>
      <c r="E442" s="1423" t="s">
        <v>199</v>
      </c>
      <c r="F442" s="1431">
        <v>6995</v>
      </c>
      <c r="G442" s="1426">
        <v>1</v>
      </c>
      <c r="H442" s="1426">
        <v>1</v>
      </c>
      <c r="J442" s="608">
        <f t="shared" si="35"/>
        <v>6995</v>
      </c>
      <c r="K442" s="239" t="s">
        <v>84</v>
      </c>
      <c r="M442" t="s">
        <v>16295</v>
      </c>
    </row>
    <row r="443" spans="1:13" x14ac:dyDescent="0.25">
      <c r="A443" s="987">
        <v>43335</v>
      </c>
      <c r="B443" s="239" t="s">
        <v>197</v>
      </c>
      <c r="C443" s="1419" t="s">
        <v>16306</v>
      </c>
      <c r="D443" s="239" t="s">
        <v>16351</v>
      </c>
      <c r="E443" s="1423" t="s">
        <v>199</v>
      </c>
      <c r="F443" s="1430">
        <v>275</v>
      </c>
      <c r="G443" s="1426">
        <v>1</v>
      </c>
      <c r="H443" s="1426">
        <v>1</v>
      </c>
      <c r="J443" s="608">
        <f t="shared" si="35"/>
        <v>275</v>
      </c>
      <c r="K443" s="239" t="s">
        <v>84</v>
      </c>
      <c r="M443" t="s">
        <v>16295</v>
      </c>
    </row>
    <row r="444" spans="1:13" x14ac:dyDescent="0.25">
      <c r="A444" s="987">
        <v>43335</v>
      </c>
      <c r="B444" s="239" t="s">
        <v>197</v>
      </c>
      <c r="C444" s="1268" t="s">
        <v>16305</v>
      </c>
      <c r="D444" s="239" t="s">
        <v>16350</v>
      </c>
      <c r="E444" s="1432" t="s">
        <v>199</v>
      </c>
      <c r="F444" s="1266">
        <v>17250</v>
      </c>
      <c r="G444" s="1355">
        <v>1</v>
      </c>
      <c r="H444" s="1355">
        <v>1</v>
      </c>
      <c r="J444" s="608">
        <f t="shared" si="35"/>
        <v>17250</v>
      </c>
      <c r="K444" s="239" t="s">
        <v>84</v>
      </c>
      <c r="M444" t="s">
        <v>16295</v>
      </c>
    </row>
    <row r="445" spans="1:13" x14ac:dyDescent="0.25">
      <c r="A445" s="987">
        <v>43335</v>
      </c>
      <c r="B445" s="239" t="s">
        <v>197</v>
      </c>
      <c r="C445" s="1429" t="s">
        <v>16304</v>
      </c>
      <c r="D445" s="239" t="s">
        <v>16349</v>
      </c>
      <c r="E445" s="1432" t="s">
        <v>199</v>
      </c>
      <c r="F445" s="1266">
        <v>2985</v>
      </c>
      <c r="G445" s="1355">
        <v>1</v>
      </c>
      <c r="H445" s="1355">
        <v>1</v>
      </c>
      <c r="J445" s="608">
        <f t="shared" si="35"/>
        <v>2985</v>
      </c>
      <c r="K445" s="239" t="s">
        <v>84</v>
      </c>
      <c r="M445" t="s">
        <v>16295</v>
      </c>
    </row>
    <row r="446" spans="1:13" x14ac:dyDescent="0.25">
      <c r="A446" s="987">
        <v>43335</v>
      </c>
      <c r="B446" s="239" t="s">
        <v>197</v>
      </c>
      <c r="C446" s="1422" t="s">
        <v>16303</v>
      </c>
      <c r="D446" s="239" t="s">
        <v>16348</v>
      </c>
      <c r="E446" s="239" t="s">
        <v>199</v>
      </c>
      <c r="F446" s="1424">
        <v>995</v>
      </c>
      <c r="G446" s="1426">
        <v>1</v>
      </c>
      <c r="H446" s="1426">
        <v>1</v>
      </c>
      <c r="J446" s="608">
        <f t="shared" si="35"/>
        <v>995</v>
      </c>
      <c r="K446" s="239" t="s">
        <v>84</v>
      </c>
      <c r="M446" t="s">
        <v>16295</v>
      </c>
    </row>
    <row r="447" spans="1:13" x14ac:dyDescent="0.25">
      <c r="A447" s="987">
        <v>43335</v>
      </c>
      <c r="B447" s="239" t="s">
        <v>197</v>
      </c>
      <c r="C447" s="1400" t="s">
        <v>16302</v>
      </c>
      <c r="D447" s="239" t="s">
        <v>16347</v>
      </c>
      <c r="E447" s="239" t="s">
        <v>199</v>
      </c>
      <c r="F447" s="1396">
        <v>3495</v>
      </c>
      <c r="G447" s="1398">
        <v>1</v>
      </c>
      <c r="H447" s="1398">
        <v>1</v>
      </c>
      <c r="J447" s="608">
        <f t="shared" ref="J447:J458" si="36">H447*F447</f>
        <v>3495</v>
      </c>
      <c r="K447" s="239" t="s">
        <v>84</v>
      </c>
      <c r="M447" t="s">
        <v>16295</v>
      </c>
    </row>
    <row r="448" spans="1:13" x14ac:dyDescent="0.25">
      <c r="A448" s="987">
        <v>43335</v>
      </c>
      <c r="B448" s="239" t="s">
        <v>197</v>
      </c>
      <c r="C448" s="1392" t="s">
        <v>16301</v>
      </c>
      <c r="D448" s="239" t="s">
        <v>16346</v>
      </c>
      <c r="E448" s="239" t="s">
        <v>199</v>
      </c>
      <c r="F448" s="1396">
        <v>3780</v>
      </c>
      <c r="G448" s="1398">
        <v>1</v>
      </c>
      <c r="H448" s="1398">
        <v>1</v>
      </c>
      <c r="J448" s="608">
        <f t="shared" si="36"/>
        <v>3780</v>
      </c>
      <c r="K448" s="239" t="s">
        <v>84</v>
      </c>
      <c r="M448" t="s">
        <v>16295</v>
      </c>
    </row>
    <row r="449" spans="1:19" x14ac:dyDescent="0.25">
      <c r="A449" s="987">
        <v>43335</v>
      </c>
      <c r="B449" s="239" t="s">
        <v>197</v>
      </c>
      <c r="C449" s="1400" t="s">
        <v>16300</v>
      </c>
      <c r="D449" s="239" t="s">
        <v>16345</v>
      </c>
      <c r="E449" s="239" t="s">
        <v>199</v>
      </c>
      <c r="F449" s="1396">
        <v>1995</v>
      </c>
      <c r="G449" s="1398">
        <v>1</v>
      </c>
      <c r="H449" s="1398">
        <v>1</v>
      </c>
      <c r="J449" s="608">
        <f t="shared" si="36"/>
        <v>1995</v>
      </c>
      <c r="K449" s="239" t="s">
        <v>84</v>
      </c>
      <c r="M449" t="s">
        <v>16295</v>
      </c>
    </row>
    <row r="450" spans="1:19" x14ac:dyDescent="0.25">
      <c r="A450" s="987">
        <v>43335</v>
      </c>
      <c r="B450" s="239" t="s">
        <v>197</v>
      </c>
      <c r="C450" s="1419" t="s">
        <v>16299</v>
      </c>
      <c r="D450" s="239" t="s">
        <v>16344</v>
      </c>
      <c r="E450" s="1423" t="s">
        <v>199</v>
      </c>
      <c r="F450" s="1430">
        <v>780</v>
      </c>
      <c r="G450" s="1426">
        <v>1</v>
      </c>
      <c r="H450" s="1426">
        <v>1</v>
      </c>
      <c r="J450" s="608">
        <f t="shared" si="36"/>
        <v>780</v>
      </c>
      <c r="K450" s="239" t="s">
        <v>84</v>
      </c>
      <c r="M450" t="s">
        <v>16295</v>
      </c>
    </row>
    <row r="451" spans="1:19" x14ac:dyDescent="0.25">
      <c r="A451" s="987">
        <v>43335</v>
      </c>
      <c r="B451" s="239" t="s">
        <v>197</v>
      </c>
      <c r="C451" s="1419" t="s">
        <v>16298</v>
      </c>
      <c r="D451" s="239" t="s">
        <v>16343</v>
      </c>
      <c r="E451" s="1423" t="s">
        <v>199</v>
      </c>
      <c r="F451" s="1430">
        <v>1795</v>
      </c>
      <c r="G451" s="1426">
        <v>1</v>
      </c>
      <c r="H451" s="1426">
        <v>1</v>
      </c>
      <c r="J451" s="608">
        <f t="shared" si="36"/>
        <v>1795</v>
      </c>
      <c r="K451" s="239" t="s">
        <v>84</v>
      </c>
      <c r="M451" t="s">
        <v>16295</v>
      </c>
    </row>
    <row r="452" spans="1:19" x14ac:dyDescent="0.25">
      <c r="A452" s="987">
        <v>43335</v>
      </c>
      <c r="B452" s="239" t="s">
        <v>197</v>
      </c>
      <c r="C452" s="1427" t="s">
        <v>16297</v>
      </c>
      <c r="D452" s="239" t="s">
        <v>16342</v>
      </c>
      <c r="E452" s="1423" t="s">
        <v>199</v>
      </c>
      <c r="F452" s="1430">
        <v>1295</v>
      </c>
      <c r="G452" s="1426">
        <v>1</v>
      </c>
      <c r="H452" s="1426">
        <v>1</v>
      </c>
      <c r="J452" s="608">
        <f t="shared" si="36"/>
        <v>1295</v>
      </c>
      <c r="K452" s="239" t="s">
        <v>84</v>
      </c>
      <c r="M452" t="s">
        <v>16295</v>
      </c>
    </row>
    <row r="453" spans="1:19" x14ac:dyDescent="0.25">
      <c r="A453" s="987">
        <v>43335</v>
      </c>
      <c r="B453" s="239" t="s">
        <v>197</v>
      </c>
      <c r="C453" s="1428" t="s">
        <v>16296</v>
      </c>
      <c r="D453" s="239" t="s">
        <v>16341</v>
      </c>
      <c r="E453" s="1423" t="s">
        <v>199</v>
      </c>
      <c r="F453" s="1430">
        <v>2875</v>
      </c>
      <c r="G453" s="1426">
        <v>1</v>
      </c>
      <c r="H453" s="1426">
        <v>1</v>
      </c>
      <c r="J453" s="608">
        <f t="shared" si="36"/>
        <v>2875</v>
      </c>
      <c r="K453" s="239" t="s">
        <v>84</v>
      </c>
      <c r="M453" t="s">
        <v>16295</v>
      </c>
    </row>
    <row r="454" spans="1:19" x14ac:dyDescent="0.25">
      <c r="A454" s="987">
        <v>43346</v>
      </c>
      <c r="B454" s="239" t="s">
        <v>197</v>
      </c>
      <c r="C454" s="1419" t="s">
        <v>16285</v>
      </c>
      <c r="D454" s="239" t="s">
        <v>16294</v>
      </c>
      <c r="E454" s="1423" t="s">
        <v>32</v>
      </c>
      <c r="F454" s="1431">
        <v>356.25</v>
      </c>
      <c r="G454" s="1426">
        <v>1</v>
      </c>
      <c r="H454" s="1426">
        <v>1</v>
      </c>
      <c r="J454" s="608">
        <f t="shared" si="36"/>
        <v>356.25</v>
      </c>
      <c r="K454" s="239" t="s">
        <v>84</v>
      </c>
      <c r="M454" t="s">
        <v>16277</v>
      </c>
    </row>
    <row r="455" spans="1:19" x14ac:dyDescent="0.25">
      <c r="A455" s="987">
        <v>43346</v>
      </c>
      <c r="B455" s="239" t="s">
        <v>197</v>
      </c>
      <c r="C455" s="1419" t="s">
        <v>16284</v>
      </c>
      <c r="D455" s="239" t="s">
        <v>16293</v>
      </c>
      <c r="E455" s="1423" t="s">
        <v>32</v>
      </c>
      <c r="F455" s="1430">
        <v>2230.6</v>
      </c>
      <c r="G455" s="1426">
        <v>1</v>
      </c>
      <c r="H455" s="1426">
        <v>1</v>
      </c>
      <c r="J455" s="608">
        <f t="shared" si="36"/>
        <v>2230.6</v>
      </c>
      <c r="K455" s="239" t="s">
        <v>84</v>
      </c>
      <c r="M455" t="s">
        <v>16277</v>
      </c>
    </row>
    <row r="456" spans="1:19" x14ac:dyDescent="0.25">
      <c r="A456" s="987">
        <v>43346</v>
      </c>
      <c r="B456" s="239" t="s">
        <v>197</v>
      </c>
      <c r="C456" s="1268" t="s">
        <v>16283</v>
      </c>
      <c r="D456" s="239" t="s">
        <v>16292</v>
      </c>
      <c r="E456" s="1432" t="s">
        <v>32</v>
      </c>
      <c r="F456" s="1266">
        <v>2705.6</v>
      </c>
      <c r="G456" s="1355">
        <v>1</v>
      </c>
      <c r="H456" s="1355">
        <v>1</v>
      </c>
      <c r="J456" s="608">
        <f t="shared" si="36"/>
        <v>2705.6</v>
      </c>
      <c r="K456" s="239" t="s">
        <v>84</v>
      </c>
      <c r="M456" t="s">
        <v>16277</v>
      </c>
    </row>
    <row r="457" spans="1:19" x14ac:dyDescent="0.25">
      <c r="A457" s="987">
        <v>43346</v>
      </c>
      <c r="B457" s="239" t="s">
        <v>197</v>
      </c>
      <c r="C457" s="1429" t="s">
        <v>16282</v>
      </c>
      <c r="D457" s="239" t="s">
        <v>16291</v>
      </c>
      <c r="E457" s="1432" t="s">
        <v>32</v>
      </c>
      <c r="F457" s="1266">
        <v>8377.1</v>
      </c>
      <c r="G457" s="1355">
        <v>1</v>
      </c>
      <c r="H457" s="1355">
        <v>1</v>
      </c>
      <c r="J457" s="608">
        <f t="shared" si="36"/>
        <v>8377.1</v>
      </c>
      <c r="K457" s="239" t="s">
        <v>84</v>
      </c>
      <c r="M457" t="s">
        <v>16277</v>
      </c>
    </row>
    <row r="458" spans="1:19" x14ac:dyDescent="0.25">
      <c r="A458" s="987">
        <v>43346</v>
      </c>
      <c r="B458" s="239" t="s">
        <v>197</v>
      </c>
      <c r="C458" s="1422" t="s">
        <v>16281</v>
      </c>
      <c r="D458" s="239" t="s">
        <v>16290</v>
      </c>
      <c r="E458" s="239" t="s">
        <v>32</v>
      </c>
      <c r="F458" s="1424">
        <v>1955.1</v>
      </c>
      <c r="G458" s="1426">
        <v>1</v>
      </c>
      <c r="H458" s="1426">
        <v>1</v>
      </c>
      <c r="J458" s="608">
        <f t="shared" si="36"/>
        <v>1955.1</v>
      </c>
      <c r="K458" s="239" t="s">
        <v>84</v>
      </c>
      <c r="M458" t="s">
        <v>16277</v>
      </c>
    </row>
    <row r="459" spans="1:19" x14ac:dyDescent="0.25">
      <c r="A459" s="987">
        <v>43346</v>
      </c>
      <c r="B459" s="239" t="s">
        <v>197</v>
      </c>
      <c r="C459" t="s">
        <v>16280</v>
      </c>
      <c r="D459" s="239" t="s">
        <v>16289</v>
      </c>
      <c r="E459" s="239" t="s">
        <v>32</v>
      </c>
      <c r="F459" s="239">
        <v>1955.1</v>
      </c>
      <c r="G459" s="239">
        <v>1</v>
      </c>
      <c r="H459" s="239">
        <v>1</v>
      </c>
      <c r="K459" s="239" t="s">
        <v>84</v>
      </c>
      <c r="M459" t="s">
        <v>16277</v>
      </c>
      <c r="S459" s="1408"/>
    </row>
    <row r="460" spans="1:19" x14ac:dyDescent="0.25">
      <c r="A460" s="987">
        <v>43346</v>
      </c>
      <c r="B460" s="239" t="s">
        <v>197</v>
      </c>
      <c r="C460" t="s">
        <v>16279</v>
      </c>
      <c r="D460" s="239" t="s">
        <v>16288</v>
      </c>
      <c r="E460" s="239" t="s">
        <v>32</v>
      </c>
      <c r="F460" s="239">
        <v>7104.1</v>
      </c>
      <c r="G460" s="239">
        <v>1</v>
      </c>
      <c r="H460" s="239">
        <v>1</v>
      </c>
      <c r="K460" s="239" t="s">
        <v>84</v>
      </c>
      <c r="M460" t="s">
        <v>16277</v>
      </c>
      <c r="S460" s="1408"/>
    </row>
    <row r="461" spans="1:19" x14ac:dyDescent="0.25">
      <c r="A461" s="987">
        <v>43346</v>
      </c>
      <c r="B461" s="239" t="s">
        <v>197</v>
      </c>
      <c r="C461" t="s">
        <v>16278</v>
      </c>
      <c r="D461" s="239" t="s">
        <v>16287</v>
      </c>
      <c r="E461" s="239" t="s">
        <v>32</v>
      </c>
      <c r="F461" s="239">
        <v>2943.1</v>
      </c>
      <c r="G461" s="239">
        <v>1</v>
      </c>
      <c r="H461" s="239">
        <v>1</v>
      </c>
      <c r="K461" s="239" t="s">
        <v>84</v>
      </c>
      <c r="M461" t="s">
        <v>16277</v>
      </c>
    </row>
    <row r="462" spans="1:19" x14ac:dyDescent="0.25">
      <c r="A462" s="987">
        <v>43346</v>
      </c>
      <c r="B462" s="239" t="s">
        <v>197</v>
      </c>
      <c r="C462" t="s">
        <v>16276</v>
      </c>
      <c r="D462" s="239" t="s">
        <v>16286</v>
      </c>
      <c r="E462" s="239" t="s">
        <v>32</v>
      </c>
      <c r="F462" s="239">
        <v>356.25</v>
      </c>
      <c r="G462" s="239">
        <v>1</v>
      </c>
      <c r="H462" s="239">
        <v>1</v>
      </c>
      <c r="I462" s="239"/>
      <c r="J462" s="239"/>
      <c r="K462" s="239" t="s">
        <v>84</v>
      </c>
      <c r="M462" t="s">
        <v>16277</v>
      </c>
    </row>
    <row r="463" spans="1:19" x14ac:dyDescent="0.25">
      <c r="A463" s="987">
        <v>43335</v>
      </c>
      <c r="B463" s="239" t="s">
        <v>197</v>
      </c>
      <c r="C463" s="1440" t="s">
        <v>15559</v>
      </c>
      <c r="D463" s="239" t="s">
        <v>15569</v>
      </c>
      <c r="E463" s="1423" t="s">
        <v>32</v>
      </c>
      <c r="F463" s="1478">
        <v>4000</v>
      </c>
      <c r="G463" s="1433">
        <v>1</v>
      </c>
      <c r="H463" s="1433">
        <v>1</v>
      </c>
      <c r="J463" s="608">
        <f t="shared" ref="J463:J472" si="37">H463*F463</f>
        <v>4000</v>
      </c>
      <c r="K463" s="239" t="s">
        <v>84</v>
      </c>
      <c r="M463" t="s">
        <v>15538</v>
      </c>
    </row>
    <row r="464" spans="1:19" x14ac:dyDescent="0.25">
      <c r="A464" s="987">
        <v>43335</v>
      </c>
      <c r="B464" s="239" t="s">
        <v>197</v>
      </c>
      <c r="C464" s="1440" t="s">
        <v>15568</v>
      </c>
      <c r="D464" s="239" t="s">
        <v>15570</v>
      </c>
      <c r="E464" s="1423" t="s">
        <v>32</v>
      </c>
      <c r="F464" s="1477">
        <v>2800</v>
      </c>
      <c r="G464" s="1426">
        <v>1</v>
      </c>
      <c r="H464" s="1426">
        <v>1</v>
      </c>
      <c r="J464" s="608">
        <f t="shared" si="37"/>
        <v>2800</v>
      </c>
      <c r="K464" s="239" t="s">
        <v>84</v>
      </c>
      <c r="M464" t="s">
        <v>15538</v>
      </c>
    </row>
    <row r="465" spans="1:13" x14ac:dyDescent="0.25">
      <c r="A465" s="987">
        <v>43335</v>
      </c>
      <c r="B465" s="239" t="s">
        <v>197</v>
      </c>
      <c r="C465" s="1435" t="s">
        <v>15560</v>
      </c>
      <c r="D465" s="239" t="s">
        <v>15571</v>
      </c>
      <c r="E465" s="1423" t="s">
        <v>32</v>
      </c>
      <c r="F465" s="1430">
        <v>3853</v>
      </c>
      <c r="G465" s="1426">
        <v>1</v>
      </c>
      <c r="H465" s="1426">
        <v>1</v>
      </c>
      <c r="J465" s="608">
        <f t="shared" si="37"/>
        <v>3853</v>
      </c>
      <c r="K465" s="239" t="s">
        <v>84</v>
      </c>
      <c r="M465" t="s">
        <v>15538</v>
      </c>
    </row>
    <row r="466" spans="1:13" x14ac:dyDescent="0.25">
      <c r="A466" s="987">
        <v>43335</v>
      </c>
      <c r="B466" s="239" t="s">
        <v>197</v>
      </c>
      <c r="C466" s="1436" t="s">
        <v>15561</v>
      </c>
      <c r="D466" s="239" t="s">
        <v>15572</v>
      </c>
      <c r="E466" s="1423" t="s">
        <v>32</v>
      </c>
      <c r="F466" s="1430">
        <v>3556</v>
      </c>
      <c r="G466" s="1426">
        <v>1</v>
      </c>
      <c r="H466" s="1426">
        <v>1</v>
      </c>
      <c r="I466" s="239"/>
      <c r="J466" s="608">
        <f t="shared" si="37"/>
        <v>3556</v>
      </c>
      <c r="K466" s="239" t="s">
        <v>84</v>
      </c>
      <c r="M466" t="s">
        <v>15538</v>
      </c>
    </row>
    <row r="467" spans="1:13" x14ac:dyDescent="0.25">
      <c r="A467" s="987">
        <v>43335</v>
      </c>
      <c r="B467" s="239" t="s">
        <v>197</v>
      </c>
      <c r="C467" s="1435" t="s">
        <v>15562</v>
      </c>
      <c r="D467" s="239" t="s">
        <v>15573</v>
      </c>
      <c r="E467" s="1423" t="s">
        <v>32</v>
      </c>
      <c r="F467" s="1430">
        <v>6770</v>
      </c>
      <c r="G467" s="1426">
        <v>1</v>
      </c>
      <c r="H467" s="1426">
        <v>1</v>
      </c>
      <c r="J467" s="608">
        <f t="shared" si="37"/>
        <v>6770</v>
      </c>
      <c r="K467" s="239" t="s">
        <v>84</v>
      </c>
      <c r="M467" t="s">
        <v>15538</v>
      </c>
    </row>
    <row r="468" spans="1:13" x14ac:dyDescent="0.25">
      <c r="A468" s="987">
        <v>43335</v>
      </c>
      <c r="B468" s="239" t="s">
        <v>197</v>
      </c>
      <c r="C468" s="1435" t="s">
        <v>15563</v>
      </c>
      <c r="D468" s="239" t="s">
        <v>15574</v>
      </c>
      <c r="E468" s="1423" t="s">
        <v>32</v>
      </c>
      <c r="F468" s="1430">
        <v>6600</v>
      </c>
      <c r="G468" s="1426">
        <v>1</v>
      </c>
      <c r="H468" s="1426">
        <v>1</v>
      </c>
      <c r="I468" s="239"/>
      <c r="J468" s="608">
        <f t="shared" si="37"/>
        <v>6600</v>
      </c>
      <c r="K468" s="239" t="s">
        <v>84</v>
      </c>
      <c r="M468" t="s">
        <v>15538</v>
      </c>
    </row>
    <row r="469" spans="1:13" x14ac:dyDescent="0.25">
      <c r="A469" s="987">
        <v>43335</v>
      </c>
      <c r="B469" s="239" t="s">
        <v>197</v>
      </c>
      <c r="C469" s="1435" t="s">
        <v>15567</v>
      </c>
      <c r="D469" s="239" t="s">
        <v>15575</v>
      </c>
      <c r="E469" s="1423" t="s">
        <v>32</v>
      </c>
      <c r="F469" s="1430">
        <v>8800</v>
      </c>
      <c r="G469" s="1426">
        <v>1</v>
      </c>
      <c r="H469" s="1426">
        <v>1</v>
      </c>
      <c r="J469" s="608">
        <f t="shared" si="37"/>
        <v>8800</v>
      </c>
      <c r="K469" s="239" t="s">
        <v>84</v>
      </c>
      <c r="M469" t="s">
        <v>15538</v>
      </c>
    </row>
    <row r="470" spans="1:13" x14ac:dyDescent="0.25">
      <c r="A470" s="987">
        <v>43335</v>
      </c>
      <c r="B470" s="239" t="s">
        <v>197</v>
      </c>
      <c r="C470" s="1437" t="s">
        <v>15566</v>
      </c>
      <c r="D470" s="239" t="s">
        <v>15576</v>
      </c>
      <c r="E470" s="1423" t="s">
        <v>32</v>
      </c>
      <c r="F470" s="1430">
        <v>7600</v>
      </c>
      <c r="G470" s="1426">
        <v>1</v>
      </c>
      <c r="H470" s="1426">
        <v>1</v>
      </c>
      <c r="J470" s="608">
        <f t="shared" si="37"/>
        <v>7600</v>
      </c>
      <c r="K470" s="239" t="s">
        <v>84</v>
      </c>
      <c r="M470" t="s">
        <v>15538</v>
      </c>
    </row>
    <row r="471" spans="1:13" x14ac:dyDescent="0.25">
      <c r="A471" s="987">
        <v>43335</v>
      </c>
      <c r="B471" s="239" t="s">
        <v>197</v>
      </c>
      <c r="C471" s="1438" t="s">
        <v>15565</v>
      </c>
      <c r="D471" s="239" t="s">
        <v>15577</v>
      </c>
      <c r="E471" s="1423" t="s">
        <v>32</v>
      </c>
      <c r="F471" s="1431">
        <v>2600</v>
      </c>
      <c r="G471" s="1426">
        <v>1</v>
      </c>
      <c r="H471" s="1426">
        <v>1</v>
      </c>
      <c r="J471" s="608">
        <f t="shared" si="37"/>
        <v>2600</v>
      </c>
      <c r="K471" s="239" t="s">
        <v>84</v>
      </c>
      <c r="M471" t="s">
        <v>15538</v>
      </c>
    </row>
    <row r="472" spans="1:13" x14ac:dyDescent="0.25">
      <c r="A472" s="987">
        <v>43335</v>
      </c>
      <c r="B472" s="239" t="s">
        <v>197</v>
      </c>
      <c r="C472" s="1439" t="s">
        <v>15564</v>
      </c>
      <c r="D472" s="239" t="s">
        <v>15578</v>
      </c>
      <c r="E472" s="1423" t="s">
        <v>32</v>
      </c>
      <c r="F472" s="1431">
        <v>7752</v>
      </c>
      <c r="G472" s="1426">
        <v>1</v>
      </c>
      <c r="H472" s="1426">
        <v>1</v>
      </c>
      <c r="J472" s="608">
        <f t="shared" si="37"/>
        <v>7752</v>
      </c>
      <c r="K472" s="239" t="s">
        <v>84</v>
      </c>
      <c r="M472" t="s">
        <v>15538</v>
      </c>
    </row>
    <row r="473" spans="1:13" x14ac:dyDescent="0.25">
      <c r="A473" s="987">
        <v>43335</v>
      </c>
      <c r="B473" s="239" t="s">
        <v>197</v>
      </c>
      <c r="C473" s="1419" t="s">
        <v>15557</v>
      </c>
      <c r="D473" s="239" t="s">
        <v>15578</v>
      </c>
      <c r="E473" s="1423" t="s">
        <v>32</v>
      </c>
      <c r="F473" s="1431">
        <v>3650</v>
      </c>
      <c r="G473" s="1433">
        <v>1</v>
      </c>
      <c r="H473" s="1433">
        <v>1</v>
      </c>
      <c r="J473" s="608">
        <f t="shared" ref="J473:J486" si="38">H473*F473</f>
        <v>3650</v>
      </c>
      <c r="K473" s="239" t="s">
        <v>84</v>
      </c>
      <c r="M473" t="s">
        <v>15538</v>
      </c>
    </row>
    <row r="474" spans="1:13" x14ac:dyDescent="0.25">
      <c r="A474" s="987">
        <v>43335</v>
      </c>
      <c r="B474" s="239" t="s">
        <v>197</v>
      </c>
      <c r="C474" s="1419" t="s">
        <v>15556</v>
      </c>
      <c r="D474" s="239" t="s">
        <v>15558</v>
      </c>
      <c r="E474" s="1423" t="s">
        <v>32</v>
      </c>
      <c r="F474" s="1430">
        <v>3956</v>
      </c>
      <c r="G474" s="1426">
        <v>1</v>
      </c>
      <c r="H474" s="1426">
        <v>1</v>
      </c>
      <c r="J474" s="608">
        <f t="shared" si="38"/>
        <v>3956</v>
      </c>
      <c r="K474" s="239" t="s">
        <v>84</v>
      </c>
      <c r="M474" t="s">
        <v>15538</v>
      </c>
    </row>
    <row r="475" spans="1:13" x14ac:dyDescent="0.25">
      <c r="A475" s="987">
        <v>43335</v>
      </c>
      <c r="B475" s="239" t="s">
        <v>197</v>
      </c>
      <c r="C475" s="1434" t="s">
        <v>15555</v>
      </c>
      <c r="D475" s="239" t="s">
        <v>15579</v>
      </c>
      <c r="E475" s="1423" t="s">
        <v>32</v>
      </c>
      <c r="F475" s="1430">
        <v>3332</v>
      </c>
      <c r="G475" s="1426">
        <v>1</v>
      </c>
      <c r="H475" s="1426">
        <v>1</v>
      </c>
      <c r="J475" s="608">
        <f t="shared" si="38"/>
        <v>3332</v>
      </c>
      <c r="K475" s="239" t="s">
        <v>84</v>
      </c>
      <c r="M475" t="s">
        <v>15538</v>
      </c>
    </row>
    <row r="476" spans="1:13" x14ac:dyDescent="0.25">
      <c r="A476" s="987">
        <v>43335</v>
      </c>
      <c r="B476" s="239" t="s">
        <v>197</v>
      </c>
      <c r="C476" s="1419" t="s">
        <v>15546</v>
      </c>
      <c r="D476" s="239" t="s">
        <v>15580</v>
      </c>
      <c r="E476" s="1423" t="s">
        <v>32</v>
      </c>
      <c r="F476" s="1430">
        <v>2345</v>
      </c>
      <c r="G476" s="1426">
        <v>1</v>
      </c>
      <c r="H476" s="1426">
        <v>1</v>
      </c>
      <c r="J476" s="608">
        <f t="shared" si="38"/>
        <v>2345</v>
      </c>
      <c r="K476" s="239" t="s">
        <v>84</v>
      </c>
      <c r="M476" t="s">
        <v>15538</v>
      </c>
    </row>
    <row r="477" spans="1:13" x14ac:dyDescent="0.25">
      <c r="A477" s="987">
        <v>43335</v>
      </c>
      <c r="B477" s="239" t="s">
        <v>197</v>
      </c>
      <c r="C477" s="1419" t="s">
        <v>15551</v>
      </c>
      <c r="D477" s="239" t="s">
        <v>15581</v>
      </c>
      <c r="E477" s="1423" t="s">
        <v>32</v>
      </c>
      <c r="F477" s="1430">
        <v>3912</v>
      </c>
      <c r="G477" s="1426">
        <v>1</v>
      </c>
      <c r="H477" s="1426">
        <v>1</v>
      </c>
      <c r="J477" s="608">
        <f t="shared" si="38"/>
        <v>3912</v>
      </c>
      <c r="K477" s="239" t="s">
        <v>84</v>
      </c>
      <c r="M477" t="s">
        <v>15538</v>
      </c>
    </row>
    <row r="478" spans="1:13" x14ac:dyDescent="0.25">
      <c r="A478" s="987">
        <v>43335</v>
      </c>
      <c r="B478" s="239" t="s">
        <v>197</v>
      </c>
      <c r="C478" s="1419" t="s">
        <v>15547</v>
      </c>
      <c r="D478" s="239" t="s">
        <v>15582</v>
      </c>
      <c r="E478" s="1423"/>
      <c r="F478" s="1430">
        <v>5728</v>
      </c>
      <c r="G478" s="1426">
        <v>1</v>
      </c>
      <c r="H478" s="1426">
        <v>1</v>
      </c>
      <c r="J478" s="608">
        <f t="shared" si="38"/>
        <v>5728</v>
      </c>
      <c r="K478" s="239" t="s">
        <v>84</v>
      </c>
      <c r="M478" t="s">
        <v>15538</v>
      </c>
    </row>
    <row r="479" spans="1:13" x14ac:dyDescent="0.25">
      <c r="A479" s="987">
        <v>43335</v>
      </c>
      <c r="B479" s="239" t="s">
        <v>197</v>
      </c>
      <c r="C479" s="1427" t="s">
        <v>15547</v>
      </c>
      <c r="D479" s="239" t="s">
        <v>15583</v>
      </c>
      <c r="E479" s="1423" t="s">
        <v>32</v>
      </c>
      <c r="F479" s="1430">
        <v>4050</v>
      </c>
      <c r="G479" s="1426">
        <v>1</v>
      </c>
      <c r="H479" s="1426">
        <v>1</v>
      </c>
      <c r="J479" s="608">
        <f t="shared" si="38"/>
        <v>4050</v>
      </c>
      <c r="K479" s="239" t="s">
        <v>84</v>
      </c>
      <c r="M479" t="s">
        <v>15538</v>
      </c>
    </row>
    <row r="480" spans="1:13" x14ac:dyDescent="0.25">
      <c r="A480" s="987">
        <v>43335</v>
      </c>
      <c r="B480" s="239" t="s">
        <v>197</v>
      </c>
      <c r="C480" s="1428" t="s">
        <v>15548</v>
      </c>
      <c r="D480" s="239" t="s">
        <v>15584</v>
      </c>
      <c r="E480" s="1423" t="s">
        <v>32</v>
      </c>
      <c r="F480" s="1430">
        <v>3110</v>
      </c>
      <c r="G480" s="1426">
        <v>1</v>
      </c>
      <c r="H480" s="1426">
        <v>1</v>
      </c>
      <c r="J480" s="608">
        <f t="shared" si="38"/>
        <v>3110</v>
      </c>
      <c r="K480" s="239" t="s">
        <v>84</v>
      </c>
      <c r="M480" t="s">
        <v>15538</v>
      </c>
    </row>
    <row r="481" spans="1:16" x14ac:dyDescent="0.25">
      <c r="A481" s="987">
        <v>43335</v>
      </c>
      <c r="B481" s="239" t="s">
        <v>197</v>
      </c>
      <c r="C481" s="1419" t="s">
        <v>15552</v>
      </c>
      <c r="D481" s="239" t="s">
        <v>15585</v>
      </c>
      <c r="E481" s="1423" t="s">
        <v>32</v>
      </c>
      <c r="F481" s="1431">
        <v>5207</v>
      </c>
      <c r="G481" s="1426">
        <v>1</v>
      </c>
      <c r="H481" s="1426">
        <v>1</v>
      </c>
      <c r="I481" s="239"/>
      <c r="J481" s="608">
        <f t="shared" si="38"/>
        <v>5207</v>
      </c>
      <c r="K481" s="239" t="s">
        <v>84</v>
      </c>
      <c r="M481" t="s">
        <v>15538</v>
      </c>
    </row>
    <row r="482" spans="1:16" x14ac:dyDescent="0.25">
      <c r="A482" s="987">
        <v>43335</v>
      </c>
      <c r="B482" s="239" t="s">
        <v>197</v>
      </c>
      <c r="C482" s="1419" t="s">
        <v>15553</v>
      </c>
      <c r="D482" s="239" t="s">
        <v>15586</v>
      </c>
      <c r="E482" s="1423" t="s">
        <v>32</v>
      </c>
      <c r="F482" s="1431">
        <v>3640</v>
      </c>
      <c r="G482" s="1433">
        <v>1</v>
      </c>
      <c r="H482" s="1433">
        <v>1</v>
      </c>
      <c r="I482" s="239"/>
      <c r="J482" s="608">
        <f t="shared" si="38"/>
        <v>3640</v>
      </c>
      <c r="K482" s="239" t="s">
        <v>84</v>
      </c>
      <c r="M482" t="s">
        <v>15538</v>
      </c>
    </row>
    <row r="483" spans="1:16" x14ac:dyDescent="0.25">
      <c r="A483" s="987">
        <v>43335</v>
      </c>
      <c r="B483" s="239" t="s">
        <v>197</v>
      </c>
      <c r="C483" s="1268" t="s">
        <v>15554</v>
      </c>
      <c r="D483" s="239" t="s">
        <v>15587</v>
      </c>
      <c r="E483" s="1432" t="s">
        <v>32</v>
      </c>
      <c r="F483" s="1266">
        <v>4165</v>
      </c>
      <c r="G483" s="1355">
        <v>1</v>
      </c>
      <c r="H483" s="1355">
        <v>1</v>
      </c>
      <c r="I483" s="566"/>
      <c r="J483" s="608">
        <f t="shared" si="38"/>
        <v>4165</v>
      </c>
      <c r="K483" s="239" t="s">
        <v>84</v>
      </c>
      <c r="M483" t="s">
        <v>15538</v>
      </c>
    </row>
    <row r="484" spans="1:16" x14ac:dyDescent="0.25">
      <c r="A484" s="987">
        <v>43335</v>
      </c>
      <c r="B484" s="239" t="s">
        <v>197</v>
      </c>
      <c r="C484" s="1268" t="s">
        <v>15549</v>
      </c>
      <c r="D484" s="239" t="s">
        <v>15588</v>
      </c>
      <c r="E484" s="1432" t="s">
        <v>32</v>
      </c>
      <c r="F484" s="1266">
        <v>3644</v>
      </c>
      <c r="G484" s="1355">
        <v>1</v>
      </c>
      <c r="H484" s="1355">
        <v>1</v>
      </c>
      <c r="J484" s="608">
        <f t="shared" si="38"/>
        <v>3644</v>
      </c>
      <c r="K484" s="239" t="s">
        <v>84</v>
      </c>
      <c r="M484" t="s">
        <v>15538</v>
      </c>
    </row>
    <row r="485" spans="1:16" x14ac:dyDescent="0.25">
      <c r="A485" s="987">
        <v>43335</v>
      </c>
      <c r="B485" s="239" t="s">
        <v>197</v>
      </c>
      <c r="C485" s="1429" t="s">
        <v>15550</v>
      </c>
      <c r="D485" s="239" t="s">
        <v>15589</v>
      </c>
      <c r="E485" s="1432" t="s">
        <v>32</v>
      </c>
      <c r="F485" s="1266">
        <v>5207</v>
      </c>
      <c r="G485" s="1355">
        <v>1</v>
      </c>
      <c r="H485" s="1355">
        <v>1</v>
      </c>
      <c r="J485" s="608">
        <f t="shared" si="38"/>
        <v>5207</v>
      </c>
      <c r="K485" s="239" t="s">
        <v>84</v>
      </c>
      <c r="M485" t="s">
        <v>15538</v>
      </c>
    </row>
    <row r="486" spans="1:16" x14ac:dyDescent="0.25">
      <c r="A486" s="987">
        <v>43335</v>
      </c>
      <c r="B486" s="239" t="s">
        <v>197</v>
      </c>
      <c r="C486" s="1422" t="s">
        <v>15530</v>
      </c>
      <c r="D486" s="239" t="s">
        <v>15590</v>
      </c>
      <c r="E486" s="239" t="s">
        <v>199</v>
      </c>
      <c r="F486" s="1424">
        <v>3798</v>
      </c>
      <c r="G486" s="1426">
        <v>1</v>
      </c>
      <c r="H486" s="1426">
        <v>1</v>
      </c>
      <c r="J486" s="608">
        <f t="shared" si="38"/>
        <v>3798</v>
      </c>
      <c r="K486" s="239" t="s">
        <v>84</v>
      </c>
      <c r="M486" t="s">
        <v>15538</v>
      </c>
    </row>
    <row r="487" spans="1:16" x14ac:dyDescent="0.25">
      <c r="A487" s="987">
        <v>43335</v>
      </c>
      <c r="B487" s="239" t="s">
        <v>197</v>
      </c>
      <c r="C487" s="1418" t="s">
        <v>15531</v>
      </c>
      <c r="D487" s="239" t="s">
        <v>15539</v>
      </c>
      <c r="E487" s="239" t="s">
        <v>199</v>
      </c>
      <c r="F487" s="1424">
        <v>2647</v>
      </c>
      <c r="G487" s="1426">
        <v>1</v>
      </c>
      <c r="H487" s="1426">
        <v>1</v>
      </c>
      <c r="J487" s="608">
        <f t="shared" ref="J487:J498" si="39">H487*F487</f>
        <v>2647</v>
      </c>
      <c r="K487" s="239" t="s">
        <v>84</v>
      </c>
      <c r="M487" t="s">
        <v>15538</v>
      </c>
    </row>
    <row r="488" spans="1:16" x14ac:dyDescent="0.25">
      <c r="A488" s="987">
        <v>43335</v>
      </c>
      <c r="B488" s="239" t="s">
        <v>197</v>
      </c>
      <c r="C488" s="1419" t="s">
        <v>15532</v>
      </c>
      <c r="D488" s="239" t="s">
        <v>15541</v>
      </c>
      <c r="E488" s="239" t="s">
        <v>199</v>
      </c>
      <c r="F488" s="1424">
        <v>3123</v>
      </c>
      <c r="G488" s="1426">
        <v>1</v>
      </c>
      <c r="H488" s="1426">
        <v>1</v>
      </c>
      <c r="J488" s="608">
        <f t="shared" si="39"/>
        <v>3123</v>
      </c>
      <c r="K488" s="239" t="s">
        <v>84</v>
      </c>
      <c r="M488" t="s">
        <v>15538</v>
      </c>
      <c r="P488" s="1408">
        <f>F494*G494</f>
        <v>495</v>
      </c>
    </row>
    <row r="489" spans="1:16" x14ac:dyDescent="0.25">
      <c r="A489" s="987">
        <v>43335</v>
      </c>
      <c r="B489" s="239" t="s">
        <v>197</v>
      </c>
      <c r="C489" s="1418" t="s">
        <v>15533</v>
      </c>
      <c r="D489" s="239" t="s">
        <v>15540</v>
      </c>
      <c r="E489" s="239" t="s">
        <v>199</v>
      </c>
      <c r="F489" s="1424">
        <v>3853</v>
      </c>
      <c r="G489" s="1426">
        <v>1</v>
      </c>
      <c r="H489" s="1426">
        <v>1</v>
      </c>
      <c r="J489" s="608">
        <f t="shared" si="39"/>
        <v>3853</v>
      </c>
      <c r="K489" s="239" t="s">
        <v>84</v>
      </c>
      <c r="M489" t="s">
        <v>15538</v>
      </c>
      <c r="P489" s="1408">
        <f>F495*G495</f>
        <v>435</v>
      </c>
    </row>
    <row r="490" spans="1:16" x14ac:dyDescent="0.25">
      <c r="A490" s="987">
        <v>43335</v>
      </c>
      <c r="B490" s="239" t="s">
        <v>197</v>
      </c>
      <c r="C490" s="1420" t="s">
        <v>15534</v>
      </c>
      <c r="D490" s="239" t="s">
        <v>15542</v>
      </c>
      <c r="E490" s="239" t="s">
        <v>199</v>
      </c>
      <c r="F490" s="1424">
        <v>3644</v>
      </c>
      <c r="G490" s="1426">
        <v>1</v>
      </c>
      <c r="H490" s="1426">
        <v>1</v>
      </c>
      <c r="J490" s="608">
        <f t="shared" si="39"/>
        <v>3644</v>
      </c>
      <c r="K490" s="239" t="s">
        <v>84</v>
      </c>
      <c r="M490" t="s">
        <v>15538</v>
      </c>
      <c r="P490" s="1408" t="e">
        <f>#REF!*#REF!</f>
        <v>#REF!</v>
      </c>
    </row>
    <row r="491" spans="1:16" x14ac:dyDescent="0.25">
      <c r="A491" s="987">
        <v>43335</v>
      </c>
      <c r="B491" s="239" t="s">
        <v>197</v>
      </c>
      <c r="C491" s="1420" t="s">
        <v>15535</v>
      </c>
      <c r="D491" s="239" t="s">
        <v>15543</v>
      </c>
      <c r="E491" s="239" t="s">
        <v>199</v>
      </c>
      <c r="F491" s="1424">
        <v>1976</v>
      </c>
      <c r="G491" s="1426">
        <v>1</v>
      </c>
      <c r="H491" s="1426">
        <v>1</v>
      </c>
      <c r="J491" s="608">
        <f t="shared" si="39"/>
        <v>1976</v>
      </c>
      <c r="K491" s="239" t="s">
        <v>84</v>
      </c>
      <c r="M491" t="s">
        <v>15538</v>
      </c>
      <c r="P491" s="1408">
        <f>F496*G496</f>
        <v>520</v>
      </c>
    </row>
    <row r="492" spans="1:16" x14ac:dyDescent="0.25">
      <c r="A492" s="987">
        <v>43335</v>
      </c>
      <c r="B492" s="239" t="s">
        <v>197</v>
      </c>
      <c r="C492" s="1421" t="s">
        <v>15537</v>
      </c>
      <c r="D492" s="239" t="s">
        <v>15544</v>
      </c>
      <c r="E492" s="239" t="s">
        <v>199</v>
      </c>
      <c r="F492" s="1424">
        <v>4165</v>
      </c>
      <c r="G492" s="1426">
        <v>1</v>
      </c>
      <c r="H492" s="1426">
        <v>1</v>
      </c>
      <c r="J492" s="608">
        <f t="shared" si="39"/>
        <v>4165</v>
      </c>
      <c r="K492" s="239" t="s">
        <v>84</v>
      </c>
      <c r="M492" t="s">
        <v>15538</v>
      </c>
    </row>
    <row r="493" spans="1:16" x14ac:dyDescent="0.25">
      <c r="A493" s="987">
        <v>43335</v>
      </c>
      <c r="B493" s="239" t="s">
        <v>197</v>
      </c>
      <c r="C493" s="1422" t="s">
        <v>15536</v>
      </c>
      <c r="D493" s="239" t="s">
        <v>15545</v>
      </c>
      <c r="E493" s="239" t="s">
        <v>199</v>
      </c>
      <c r="F493" s="1425">
        <v>2812</v>
      </c>
      <c r="G493" s="1426">
        <v>1</v>
      </c>
      <c r="H493" s="1426">
        <v>1</v>
      </c>
      <c r="J493" s="608">
        <f t="shared" si="39"/>
        <v>2812</v>
      </c>
      <c r="K493" s="239" t="s">
        <v>84</v>
      </c>
      <c r="M493" t="s">
        <v>15538</v>
      </c>
    </row>
    <row r="494" spans="1:16" x14ac:dyDescent="0.25">
      <c r="A494" s="987">
        <v>43256</v>
      </c>
      <c r="B494" s="239" t="s">
        <v>197</v>
      </c>
      <c r="C494" s="1401" t="s">
        <v>15501</v>
      </c>
      <c r="D494" s="239" t="s">
        <v>15506</v>
      </c>
      <c r="E494" s="239" t="s">
        <v>199</v>
      </c>
      <c r="F494" s="1405">
        <v>495</v>
      </c>
      <c r="G494" s="1398">
        <v>1</v>
      </c>
      <c r="H494" s="1398">
        <v>1</v>
      </c>
      <c r="J494" s="608">
        <f t="shared" si="39"/>
        <v>495</v>
      </c>
      <c r="K494" s="239" t="s">
        <v>84</v>
      </c>
    </row>
    <row r="495" spans="1:16" x14ac:dyDescent="0.25">
      <c r="A495" s="987">
        <v>43256</v>
      </c>
      <c r="B495" s="239" t="s">
        <v>197</v>
      </c>
      <c r="C495" s="1402" t="s">
        <v>15503</v>
      </c>
      <c r="D495" s="239" t="s">
        <v>15505</v>
      </c>
      <c r="E495" s="239" t="s">
        <v>199</v>
      </c>
      <c r="F495" s="1396">
        <v>435</v>
      </c>
      <c r="G495" s="1404">
        <v>1</v>
      </c>
      <c r="H495" s="1404">
        <v>1</v>
      </c>
      <c r="J495" s="608">
        <f t="shared" si="39"/>
        <v>435</v>
      </c>
      <c r="K495" s="239" t="s">
        <v>84</v>
      </c>
    </row>
    <row r="496" spans="1:16" x14ac:dyDescent="0.25">
      <c r="A496" s="987">
        <v>43256</v>
      </c>
      <c r="B496" s="239" t="s">
        <v>197</v>
      </c>
      <c r="C496" s="1402" t="s">
        <v>15502</v>
      </c>
      <c r="D496" s="239" t="s">
        <v>15504</v>
      </c>
      <c r="E496" s="239" t="s">
        <v>199</v>
      </c>
      <c r="F496" s="1396">
        <v>520</v>
      </c>
      <c r="G496" s="1404">
        <v>1</v>
      </c>
      <c r="H496" s="1404">
        <v>1</v>
      </c>
      <c r="J496" s="608">
        <f t="shared" si="39"/>
        <v>520</v>
      </c>
      <c r="K496" s="239" t="s">
        <v>84</v>
      </c>
    </row>
    <row r="497" spans="1:13" x14ac:dyDescent="0.25">
      <c r="A497" s="987">
        <v>43276</v>
      </c>
      <c r="B497" s="239" t="s">
        <v>197</v>
      </c>
      <c r="C497" s="1401" t="s">
        <v>15429</v>
      </c>
      <c r="D497" s="239" t="s">
        <v>15441</v>
      </c>
      <c r="E497" s="239" t="s">
        <v>199</v>
      </c>
      <c r="F497" s="1405">
        <v>6710</v>
      </c>
      <c r="G497" s="1398">
        <v>1</v>
      </c>
      <c r="H497" s="1398">
        <v>1</v>
      </c>
      <c r="I497" s="239"/>
      <c r="J497" s="608">
        <f t="shared" si="39"/>
        <v>6710</v>
      </c>
      <c r="K497" s="239" t="s">
        <v>84</v>
      </c>
      <c r="M497" t="s">
        <v>15434</v>
      </c>
    </row>
    <row r="498" spans="1:13" x14ac:dyDescent="0.25">
      <c r="A498" s="987">
        <v>43276</v>
      </c>
      <c r="B498" s="239" t="s">
        <v>197</v>
      </c>
      <c r="C498" s="1402" t="s">
        <v>15430</v>
      </c>
      <c r="D498" s="239" t="s">
        <v>15440</v>
      </c>
      <c r="E498" s="239" t="s">
        <v>199</v>
      </c>
      <c r="F498" s="1396">
        <v>4640</v>
      </c>
      <c r="G498" s="1404">
        <v>1</v>
      </c>
      <c r="H498" s="1404">
        <v>1</v>
      </c>
      <c r="J498" s="608">
        <f t="shared" si="39"/>
        <v>4640</v>
      </c>
      <c r="K498" s="239" t="s">
        <v>84</v>
      </c>
      <c r="M498" t="s">
        <v>15434</v>
      </c>
    </row>
    <row r="499" spans="1:13" x14ac:dyDescent="0.25">
      <c r="A499" s="987">
        <v>43276</v>
      </c>
      <c r="B499" s="239" t="s">
        <v>197</v>
      </c>
      <c r="C499" s="1402" t="s">
        <v>15435</v>
      </c>
      <c r="D499" s="239" t="s">
        <v>15439</v>
      </c>
      <c r="E499" s="239" t="s">
        <v>199</v>
      </c>
      <c r="F499" s="1396">
        <v>2620</v>
      </c>
      <c r="G499" s="1404">
        <v>1</v>
      </c>
      <c r="H499" s="1404">
        <v>1</v>
      </c>
      <c r="I499" s="239"/>
      <c r="J499" s="608">
        <f t="shared" ref="J499:J502" si="40">H499*F499</f>
        <v>2620</v>
      </c>
      <c r="K499" s="239" t="s">
        <v>84</v>
      </c>
      <c r="M499" t="s">
        <v>15434</v>
      </c>
    </row>
    <row r="500" spans="1:13" x14ac:dyDescent="0.25">
      <c r="A500" s="987">
        <v>43276</v>
      </c>
      <c r="B500" s="239" t="s">
        <v>197</v>
      </c>
      <c r="C500" s="1402" t="s">
        <v>15431</v>
      </c>
      <c r="D500" s="239" t="s">
        <v>15438</v>
      </c>
      <c r="E500" s="239" t="s">
        <v>199</v>
      </c>
      <c r="F500" s="1396">
        <v>555</v>
      </c>
      <c r="G500" s="1404">
        <v>1</v>
      </c>
      <c r="H500" s="1404">
        <v>1</v>
      </c>
      <c r="I500" s="566"/>
      <c r="J500" s="608">
        <f t="shared" si="40"/>
        <v>555</v>
      </c>
      <c r="K500" s="239" t="s">
        <v>84</v>
      </c>
      <c r="M500" t="s">
        <v>15434</v>
      </c>
    </row>
    <row r="501" spans="1:13" x14ac:dyDescent="0.25">
      <c r="A501" s="987">
        <v>43276</v>
      </c>
      <c r="B501" s="239" t="s">
        <v>197</v>
      </c>
      <c r="C501" s="1402" t="s">
        <v>15432</v>
      </c>
      <c r="D501" s="239" t="s">
        <v>15437</v>
      </c>
      <c r="E501" s="239" t="s">
        <v>199</v>
      </c>
      <c r="F501" s="1396">
        <v>5635</v>
      </c>
      <c r="G501" s="1404">
        <v>1</v>
      </c>
      <c r="H501" s="1404">
        <v>1</v>
      </c>
      <c r="J501" s="608">
        <f t="shared" si="40"/>
        <v>5635</v>
      </c>
      <c r="K501" s="239" t="s">
        <v>84</v>
      </c>
      <c r="M501" t="s">
        <v>15434</v>
      </c>
    </row>
    <row r="502" spans="1:13" x14ac:dyDescent="0.25">
      <c r="A502" s="987">
        <v>43276</v>
      </c>
      <c r="B502" s="239" t="s">
        <v>197</v>
      </c>
      <c r="C502" s="1403" t="s">
        <v>15433</v>
      </c>
      <c r="D502" s="239" t="s">
        <v>15436</v>
      </c>
      <c r="E502" s="239" t="s">
        <v>199</v>
      </c>
      <c r="F502" s="1396">
        <v>4640</v>
      </c>
      <c r="G502" s="1404">
        <v>1</v>
      </c>
      <c r="H502" s="1404">
        <v>1</v>
      </c>
      <c r="J502" s="608">
        <f t="shared" si="40"/>
        <v>4640</v>
      </c>
      <c r="K502" s="239" t="s">
        <v>84</v>
      </c>
      <c r="M502" t="s">
        <v>15434</v>
      </c>
    </row>
    <row r="503" spans="1:13" x14ac:dyDescent="0.25">
      <c r="A503" s="987">
        <v>43256</v>
      </c>
      <c r="B503" s="239" t="s">
        <v>197</v>
      </c>
      <c r="C503" s="1400" t="s">
        <v>15395</v>
      </c>
      <c r="D503" s="239" t="s">
        <v>15419</v>
      </c>
      <c r="E503" s="239" t="s">
        <v>199</v>
      </c>
      <c r="F503" s="1396">
        <v>9100</v>
      </c>
      <c r="G503" s="1398">
        <v>1</v>
      </c>
      <c r="H503" s="1398">
        <v>1</v>
      </c>
      <c r="J503" s="608">
        <f t="shared" ref="J503:J513" si="41">H503*F503</f>
        <v>9100</v>
      </c>
      <c r="K503" s="239" t="s">
        <v>84</v>
      </c>
      <c r="M503" t="s">
        <v>15394</v>
      </c>
    </row>
    <row r="504" spans="1:13" x14ac:dyDescent="0.25">
      <c r="A504" s="987">
        <v>43256</v>
      </c>
      <c r="B504" s="239" t="s">
        <v>197</v>
      </c>
      <c r="C504" s="1392" t="s">
        <v>15396</v>
      </c>
      <c r="D504" s="239" t="s">
        <v>15418</v>
      </c>
      <c r="E504" s="239" t="s">
        <v>199</v>
      </c>
      <c r="F504" s="1396">
        <v>9500</v>
      </c>
      <c r="G504" s="1398">
        <v>1</v>
      </c>
      <c r="H504" s="1398">
        <v>1</v>
      </c>
      <c r="J504" s="608">
        <f t="shared" si="41"/>
        <v>9500</v>
      </c>
      <c r="K504" s="239" t="s">
        <v>84</v>
      </c>
      <c r="M504" t="s">
        <v>15394</v>
      </c>
    </row>
    <row r="505" spans="1:13" x14ac:dyDescent="0.25">
      <c r="A505" s="987">
        <v>43256</v>
      </c>
      <c r="B505" s="239" t="s">
        <v>197</v>
      </c>
      <c r="C505" s="1400" t="s">
        <v>15397</v>
      </c>
      <c r="D505" s="239" t="s">
        <v>15417</v>
      </c>
      <c r="E505" s="239" t="s">
        <v>199</v>
      </c>
      <c r="F505" s="1396">
        <v>8600</v>
      </c>
      <c r="G505" s="1398">
        <v>1</v>
      </c>
      <c r="H505" s="1398">
        <v>1</v>
      </c>
      <c r="J505" s="608">
        <f t="shared" si="41"/>
        <v>8600</v>
      </c>
      <c r="K505" s="239" t="s">
        <v>84</v>
      </c>
      <c r="M505" t="s">
        <v>15394</v>
      </c>
    </row>
    <row r="506" spans="1:13" x14ac:dyDescent="0.25">
      <c r="A506" s="987">
        <v>43256</v>
      </c>
      <c r="B506" s="239" t="s">
        <v>197</v>
      </c>
      <c r="C506" s="1400" t="s">
        <v>15398</v>
      </c>
      <c r="D506" s="239" t="s">
        <v>15416</v>
      </c>
      <c r="E506" s="239" t="s">
        <v>199</v>
      </c>
      <c r="F506" s="1396">
        <v>6500</v>
      </c>
      <c r="G506" s="1398">
        <v>1</v>
      </c>
      <c r="H506" s="1398">
        <v>1</v>
      </c>
      <c r="J506" s="608">
        <f t="shared" si="41"/>
        <v>6500</v>
      </c>
      <c r="K506" s="239" t="s">
        <v>84</v>
      </c>
      <c r="M506" t="s">
        <v>15394</v>
      </c>
    </row>
    <row r="507" spans="1:13" x14ac:dyDescent="0.25">
      <c r="A507" s="987">
        <v>43256</v>
      </c>
      <c r="B507" s="239" t="s">
        <v>197</v>
      </c>
      <c r="C507" s="1400" t="s">
        <v>15399</v>
      </c>
      <c r="D507" s="239" t="s">
        <v>15415</v>
      </c>
      <c r="E507" s="239" t="s">
        <v>199</v>
      </c>
      <c r="F507" s="1396">
        <v>6600</v>
      </c>
      <c r="G507" s="1398">
        <v>1</v>
      </c>
      <c r="H507" s="1398">
        <v>1</v>
      </c>
      <c r="J507" s="608">
        <f t="shared" si="41"/>
        <v>6600</v>
      </c>
      <c r="K507" s="239" t="s">
        <v>84</v>
      </c>
      <c r="M507" t="s">
        <v>15394</v>
      </c>
    </row>
    <row r="508" spans="1:13" x14ac:dyDescent="0.25">
      <c r="A508" s="987">
        <v>43256</v>
      </c>
      <c r="B508" s="239" t="s">
        <v>197</v>
      </c>
      <c r="C508" s="1400" t="s">
        <v>15400</v>
      </c>
      <c r="D508" s="239" t="s">
        <v>15414</v>
      </c>
      <c r="E508" s="239" t="s">
        <v>199</v>
      </c>
      <c r="F508" s="1396">
        <v>9500</v>
      </c>
      <c r="G508" s="1398">
        <v>1</v>
      </c>
      <c r="H508" s="1398">
        <v>1</v>
      </c>
      <c r="J508" s="608">
        <f t="shared" si="41"/>
        <v>9500</v>
      </c>
      <c r="K508" s="239" t="s">
        <v>84</v>
      </c>
      <c r="M508" t="s">
        <v>15394</v>
      </c>
    </row>
    <row r="509" spans="1:13" x14ac:dyDescent="0.25">
      <c r="A509" s="987">
        <v>43256</v>
      </c>
      <c r="B509" s="239" t="s">
        <v>197</v>
      </c>
      <c r="C509" s="1392" t="s">
        <v>15381</v>
      </c>
      <c r="D509" s="239" t="s">
        <v>15413</v>
      </c>
      <c r="E509" s="239" t="s">
        <v>199</v>
      </c>
      <c r="F509" s="1396">
        <v>4600</v>
      </c>
      <c r="G509" s="1398">
        <v>1</v>
      </c>
      <c r="H509" s="1398">
        <v>1</v>
      </c>
      <c r="J509" s="608">
        <f t="shared" si="41"/>
        <v>4600</v>
      </c>
      <c r="K509" s="239" t="s">
        <v>84</v>
      </c>
      <c r="M509" t="s">
        <v>15394</v>
      </c>
    </row>
    <row r="510" spans="1:13" x14ac:dyDescent="0.25">
      <c r="A510" s="987">
        <v>43256</v>
      </c>
      <c r="B510" s="239" t="s">
        <v>197</v>
      </c>
      <c r="C510" s="1392" t="s">
        <v>15382</v>
      </c>
      <c r="D510" s="239" t="s">
        <v>15412</v>
      </c>
      <c r="E510" s="239" t="s">
        <v>199</v>
      </c>
      <c r="F510" s="1396">
        <v>4900</v>
      </c>
      <c r="G510" s="1398">
        <v>1</v>
      </c>
      <c r="H510" s="1398">
        <v>1</v>
      </c>
      <c r="J510" s="608">
        <f t="shared" si="41"/>
        <v>4900</v>
      </c>
      <c r="K510" s="239" t="s">
        <v>84</v>
      </c>
      <c r="M510" t="s">
        <v>15394</v>
      </c>
    </row>
    <row r="511" spans="1:13" x14ac:dyDescent="0.25">
      <c r="A511" s="987">
        <v>43256</v>
      </c>
      <c r="B511" s="239" t="s">
        <v>197</v>
      </c>
      <c r="C511" s="1393" t="s">
        <v>15383</v>
      </c>
      <c r="D511" s="239" t="s">
        <v>15411</v>
      </c>
      <c r="E511" s="239" t="s">
        <v>199</v>
      </c>
      <c r="F511" s="1396">
        <v>3500</v>
      </c>
      <c r="G511" s="1398">
        <v>1</v>
      </c>
      <c r="H511" s="1398">
        <v>1</v>
      </c>
      <c r="J511" s="608">
        <f t="shared" si="41"/>
        <v>3500</v>
      </c>
      <c r="K511" s="239" t="s">
        <v>84</v>
      </c>
      <c r="M511" t="s">
        <v>15394</v>
      </c>
    </row>
    <row r="512" spans="1:13" x14ac:dyDescent="0.25">
      <c r="A512" s="987">
        <v>43256</v>
      </c>
      <c r="B512" s="239" t="s">
        <v>197</v>
      </c>
      <c r="C512" s="1394" t="s">
        <v>15384</v>
      </c>
      <c r="D512" s="239" t="s">
        <v>15410</v>
      </c>
      <c r="E512" s="239" t="s">
        <v>199</v>
      </c>
      <c r="F512" s="1396">
        <v>2600</v>
      </c>
      <c r="G512" s="1398">
        <v>1</v>
      </c>
      <c r="H512" s="1398">
        <v>1</v>
      </c>
      <c r="J512" s="608">
        <f t="shared" si="41"/>
        <v>2600</v>
      </c>
      <c r="K512" s="239" t="s">
        <v>84</v>
      </c>
      <c r="M512" t="s">
        <v>15394</v>
      </c>
    </row>
    <row r="513" spans="1:19" x14ac:dyDescent="0.25">
      <c r="A513" s="987">
        <v>43256</v>
      </c>
      <c r="B513" s="239" t="s">
        <v>197</v>
      </c>
      <c r="C513" s="1393" t="s">
        <v>15385</v>
      </c>
      <c r="D513" s="239" t="s">
        <v>15409</v>
      </c>
      <c r="E513" s="239" t="s">
        <v>199</v>
      </c>
      <c r="F513" s="1396">
        <v>3500</v>
      </c>
      <c r="G513" s="1398">
        <v>1</v>
      </c>
      <c r="H513" s="1398">
        <v>1</v>
      </c>
      <c r="I513" s="239"/>
      <c r="J513" s="608">
        <f t="shared" si="41"/>
        <v>3500</v>
      </c>
      <c r="K513" s="239" t="s">
        <v>84</v>
      </c>
      <c r="M513" t="s">
        <v>15394</v>
      </c>
    </row>
    <row r="514" spans="1:19" x14ac:dyDescent="0.25">
      <c r="A514" s="987">
        <v>43256</v>
      </c>
      <c r="B514" s="239" t="s">
        <v>197</v>
      </c>
      <c r="C514" s="1394" t="s">
        <v>15386</v>
      </c>
      <c r="D514" s="239" t="s">
        <v>15408</v>
      </c>
      <c r="E514" s="239" t="s">
        <v>199</v>
      </c>
      <c r="F514" s="1397">
        <v>6900</v>
      </c>
      <c r="G514" s="1399">
        <v>1</v>
      </c>
      <c r="H514" s="1399">
        <v>1</v>
      </c>
      <c r="J514" s="608">
        <f t="shared" ref="J514:J521" si="42">H514*F514</f>
        <v>6900</v>
      </c>
      <c r="K514" s="239" t="s">
        <v>84</v>
      </c>
      <c r="M514" t="s">
        <v>15394</v>
      </c>
    </row>
    <row r="515" spans="1:19" x14ac:dyDescent="0.25">
      <c r="A515" s="987">
        <v>43256</v>
      </c>
      <c r="B515" s="239" t="s">
        <v>197</v>
      </c>
      <c r="C515" s="1393" t="s">
        <v>15387</v>
      </c>
      <c r="D515" s="239" t="s">
        <v>15407</v>
      </c>
      <c r="E515" s="239" t="s">
        <v>199</v>
      </c>
      <c r="F515" s="1397">
        <v>4300</v>
      </c>
      <c r="G515" s="1399">
        <v>1</v>
      </c>
      <c r="H515" s="1399">
        <v>1</v>
      </c>
      <c r="I515" s="239"/>
      <c r="J515" s="608">
        <f t="shared" si="42"/>
        <v>4300</v>
      </c>
      <c r="K515" s="239" t="s">
        <v>84</v>
      </c>
      <c r="M515" t="s">
        <v>15394</v>
      </c>
    </row>
    <row r="516" spans="1:19" x14ac:dyDescent="0.25">
      <c r="A516" s="987">
        <v>43256</v>
      </c>
      <c r="B516" s="239" t="s">
        <v>197</v>
      </c>
      <c r="C516" s="1395" t="s">
        <v>15388</v>
      </c>
      <c r="D516" s="239" t="s">
        <v>15406</v>
      </c>
      <c r="E516" s="239" t="s">
        <v>199</v>
      </c>
      <c r="F516" s="1397">
        <v>3500</v>
      </c>
      <c r="G516" s="1398">
        <v>1</v>
      </c>
      <c r="H516" s="1398">
        <v>1</v>
      </c>
      <c r="J516" s="608">
        <f t="shared" si="42"/>
        <v>3500</v>
      </c>
      <c r="K516" s="239" t="s">
        <v>84</v>
      </c>
      <c r="M516" t="s">
        <v>15394</v>
      </c>
    </row>
    <row r="517" spans="1:19" x14ac:dyDescent="0.25">
      <c r="A517" s="987">
        <v>43256</v>
      </c>
      <c r="B517" s="239" t="s">
        <v>197</v>
      </c>
      <c r="C517" s="1395" t="s">
        <v>15389</v>
      </c>
      <c r="D517" s="239" t="s">
        <v>15405</v>
      </c>
      <c r="E517" s="239" t="s">
        <v>199</v>
      </c>
      <c r="F517" s="1396">
        <v>4300</v>
      </c>
      <c r="G517" s="1398">
        <v>1</v>
      </c>
      <c r="H517" s="1398">
        <v>1</v>
      </c>
      <c r="I517" s="566"/>
      <c r="J517" s="608">
        <f t="shared" si="42"/>
        <v>4300</v>
      </c>
      <c r="K517" s="239" t="s">
        <v>84</v>
      </c>
      <c r="M517" t="s">
        <v>15394</v>
      </c>
    </row>
    <row r="518" spans="1:19" x14ac:dyDescent="0.25">
      <c r="A518" s="987">
        <v>43256</v>
      </c>
      <c r="B518" s="239" t="s">
        <v>197</v>
      </c>
      <c r="C518" s="1393" t="s">
        <v>15390</v>
      </c>
      <c r="D518" s="239" t="s">
        <v>15404</v>
      </c>
      <c r="E518" s="239" t="s">
        <v>199</v>
      </c>
      <c r="F518" s="1396">
        <v>2500</v>
      </c>
      <c r="G518" s="1398">
        <v>1</v>
      </c>
      <c r="H518" s="1398">
        <v>1</v>
      </c>
      <c r="J518" s="608">
        <f t="shared" si="42"/>
        <v>2500</v>
      </c>
      <c r="K518" s="239" t="s">
        <v>84</v>
      </c>
      <c r="M518" t="s">
        <v>15394</v>
      </c>
    </row>
    <row r="519" spans="1:19" x14ac:dyDescent="0.25">
      <c r="A519" s="987">
        <v>43256</v>
      </c>
      <c r="B519" s="239" t="s">
        <v>197</v>
      </c>
      <c r="C519" s="1393" t="s">
        <v>15393</v>
      </c>
      <c r="D519" s="239" t="s">
        <v>15403</v>
      </c>
      <c r="E519" s="239" t="s">
        <v>199</v>
      </c>
      <c r="F519" s="1396">
        <v>4300</v>
      </c>
      <c r="G519" s="1398">
        <v>1</v>
      </c>
      <c r="H519" s="1398">
        <v>1</v>
      </c>
      <c r="J519" s="608">
        <f t="shared" si="42"/>
        <v>4300</v>
      </c>
      <c r="K519" s="239" t="s">
        <v>84</v>
      </c>
      <c r="M519" t="s">
        <v>15394</v>
      </c>
    </row>
    <row r="520" spans="1:19" x14ac:dyDescent="0.25">
      <c r="A520" s="987">
        <v>43256</v>
      </c>
      <c r="B520" s="239" t="s">
        <v>197</v>
      </c>
      <c r="C520" s="1393" t="s">
        <v>15391</v>
      </c>
      <c r="D520" s="239" t="s">
        <v>15402</v>
      </c>
      <c r="E520" s="239" t="s">
        <v>199</v>
      </c>
      <c r="F520" s="1396">
        <v>4300</v>
      </c>
      <c r="G520" s="1398">
        <v>1</v>
      </c>
      <c r="H520" s="1398">
        <v>1</v>
      </c>
      <c r="J520" s="608">
        <f t="shared" si="42"/>
        <v>4300</v>
      </c>
      <c r="K520" s="239" t="s">
        <v>84</v>
      </c>
      <c r="M520" t="s">
        <v>15394</v>
      </c>
    </row>
    <row r="521" spans="1:19" x14ac:dyDescent="0.25">
      <c r="A521" s="987">
        <v>43256</v>
      </c>
      <c r="B521" s="239" t="s">
        <v>197</v>
      </c>
      <c r="C521" s="1395" t="s">
        <v>15392</v>
      </c>
      <c r="D521" s="239" t="s">
        <v>15401</v>
      </c>
      <c r="E521" s="239" t="s">
        <v>199</v>
      </c>
      <c r="F521" s="1396">
        <v>450</v>
      </c>
      <c r="G521" s="1398">
        <v>1</v>
      </c>
      <c r="H521" s="1398">
        <v>1</v>
      </c>
      <c r="J521" s="608">
        <f t="shared" si="42"/>
        <v>450</v>
      </c>
      <c r="K521" s="239" t="s">
        <v>84</v>
      </c>
      <c r="M521" t="s">
        <v>15394</v>
      </c>
    </row>
    <row r="522" spans="1:19" x14ac:dyDescent="0.25">
      <c r="A522" s="987">
        <v>43097</v>
      </c>
      <c r="B522" s="239" t="s">
        <v>197</v>
      </c>
      <c r="C522" t="s">
        <v>15218</v>
      </c>
      <c r="D522" s="239" t="s">
        <v>15220</v>
      </c>
      <c r="E522" s="239" t="s">
        <v>199</v>
      </c>
      <c r="F522" s="556">
        <v>8253.6</v>
      </c>
      <c r="G522" s="239">
        <v>1</v>
      </c>
      <c r="H522" s="239">
        <v>1</v>
      </c>
      <c r="I522" s="239"/>
      <c r="J522" s="608">
        <f t="shared" ref="J522:J536" si="43">H522*F522</f>
        <v>8253.6</v>
      </c>
      <c r="K522" s="239" t="s">
        <v>84</v>
      </c>
      <c r="M522" t="s">
        <v>15219</v>
      </c>
    </row>
    <row r="523" spans="1:19" x14ac:dyDescent="0.25">
      <c r="A523" s="1445">
        <v>43083</v>
      </c>
      <c r="B523" s="83" t="s">
        <v>197</v>
      </c>
      <c r="C523" s="1345" t="s">
        <v>15046</v>
      </c>
      <c r="D523" s="239" t="s">
        <v>15056</v>
      </c>
      <c r="E523" s="1286" t="s">
        <v>32</v>
      </c>
      <c r="F523" s="1287">
        <v>3290</v>
      </c>
      <c r="G523" s="1315">
        <v>1</v>
      </c>
      <c r="H523" s="1315">
        <v>1</v>
      </c>
      <c r="I523" s="239"/>
      <c r="J523" s="608">
        <f>H523*F523</f>
        <v>3290</v>
      </c>
      <c r="K523" s="239" t="s">
        <v>84</v>
      </c>
      <c r="M523" t="s">
        <v>14913</v>
      </c>
    </row>
    <row r="524" spans="1:19" x14ac:dyDescent="0.25">
      <c r="A524" s="1445">
        <v>43083</v>
      </c>
      <c r="B524" s="83" t="s">
        <v>197</v>
      </c>
      <c r="C524" s="1346" t="s">
        <v>15047</v>
      </c>
      <c r="D524" s="239" t="s">
        <v>15055</v>
      </c>
      <c r="E524" s="1286" t="s">
        <v>32</v>
      </c>
      <c r="F524" s="1287">
        <v>4035</v>
      </c>
      <c r="G524" s="1315">
        <v>1</v>
      </c>
      <c r="H524" s="1315">
        <v>1</v>
      </c>
      <c r="J524" s="608">
        <f>H524*F524</f>
        <v>4035</v>
      </c>
      <c r="K524" s="239" t="s">
        <v>84</v>
      </c>
      <c r="M524" t="s">
        <v>14913</v>
      </c>
      <c r="O524" s="1349"/>
      <c r="P524" s="1349"/>
      <c r="Q524" s="1349"/>
      <c r="R524" s="1266"/>
      <c r="S524" s="1350"/>
    </row>
    <row r="525" spans="1:19" x14ac:dyDescent="0.25">
      <c r="A525" s="1445">
        <v>43083</v>
      </c>
      <c r="B525" s="83" t="s">
        <v>197</v>
      </c>
      <c r="C525" s="1347" t="s">
        <v>15057</v>
      </c>
      <c r="D525" s="239" t="s">
        <v>15054</v>
      </c>
      <c r="E525" s="1286" t="s">
        <v>32</v>
      </c>
      <c r="F525" s="1287">
        <v>6075</v>
      </c>
      <c r="G525" s="1315">
        <v>1</v>
      </c>
      <c r="H525" s="1315">
        <v>1</v>
      </c>
      <c r="I525" s="566"/>
      <c r="J525" s="608">
        <f>H525*F525</f>
        <v>6075</v>
      </c>
      <c r="K525" s="239" t="s">
        <v>84</v>
      </c>
      <c r="M525" t="s">
        <v>14913</v>
      </c>
      <c r="O525" s="1351"/>
      <c r="P525" s="1351"/>
      <c r="Q525" s="1351"/>
      <c r="R525" s="1266"/>
      <c r="S525" s="1350"/>
    </row>
    <row r="526" spans="1:19" x14ac:dyDescent="0.25">
      <c r="A526" s="1445">
        <v>43083</v>
      </c>
      <c r="B526" s="83" t="s">
        <v>197</v>
      </c>
      <c r="C526" s="1348" t="s">
        <v>15048</v>
      </c>
      <c r="D526" s="239" t="s">
        <v>15053</v>
      </c>
      <c r="E526" s="1286" t="s">
        <v>32</v>
      </c>
      <c r="F526" s="1287">
        <v>667</v>
      </c>
      <c r="G526" s="1315">
        <v>1</v>
      </c>
      <c r="H526" s="1315">
        <v>1</v>
      </c>
      <c r="J526" s="608">
        <f t="shared" si="43"/>
        <v>667</v>
      </c>
      <c r="K526" s="239" t="s">
        <v>84</v>
      </c>
      <c r="M526" t="s">
        <v>14913</v>
      </c>
      <c r="O526" s="1268"/>
      <c r="P526" s="1268"/>
      <c r="Q526" s="1268"/>
      <c r="R526" s="1266"/>
      <c r="S526" s="1350"/>
    </row>
    <row r="527" spans="1:19" x14ac:dyDescent="0.25">
      <c r="A527" s="1445">
        <v>43083</v>
      </c>
      <c r="B527" s="83" t="s">
        <v>197</v>
      </c>
      <c r="C527" s="1348" t="s">
        <v>15049</v>
      </c>
      <c r="D527" s="239" t="s">
        <v>15052</v>
      </c>
      <c r="E527" s="1286" t="s">
        <v>32</v>
      </c>
      <c r="F527" s="1287">
        <v>667</v>
      </c>
      <c r="G527" s="1315">
        <v>1</v>
      </c>
      <c r="H527" s="1315">
        <v>1</v>
      </c>
      <c r="J527" s="608">
        <f t="shared" si="43"/>
        <v>667</v>
      </c>
      <c r="K527" s="239" t="s">
        <v>84</v>
      </c>
      <c r="M527" t="s">
        <v>14913</v>
      </c>
      <c r="O527" s="1268"/>
      <c r="P527" s="1268"/>
      <c r="Q527" s="1268"/>
      <c r="R527" s="1266"/>
      <c r="S527" s="1350"/>
    </row>
    <row r="528" spans="1:19" x14ac:dyDescent="0.25">
      <c r="A528" s="1445">
        <v>43083</v>
      </c>
      <c r="B528" s="83" t="s">
        <v>197</v>
      </c>
      <c r="C528" s="1348" t="s">
        <v>15050</v>
      </c>
      <c r="D528" s="239" t="s">
        <v>15051</v>
      </c>
      <c r="E528" s="1286" t="s">
        <v>32</v>
      </c>
      <c r="F528" s="1287">
        <v>2715</v>
      </c>
      <c r="G528" s="1315">
        <v>1</v>
      </c>
      <c r="H528" s="1315">
        <v>1</v>
      </c>
      <c r="J528" s="608">
        <f t="shared" si="43"/>
        <v>2715</v>
      </c>
      <c r="K528" s="239" t="s">
        <v>84</v>
      </c>
      <c r="M528" t="s">
        <v>14913</v>
      </c>
      <c r="O528" s="1352"/>
      <c r="P528" s="1352"/>
      <c r="Q528" s="1352"/>
      <c r="R528" s="1266"/>
      <c r="S528" s="1350"/>
    </row>
    <row r="529" spans="1:19" x14ac:dyDescent="0.25">
      <c r="A529" s="1445">
        <v>43083</v>
      </c>
      <c r="B529" s="83" t="s">
        <v>197</v>
      </c>
      <c r="C529" s="1306" t="s">
        <v>14936</v>
      </c>
      <c r="D529" s="239" t="s">
        <v>14949</v>
      </c>
      <c r="E529" s="1286" t="s">
        <v>32</v>
      </c>
      <c r="F529" s="1287">
        <v>2717</v>
      </c>
      <c r="G529" s="1315">
        <v>1</v>
      </c>
      <c r="H529" s="1315">
        <v>1</v>
      </c>
      <c r="J529" s="608">
        <f t="shared" si="43"/>
        <v>2717</v>
      </c>
      <c r="K529" s="239" t="s">
        <v>84</v>
      </c>
      <c r="M529" t="s">
        <v>14913</v>
      </c>
      <c r="O529" s="1352"/>
      <c r="P529" s="1352"/>
      <c r="Q529" s="1352"/>
      <c r="R529" s="1266"/>
      <c r="S529" s="1350"/>
    </row>
    <row r="530" spans="1:19" x14ac:dyDescent="0.25">
      <c r="A530" s="1445">
        <v>43083</v>
      </c>
      <c r="B530" s="83" t="s">
        <v>197</v>
      </c>
      <c r="C530" s="1307" t="s">
        <v>14937</v>
      </c>
      <c r="D530" s="239" t="s">
        <v>14948</v>
      </c>
      <c r="E530" s="1286" t="s">
        <v>32</v>
      </c>
      <c r="F530" s="1287">
        <v>645</v>
      </c>
      <c r="G530" s="1315">
        <v>1</v>
      </c>
      <c r="H530" s="1315">
        <v>1</v>
      </c>
      <c r="J530" s="608">
        <f t="shared" si="43"/>
        <v>645</v>
      </c>
      <c r="K530" s="239" t="s">
        <v>84</v>
      </c>
      <c r="M530" t="s">
        <v>14913</v>
      </c>
      <c r="O530" s="1352"/>
      <c r="P530" s="1352"/>
      <c r="Q530" s="1352"/>
      <c r="R530" s="1266"/>
      <c r="S530" s="1350"/>
    </row>
    <row r="531" spans="1:19" x14ac:dyDescent="0.25">
      <c r="A531" s="1445">
        <v>43083</v>
      </c>
      <c r="B531" s="83" t="s">
        <v>197</v>
      </c>
      <c r="C531" s="1306" t="s">
        <v>14938</v>
      </c>
      <c r="D531" s="1480"/>
      <c r="E531" s="1286"/>
      <c r="F531" s="1287"/>
      <c r="G531" s="1315"/>
      <c r="H531" s="1315"/>
      <c r="J531" s="608">
        <f t="shared" si="43"/>
        <v>0</v>
      </c>
      <c r="K531" s="239" t="s">
        <v>84</v>
      </c>
      <c r="M531" t="s">
        <v>14913</v>
      </c>
    </row>
    <row r="532" spans="1:19" x14ac:dyDescent="0.25">
      <c r="A532" s="1445">
        <v>43083</v>
      </c>
      <c r="B532" s="83" t="s">
        <v>197</v>
      </c>
      <c r="C532" s="1308" t="s">
        <v>14939</v>
      </c>
      <c r="D532" s="239" t="s">
        <v>14947</v>
      </c>
      <c r="E532" s="1286" t="s">
        <v>32</v>
      </c>
      <c r="F532" s="1287">
        <v>3600</v>
      </c>
      <c r="G532" s="1315">
        <v>1</v>
      </c>
      <c r="H532" s="1315">
        <v>1</v>
      </c>
      <c r="J532" s="608">
        <f t="shared" si="43"/>
        <v>3600</v>
      </c>
      <c r="K532" s="239" t="s">
        <v>84</v>
      </c>
      <c r="M532" t="s">
        <v>14913</v>
      </c>
    </row>
    <row r="533" spans="1:19" x14ac:dyDescent="0.25">
      <c r="A533" s="1445">
        <v>43083</v>
      </c>
      <c r="B533" s="83" t="s">
        <v>197</v>
      </c>
      <c r="C533" s="1308" t="s">
        <v>14940</v>
      </c>
      <c r="D533" s="239" t="s">
        <v>14946</v>
      </c>
      <c r="E533" s="1286" t="s">
        <v>32</v>
      </c>
      <c r="F533" s="1287">
        <v>3340</v>
      </c>
      <c r="G533" s="1315">
        <v>1</v>
      </c>
      <c r="H533" s="1315">
        <v>1</v>
      </c>
      <c r="I533" s="112"/>
      <c r="J533" s="608">
        <f t="shared" si="43"/>
        <v>3340</v>
      </c>
      <c r="K533" s="239" t="s">
        <v>84</v>
      </c>
      <c r="M533" t="s">
        <v>14913</v>
      </c>
    </row>
    <row r="534" spans="1:19" x14ac:dyDescent="0.25">
      <c r="A534" s="1445">
        <v>43083</v>
      </c>
      <c r="B534" s="83" t="s">
        <v>197</v>
      </c>
      <c r="C534" s="1306" t="s">
        <v>14941</v>
      </c>
      <c r="D534" s="239" t="s">
        <v>14945</v>
      </c>
      <c r="E534" s="1286" t="s">
        <v>32</v>
      </c>
      <c r="F534" s="1287">
        <v>6804</v>
      </c>
      <c r="G534" s="1315">
        <v>1</v>
      </c>
      <c r="H534" s="1315">
        <v>1</v>
      </c>
      <c r="J534" s="608">
        <f t="shared" si="43"/>
        <v>6804</v>
      </c>
      <c r="K534" s="239" t="s">
        <v>84</v>
      </c>
      <c r="M534" t="s">
        <v>14913</v>
      </c>
    </row>
    <row r="535" spans="1:19" x14ac:dyDescent="0.25">
      <c r="A535" s="1445">
        <v>43083</v>
      </c>
      <c r="B535" s="83" t="s">
        <v>197</v>
      </c>
      <c r="C535" s="1306" t="s">
        <v>14942</v>
      </c>
      <c r="D535" s="239" t="s">
        <v>14944</v>
      </c>
      <c r="E535" s="1286" t="s">
        <v>32</v>
      </c>
      <c r="F535" s="1287">
        <v>2848</v>
      </c>
      <c r="G535" s="1315">
        <v>1</v>
      </c>
      <c r="H535" s="1315">
        <v>1</v>
      </c>
      <c r="J535" s="608">
        <f t="shared" si="43"/>
        <v>2848</v>
      </c>
      <c r="K535" s="239" t="s">
        <v>84</v>
      </c>
      <c r="M535" t="s">
        <v>14913</v>
      </c>
    </row>
    <row r="536" spans="1:19" x14ac:dyDescent="0.25">
      <c r="A536" s="1445">
        <v>43083</v>
      </c>
      <c r="B536" s="83" t="s">
        <v>197</v>
      </c>
      <c r="C536" s="1306" t="s">
        <v>14943</v>
      </c>
      <c r="D536" s="239" t="s">
        <v>14935</v>
      </c>
      <c r="E536" s="1286" t="s">
        <v>32</v>
      </c>
      <c r="F536" s="1287">
        <v>10575</v>
      </c>
      <c r="G536" s="1315">
        <v>1</v>
      </c>
      <c r="H536" s="1315">
        <v>1</v>
      </c>
      <c r="J536" s="608">
        <f t="shared" si="43"/>
        <v>10575</v>
      </c>
      <c r="K536" s="239" t="s">
        <v>84</v>
      </c>
      <c r="M536" t="s">
        <v>14913</v>
      </c>
    </row>
    <row r="537" spans="1:19" x14ac:dyDescent="0.25">
      <c r="A537" s="1445">
        <v>43083</v>
      </c>
      <c r="B537" s="83" t="s">
        <v>197</v>
      </c>
      <c r="C537" s="1307" t="s">
        <v>14899</v>
      </c>
      <c r="D537" s="239" t="s">
        <v>14934</v>
      </c>
      <c r="E537" s="1286" t="s">
        <v>32</v>
      </c>
      <c r="F537" s="1314">
        <v>1098</v>
      </c>
      <c r="G537" s="1286">
        <v>1</v>
      </c>
      <c r="H537" s="1286">
        <v>1</v>
      </c>
      <c r="J537" s="608">
        <f t="shared" ref="J537:J554" si="44">H537*F537</f>
        <v>1098</v>
      </c>
      <c r="K537" s="239" t="s">
        <v>84</v>
      </c>
      <c r="M537" t="s">
        <v>14913</v>
      </c>
    </row>
    <row r="538" spans="1:19" x14ac:dyDescent="0.25">
      <c r="A538" s="1445">
        <v>43083</v>
      </c>
      <c r="B538" s="83" t="s">
        <v>197</v>
      </c>
      <c r="C538" s="1306" t="s">
        <v>14900</v>
      </c>
      <c r="D538" s="239" t="s">
        <v>14933</v>
      </c>
      <c r="E538" s="1286" t="s">
        <v>32</v>
      </c>
      <c r="F538" s="1287">
        <v>2509</v>
      </c>
      <c r="G538" s="1315">
        <v>1</v>
      </c>
      <c r="H538" s="1315">
        <v>1</v>
      </c>
      <c r="J538" s="608">
        <f t="shared" si="44"/>
        <v>2509</v>
      </c>
      <c r="K538" s="239" t="s">
        <v>84</v>
      </c>
      <c r="M538" t="s">
        <v>14913</v>
      </c>
    </row>
    <row r="539" spans="1:19" x14ac:dyDescent="0.25">
      <c r="A539" s="1445">
        <v>43083</v>
      </c>
      <c r="B539" s="83" t="s">
        <v>197</v>
      </c>
      <c r="C539" s="1306" t="s">
        <v>13224</v>
      </c>
      <c r="D539" s="239" t="s">
        <v>14932</v>
      </c>
      <c r="E539" s="1286" t="s">
        <v>32</v>
      </c>
      <c r="F539" s="1287">
        <v>1205</v>
      </c>
      <c r="G539" s="1315">
        <v>1</v>
      </c>
      <c r="H539" s="1315">
        <v>1</v>
      </c>
      <c r="J539" s="608">
        <f t="shared" si="44"/>
        <v>1205</v>
      </c>
      <c r="K539" s="239" t="s">
        <v>84</v>
      </c>
      <c r="M539" t="s">
        <v>14913</v>
      </c>
    </row>
    <row r="540" spans="1:19" x14ac:dyDescent="0.25">
      <c r="A540" s="1445">
        <v>43083</v>
      </c>
      <c r="B540" s="83" t="s">
        <v>197</v>
      </c>
      <c r="C540" s="1306" t="s">
        <v>14901</v>
      </c>
      <c r="D540" s="239" t="s">
        <v>14931</v>
      </c>
      <c r="E540" s="1286" t="s">
        <v>32</v>
      </c>
      <c r="F540" s="1287">
        <v>1778</v>
      </c>
      <c r="G540" s="1315">
        <v>1</v>
      </c>
      <c r="H540" s="1315">
        <v>1</v>
      </c>
      <c r="J540" s="608">
        <f t="shared" si="44"/>
        <v>1778</v>
      </c>
      <c r="K540" s="239" t="s">
        <v>84</v>
      </c>
      <c r="M540" t="s">
        <v>14913</v>
      </c>
    </row>
    <row r="541" spans="1:19" x14ac:dyDescent="0.25">
      <c r="A541" s="1445">
        <v>43083</v>
      </c>
      <c r="B541" s="83" t="s">
        <v>197</v>
      </c>
      <c r="C541" s="1306" t="s">
        <v>14902</v>
      </c>
      <c r="D541" s="239" t="s">
        <v>14930</v>
      </c>
      <c r="E541" s="1286" t="s">
        <v>32</v>
      </c>
      <c r="F541" s="1287">
        <v>2362</v>
      </c>
      <c r="G541" s="1315">
        <v>1</v>
      </c>
      <c r="H541" s="1315">
        <v>1</v>
      </c>
      <c r="J541" s="608">
        <f t="shared" si="44"/>
        <v>2362</v>
      </c>
      <c r="K541" s="239" t="s">
        <v>84</v>
      </c>
      <c r="M541" t="s">
        <v>14913</v>
      </c>
    </row>
    <row r="542" spans="1:19" x14ac:dyDescent="0.25">
      <c r="A542" s="1445">
        <v>43083</v>
      </c>
      <c r="B542" s="83" t="s">
        <v>197</v>
      </c>
      <c r="C542" s="1306" t="s">
        <v>14903</v>
      </c>
      <c r="D542" s="239" t="s">
        <v>14929</v>
      </c>
      <c r="E542" s="1286" t="s">
        <v>32</v>
      </c>
      <c r="F542" s="1287">
        <v>4127</v>
      </c>
      <c r="G542" s="1315">
        <v>1</v>
      </c>
      <c r="H542" s="1315">
        <v>1</v>
      </c>
      <c r="J542" s="608">
        <f t="shared" si="44"/>
        <v>4127</v>
      </c>
      <c r="K542" s="239" t="s">
        <v>84</v>
      </c>
      <c r="M542" t="s">
        <v>14913</v>
      </c>
    </row>
    <row r="543" spans="1:19" x14ac:dyDescent="0.25">
      <c r="A543" s="1445">
        <v>43083</v>
      </c>
      <c r="B543" s="83" t="s">
        <v>197</v>
      </c>
      <c r="C543" s="1306" t="s">
        <v>14904</v>
      </c>
      <c r="D543" s="239" t="s">
        <v>14928</v>
      </c>
      <c r="E543" s="1286" t="s">
        <v>32</v>
      </c>
      <c r="F543" s="1287">
        <v>1128</v>
      </c>
      <c r="G543" s="1315">
        <v>1</v>
      </c>
      <c r="H543" s="1315">
        <v>1</v>
      </c>
      <c r="I543" s="239"/>
      <c r="J543" s="608">
        <f t="shared" si="44"/>
        <v>1128</v>
      </c>
      <c r="K543" s="239" t="s">
        <v>84</v>
      </c>
      <c r="M543" t="s">
        <v>14913</v>
      </c>
    </row>
    <row r="544" spans="1:19" x14ac:dyDescent="0.25">
      <c r="A544" s="1445">
        <v>43083</v>
      </c>
      <c r="B544" s="83" t="s">
        <v>197</v>
      </c>
      <c r="C544" s="1308" t="s">
        <v>14905</v>
      </c>
      <c r="D544" s="239" t="s">
        <v>14927</v>
      </c>
      <c r="E544" s="1286" t="s">
        <v>32</v>
      </c>
      <c r="F544" s="1287">
        <v>514</v>
      </c>
      <c r="G544" s="1315">
        <v>1</v>
      </c>
      <c r="H544" s="1315">
        <v>1</v>
      </c>
      <c r="J544" s="608">
        <f t="shared" si="44"/>
        <v>514</v>
      </c>
      <c r="K544" s="239" t="s">
        <v>84</v>
      </c>
      <c r="M544" t="s">
        <v>14913</v>
      </c>
    </row>
    <row r="545" spans="1:13" x14ac:dyDescent="0.25">
      <c r="A545" s="1445">
        <v>43083</v>
      </c>
      <c r="B545" s="83" t="s">
        <v>197</v>
      </c>
      <c r="C545" s="1307" t="s">
        <v>14906</v>
      </c>
      <c r="D545" s="239" t="s">
        <v>14926</v>
      </c>
      <c r="E545" s="1286" t="s">
        <v>32</v>
      </c>
      <c r="F545" s="1287">
        <v>7196</v>
      </c>
      <c r="G545" s="1315">
        <v>1</v>
      </c>
      <c r="H545" s="1315">
        <v>1</v>
      </c>
      <c r="I545" s="239"/>
      <c r="J545" s="608">
        <f t="shared" si="44"/>
        <v>7196</v>
      </c>
      <c r="K545" s="239" t="s">
        <v>84</v>
      </c>
      <c r="M545" t="s">
        <v>14913</v>
      </c>
    </row>
    <row r="546" spans="1:13" x14ac:dyDescent="0.25">
      <c r="A546" s="1445">
        <v>43083</v>
      </c>
      <c r="B546" s="83" t="s">
        <v>197</v>
      </c>
      <c r="C546" s="1306" t="s">
        <v>14914</v>
      </c>
      <c r="D546" s="239" t="s">
        <v>14925</v>
      </c>
      <c r="E546" s="1286" t="s">
        <v>32</v>
      </c>
      <c r="F546" s="1287">
        <v>4565</v>
      </c>
      <c r="G546" s="1315">
        <v>1</v>
      </c>
      <c r="H546" s="1315">
        <v>1</v>
      </c>
      <c r="J546" s="608">
        <f t="shared" si="44"/>
        <v>4565</v>
      </c>
      <c r="K546" s="239" t="s">
        <v>84</v>
      </c>
      <c r="M546" t="s">
        <v>14913</v>
      </c>
    </row>
    <row r="547" spans="1:13" x14ac:dyDescent="0.25">
      <c r="A547" s="1445">
        <v>43083</v>
      </c>
      <c r="B547" s="83" t="s">
        <v>197</v>
      </c>
      <c r="C547" s="1306" t="s">
        <v>14907</v>
      </c>
      <c r="D547" s="239" t="s">
        <v>14924</v>
      </c>
      <c r="E547" s="1286" t="s">
        <v>32</v>
      </c>
      <c r="F547" s="1287">
        <v>1990</v>
      </c>
      <c r="G547" s="1315">
        <v>1</v>
      </c>
      <c r="H547" s="1315">
        <v>1</v>
      </c>
      <c r="J547" s="608">
        <f t="shared" si="44"/>
        <v>1990</v>
      </c>
      <c r="K547" s="239" t="s">
        <v>84</v>
      </c>
      <c r="M547" t="s">
        <v>14913</v>
      </c>
    </row>
    <row r="548" spans="1:13" x14ac:dyDescent="0.25">
      <c r="A548" s="1445">
        <v>43083</v>
      </c>
      <c r="B548" s="83" t="s">
        <v>197</v>
      </c>
      <c r="C548" s="1306" t="s">
        <v>14908</v>
      </c>
      <c r="D548" s="239" t="s">
        <v>14923</v>
      </c>
      <c r="E548" s="1286" t="s">
        <v>32</v>
      </c>
      <c r="F548" s="1287">
        <v>1660</v>
      </c>
      <c r="G548" s="1315">
        <v>1</v>
      </c>
      <c r="H548" s="1315">
        <v>1</v>
      </c>
      <c r="J548" s="608">
        <f t="shared" si="44"/>
        <v>1660</v>
      </c>
      <c r="K548" s="239" t="s">
        <v>84</v>
      </c>
      <c r="M548" t="s">
        <v>14913</v>
      </c>
    </row>
    <row r="549" spans="1:13" x14ac:dyDescent="0.25">
      <c r="A549" s="1445">
        <v>43083</v>
      </c>
      <c r="B549" s="83" t="s">
        <v>197</v>
      </c>
      <c r="C549" s="1307" t="s">
        <v>14909</v>
      </c>
      <c r="D549" s="239" t="s">
        <v>14922</v>
      </c>
      <c r="E549" s="1286" t="s">
        <v>32</v>
      </c>
      <c r="F549" s="1287">
        <v>1056</v>
      </c>
      <c r="G549" s="1315">
        <v>1</v>
      </c>
      <c r="H549" s="1315">
        <v>1</v>
      </c>
      <c r="J549" s="608">
        <f t="shared" si="44"/>
        <v>1056</v>
      </c>
      <c r="K549" s="239" t="s">
        <v>84</v>
      </c>
      <c r="M549" t="s">
        <v>14913</v>
      </c>
    </row>
    <row r="550" spans="1:13" x14ac:dyDescent="0.25">
      <c r="A550" s="1445">
        <v>43083</v>
      </c>
      <c r="B550" s="83" t="s">
        <v>197</v>
      </c>
      <c r="C550" s="1306" t="s">
        <v>14910</v>
      </c>
      <c r="D550" s="239" t="s">
        <v>14921</v>
      </c>
      <c r="E550" s="1286" t="s">
        <v>32</v>
      </c>
      <c r="F550" s="1287">
        <v>3144</v>
      </c>
      <c r="G550" s="1315">
        <v>1</v>
      </c>
      <c r="H550" s="1315">
        <v>1</v>
      </c>
      <c r="J550" s="608">
        <f t="shared" si="44"/>
        <v>3144</v>
      </c>
      <c r="K550" s="239" t="s">
        <v>84</v>
      </c>
      <c r="M550" t="s">
        <v>14913</v>
      </c>
    </row>
    <row r="551" spans="1:13" x14ac:dyDescent="0.25">
      <c r="A551" s="1445">
        <v>43083</v>
      </c>
      <c r="B551" s="83" t="s">
        <v>197</v>
      </c>
      <c r="C551" s="1306" t="s">
        <v>14915</v>
      </c>
      <c r="D551" s="239" t="s">
        <v>14920</v>
      </c>
      <c r="E551" s="1286" t="s">
        <v>32</v>
      </c>
      <c r="F551" s="1287">
        <v>1573</v>
      </c>
      <c r="G551" s="1315">
        <v>1</v>
      </c>
      <c r="H551" s="1315">
        <v>1</v>
      </c>
      <c r="J551" s="608">
        <f t="shared" si="44"/>
        <v>1573</v>
      </c>
      <c r="K551" s="239" t="s">
        <v>84</v>
      </c>
      <c r="M551" t="s">
        <v>14913</v>
      </c>
    </row>
    <row r="552" spans="1:13" x14ac:dyDescent="0.25">
      <c r="A552" s="1445">
        <v>43083</v>
      </c>
      <c r="B552" s="83" t="s">
        <v>197</v>
      </c>
      <c r="C552" s="1306" t="s">
        <v>14911</v>
      </c>
      <c r="D552" s="239" t="s">
        <v>14919</v>
      </c>
      <c r="E552" s="1286" t="s">
        <v>32</v>
      </c>
      <c r="F552" s="1287">
        <v>1470</v>
      </c>
      <c r="G552" s="1315">
        <v>1</v>
      </c>
      <c r="H552" s="1315">
        <v>1</v>
      </c>
      <c r="I552" s="112"/>
      <c r="J552" s="608">
        <f t="shared" si="44"/>
        <v>1470</v>
      </c>
      <c r="K552" s="239" t="s">
        <v>84</v>
      </c>
      <c r="M552" t="s">
        <v>14913</v>
      </c>
    </row>
    <row r="553" spans="1:13" x14ac:dyDescent="0.25">
      <c r="A553" s="1445">
        <v>43083</v>
      </c>
      <c r="B553" s="83" t="s">
        <v>197</v>
      </c>
      <c r="C553" s="1306" t="s">
        <v>14912</v>
      </c>
      <c r="D553" s="239" t="s">
        <v>14918</v>
      </c>
      <c r="E553" s="1286" t="s">
        <v>32</v>
      </c>
      <c r="F553" s="1287">
        <v>4444</v>
      </c>
      <c r="G553" s="1315">
        <v>1</v>
      </c>
      <c r="H553" s="1315">
        <v>1</v>
      </c>
      <c r="J553" s="608">
        <f t="shared" si="44"/>
        <v>4444</v>
      </c>
      <c r="K553" s="239" t="s">
        <v>84</v>
      </c>
      <c r="M553" t="s">
        <v>14913</v>
      </c>
    </row>
    <row r="554" spans="1:13" x14ac:dyDescent="0.25">
      <c r="A554" s="1445">
        <v>43083</v>
      </c>
      <c r="B554" s="83" t="s">
        <v>197</v>
      </c>
      <c r="C554" s="1306" t="s">
        <v>14916</v>
      </c>
      <c r="D554" s="239" t="s">
        <v>14917</v>
      </c>
      <c r="E554" s="1286" t="s">
        <v>32</v>
      </c>
      <c r="F554" s="1287">
        <v>1757</v>
      </c>
      <c r="G554" s="1315">
        <v>1</v>
      </c>
      <c r="H554" s="1315">
        <v>1</v>
      </c>
      <c r="J554" s="608">
        <f t="shared" si="44"/>
        <v>1757</v>
      </c>
      <c r="K554" s="239" t="s">
        <v>84</v>
      </c>
      <c r="M554" t="s">
        <v>14913</v>
      </c>
    </row>
    <row r="555" spans="1:13" x14ac:dyDescent="0.25">
      <c r="A555" s="1445">
        <v>43088</v>
      </c>
      <c r="B555" s="83" t="s">
        <v>197</v>
      </c>
      <c r="C555" s="1306" t="s">
        <v>14890</v>
      </c>
      <c r="D555" s="239" t="s">
        <v>14898</v>
      </c>
      <c r="E555" s="1286" t="s">
        <v>32</v>
      </c>
      <c r="F555" s="1287">
        <v>590</v>
      </c>
      <c r="G555" s="1343">
        <v>1</v>
      </c>
      <c r="H555" s="239">
        <v>1</v>
      </c>
      <c r="J555" s="608">
        <f t="shared" ref="J555:J559" si="45">H555*F555</f>
        <v>590</v>
      </c>
      <c r="K555" s="239" t="s">
        <v>84</v>
      </c>
      <c r="M555" s="1315" t="s">
        <v>14869</v>
      </c>
    </row>
    <row r="556" spans="1:13" x14ac:dyDescent="0.25">
      <c r="A556" s="1445">
        <v>43088</v>
      </c>
      <c r="B556" s="83" t="s">
        <v>197</v>
      </c>
      <c r="C556" s="1306" t="s">
        <v>14891</v>
      </c>
      <c r="D556" s="239" t="s">
        <v>14897</v>
      </c>
      <c r="E556" s="1286" t="s">
        <v>32</v>
      </c>
      <c r="F556" s="1287">
        <v>450</v>
      </c>
      <c r="G556" s="1343">
        <v>1</v>
      </c>
      <c r="H556" s="239">
        <v>1</v>
      </c>
      <c r="J556" s="608">
        <f t="shared" si="45"/>
        <v>450</v>
      </c>
      <c r="K556" s="239" t="s">
        <v>84</v>
      </c>
      <c r="M556" s="1315" t="s">
        <v>14869</v>
      </c>
    </row>
    <row r="557" spans="1:13" x14ac:dyDescent="0.25">
      <c r="A557" s="1445">
        <v>43088</v>
      </c>
      <c r="B557" s="83" t="s">
        <v>197</v>
      </c>
      <c r="C557" s="1306" t="s">
        <v>14892</v>
      </c>
      <c r="D557" s="239" t="s">
        <v>14896</v>
      </c>
      <c r="E557" s="1286" t="s">
        <v>32</v>
      </c>
      <c r="F557" s="1287">
        <v>450</v>
      </c>
      <c r="G557" s="1343">
        <v>1</v>
      </c>
      <c r="H557" s="239">
        <v>1</v>
      </c>
      <c r="I557" s="112"/>
      <c r="J557" s="608">
        <f t="shared" si="45"/>
        <v>450</v>
      </c>
      <c r="K557" s="239" t="s">
        <v>84</v>
      </c>
      <c r="M557" s="1315" t="s">
        <v>14869</v>
      </c>
    </row>
    <row r="558" spans="1:13" x14ac:dyDescent="0.25">
      <c r="A558" s="1445">
        <v>43088</v>
      </c>
      <c r="B558" s="83" t="s">
        <v>197</v>
      </c>
      <c r="C558" s="1306" t="s">
        <v>14893</v>
      </c>
      <c r="D558" s="239" t="s">
        <v>14895</v>
      </c>
      <c r="E558" s="1286" t="s">
        <v>32</v>
      </c>
      <c r="F558" s="1287">
        <v>2795</v>
      </c>
      <c r="G558" s="1343">
        <v>1</v>
      </c>
      <c r="H558" s="239">
        <v>1</v>
      </c>
      <c r="J558" s="608">
        <f t="shared" si="45"/>
        <v>2795</v>
      </c>
      <c r="K558" s="239" t="s">
        <v>84</v>
      </c>
      <c r="M558" s="1315" t="s">
        <v>14869</v>
      </c>
    </row>
    <row r="559" spans="1:13" x14ac:dyDescent="0.25">
      <c r="A559" s="1445">
        <v>43088</v>
      </c>
      <c r="B559" s="83" t="s">
        <v>197</v>
      </c>
      <c r="C559" s="1306" t="s">
        <v>14894</v>
      </c>
      <c r="D559" s="239" t="s">
        <v>14874</v>
      </c>
      <c r="E559" s="1286" t="s">
        <v>32</v>
      </c>
      <c r="F559" s="1287">
        <v>660</v>
      </c>
      <c r="G559" s="1343">
        <v>1</v>
      </c>
      <c r="H559" s="239">
        <v>1</v>
      </c>
      <c r="I559" s="112"/>
      <c r="J559" s="608">
        <f t="shared" si="45"/>
        <v>660</v>
      </c>
      <c r="K559" s="239" t="s">
        <v>84</v>
      </c>
      <c r="M559" s="1315" t="s">
        <v>14869</v>
      </c>
    </row>
    <row r="560" spans="1:13" x14ac:dyDescent="0.25">
      <c r="A560" s="1445">
        <v>43088</v>
      </c>
      <c r="B560" s="83" t="s">
        <v>197</v>
      </c>
      <c r="C560" s="1307" t="s">
        <v>14889</v>
      </c>
      <c r="D560" s="239" t="s">
        <v>14875</v>
      </c>
      <c r="E560" s="1286" t="s">
        <v>32</v>
      </c>
      <c r="F560" s="1314">
        <v>325</v>
      </c>
      <c r="G560" s="1343">
        <v>1</v>
      </c>
      <c r="H560" s="239">
        <v>1</v>
      </c>
      <c r="J560" s="608">
        <f t="shared" ref="J560:J565" si="46">H560*F560</f>
        <v>325</v>
      </c>
      <c r="K560" s="239" t="s">
        <v>84</v>
      </c>
      <c r="M560" s="1315" t="s">
        <v>14869</v>
      </c>
    </row>
    <row r="561" spans="1:20" x14ac:dyDescent="0.25">
      <c r="A561" s="1445">
        <v>43088</v>
      </c>
      <c r="B561" s="83" t="s">
        <v>197</v>
      </c>
      <c r="C561" s="1306" t="s">
        <v>14870</v>
      </c>
      <c r="D561" s="239" t="s">
        <v>14876</v>
      </c>
      <c r="E561" s="1286" t="s">
        <v>32</v>
      </c>
      <c r="F561" s="1287">
        <v>300</v>
      </c>
      <c r="G561" s="1343">
        <v>1</v>
      </c>
      <c r="H561" s="239">
        <v>1</v>
      </c>
      <c r="J561" s="608">
        <f t="shared" si="46"/>
        <v>300</v>
      </c>
      <c r="K561" s="239" t="s">
        <v>84</v>
      </c>
      <c r="M561" s="1315" t="s">
        <v>14869</v>
      </c>
    </row>
    <row r="562" spans="1:20" x14ac:dyDescent="0.25">
      <c r="A562" s="1445">
        <v>43088</v>
      </c>
      <c r="B562" s="83" t="s">
        <v>197</v>
      </c>
      <c r="C562" s="1306" t="s">
        <v>14861</v>
      </c>
      <c r="D562" s="239" t="s">
        <v>14877</v>
      </c>
      <c r="E562" s="1286" t="s">
        <v>32</v>
      </c>
      <c r="F562" s="1287">
        <v>295</v>
      </c>
      <c r="G562" s="1343">
        <v>1</v>
      </c>
      <c r="H562" s="239">
        <v>1</v>
      </c>
      <c r="J562" s="608">
        <f t="shared" si="46"/>
        <v>295</v>
      </c>
      <c r="K562" s="239" t="s">
        <v>84</v>
      </c>
      <c r="M562" s="1315" t="s">
        <v>14869</v>
      </c>
    </row>
    <row r="563" spans="1:20" x14ac:dyDescent="0.25">
      <c r="A563" s="1445">
        <v>43088</v>
      </c>
      <c r="B563" s="83" t="s">
        <v>197</v>
      </c>
      <c r="C563" s="1306" t="s">
        <v>14871</v>
      </c>
      <c r="D563" s="239" t="s">
        <v>14878</v>
      </c>
      <c r="E563" s="1286" t="s">
        <v>32</v>
      </c>
      <c r="F563" s="1287">
        <v>325</v>
      </c>
      <c r="G563" s="1343">
        <v>1</v>
      </c>
      <c r="H563" s="239">
        <v>1</v>
      </c>
      <c r="I563" s="239"/>
      <c r="J563" s="608">
        <f t="shared" si="46"/>
        <v>325</v>
      </c>
      <c r="K563" s="239" t="s">
        <v>84</v>
      </c>
      <c r="M563" s="1315" t="s">
        <v>14869</v>
      </c>
    </row>
    <row r="564" spans="1:20" x14ac:dyDescent="0.25">
      <c r="A564" s="1445">
        <v>43088</v>
      </c>
      <c r="B564" s="83" t="s">
        <v>197</v>
      </c>
      <c r="C564" s="1306" t="s">
        <v>14862</v>
      </c>
      <c r="D564" s="239" t="s">
        <v>14879</v>
      </c>
      <c r="E564" s="1286" t="s">
        <v>32</v>
      </c>
      <c r="F564" s="1287">
        <v>320</v>
      </c>
      <c r="G564" s="1343">
        <v>1</v>
      </c>
      <c r="H564" s="239">
        <v>1</v>
      </c>
      <c r="I564" s="239"/>
      <c r="J564" s="608">
        <f t="shared" si="46"/>
        <v>320</v>
      </c>
      <c r="K564" s="239" t="s">
        <v>84</v>
      </c>
      <c r="M564" s="1315" t="s">
        <v>14869</v>
      </c>
    </row>
    <row r="565" spans="1:20" x14ac:dyDescent="0.25">
      <c r="A565" s="1445">
        <v>43088</v>
      </c>
      <c r="B565" s="83" t="s">
        <v>197</v>
      </c>
      <c r="C565" s="1306" t="s">
        <v>14863</v>
      </c>
      <c r="D565" s="239" t="s">
        <v>14880</v>
      </c>
      <c r="E565" s="1286" t="s">
        <v>32</v>
      </c>
      <c r="F565" s="1287">
        <v>375</v>
      </c>
      <c r="G565" s="1343">
        <v>1</v>
      </c>
      <c r="H565" s="239">
        <v>1</v>
      </c>
      <c r="J565" s="608">
        <f t="shared" si="46"/>
        <v>375</v>
      </c>
      <c r="K565" s="239" t="s">
        <v>84</v>
      </c>
      <c r="M565" s="1315" t="s">
        <v>14869</v>
      </c>
    </row>
    <row r="566" spans="1:20" x14ac:dyDescent="0.25">
      <c r="A566" s="1445">
        <v>43088</v>
      </c>
      <c r="B566" s="83" t="s">
        <v>197</v>
      </c>
      <c r="C566" s="1308" t="s">
        <v>14864</v>
      </c>
      <c r="D566" s="239" t="s">
        <v>14881</v>
      </c>
      <c r="E566" s="1286" t="s">
        <v>32</v>
      </c>
      <c r="F566" s="1287">
        <v>900</v>
      </c>
      <c r="G566" s="1343">
        <v>1</v>
      </c>
      <c r="H566" s="239">
        <v>1</v>
      </c>
      <c r="I566" s="566"/>
      <c r="J566" s="608">
        <f>H566*F566</f>
        <v>900</v>
      </c>
      <c r="K566" s="239" t="s">
        <v>84</v>
      </c>
      <c r="M566" s="1315" t="s">
        <v>14869</v>
      </c>
    </row>
    <row r="567" spans="1:20" x14ac:dyDescent="0.25">
      <c r="A567" s="1445">
        <v>43088</v>
      </c>
      <c r="B567" s="83" t="s">
        <v>197</v>
      </c>
      <c r="C567" s="1306" t="s">
        <v>14872</v>
      </c>
      <c r="D567" s="239" t="s">
        <v>14882</v>
      </c>
      <c r="E567" s="1286" t="s">
        <v>32</v>
      </c>
      <c r="F567" s="1287">
        <v>440</v>
      </c>
      <c r="G567" s="1343">
        <v>1</v>
      </c>
      <c r="H567" s="239">
        <v>1</v>
      </c>
      <c r="J567" s="608">
        <f t="shared" ref="J567:J573" si="47">H567*F567</f>
        <v>440</v>
      </c>
      <c r="K567" s="239" t="s">
        <v>84</v>
      </c>
      <c r="M567" s="1315" t="s">
        <v>14869</v>
      </c>
    </row>
    <row r="568" spans="1:20" x14ac:dyDescent="0.25">
      <c r="A568" s="1445">
        <v>43088</v>
      </c>
      <c r="B568" s="83" t="s">
        <v>197</v>
      </c>
      <c r="C568" s="1306" t="s">
        <v>14873</v>
      </c>
      <c r="D568" s="239" t="s">
        <v>14883</v>
      </c>
      <c r="E568" s="1286" t="s">
        <v>32</v>
      </c>
      <c r="F568" s="1287">
        <v>590</v>
      </c>
      <c r="G568" s="1343">
        <v>1</v>
      </c>
      <c r="H568" s="239">
        <v>1</v>
      </c>
      <c r="J568" s="608">
        <f t="shared" si="47"/>
        <v>590</v>
      </c>
      <c r="K568" s="239" t="s">
        <v>84</v>
      </c>
      <c r="M568" s="1315" t="s">
        <v>14869</v>
      </c>
    </row>
    <row r="569" spans="1:20" x14ac:dyDescent="0.25">
      <c r="A569" s="1445">
        <v>43088</v>
      </c>
      <c r="B569" s="83" t="s">
        <v>197</v>
      </c>
      <c r="C569" s="1306" t="s">
        <v>14865</v>
      </c>
      <c r="D569" s="239" t="s">
        <v>14884</v>
      </c>
      <c r="E569" s="1286" t="s">
        <v>32</v>
      </c>
      <c r="F569" s="1287">
        <v>375</v>
      </c>
      <c r="G569" s="1343">
        <v>1</v>
      </c>
      <c r="H569" s="239">
        <v>1</v>
      </c>
      <c r="J569" s="608">
        <f t="shared" si="47"/>
        <v>375</v>
      </c>
      <c r="K569" s="239" t="s">
        <v>84</v>
      </c>
      <c r="M569" s="1315" t="s">
        <v>14869</v>
      </c>
    </row>
    <row r="570" spans="1:20" x14ac:dyDescent="0.25">
      <c r="A570" s="1445">
        <v>43088</v>
      </c>
      <c r="B570" s="83" t="s">
        <v>197</v>
      </c>
      <c r="C570" s="1306" t="s">
        <v>14866</v>
      </c>
      <c r="D570" s="239" t="s">
        <v>14885</v>
      </c>
      <c r="E570" s="1286" t="s">
        <v>32</v>
      </c>
      <c r="F570" s="1287">
        <v>375</v>
      </c>
      <c r="G570" s="1343">
        <v>1</v>
      </c>
      <c r="H570" s="239">
        <v>1</v>
      </c>
      <c r="I570" s="112"/>
      <c r="J570" s="608">
        <f t="shared" si="47"/>
        <v>375</v>
      </c>
      <c r="K570" s="239" t="s">
        <v>84</v>
      </c>
      <c r="M570" s="1315" t="s">
        <v>14869</v>
      </c>
    </row>
    <row r="571" spans="1:20" x14ac:dyDescent="0.25">
      <c r="A571" s="1445">
        <v>43088</v>
      </c>
      <c r="B571" s="83" t="s">
        <v>197</v>
      </c>
      <c r="C571" s="1306" t="s">
        <v>14867</v>
      </c>
      <c r="D571" s="239" t="s">
        <v>14886</v>
      </c>
      <c r="E571" s="1286" t="s">
        <v>32</v>
      </c>
      <c r="F571" s="1287">
        <v>580</v>
      </c>
      <c r="G571" s="1343">
        <v>1</v>
      </c>
      <c r="H571" s="239">
        <v>1</v>
      </c>
      <c r="J571" s="608">
        <f t="shared" si="47"/>
        <v>580</v>
      </c>
      <c r="K571" s="239" t="s">
        <v>84</v>
      </c>
      <c r="M571" s="1315" t="s">
        <v>14869</v>
      </c>
      <c r="S571" s="1314">
        <f>F573*G573</f>
        <v>2388</v>
      </c>
    </row>
    <row r="572" spans="1:20" x14ac:dyDescent="0.25">
      <c r="A572" s="1445">
        <v>43088</v>
      </c>
      <c r="B572" s="83" t="s">
        <v>197</v>
      </c>
      <c r="C572" s="1306" t="s">
        <v>14868</v>
      </c>
      <c r="D572" s="239" t="s">
        <v>14887</v>
      </c>
      <c r="E572" s="1286" t="s">
        <v>32</v>
      </c>
      <c r="F572" s="1287">
        <v>980</v>
      </c>
      <c r="G572" s="1343">
        <v>1</v>
      </c>
      <c r="H572" s="239">
        <v>1</v>
      </c>
      <c r="I572" s="112"/>
      <c r="J572" s="608">
        <f t="shared" si="47"/>
        <v>980</v>
      </c>
      <c r="K572" s="239" t="s">
        <v>84</v>
      </c>
      <c r="M572" s="1315" t="s">
        <v>14869</v>
      </c>
      <c r="N572" s="1286"/>
      <c r="O572" s="1927"/>
      <c r="P572" s="1927"/>
      <c r="Q572" s="1927"/>
      <c r="R572" s="1287"/>
      <c r="S572" s="1314" t="e">
        <f t="shared" ref="S572" si="48">R572*M572</f>
        <v>#VALUE!</v>
      </c>
      <c r="T572" s="1304"/>
    </row>
    <row r="573" spans="1:20" x14ac:dyDescent="0.25">
      <c r="A573" s="1445">
        <v>43063</v>
      </c>
      <c r="B573" s="83" t="s">
        <v>197</v>
      </c>
      <c r="C573" s="1306" t="s">
        <v>14733</v>
      </c>
      <c r="D573" s="239" t="s">
        <v>14888</v>
      </c>
      <c r="E573" s="1286" t="s">
        <v>199</v>
      </c>
      <c r="F573" s="1287">
        <v>2388</v>
      </c>
      <c r="G573" s="1343">
        <v>1</v>
      </c>
      <c r="H573" s="239">
        <v>1</v>
      </c>
      <c r="I573" s="111"/>
      <c r="J573" s="608">
        <f t="shared" si="47"/>
        <v>2388</v>
      </c>
      <c r="K573" s="239" t="s">
        <v>84</v>
      </c>
      <c r="M573" t="s">
        <v>14685</v>
      </c>
    </row>
    <row r="574" spans="1:20" x14ac:dyDescent="0.25">
      <c r="A574" s="1445">
        <v>43063</v>
      </c>
      <c r="B574" s="239" t="s">
        <v>197</v>
      </c>
      <c r="C574" s="1307" t="s">
        <v>14701</v>
      </c>
      <c r="D574" s="239" t="s">
        <v>14731</v>
      </c>
      <c r="E574" s="1286" t="s">
        <v>199</v>
      </c>
      <c r="F574" s="1287">
        <v>5388</v>
      </c>
      <c r="G574" s="1315">
        <v>1</v>
      </c>
      <c r="H574" s="1315">
        <v>1</v>
      </c>
      <c r="J574" s="608">
        <f t="shared" ref="J574:J589" si="49">H574*F574</f>
        <v>5388</v>
      </c>
      <c r="K574" s="239" t="s">
        <v>84</v>
      </c>
      <c r="M574" t="s">
        <v>14685</v>
      </c>
      <c r="T574" s="1314">
        <f t="shared" ref="T574:T586" si="50">F575*N574</f>
        <v>0</v>
      </c>
    </row>
    <row r="575" spans="1:20" x14ac:dyDescent="0.25">
      <c r="A575" s="1445">
        <v>43063</v>
      </c>
      <c r="B575" s="239" t="s">
        <v>197</v>
      </c>
      <c r="C575" s="1306" t="s">
        <v>14702</v>
      </c>
      <c r="D575" s="239" t="s">
        <v>14730</v>
      </c>
      <c r="E575" s="1286" t="s">
        <v>199</v>
      </c>
      <c r="F575" s="1287">
        <v>1088</v>
      </c>
      <c r="G575" s="1315">
        <v>1</v>
      </c>
      <c r="H575" s="1315">
        <v>1</v>
      </c>
      <c r="J575" s="608">
        <f t="shared" si="49"/>
        <v>1088</v>
      </c>
      <c r="K575" s="239" t="s">
        <v>84</v>
      </c>
      <c r="M575" t="s">
        <v>14685</v>
      </c>
      <c r="T575" s="1314">
        <f t="shared" si="50"/>
        <v>0</v>
      </c>
    </row>
    <row r="576" spans="1:20" x14ac:dyDescent="0.25">
      <c r="A576" s="1445">
        <v>43063</v>
      </c>
      <c r="B576" s="239" t="s">
        <v>197</v>
      </c>
      <c r="C576" s="1307" t="s">
        <v>14703</v>
      </c>
      <c r="D576" s="239" t="s">
        <v>14729</v>
      </c>
      <c r="E576" s="1286" t="s">
        <v>199</v>
      </c>
      <c r="F576" s="1287">
        <v>8088</v>
      </c>
      <c r="G576" s="1315">
        <v>1</v>
      </c>
      <c r="H576" s="1315">
        <v>1</v>
      </c>
      <c r="J576" s="608">
        <f t="shared" si="49"/>
        <v>8088</v>
      </c>
      <c r="K576" s="239" t="s">
        <v>84</v>
      </c>
      <c r="M576" t="s">
        <v>14685</v>
      </c>
      <c r="T576" s="1314">
        <f t="shared" si="50"/>
        <v>0</v>
      </c>
    </row>
    <row r="577" spans="1:20" x14ac:dyDescent="0.25">
      <c r="A577" s="1445">
        <v>43063</v>
      </c>
      <c r="B577" s="239" t="s">
        <v>197</v>
      </c>
      <c r="C577" s="1306" t="s">
        <v>14704</v>
      </c>
      <c r="D577" s="239" t="s">
        <v>14728</v>
      </c>
      <c r="E577" s="1286" t="s">
        <v>199</v>
      </c>
      <c r="F577" s="1287">
        <v>6088</v>
      </c>
      <c r="G577" s="1315">
        <v>1</v>
      </c>
      <c r="H577" s="1315">
        <v>1</v>
      </c>
      <c r="J577" s="608">
        <f t="shared" si="49"/>
        <v>6088</v>
      </c>
      <c r="K577" s="239" t="s">
        <v>84</v>
      </c>
      <c r="M577" t="s">
        <v>14685</v>
      </c>
      <c r="T577" s="1314">
        <f t="shared" si="50"/>
        <v>0</v>
      </c>
    </row>
    <row r="578" spans="1:20" x14ac:dyDescent="0.25">
      <c r="A578" s="1445">
        <v>43063</v>
      </c>
      <c r="B578" s="239" t="s">
        <v>197</v>
      </c>
      <c r="C578" s="1307" t="s">
        <v>14705</v>
      </c>
      <c r="D578" s="239" t="s">
        <v>14727</v>
      </c>
      <c r="E578" s="1286" t="s">
        <v>199</v>
      </c>
      <c r="F578" s="1287">
        <v>8588</v>
      </c>
      <c r="G578" s="1315">
        <v>1</v>
      </c>
      <c r="H578" s="1315">
        <v>1</v>
      </c>
      <c r="J578" s="608">
        <f t="shared" si="49"/>
        <v>8588</v>
      </c>
      <c r="K578" s="239" t="s">
        <v>84</v>
      </c>
      <c r="M578" t="s">
        <v>14685</v>
      </c>
      <c r="T578" s="1314">
        <f t="shared" si="50"/>
        <v>0</v>
      </c>
    </row>
    <row r="579" spans="1:20" x14ac:dyDescent="0.25">
      <c r="A579" s="1445">
        <v>43063</v>
      </c>
      <c r="B579" s="239" t="s">
        <v>197</v>
      </c>
      <c r="C579" s="1306" t="s">
        <v>14706</v>
      </c>
      <c r="D579" s="239" t="s">
        <v>14726</v>
      </c>
      <c r="E579" s="1286" t="s">
        <v>199</v>
      </c>
      <c r="F579" s="1287">
        <v>9088</v>
      </c>
      <c r="G579" s="1315">
        <v>1</v>
      </c>
      <c r="H579" s="1315">
        <v>1</v>
      </c>
      <c r="J579" s="608">
        <f t="shared" si="49"/>
        <v>9088</v>
      </c>
      <c r="K579" s="239" t="s">
        <v>84</v>
      </c>
      <c r="M579" t="s">
        <v>14685</v>
      </c>
      <c r="T579" s="1314">
        <f t="shared" si="50"/>
        <v>0</v>
      </c>
    </row>
    <row r="580" spans="1:20" x14ac:dyDescent="0.25">
      <c r="A580" s="1445">
        <v>43063</v>
      </c>
      <c r="B580" s="239" t="s">
        <v>197</v>
      </c>
      <c r="C580" s="1306" t="s">
        <v>14707</v>
      </c>
      <c r="D580" s="239" t="s">
        <v>14725</v>
      </c>
      <c r="E580" s="1286" t="s">
        <v>199</v>
      </c>
      <c r="F580" s="1287">
        <v>5088</v>
      </c>
      <c r="G580" s="1315">
        <v>1</v>
      </c>
      <c r="H580" s="1315">
        <v>1</v>
      </c>
      <c r="I580" s="239"/>
      <c r="J580" s="608">
        <f t="shared" si="49"/>
        <v>5088</v>
      </c>
      <c r="K580" s="239" t="s">
        <v>84</v>
      </c>
      <c r="M580" t="s">
        <v>14685</v>
      </c>
      <c r="T580" s="1314">
        <f t="shared" si="50"/>
        <v>0</v>
      </c>
    </row>
    <row r="581" spans="1:20" x14ac:dyDescent="0.25">
      <c r="A581" s="1445">
        <v>43063</v>
      </c>
      <c r="B581" s="239" t="s">
        <v>197</v>
      </c>
      <c r="C581" s="1306" t="s">
        <v>14712</v>
      </c>
      <c r="D581" s="239" t="s">
        <v>14724</v>
      </c>
      <c r="E581" s="1286" t="s">
        <v>199</v>
      </c>
      <c r="F581" s="1287">
        <v>4088</v>
      </c>
      <c r="G581" s="1315">
        <v>1</v>
      </c>
      <c r="H581" s="1315">
        <v>1</v>
      </c>
      <c r="J581" s="608">
        <f t="shared" si="49"/>
        <v>4088</v>
      </c>
      <c r="K581" s="239" t="s">
        <v>84</v>
      </c>
      <c r="M581" t="s">
        <v>14685</v>
      </c>
      <c r="T581" s="1314" t="e">
        <f>#REF!*N581</f>
        <v>#REF!</v>
      </c>
    </row>
    <row r="582" spans="1:20" x14ac:dyDescent="0.25">
      <c r="A582" s="1445">
        <v>43063</v>
      </c>
      <c r="B582" s="239" t="s">
        <v>197</v>
      </c>
      <c r="C582" s="1306" t="s">
        <v>14713</v>
      </c>
      <c r="D582" s="239" t="s">
        <v>14723</v>
      </c>
      <c r="E582" s="1286" t="s">
        <v>199</v>
      </c>
      <c r="F582" s="1287">
        <v>6688</v>
      </c>
      <c r="G582" s="1315">
        <v>1</v>
      </c>
      <c r="H582" s="1315">
        <v>1</v>
      </c>
      <c r="J582" s="608">
        <f t="shared" si="49"/>
        <v>6688</v>
      </c>
      <c r="K582" s="239" t="s">
        <v>84</v>
      </c>
      <c r="M582" t="s">
        <v>14685</v>
      </c>
      <c r="T582" s="1314" t="e">
        <f>#REF!*N582</f>
        <v>#REF!</v>
      </c>
    </row>
    <row r="583" spans="1:20" x14ac:dyDescent="0.25">
      <c r="A583" s="1445">
        <v>43063</v>
      </c>
      <c r="B583" s="239" t="s">
        <v>197</v>
      </c>
      <c r="C583" s="1306" t="s">
        <v>14708</v>
      </c>
      <c r="D583" s="239" t="s">
        <v>14722</v>
      </c>
      <c r="E583" s="1286" t="s">
        <v>199</v>
      </c>
      <c r="F583" s="1287">
        <v>5888</v>
      </c>
      <c r="G583" s="1315">
        <v>1</v>
      </c>
      <c r="H583" s="1315">
        <v>1</v>
      </c>
      <c r="J583" s="608">
        <f t="shared" si="49"/>
        <v>5888</v>
      </c>
      <c r="K583" s="239" t="s">
        <v>84</v>
      </c>
      <c r="M583" t="s">
        <v>14685</v>
      </c>
      <c r="T583" s="1314">
        <f t="shared" si="50"/>
        <v>0</v>
      </c>
    </row>
    <row r="584" spans="1:20" x14ac:dyDescent="0.25">
      <c r="A584" s="1445">
        <v>43063</v>
      </c>
      <c r="B584" s="239" t="s">
        <v>197</v>
      </c>
      <c r="C584" s="1306" t="s">
        <v>14714</v>
      </c>
      <c r="D584" s="239" t="s">
        <v>14721</v>
      </c>
      <c r="E584" s="1286" t="s">
        <v>199</v>
      </c>
      <c r="F584" s="1287">
        <v>3288</v>
      </c>
      <c r="G584" s="1315">
        <v>1</v>
      </c>
      <c r="H584" s="1315">
        <v>1</v>
      </c>
      <c r="J584" s="608">
        <f t="shared" si="49"/>
        <v>3288</v>
      </c>
      <c r="K584" s="239" t="s">
        <v>84</v>
      </c>
      <c r="M584" t="s">
        <v>14685</v>
      </c>
      <c r="T584" s="1314" t="e">
        <f>#REF!*N584</f>
        <v>#REF!</v>
      </c>
    </row>
    <row r="585" spans="1:20" x14ac:dyDescent="0.25">
      <c r="A585" s="1445">
        <v>43063</v>
      </c>
      <c r="B585" s="239" t="s">
        <v>197</v>
      </c>
      <c r="C585" s="1306" t="s">
        <v>14709</v>
      </c>
      <c r="D585" s="239" t="s">
        <v>14720</v>
      </c>
      <c r="E585" s="1286" t="s">
        <v>199</v>
      </c>
      <c r="F585" s="1287">
        <v>7388</v>
      </c>
      <c r="G585" s="1315">
        <v>1</v>
      </c>
      <c r="H585" s="1315">
        <v>1</v>
      </c>
      <c r="J585" s="608">
        <f t="shared" si="49"/>
        <v>7388</v>
      </c>
      <c r="K585" s="239" t="s">
        <v>84</v>
      </c>
      <c r="M585" t="s">
        <v>14685</v>
      </c>
      <c r="T585" s="1314">
        <f t="shared" si="50"/>
        <v>0</v>
      </c>
    </row>
    <row r="586" spans="1:20" x14ac:dyDescent="0.25">
      <c r="A586" s="1445">
        <v>43063</v>
      </c>
      <c r="B586" s="239" t="s">
        <v>197</v>
      </c>
      <c r="C586" s="1306" t="s">
        <v>14710</v>
      </c>
      <c r="D586" s="239" t="s">
        <v>14719</v>
      </c>
      <c r="E586" s="1286" t="s">
        <v>199</v>
      </c>
      <c r="F586" s="1287">
        <v>7588</v>
      </c>
      <c r="G586" s="1315">
        <v>1</v>
      </c>
      <c r="H586" s="1315">
        <v>1</v>
      </c>
      <c r="J586" s="608">
        <f t="shared" si="49"/>
        <v>7588</v>
      </c>
      <c r="K586" s="239" t="s">
        <v>84</v>
      </c>
      <c r="M586" t="s">
        <v>14685</v>
      </c>
      <c r="T586" s="1314">
        <f t="shared" si="50"/>
        <v>0</v>
      </c>
    </row>
    <row r="587" spans="1:20" x14ac:dyDescent="0.25">
      <c r="A587" s="1445">
        <v>43063</v>
      </c>
      <c r="B587" s="239" t="s">
        <v>197</v>
      </c>
      <c r="C587" s="1308" t="s">
        <v>14732</v>
      </c>
      <c r="D587" s="239" t="s">
        <v>14718</v>
      </c>
      <c r="E587" s="1286" t="s">
        <v>199</v>
      </c>
      <c r="F587" s="1287">
        <v>5588</v>
      </c>
      <c r="G587" s="1315">
        <v>1</v>
      </c>
      <c r="H587" s="1315">
        <v>1</v>
      </c>
      <c r="I587" s="112"/>
      <c r="J587" s="608">
        <f t="shared" si="49"/>
        <v>5588</v>
      </c>
      <c r="K587" s="239" t="s">
        <v>84</v>
      </c>
      <c r="M587" t="s">
        <v>14685</v>
      </c>
      <c r="T587" s="1314" t="e">
        <f>#REF!*N587</f>
        <v>#REF!</v>
      </c>
    </row>
    <row r="588" spans="1:20" x14ac:dyDescent="0.25">
      <c r="A588" s="1445">
        <v>43063</v>
      </c>
      <c r="B588" s="239" t="s">
        <v>197</v>
      </c>
      <c r="C588" s="1306" t="s">
        <v>14715</v>
      </c>
      <c r="D588" s="239" t="s">
        <v>14717</v>
      </c>
      <c r="E588" s="1286" t="s">
        <v>199</v>
      </c>
      <c r="F588" s="1287">
        <v>4488</v>
      </c>
      <c r="G588" s="1315">
        <v>1</v>
      </c>
      <c r="H588" s="1315">
        <v>1</v>
      </c>
      <c r="I588" s="112"/>
      <c r="J588" s="608">
        <f t="shared" si="49"/>
        <v>4488</v>
      </c>
      <c r="K588" s="239" t="s">
        <v>84</v>
      </c>
      <c r="M588" t="s">
        <v>14685</v>
      </c>
      <c r="T588" s="1314" t="e">
        <f>#REF!*N588</f>
        <v>#REF!</v>
      </c>
    </row>
    <row r="589" spans="1:20" x14ac:dyDescent="0.25">
      <c r="A589" s="1445">
        <v>43063</v>
      </c>
      <c r="B589" s="239" t="s">
        <v>197</v>
      </c>
      <c r="C589" s="1306" t="s">
        <v>14711</v>
      </c>
      <c r="D589" s="239" t="s">
        <v>14716</v>
      </c>
      <c r="E589" s="1286" t="s">
        <v>199</v>
      </c>
      <c r="F589" s="1287">
        <v>6108</v>
      </c>
      <c r="G589" s="1315">
        <v>1</v>
      </c>
      <c r="H589" s="1315">
        <v>1</v>
      </c>
      <c r="I589" s="113"/>
      <c r="J589" s="608">
        <f t="shared" si="49"/>
        <v>6108</v>
      </c>
      <c r="K589" s="239" t="s">
        <v>84</v>
      </c>
      <c r="M589" t="s">
        <v>14685</v>
      </c>
    </row>
    <row r="590" spans="1:20" x14ac:dyDescent="0.25">
      <c r="A590" s="1445">
        <v>43063</v>
      </c>
      <c r="B590" s="239" t="s">
        <v>197</v>
      </c>
      <c r="C590" s="1307" t="s">
        <v>14670</v>
      </c>
      <c r="D590" s="239" t="s">
        <v>14700</v>
      </c>
      <c r="E590" s="1286" t="s">
        <v>199</v>
      </c>
      <c r="F590" s="1314">
        <v>568</v>
      </c>
      <c r="G590" s="1286">
        <v>1</v>
      </c>
      <c r="H590" s="1286">
        <v>1</v>
      </c>
      <c r="J590" s="608">
        <f t="shared" ref="J590:J604" si="51">H590*F590</f>
        <v>568</v>
      </c>
      <c r="K590" s="239" t="s">
        <v>84</v>
      </c>
      <c r="M590" t="s">
        <v>14685</v>
      </c>
      <c r="T590" s="1314">
        <f t="shared" ref="T590:T600" si="52">F591*G591</f>
        <v>3588</v>
      </c>
    </row>
    <row r="591" spans="1:20" x14ac:dyDescent="0.25">
      <c r="A591" s="1445">
        <v>43063</v>
      </c>
      <c r="B591" s="239" t="s">
        <v>197</v>
      </c>
      <c r="C591" s="1307" t="s">
        <v>14671</v>
      </c>
      <c r="D591" s="239" t="s">
        <v>14699</v>
      </c>
      <c r="E591" s="1286" t="s">
        <v>199</v>
      </c>
      <c r="F591" s="1287">
        <v>3588</v>
      </c>
      <c r="G591" s="1315">
        <v>1</v>
      </c>
      <c r="H591" s="1315">
        <v>1</v>
      </c>
      <c r="J591" s="608">
        <f t="shared" si="51"/>
        <v>3588</v>
      </c>
      <c r="K591" s="239" t="s">
        <v>84</v>
      </c>
      <c r="M591" t="s">
        <v>14685</v>
      </c>
      <c r="T591" s="1314">
        <f t="shared" si="52"/>
        <v>4588</v>
      </c>
    </row>
    <row r="592" spans="1:20" x14ac:dyDescent="0.25">
      <c r="A592" s="1445">
        <v>43063</v>
      </c>
      <c r="B592" s="239" t="s">
        <v>197</v>
      </c>
      <c r="C592" s="1306" t="s">
        <v>14672</v>
      </c>
      <c r="D592" s="239" t="s">
        <v>14698</v>
      </c>
      <c r="E592" s="1286" t="s">
        <v>199</v>
      </c>
      <c r="F592" s="1287">
        <v>4588</v>
      </c>
      <c r="G592" s="1315">
        <v>1</v>
      </c>
      <c r="H592" s="1315">
        <v>1</v>
      </c>
      <c r="J592" s="608">
        <f t="shared" si="51"/>
        <v>4588</v>
      </c>
      <c r="K592" s="239" t="s">
        <v>84</v>
      </c>
      <c r="M592" t="s">
        <v>14685</v>
      </c>
      <c r="T592" s="1314">
        <f t="shared" si="52"/>
        <v>2888</v>
      </c>
    </row>
    <row r="593" spans="1:21" x14ac:dyDescent="0.25">
      <c r="A593" s="1445">
        <v>43063</v>
      </c>
      <c r="B593" s="239" t="s">
        <v>197</v>
      </c>
      <c r="C593" s="1306" t="s">
        <v>14673</v>
      </c>
      <c r="D593" s="239" t="s">
        <v>14697</v>
      </c>
      <c r="E593" s="1286" t="s">
        <v>199</v>
      </c>
      <c r="F593" s="1287">
        <v>2888</v>
      </c>
      <c r="G593" s="1315">
        <v>1</v>
      </c>
      <c r="H593" s="1315">
        <v>1</v>
      </c>
      <c r="J593" s="608">
        <f t="shared" si="51"/>
        <v>2888</v>
      </c>
      <c r="K593" s="239" t="s">
        <v>84</v>
      </c>
      <c r="M593" t="s">
        <v>14685</v>
      </c>
      <c r="T593" s="1314">
        <f t="shared" si="52"/>
        <v>11388</v>
      </c>
    </row>
    <row r="594" spans="1:21" x14ac:dyDescent="0.25">
      <c r="A594" s="1445">
        <v>43063</v>
      </c>
      <c r="B594" s="239" t="s">
        <v>197</v>
      </c>
      <c r="C594" s="1306" t="s">
        <v>14674</v>
      </c>
      <c r="D594" s="239" t="s">
        <v>14696</v>
      </c>
      <c r="E594" s="1286" t="s">
        <v>199</v>
      </c>
      <c r="F594" s="1287">
        <v>11388</v>
      </c>
      <c r="G594" s="1315">
        <v>1</v>
      </c>
      <c r="H594" s="1315">
        <v>1</v>
      </c>
      <c r="J594" s="608">
        <f t="shared" si="51"/>
        <v>11388</v>
      </c>
      <c r="K594" s="239" t="s">
        <v>84</v>
      </c>
      <c r="M594" t="s">
        <v>14685</v>
      </c>
      <c r="T594" s="1314">
        <f t="shared" si="52"/>
        <v>2588</v>
      </c>
    </row>
    <row r="595" spans="1:21" x14ac:dyDescent="0.25">
      <c r="A595" s="1445">
        <v>43063</v>
      </c>
      <c r="B595" s="239" t="s">
        <v>197</v>
      </c>
      <c r="C595" s="1306" t="s">
        <v>14683</v>
      </c>
      <c r="D595" s="239" t="s">
        <v>14695</v>
      </c>
      <c r="E595" s="1286" t="s">
        <v>199</v>
      </c>
      <c r="F595" s="1287">
        <v>2588</v>
      </c>
      <c r="G595" s="1315">
        <v>1</v>
      </c>
      <c r="H595" s="1315">
        <v>1</v>
      </c>
      <c r="J595" s="608">
        <f t="shared" si="51"/>
        <v>2588</v>
      </c>
      <c r="K595" s="239" t="s">
        <v>84</v>
      </c>
      <c r="M595" t="s">
        <v>14685</v>
      </c>
      <c r="T595" s="1314" t="e">
        <f>#REF!*#REF!</f>
        <v>#REF!</v>
      </c>
    </row>
    <row r="596" spans="1:21" x14ac:dyDescent="0.25">
      <c r="A596" s="1445">
        <v>43063</v>
      </c>
      <c r="B596" s="239" t="s">
        <v>197</v>
      </c>
      <c r="C596" s="1307" t="s">
        <v>14682</v>
      </c>
      <c r="D596" s="239" t="s">
        <v>14694</v>
      </c>
      <c r="E596" s="1286" t="s">
        <v>199</v>
      </c>
      <c r="F596" s="1287">
        <v>2388</v>
      </c>
      <c r="G596" s="1315">
        <v>1</v>
      </c>
      <c r="H596" s="1315">
        <v>1</v>
      </c>
      <c r="J596" s="608">
        <f t="shared" si="51"/>
        <v>2388</v>
      </c>
      <c r="K596" s="239" t="s">
        <v>84</v>
      </c>
      <c r="M596" t="s">
        <v>14685</v>
      </c>
      <c r="T596" s="1314" t="e">
        <f>#REF!*#REF!</f>
        <v>#REF!</v>
      </c>
    </row>
    <row r="597" spans="1:21" x14ac:dyDescent="0.25">
      <c r="A597" s="1445">
        <v>43063</v>
      </c>
      <c r="B597" s="239" t="s">
        <v>197</v>
      </c>
      <c r="C597" s="1306" t="s">
        <v>14681</v>
      </c>
      <c r="D597" s="239" t="s">
        <v>14693</v>
      </c>
      <c r="E597" s="1286" t="s">
        <v>199</v>
      </c>
      <c r="F597" s="1287">
        <v>1988</v>
      </c>
      <c r="G597" s="1315">
        <v>1</v>
      </c>
      <c r="H597" s="1315">
        <v>1</v>
      </c>
      <c r="J597" s="608">
        <f t="shared" si="51"/>
        <v>1988</v>
      </c>
      <c r="K597" s="239" t="s">
        <v>84</v>
      </c>
      <c r="M597" t="s">
        <v>14685</v>
      </c>
      <c r="T597" s="1314" t="e">
        <f>#REF!*#REF!</f>
        <v>#REF!</v>
      </c>
    </row>
    <row r="598" spans="1:21" x14ac:dyDescent="0.25">
      <c r="A598" s="1445">
        <v>43063</v>
      </c>
      <c r="B598" s="239" t="s">
        <v>197</v>
      </c>
      <c r="C598" s="1306" t="s">
        <v>14675</v>
      </c>
      <c r="D598" s="239" t="s">
        <v>14692</v>
      </c>
      <c r="E598" s="1286" t="s">
        <v>199</v>
      </c>
      <c r="F598" s="1287">
        <v>2888</v>
      </c>
      <c r="G598" s="1315">
        <v>1</v>
      </c>
      <c r="H598" s="1315">
        <v>1</v>
      </c>
      <c r="J598" s="608">
        <f t="shared" si="51"/>
        <v>2888</v>
      </c>
      <c r="K598" s="239" t="s">
        <v>84</v>
      </c>
      <c r="M598" t="s">
        <v>14685</v>
      </c>
      <c r="T598" s="1314">
        <f t="shared" si="52"/>
        <v>3388</v>
      </c>
    </row>
    <row r="599" spans="1:21" x14ac:dyDescent="0.25">
      <c r="A599" s="1445">
        <v>43063</v>
      </c>
      <c r="B599" s="239" t="s">
        <v>197</v>
      </c>
      <c r="C599" s="1306" t="s">
        <v>14680</v>
      </c>
      <c r="D599" s="239" t="s">
        <v>14691</v>
      </c>
      <c r="E599" s="1286" t="s">
        <v>199</v>
      </c>
      <c r="F599" s="1287">
        <v>3388</v>
      </c>
      <c r="G599" s="1315">
        <v>1</v>
      </c>
      <c r="H599" s="1315">
        <v>1</v>
      </c>
      <c r="J599" s="608">
        <f t="shared" si="51"/>
        <v>3388</v>
      </c>
      <c r="K599" s="239" t="s">
        <v>84</v>
      </c>
      <c r="M599" t="s">
        <v>14685</v>
      </c>
      <c r="T599" s="1314" t="e">
        <f>#REF!*#REF!</f>
        <v>#REF!</v>
      </c>
    </row>
    <row r="600" spans="1:21" x14ac:dyDescent="0.25">
      <c r="A600" s="1445">
        <v>43063</v>
      </c>
      <c r="B600" s="239" t="s">
        <v>197</v>
      </c>
      <c r="C600" s="1308" t="s">
        <v>14676</v>
      </c>
      <c r="D600" s="239" t="s">
        <v>14690</v>
      </c>
      <c r="E600" s="1286" t="s">
        <v>199</v>
      </c>
      <c r="F600" s="1287">
        <v>1888</v>
      </c>
      <c r="G600" s="1315">
        <v>1</v>
      </c>
      <c r="H600" s="1315">
        <v>1</v>
      </c>
      <c r="J600" s="608">
        <f t="shared" si="51"/>
        <v>1888</v>
      </c>
      <c r="K600" s="239" t="s">
        <v>84</v>
      </c>
      <c r="M600" t="s">
        <v>14685</v>
      </c>
      <c r="T600" s="1314">
        <f t="shared" si="52"/>
        <v>5988</v>
      </c>
    </row>
    <row r="601" spans="1:21" x14ac:dyDescent="0.25">
      <c r="A601" s="1445">
        <v>43063</v>
      </c>
      <c r="B601" s="239" t="s">
        <v>197</v>
      </c>
      <c r="C601" s="1308" t="s">
        <v>14679</v>
      </c>
      <c r="D601" s="239" t="s">
        <v>14689</v>
      </c>
      <c r="E601" s="1286" t="s">
        <v>199</v>
      </c>
      <c r="F601" s="1287">
        <v>5988</v>
      </c>
      <c r="G601" s="1315">
        <v>1</v>
      </c>
      <c r="H601" s="1315">
        <v>1</v>
      </c>
      <c r="J601" s="608">
        <f t="shared" si="51"/>
        <v>5988</v>
      </c>
      <c r="K601" s="239" t="s">
        <v>84</v>
      </c>
      <c r="M601" t="s">
        <v>14685</v>
      </c>
      <c r="T601" s="1314" t="e">
        <f>#REF!*#REF!</f>
        <v>#REF!</v>
      </c>
    </row>
    <row r="602" spans="1:21" x14ac:dyDescent="0.25">
      <c r="A602" s="1445">
        <v>43063</v>
      </c>
      <c r="B602" s="239" t="s">
        <v>197</v>
      </c>
      <c r="C602" s="1308" t="s">
        <v>14684</v>
      </c>
      <c r="D602" s="239" t="s">
        <v>14688</v>
      </c>
      <c r="E602" s="1286" t="s">
        <v>199</v>
      </c>
      <c r="F602" s="1287">
        <v>5688</v>
      </c>
      <c r="G602" s="1315">
        <v>1</v>
      </c>
      <c r="H602" s="1315">
        <v>1</v>
      </c>
      <c r="J602" s="608">
        <f t="shared" si="51"/>
        <v>5688</v>
      </c>
      <c r="K602" s="239" t="s">
        <v>84</v>
      </c>
      <c r="M602" t="s">
        <v>14685</v>
      </c>
      <c r="T602" s="1314" t="e">
        <f>#REF!*#REF!</f>
        <v>#REF!</v>
      </c>
    </row>
    <row r="603" spans="1:21" x14ac:dyDescent="0.25">
      <c r="A603" s="1445">
        <v>43063</v>
      </c>
      <c r="B603" s="239" t="s">
        <v>197</v>
      </c>
      <c r="C603" s="1308" t="s">
        <v>14677</v>
      </c>
      <c r="D603" s="239" t="s">
        <v>14687</v>
      </c>
      <c r="E603" s="1286" t="s">
        <v>199</v>
      </c>
      <c r="F603" s="1287">
        <v>3088</v>
      </c>
      <c r="G603" s="1315">
        <v>1</v>
      </c>
      <c r="H603" s="1315">
        <v>1</v>
      </c>
      <c r="J603" s="608">
        <f t="shared" si="51"/>
        <v>3088</v>
      </c>
      <c r="K603" s="239" t="s">
        <v>84</v>
      </c>
      <c r="M603" t="s">
        <v>14685</v>
      </c>
      <c r="T603" s="1314" t="e">
        <f>#REF!*#REF!</f>
        <v>#REF!</v>
      </c>
    </row>
    <row r="604" spans="1:21" x14ac:dyDescent="0.25">
      <c r="A604" s="1445">
        <v>43063</v>
      </c>
      <c r="B604" s="239" t="s">
        <v>197</v>
      </c>
      <c r="C604" s="1308" t="s">
        <v>14678</v>
      </c>
      <c r="D604" s="239" t="s">
        <v>14686</v>
      </c>
      <c r="E604" s="1286" t="s">
        <v>199</v>
      </c>
      <c r="F604" s="1287">
        <v>3288</v>
      </c>
      <c r="G604" s="1315">
        <v>1</v>
      </c>
      <c r="H604" s="1315">
        <v>1</v>
      </c>
      <c r="J604" s="608">
        <f t="shared" si="51"/>
        <v>3288</v>
      </c>
      <c r="K604" s="239" t="s">
        <v>84</v>
      </c>
      <c r="M604" t="s">
        <v>14685</v>
      </c>
      <c r="N604" s="1315"/>
      <c r="O604" s="1286"/>
      <c r="P604" s="1927"/>
      <c r="Q604" s="1927"/>
      <c r="R604" s="1927"/>
      <c r="S604" s="1287"/>
      <c r="T604" s="1324" t="e">
        <f>SUM(T590:T603)</f>
        <v>#REF!</v>
      </c>
      <c r="U604" s="1305"/>
    </row>
    <row r="605" spans="1:21" x14ac:dyDescent="0.25">
      <c r="A605" s="987">
        <v>43059</v>
      </c>
      <c r="B605" s="239" t="s">
        <v>197</v>
      </c>
      <c r="C605" s="982" t="s">
        <v>14648</v>
      </c>
      <c r="D605" s="239" t="s">
        <v>14650</v>
      </c>
      <c r="E605" s="239" t="s">
        <v>32</v>
      </c>
      <c r="F605" s="556">
        <v>831.25</v>
      </c>
      <c r="G605" s="239">
        <v>1</v>
      </c>
      <c r="H605" s="239">
        <v>1</v>
      </c>
      <c r="I605" s="239"/>
      <c r="J605" s="608">
        <f t="shared" ref="J605:J606" si="53">H605*F605</f>
        <v>831.25</v>
      </c>
      <c r="K605" s="239" t="s">
        <v>84</v>
      </c>
      <c r="M605" t="s">
        <v>14647</v>
      </c>
    </row>
    <row r="606" spans="1:21" x14ac:dyDescent="0.25">
      <c r="A606" s="987">
        <v>43059</v>
      </c>
      <c r="B606" s="239" t="s">
        <v>197</v>
      </c>
      <c r="C606" s="1318" t="s">
        <v>14646</v>
      </c>
      <c r="D606" s="239" t="s">
        <v>14649</v>
      </c>
      <c r="E606" s="239" t="s">
        <v>32</v>
      </c>
      <c r="F606" s="556">
        <v>577.6</v>
      </c>
      <c r="G606" s="239">
        <v>1</v>
      </c>
      <c r="H606" s="239">
        <v>1</v>
      </c>
      <c r="I606" s="239"/>
      <c r="J606" s="608">
        <f t="shared" si="53"/>
        <v>577.6</v>
      </c>
      <c r="K606" s="239" t="s">
        <v>84</v>
      </c>
      <c r="M606" t="s">
        <v>14647</v>
      </c>
    </row>
    <row r="607" spans="1:21" x14ac:dyDescent="0.25">
      <c r="A607" s="1445">
        <v>43038</v>
      </c>
      <c r="B607" s="83" t="s">
        <v>197</v>
      </c>
      <c r="C607" s="1307" t="s">
        <v>14572</v>
      </c>
      <c r="D607" s="239" t="s">
        <v>14590</v>
      </c>
      <c r="E607" s="1286" t="s">
        <v>32</v>
      </c>
      <c r="F607" s="1287">
        <v>660</v>
      </c>
      <c r="G607" s="1286">
        <v>1</v>
      </c>
      <c r="H607" s="1286">
        <v>1</v>
      </c>
      <c r="I607" s="566"/>
      <c r="J607" s="608">
        <f>H607*F607</f>
        <v>660</v>
      </c>
      <c r="K607" s="686" t="s">
        <v>84</v>
      </c>
      <c r="M607" t="s">
        <v>14549</v>
      </c>
    </row>
    <row r="608" spans="1:21" x14ac:dyDescent="0.25">
      <c r="A608" s="1445">
        <v>43038</v>
      </c>
      <c r="B608" s="83" t="s">
        <v>197</v>
      </c>
      <c r="C608" s="1308" t="s">
        <v>14580</v>
      </c>
      <c r="D608" s="239" t="s">
        <v>14589</v>
      </c>
      <c r="E608" s="1286" t="s">
        <v>32</v>
      </c>
      <c r="F608" s="1287">
        <v>710</v>
      </c>
      <c r="G608" s="1315">
        <v>1</v>
      </c>
      <c r="H608" s="1315">
        <v>1</v>
      </c>
      <c r="J608" s="608">
        <f t="shared" ref="J608:J609" si="54">H608*F608</f>
        <v>710</v>
      </c>
      <c r="K608" s="686" t="s">
        <v>84</v>
      </c>
      <c r="M608" t="s">
        <v>14549</v>
      </c>
    </row>
    <row r="609" spans="1:13" x14ac:dyDescent="0.25">
      <c r="A609" s="1445">
        <v>43038</v>
      </c>
      <c r="B609" s="83" t="s">
        <v>197</v>
      </c>
      <c r="C609" s="1306" t="s">
        <v>14573</v>
      </c>
      <c r="D609" s="239" t="s">
        <v>14588</v>
      </c>
      <c r="E609" s="1286" t="s">
        <v>32</v>
      </c>
      <c r="F609" s="1287">
        <v>920</v>
      </c>
      <c r="G609" s="1315">
        <v>1</v>
      </c>
      <c r="H609" s="1315">
        <v>1</v>
      </c>
      <c r="J609" s="608">
        <f t="shared" si="54"/>
        <v>920</v>
      </c>
      <c r="K609" s="686" t="s">
        <v>84</v>
      </c>
      <c r="M609" t="s">
        <v>14549</v>
      </c>
    </row>
    <row r="610" spans="1:13" x14ac:dyDescent="0.25">
      <c r="A610" s="1445">
        <v>43038</v>
      </c>
      <c r="B610" s="83" t="s">
        <v>197</v>
      </c>
      <c r="C610" s="1308" t="s">
        <v>14574</v>
      </c>
      <c r="D610" s="239" t="s">
        <v>14587</v>
      </c>
      <c r="E610" s="1286" t="s">
        <v>32</v>
      </c>
      <c r="F610" s="1287">
        <v>1970</v>
      </c>
      <c r="G610" s="1315">
        <v>1</v>
      </c>
      <c r="H610" s="1315">
        <v>1</v>
      </c>
      <c r="I610" s="112"/>
      <c r="J610" s="608">
        <f t="shared" ref="J610:J640" si="55">H610*F610</f>
        <v>1970</v>
      </c>
      <c r="K610" s="686" t="s">
        <v>84</v>
      </c>
      <c r="M610" t="s">
        <v>14549</v>
      </c>
    </row>
    <row r="611" spans="1:13" x14ac:dyDescent="0.25">
      <c r="A611" s="1445">
        <v>43038</v>
      </c>
      <c r="B611" s="83" t="s">
        <v>197</v>
      </c>
      <c r="C611" s="1307" t="s">
        <v>15521</v>
      </c>
      <c r="D611" s="239" t="s">
        <v>14586</v>
      </c>
      <c r="E611" s="1286" t="s">
        <v>32</v>
      </c>
      <c r="F611" s="1287">
        <v>1970</v>
      </c>
      <c r="G611" s="1315">
        <v>1</v>
      </c>
      <c r="H611" s="1315">
        <v>1</v>
      </c>
      <c r="I611" s="112"/>
      <c r="J611" s="608">
        <f t="shared" si="55"/>
        <v>1970</v>
      </c>
      <c r="K611" s="686" t="s">
        <v>84</v>
      </c>
      <c r="M611" t="s">
        <v>14549</v>
      </c>
    </row>
    <row r="612" spans="1:13" x14ac:dyDescent="0.25">
      <c r="A612" s="1445">
        <v>43038</v>
      </c>
      <c r="B612" s="83" t="s">
        <v>197</v>
      </c>
      <c r="C612" s="1308" t="s">
        <v>14575</v>
      </c>
      <c r="D612" s="239" t="s">
        <v>14585</v>
      </c>
      <c r="E612" s="1286" t="s">
        <v>32</v>
      </c>
      <c r="F612" s="1287">
        <v>1970</v>
      </c>
      <c r="G612" s="1315">
        <v>1</v>
      </c>
      <c r="H612" s="1315">
        <v>1</v>
      </c>
      <c r="I612" s="113"/>
      <c r="J612" s="608">
        <f t="shared" si="55"/>
        <v>1970</v>
      </c>
      <c r="K612" s="686" t="s">
        <v>84</v>
      </c>
      <c r="M612" t="s">
        <v>14549</v>
      </c>
    </row>
    <row r="613" spans="1:13" x14ac:dyDescent="0.25">
      <c r="A613" s="1445">
        <v>43038</v>
      </c>
      <c r="B613" s="83" t="s">
        <v>197</v>
      </c>
      <c r="C613" s="1306" t="s">
        <v>14576</v>
      </c>
      <c r="D613" s="239" t="s">
        <v>14584</v>
      </c>
      <c r="E613" s="1286" t="s">
        <v>32</v>
      </c>
      <c r="F613" s="1287">
        <v>5998</v>
      </c>
      <c r="G613" s="1315">
        <v>1</v>
      </c>
      <c r="H613" s="1315">
        <v>1</v>
      </c>
      <c r="I613" s="111"/>
      <c r="J613" s="608">
        <f t="shared" si="55"/>
        <v>5998</v>
      </c>
      <c r="K613" s="686" t="s">
        <v>84</v>
      </c>
      <c r="M613" t="s">
        <v>14549</v>
      </c>
    </row>
    <row r="614" spans="1:13" x14ac:dyDescent="0.25">
      <c r="A614" s="1445">
        <v>43038</v>
      </c>
      <c r="B614" s="83" t="s">
        <v>197</v>
      </c>
      <c r="C614" s="1306" t="s">
        <v>14577</v>
      </c>
      <c r="D614" s="239" t="s">
        <v>14583</v>
      </c>
      <c r="E614" s="1286" t="s">
        <v>32</v>
      </c>
      <c r="F614" s="1287">
        <v>1700</v>
      </c>
      <c r="G614" s="1315">
        <v>1</v>
      </c>
      <c r="H614" s="1315">
        <v>1</v>
      </c>
      <c r="I614" s="113"/>
      <c r="J614" s="608">
        <f t="shared" si="55"/>
        <v>1700</v>
      </c>
      <c r="K614" s="686" t="s">
        <v>84</v>
      </c>
      <c r="M614" t="s">
        <v>14549</v>
      </c>
    </row>
    <row r="615" spans="1:13" x14ac:dyDescent="0.25">
      <c r="A615" s="1445">
        <v>43038</v>
      </c>
      <c r="B615" s="83" t="s">
        <v>197</v>
      </c>
      <c r="C615" s="1306" t="s">
        <v>14578</v>
      </c>
      <c r="D615" s="239" t="s">
        <v>14582</v>
      </c>
      <c r="E615" s="1286" t="s">
        <v>32</v>
      </c>
      <c r="F615" s="1287">
        <v>3798</v>
      </c>
      <c r="G615" s="1315">
        <v>1</v>
      </c>
      <c r="H615" s="1315">
        <v>1</v>
      </c>
      <c r="J615" s="608">
        <f t="shared" si="55"/>
        <v>3798</v>
      </c>
      <c r="K615" s="686" t="s">
        <v>84</v>
      </c>
      <c r="M615" t="s">
        <v>14549</v>
      </c>
    </row>
    <row r="616" spans="1:13" x14ac:dyDescent="0.25">
      <c r="A616" s="1445">
        <v>43038</v>
      </c>
      <c r="B616" s="83" t="s">
        <v>197</v>
      </c>
      <c r="C616" s="1306" t="s">
        <v>14579</v>
      </c>
      <c r="D616" s="239" t="s">
        <v>14581</v>
      </c>
      <c r="E616" s="1286" t="s">
        <v>32</v>
      </c>
      <c r="F616" s="1287">
        <v>1990</v>
      </c>
      <c r="G616" s="1315">
        <v>1</v>
      </c>
      <c r="H616" s="1315">
        <v>1</v>
      </c>
      <c r="I616" s="1286"/>
      <c r="J616" s="608">
        <f t="shared" si="55"/>
        <v>1990</v>
      </c>
      <c r="K616" s="686" t="s">
        <v>84</v>
      </c>
      <c r="M616" t="s">
        <v>14549</v>
      </c>
    </row>
    <row r="617" spans="1:13" x14ac:dyDescent="0.25">
      <c r="A617" s="1445">
        <v>43038</v>
      </c>
      <c r="B617" s="83" t="s">
        <v>197</v>
      </c>
      <c r="C617" s="1307" t="s">
        <v>14529</v>
      </c>
      <c r="D617" s="239" t="s">
        <v>14571</v>
      </c>
      <c r="E617" s="1286" t="s">
        <v>32</v>
      </c>
      <c r="F617" s="1314">
        <v>520</v>
      </c>
      <c r="G617" s="1286">
        <v>1</v>
      </c>
      <c r="H617" s="1286">
        <v>1</v>
      </c>
      <c r="I617" s="83"/>
      <c r="J617" s="608">
        <f t="shared" si="55"/>
        <v>520</v>
      </c>
      <c r="K617" s="686" t="s">
        <v>84</v>
      </c>
      <c r="M617" t="s">
        <v>14549</v>
      </c>
    </row>
    <row r="618" spans="1:13" x14ac:dyDescent="0.25">
      <c r="A618" s="1445">
        <v>43038</v>
      </c>
      <c r="B618" s="83" t="s">
        <v>197</v>
      </c>
      <c r="C618" s="1308" t="s">
        <v>14530</v>
      </c>
      <c r="D618" s="239" t="s">
        <v>14570</v>
      </c>
      <c r="E618" s="1286" t="s">
        <v>32</v>
      </c>
      <c r="F618" s="1287">
        <v>780</v>
      </c>
      <c r="G618" s="1315">
        <v>1</v>
      </c>
      <c r="H618" s="1315">
        <v>1</v>
      </c>
      <c r="J618" s="608">
        <f t="shared" si="55"/>
        <v>780</v>
      </c>
      <c r="K618" s="686" t="s">
        <v>84</v>
      </c>
      <c r="M618" t="s">
        <v>14549</v>
      </c>
    </row>
    <row r="619" spans="1:13" x14ac:dyDescent="0.25">
      <c r="A619" s="1445">
        <v>43038</v>
      </c>
      <c r="B619" s="83" t="s">
        <v>197</v>
      </c>
      <c r="C619" s="1306" t="s">
        <v>14531</v>
      </c>
      <c r="D619" s="239" t="s">
        <v>14569</v>
      </c>
      <c r="E619" s="1286" t="s">
        <v>32</v>
      </c>
      <c r="F619" s="1287">
        <v>550</v>
      </c>
      <c r="G619" s="1315">
        <v>1</v>
      </c>
      <c r="H619" s="1315">
        <v>1</v>
      </c>
      <c r="I619" s="87"/>
      <c r="J619" s="608">
        <f t="shared" si="55"/>
        <v>550</v>
      </c>
      <c r="K619" s="686" t="s">
        <v>84</v>
      </c>
      <c r="M619" t="s">
        <v>14549</v>
      </c>
    </row>
    <row r="620" spans="1:13" x14ac:dyDescent="0.25">
      <c r="A620" s="1445">
        <v>43038</v>
      </c>
      <c r="B620" s="83" t="s">
        <v>197</v>
      </c>
      <c r="C620" s="1306" t="s">
        <v>14532</v>
      </c>
      <c r="D620" s="239" t="s">
        <v>14568</v>
      </c>
      <c r="E620" s="1286" t="s">
        <v>32</v>
      </c>
      <c r="F620" s="1287">
        <v>1430</v>
      </c>
      <c r="G620" s="1315">
        <v>1</v>
      </c>
      <c r="H620" s="1315">
        <v>1</v>
      </c>
      <c r="I620" s="916"/>
      <c r="J620" s="608">
        <f t="shared" si="55"/>
        <v>1430</v>
      </c>
      <c r="K620" s="686" t="s">
        <v>84</v>
      </c>
      <c r="M620" t="s">
        <v>14549</v>
      </c>
    </row>
    <row r="621" spans="1:13" x14ac:dyDescent="0.25">
      <c r="A621" s="1445">
        <v>43038</v>
      </c>
      <c r="B621" s="83" t="s">
        <v>197</v>
      </c>
      <c r="C621" s="1306" t="s">
        <v>14533</v>
      </c>
      <c r="D621" s="239" t="s">
        <v>14567</v>
      </c>
      <c r="E621" s="1286" t="s">
        <v>32</v>
      </c>
      <c r="F621" s="1287">
        <v>1570</v>
      </c>
      <c r="G621" s="1315">
        <v>1</v>
      </c>
      <c r="H621" s="1315">
        <v>1</v>
      </c>
      <c r="I621" s="662"/>
      <c r="J621" s="608">
        <f t="shared" si="55"/>
        <v>1570</v>
      </c>
      <c r="K621" s="686" t="s">
        <v>84</v>
      </c>
      <c r="M621" t="s">
        <v>14549</v>
      </c>
    </row>
    <row r="622" spans="1:13" x14ac:dyDescent="0.25">
      <c r="A622" s="1445">
        <v>43038</v>
      </c>
      <c r="B622" s="83" t="s">
        <v>197</v>
      </c>
      <c r="C622" s="1306" t="s">
        <v>14534</v>
      </c>
      <c r="D622" s="239" t="s">
        <v>14566</v>
      </c>
      <c r="E622" s="1286" t="s">
        <v>32</v>
      </c>
      <c r="F622" s="1287">
        <v>720</v>
      </c>
      <c r="G622" s="1315">
        <v>1</v>
      </c>
      <c r="H622" s="1315">
        <v>1</v>
      </c>
      <c r="I622" s="916"/>
      <c r="J622" s="608">
        <f t="shared" si="55"/>
        <v>720</v>
      </c>
      <c r="K622" s="686" t="s">
        <v>84</v>
      </c>
      <c r="M622" t="s">
        <v>14549</v>
      </c>
    </row>
    <row r="623" spans="1:13" x14ac:dyDescent="0.25">
      <c r="A623" s="1445">
        <v>43038</v>
      </c>
      <c r="B623" s="83" t="s">
        <v>197</v>
      </c>
      <c r="C623" s="1306" t="s">
        <v>14535</v>
      </c>
      <c r="D623" s="239" t="s">
        <v>14565</v>
      </c>
      <c r="E623" s="1286" t="s">
        <v>32</v>
      </c>
      <c r="F623" s="1287">
        <v>415</v>
      </c>
      <c r="G623" s="1315">
        <v>1</v>
      </c>
      <c r="H623" s="1315">
        <v>1</v>
      </c>
      <c r="I623" s="916"/>
      <c r="J623" s="608">
        <f t="shared" si="55"/>
        <v>415</v>
      </c>
      <c r="K623" s="686" t="s">
        <v>84</v>
      </c>
      <c r="M623" t="s">
        <v>14549</v>
      </c>
    </row>
    <row r="624" spans="1:13" x14ac:dyDescent="0.25">
      <c r="A624" s="1445">
        <v>43038</v>
      </c>
      <c r="B624" s="83" t="s">
        <v>197</v>
      </c>
      <c r="C624" s="1307" t="s">
        <v>14536</v>
      </c>
      <c r="D624" s="239" t="s">
        <v>14564</v>
      </c>
      <c r="E624" s="1286" t="s">
        <v>32</v>
      </c>
      <c r="F624" s="1287">
        <v>790</v>
      </c>
      <c r="G624" s="1315">
        <v>1</v>
      </c>
      <c r="H624" s="1315">
        <v>1</v>
      </c>
      <c r="I624" s="113"/>
      <c r="J624" s="608">
        <f t="shared" si="55"/>
        <v>790</v>
      </c>
      <c r="K624" s="686" t="s">
        <v>84</v>
      </c>
      <c r="M624" t="s">
        <v>14549</v>
      </c>
    </row>
    <row r="625" spans="1:13" x14ac:dyDescent="0.25">
      <c r="A625" s="1445">
        <v>43038</v>
      </c>
      <c r="B625" s="83" t="s">
        <v>197</v>
      </c>
      <c r="C625" s="1307" t="s">
        <v>14537</v>
      </c>
      <c r="D625" s="239" t="s">
        <v>14563</v>
      </c>
      <c r="E625" s="1286" t="s">
        <v>32</v>
      </c>
      <c r="F625" s="1287">
        <v>840</v>
      </c>
      <c r="G625" s="1315">
        <v>1</v>
      </c>
      <c r="H625" s="1315">
        <v>1</v>
      </c>
      <c r="I625" s="185"/>
      <c r="J625" s="608">
        <f t="shared" si="55"/>
        <v>840</v>
      </c>
      <c r="K625" s="686" t="s">
        <v>84</v>
      </c>
      <c r="M625" t="s">
        <v>14549</v>
      </c>
    </row>
    <row r="626" spans="1:13" x14ac:dyDescent="0.25">
      <c r="A626" s="1445">
        <v>43038</v>
      </c>
      <c r="B626" s="83" t="s">
        <v>197</v>
      </c>
      <c r="C626" s="1308" t="s">
        <v>14538</v>
      </c>
      <c r="D626" s="239" t="s">
        <v>14562</v>
      </c>
      <c r="E626" s="1286" t="s">
        <v>32</v>
      </c>
      <c r="F626" s="1287">
        <v>840</v>
      </c>
      <c r="G626" s="1315">
        <v>1</v>
      </c>
      <c r="H626" s="1315">
        <v>1</v>
      </c>
      <c r="I626" s="113"/>
      <c r="J626" s="608">
        <f t="shared" si="55"/>
        <v>840</v>
      </c>
      <c r="K626" s="686" t="s">
        <v>84</v>
      </c>
      <c r="M626" t="s">
        <v>14549</v>
      </c>
    </row>
    <row r="627" spans="1:13" x14ac:dyDescent="0.25">
      <c r="A627" s="1445">
        <v>43038</v>
      </c>
      <c r="B627" s="83" t="s">
        <v>197</v>
      </c>
      <c r="C627" s="1307" t="s">
        <v>14539</v>
      </c>
      <c r="D627" s="239" t="s">
        <v>14561</v>
      </c>
      <c r="E627" s="1286" t="s">
        <v>32</v>
      </c>
      <c r="F627" s="1287">
        <v>490</v>
      </c>
      <c r="G627" s="1315">
        <v>1</v>
      </c>
      <c r="H627" s="1315">
        <v>1</v>
      </c>
      <c r="I627" s="566"/>
      <c r="J627" s="608">
        <f t="shared" si="55"/>
        <v>490</v>
      </c>
      <c r="K627" s="686" t="s">
        <v>84</v>
      </c>
      <c r="M627" t="s">
        <v>14549</v>
      </c>
    </row>
    <row r="628" spans="1:13" x14ac:dyDescent="0.25">
      <c r="A628" s="1445">
        <v>43038</v>
      </c>
      <c r="B628" s="83" t="s">
        <v>197</v>
      </c>
      <c r="C628" s="1306" t="s">
        <v>14540</v>
      </c>
      <c r="D628" s="239" t="s">
        <v>14560</v>
      </c>
      <c r="E628" s="1286" t="s">
        <v>32</v>
      </c>
      <c r="F628" s="1287">
        <v>750</v>
      </c>
      <c r="G628" s="1315">
        <v>1</v>
      </c>
      <c r="H628" s="1315">
        <v>1</v>
      </c>
      <c r="J628" s="608">
        <f t="shared" si="55"/>
        <v>750</v>
      </c>
      <c r="K628" s="686" t="s">
        <v>84</v>
      </c>
      <c r="M628" t="s">
        <v>14549</v>
      </c>
    </row>
    <row r="629" spans="1:13" x14ac:dyDescent="0.25">
      <c r="A629" s="1445">
        <v>43038</v>
      </c>
      <c r="B629" s="83" t="s">
        <v>197</v>
      </c>
      <c r="C629" s="1306" t="s">
        <v>14541</v>
      </c>
      <c r="D629" s="239" t="s">
        <v>14559</v>
      </c>
      <c r="E629" s="1286" t="s">
        <v>32</v>
      </c>
      <c r="F629" s="1287">
        <v>450</v>
      </c>
      <c r="G629" s="1315">
        <v>1</v>
      </c>
      <c r="H629" s="1315">
        <v>1</v>
      </c>
      <c r="J629" s="608">
        <f t="shared" si="55"/>
        <v>450</v>
      </c>
      <c r="K629" s="686" t="s">
        <v>84</v>
      </c>
      <c r="M629" t="s">
        <v>14549</v>
      </c>
    </row>
    <row r="630" spans="1:13" x14ac:dyDescent="0.25">
      <c r="A630" s="1445">
        <v>43038</v>
      </c>
      <c r="B630" s="83" t="s">
        <v>197</v>
      </c>
      <c r="C630" s="1306" t="s">
        <v>14542</v>
      </c>
      <c r="D630" s="239" t="s">
        <v>14558</v>
      </c>
      <c r="E630" s="1286" t="s">
        <v>32</v>
      </c>
      <c r="F630" s="1287">
        <v>640</v>
      </c>
      <c r="G630" s="1315">
        <v>1</v>
      </c>
      <c r="H630" s="1315">
        <v>1</v>
      </c>
      <c r="J630" s="608">
        <f t="shared" si="55"/>
        <v>640</v>
      </c>
      <c r="K630" s="686" t="s">
        <v>84</v>
      </c>
      <c r="M630" t="s">
        <v>14549</v>
      </c>
    </row>
    <row r="631" spans="1:13" x14ac:dyDescent="0.25">
      <c r="A631" s="1445">
        <v>43038</v>
      </c>
      <c r="B631" s="83" t="s">
        <v>197</v>
      </c>
      <c r="C631" s="1308" t="s">
        <v>14551</v>
      </c>
      <c r="D631" s="239" t="s">
        <v>14557</v>
      </c>
      <c r="E631" s="1286" t="s">
        <v>32</v>
      </c>
      <c r="F631" s="1287">
        <v>520</v>
      </c>
      <c r="G631" s="1315">
        <v>1</v>
      </c>
      <c r="H631" s="1315">
        <v>1</v>
      </c>
      <c r="I631" s="112"/>
      <c r="J631" s="608">
        <f t="shared" si="55"/>
        <v>520</v>
      </c>
      <c r="K631" s="686" t="s">
        <v>84</v>
      </c>
      <c r="M631" t="s">
        <v>14549</v>
      </c>
    </row>
    <row r="632" spans="1:13" x14ac:dyDescent="0.25">
      <c r="A632" s="1445">
        <v>43038</v>
      </c>
      <c r="B632" s="83" t="s">
        <v>197</v>
      </c>
      <c r="C632" s="1306" t="s">
        <v>14543</v>
      </c>
      <c r="D632" s="239" t="s">
        <v>14556</v>
      </c>
      <c r="E632" s="1286" t="s">
        <v>32</v>
      </c>
      <c r="F632" s="1287">
        <v>1190</v>
      </c>
      <c r="G632" s="1315">
        <v>1</v>
      </c>
      <c r="H632" s="1315">
        <v>1</v>
      </c>
      <c r="I632" s="113"/>
      <c r="J632" s="608">
        <f t="shared" si="55"/>
        <v>1190</v>
      </c>
      <c r="K632" s="686" t="s">
        <v>84</v>
      </c>
      <c r="M632" t="s">
        <v>14549</v>
      </c>
    </row>
    <row r="633" spans="1:13" x14ac:dyDescent="0.25">
      <c r="A633" s="1445">
        <v>43038</v>
      </c>
      <c r="B633" s="83" t="s">
        <v>197</v>
      </c>
      <c r="C633" s="1306" t="s">
        <v>14544</v>
      </c>
      <c r="D633" s="239" t="s">
        <v>14555</v>
      </c>
      <c r="E633" s="1286" t="s">
        <v>32</v>
      </c>
      <c r="F633" s="1287">
        <v>660</v>
      </c>
      <c r="G633" s="1315">
        <v>1</v>
      </c>
      <c r="H633" s="1315">
        <v>1</v>
      </c>
      <c r="I633" s="111"/>
      <c r="J633" s="608">
        <f t="shared" si="55"/>
        <v>660</v>
      </c>
      <c r="K633" s="686" t="s">
        <v>84</v>
      </c>
      <c r="M633" t="s">
        <v>14549</v>
      </c>
    </row>
    <row r="634" spans="1:13" x14ac:dyDescent="0.25">
      <c r="A634" s="1445">
        <v>43038</v>
      </c>
      <c r="B634" s="83" t="s">
        <v>197</v>
      </c>
      <c r="C634" s="1306" t="s">
        <v>14545</v>
      </c>
      <c r="D634" s="239" t="s">
        <v>14554</v>
      </c>
      <c r="E634" s="1286" t="s">
        <v>32</v>
      </c>
      <c r="F634" s="1287">
        <v>620</v>
      </c>
      <c r="G634" s="1315">
        <v>1</v>
      </c>
      <c r="H634" s="1315">
        <v>1</v>
      </c>
      <c r="I634" s="113"/>
      <c r="J634" s="608">
        <f t="shared" si="55"/>
        <v>620</v>
      </c>
      <c r="K634" s="686" t="s">
        <v>84</v>
      </c>
      <c r="M634" t="s">
        <v>14549</v>
      </c>
    </row>
    <row r="635" spans="1:13" x14ac:dyDescent="0.25">
      <c r="A635" s="1445">
        <v>43038</v>
      </c>
      <c r="B635" s="83" t="s">
        <v>197</v>
      </c>
      <c r="C635" s="1307" t="s">
        <v>14546</v>
      </c>
      <c r="D635" s="239" t="s">
        <v>14553</v>
      </c>
      <c r="E635" s="1286" t="s">
        <v>32</v>
      </c>
      <c r="F635" s="1287">
        <v>300</v>
      </c>
      <c r="G635" s="1315">
        <v>1</v>
      </c>
      <c r="H635" s="1315">
        <v>1</v>
      </c>
      <c r="J635" s="608">
        <f t="shared" si="55"/>
        <v>300</v>
      </c>
      <c r="K635" s="686" t="s">
        <v>84</v>
      </c>
      <c r="M635" t="s">
        <v>14549</v>
      </c>
    </row>
    <row r="636" spans="1:13" x14ac:dyDescent="0.25">
      <c r="A636" s="1445">
        <v>43038</v>
      </c>
      <c r="B636" s="83" t="s">
        <v>197</v>
      </c>
      <c r="C636" s="1306" t="s">
        <v>14547</v>
      </c>
      <c r="D636" s="239" t="s">
        <v>14552</v>
      </c>
      <c r="E636" s="1286" t="s">
        <v>32</v>
      </c>
      <c r="F636" s="1287">
        <v>4200</v>
      </c>
      <c r="G636" s="1315">
        <v>1</v>
      </c>
      <c r="H636" s="1315">
        <v>1</v>
      </c>
      <c r="I636" s="1286"/>
      <c r="J636" s="608">
        <f t="shared" si="55"/>
        <v>4200</v>
      </c>
      <c r="K636" s="686" t="s">
        <v>84</v>
      </c>
      <c r="M636" t="s">
        <v>14549</v>
      </c>
    </row>
    <row r="637" spans="1:13" x14ac:dyDescent="0.25">
      <c r="A637" s="1445">
        <v>43038</v>
      </c>
      <c r="B637" s="83" t="s">
        <v>197</v>
      </c>
      <c r="C637" s="1306" t="s">
        <v>14548</v>
      </c>
      <c r="D637" s="239" t="s">
        <v>14550</v>
      </c>
      <c r="E637" s="1286" t="s">
        <v>32</v>
      </c>
      <c r="F637" s="1287">
        <v>1390</v>
      </c>
      <c r="G637" s="1315">
        <v>1</v>
      </c>
      <c r="H637" s="1315">
        <v>1</v>
      </c>
      <c r="I637" s="83"/>
      <c r="J637" s="608">
        <f t="shared" si="55"/>
        <v>1390</v>
      </c>
      <c r="K637" s="686" t="s">
        <v>84</v>
      </c>
      <c r="M637" t="s">
        <v>14549</v>
      </c>
    </row>
    <row r="638" spans="1:13" x14ac:dyDescent="0.25">
      <c r="A638" s="1445">
        <v>43033</v>
      </c>
      <c r="B638" s="83" t="s">
        <v>197</v>
      </c>
      <c r="C638" s="1306" t="s">
        <v>14492</v>
      </c>
      <c r="D638" s="239" t="s">
        <v>14510</v>
      </c>
      <c r="E638" s="1286" t="s">
        <v>199</v>
      </c>
      <c r="F638" s="1287">
        <v>2047</v>
      </c>
      <c r="G638" s="1315">
        <v>1</v>
      </c>
      <c r="H638" s="1315">
        <v>1</v>
      </c>
      <c r="I638" s="87"/>
      <c r="J638" s="608">
        <f t="shared" si="55"/>
        <v>2047</v>
      </c>
      <c r="K638" s="686" t="s">
        <v>84</v>
      </c>
      <c r="M638" t="s">
        <v>14480</v>
      </c>
    </row>
    <row r="639" spans="1:13" x14ac:dyDescent="0.25">
      <c r="A639" s="1445">
        <v>43033</v>
      </c>
      <c r="B639" s="83" t="s">
        <v>197</v>
      </c>
      <c r="C639" s="1308" t="s">
        <v>14481</v>
      </c>
      <c r="D639" s="239" t="s">
        <v>14509</v>
      </c>
      <c r="E639" s="1286" t="s">
        <v>199</v>
      </c>
      <c r="F639" s="1287">
        <v>3115</v>
      </c>
      <c r="G639" s="1315">
        <v>1</v>
      </c>
      <c r="H639" s="1315">
        <v>1</v>
      </c>
      <c r="I639" s="662"/>
      <c r="J639" s="608">
        <f t="shared" si="55"/>
        <v>3115</v>
      </c>
      <c r="K639" s="686" t="s">
        <v>84</v>
      </c>
      <c r="M639" t="s">
        <v>14480</v>
      </c>
    </row>
    <row r="640" spans="1:13" x14ac:dyDescent="0.25">
      <c r="A640" s="1445">
        <v>43033</v>
      </c>
      <c r="B640" s="83" t="s">
        <v>197</v>
      </c>
      <c r="C640" s="1306" t="s">
        <v>14482</v>
      </c>
      <c r="D640" s="239" t="s">
        <v>14508</v>
      </c>
      <c r="E640" s="1286" t="s">
        <v>199</v>
      </c>
      <c r="F640" s="1287">
        <v>1726</v>
      </c>
      <c r="G640" s="1315">
        <v>1</v>
      </c>
      <c r="H640" s="1315">
        <v>1</v>
      </c>
      <c r="I640" s="916"/>
      <c r="J640" s="608">
        <f t="shared" si="55"/>
        <v>1726</v>
      </c>
      <c r="K640" s="686" t="s">
        <v>84</v>
      </c>
      <c r="M640" t="s">
        <v>14480</v>
      </c>
    </row>
    <row r="641" spans="1:13" x14ac:dyDescent="0.25">
      <c r="A641" s="1445">
        <v>43033</v>
      </c>
      <c r="B641" s="83" t="s">
        <v>197</v>
      </c>
      <c r="C641" s="1306" t="s">
        <v>14493</v>
      </c>
      <c r="D641" s="239" t="s">
        <v>14507</v>
      </c>
      <c r="E641" s="1286" t="s">
        <v>199</v>
      </c>
      <c r="F641" s="1287">
        <v>8099</v>
      </c>
      <c r="G641" s="1315">
        <v>1</v>
      </c>
      <c r="H641" s="1315">
        <v>1</v>
      </c>
      <c r="I641" s="916"/>
      <c r="J641" s="608">
        <f t="shared" ref="J641:J642" si="56">H641*F641</f>
        <v>8099</v>
      </c>
      <c r="K641" s="686" t="s">
        <v>84</v>
      </c>
      <c r="M641" t="s">
        <v>14480</v>
      </c>
    </row>
    <row r="642" spans="1:13" x14ac:dyDescent="0.25">
      <c r="A642" s="1445">
        <v>43033</v>
      </c>
      <c r="B642" s="83" t="s">
        <v>197</v>
      </c>
      <c r="C642" s="1306" t="s">
        <v>14483</v>
      </c>
      <c r="D642" s="239" t="s">
        <v>14506</v>
      </c>
      <c r="E642" s="1286" t="s">
        <v>199</v>
      </c>
      <c r="F642" s="1287">
        <v>8099</v>
      </c>
      <c r="G642" s="1315">
        <v>1</v>
      </c>
      <c r="H642" s="1315">
        <v>1</v>
      </c>
      <c r="I642" s="185"/>
      <c r="J642" s="608">
        <f t="shared" si="56"/>
        <v>8099</v>
      </c>
      <c r="K642" s="686" t="s">
        <v>84</v>
      </c>
      <c r="M642" t="s">
        <v>14480</v>
      </c>
    </row>
    <row r="643" spans="1:13" x14ac:dyDescent="0.25">
      <c r="A643" s="1445">
        <v>43033</v>
      </c>
      <c r="B643" s="83" t="s">
        <v>197</v>
      </c>
      <c r="C643" s="1307" t="s">
        <v>14494</v>
      </c>
      <c r="D643" s="239" t="s">
        <v>14505</v>
      </c>
      <c r="E643" s="1286" t="s">
        <v>199</v>
      </c>
      <c r="F643" s="1287">
        <v>1057</v>
      </c>
      <c r="G643" s="1315">
        <v>1</v>
      </c>
      <c r="H643" s="1315">
        <v>1</v>
      </c>
      <c r="I643" s="113"/>
      <c r="J643" s="608">
        <f t="shared" ref="J643:J679" si="57">H643*F643</f>
        <v>1057</v>
      </c>
      <c r="K643" s="686" t="s">
        <v>84</v>
      </c>
      <c r="M643" t="s">
        <v>14480</v>
      </c>
    </row>
    <row r="644" spans="1:13" x14ac:dyDescent="0.25">
      <c r="A644" s="1445">
        <v>43033</v>
      </c>
      <c r="B644" s="83" t="s">
        <v>197</v>
      </c>
      <c r="C644" s="1306" t="s">
        <v>14495</v>
      </c>
      <c r="D644" s="239" t="s">
        <v>14504</v>
      </c>
      <c r="E644" s="1286" t="s">
        <v>199</v>
      </c>
      <c r="F644" s="1287">
        <v>4824</v>
      </c>
      <c r="G644" s="1315">
        <v>1</v>
      </c>
      <c r="H644" s="1315">
        <v>1</v>
      </c>
      <c r="J644" s="608">
        <f t="shared" si="57"/>
        <v>4824</v>
      </c>
      <c r="K644" s="686" t="s">
        <v>84</v>
      </c>
      <c r="M644" t="s">
        <v>14480</v>
      </c>
    </row>
    <row r="645" spans="1:13" x14ac:dyDescent="0.25">
      <c r="A645" s="1445">
        <v>43033</v>
      </c>
      <c r="B645" s="83" t="s">
        <v>197</v>
      </c>
      <c r="C645" s="1307" t="s">
        <v>14484</v>
      </c>
      <c r="D645" s="239" t="s">
        <v>14503</v>
      </c>
      <c r="E645" s="1286" t="s">
        <v>199</v>
      </c>
      <c r="F645" s="1287">
        <v>2689</v>
      </c>
      <c r="G645" s="1315">
        <v>1</v>
      </c>
      <c r="H645" s="1315">
        <v>1</v>
      </c>
      <c r="J645" s="608">
        <f t="shared" si="57"/>
        <v>2689</v>
      </c>
      <c r="K645" s="686" t="s">
        <v>84</v>
      </c>
      <c r="M645" t="s">
        <v>14480</v>
      </c>
    </row>
    <row r="646" spans="1:13" x14ac:dyDescent="0.25">
      <c r="A646" s="1445">
        <v>43033</v>
      </c>
      <c r="B646" s="83" t="s">
        <v>197</v>
      </c>
      <c r="C646" s="1306" t="s">
        <v>14485</v>
      </c>
      <c r="D646" s="239" t="s">
        <v>14502</v>
      </c>
      <c r="E646" s="1286" t="s">
        <v>199</v>
      </c>
      <c r="F646" s="1287">
        <v>1600</v>
      </c>
      <c r="G646" s="1315">
        <v>1</v>
      </c>
      <c r="H646" s="1315">
        <v>1</v>
      </c>
      <c r="I646" s="112"/>
      <c r="J646" s="608">
        <f t="shared" si="57"/>
        <v>1600</v>
      </c>
      <c r="K646" s="686" t="s">
        <v>84</v>
      </c>
      <c r="M646" t="s">
        <v>14480</v>
      </c>
    </row>
    <row r="647" spans="1:13" x14ac:dyDescent="0.25">
      <c r="A647" s="1445">
        <v>43033</v>
      </c>
      <c r="B647" s="83" t="s">
        <v>197</v>
      </c>
      <c r="C647" s="1306" t="s">
        <v>14486</v>
      </c>
      <c r="D647" s="239" t="s">
        <v>14501</v>
      </c>
      <c r="E647" s="1286" t="s">
        <v>199</v>
      </c>
      <c r="F647" s="1287">
        <v>1494</v>
      </c>
      <c r="G647" s="1315">
        <v>1</v>
      </c>
      <c r="H647" s="1315">
        <v>1</v>
      </c>
      <c r="I647" s="112"/>
      <c r="J647" s="608">
        <f t="shared" si="57"/>
        <v>1494</v>
      </c>
      <c r="K647" s="686" t="s">
        <v>84</v>
      </c>
      <c r="M647" t="s">
        <v>14480</v>
      </c>
    </row>
    <row r="648" spans="1:13" x14ac:dyDescent="0.25">
      <c r="A648" s="1445">
        <v>43033</v>
      </c>
      <c r="B648" s="83" t="s">
        <v>197</v>
      </c>
      <c r="C648" s="1308" t="s">
        <v>14487</v>
      </c>
      <c r="D648" s="239" t="s">
        <v>14500</v>
      </c>
      <c r="E648" s="1286" t="s">
        <v>199</v>
      </c>
      <c r="F648" s="1287">
        <v>2988</v>
      </c>
      <c r="G648" s="1315">
        <v>1</v>
      </c>
      <c r="H648" s="1315">
        <v>1</v>
      </c>
      <c r="I648" s="916"/>
      <c r="J648" s="608">
        <f t="shared" si="57"/>
        <v>2988</v>
      </c>
      <c r="K648" s="686" t="s">
        <v>84</v>
      </c>
      <c r="M648" t="s">
        <v>14480</v>
      </c>
    </row>
    <row r="649" spans="1:13" x14ac:dyDescent="0.25">
      <c r="A649" s="1445">
        <v>43033</v>
      </c>
      <c r="B649" s="83" t="s">
        <v>197</v>
      </c>
      <c r="C649" s="1306" t="s">
        <v>14488</v>
      </c>
      <c r="D649" s="239" t="s">
        <v>14499</v>
      </c>
      <c r="E649" s="1286" t="s">
        <v>199</v>
      </c>
      <c r="F649" s="1287">
        <v>8099</v>
      </c>
      <c r="G649" s="1315">
        <v>1</v>
      </c>
      <c r="H649" s="1315">
        <v>1</v>
      </c>
      <c r="I649" s="916"/>
      <c r="J649" s="608">
        <f t="shared" si="57"/>
        <v>8099</v>
      </c>
      <c r="K649" s="686" t="s">
        <v>84</v>
      </c>
      <c r="M649" t="s">
        <v>14480</v>
      </c>
    </row>
    <row r="650" spans="1:13" x14ac:dyDescent="0.25">
      <c r="A650" s="1445">
        <v>43033</v>
      </c>
      <c r="B650" s="83" t="s">
        <v>197</v>
      </c>
      <c r="C650" s="1307" t="s">
        <v>14489</v>
      </c>
      <c r="D650" s="239" t="s">
        <v>14498</v>
      </c>
      <c r="E650" s="1286" t="s">
        <v>199</v>
      </c>
      <c r="F650" s="1287">
        <v>2919</v>
      </c>
      <c r="G650" s="1315">
        <v>1</v>
      </c>
      <c r="H650" s="1315">
        <v>1</v>
      </c>
      <c r="I650" s="916"/>
      <c r="J650" s="608">
        <f t="shared" si="57"/>
        <v>2919</v>
      </c>
      <c r="K650" s="686" t="s">
        <v>84</v>
      </c>
      <c r="M650" t="s">
        <v>14480</v>
      </c>
    </row>
    <row r="651" spans="1:13" x14ac:dyDescent="0.25">
      <c r="A651" s="1445">
        <v>43033</v>
      </c>
      <c r="B651" s="83" t="s">
        <v>197</v>
      </c>
      <c r="C651" s="1307" t="s">
        <v>14490</v>
      </c>
      <c r="D651" s="239" t="s">
        <v>14497</v>
      </c>
      <c r="E651" s="1286" t="s">
        <v>199</v>
      </c>
      <c r="F651" s="1287">
        <v>3415</v>
      </c>
      <c r="G651" s="1315">
        <v>1</v>
      </c>
      <c r="H651" s="1315">
        <v>1</v>
      </c>
      <c r="I651" s="916"/>
      <c r="J651" s="608">
        <f t="shared" si="57"/>
        <v>3415</v>
      </c>
      <c r="K651" s="686" t="s">
        <v>84</v>
      </c>
      <c r="M651" t="s">
        <v>14480</v>
      </c>
    </row>
    <row r="652" spans="1:13" x14ac:dyDescent="0.25">
      <c r="A652" s="1445">
        <v>43033</v>
      </c>
      <c r="B652" s="83" t="s">
        <v>197</v>
      </c>
      <c r="C652" s="1306" t="s">
        <v>14491</v>
      </c>
      <c r="D652" s="239" t="s">
        <v>14496</v>
      </c>
      <c r="E652" s="1286" t="s">
        <v>199</v>
      </c>
      <c r="F652" s="1287">
        <v>2990</v>
      </c>
      <c r="G652" s="1315">
        <v>1</v>
      </c>
      <c r="H652" s="1315">
        <v>1</v>
      </c>
      <c r="I652" s="916"/>
      <c r="J652" s="608">
        <f t="shared" si="57"/>
        <v>2990</v>
      </c>
      <c r="K652" s="686" t="s">
        <v>84</v>
      </c>
      <c r="M652" t="s">
        <v>14480</v>
      </c>
    </row>
    <row r="653" spans="1:13" x14ac:dyDescent="0.25">
      <c r="A653" s="1445">
        <v>43033</v>
      </c>
      <c r="B653" s="203" t="s">
        <v>197</v>
      </c>
      <c r="C653" s="1307" t="s">
        <v>14446</v>
      </c>
      <c r="D653" s="239" t="s">
        <v>14479</v>
      </c>
      <c r="E653" s="1286" t="s">
        <v>199</v>
      </c>
      <c r="F653" s="1314">
        <v>1712</v>
      </c>
      <c r="G653" s="1286">
        <v>1</v>
      </c>
      <c r="H653" s="1286">
        <v>1</v>
      </c>
      <c r="I653" s="83"/>
      <c r="J653" s="608">
        <f t="shared" si="57"/>
        <v>1712</v>
      </c>
      <c r="K653" s="686" t="s">
        <v>84</v>
      </c>
      <c r="M653" t="s">
        <v>14480</v>
      </c>
    </row>
    <row r="654" spans="1:13" x14ac:dyDescent="0.25">
      <c r="A654" s="1445">
        <v>43033</v>
      </c>
      <c r="B654" s="203" t="s">
        <v>197</v>
      </c>
      <c r="C654" s="1306" t="s">
        <v>14458</v>
      </c>
      <c r="D654" s="239" t="s">
        <v>14478</v>
      </c>
      <c r="E654" s="1286" t="s">
        <v>199</v>
      </c>
      <c r="F654" s="1287">
        <v>10638</v>
      </c>
      <c r="G654" s="1315">
        <v>1</v>
      </c>
      <c r="H654" s="1315">
        <v>1</v>
      </c>
      <c r="J654" s="608">
        <f t="shared" si="57"/>
        <v>10638</v>
      </c>
      <c r="K654" s="686" t="s">
        <v>84</v>
      </c>
      <c r="M654" t="s">
        <v>14480</v>
      </c>
    </row>
    <row r="655" spans="1:13" x14ac:dyDescent="0.25">
      <c r="A655" s="1445">
        <v>43033</v>
      </c>
      <c r="B655" s="83" t="s">
        <v>197</v>
      </c>
      <c r="C655" s="1306" t="s">
        <v>14447</v>
      </c>
      <c r="D655" s="239" t="s">
        <v>14477</v>
      </c>
      <c r="E655" s="1286" t="s">
        <v>199</v>
      </c>
      <c r="F655" s="1287">
        <v>6336</v>
      </c>
      <c r="G655" s="1315">
        <v>1</v>
      </c>
      <c r="H655" s="1315">
        <v>1</v>
      </c>
      <c r="I655" s="916"/>
      <c r="J655" s="608">
        <f t="shared" si="57"/>
        <v>6336</v>
      </c>
      <c r="K655" s="686" t="s">
        <v>84</v>
      </c>
      <c r="M655" t="s">
        <v>14480</v>
      </c>
    </row>
    <row r="656" spans="1:13" x14ac:dyDescent="0.25">
      <c r="A656" s="1445">
        <v>43033</v>
      </c>
      <c r="B656" s="83" t="s">
        <v>197</v>
      </c>
      <c r="C656" s="1306" t="s">
        <v>14459</v>
      </c>
      <c r="D656" s="239" t="s">
        <v>14476</v>
      </c>
      <c r="E656" s="1286" t="s">
        <v>199</v>
      </c>
      <c r="F656" s="1287">
        <v>2806</v>
      </c>
      <c r="G656" s="1315">
        <v>1</v>
      </c>
      <c r="H656" s="1315">
        <v>1</v>
      </c>
      <c r="I656" s="662"/>
      <c r="J656" s="608">
        <f t="shared" si="57"/>
        <v>2806</v>
      </c>
      <c r="K656" s="686" t="s">
        <v>84</v>
      </c>
      <c r="M656" t="s">
        <v>14480</v>
      </c>
    </row>
    <row r="657" spans="1:14" x14ac:dyDescent="0.25">
      <c r="A657" s="1445">
        <v>43033</v>
      </c>
      <c r="B657" s="203" t="s">
        <v>197</v>
      </c>
      <c r="C657" s="1306" t="s">
        <v>14448</v>
      </c>
      <c r="D657" s="239" t="s">
        <v>14475</v>
      </c>
      <c r="E657" s="1286" t="s">
        <v>199</v>
      </c>
      <c r="F657" s="1287">
        <v>1436</v>
      </c>
      <c r="G657" s="1315">
        <v>1</v>
      </c>
      <c r="H657" s="1315">
        <v>1</v>
      </c>
      <c r="I657" s="916"/>
      <c r="J657" s="608">
        <f t="shared" si="57"/>
        <v>1436</v>
      </c>
      <c r="K657" s="686" t="s">
        <v>84</v>
      </c>
      <c r="M657" t="s">
        <v>14480</v>
      </c>
    </row>
    <row r="658" spans="1:14" x14ac:dyDescent="0.25">
      <c r="A658" s="1445">
        <v>43033</v>
      </c>
      <c r="B658" s="203" t="s">
        <v>197</v>
      </c>
      <c r="C658" s="1307" t="s">
        <v>14460</v>
      </c>
      <c r="D658" s="239" t="s">
        <v>14474</v>
      </c>
      <c r="E658" s="1286" t="s">
        <v>199</v>
      </c>
      <c r="F658" s="1287">
        <v>4272</v>
      </c>
      <c r="G658" s="1315">
        <v>1</v>
      </c>
      <c r="H658" s="1315">
        <v>1</v>
      </c>
      <c r="I658" s="113"/>
      <c r="J658" s="608">
        <f t="shared" si="57"/>
        <v>4272</v>
      </c>
      <c r="K658" s="686" t="s">
        <v>84</v>
      </c>
      <c r="M658" t="s">
        <v>14480</v>
      </c>
    </row>
    <row r="659" spans="1:14" x14ac:dyDescent="0.25">
      <c r="A659" s="1445">
        <v>43033</v>
      </c>
      <c r="B659" s="83" t="s">
        <v>197</v>
      </c>
      <c r="C659" s="1307" t="s">
        <v>14449</v>
      </c>
      <c r="D659" s="239" t="s">
        <v>14473</v>
      </c>
      <c r="E659" s="1286" t="s">
        <v>199</v>
      </c>
      <c r="F659" s="1287">
        <v>1727</v>
      </c>
      <c r="G659" s="1315">
        <v>1</v>
      </c>
      <c r="H659" s="1315">
        <v>1</v>
      </c>
      <c r="I659" s="113"/>
      <c r="J659" s="608">
        <f t="shared" si="57"/>
        <v>1727</v>
      </c>
      <c r="K659" s="686" t="s">
        <v>84</v>
      </c>
      <c r="M659" t="s">
        <v>14480</v>
      </c>
    </row>
    <row r="660" spans="1:14" x14ac:dyDescent="0.25">
      <c r="A660" s="1445">
        <v>43033</v>
      </c>
      <c r="B660" s="83" t="s">
        <v>197</v>
      </c>
      <c r="C660" s="1306" t="s">
        <v>14450</v>
      </c>
      <c r="D660" s="239" t="s">
        <v>14472</v>
      </c>
      <c r="E660" s="1286" t="s">
        <v>199</v>
      </c>
      <c r="F660" s="1287">
        <v>8099</v>
      </c>
      <c r="G660" s="1315">
        <v>1</v>
      </c>
      <c r="H660" s="1315">
        <v>1</v>
      </c>
      <c r="I660" s="566"/>
      <c r="J660" s="608">
        <f t="shared" si="57"/>
        <v>8099</v>
      </c>
      <c r="K660" s="686" t="s">
        <v>84</v>
      </c>
      <c r="M660" t="s">
        <v>14480</v>
      </c>
    </row>
    <row r="661" spans="1:14" x14ac:dyDescent="0.25">
      <c r="A661" s="1445">
        <v>43033</v>
      </c>
      <c r="B661" s="83" t="s">
        <v>197</v>
      </c>
      <c r="C661" s="1307" t="s">
        <v>14451</v>
      </c>
      <c r="D661" s="239" t="s">
        <v>14471</v>
      </c>
      <c r="E661" s="1286" t="s">
        <v>199</v>
      </c>
      <c r="F661" s="1287">
        <v>2790</v>
      </c>
      <c r="G661" s="1315">
        <v>1</v>
      </c>
      <c r="H661" s="1315">
        <v>1</v>
      </c>
      <c r="J661" s="608">
        <f t="shared" si="57"/>
        <v>2790</v>
      </c>
      <c r="K661" s="686" t="s">
        <v>84</v>
      </c>
      <c r="M661" t="s">
        <v>14480</v>
      </c>
    </row>
    <row r="662" spans="1:14" x14ac:dyDescent="0.25">
      <c r="A662" s="1445">
        <v>43033</v>
      </c>
      <c r="B662" s="203" t="s">
        <v>197</v>
      </c>
      <c r="C662" s="1306" t="s">
        <v>14452</v>
      </c>
      <c r="D662" s="239" t="s">
        <v>14470</v>
      </c>
      <c r="E662" s="1286" t="s">
        <v>199</v>
      </c>
      <c r="F662" s="1287">
        <v>10644</v>
      </c>
      <c r="G662" s="1315">
        <v>1</v>
      </c>
      <c r="H662" s="1315">
        <v>1</v>
      </c>
      <c r="J662" s="608">
        <f t="shared" si="57"/>
        <v>10644</v>
      </c>
      <c r="K662" s="686" t="s">
        <v>84</v>
      </c>
      <c r="M662" t="s">
        <v>14480</v>
      </c>
    </row>
    <row r="663" spans="1:14" x14ac:dyDescent="0.25">
      <c r="A663" s="1445">
        <v>43033</v>
      </c>
      <c r="B663" s="203" t="s">
        <v>197</v>
      </c>
      <c r="C663" s="1308" t="s">
        <v>14453</v>
      </c>
      <c r="D663" s="239" t="s">
        <v>14469</v>
      </c>
      <c r="E663" s="1286" t="s">
        <v>199</v>
      </c>
      <c r="F663" s="1287">
        <v>2400</v>
      </c>
      <c r="G663" s="1315">
        <v>1</v>
      </c>
      <c r="H663" s="1315">
        <v>1</v>
      </c>
      <c r="J663" s="608">
        <f t="shared" si="57"/>
        <v>2400</v>
      </c>
      <c r="K663" s="686" t="s">
        <v>84</v>
      </c>
      <c r="M663" t="s">
        <v>14480</v>
      </c>
    </row>
    <row r="664" spans="1:14" x14ac:dyDescent="0.25">
      <c r="A664" s="1445">
        <v>43033</v>
      </c>
      <c r="B664" s="83" t="s">
        <v>197</v>
      </c>
      <c r="C664" s="1306" t="s">
        <v>14461</v>
      </c>
      <c r="D664" s="239" t="s">
        <v>14468</v>
      </c>
      <c r="E664" s="1286" t="s">
        <v>199</v>
      </c>
      <c r="F664" s="1287">
        <v>4805</v>
      </c>
      <c r="G664" s="1315">
        <v>1</v>
      </c>
      <c r="H664" s="1315">
        <v>1</v>
      </c>
      <c r="I664" s="112"/>
      <c r="J664" s="608">
        <f t="shared" si="57"/>
        <v>4805</v>
      </c>
      <c r="K664" s="686" t="s">
        <v>84</v>
      </c>
      <c r="M664" t="s">
        <v>14480</v>
      </c>
    </row>
    <row r="665" spans="1:14" x14ac:dyDescent="0.25">
      <c r="A665" s="1445">
        <v>43033</v>
      </c>
      <c r="B665" s="83" t="s">
        <v>197</v>
      </c>
      <c r="C665" s="1306" t="s">
        <v>14454</v>
      </c>
      <c r="D665" s="239" t="s">
        <v>14467</v>
      </c>
      <c r="E665" s="1286" t="s">
        <v>199</v>
      </c>
      <c r="F665" s="1287">
        <v>2047</v>
      </c>
      <c r="G665" s="1315">
        <v>1</v>
      </c>
      <c r="H665" s="1315">
        <v>1</v>
      </c>
      <c r="I665" s="185"/>
      <c r="J665" s="608">
        <f t="shared" si="57"/>
        <v>2047</v>
      </c>
      <c r="K665" s="686" t="s">
        <v>84</v>
      </c>
      <c r="M665" t="s">
        <v>14480</v>
      </c>
    </row>
    <row r="666" spans="1:14" x14ac:dyDescent="0.25">
      <c r="A666" s="1445">
        <v>43033</v>
      </c>
      <c r="B666" s="203" t="s">
        <v>197</v>
      </c>
      <c r="C666" s="1306" t="s">
        <v>14462</v>
      </c>
      <c r="D666" s="239" t="s">
        <v>14466</v>
      </c>
      <c r="E666" s="1286" t="s">
        <v>199</v>
      </c>
      <c r="F666" s="1287">
        <v>3316</v>
      </c>
      <c r="G666" s="1315">
        <v>1</v>
      </c>
      <c r="H666" s="1315">
        <v>1</v>
      </c>
      <c r="I666" s="185"/>
      <c r="J666" s="608">
        <f t="shared" si="57"/>
        <v>3316</v>
      </c>
      <c r="K666" s="686" t="s">
        <v>84</v>
      </c>
      <c r="M666" t="s">
        <v>14480</v>
      </c>
    </row>
    <row r="667" spans="1:14" x14ac:dyDescent="0.25">
      <c r="A667" s="1445">
        <v>43033</v>
      </c>
      <c r="B667" s="203" t="s">
        <v>197</v>
      </c>
      <c r="C667" s="1306" t="s">
        <v>14455</v>
      </c>
      <c r="D667" s="239" t="s">
        <v>14465</v>
      </c>
      <c r="E667" s="1286" t="s">
        <v>199</v>
      </c>
      <c r="F667" s="1287">
        <v>3000</v>
      </c>
      <c r="G667" s="1315">
        <v>1</v>
      </c>
      <c r="H667" s="1315">
        <v>1</v>
      </c>
      <c r="I667" s="185"/>
      <c r="J667" s="608">
        <f t="shared" si="57"/>
        <v>3000</v>
      </c>
      <c r="K667" s="686" t="s">
        <v>84</v>
      </c>
      <c r="M667" t="s">
        <v>14480</v>
      </c>
    </row>
    <row r="668" spans="1:14" x14ac:dyDescent="0.25">
      <c r="A668" s="1445">
        <v>43033</v>
      </c>
      <c r="B668" s="83" t="s">
        <v>197</v>
      </c>
      <c r="C668" s="1306" t="s">
        <v>14456</v>
      </c>
      <c r="D668" s="239" t="s">
        <v>14464</v>
      </c>
      <c r="E668" s="1286" t="s">
        <v>199</v>
      </c>
      <c r="F668" s="1287">
        <v>705</v>
      </c>
      <c r="G668" s="1315">
        <v>1</v>
      </c>
      <c r="H668" s="1315">
        <v>1</v>
      </c>
      <c r="I668" s="185"/>
      <c r="J668" s="608">
        <f t="shared" si="57"/>
        <v>705</v>
      </c>
      <c r="K668" s="686" t="s">
        <v>84</v>
      </c>
      <c r="M668" t="s">
        <v>14480</v>
      </c>
    </row>
    <row r="669" spans="1:14" x14ac:dyDescent="0.25">
      <c r="A669" s="1445">
        <v>43033</v>
      </c>
      <c r="B669" s="83" t="s">
        <v>197</v>
      </c>
      <c r="C669" s="1306" t="s">
        <v>14457</v>
      </c>
      <c r="D669" s="239" t="s">
        <v>14463</v>
      </c>
      <c r="E669" s="1286" t="s">
        <v>199</v>
      </c>
      <c r="F669" s="1287">
        <v>7388</v>
      </c>
      <c r="G669" s="1315">
        <v>1</v>
      </c>
      <c r="H669" s="1315">
        <v>1</v>
      </c>
      <c r="I669" s="185"/>
      <c r="J669" s="608">
        <f t="shared" si="57"/>
        <v>7388</v>
      </c>
      <c r="K669" s="686" t="s">
        <v>84</v>
      </c>
      <c r="M669" t="s">
        <v>14480</v>
      </c>
    </row>
    <row r="670" spans="1:14" x14ac:dyDescent="0.25">
      <c r="A670" s="1445">
        <v>43032</v>
      </c>
      <c r="B670" s="203" t="s">
        <v>197</v>
      </c>
      <c r="C670" s="1308" t="s">
        <v>14442</v>
      </c>
      <c r="D670" s="239" t="s">
        <v>14445</v>
      </c>
      <c r="E670" s="1286" t="s">
        <v>199</v>
      </c>
      <c r="F670" s="1287">
        <v>9980</v>
      </c>
      <c r="G670" s="1315">
        <v>1</v>
      </c>
      <c r="H670" s="1315">
        <v>1</v>
      </c>
      <c r="I670" s="113"/>
      <c r="J670" s="608">
        <f t="shared" si="57"/>
        <v>9980</v>
      </c>
      <c r="K670" s="686" t="s">
        <v>84</v>
      </c>
      <c r="N670" t="s">
        <v>14418</v>
      </c>
    </row>
    <row r="671" spans="1:14" x14ac:dyDescent="0.25">
      <c r="A671" s="1445">
        <v>43032</v>
      </c>
      <c r="B671" s="203" t="s">
        <v>197</v>
      </c>
      <c r="C671" s="1308" t="s">
        <v>14443</v>
      </c>
      <c r="D671" s="239" t="s">
        <v>14444</v>
      </c>
      <c r="E671" s="1286" t="s">
        <v>199</v>
      </c>
      <c r="F671" s="1287">
        <v>8910</v>
      </c>
      <c r="G671" s="1315">
        <v>1</v>
      </c>
      <c r="H671" s="1315">
        <v>1</v>
      </c>
      <c r="I671" s="113"/>
      <c r="J671" s="608">
        <f t="shared" si="57"/>
        <v>8910</v>
      </c>
      <c r="K671" s="686" t="s">
        <v>84</v>
      </c>
      <c r="N671" t="s">
        <v>14418</v>
      </c>
    </row>
    <row r="672" spans="1:14" x14ac:dyDescent="0.25">
      <c r="A672" s="1445">
        <v>43032</v>
      </c>
      <c r="B672" s="83" t="s">
        <v>197</v>
      </c>
      <c r="C672" s="1307" t="s">
        <v>14409</v>
      </c>
      <c r="D672" s="239" t="s">
        <v>14441</v>
      </c>
      <c r="E672" s="1286" t="s">
        <v>199</v>
      </c>
      <c r="F672" s="1314">
        <v>8200</v>
      </c>
      <c r="G672" s="1314">
        <f t="shared" ref="G672:G679" si="58">F672*A672</f>
        <v>352862400</v>
      </c>
      <c r="H672" s="1286">
        <v>1</v>
      </c>
      <c r="I672" s="1286">
        <v>1</v>
      </c>
      <c r="J672" s="608">
        <f t="shared" si="57"/>
        <v>8200</v>
      </c>
      <c r="K672" s="686" t="s">
        <v>84</v>
      </c>
      <c r="N672" t="s">
        <v>14418</v>
      </c>
    </row>
    <row r="673" spans="1:14" x14ac:dyDescent="0.25">
      <c r="A673" s="1445">
        <v>43032</v>
      </c>
      <c r="B673" s="83" t="s">
        <v>197</v>
      </c>
      <c r="C673" s="1308" t="s">
        <v>14419</v>
      </c>
      <c r="D673" s="239" t="s">
        <v>14440</v>
      </c>
      <c r="E673" s="1286" t="s">
        <v>199</v>
      </c>
      <c r="F673" s="1287">
        <v>3300</v>
      </c>
      <c r="G673" s="1314">
        <f t="shared" si="58"/>
        <v>142005600</v>
      </c>
      <c r="H673" s="1315">
        <v>1</v>
      </c>
      <c r="I673" s="1315">
        <v>1</v>
      </c>
      <c r="J673" s="608">
        <f t="shared" si="57"/>
        <v>3300</v>
      </c>
      <c r="K673" s="686" t="s">
        <v>84</v>
      </c>
      <c r="N673" t="s">
        <v>14418</v>
      </c>
    </row>
    <row r="674" spans="1:14" x14ac:dyDescent="0.25">
      <c r="A674" s="1445">
        <v>43032</v>
      </c>
      <c r="B674" s="83" t="s">
        <v>197</v>
      </c>
      <c r="C674" s="1308" t="s">
        <v>14420</v>
      </c>
      <c r="D674" s="239" t="s">
        <v>14439</v>
      </c>
      <c r="E674" s="1286" t="s">
        <v>199</v>
      </c>
      <c r="F674" s="1287">
        <v>6450</v>
      </c>
      <c r="G674" s="1314">
        <f t="shared" si="58"/>
        <v>277556400</v>
      </c>
      <c r="H674" s="1315">
        <v>1</v>
      </c>
      <c r="I674" s="1315">
        <v>1</v>
      </c>
      <c r="J674" s="608">
        <f t="shared" si="57"/>
        <v>6450</v>
      </c>
      <c r="K674" s="686" t="s">
        <v>84</v>
      </c>
      <c r="N674" t="s">
        <v>14418</v>
      </c>
    </row>
    <row r="675" spans="1:14" x14ac:dyDescent="0.25">
      <c r="A675" s="1445">
        <v>43032</v>
      </c>
      <c r="B675" s="83" t="s">
        <v>197</v>
      </c>
      <c r="C675" s="1307" t="s">
        <v>14410</v>
      </c>
      <c r="D675" s="239" t="s">
        <v>14438</v>
      </c>
      <c r="E675" s="1286" t="s">
        <v>199</v>
      </c>
      <c r="F675" s="1287">
        <v>6369</v>
      </c>
      <c r="G675" s="1314">
        <f t="shared" si="58"/>
        <v>274070808</v>
      </c>
      <c r="H675" s="1315">
        <v>1</v>
      </c>
      <c r="I675" s="1315">
        <v>1</v>
      </c>
      <c r="J675" s="608">
        <f t="shared" si="57"/>
        <v>6369</v>
      </c>
      <c r="K675" s="686" t="s">
        <v>84</v>
      </c>
      <c r="N675" t="s">
        <v>14418</v>
      </c>
    </row>
    <row r="676" spans="1:14" x14ac:dyDescent="0.25">
      <c r="A676" s="1445">
        <v>43032</v>
      </c>
      <c r="B676" s="83" t="s">
        <v>197</v>
      </c>
      <c r="C676" s="1307" t="s">
        <v>14421</v>
      </c>
      <c r="D676" s="239" t="s">
        <v>14437</v>
      </c>
      <c r="E676" s="1286" t="s">
        <v>199</v>
      </c>
      <c r="F676" s="1287">
        <v>315</v>
      </c>
      <c r="G676" s="1314">
        <f t="shared" si="58"/>
        <v>13555080</v>
      </c>
      <c r="H676" s="1315">
        <v>1</v>
      </c>
      <c r="I676" s="1315">
        <v>1</v>
      </c>
      <c r="J676" s="608">
        <f t="shared" si="57"/>
        <v>315</v>
      </c>
      <c r="K676" s="686" t="s">
        <v>84</v>
      </c>
      <c r="N676" t="s">
        <v>14418</v>
      </c>
    </row>
    <row r="677" spans="1:14" x14ac:dyDescent="0.25">
      <c r="A677" s="1445">
        <v>43032</v>
      </c>
      <c r="B677" s="83" t="s">
        <v>197</v>
      </c>
      <c r="C677" s="1306" t="s">
        <v>14422</v>
      </c>
      <c r="D677" s="239" t="s">
        <v>14436</v>
      </c>
      <c r="E677" s="1286" t="s">
        <v>199</v>
      </c>
      <c r="F677" s="1287">
        <v>4790</v>
      </c>
      <c r="G677" s="1314">
        <f t="shared" si="58"/>
        <v>206123280</v>
      </c>
      <c r="H677" s="1315">
        <v>1</v>
      </c>
      <c r="I677" s="1315">
        <v>1</v>
      </c>
      <c r="J677" s="608">
        <f t="shared" si="57"/>
        <v>4790</v>
      </c>
      <c r="K677" s="686" t="s">
        <v>84</v>
      </c>
      <c r="N677" t="s">
        <v>14418</v>
      </c>
    </row>
    <row r="678" spans="1:14" x14ac:dyDescent="0.25">
      <c r="A678" s="1445">
        <v>43032</v>
      </c>
      <c r="B678" s="83" t="s">
        <v>197</v>
      </c>
      <c r="C678" s="1306" t="s">
        <v>14411</v>
      </c>
      <c r="D678" s="239" t="s">
        <v>14435</v>
      </c>
      <c r="E678" s="1286" t="s">
        <v>199</v>
      </c>
      <c r="F678" s="1287">
        <v>3990</v>
      </c>
      <c r="G678" s="1314">
        <f t="shared" si="58"/>
        <v>171697680</v>
      </c>
      <c r="H678" s="1315">
        <v>1</v>
      </c>
      <c r="I678" s="1315">
        <v>1</v>
      </c>
      <c r="J678" s="608">
        <f t="shared" si="57"/>
        <v>3990</v>
      </c>
      <c r="K678" s="686" t="s">
        <v>84</v>
      </c>
      <c r="N678" t="s">
        <v>14418</v>
      </c>
    </row>
    <row r="679" spans="1:14" x14ac:dyDescent="0.25">
      <c r="A679" s="1445">
        <v>43032</v>
      </c>
      <c r="B679" s="83" t="s">
        <v>197</v>
      </c>
      <c r="C679" s="1306" t="s">
        <v>14412</v>
      </c>
      <c r="D679" s="239" t="s">
        <v>14434</v>
      </c>
      <c r="E679" s="1286" t="s">
        <v>199</v>
      </c>
      <c r="F679" s="1287">
        <v>3860</v>
      </c>
      <c r="G679" s="1314">
        <f t="shared" si="58"/>
        <v>166103520</v>
      </c>
      <c r="H679" s="1315">
        <v>1</v>
      </c>
      <c r="I679" s="1315">
        <v>1</v>
      </c>
      <c r="J679" s="608">
        <f t="shared" si="57"/>
        <v>3860</v>
      </c>
      <c r="K679" s="686" t="s">
        <v>84</v>
      </c>
      <c r="N679" t="s">
        <v>14418</v>
      </c>
    </row>
    <row r="680" spans="1:14" x14ac:dyDescent="0.25">
      <c r="A680" s="1445">
        <v>43032</v>
      </c>
      <c r="B680" s="83" t="s">
        <v>197</v>
      </c>
      <c r="C680" s="1306" t="s">
        <v>14413</v>
      </c>
      <c r="D680" s="239" t="s">
        <v>14433</v>
      </c>
      <c r="E680" s="1286" t="s">
        <v>199</v>
      </c>
      <c r="F680" s="1287">
        <v>2590</v>
      </c>
      <c r="G680" s="1314">
        <f t="shared" ref="G680" si="59">F680*A680</f>
        <v>111452880</v>
      </c>
      <c r="H680" s="1315">
        <v>1</v>
      </c>
      <c r="I680" s="1315">
        <v>1</v>
      </c>
      <c r="J680" s="608">
        <f t="shared" ref="J680" si="60">H680*F680</f>
        <v>2590</v>
      </c>
      <c r="K680" s="686" t="s">
        <v>84</v>
      </c>
      <c r="N680" t="s">
        <v>14418</v>
      </c>
    </row>
    <row r="681" spans="1:14" x14ac:dyDescent="0.25">
      <c r="A681" s="1445">
        <v>43032</v>
      </c>
      <c r="B681" s="83" t="s">
        <v>197</v>
      </c>
      <c r="C681" s="1308" t="s">
        <v>14414</v>
      </c>
      <c r="D681" s="239" t="s">
        <v>14432</v>
      </c>
      <c r="E681" s="1286" t="s">
        <v>199</v>
      </c>
      <c r="F681" s="1287">
        <v>3870</v>
      </c>
      <c r="G681" s="1314">
        <f t="shared" ref="G681:G687" si="61">F681*A681</f>
        <v>166533840</v>
      </c>
      <c r="H681" s="1315">
        <v>1</v>
      </c>
      <c r="I681" s="1315">
        <v>1</v>
      </c>
      <c r="J681" s="608">
        <f t="shared" ref="J681:J687" si="62">H681*F681</f>
        <v>3870</v>
      </c>
      <c r="K681" s="686" t="s">
        <v>84</v>
      </c>
      <c r="N681" t="s">
        <v>14418</v>
      </c>
    </row>
    <row r="682" spans="1:14" x14ac:dyDescent="0.25">
      <c r="A682" s="1445">
        <v>43032</v>
      </c>
      <c r="B682" s="83" t="s">
        <v>197</v>
      </c>
      <c r="C682" s="1307" t="s">
        <v>14423</v>
      </c>
      <c r="D682" s="239" t="s">
        <v>14431</v>
      </c>
      <c r="E682" s="1286" t="s">
        <v>199</v>
      </c>
      <c r="F682" s="1287">
        <v>3350</v>
      </c>
      <c r="G682" s="1314">
        <f t="shared" si="61"/>
        <v>144157200</v>
      </c>
      <c r="H682" s="1315">
        <v>1</v>
      </c>
      <c r="I682" s="1315">
        <v>1</v>
      </c>
      <c r="J682" s="608">
        <f t="shared" si="62"/>
        <v>3350</v>
      </c>
      <c r="K682" s="686" t="s">
        <v>84</v>
      </c>
      <c r="N682" t="s">
        <v>14418</v>
      </c>
    </row>
    <row r="683" spans="1:14" x14ac:dyDescent="0.25">
      <c r="A683" s="1445">
        <v>43032</v>
      </c>
      <c r="B683" s="83" t="s">
        <v>197</v>
      </c>
      <c r="C683" s="1306" t="s">
        <v>14415</v>
      </c>
      <c r="D683" s="239" t="s">
        <v>14430</v>
      </c>
      <c r="E683" s="1286" t="s">
        <v>199</v>
      </c>
      <c r="F683" s="1287">
        <v>5990</v>
      </c>
      <c r="G683" s="1314">
        <f t="shared" si="61"/>
        <v>257761680</v>
      </c>
      <c r="H683" s="1315">
        <v>1</v>
      </c>
      <c r="I683" s="1315">
        <v>1</v>
      </c>
      <c r="J683" s="608">
        <f t="shared" si="62"/>
        <v>5990</v>
      </c>
      <c r="K683" s="686" t="s">
        <v>84</v>
      </c>
      <c r="N683" t="s">
        <v>14418</v>
      </c>
    </row>
    <row r="684" spans="1:14" x14ac:dyDescent="0.25">
      <c r="A684" s="1445">
        <v>43032</v>
      </c>
      <c r="B684" s="83" t="s">
        <v>197</v>
      </c>
      <c r="C684" s="1306" t="s">
        <v>14416</v>
      </c>
      <c r="D684" s="239" t="s">
        <v>14429</v>
      </c>
      <c r="E684" s="1286" t="s">
        <v>199</v>
      </c>
      <c r="F684" s="1287">
        <v>3370</v>
      </c>
      <c r="G684" s="1314">
        <f t="shared" si="61"/>
        <v>145017840</v>
      </c>
      <c r="H684" s="1315">
        <v>1</v>
      </c>
      <c r="I684" s="1315">
        <v>1</v>
      </c>
      <c r="J684" s="608">
        <f t="shared" si="62"/>
        <v>3370</v>
      </c>
      <c r="K684" s="686" t="s">
        <v>84</v>
      </c>
      <c r="N684" t="s">
        <v>14418</v>
      </c>
    </row>
    <row r="685" spans="1:14" x14ac:dyDescent="0.25">
      <c r="A685" s="1445">
        <v>43032</v>
      </c>
      <c r="B685" s="83" t="s">
        <v>197</v>
      </c>
      <c r="C685" s="1306" t="s">
        <v>14424</v>
      </c>
      <c r="D685" s="239" t="s">
        <v>14428</v>
      </c>
      <c r="E685" s="1286" t="s">
        <v>199</v>
      </c>
      <c r="F685" s="1287">
        <v>9980</v>
      </c>
      <c r="G685" s="1314">
        <f t="shared" si="61"/>
        <v>429459360</v>
      </c>
      <c r="H685" s="1315">
        <v>1</v>
      </c>
      <c r="I685" s="1315">
        <v>1</v>
      </c>
      <c r="J685" s="608">
        <f t="shared" si="62"/>
        <v>9980</v>
      </c>
      <c r="K685" s="686" t="s">
        <v>84</v>
      </c>
      <c r="N685" t="s">
        <v>14418</v>
      </c>
    </row>
    <row r="686" spans="1:14" x14ac:dyDescent="0.25">
      <c r="A686" s="1445">
        <v>43032</v>
      </c>
      <c r="B686" s="83" t="s">
        <v>197</v>
      </c>
      <c r="C686" s="1306" t="s">
        <v>14417</v>
      </c>
      <c r="D686" s="239" t="s">
        <v>14427</v>
      </c>
      <c r="E686" s="1286" t="s">
        <v>199</v>
      </c>
      <c r="F686" s="1287">
        <v>1590</v>
      </c>
      <c r="G686" s="1314">
        <f t="shared" si="61"/>
        <v>68420880</v>
      </c>
      <c r="H686" s="1315">
        <v>1</v>
      </c>
      <c r="I686" s="1315">
        <v>1</v>
      </c>
      <c r="J686" s="608">
        <f t="shared" si="62"/>
        <v>1590</v>
      </c>
      <c r="K686" s="686" t="s">
        <v>84</v>
      </c>
      <c r="N686" t="s">
        <v>14418</v>
      </c>
    </row>
    <row r="687" spans="1:14" x14ac:dyDescent="0.25">
      <c r="A687" s="1445">
        <v>43032</v>
      </c>
      <c r="B687" s="83" t="s">
        <v>197</v>
      </c>
      <c r="C687" s="1306" t="s">
        <v>14425</v>
      </c>
      <c r="D687" s="239" t="s">
        <v>14426</v>
      </c>
      <c r="E687" s="1286" t="s">
        <v>199</v>
      </c>
      <c r="F687" s="1287">
        <v>9990</v>
      </c>
      <c r="G687" s="1314">
        <f t="shared" si="61"/>
        <v>429889680</v>
      </c>
      <c r="H687" s="1315">
        <v>1</v>
      </c>
      <c r="I687" s="1315">
        <v>1</v>
      </c>
      <c r="J687" s="608">
        <f t="shared" si="62"/>
        <v>9990</v>
      </c>
      <c r="K687" s="686" t="s">
        <v>84</v>
      </c>
      <c r="N687" t="s">
        <v>14418</v>
      </c>
    </row>
    <row r="688" spans="1:14" x14ac:dyDescent="0.25">
      <c r="A688" s="79">
        <v>43033</v>
      </c>
      <c r="B688" s="83" t="s">
        <v>197</v>
      </c>
      <c r="C688" t="s">
        <v>14395</v>
      </c>
      <c r="D688" s="239" t="s">
        <v>14402</v>
      </c>
      <c r="F688" s="560">
        <v>328</v>
      </c>
      <c r="G688" s="1177">
        <v>1</v>
      </c>
      <c r="H688" s="1177">
        <v>1</v>
      </c>
      <c r="I688" s="662"/>
      <c r="J688" s="608">
        <f t="shared" ref="J688:J697" si="63">H688*F688</f>
        <v>328</v>
      </c>
      <c r="K688" s="686" t="s">
        <v>84</v>
      </c>
      <c r="N688" t="s">
        <v>14389</v>
      </c>
    </row>
    <row r="689" spans="1:14" x14ac:dyDescent="0.25">
      <c r="A689" s="79">
        <v>43033</v>
      </c>
      <c r="B689" s="83" t="s">
        <v>197</v>
      </c>
      <c r="C689" s="1193" t="s">
        <v>14394</v>
      </c>
      <c r="D689" s="239" t="s">
        <v>14401</v>
      </c>
      <c r="E689" s="1175"/>
      <c r="F689" s="1192">
        <v>423</v>
      </c>
      <c r="G689" s="1177">
        <v>1</v>
      </c>
      <c r="H689" s="1177">
        <v>1</v>
      </c>
      <c r="I689" s="916"/>
      <c r="J689" s="608">
        <f t="shared" si="63"/>
        <v>423</v>
      </c>
      <c r="K689" s="686" t="s">
        <v>84</v>
      </c>
      <c r="N689" t="s">
        <v>14389</v>
      </c>
    </row>
    <row r="690" spans="1:14" x14ac:dyDescent="0.25">
      <c r="A690" s="79">
        <v>43033</v>
      </c>
      <c r="B690" s="83" t="s">
        <v>197</v>
      </c>
      <c r="C690" s="1193" t="s">
        <v>14393</v>
      </c>
      <c r="D690" s="239" t="s">
        <v>14400</v>
      </c>
      <c r="E690" s="1175"/>
      <c r="F690" s="1192">
        <v>326</v>
      </c>
      <c r="G690" s="1177">
        <v>1</v>
      </c>
      <c r="H690" s="1177">
        <v>1</v>
      </c>
      <c r="I690" s="185"/>
      <c r="J690" s="608">
        <f t="shared" si="63"/>
        <v>326</v>
      </c>
      <c r="K690" s="686" t="s">
        <v>84</v>
      </c>
      <c r="N690" t="s">
        <v>14389</v>
      </c>
    </row>
    <row r="691" spans="1:14" x14ac:dyDescent="0.25">
      <c r="A691" s="79">
        <v>43033</v>
      </c>
      <c r="B691" s="83" t="s">
        <v>197</v>
      </c>
      <c r="C691" s="1193" t="s">
        <v>14392</v>
      </c>
      <c r="D691" s="239" t="s">
        <v>14399</v>
      </c>
      <c r="E691" s="1175"/>
      <c r="F691" s="1192">
        <v>543</v>
      </c>
      <c r="G691" s="1175">
        <v>1</v>
      </c>
      <c r="H691" s="1175">
        <v>1</v>
      </c>
      <c r="I691" s="566"/>
      <c r="J691" s="608">
        <f t="shared" si="63"/>
        <v>543</v>
      </c>
      <c r="K691" s="686" t="s">
        <v>84</v>
      </c>
      <c r="N691" t="s">
        <v>14389</v>
      </c>
    </row>
    <row r="692" spans="1:14" x14ac:dyDescent="0.25">
      <c r="A692" s="79">
        <v>43033</v>
      </c>
      <c r="B692" s="83" t="s">
        <v>197</v>
      </c>
      <c r="C692" s="1193" t="s">
        <v>14391</v>
      </c>
      <c r="D692" s="239" t="s">
        <v>14398</v>
      </c>
      <c r="E692" s="1175"/>
      <c r="F692" s="1192">
        <v>368</v>
      </c>
      <c r="G692" s="1177">
        <v>1</v>
      </c>
      <c r="H692" s="1177">
        <v>1</v>
      </c>
      <c r="I692" s="111"/>
      <c r="J692" s="608">
        <f t="shared" si="63"/>
        <v>368</v>
      </c>
      <c r="K692" s="686" t="s">
        <v>84</v>
      </c>
      <c r="N692" t="s">
        <v>14389</v>
      </c>
    </row>
    <row r="693" spans="1:14" x14ac:dyDescent="0.25">
      <c r="A693" s="79">
        <v>43033</v>
      </c>
      <c r="B693" s="83" t="s">
        <v>197</v>
      </c>
      <c r="C693" s="1198" t="s">
        <v>14390</v>
      </c>
      <c r="D693" s="239" t="s">
        <v>14397</v>
      </c>
      <c r="E693" s="1175"/>
      <c r="F693" s="1189">
        <v>344</v>
      </c>
      <c r="G693" s="1177">
        <v>1</v>
      </c>
      <c r="H693" s="1177">
        <v>1</v>
      </c>
      <c r="I693" s="112"/>
      <c r="J693" s="608">
        <f t="shared" si="63"/>
        <v>344</v>
      </c>
      <c r="K693" s="686" t="s">
        <v>84</v>
      </c>
      <c r="N693" t="s">
        <v>14389</v>
      </c>
    </row>
    <row r="694" spans="1:14" x14ac:dyDescent="0.25">
      <c r="A694" s="79">
        <v>43033</v>
      </c>
      <c r="B694" s="83" t="s">
        <v>197</v>
      </c>
      <c r="C694" s="1196" t="s">
        <v>14388</v>
      </c>
      <c r="D694" s="239" t="s">
        <v>14396</v>
      </c>
      <c r="E694" s="1175"/>
      <c r="F694" s="1192">
        <v>386</v>
      </c>
      <c r="G694" s="1177">
        <v>1</v>
      </c>
      <c r="H694" s="1177">
        <v>1</v>
      </c>
      <c r="I694" s="111"/>
      <c r="J694" s="608">
        <f t="shared" si="63"/>
        <v>386</v>
      </c>
      <c r="K694" s="686" t="s">
        <v>84</v>
      </c>
      <c r="N694" t="s">
        <v>14389</v>
      </c>
    </row>
    <row r="695" spans="1:14" x14ac:dyDescent="0.25">
      <c r="A695" s="1479">
        <v>42965</v>
      </c>
      <c r="B695" s="83" t="s">
        <v>197</v>
      </c>
      <c r="C695" s="1193" t="s">
        <v>13931</v>
      </c>
      <c r="D695" s="239" t="s">
        <v>14013</v>
      </c>
      <c r="E695" s="1194"/>
      <c r="F695" s="1192">
        <v>3288</v>
      </c>
      <c r="G695" s="1255">
        <v>1</v>
      </c>
      <c r="H695" s="1255">
        <v>1</v>
      </c>
      <c r="I695" s="111"/>
      <c r="J695" s="608">
        <f t="shared" si="63"/>
        <v>3288</v>
      </c>
      <c r="K695" s="686" t="s">
        <v>84</v>
      </c>
      <c r="N695" t="s">
        <v>13868</v>
      </c>
    </row>
    <row r="696" spans="1:14" x14ac:dyDescent="0.25">
      <c r="A696" s="1479">
        <v>42965</v>
      </c>
      <c r="B696" s="83" t="s">
        <v>197</v>
      </c>
      <c r="C696" s="1193" t="s">
        <v>13932</v>
      </c>
      <c r="D696" s="239" t="s">
        <v>14012</v>
      </c>
      <c r="E696" s="1194"/>
      <c r="F696" s="1192">
        <v>3028</v>
      </c>
      <c r="G696" s="1255">
        <v>1</v>
      </c>
      <c r="H696" s="1255">
        <v>1</v>
      </c>
      <c r="I696" s="113"/>
      <c r="J696" s="608">
        <f>H696*F696</f>
        <v>3028</v>
      </c>
      <c r="K696" s="686" t="s">
        <v>84</v>
      </c>
      <c r="N696" t="s">
        <v>13868</v>
      </c>
    </row>
    <row r="697" spans="1:14" x14ac:dyDescent="0.25">
      <c r="A697" s="1479">
        <v>42965</v>
      </c>
      <c r="B697" s="83" t="s">
        <v>197</v>
      </c>
      <c r="C697" s="1251" t="s">
        <v>13930</v>
      </c>
      <c r="D697" s="239" t="s">
        <v>14011</v>
      </c>
      <c r="E697" s="1251"/>
      <c r="F697" s="1192">
        <v>3108</v>
      </c>
      <c r="G697" s="1255">
        <v>1</v>
      </c>
      <c r="H697" s="1255">
        <v>1</v>
      </c>
      <c r="J697" s="608">
        <f t="shared" si="63"/>
        <v>3108</v>
      </c>
      <c r="K697" s="686" t="s">
        <v>84</v>
      </c>
      <c r="N697" t="s">
        <v>13868</v>
      </c>
    </row>
    <row r="698" spans="1:14" x14ac:dyDescent="0.25">
      <c r="A698" s="1479">
        <v>42965</v>
      </c>
      <c r="B698" s="83" t="s">
        <v>197</v>
      </c>
      <c r="C698" s="1251" t="s">
        <v>13914</v>
      </c>
      <c r="D698" s="239" t="s">
        <v>14010</v>
      </c>
      <c r="E698" s="1253" t="s">
        <v>199</v>
      </c>
      <c r="F698" s="1192">
        <v>7288</v>
      </c>
      <c r="G698" s="1255">
        <v>1</v>
      </c>
      <c r="H698" s="1255">
        <v>1</v>
      </c>
      <c r="I698" s="83"/>
      <c r="J698" s="608">
        <f t="shared" ref="J698:J709" si="64">H698*F698</f>
        <v>7288</v>
      </c>
      <c r="K698" s="686" t="s">
        <v>84</v>
      </c>
      <c r="M698" t="s">
        <v>13868</v>
      </c>
    </row>
    <row r="699" spans="1:14" x14ac:dyDescent="0.25">
      <c r="A699" s="1479">
        <v>42965</v>
      </c>
      <c r="B699" s="83" t="s">
        <v>197</v>
      </c>
      <c r="C699" s="1251" t="s">
        <v>13915</v>
      </c>
      <c r="D699" s="239" t="s">
        <v>14009</v>
      </c>
      <c r="E699" s="1253" t="s">
        <v>199</v>
      </c>
      <c r="F699" s="1192">
        <v>6828</v>
      </c>
      <c r="G699" s="1255">
        <v>1</v>
      </c>
      <c r="H699" s="1255">
        <v>1</v>
      </c>
      <c r="I699" s="87"/>
      <c r="J699" s="608">
        <f t="shared" si="64"/>
        <v>6828</v>
      </c>
      <c r="K699" s="686" t="s">
        <v>84</v>
      </c>
      <c r="M699" t="s">
        <v>13868</v>
      </c>
    </row>
    <row r="700" spans="1:14" x14ac:dyDescent="0.25">
      <c r="A700" s="1479">
        <v>42965</v>
      </c>
      <c r="B700" s="83" t="s">
        <v>197</v>
      </c>
      <c r="C700" s="1251" t="s">
        <v>13929</v>
      </c>
      <c r="D700" s="239" t="s">
        <v>14008</v>
      </c>
      <c r="E700" s="1253" t="s">
        <v>199</v>
      </c>
      <c r="F700" s="1192">
        <v>5098</v>
      </c>
      <c r="G700" s="1255">
        <v>1</v>
      </c>
      <c r="H700" s="1255">
        <v>1</v>
      </c>
      <c r="I700" s="662"/>
      <c r="J700" s="608">
        <f t="shared" si="64"/>
        <v>5098</v>
      </c>
      <c r="K700" s="686" t="s">
        <v>84</v>
      </c>
      <c r="M700" t="s">
        <v>13868</v>
      </c>
    </row>
    <row r="701" spans="1:14" x14ac:dyDescent="0.25">
      <c r="A701" s="1479">
        <v>42965</v>
      </c>
      <c r="B701" s="83" t="s">
        <v>197</v>
      </c>
      <c r="C701" s="1251" t="s">
        <v>13916</v>
      </c>
      <c r="D701" s="239" t="s">
        <v>14007</v>
      </c>
      <c r="E701" s="1253" t="s">
        <v>199</v>
      </c>
      <c r="F701" s="1192">
        <v>3098</v>
      </c>
      <c r="G701" s="1255">
        <v>1</v>
      </c>
      <c r="H701" s="1255">
        <v>1</v>
      </c>
      <c r="I701" s="916"/>
      <c r="J701" s="608">
        <f t="shared" si="64"/>
        <v>3098</v>
      </c>
      <c r="K701" s="686" t="s">
        <v>84</v>
      </c>
      <c r="M701" t="s">
        <v>13868</v>
      </c>
    </row>
    <row r="702" spans="1:14" x14ac:dyDescent="0.25">
      <c r="A702" s="1479">
        <v>42965</v>
      </c>
      <c r="B702" s="83" t="s">
        <v>197</v>
      </c>
      <c r="C702" s="1251" t="s">
        <v>13928</v>
      </c>
      <c r="D702" s="239" t="s">
        <v>14006</v>
      </c>
      <c r="E702" s="1253" t="s">
        <v>199</v>
      </c>
      <c r="F702" s="1192">
        <v>2688</v>
      </c>
      <c r="G702" s="1255">
        <v>1</v>
      </c>
      <c r="H702" s="1255">
        <v>1</v>
      </c>
      <c r="I702" s="185"/>
      <c r="J702" s="608">
        <f t="shared" si="64"/>
        <v>2688</v>
      </c>
      <c r="K702" s="686" t="s">
        <v>84</v>
      </c>
      <c r="M702" t="s">
        <v>13868</v>
      </c>
    </row>
    <row r="703" spans="1:14" x14ac:dyDescent="0.25">
      <c r="A703" s="1479">
        <v>42965</v>
      </c>
      <c r="B703" s="83" t="s">
        <v>197</v>
      </c>
      <c r="C703" s="1193" t="s">
        <v>13917</v>
      </c>
      <c r="D703" s="239" t="s">
        <v>14005</v>
      </c>
      <c r="E703" s="1253" t="s">
        <v>199</v>
      </c>
      <c r="F703" s="1192">
        <v>1088</v>
      </c>
      <c r="G703" s="1255">
        <v>1</v>
      </c>
      <c r="H703" s="1255">
        <v>1</v>
      </c>
      <c r="I703" s="566"/>
      <c r="J703" s="608">
        <f t="shared" si="64"/>
        <v>1088</v>
      </c>
      <c r="K703" s="686" t="s">
        <v>84</v>
      </c>
      <c r="M703" t="s">
        <v>13868</v>
      </c>
    </row>
    <row r="704" spans="1:14" x14ac:dyDescent="0.25">
      <c r="A704" s="1479">
        <v>42965</v>
      </c>
      <c r="B704" s="83" t="s">
        <v>197</v>
      </c>
      <c r="C704" s="1197" t="s">
        <v>13918</v>
      </c>
      <c r="D704" s="239" t="s">
        <v>14004</v>
      </c>
      <c r="E704" s="1253" t="s">
        <v>199</v>
      </c>
      <c r="F704" s="1192">
        <v>2788</v>
      </c>
      <c r="G704" s="1255">
        <v>1</v>
      </c>
      <c r="H704" s="1255">
        <v>1</v>
      </c>
      <c r="I704" s="111"/>
      <c r="J704" s="608">
        <f t="shared" si="64"/>
        <v>2788</v>
      </c>
      <c r="K704" s="686" t="s">
        <v>84</v>
      </c>
      <c r="M704" t="s">
        <v>13868</v>
      </c>
    </row>
    <row r="705" spans="1:13" x14ac:dyDescent="0.25">
      <c r="A705" s="1479">
        <v>42965</v>
      </c>
      <c r="B705" s="83" t="s">
        <v>197</v>
      </c>
      <c r="C705" s="1193" t="s">
        <v>13919</v>
      </c>
      <c r="D705" s="239" t="s">
        <v>14003</v>
      </c>
      <c r="E705" s="1253" t="s">
        <v>199</v>
      </c>
      <c r="F705" s="1192">
        <v>3028</v>
      </c>
      <c r="G705" s="1255">
        <v>1</v>
      </c>
      <c r="H705" s="1255">
        <v>1</v>
      </c>
      <c r="I705" s="112"/>
      <c r="J705" s="608">
        <f t="shared" si="64"/>
        <v>3028</v>
      </c>
      <c r="K705" s="686" t="s">
        <v>84</v>
      </c>
      <c r="M705" t="s">
        <v>13868</v>
      </c>
    </row>
    <row r="706" spans="1:13" x14ac:dyDescent="0.25">
      <c r="A706" s="1479">
        <v>42965</v>
      </c>
      <c r="B706" s="83" t="s">
        <v>197</v>
      </c>
      <c r="C706" s="1251" t="s">
        <v>13920</v>
      </c>
      <c r="D706" s="239" t="s">
        <v>14002</v>
      </c>
      <c r="E706" s="1253" t="s">
        <v>199</v>
      </c>
      <c r="F706" s="1192">
        <v>8408</v>
      </c>
      <c r="G706" s="1255">
        <v>1</v>
      </c>
      <c r="H706" s="1255">
        <v>1</v>
      </c>
      <c r="I706" s="111"/>
      <c r="J706" s="608">
        <f t="shared" si="64"/>
        <v>8408</v>
      </c>
      <c r="K706" s="686" t="s">
        <v>84</v>
      </c>
      <c r="M706" t="s">
        <v>13868</v>
      </c>
    </row>
    <row r="707" spans="1:13" x14ac:dyDescent="0.25">
      <c r="A707" s="1479">
        <v>42965</v>
      </c>
      <c r="B707" s="83" t="s">
        <v>197</v>
      </c>
      <c r="C707" s="1193" t="s">
        <v>13927</v>
      </c>
      <c r="D707" s="239" t="s">
        <v>14001</v>
      </c>
      <c r="E707" s="1253" t="s">
        <v>199</v>
      </c>
      <c r="F707" s="1192">
        <v>7788</v>
      </c>
      <c r="G707" s="1255">
        <v>1</v>
      </c>
      <c r="H707" s="1255">
        <v>1</v>
      </c>
      <c r="I707" s="111"/>
      <c r="J707" s="608">
        <f t="shared" si="64"/>
        <v>7788</v>
      </c>
      <c r="K707" s="686" t="s">
        <v>84</v>
      </c>
      <c r="M707" t="s">
        <v>13868</v>
      </c>
    </row>
    <row r="708" spans="1:13" x14ac:dyDescent="0.25">
      <c r="A708" s="1479">
        <v>42965</v>
      </c>
      <c r="B708" s="83" t="s">
        <v>197</v>
      </c>
      <c r="C708" s="1197" t="s">
        <v>13921</v>
      </c>
      <c r="D708" s="239" t="s">
        <v>14000</v>
      </c>
      <c r="E708" s="1253" t="s">
        <v>199</v>
      </c>
      <c r="F708" s="1192">
        <v>8288</v>
      </c>
      <c r="G708" s="1255">
        <v>1</v>
      </c>
      <c r="H708" s="1255">
        <v>1</v>
      </c>
      <c r="I708" s="111"/>
      <c r="J708" s="608">
        <f t="shared" si="64"/>
        <v>8288</v>
      </c>
      <c r="K708" s="686" t="s">
        <v>84</v>
      </c>
      <c r="M708" t="s">
        <v>13868</v>
      </c>
    </row>
    <row r="709" spans="1:13" x14ac:dyDescent="0.25">
      <c r="A709" s="1479">
        <v>42965</v>
      </c>
      <c r="B709" s="83" t="s">
        <v>197</v>
      </c>
      <c r="C709" s="1193" t="s">
        <v>13922</v>
      </c>
      <c r="D709" s="239" t="s">
        <v>13999</v>
      </c>
      <c r="E709" s="1253" t="s">
        <v>199</v>
      </c>
      <c r="F709" s="1192">
        <v>4788</v>
      </c>
      <c r="G709" s="1255">
        <v>1</v>
      </c>
      <c r="H709" s="1255">
        <v>1</v>
      </c>
      <c r="J709" s="608">
        <f t="shared" si="64"/>
        <v>4788</v>
      </c>
      <c r="K709" s="686" t="s">
        <v>84</v>
      </c>
      <c r="M709" t="s">
        <v>13868</v>
      </c>
    </row>
    <row r="710" spans="1:13" x14ac:dyDescent="0.25">
      <c r="A710" s="1479">
        <v>42965</v>
      </c>
      <c r="B710" s="83" t="s">
        <v>197</v>
      </c>
      <c r="C710" s="1193" t="s">
        <v>13923</v>
      </c>
      <c r="D710" s="239" t="s">
        <v>13996</v>
      </c>
      <c r="E710" s="1253" t="s">
        <v>199</v>
      </c>
      <c r="F710" s="1192">
        <v>4488</v>
      </c>
      <c r="G710" s="1255">
        <v>1</v>
      </c>
      <c r="H710" s="1255">
        <v>1</v>
      </c>
      <c r="I710" s="83"/>
      <c r="J710" s="608">
        <f t="shared" ref="J710:J721" si="65">H710*F710</f>
        <v>4488</v>
      </c>
      <c r="K710" s="686" t="s">
        <v>84</v>
      </c>
      <c r="M710" t="s">
        <v>13868</v>
      </c>
    </row>
    <row r="711" spans="1:13" x14ac:dyDescent="0.25">
      <c r="A711" s="1479">
        <v>42965</v>
      </c>
      <c r="B711" s="83" t="s">
        <v>197</v>
      </c>
      <c r="C711" s="1197" t="s">
        <v>13924</v>
      </c>
      <c r="D711" s="239" t="s">
        <v>13995</v>
      </c>
      <c r="E711" s="1253" t="s">
        <v>199</v>
      </c>
      <c r="F711" s="1192">
        <v>3298</v>
      </c>
      <c r="G711" s="1255">
        <v>1</v>
      </c>
      <c r="H711" s="1255">
        <v>1</v>
      </c>
      <c r="I711" s="87"/>
      <c r="J711" s="608">
        <f t="shared" si="65"/>
        <v>3298</v>
      </c>
      <c r="K711" s="686" t="s">
        <v>84</v>
      </c>
      <c r="M711" t="s">
        <v>13868</v>
      </c>
    </row>
    <row r="712" spans="1:13" x14ac:dyDescent="0.25">
      <c r="A712" s="1479">
        <v>42965</v>
      </c>
      <c r="B712" s="83" t="s">
        <v>197</v>
      </c>
      <c r="C712" s="1193" t="s">
        <v>13925</v>
      </c>
      <c r="D712" s="239" t="s">
        <v>13994</v>
      </c>
      <c r="E712" s="1253" t="s">
        <v>199</v>
      </c>
      <c r="F712" s="1192">
        <v>3298</v>
      </c>
      <c r="G712" s="1255">
        <v>1</v>
      </c>
      <c r="H712" s="1255">
        <v>1</v>
      </c>
      <c r="I712" s="662"/>
      <c r="J712" s="608">
        <f t="shared" si="65"/>
        <v>3298</v>
      </c>
      <c r="K712" s="686" t="s">
        <v>84</v>
      </c>
      <c r="M712" t="s">
        <v>13868</v>
      </c>
    </row>
    <row r="713" spans="1:13" x14ac:dyDescent="0.25">
      <c r="A713" s="1479">
        <v>42965</v>
      </c>
      <c r="B713" s="83" t="s">
        <v>197</v>
      </c>
      <c r="C713" s="1197" t="s">
        <v>13926</v>
      </c>
      <c r="D713" s="239" t="s">
        <v>13993</v>
      </c>
      <c r="E713" s="1253" t="s">
        <v>199</v>
      </c>
      <c r="F713" s="1192">
        <v>5588</v>
      </c>
      <c r="G713" s="1255">
        <v>1</v>
      </c>
      <c r="H713" s="1255">
        <v>1</v>
      </c>
      <c r="I713" s="916"/>
      <c r="J713" s="608">
        <f t="shared" si="65"/>
        <v>5588</v>
      </c>
      <c r="K713" s="686" t="s">
        <v>84</v>
      </c>
      <c r="M713" t="s">
        <v>13868</v>
      </c>
    </row>
    <row r="714" spans="1:13" x14ac:dyDescent="0.25">
      <c r="A714" s="1479">
        <v>42965</v>
      </c>
      <c r="B714" s="83" t="s">
        <v>197</v>
      </c>
      <c r="C714" s="1258" t="s">
        <v>13901</v>
      </c>
      <c r="D714" s="239" t="s">
        <v>13992</v>
      </c>
      <c r="E714" s="1253" t="s">
        <v>199</v>
      </c>
      <c r="F714" s="1189">
        <v>2688</v>
      </c>
      <c r="G714" s="1255">
        <v>1</v>
      </c>
      <c r="H714" s="1255">
        <v>1</v>
      </c>
      <c r="I714" s="185"/>
      <c r="J714" s="608">
        <f t="shared" si="65"/>
        <v>2688</v>
      </c>
      <c r="K714" s="686" t="s">
        <v>84</v>
      </c>
      <c r="M714" t="s">
        <v>13868</v>
      </c>
    </row>
    <row r="715" spans="1:13" x14ac:dyDescent="0.25">
      <c r="A715" s="1479">
        <v>42965</v>
      </c>
      <c r="B715" s="83" t="s">
        <v>197</v>
      </c>
      <c r="C715" s="1193" t="s">
        <v>13913</v>
      </c>
      <c r="D715" s="239" t="s">
        <v>13991</v>
      </c>
      <c r="E715" s="1253" t="s">
        <v>199</v>
      </c>
      <c r="F715" s="1192">
        <v>2588</v>
      </c>
      <c r="G715" s="1255">
        <v>1</v>
      </c>
      <c r="H715" s="1255">
        <v>1</v>
      </c>
      <c r="I715" s="566"/>
      <c r="J715" s="608">
        <f t="shared" si="65"/>
        <v>2588</v>
      </c>
      <c r="K715" s="686" t="s">
        <v>84</v>
      </c>
      <c r="M715" t="s">
        <v>13868</v>
      </c>
    </row>
    <row r="716" spans="1:13" x14ac:dyDescent="0.25">
      <c r="A716" s="1479">
        <v>42965</v>
      </c>
      <c r="B716" s="83" t="s">
        <v>197</v>
      </c>
      <c r="C716" s="1197" t="s">
        <v>13902</v>
      </c>
      <c r="D716" s="239" t="s">
        <v>13990</v>
      </c>
      <c r="E716" s="1253" t="s">
        <v>199</v>
      </c>
      <c r="F716" s="1192">
        <v>2488</v>
      </c>
      <c r="G716" s="1255">
        <v>1</v>
      </c>
      <c r="H716" s="1255">
        <v>1</v>
      </c>
      <c r="I716" s="111"/>
      <c r="J716" s="608">
        <f t="shared" si="65"/>
        <v>2488</v>
      </c>
      <c r="K716" s="686" t="s">
        <v>84</v>
      </c>
      <c r="M716" t="s">
        <v>13868</v>
      </c>
    </row>
    <row r="717" spans="1:13" x14ac:dyDescent="0.25">
      <c r="A717" s="1479">
        <v>42965</v>
      </c>
      <c r="B717" s="83" t="s">
        <v>197</v>
      </c>
      <c r="C717" s="1193" t="s">
        <v>13912</v>
      </c>
      <c r="D717" s="239" t="s">
        <v>13989</v>
      </c>
      <c r="E717" s="1253" t="s">
        <v>199</v>
      </c>
      <c r="F717" s="1192">
        <v>2758</v>
      </c>
      <c r="G717" s="1255">
        <v>1</v>
      </c>
      <c r="H717" s="1255">
        <v>1</v>
      </c>
      <c r="I717" s="112"/>
      <c r="J717" s="608">
        <f t="shared" si="65"/>
        <v>2758</v>
      </c>
      <c r="K717" s="686" t="s">
        <v>84</v>
      </c>
      <c r="M717" t="s">
        <v>13868</v>
      </c>
    </row>
    <row r="718" spans="1:13" x14ac:dyDescent="0.25">
      <c r="A718" s="1479">
        <v>42965</v>
      </c>
      <c r="B718" s="83" t="s">
        <v>197</v>
      </c>
      <c r="C718" s="1193" t="s">
        <v>13911</v>
      </c>
      <c r="D718" s="239" t="s">
        <v>13988</v>
      </c>
      <c r="E718" s="1253" t="s">
        <v>199</v>
      </c>
      <c r="F718" s="1192">
        <v>7388</v>
      </c>
      <c r="G718" s="1255">
        <v>1</v>
      </c>
      <c r="H718" s="1255">
        <v>1</v>
      </c>
      <c r="I718" s="111"/>
      <c r="J718" s="608">
        <f t="shared" si="65"/>
        <v>7388</v>
      </c>
      <c r="K718" s="686" t="s">
        <v>84</v>
      </c>
      <c r="M718" t="s">
        <v>13868</v>
      </c>
    </row>
    <row r="719" spans="1:13" x14ac:dyDescent="0.25">
      <c r="A719" s="1479">
        <v>42965</v>
      </c>
      <c r="B719" s="83" t="s">
        <v>197</v>
      </c>
      <c r="C719" s="1197" t="s">
        <v>13903</v>
      </c>
      <c r="D719" s="239" t="s">
        <v>13987</v>
      </c>
      <c r="E719" s="1253" t="s">
        <v>199</v>
      </c>
      <c r="F719" s="1192">
        <v>6488</v>
      </c>
      <c r="G719" s="1255">
        <v>1</v>
      </c>
      <c r="H719" s="1255">
        <v>1</v>
      </c>
      <c r="I719" s="111"/>
      <c r="J719" s="608">
        <f t="shared" si="65"/>
        <v>6488</v>
      </c>
      <c r="K719" s="686" t="s">
        <v>84</v>
      </c>
      <c r="M719" t="s">
        <v>13868</v>
      </c>
    </row>
    <row r="720" spans="1:13" x14ac:dyDescent="0.25">
      <c r="A720" s="1479">
        <v>42965</v>
      </c>
      <c r="B720" s="83" t="s">
        <v>197</v>
      </c>
      <c r="C720" s="1193" t="s">
        <v>13910</v>
      </c>
      <c r="D720" s="239" t="s">
        <v>13986</v>
      </c>
      <c r="E720" s="1253" t="s">
        <v>199</v>
      </c>
      <c r="F720" s="1192">
        <v>3108</v>
      </c>
      <c r="G720" s="1255">
        <v>1</v>
      </c>
      <c r="H720" s="1255">
        <v>1</v>
      </c>
      <c r="I720" s="111"/>
      <c r="J720" s="608">
        <f t="shared" si="65"/>
        <v>3108</v>
      </c>
      <c r="K720" s="686" t="s">
        <v>84</v>
      </c>
      <c r="M720" t="s">
        <v>13868</v>
      </c>
    </row>
    <row r="721" spans="1:21" x14ac:dyDescent="0.25">
      <c r="A721" s="1479">
        <v>42965</v>
      </c>
      <c r="B721" s="83" t="s">
        <v>197</v>
      </c>
      <c r="C721" s="1193" t="s">
        <v>13909</v>
      </c>
      <c r="D721" s="239" t="s">
        <v>13985</v>
      </c>
      <c r="E721" s="1253" t="s">
        <v>199</v>
      </c>
      <c r="F721" s="1192">
        <v>5188</v>
      </c>
      <c r="G721" s="1255">
        <v>1</v>
      </c>
      <c r="H721" s="1255">
        <v>1</v>
      </c>
      <c r="J721" s="608">
        <f t="shared" si="65"/>
        <v>5188</v>
      </c>
      <c r="K721" s="686" t="s">
        <v>84</v>
      </c>
      <c r="M721" t="s">
        <v>13868</v>
      </c>
    </row>
    <row r="722" spans="1:21" x14ac:dyDescent="0.25">
      <c r="A722" s="1479">
        <v>42965</v>
      </c>
      <c r="B722" s="83" t="s">
        <v>197</v>
      </c>
      <c r="C722" s="1193" t="s">
        <v>13908</v>
      </c>
      <c r="D722" s="239" t="s">
        <v>13984</v>
      </c>
      <c r="E722" s="1253" t="s">
        <v>199</v>
      </c>
      <c r="F722" s="1192">
        <v>9288</v>
      </c>
      <c r="G722" s="1255">
        <v>1</v>
      </c>
      <c r="H722" s="1255">
        <v>1</v>
      </c>
      <c r="I722" s="83"/>
      <c r="J722" s="608">
        <f t="shared" ref="J722:J732" si="66">H722*F722</f>
        <v>9288</v>
      </c>
      <c r="K722" s="686" t="s">
        <v>84</v>
      </c>
      <c r="M722" t="s">
        <v>13868</v>
      </c>
    </row>
    <row r="723" spans="1:21" x14ac:dyDescent="0.25">
      <c r="A723" s="1479">
        <v>42965</v>
      </c>
      <c r="B723" s="83" t="s">
        <v>197</v>
      </c>
      <c r="C723" s="1193" t="s">
        <v>13904</v>
      </c>
      <c r="D723" s="239" t="s">
        <v>13983</v>
      </c>
      <c r="E723" s="1253" t="s">
        <v>199</v>
      </c>
      <c r="F723" s="1192">
        <v>3588</v>
      </c>
      <c r="G723" s="1255">
        <v>1</v>
      </c>
      <c r="H723" s="1255">
        <v>1</v>
      </c>
      <c r="I723" s="87"/>
      <c r="J723" s="608">
        <f t="shared" si="66"/>
        <v>3588</v>
      </c>
      <c r="K723" s="686" t="s">
        <v>84</v>
      </c>
      <c r="M723" t="s">
        <v>13868</v>
      </c>
    </row>
    <row r="724" spans="1:21" x14ac:dyDescent="0.25">
      <c r="A724" s="1479">
        <v>42965</v>
      </c>
      <c r="B724" s="83" t="s">
        <v>197</v>
      </c>
      <c r="C724" s="1259" t="s">
        <v>13907</v>
      </c>
      <c r="D724" s="239" t="s">
        <v>13982</v>
      </c>
      <c r="E724" s="1253" t="s">
        <v>199</v>
      </c>
      <c r="F724" s="1192">
        <v>3388</v>
      </c>
      <c r="G724" s="1255">
        <v>1</v>
      </c>
      <c r="H724" s="1255">
        <v>1</v>
      </c>
      <c r="I724" s="916"/>
      <c r="J724" s="608">
        <f t="shared" si="66"/>
        <v>3388</v>
      </c>
      <c r="K724" s="686" t="s">
        <v>84</v>
      </c>
      <c r="M724" t="s">
        <v>13868</v>
      </c>
    </row>
    <row r="725" spans="1:21" x14ac:dyDescent="0.25">
      <c r="A725" s="1479">
        <v>42965</v>
      </c>
      <c r="B725" s="83" t="s">
        <v>197</v>
      </c>
      <c r="C725" s="1259" t="s">
        <v>13905</v>
      </c>
      <c r="D725" s="239" t="s">
        <v>13981</v>
      </c>
      <c r="E725" s="1253" t="s">
        <v>199</v>
      </c>
      <c r="F725" s="1192">
        <v>3688</v>
      </c>
      <c r="G725" s="1255">
        <v>1</v>
      </c>
      <c r="H725" s="1255">
        <v>1</v>
      </c>
      <c r="I725" s="916"/>
      <c r="J725" s="608">
        <f t="shared" si="66"/>
        <v>3688</v>
      </c>
      <c r="K725" s="686" t="s">
        <v>84</v>
      </c>
      <c r="M725" t="s">
        <v>13868</v>
      </c>
    </row>
    <row r="726" spans="1:21" x14ac:dyDescent="0.25">
      <c r="A726" s="1479">
        <v>42965</v>
      </c>
      <c r="B726" s="83" t="s">
        <v>197</v>
      </c>
      <c r="C726" s="1259" t="s">
        <v>13906</v>
      </c>
      <c r="D726" s="239" t="s">
        <v>13980</v>
      </c>
      <c r="E726" s="1253" t="s">
        <v>199</v>
      </c>
      <c r="F726" s="1192">
        <v>3488</v>
      </c>
      <c r="G726" s="1255">
        <v>1</v>
      </c>
      <c r="H726" s="1255">
        <v>1</v>
      </c>
      <c r="J726" s="608">
        <f t="shared" si="66"/>
        <v>3488</v>
      </c>
      <c r="K726" s="686" t="s">
        <v>84</v>
      </c>
      <c r="M726" t="s">
        <v>13868</v>
      </c>
    </row>
    <row r="727" spans="1:21" x14ac:dyDescent="0.25">
      <c r="A727" s="1479">
        <v>42965</v>
      </c>
      <c r="B727" s="83" t="s">
        <v>197</v>
      </c>
      <c r="C727" s="1193" t="s">
        <v>13886</v>
      </c>
      <c r="D727" s="239" t="s">
        <v>13979</v>
      </c>
      <c r="E727" s="1253" t="s">
        <v>199</v>
      </c>
      <c r="F727" s="1192">
        <v>3098</v>
      </c>
      <c r="G727" s="1255">
        <v>1</v>
      </c>
      <c r="H727" s="1255">
        <v>1</v>
      </c>
      <c r="I727" s="916"/>
      <c r="J727" s="608">
        <f t="shared" si="66"/>
        <v>3098</v>
      </c>
      <c r="K727" s="686" t="s">
        <v>84</v>
      </c>
      <c r="M727" t="s">
        <v>13868</v>
      </c>
    </row>
    <row r="728" spans="1:21" x14ac:dyDescent="0.25">
      <c r="A728" s="1479">
        <v>42965</v>
      </c>
      <c r="B728" s="83" t="s">
        <v>197</v>
      </c>
      <c r="C728" s="1193" t="s">
        <v>13900</v>
      </c>
      <c r="D728" s="239" t="s">
        <v>13978</v>
      </c>
      <c r="E728" s="1253" t="s">
        <v>199</v>
      </c>
      <c r="F728" s="1192">
        <v>6798</v>
      </c>
      <c r="G728" s="1255">
        <v>1</v>
      </c>
      <c r="H728" s="1255">
        <v>1</v>
      </c>
      <c r="I728" s="113"/>
      <c r="J728" s="608">
        <f t="shared" si="66"/>
        <v>6798</v>
      </c>
      <c r="K728" s="686" t="s">
        <v>84</v>
      </c>
      <c r="M728" t="s">
        <v>13868</v>
      </c>
    </row>
    <row r="729" spans="1:21" x14ac:dyDescent="0.25">
      <c r="A729" s="1479">
        <v>42965</v>
      </c>
      <c r="B729" s="83" t="s">
        <v>197</v>
      </c>
      <c r="C729" s="1193" t="s">
        <v>13899</v>
      </c>
      <c r="D729" s="239" t="s">
        <v>13977</v>
      </c>
      <c r="E729" s="1253" t="s">
        <v>199</v>
      </c>
      <c r="F729" s="1192">
        <v>7718</v>
      </c>
      <c r="G729" s="1255">
        <v>1</v>
      </c>
      <c r="H729" s="1255">
        <v>1</v>
      </c>
      <c r="I729" s="113"/>
      <c r="J729" s="608">
        <f t="shared" si="66"/>
        <v>7718</v>
      </c>
      <c r="K729" s="686" t="s">
        <v>84</v>
      </c>
      <c r="M729" t="s">
        <v>13868</v>
      </c>
    </row>
    <row r="730" spans="1:21" x14ac:dyDescent="0.25">
      <c r="A730" s="1479">
        <v>42965</v>
      </c>
      <c r="B730" s="83" t="s">
        <v>197</v>
      </c>
      <c r="C730" s="1193" t="s">
        <v>13887</v>
      </c>
      <c r="D730" s="239" t="s">
        <v>13976</v>
      </c>
      <c r="E730" s="1253" t="s">
        <v>199</v>
      </c>
      <c r="F730" s="1192">
        <v>1178</v>
      </c>
      <c r="G730" s="1255">
        <v>1</v>
      </c>
      <c r="H730" s="1255">
        <v>1</v>
      </c>
      <c r="I730" s="916"/>
      <c r="J730" s="608">
        <f t="shared" si="66"/>
        <v>1178</v>
      </c>
      <c r="K730" s="686" t="s">
        <v>84</v>
      </c>
      <c r="M730" t="s">
        <v>13868</v>
      </c>
    </row>
    <row r="731" spans="1:21" x14ac:dyDescent="0.25">
      <c r="A731" s="1479">
        <v>42965</v>
      </c>
      <c r="B731" s="83" t="s">
        <v>197</v>
      </c>
      <c r="C731" s="1193" t="s">
        <v>13888</v>
      </c>
      <c r="D731" s="239" t="s">
        <v>13975</v>
      </c>
      <c r="E731" s="1253" t="s">
        <v>199</v>
      </c>
      <c r="F731" s="1192">
        <v>1588</v>
      </c>
      <c r="G731" s="1255">
        <v>1</v>
      </c>
      <c r="H731" s="1255">
        <v>1</v>
      </c>
      <c r="I731" s="111"/>
      <c r="J731" s="608">
        <f t="shared" si="66"/>
        <v>1588</v>
      </c>
      <c r="K731" s="686" t="s">
        <v>84</v>
      </c>
      <c r="M731" t="s">
        <v>13868</v>
      </c>
    </row>
    <row r="732" spans="1:21" x14ac:dyDescent="0.25">
      <c r="A732" s="1479">
        <v>42965</v>
      </c>
      <c r="B732" s="83" t="s">
        <v>197</v>
      </c>
      <c r="C732" s="1193" t="s">
        <v>13898</v>
      </c>
      <c r="D732" s="239" t="s">
        <v>13974</v>
      </c>
      <c r="E732" s="1253" t="s">
        <v>199</v>
      </c>
      <c r="F732" s="1192">
        <v>3988</v>
      </c>
      <c r="G732" s="1255">
        <v>1</v>
      </c>
      <c r="H732" s="1255">
        <v>1</v>
      </c>
      <c r="I732" s="113"/>
      <c r="J732" s="608">
        <f t="shared" si="66"/>
        <v>3988</v>
      </c>
      <c r="K732" s="686" t="s">
        <v>84</v>
      </c>
      <c r="M732" t="s">
        <v>13868</v>
      </c>
    </row>
    <row r="733" spans="1:21" x14ac:dyDescent="0.25">
      <c r="A733" s="1479">
        <v>42965</v>
      </c>
      <c r="B733" s="83" t="s">
        <v>197</v>
      </c>
      <c r="C733" s="1193" t="s">
        <v>13897</v>
      </c>
      <c r="D733" s="239" t="s">
        <v>13973</v>
      </c>
      <c r="E733" s="1253" t="s">
        <v>199</v>
      </c>
      <c r="F733" s="1192">
        <v>1588</v>
      </c>
      <c r="G733" s="1255">
        <v>1</v>
      </c>
      <c r="H733" s="1255">
        <v>1</v>
      </c>
      <c r="I733" s="83"/>
      <c r="J733" s="608">
        <f>H733*F733</f>
        <v>1588</v>
      </c>
      <c r="K733" s="686" t="s">
        <v>84</v>
      </c>
      <c r="M733" t="s">
        <v>13868</v>
      </c>
      <c r="T733" s="1191">
        <f>F728*N733</f>
        <v>0</v>
      </c>
      <c r="U733" s="1254">
        <v>42965</v>
      </c>
    </row>
    <row r="734" spans="1:21" x14ac:dyDescent="0.25">
      <c r="A734" s="1479">
        <v>42965</v>
      </c>
      <c r="B734" s="83" t="s">
        <v>197</v>
      </c>
      <c r="C734" s="1193" t="s">
        <v>13895</v>
      </c>
      <c r="D734" s="239" t="s">
        <v>13972</v>
      </c>
      <c r="E734" s="1253" t="s">
        <v>199</v>
      </c>
      <c r="F734" s="1192">
        <v>6088</v>
      </c>
      <c r="G734" s="1255">
        <v>1</v>
      </c>
      <c r="H734" s="1255">
        <v>1</v>
      </c>
      <c r="I734" s="83"/>
      <c r="J734" s="608">
        <f t="shared" ref="J734:J740" si="67">H734*F734</f>
        <v>6088</v>
      </c>
      <c r="K734" s="686" t="s">
        <v>84</v>
      </c>
      <c r="M734" t="s">
        <v>13868</v>
      </c>
      <c r="T734" s="1191">
        <f>F729*N734</f>
        <v>0</v>
      </c>
      <c r="U734" s="1254">
        <v>42965</v>
      </c>
    </row>
    <row r="735" spans="1:21" x14ac:dyDescent="0.25">
      <c r="A735" s="1479">
        <v>42965</v>
      </c>
      <c r="B735" s="83" t="s">
        <v>197</v>
      </c>
      <c r="C735" s="1193" t="s">
        <v>13889</v>
      </c>
      <c r="D735" s="239" t="s">
        <v>13971</v>
      </c>
      <c r="E735" s="1253" t="s">
        <v>199</v>
      </c>
      <c r="F735" s="1192">
        <v>8888</v>
      </c>
      <c r="G735" s="1255">
        <v>1</v>
      </c>
      <c r="H735" s="1255">
        <v>1</v>
      </c>
      <c r="I735" s="87"/>
      <c r="J735" s="608">
        <f t="shared" si="67"/>
        <v>8888</v>
      </c>
      <c r="K735" s="686" t="s">
        <v>84</v>
      </c>
      <c r="M735" t="s">
        <v>13868</v>
      </c>
      <c r="T735" s="1191">
        <f>F730*N735</f>
        <v>0</v>
      </c>
      <c r="U735" s="1254">
        <v>42965</v>
      </c>
    </row>
    <row r="736" spans="1:21" x14ac:dyDescent="0.25">
      <c r="A736" s="1479">
        <v>42965</v>
      </c>
      <c r="B736" s="83" t="s">
        <v>197</v>
      </c>
      <c r="C736" s="1193" t="s">
        <v>13890</v>
      </c>
      <c r="D736" s="239" t="s">
        <v>13970</v>
      </c>
      <c r="E736" s="1253" t="s">
        <v>199</v>
      </c>
      <c r="F736" s="1192">
        <v>9998</v>
      </c>
      <c r="G736" s="1255">
        <v>1</v>
      </c>
      <c r="H736" s="1255">
        <v>1</v>
      </c>
      <c r="I736" s="662"/>
      <c r="J736" s="608">
        <f t="shared" si="67"/>
        <v>9998</v>
      </c>
      <c r="K736" s="686" t="s">
        <v>84</v>
      </c>
      <c r="M736" t="s">
        <v>13868</v>
      </c>
      <c r="T736" s="1191">
        <f>F732*N736</f>
        <v>0</v>
      </c>
      <c r="U736" s="1254">
        <v>42965</v>
      </c>
    </row>
    <row r="737" spans="1:21" x14ac:dyDescent="0.25">
      <c r="A737" s="1479">
        <v>42965</v>
      </c>
      <c r="B737" s="83" t="s">
        <v>197</v>
      </c>
      <c r="C737" s="1193" t="s">
        <v>13891</v>
      </c>
      <c r="D737" s="239" t="s">
        <v>13969</v>
      </c>
      <c r="E737" s="1253" t="s">
        <v>199</v>
      </c>
      <c r="F737" s="1192">
        <v>3888</v>
      </c>
      <c r="G737" s="1255">
        <v>1</v>
      </c>
      <c r="H737" s="1255">
        <v>1</v>
      </c>
      <c r="I737" s="113"/>
      <c r="J737" s="608">
        <f t="shared" si="67"/>
        <v>3888</v>
      </c>
      <c r="K737" s="686" t="s">
        <v>84</v>
      </c>
      <c r="M737" t="s">
        <v>13868</v>
      </c>
      <c r="T737" s="1191">
        <f>F733*N737</f>
        <v>0</v>
      </c>
      <c r="U737" s="1254">
        <v>42965</v>
      </c>
    </row>
    <row r="738" spans="1:21" x14ac:dyDescent="0.25">
      <c r="A738" s="1479">
        <v>42965</v>
      </c>
      <c r="B738" s="83" t="s">
        <v>197</v>
      </c>
      <c r="C738" s="1193" t="s">
        <v>13892</v>
      </c>
      <c r="D738" s="239" t="s">
        <v>13968</v>
      </c>
      <c r="E738" s="1253" t="s">
        <v>199</v>
      </c>
      <c r="F738" s="1192">
        <v>2898</v>
      </c>
      <c r="G738" s="1255">
        <v>1</v>
      </c>
      <c r="H738" s="1255">
        <v>1</v>
      </c>
      <c r="I738" s="185"/>
      <c r="J738" s="608">
        <f t="shared" si="67"/>
        <v>2898</v>
      </c>
      <c r="K738" s="686" t="s">
        <v>84</v>
      </c>
      <c r="M738" t="s">
        <v>13868</v>
      </c>
      <c r="T738" s="1191">
        <f>F734*N738</f>
        <v>0</v>
      </c>
      <c r="U738" s="1254">
        <v>42965</v>
      </c>
    </row>
    <row r="739" spans="1:21" x14ac:dyDescent="0.25">
      <c r="A739" s="1479">
        <v>42965</v>
      </c>
      <c r="B739" s="83" t="s">
        <v>197</v>
      </c>
      <c r="C739" s="1193" t="s">
        <v>13893</v>
      </c>
      <c r="D739" s="239" t="s">
        <v>13967</v>
      </c>
      <c r="E739" s="1253" t="s">
        <v>199</v>
      </c>
      <c r="F739" s="1192">
        <v>2488</v>
      </c>
      <c r="G739" s="1255">
        <v>1</v>
      </c>
      <c r="H739" s="1255">
        <v>1</v>
      </c>
      <c r="I739" s="113"/>
      <c r="J739" s="608">
        <f t="shared" si="67"/>
        <v>2488</v>
      </c>
      <c r="K739" s="686" t="s">
        <v>84</v>
      </c>
      <c r="M739" t="s">
        <v>13868</v>
      </c>
      <c r="T739" s="1191">
        <f>F735*N739</f>
        <v>0</v>
      </c>
      <c r="U739" s="1254">
        <v>42965</v>
      </c>
    </row>
    <row r="740" spans="1:21" x14ac:dyDescent="0.25">
      <c r="A740" s="1479">
        <v>42965</v>
      </c>
      <c r="B740" s="83" t="s">
        <v>197</v>
      </c>
      <c r="C740" s="1193" t="s">
        <v>13896</v>
      </c>
      <c r="D740" s="239" t="s">
        <v>13966</v>
      </c>
      <c r="E740" s="1253" t="s">
        <v>199</v>
      </c>
      <c r="F740" s="1192">
        <v>2588</v>
      </c>
      <c r="G740" s="1255">
        <v>1</v>
      </c>
      <c r="H740" s="1255">
        <v>1</v>
      </c>
      <c r="I740" s="566"/>
      <c r="J740" s="608">
        <f t="shared" si="67"/>
        <v>2588</v>
      </c>
      <c r="K740" s="686" t="s">
        <v>84</v>
      </c>
      <c r="M740" t="s">
        <v>13868</v>
      </c>
      <c r="T740" s="1191">
        <f>F737*G737</f>
        <v>3888</v>
      </c>
      <c r="U740" s="1254">
        <v>42965</v>
      </c>
    </row>
    <row r="741" spans="1:21" x14ac:dyDescent="0.25">
      <c r="A741" s="1479">
        <v>42965</v>
      </c>
      <c r="B741" s="83" t="s">
        <v>197</v>
      </c>
      <c r="C741" s="1193" t="s">
        <v>13894</v>
      </c>
      <c r="D741" s="239" t="s">
        <v>13965</v>
      </c>
      <c r="E741" s="1253" t="s">
        <v>199</v>
      </c>
      <c r="F741" s="1192">
        <v>5288</v>
      </c>
      <c r="G741" s="1255">
        <v>1</v>
      </c>
      <c r="H741" s="1255">
        <v>1</v>
      </c>
      <c r="I741" s="111"/>
      <c r="J741" s="608">
        <f t="shared" ref="J741" si="68">H741*F741</f>
        <v>5288</v>
      </c>
      <c r="K741" s="686" t="s">
        <v>84</v>
      </c>
      <c r="M741" t="s">
        <v>13868</v>
      </c>
      <c r="T741" s="1191">
        <f>F739*G739</f>
        <v>2488</v>
      </c>
      <c r="U741" s="1254">
        <v>42965</v>
      </c>
    </row>
    <row r="742" spans="1:21" x14ac:dyDescent="0.25">
      <c r="A742" s="1479">
        <v>42965</v>
      </c>
      <c r="B742" s="83" t="s">
        <v>197</v>
      </c>
      <c r="C742" s="1193" t="s">
        <v>13884</v>
      </c>
      <c r="D742" s="239" t="s">
        <v>13964</v>
      </c>
      <c r="E742" s="1253" t="s">
        <v>199</v>
      </c>
      <c r="F742" s="1192">
        <v>2388</v>
      </c>
      <c r="G742" s="1255">
        <v>1</v>
      </c>
      <c r="H742" s="1255">
        <v>1</v>
      </c>
      <c r="I742" s="83"/>
      <c r="J742" s="608">
        <f t="shared" ref="J742:J747" si="69">H742*F742</f>
        <v>2388</v>
      </c>
      <c r="K742" s="686" t="s">
        <v>84</v>
      </c>
      <c r="M742" t="s">
        <v>13868</v>
      </c>
      <c r="T742" s="1191" t="e">
        <f>#REF!*#REF!</f>
        <v>#REF!</v>
      </c>
      <c r="U742" s="1257"/>
    </row>
    <row r="743" spans="1:21" x14ac:dyDescent="0.25">
      <c r="A743" s="1479">
        <v>42965</v>
      </c>
      <c r="B743" s="83" t="s">
        <v>197</v>
      </c>
      <c r="C743" s="1193" t="s">
        <v>13872</v>
      </c>
      <c r="D743" s="239" t="s">
        <v>13963</v>
      </c>
      <c r="E743" s="1253" t="s">
        <v>199</v>
      </c>
      <c r="F743" s="1192">
        <v>1108</v>
      </c>
      <c r="G743" s="1255">
        <v>1</v>
      </c>
      <c r="H743" s="1255">
        <v>1</v>
      </c>
      <c r="I743" s="87"/>
      <c r="J743" s="608">
        <f t="shared" si="69"/>
        <v>1108</v>
      </c>
      <c r="K743" s="686" t="s">
        <v>84</v>
      </c>
      <c r="M743" t="s">
        <v>13868</v>
      </c>
      <c r="P743" s="1934"/>
      <c r="Q743" s="1934"/>
      <c r="R743" s="1934"/>
      <c r="S743" s="1192"/>
    </row>
    <row r="744" spans="1:21" x14ac:dyDescent="0.25">
      <c r="A744" s="1479">
        <v>42965</v>
      </c>
      <c r="B744" s="83" t="s">
        <v>197</v>
      </c>
      <c r="C744" s="1193" t="s">
        <v>13873</v>
      </c>
      <c r="D744" s="239" t="s">
        <v>13962</v>
      </c>
      <c r="E744" s="1253" t="s">
        <v>199</v>
      </c>
      <c r="F744" s="1192">
        <v>2388</v>
      </c>
      <c r="G744" s="1255">
        <v>1</v>
      </c>
      <c r="H744" s="1255">
        <v>1</v>
      </c>
      <c r="I744" s="916"/>
      <c r="J744" s="608">
        <f t="shared" si="69"/>
        <v>2388</v>
      </c>
      <c r="K744" s="686" t="s">
        <v>84</v>
      </c>
      <c r="M744" t="s">
        <v>13868</v>
      </c>
      <c r="P744" s="1935"/>
      <c r="Q744" s="1935"/>
      <c r="R744" s="1935"/>
      <c r="S744" s="1192"/>
    </row>
    <row r="745" spans="1:21" x14ac:dyDescent="0.25">
      <c r="A745" s="1479">
        <v>42965</v>
      </c>
      <c r="B745" s="83" t="s">
        <v>197</v>
      </c>
      <c r="C745" s="1197" t="s">
        <v>13874</v>
      </c>
      <c r="D745" s="239" t="s">
        <v>13961</v>
      </c>
      <c r="E745" s="1253" t="s">
        <v>199</v>
      </c>
      <c r="F745" s="1192">
        <v>5888</v>
      </c>
      <c r="G745" s="1255">
        <v>1</v>
      </c>
      <c r="H745" s="1255">
        <v>1</v>
      </c>
      <c r="I745" s="662"/>
      <c r="J745" s="608">
        <f t="shared" si="69"/>
        <v>5888</v>
      </c>
      <c r="K745" s="686" t="s">
        <v>84</v>
      </c>
      <c r="M745" t="s">
        <v>13868</v>
      </c>
      <c r="P745" s="1934"/>
      <c r="Q745" s="1934"/>
      <c r="R745" s="1934"/>
      <c r="S745" s="1192"/>
    </row>
    <row r="746" spans="1:21" x14ac:dyDescent="0.25">
      <c r="A746" s="1479">
        <v>42965</v>
      </c>
      <c r="B746" s="83" t="s">
        <v>197</v>
      </c>
      <c r="C746" s="1193" t="s">
        <v>13885</v>
      </c>
      <c r="D746" s="239" t="s">
        <v>13960</v>
      </c>
      <c r="E746" s="1253" t="s">
        <v>199</v>
      </c>
      <c r="F746" s="1192">
        <v>3388</v>
      </c>
      <c r="G746" s="1255">
        <v>1</v>
      </c>
      <c r="H746" s="1255">
        <v>1</v>
      </c>
      <c r="I746" s="916"/>
      <c r="J746" s="608">
        <f t="shared" si="69"/>
        <v>3388</v>
      </c>
      <c r="K746" s="686" t="s">
        <v>84</v>
      </c>
      <c r="M746" t="s">
        <v>13868</v>
      </c>
    </row>
    <row r="747" spans="1:21" x14ac:dyDescent="0.25">
      <c r="A747" s="1479">
        <v>42965</v>
      </c>
      <c r="B747" s="83" t="s">
        <v>197</v>
      </c>
      <c r="C747" s="1193" t="s">
        <v>13883</v>
      </c>
      <c r="D747" s="239" t="s">
        <v>13959</v>
      </c>
      <c r="E747" s="1253" t="s">
        <v>199</v>
      </c>
      <c r="F747" s="1192">
        <v>2288</v>
      </c>
      <c r="G747" s="1255">
        <v>1</v>
      </c>
      <c r="H747" s="1255">
        <v>1</v>
      </c>
      <c r="I747" s="113"/>
      <c r="J747" s="608">
        <f t="shared" si="69"/>
        <v>2288</v>
      </c>
      <c r="K747" s="686" t="s">
        <v>84</v>
      </c>
      <c r="M747" t="s">
        <v>13868</v>
      </c>
    </row>
    <row r="748" spans="1:21" x14ac:dyDescent="0.25">
      <c r="A748" s="1479">
        <v>42965</v>
      </c>
      <c r="B748" s="83" t="s">
        <v>197</v>
      </c>
      <c r="C748" s="1195" t="s">
        <v>13882</v>
      </c>
      <c r="D748" s="239" t="s">
        <v>13958</v>
      </c>
      <c r="E748" s="1253" t="s">
        <v>199</v>
      </c>
      <c r="F748" s="1192">
        <v>2388</v>
      </c>
      <c r="G748" s="1255">
        <v>1</v>
      </c>
      <c r="H748" s="1255">
        <v>1</v>
      </c>
      <c r="I748" s="113"/>
      <c r="J748" s="608">
        <f t="shared" ref="J748:J752" si="70">H748*F748</f>
        <v>2388</v>
      </c>
      <c r="K748" s="686" t="s">
        <v>84</v>
      </c>
      <c r="M748" t="s">
        <v>13868</v>
      </c>
    </row>
    <row r="749" spans="1:21" x14ac:dyDescent="0.25">
      <c r="A749" s="1479">
        <v>42965</v>
      </c>
      <c r="B749" s="83" t="s">
        <v>197</v>
      </c>
      <c r="C749" s="1193" t="s">
        <v>13881</v>
      </c>
      <c r="D749" s="239" t="s">
        <v>13957</v>
      </c>
      <c r="E749" s="1253" t="s">
        <v>199</v>
      </c>
      <c r="F749" s="1192">
        <v>4888</v>
      </c>
      <c r="G749" s="1255">
        <v>1</v>
      </c>
      <c r="H749" s="1255">
        <v>1</v>
      </c>
      <c r="I749" s="916"/>
      <c r="J749" s="608">
        <f t="shared" si="70"/>
        <v>4888</v>
      </c>
      <c r="K749" s="686" t="s">
        <v>84</v>
      </c>
      <c r="M749" t="s">
        <v>13868</v>
      </c>
    </row>
    <row r="750" spans="1:21" x14ac:dyDescent="0.25">
      <c r="A750" s="1479">
        <v>42965</v>
      </c>
      <c r="B750" s="83" t="s">
        <v>197</v>
      </c>
      <c r="C750" s="1193" t="s">
        <v>13880</v>
      </c>
      <c r="D750" s="239" t="s">
        <v>13956</v>
      </c>
      <c r="E750" s="1253" t="s">
        <v>199</v>
      </c>
      <c r="F750" s="1192">
        <v>1988</v>
      </c>
      <c r="G750" s="1255">
        <v>1</v>
      </c>
      <c r="H750" s="1255">
        <v>1</v>
      </c>
      <c r="I750" s="113"/>
      <c r="J750" s="608">
        <f t="shared" si="70"/>
        <v>1988</v>
      </c>
      <c r="K750" s="686" t="s">
        <v>84</v>
      </c>
      <c r="M750" t="s">
        <v>13868</v>
      </c>
    </row>
    <row r="751" spans="1:21" x14ac:dyDescent="0.25">
      <c r="A751" s="1479">
        <v>42965</v>
      </c>
      <c r="B751" s="83" t="s">
        <v>197</v>
      </c>
      <c r="C751" s="1193" t="s">
        <v>13879</v>
      </c>
      <c r="D751" s="239" t="s">
        <v>13955</v>
      </c>
      <c r="E751" s="1253" t="s">
        <v>199</v>
      </c>
      <c r="F751" s="1192">
        <v>3088</v>
      </c>
      <c r="G751" s="1255">
        <v>1</v>
      </c>
      <c r="H751" s="1255">
        <v>1</v>
      </c>
      <c r="I751" s="112"/>
      <c r="J751" s="608">
        <f t="shared" si="70"/>
        <v>3088</v>
      </c>
      <c r="K751" s="686" t="s">
        <v>84</v>
      </c>
      <c r="M751" t="s">
        <v>13868</v>
      </c>
    </row>
    <row r="752" spans="1:21" x14ac:dyDescent="0.25">
      <c r="A752" s="1479">
        <v>42965</v>
      </c>
      <c r="B752" s="83" t="s">
        <v>197</v>
      </c>
      <c r="C752" s="1256" t="s">
        <v>13875</v>
      </c>
      <c r="D752" s="239" t="s">
        <v>13954</v>
      </c>
      <c r="E752" s="1253" t="s">
        <v>199</v>
      </c>
      <c r="F752" s="1192">
        <v>4288</v>
      </c>
      <c r="G752" s="1255">
        <v>1</v>
      </c>
      <c r="H752" s="1255">
        <v>1</v>
      </c>
      <c r="I752" s="113"/>
      <c r="J752" s="608">
        <f t="shared" si="70"/>
        <v>4288</v>
      </c>
      <c r="K752" s="686" t="s">
        <v>84</v>
      </c>
      <c r="M752" t="s">
        <v>13868</v>
      </c>
    </row>
    <row r="753" spans="1:13" x14ac:dyDescent="0.25">
      <c r="A753" s="1479">
        <v>42965</v>
      </c>
      <c r="B753" s="83" t="s">
        <v>197</v>
      </c>
      <c r="C753" s="1193" t="s">
        <v>13876</v>
      </c>
      <c r="D753" s="239" t="s">
        <v>13953</v>
      </c>
      <c r="E753" s="1253" t="s">
        <v>199</v>
      </c>
      <c r="F753" s="1192">
        <v>2888</v>
      </c>
      <c r="G753" s="1255">
        <v>1</v>
      </c>
      <c r="H753" s="1255">
        <v>1</v>
      </c>
      <c r="I753" s="111"/>
      <c r="J753" s="608">
        <f>H753*F753</f>
        <v>2888</v>
      </c>
      <c r="K753" s="686" t="s">
        <v>84</v>
      </c>
      <c r="M753" t="s">
        <v>13868</v>
      </c>
    </row>
    <row r="754" spans="1:13" x14ac:dyDescent="0.25">
      <c r="A754" s="1479">
        <v>42965</v>
      </c>
      <c r="B754" s="83" t="s">
        <v>197</v>
      </c>
      <c r="C754" s="1193" t="s">
        <v>13877</v>
      </c>
      <c r="D754" s="239" t="s">
        <v>13952</v>
      </c>
      <c r="E754" s="1253" t="s">
        <v>199</v>
      </c>
      <c r="F754" s="1192">
        <v>3108</v>
      </c>
      <c r="G754" s="1255">
        <v>1</v>
      </c>
      <c r="H754" s="1255">
        <v>1</v>
      </c>
      <c r="I754" s="113"/>
      <c r="J754" s="608">
        <f>H754*F754</f>
        <v>3108</v>
      </c>
      <c r="K754" s="686" t="s">
        <v>84</v>
      </c>
      <c r="M754" t="s">
        <v>13868</v>
      </c>
    </row>
    <row r="755" spans="1:13" x14ac:dyDescent="0.25">
      <c r="A755" s="1479">
        <v>42965</v>
      </c>
      <c r="B755" s="83" t="s">
        <v>197</v>
      </c>
      <c r="C755" s="1193" t="s">
        <v>13878</v>
      </c>
      <c r="D755" s="239" t="s">
        <v>13951</v>
      </c>
      <c r="E755" s="1253" t="s">
        <v>199</v>
      </c>
      <c r="F755" s="1192">
        <v>5098</v>
      </c>
      <c r="G755" s="1255">
        <v>1</v>
      </c>
      <c r="H755" s="1255">
        <v>1</v>
      </c>
      <c r="I755" s="111"/>
      <c r="J755" s="608">
        <f t="shared" ref="J755:J756" si="71">H755*F755</f>
        <v>5098</v>
      </c>
      <c r="K755" s="686" t="s">
        <v>84</v>
      </c>
      <c r="M755" t="s">
        <v>13868</v>
      </c>
    </row>
    <row r="756" spans="1:13" x14ac:dyDescent="0.25">
      <c r="A756" s="1479">
        <v>42965</v>
      </c>
      <c r="B756" s="83" t="s">
        <v>197</v>
      </c>
      <c r="C756" s="1197" t="s">
        <v>13871</v>
      </c>
      <c r="D756" s="239" t="s">
        <v>13950</v>
      </c>
      <c r="E756" s="1252"/>
      <c r="F756" s="1191">
        <v>1928</v>
      </c>
      <c r="G756" s="1175">
        <v>1</v>
      </c>
      <c r="H756" s="1175">
        <v>1</v>
      </c>
      <c r="J756" s="608">
        <f t="shared" si="71"/>
        <v>1928</v>
      </c>
      <c r="K756" s="686" t="s">
        <v>84</v>
      </c>
      <c r="M756" t="s">
        <v>13868</v>
      </c>
    </row>
    <row r="757" spans="1:13" x14ac:dyDescent="0.25">
      <c r="A757" s="1479">
        <v>42965</v>
      </c>
      <c r="B757" s="83" t="s">
        <v>197</v>
      </c>
      <c r="C757" s="1193" t="s">
        <v>13870</v>
      </c>
      <c r="D757" s="239" t="s">
        <v>13949</v>
      </c>
      <c r="E757" s="1194"/>
      <c r="F757" s="1192">
        <v>1928</v>
      </c>
      <c r="G757" s="1175">
        <v>1</v>
      </c>
      <c r="H757" s="1175">
        <v>1</v>
      </c>
      <c r="I757" s="83"/>
      <c r="J757" s="608">
        <f t="shared" ref="J757:J768" si="72">H757*F757</f>
        <v>1928</v>
      </c>
      <c r="K757" s="686" t="s">
        <v>84</v>
      </c>
      <c r="M757" t="s">
        <v>13868</v>
      </c>
    </row>
    <row r="758" spans="1:13" x14ac:dyDescent="0.25">
      <c r="A758" s="1479">
        <v>42965</v>
      </c>
      <c r="B758" s="83" t="s">
        <v>197</v>
      </c>
      <c r="C758" s="1251" t="s">
        <v>13853</v>
      </c>
      <c r="D758" s="239" t="s">
        <v>13948</v>
      </c>
      <c r="E758" s="1251"/>
      <c r="F758" s="1192">
        <v>1108</v>
      </c>
      <c r="G758" s="1175">
        <v>1</v>
      </c>
      <c r="H758" s="1175">
        <v>1</v>
      </c>
      <c r="I758" s="87"/>
      <c r="J758" s="608">
        <f t="shared" si="72"/>
        <v>1108</v>
      </c>
      <c r="K758" s="686" t="s">
        <v>84</v>
      </c>
      <c r="M758" t="s">
        <v>13868</v>
      </c>
    </row>
    <row r="759" spans="1:13" x14ac:dyDescent="0.25">
      <c r="A759" s="1479">
        <v>42965</v>
      </c>
      <c r="B759" s="83" t="s">
        <v>197</v>
      </c>
      <c r="C759" s="1193" t="s">
        <v>13854</v>
      </c>
      <c r="D759" s="239" t="s">
        <v>13947</v>
      </c>
      <c r="E759" s="1194"/>
      <c r="F759" s="1192">
        <v>1108</v>
      </c>
      <c r="G759" s="1175">
        <v>1</v>
      </c>
      <c r="H759" s="1175">
        <v>1</v>
      </c>
      <c r="I759" s="662"/>
      <c r="J759" s="608">
        <f t="shared" si="72"/>
        <v>1108</v>
      </c>
      <c r="K759" s="686" t="s">
        <v>84</v>
      </c>
      <c r="M759" t="s">
        <v>13868</v>
      </c>
    </row>
    <row r="760" spans="1:13" x14ac:dyDescent="0.25">
      <c r="A760" s="1479">
        <v>42965</v>
      </c>
      <c r="B760" s="83" t="s">
        <v>197</v>
      </c>
      <c r="C760" s="1193" t="s">
        <v>13855</v>
      </c>
      <c r="D760" s="239" t="s">
        <v>13946</v>
      </c>
      <c r="E760" s="1194"/>
      <c r="F760" s="1192">
        <v>1108</v>
      </c>
      <c r="G760" s="1175">
        <v>1</v>
      </c>
      <c r="H760" s="1175">
        <v>1</v>
      </c>
      <c r="I760" s="916"/>
      <c r="J760" s="608">
        <f t="shared" si="72"/>
        <v>1108</v>
      </c>
      <c r="K760" s="686" t="s">
        <v>84</v>
      </c>
      <c r="M760" t="s">
        <v>13868</v>
      </c>
    </row>
    <row r="761" spans="1:13" x14ac:dyDescent="0.25">
      <c r="A761" s="1479">
        <v>42965</v>
      </c>
      <c r="B761" s="83" t="s">
        <v>197</v>
      </c>
      <c r="C761" s="1197" t="s">
        <v>13856</v>
      </c>
      <c r="D761" s="239" t="s">
        <v>13945</v>
      </c>
      <c r="E761" s="1252"/>
      <c r="F761" s="1192">
        <v>1108</v>
      </c>
      <c r="G761" s="1175">
        <v>1</v>
      </c>
      <c r="H761" s="1175">
        <v>1</v>
      </c>
      <c r="I761" s="185"/>
      <c r="J761" s="608">
        <f t="shared" si="72"/>
        <v>1108</v>
      </c>
      <c r="K761" s="686" t="s">
        <v>84</v>
      </c>
      <c r="M761" t="s">
        <v>13868</v>
      </c>
    </row>
    <row r="762" spans="1:13" x14ac:dyDescent="0.25">
      <c r="A762" s="1479">
        <v>42965</v>
      </c>
      <c r="B762" s="83" t="s">
        <v>197</v>
      </c>
      <c r="C762" s="1193" t="s">
        <v>13869</v>
      </c>
      <c r="D762" s="239" t="s">
        <v>13944</v>
      </c>
      <c r="E762" s="1194"/>
      <c r="F762" s="1192">
        <v>8548</v>
      </c>
      <c r="G762" s="1175">
        <v>1</v>
      </c>
      <c r="H762" s="1175">
        <v>1</v>
      </c>
      <c r="I762" s="566"/>
      <c r="J762" s="608">
        <f t="shared" si="72"/>
        <v>8548</v>
      </c>
      <c r="K762" s="686" t="s">
        <v>84</v>
      </c>
      <c r="M762" t="s">
        <v>13868</v>
      </c>
    </row>
    <row r="763" spans="1:13" x14ac:dyDescent="0.25">
      <c r="A763" s="1479">
        <v>42965</v>
      </c>
      <c r="B763" s="83" t="s">
        <v>197</v>
      </c>
      <c r="C763" s="1193" t="s">
        <v>13857</v>
      </c>
      <c r="D763" s="239" t="s">
        <v>13943</v>
      </c>
      <c r="E763" s="1194"/>
      <c r="F763" s="1192">
        <v>3858</v>
      </c>
      <c r="G763" s="1175">
        <v>1</v>
      </c>
      <c r="H763" s="1175">
        <v>1</v>
      </c>
      <c r="I763" s="111"/>
      <c r="J763" s="608">
        <f t="shared" si="72"/>
        <v>3858</v>
      </c>
      <c r="K763" s="686" t="s">
        <v>84</v>
      </c>
      <c r="M763" t="s">
        <v>13868</v>
      </c>
    </row>
    <row r="764" spans="1:13" x14ac:dyDescent="0.25">
      <c r="A764" s="1479">
        <v>42965</v>
      </c>
      <c r="B764" s="83" t="s">
        <v>197</v>
      </c>
      <c r="C764" s="1193" t="s">
        <v>13858</v>
      </c>
      <c r="D764" s="239" t="s">
        <v>13942</v>
      </c>
      <c r="E764" s="1194"/>
      <c r="F764" s="1192">
        <v>3858</v>
      </c>
      <c r="G764" s="1175">
        <v>1</v>
      </c>
      <c r="H764" s="1175">
        <v>1</v>
      </c>
      <c r="I764" s="112"/>
      <c r="J764" s="608">
        <f t="shared" si="72"/>
        <v>3858</v>
      </c>
      <c r="K764" s="686" t="s">
        <v>84</v>
      </c>
      <c r="M764" t="s">
        <v>13868</v>
      </c>
    </row>
    <row r="765" spans="1:13" x14ac:dyDescent="0.25">
      <c r="A765" s="1479">
        <v>42965</v>
      </c>
      <c r="B765" s="83" t="s">
        <v>197</v>
      </c>
      <c r="C765" s="1193" t="s">
        <v>13859</v>
      </c>
      <c r="D765" s="239" t="s">
        <v>13941</v>
      </c>
      <c r="E765" s="1194"/>
      <c r="F765" s="1192">
        <v>3858</v>
      </c>
      <c r="G765" s="1175">
        <v>1</v>
      </c>
      <c r="H765" s="1175">
        <v>1</v>
      </c>
      <c r="I765" s="111"/>
      <c r="J765" s="608">
        <f t="shared" si="72"/>
        <v>3858</v>
      </c>
      <c r="K765" s="686" t="s">
        <v>84</v>
      </c>
      <c r="M765" t="s">
        <v>13868</v>
      </c>
    </row>
    <row r="766" spans="1:13" x14ac:dyDescent="0.25">
      <c r="A766" s="1479">
        <v>42965</v>
      </c>
      <c r="B766" s="83" t="s">
        <v>197</v>
      </c>
      <c r="C766" s="1193" t="s">
        <v>13860</v>
      </c>
      <c r="D766" s="239" t="s">
        <v>13940</v>
      </c>
      <c r="E766" s="1194"/>
      <c r="F766" s="1192">
        <v>2418</v>
      </c>
      <c r="G766" s="1175">
        <v>1</v>
      </c>
      <c r="H766" s="1175">
        <v>1</v>
      </c>
      <c r="I766" s="111"/>
      <c r="J766" s="608">
        <f t="shared" si="72"/>
        <v>2418</v>
      </c>
      <c r="K766" s="686" t="s">
        <v>84</v>
      </c>
      <c r="M766" t="s">
        <v>13868</v>
      </c>
    </row>
    <row r="767" spans="1:13" x14ac:dyDescent="0.25">
      <c r="A767" s="1479">
        <v>42965</v>
      </c>
      <c r="B767" s="83" t="s">
        <v>197</v>
      </c>
      <c r="C767" s="1251" t="s">
        <v>13861</v>
      </c>
      <c r="D767" s="239" t="s">
        <v>13939</v>
      </c>
      <c r="E767" s="1251"/>
      <c r="F767" s="1192">
        <v>3858</v>
      </c>
      <c r="G767" s="1175">
        <v>1</v>
      </c>
      <c r="H767" s="1175">
        <v>1</v>
      </c>
      <c r="I767" s="111"/>
      <c r="J767" s="608">
        <f t="shared" si="72"/>
        <v>3858</v>
      </c>
      <c r="K767" s="686" t="s">
        <v>84</v>
      </c>
      <c r="M767" t="s">
        <v>13868</v>
      </c>
    </row>
    <row r="768" spans="1:13" x14ac:dyDescent="0.25">
      <c r="A768" s="1479">
        <v>42965</v>
      </c>
      <c r="B768" s="83" t="s">
        <v>197</v>
      </c>
      <c r="C768" s="1251" t="s">
        <v>13862</v>
      </c>
      <c r="D768" s="239" t="s">
        <v>13938</v>
      </c>
      <c r="E768" s="1251"/>
      <c r="F768" s="1192">
        <v>6228</v>
      </c>
      <c r="G768" s="1175">
        <v>1</v>
      </c>
      <c r="H768" s="1175">
        <v>1</v>
      </c>
      <c r="J768" s="608">
        <f t="shared" si="72"/>
        <v>6228</v>
      </c>
      <c r="K768" s="686" t="s">
        <v>84</v>
      </c>
      <c r="M768" t="s">
        <v>13868</v>
      </c>
    </row>
    <row r="769" spans="1:13" x14ac:dyDescent="0.25">
      <c r="A769" s="1479">
        <v>42965</v>
      </c>
      <c r="B769" s="83" t="s">
        <v>197</v>
      </c>
      <c r="C769" s="1251" t="s">
        <v>13867</v>
      </c>
      <c r="D769" s="239" t="s">
        <v>13937</v>
      </c>
      <c r="E769" s="1251"/>
      <c r="F769" s="1192">
        <v>3718</v>
      </c>
      <c r="G769" s="1175">
        <v>1</v>
      </c>
      <c r="H769" s="1175">
        <v>1</v>
      </c>
      <c r="I769" s="83"/>
      <c r="J769" s="608">
        <f t="shared" ref="J769:J774" si="73">H769*F769</f>
        <v>3718</v>
      </c>
      <c r="K769" s="686" t="s">
        <v>84</v>
      </c>
      <c r="M769" t="s">
        <v>13868</v>
      </c>
    </row>
    <row r="770" spans="1:13" x14ac:dyDescent="0.25">
      <c r="A770" s="1479">
        <v>42965</v>
      </c>
      <c r="B770" s="83" t="s">
        <v>197</v>
      </c>
      <c r="C770" s="1193" t="s">
        <v>13863</v>
      </c>
      <c r="D770" s="239" t="s">
        <v>13936</v>
      </c>
      <c r="E770" s="1194"/>
      <c r="F770" s="1192">
        <v>3108</v>
      </c>
      <c r="G770" s="1175">
        <v>1</v>
      </c>
      <c r="H770" s="1175">
        <v>1</v>
      </c>
      <c r="I770" s="87"/>
      <c r="J770" s="608">
        <f t="shared" si="73"/>
        <v>3108</v>
      </c>
      <c r="K770" s="686" t="s">
        <v>84</v>
      </c>
      <c r="M770" t="s">
        <v>13868</v>
      </c>
    </row>
    <row r="771" spans="1:13" x14ac:dyDescent="0.25">
      <c r="A771" s="1479">
        <v>42965</v>
      </c>
      <c r="B771" s="83" t="s">
        <v>197</v>
      </c>
      <c r="C771" s="1193" t="s">
        <v>13864</v>
      </c>
      <c r="D771" s="239" t="s">
        <v>13935</v>
      </c>
      <c r="E771" s="1194"/>
      <c r="F771" s="1192">
        <v>5088</v>
      </c>
      <c r="G771" s="1175">
        <v>1</v>
      </c>
      <c r="H771" s="1175">
        <v>1</v>
      </c>
      <c r="I771" s="662"/>
      <c r="J771" s="608">
        <f t="shared" si="73"/>
        <v>5088</v>
      </c>
      <c r="K771" s="686" t="s">
        <v>84</v>
      </c>
      <c r="M771" t="s">
        <v>13868</v>
      </c>
    </row>
    <row r="772" spans="1:13" x14ac:dyDescent="0.25">
      <c r="A772" s="1479">
        <v>42965</v>
      </c>
      <c r="B772" s="83" t="s">
        <v>197</v>
      </c>
      <c r="C772" s="1197" t="s">
        <v>13865</v>
      </c>
      <c r="D772" s="239" t="s">
        <v>13934</v>
      </c>
      <c r="E772" s="1252"/>
      <c r="F772" s="1192">
        <v>2398</v>
      </c>
      <c r="G772" s="1175">
        <v>1</v>
      </c>
      <c r="H772" s="1175">
        <v>1</v>
      </c>
      <c r="I772" s="916"/>
      <c r="J772" s="608">
        <f t="shared" si="73"/>
        <v>2398</v>
      </c>
      <c r="K772" s="686" t="s">
        <v>84</v>
      </c>
      <c r="M772" t="s">
        <v>13868</v>
      </c>
    </row>
    <row r="773" spans="1:13" x14ac:dyDescent="0.25">
      <c r="A773" s="1479">
        <v>42965</v>
      </c>
      <c r="B773" s="83" t="s">
        <v>197</v>
      </c>
      <c r="C773" s="1193" t="s">
        <v>13866</v>
      </c>
      <c r="D773" s="239" t="s">
        <v>13933</v>
      </c>
      <c r="E773" s="1194"/>
      <c r="F773" s="1192">
        <v>3368</v>
      </c>
      <c r="G773" s="1175">
        <v>1</v>
      </c>
      <c r="H773" s="1175">
        <v>1</v>
      </c>
      <c r="I773" s="185"/>
      <c r="J773" s="608">
        <f t="shared" si="73"/>
        <v>3368</v>
      </c>
      <c r="K773" s="686" t="s">
        <v>84</v>
      </c>
      <c r="M773" t="s">
        <v>13868</v>
      </c>
    </row>
    <row r="774" spans="1:13" x14ac:dyDescent="0.25">
      <c r="A774" s="79">
        <v>42930</v>
      </c>
      <c r="B774" s="83" t="s">
        <v>197</v>
      </c>
      <c r="C774" s="1199" t="s">
        <v>13562</v>
      </c>
      <c r="D774" s="239" t="s">
        <v>13733</v>
      </c>
      <c r="E774" s="1175" t="s">
        <v>199</v>
      </c>
      <c r="F774" s="1169">
        <v>7695</v>
      </c>
      <c r="G774" s="1175">
        <v>1</v>
      </c>
      <c r="H774" s="1175">
        <v>1</v>
      </c>
      <c r="I774" s="566"/>
      <c r="J774" s="608">
        <f t="shared" si="73"/>
        <v>7695</v>
      </c>
      <c r="K774" s="686" t="s">
        <v>84</v>
      </c>
      <c r="M774" t="s">
        <v>13647</v>
      </c>
    </row>
    <row r="775" spans="1:13" x14ac:dyDescent="0.25">
      <c r="A775" s="79">
        <v>42930</v>
      </c>
      <c r="B775" s="83" t="s">
        <v>197</v>
      </c>
      <c r="C775" s="1200" t="s">
        <v>13563</v>
      </c>
      <c r="D775" s="239" t="s">
        <v>13732</v>
      </c>
      <c r="E775" s="1175" t="s">
        <v>199</v>
      </c>
      <c r="F775" s="1170">
        <v>650</v>
      </c>
      <c r="G775" s="1177">
        <v>1</v>
      </c>
      <c r="H775" s="1177">
        <v>1</v>
      </c>
      <c r="I775" s="111"/>
      <c r="J775" s="608">
        <f t="shared" ref="J775" si="74">H775*F775</f>
        <v>650</v>
      </c>
      <c r="K775" s="686" t="s">
        <v>84</v>
      </c>
      <c r="M775" t="s">
        <v>13647</v>
      </c>
    </row>
    <row r="776" spans="1:13" x14ac:dyDescent="0.25">
      <c r="A776" s="79">
        <v>42930</v>
      </c>
      <c r="B776" s="83" t="s">
        <v>197</v>
      </c>
      <c r="C776" s="1200" t="s">
        <v>13564</v>
      </c>
      <c r="D776" s="239" t="s">
        <v>13731</v>
      </c>
      <c r="E776" s="1175" t="s">
        <v>199</v>
      </c>
      <c r="F776" s="1170">
        <v>2398</v>
      </c>
      <c r="G776" s="1177">
        <v>1</v>
      </c>
      <c r="H776" s="1177">
        <v>1</v>
      </c>
      <c r="I776" s="112"/>
      <c r="J776" s="608">
        <f t="shared" ref="J776:J780" si="75">H776*F776</f>
        <v>2398</v>
      </c>
      <c r="K776" s="686" t="s">
        <v>84</v>
      </c>
      <c r="M776" t="s">
        <v>13647</v>
      </c>
    </row>
    <row r="777" spans="1:13" x14ac:dyDescent="0.25">
      <c r="A777" s="79">
        <v>42930</v>
      </c>
      <c r="B777" s="83" t="s">
        <v>197</v>
      </c>
      <c r="C777" s="1200" t="s">
        <v>13565</v>
      </c>
      <c r="D777" s="239" t="s">
        <v>13730</v>
      </c>
      <c r="E777" s="1175" t="s">
        <v>199</v>
      </c>
      <c r="F777" s="1170">
        <v>1095</v>
      </c>
      <c r="G777" s="1177">
        <v>1</v>
      </c>
      <c r="H777" s="1177">
        <v>1</v>
      </c>
      <c r="I777" s="111"/>
      <c r="J777" s="608">
        <f t="shared" si="75"/>
        <v>1095</v>
      </c>
      <c r="K777" s="686" t="s">
        <v>84</v>
      </c>
      <c r="M777" t="s">
        <v>13647</v>
      </c>
    </row>
    <row r="778" spans="1:13" x14ac:dyDescent="0.25">
      <c r="A778" s="79">
        <v>42930</v>
      </c>
      <c r="B778" s="83" t="s">
        <v>197</v>
      </c>
      <c r="C778" s="1200" t="s">
        <v>13566</v>
      </c>
      <c r="D778" s="239" t="s">
        <v>13729</v>
      </c>
      <c r="E778" s="1175" t="s">
        <v>199</v>
      </c>
      <c r="F778" s="1170">
        <v>5995</v>
      </c>
      <c r="G778" s="1177">
        <v>1</v>
      </c>
      <c r="H778" s="1177">
        <v>1</v>
      </c>
      <c r="I778" s="111"/>
      <c r="J778" s="608">
        <f t="shared" si="75"/>
        <v>5995</v>
      </c>
      <c r="K778" s="686" t="s">
        <v>84</v>
      </c>
      <c r="M778" t="s">
        <v>13647</v>
      </c>
    </row>
    <row r="779" spans="1:13" x14ac:dyDescent="0.25">
      <c r="A779" s="79">
        <v>42930</v>
      </c>
      <c r="B779" s="83" t="s">
        <v>197</v>
      </c>
      <c r="C779" s="1200" t="s">
        <v>13567</v>
      </c>
      <c r="D779" s="239" t="s">
        <v>13728</v>
      </c>
      <c r="E779" s="1175" t="s">
        <v>199</v>
      </c>
      <c r="F779" s="1170">
        <v>1390</v>
      </c>
      <c r="G779" s="1177">
        <v>1</v>
      </c>
      <c r="H779" s="1177">
        <v>1</v>
      </c>
      <c r="I779" s="111"/>
      <c r="J779" s="608">
        <f t="shared" si="75"/>
        <v>1390</v>
      </c>
      <c r="K779" s="686" t="s">
        <v>84</v>
      </c>
      <c r="M779" t="s">
        <v>13647</v>
      </c>
    </row>
    <row r="780" spans="1:13" x14ac:dyDescent="0.25">
      <c r="A780" s="79">
        <v>42930</v>
      </c>
      <c r="B780" s="83" t="s">
        <v>197</v>
      </c>
      <c r="C780" s="1201" t="s">
        <v>13568</v>
      </c>
      <c r="D780" s="239" t="s">
        <v>13727</v>
      </c>
      <c r="E780" s="1175" t="s">
        <v>199</v>
      </c>
      <c r="F780" s="1170">
        <v>450</v>
      </c>
      <c r="G780" s="1177">
        <v>1</v>
      </c>
      <c r="H780" s="1177">
        <v>1</v>
      </c>
      <c r="J780" s="608">
        <f t="shared" si="75"/>
        <v>450</v>
      </c>
      <c r="K780" s="686" t="s">
        <v>84</v>
      </c>
      <c r="M780" t="s">
        <v>13647</v>
      </c>
    </row>
    <row r="781" spans="1:13" x14ac:dyDescent="0.25">
      <c r="A781" s="79">
        <v>42930</v>
      </c>
      <c r="B781" s="83" t="s">
        <v>197</v>
      </c>
      <c r="C781" s="1167" t="s">
        <v>13569</v>
      </c>
      <c r="D781" s="239" t="s">
        <v>13726</v>
      </c>
      <c r="E781" s="1175" t="s">
        <v>199</v>
      </c>
      <c r="F781" s="1170">
        <v>1598</v>
      </c>
      <c r="G781" s="1177">
        <v>1</v>
      </c>
      <c r="H781" s="1177">
        <v>1</v>
      </c>
      <c r="I781" s="87"/>
      <c r="J781" s="608">
        <f t="shared" ref="J781:J785" si="76">H781*F781</f>
        <v>1598</v>
      </c>
      <c r="K781" s="686" t="s">
        <v>84</v>
      </c>
      <c r="M781" t="s">
        <v>13647</v>
      </c>
    </row>
    <row r="782" spans="1:13" x14ac:dyDescent="0.25">
      <c r="A782" s="79">
        <v>42930</v>
      </c>
      <c r="B782" s="83" t="s">
        <v>197</v>
      </c>
      <c r="C782" s="1167" t="s">
        <v>13570</v>
      </c>
      <c r="D782" s="239" t="s">
        <v>13725</v>
      </c>
      <c r="E782" s="1175" t="s">
        <v>199</v>
      </c>
      <c r="F782" s="1170">
        <v>990</v>
      </c>
      <c r="G782" s="1177">
        <v>1</v>
      </c>
      <c r="H782" s="1177">
        <v>1</v>
      </c>
      <c r="I782" s="916"/>
      <c r="J782" s="608">
        <f t="shared" si="76"/>
        <v>990</v>
      </c>
      <c r="K782" s="686" t="s">
        <v>84</v>
      </c>
      <c r="M782" t="s">
        <v>13647</v>
      </c>
    </row>
    <row r="783" spans="1:13" x14ac:dyDescent="0.25">
      <c r="A783" s="79">
        <v>42930</v>
      </c>
      <c r="B783" s="83" t="s">
        <v>197</v>
      </c>
      <c r="C783" s="1167" t="s">
        <v>13571</v>
      </c>
      <c r="D783" s="239" t="s">
        <v>13724</v>
      </c>
      <c r="E783" s="1175" t="s">
        <v>199</v>
      </c>
      <c r="F783" s="1170">
        <v>2198</v>
      </c>
      <c r="G783" s="1177">
        <v>1</v>
      </c>
      <c r="H783" s="1177">
        <v>1</v>
      </c>
      <c r="I783" s="662"/>
      <c r="J783" s="608">
        <f t="shared" si="76"/>
        <v>2198</v>
      </c>
      <c r="K783" s="686" t="s">
        <v>84</v>
      </c>
      <c r="M783" t="s">
        <v>13647</v>
      </c>
    </row>
    <row r="784" spans="1:13" x14ac:dyDescent="0.25">
      <c r="A784" s="79">
        <v>42930</v>
      </c>
      <c r="B784" s="83" t="s">
        <v>197</v>
      </c>
      <c r="C784" s="1168" t="s">
        <v>13572</v>
      </c>
      <c r="D784" s="239" t="s">
        <v>13723</v>
      </c>
      <c r="E784" s="1175" t="s">
        <v>199</v>
      </c>
      <c r="F784" s="1170">
        <v>2110</v>
      </c>
      <c r="G784" s="1177">
        <v>1</v>
      </c>
      <c r="H784" s="1177">
        <v>1</v>
      </c>
      <c r="I784" s="916"/>
      <c r="J784" s="608">
        <f t="shared" si="76"/>
        <v>2110</v>
      </c>
      <c r="K784" s="686" t="s">
        <v>84</v>
      </c>
      <c r="M784" t="s">
        <v>13647</v>
      </c>
    </row>
    <row r="785" spans="1:13" x14ac:dyDescent="0.25">
      <c r="A785" s="79">
        <v>42930</v>
      </c>
      <c r="B785" s="83" t="s">
        <v>197</v>
      </c>
      <c r="C785" s="1167" t="s">
        <v>13573</v>
      </c>
      <c r="D785" s="239" t="s">
        <v>13722</v>
      </c>
      <c r="E785" s="1175" t="s">
        <v>199</v>
      </c>
      <c r="F785" s="1170">
        <v>1495</v>
      </c>
      <c r="G785" s="1177">
        <v>1</v>
      </c>
      <c r="H785" s="1177">
        <v>1</v>
      </c>
      <c r="I785" s="185"/>
      <c r="J785" s="608">
        <f t="shared" si="76"/>
        <v>1495</v>
      </c>
      <c r="K785" s="686" t="s">
        <v>84</v>
      </c>
      <c r="M785" t="s">
        <v>13647</v>
      </c>
    </row>
    <row r="786" spans="1:13" x14ac:dyDescent="0.25">
      <c r="A786" s="79">
        <v>42930</v>
      </c>
      <c r="B786" s="83" t="s">
        <v>197</v>
      </c>
      <c r="C786" s="1167" t="s">
        <v>13574</v>
      </c>
      <c r="D786" s="239" t="s">
        <v>13721</v>
      </c>
      <c r="E786" s="1175" t="s">
        <v>199</v>
      </c>
      <c r="F786" s="1170">
        <v>650</v>
      </c>
      <c r="G786" s="1177">
        <v>1</v>
      </c>
      <c r="H786" s="1177">
        <v>1</v>
      </c>
      <c r="I786" s="566"/>
      <c r="J786" s="608">
        <f>H786*F786</f>
        <v>650</v>
      </c>
      <c r="K786" s="686" t="s">
        <v>84</v>
      </c>
      <c r="M786" t="s">
        <v>13647</v>
      </c>
    </row>
    <row r="787" spans="1:13" x14ac:dyDescent="0.25">
      <c r="A787" s="79">
        <v>42930</v>
      </c>
      <c r="B787" s="83" t="s">
        <v>197</v>
      </c>
      <c r="C787" s="1167" t="s">
        <v>13575</v>
      </c>
      <c r="D787" s="239" t="s">
        <v>13720</v>
      </c>
      <c r="E787" s="1175" t="s">
        <v>199</v>
      </c>
      <c r="F787" s="1170">
        <v>598</v>
      </c>
      <c r="G787" s="1177">
        <v>1</v>
      </c>
      <c r="H787" s="1177">
        <v>1</v>
      </c>
      <c r="I787" s="111"/>
      <c r="J787" s="608">
        <f t="shared" ref="J787:J792" si="77">H787*F787</f>
        <v>598</v>
      </c>
      <c r="K787" s="686" t="s">
        <v>84</v>
      </c>
      <c r="M787" t="s">
        <v>13647</v>
      </c>
    </row>
    <row r="788" spans="1:13" x14ac:dyDescent="0.25">
      <c r="A788" s="79">
        <v>42930</v>
      </c>
      <c r="B788" s="83" t="s">
        <v>197</v>
      </c>
      <c r="C788" s="1167" t="s">
        <v>13576</v>
      </c>
      <c r="D788" s="239" t="s">
        <v>13719</v>
      </c>
      <c r="E788" s="1175" t="s">
        <v>199</v>
      </c>
      <c r="F788" s="1170">
        <v>1700</v>
      </c>
      <c r="G788" s="1177">
        <v>1</v>
      </c>
      <c r="H788" s="1177">
        <v>1</v>
      </c>
      <c r="I788" s="112"/>
      <c r="J788" s="608">
        <f t="shared" si="77"/>
        <v>1700</v>
      </c>
      <c r="K788" s="686" t="s">
        <v>84</v>
      </c>
      <c r="M788" t="s">
        <v>13647</v>
      </c>
    </row>
    <row r="789" spans="1:13" x14ac:dyDescent="0.25">
      <c r="A789" s="79">
        <v>42930</v>
      </c>
      <c r="B789" s="83" t="s">
        <v>197</v>
      </c>
      <c r="C789" s="1167" t="s">
        <v>13577</v>
      </c>
      <c r="D789" s="239" t="s">
        <v>13718</v>
      </c>
      <c r="E789" s="1175" t="s">
        <v>199</v>
      </c>
      <c r="F789" s="1170">
        <v>600</v>
      </c>
      <c r="G789" s="1177">
        <v>1</v>
      </c>
      <c r="H789" s="1177">
        <v>1</v>
      </c>
      <c r="I789" s="111"/>
      <c r="J789" s="608">
        <f t="shared" si="77"/>
        <v>600</v>
      </c>
      <c r="K789" s="686" t="s">
        <v>84</v>
      </c>
      <c r="M789" t="s">
        <v>13647</v>
      </c>
    </row>
    <row r="790" spans="1:13" x14ac:dyDescent="0.25">
      <c r="A790" s="79">
        <v>42930</v>
      </c>
      <c r="B790" s="83" t="s">
        <v>197</v>
      </c>
      <c r="C790" s="1167" t="s">
        <v>13578</v>
      </c>
      <c r="D790" s="239" t="s">
        <v>13717</v>
      </c>
      <c r="E790" s="1175" t="s">
        <v>199</v>
      </c>
      <c r="F790" s="1170">
        <v>790</v>
      </c>
      <c r="G790" s="1177">
        <v>1</v>
      </c>
      <c r="H790" s="1177">
        <v>1</v>
      </c>
      <c r="I790" s="111"/>
      <c r="J790" s="608">
        <f t="shared" si="77"/>
        <v>790</v>
      </c>
      <c r="K790" s="686" t="s">
        <v>84</v>
      </c>
      <c r="M790" t="s">
        <v>13647</v>
      </c>
    </row>
    <row r="791" spans="1:13" x14ac:dyDescent="0.25">
      <c r="A791" s="79">
        <v>42930</v>
      </c>
      <c r="B791" s="83" t="s">
        <v>197</v>
      </c>
      <c r="C791" s="1167" t="s">
        <v>13579</v>
      </c>
      <c r="D791" s="239" t="s">
        <v>13716</v>
      </c>
      <c r="E791" s="1175" t="s">
        <v>199</v>
      </c>
      <c r="F791" s="1170">
        <v>2565</v>
      </c>
      <c r="G791" s="1177">
        <v>1</v>
      </c>
      <c r="H791" s="1177">
        <v>1</v>
      </c>
      <c r="I791" s="111"/>
      <c r="J791" s="608">
        <f t="shared" si="77"/>
        <v>2565</v>
      </c>
      <c r="K791" s="686" t="s">
        <v>84</v>
      </c>
      <c r="M791" t="s">
        <v>13647</v>
      </c>
    </row>
    <row r="792" spans="1:13" x14ac:dyDescent="0.25">
      <c r="A792" s="79">
        <v>42930</v>
      </c>
      <c r="B792" s="83" t="s">
        <v>197</v>
      </c>
      <c r="C792" s="1167" t="s">
        <v>13580</v>
      </c>
      <c r="D792" s="320" t="s">
        <v>13715</v>
      </c>
      <c r="E792" s="1175" t="s">
        <v>199</v>
      </c>
      <c r="F792" s="1170">
        <v>700</v>
      </c>
      <c r="G792" s="1177">
        <v>1</v>
      </c>
      <c r="H792" s="1177">
        <v>1</v>
      </c>
      <c r="I792" s="119"/>
      <c r="J792" s="608">
        <f t="shared" si="77"/>
        <v>700</v>
      </c>
      <c r="K792" s="686" t="s">
        <v>84</v>
      </c>
      <c r="M792" t="s">
        <v>13647</v>
      </c>
    </row>
    <row r="793" spans="1:13" x14ac:dyDescent="0.25">
      <c r="A793" s="79">
        <v>42930</v>
      </c>
      <c r="B793" s="83" t="s">
        <v>197</v>
      </c>
      <c r="C793" s="1167" t="s">
        <v>13581</v>
      </c>
      <c r="D793" s="239" t="s">
        <v>13714</v>
      </c>
      <c r="E793" s="1175" t="s">
        <v>199</v>
      </c>
      <c r="F793" s="1170">
        <v>990</v>
      </c>
      <c r="G793" s="1177">
        <v>1</v>
      </c>
      <c r="H793" s="1177">
        <v>1</v>
      </c>
      <c r="I793" s="83"/>
      <c r="J793" s="608">
        <f t="shared" ref="J793:J797" si="78">H793*F793</f>
        <v>990</v>
      </c>
      <c r="K793" s="686" t="s">
        <v>84</v>
      </c>
      <c r="M793" t="s">
        <v>13647</v>
      </c>
    </row>
    <row r="794" spans="1:13" x14ac:dyDescent="0.25">
      <c r="A794" s="79">
        <v>42930</v>
      </c>
      <c r="B794" s="83" t="s">
        <v>197</v>
      </c>
      <c r="C794" s="1185" t="s">
        <v>13582</v>
      </c>
      <c r="D794" s="239" t="s">
        <v>13713</v>
      </c>
      <c r="E794" s="1175" t="s">
        <v>199</v>
      </c>
      <c r="F794" s="1170">
        <v>790</v>
      </c>
      <c r="G794" s="1177">
        <v>1</v>
      </c>
      <c r="H794" s="1177">
        <v>1</v>
      </c>
      <c r="I794" s="87"/>
      <c r="J794" s="608">
        <f t="shared" si="78"/>
        <v>790</v>
      </c>
      <c r="K794" s="686" t="s">
        <v>84</v>
      </c>
      <c r="M794" t="s">
        <v>13647</v>
      </c>
    </row>
    <row r="795" spans="1:13" x14ac:dyDescent="0.25">
      <c r="A795" s="79">
        <v>42930</v>
      </c>
      <c r="B795" s="83" t="s">
        <v>197</v>
      </c>
      <c r="C795" s="1185" t="s">
        <v>13583</v>
      </c>
      <c r="D795" s="1202" t="s">
        <v>13712</v>
      </c>
      <c r="E795" s="1175" t="s">
        <v>199</v>
      </c>
      <c r="F795" s="1170">
        <v>500</v>
      </c>
      <c r="G795" s="1177">
        <v>1</v>
      </c>
      <c r="H795" s="1177">
        <v>1</v>
      </c>
      <c r="I795" s="662"/>
      <c r="J795" s="608">
        <f t="shared" si="78"/>
        <v>500</v>
      </c>
      <c r="K795" s="686" t="s">
        <v>84</v>
      </c>
      <c r="M795" t="s">
        <v>13647</v>
      </c>
    </row>
    <row r="796" spans="1:13" x14ac:dyDescent="0.25">
      <c r="A796" s="79">
        <v>42930</v>
      </c>
      <c r="B796" s="83" t="s">
        <v>197</v>
      </c>
      <c r="C796" s="1185" t="s">
        <v>13584</v>
      </c>
      <c r="D796" s="239" t="s">
        <v>13711</v>
      </c>
      <c r="E796" s="1175" t="s">
        <v>199</v>
      </c>
      <c r="F796" s="1170">
        <v>510</v>
      </c>
      <c r="G796" s="1177">
        <v>1</v>
      </c>
      <c r="H796" s="1177">
        <v>1</v>
      </c>
      <c r="I796" s="916"/>
      <c r="J796" s="608">
        <f t="shared" si="78"/>
        <v>510</v>
      </c>
      <c r="K796" s="686" t="s">
        <v>84</v>
      </c>
      <c r="M796" t="s">
        <v>13647</v>
      </c>
    </row>
    <row r="797" spans="1:13" x14ac:dyDescent="0.25">
      <c r="A797" s="79">
        <v>42930</v>
      </c>
      <c r="B797" s="83" t="s">
        <v>197</v>
      </c>
      <c r="C797" s="1167" t="s">
        <v>13585</v>
      </c>
      <c r="D797" s="239" t="s">
        <v>13710</v>
      </c>
      <c r="E797" s="1175" t="s">
        <v>199</v>
      </c>
      <c r="F797" s="1170">
        <v>370</v>
      </c>
      <c r="G797" s="1177">
        <v>1</v>
      </c>
      <c r="H797" s="1177">
        <v>1</v>
      </c>
      <c r="I797" s="185"/>
      <c r="J797" s="608">
        <f t="shared" si="78"/>
        <v>370</v>
      </c>
      <c r="K797" s="686" t="s">
        <v>84</v>
      </c>
      <c r="M797" t="s">
        <v>13647</v>
      </c>
    </row>
    <row r="798" spans="1:13" x14ac:dyDescent="0.25">
      <c r="A798" s="79">
        <v>42930</v>
      </c>
      <c r="B798" s="83" t="s">
        <v>197</v>
      </c>
      <c r="C798" s="1167" t="s">
        <v>13586</v>
      </c>
      <c r="D798" s="239" t="s">
        <v>13709</v>
      </c>
      <c r="E798" s="1175" t="s">
        <v>199</v>
      </c>
      <c r="F798" s="1170">
        <v>290</v>
      </c>
      <c r="G798" s="1177">
        <v>1</v>
      </c>
      <c r="H798" s="1177">
        <v>1</v>
      </c>
      <c r="I798" s="566"/>
      <c r="J798" s="608">
        <f>H798*F798</f>
        <v>290</v>
      </c>
      <c r="K798" s="686" t="s">
        <v>84</v>
      </c>
      <c r="M798" t="s">
        <v>13647</v>
      </c>
    </row>
    <row r="799" spans="1:13" x14ac:dyDescent="0.25">
      <c r="A799" s="79">
        <v>42930</v>
      </c>
      <c r="B799" s="83" t="s">
        <v>197</v>
      </c>
      <c r="C799" s="1167" t="s">
        <v>13587</v>
      </c>
      <c r="D799" s="239" t="s">
        <v>13708</v>
      </c>
      <c r="E799" s="1175" t="s">
        <v>199</v>
      </c>
      <c r="F799" s="1170">
        <v>290</v>
      </c>
      <c r="G799" s="1177">
        <v>1</v>
      </c>
      <c r="H799" s="1177">
        <v>1</v>
      </c>
      <c r="I799" s="111"/>
      <c r="J799" s="608">
        <f t="shared" ref="J799:J804" si="79">H799*F799</f>
        <v>290</v>
      </c>
      <c r="K799" s="686" t="s">
        <v>84</v>
      </c>
      <c r="M799" t="s">
        <v>13647</v>
      </c>
    </row>
    <row r="800" spans="1:13" x14ac:dyDescent="0.25">
      <c r="A800" s="79">
        <v>42930</v>
      </c>
      <c r="B800" s="83" t="s">
        <v>197</v>
      </c>
      <c r="C800" s="1167" t="s">
        <v>13588</v>
      </c>
      <c r="D800" s="239" t="s">
        <v>13707</v>
      </c>
      <c r="E800" s="1175" t="s">
        <v>199</v>
      </c>
      <c r="F800" s="1170">
        <v>370</v>
      </c>
      <c r="G800" s="1177">
        <v>1</v>
      </c>
      <c r="H800" s="1177">
        <v>1</v>
      </c>
      <c r="I800" s="112"/>
      <c r="J800" s="608">
        <f t="shared" si="79"/>
        <v>370</v>
      </c>
      <c r="K800" s="686" t="s">
        <v>84</v>
      </c>
      <c r="M800" t="s">
        <v>13647</v>
      </c>
    </row>
    <row r="801" spans="1:13" x14ac:dyDescent="0.25">
      <c r="A801" s="79">
        <v>42930</v>
      </c>
      <c r="B801" s="83" t="s">
        <v>197</v>
      </c>
      <c r="C801" s="1167" t="s">
        <v>13589</v>
      </c>
      <c r="D801" s="239" t="s">
        <v>13706</v>
      </c>
      <c r="E801" s="1175" t="s">
        <v>199</v>
      </c>
      <c r="F801" s="1170">
        <v>370</v>
      </c>
      <c r="G801" s="1177">
        <v>1</v>
      </c>
      <c r="H801" s="1177">
        <v>1</v>
      </c>
      <c r="I801" s="111"/>
      <c r="J801" s="608">
        <f t="shared" si="79"/>
        <v>370</v>
      </c>
      <c r="K801" s="686" t="s">
        <v>84</v>
      </c>
      <c r="M801" t="s">
        <v>13647</v>
      </c>
    </row>
    <row r="802" spans="1:13" x14ac:dyDescent="0.25">
      <c r="A802" s="79">
        <v>42930</v>
      </c>
      <c r="B802" s="83" t="s">
        <v>197</v>
      </c>
      <c r="C802" s="1167" t="s">
        <v>13590</v>
      </c>
      <c r="D802" s="239" t="s">
        <v>13705</v>
      </c>
      <c r="E802" s="1175" t="s">
        <v>199</v>
      </c>
      <c r="F802" s="1170">
        <v>370</v>
      </c>
      <c r="G802" s="1177">
        <v>1</v>
      </c>
      <c r="H802" s="1177">
        <v>1</v>
      </c>
      <c r="I802" s="111"/>
      <c r="J802" s="608">
        <f t="shared" si="79"/>
        <v>370</v>
      </c>
      <c r="K802" s="686" t="s">
        <v>84</v>
      </c>
      <c r="M802" t="s">
        <v>13647</v>
      </c>
    </row>
    <row r="803" spans="1:13" x14ac:dyDescent="0.25">
      <c r="A803" s="79">
        <v>42930</v>
      </c>
      <c r="B803" s="83" t="s">
        <v>197</v>
      </c>
      <c r="C803" s="1167" t="s">
        <v>13591</v>
      </c>
      <c r="D803" s="239" t="s">
        <v>13704</v>
      </c>
      <c r="E803" s="1175" t="s">
        <v>199</v>
      </c>
      <c r="F803" s="1170">
        <v>298</v>
      </c>
      <c r="G803" s="1177">
        <v>1</v>
      </c>
      <c r="H803" s="1177">
        <v>1</v>
      </c>
      <c r="I803" s="111"/>
      <c r="J803" s="608">
        <f t="shared" si="79"/>
        <v>298</v>
      </c>
      <c r="K803" s="686" t="s">
        <v>84</v>
      </c>
      <c r="M803" t="s">
        <v>13647</v>
      </c>
    </row>
    <row r="804" spans="1:13" x14ac:dyDescent="0.25">
      <c r="A804" s="79">
        <v>42930</v>
      </c>
      <c r="B804" s="83" t="s">
        <v>197</v>
      </c>
      <c r="C804" s="1167" t="s">
        <v>13592</v>
      </c>
      <c r="D804" s="239" t="s">
        <v>13703</v>
      </c>
      <c r="E804" s="1175" t="s">
        <v>199</v>
      </c>
      <c r="F804" s="1170">
        <v>598</v>
      </c>
      <c r="G804" s="1177">
        <v>1</v>
      </c>
      <c r="H804" s="1177">
        <v>1</v>
      </c>
      <c r="I804" s="119"/>
      <c r="J804" s="608">
        <f t="shared" si="79"/>
        <v>598</v>
      </c>
      <c r="K804" s="686" t="s">
        <v>84</v>
      </c>
      <c r="M804" t="s">
        <v>13647</v>
      </c>
    </row>
    <row r="805" spans="1:13" x14ac:dyDescent="0.25">
      <c r="A805" s="79">
        <v>42930</v>
      </c>
      <c r="B805" s="83" t="s">
        <v>197</v>
      </c>
      <c r="C805" s="1167" t="s">
        <v>13593</v>
      </c>
      <c r="D805" s="239" t="s">
        <v>13702</v>
      </c>
      <c r="E805" s="1175" t="s">
        <v>199</v>
      </c>
      <c r="F805" s="1170">
        <v>305</v>
      </c>
      <c r="G805" s="1177">
        <v>1</v>
      </c>
      <c r="H805" s="1177">
        <v>1</v>
      </c>
      <c r="I805" s="83"/>
      <c r="J805" s="608">
        <f t="shared" ref="J805:J809" si="80">H805*F805</f>
        <v>305</v>
      </c>
      <c r="K805" s="686" t="s">
        <v>84</v>
      </c>
      <c r="M805" t="s">
        <v>13647</v>
      </c>
    </row>
    <row r="806" spans="1:13" x14ac:dyDescent="0.25">
      <c r="A806" s="79">
        <v>42930</v>
      </c>
      <c r="B806" s="83" t="s">
        <v>197</v>
      </c>
      <c r="C806" s="1190" t="s">
        <v>13594</v>
      </c>
      <c r="D806" s="239" t="s">
        <v>13701</v>
      </c>
      <c r="E806" s="1175" t="s">
        <v>199</v>
      </c>
      <c r="F806" s="1189">
        <v>840</v>
      </c>
      <c r="G806" s="1188">
        <v>1</v>
      </c>
      <c r="H806" s="1188">
        <v>1</v>
      </c>
      <c r="I806" s="87"/>
      <c r="J806" s="608">
        <f t="shared" si="80"/>
        <v>840</v>
      </c>
      <c r="K806" s="686" t="s">
        <v>84</v>
      </c>
      <c r="M806" t="s">
        <v>13647</v>
      </c>
    </row>
    <row r="807" spans="1:13" x14ac:dyDescent="0.25">
      <c r="A807" s="79">
        <v>42930</v>
      </c>
      <c r="B807" s="83" t="s">
        <v>197</v>
      </c>
      <c r="C807" s="1187" t="s">
        <v>13595</v>
      </c>
      <c r="D807" s="239" t="s">
        <v>13700</v>
      </c>
      <c r="E807" s="1175" t="s">
        <v>199</v>
      </c>
      <c r="F807" s="1170">
        <v>1695</v>
      </c>
      <c r="G807" s="1177">
        <v>1</v>
      </c>
      <c r="H807" s="1177">
        <v>1</v>
      </c>
      <c r="I807" s="662"/>
      <c r="J807" s="608">
        <f t="shared" si="80"/>
        <v>1695</v>
      </c>
      <c r="K807" s="686" t="s">
        <v>84</v>
      </c>
      <c r="M807" t="s">
        <v>13647</v>
      </c>
    </row>
    <row r="808" spans="1:13" x14ac:dyDescent="0.25">
      <c r="A808" s="79">
        <v>42930</v>
      </c>
      <c r="B808" s="83" t="s">
        <v>197</v>
      </c>
      <c r="C808" s="1185" t="s">
        <v>13596</v>
      </c>
      <c r="D808" s="239" t="s">
        <v>13699</v>
      </c>
      <c r="E808" s="1175" t="s">
        <v>199</v>
      </c>
      <c r="F808" s="1170">
        <v>375</v>
      </c>
      <c r="G808" s="1177">
        <v>1</v>
      </c>
      <c r="H808" s="1177">
        <v>1</v>
      </c>
      <c r="I808" s="916"/>
      <c r="J808" s="608">
        <f t="shared" si="80"/>
        <v>375</v>
      </c>
      <c r="K808" s="686" t="s">
        <v>84</v>
      </c>
      <c r="M808" t="s">
        <v>13647</v>
      </c>
    </row>
    <row r="809" spans="1:13" x14ac:dyDescent="0.25">
      <c r="A809" s="79">
        <v>42930</v>
      </c>
      <c r="B809" s="83" t="s">
        <v>197</v>
      </c>
      <c r="C809" s="1167" t="s">
        <v>13597</v>
      </c>
      <c r="D809" s="239" t="s">
        <v>13698</v>
      </c>
      <c r="E809" s="1175" t="s">
        <v>199</v>
      </c>
      <c r="F809" s="1170">
        <v>398</v>
      </c>
      <c r="G809" s="1177">
        <v>1</v>
      </c>
      <c r="H809" s="1177">
        <v>1</v>
      </c>
      <c r="I809" s="185"/>
      <c r="J809" s="608">
        <f t="shared" si="80"/>
        <v>398</v>
      </c>
      <c r="K809" s="686" t="s">
        <v>84</v>
      </c>
      <c r="M809" t="s">
        <v>13647</v>
      </c>
    </row>
    <row r="810" spans="1:13" x14ac:dyDescent="0.25">
      <c r="A810" s="79">
        <v>42930</v>
      </c>
      <c r="B810" s="83" t="s">
        <v>197</v>
      </c>
      <c r="C810" s="1168" t="s">
        <v>13598</v>
      </c>
      <c r="D810" s="239" t="s">
        <v>13697</v>
      </c>
      <c r="E810" s="1175" t="s">
        <v>199</v>
      </c>
      <c r="F810" s="1170">
        <v>700</v>
      </c>
      <c r="G810" s="1177">
        <v>1</v>
      </c>
      <c r="H810" s="1177">
        <v>1</v>
      </c>
      <c r="I810" s="566"/>
      <c r="J810" s="608">
        <f>H810*F810</f>
        <v>700</v>
      </c>
      <c r="K810" s="686" t="s">
        <v>84</v>
      </c>
      <c r="M810" t="s">
        <v>13647</v>
      </c>
    </row>
    <row r="811" spans="1:13" x14ac:dyDescent="0.25">
      <c r="A811" s="79">
        <v>42930</v>
      </c>
      <c r="B811" s="83" t="s">
        <v>197</v>
      </c>
      <c r="C811" s="1167" t="s">
        <v>13599</v>
      </c>
      <c r="D811" s="239" t="s">
        <v>13696</v>
      </c>
      <c r="E811" s="1175" t="s">
        <v>199</v>
      </c>
      <c r="F811" s="1170">
        <v>520</v>
      </c>
      <c r="G811" s="1177">
        <v>1</v>
      </c>
      <c r="H811" s="1177">
        <v>1</v>
      </c>
      <c r="I811" s="111"/>
      <c r="J811" s="608">
        <f t="shared" ref="J811:J816" si="81">H811*F811</f>
        <v>520</v>
      </c>
      <c r="K811" s="686" t="s">
        <v>84</v>
      </c>
      <c r="M811" t="s">
        <v>13647</v>
      </c>
    </row>
    <row r="812" spans="1:13" x14ac:dyDescent="0.25">
      <c r="A812" s="79">
        <v>42930</v>
      </c>
      <c r="B812" s="83" t="s">
        <v>197</v>
      </c>
      <c r="C812" s="1167" t="s">
        <v>13600</v>
      </c>
      <c r="D812" s="239" t="s">
        <v>13695</v>
      </c>
      <c r="E812" s="1175" t="s">
        <v>199</v>
      </c>
      <c r="F812" s="1170">
        <v>1995</v>
      </c>
      <c r="G812" s="1177">
        <v>1</v>
      </c>
      <c r="H812" s="1177">
        <v>1</v>
      </c>
      <c r="I812" s="112"/>
      <c r="J812" s="608">
        <f t="shared" si="81"/>
        <v>1995</v>
      </c>
      <c r="K812" s="686" t="s">
        <v>84</v>
      </c>
      <c r="M812" t="s">
        <v>13647</v>
      </c>
    </row>
    <row r="813" spans="1:13" x14ac:dyDescent="0.25">
      <c r="A813" s="79">
        <v>42930</v>
      </c>
      <c r="B813" s="83" t="s">
        <v>197</v>
      </c>
      <c r="C813" s="1167" t="s">
        <v>13601</v>
      </c>
      <c r="D813" s="239" t="s">
        <v>13694</v>
      </c>
      <c r="E813" s="1175" t="s">
        <v>199</v>
      </c>
      <c r="F813" s="1170">
        <v>298</v>
      </c>
      <c r="G813" s="1177">
        <v>1</v>
      </c>
      <c r="H813" s="1177">
        <v>1</v>
      </c>
      <c r="I813" s="111"/>
      <c r="J813" s="608">
        <f t="shared" si="81"/>
        <v>298</v>
      </c>
      <c r="K813" s="686" t="s">
        <v>84</v>
      </c>
      <c r="M813" t="s">
        <v>13647</v>
      </c>
    </row>
    <row r="814" spans="1:13" x14ac:dyDescent="0.25">
      <c r="A814" s="79">
        <v>42930</v>
      </c>
      <c r="B814" s="83" t="s">
        <v>197</v>
      </c>
      <c r="C814" s="1171" t="s">
        <v>13602</v>
      </c>
      <c r="D814" s="239" t="s">
        <v>13693</v>
      </c>
      <c r="E814" s="1175" t="s">
        <v>199</v>
      </c>
      <c r="F814" s="1170">
        <v>300</v>
      </c>
      <c r="G814" s="1177">
        <v>1</v>
      </c>
      <c r="H814" s="1177">
        <v>1</v>
      </c>
      <c r="I814" s="111"/>
      <c r="J814" s="608">
        <f t="shared" si="81"/>
        <v>300</v>
      </c>
      <c r="K814" s="686" t="s">
        <v>84</v>
      </c>
      <c r="M814" t="s">
        <v>13647</v>
      </c>
    </row>
    <row r="815" spans="1:13" x14ac:dyDescent="0.25">
      <c r="A815" s="79">
        <v>42930</v>
      </c>
      <c r="B815" s="83" t="s">
        <v>197</v>
      </c>
      <c r="C815" s="1171" t="s">
        <v>13603</v>
      </c>
      <c r="D815" s="239" t="s">
        <v>13692</v>
      </c>
      <c r="E815" s="1175" t="s">
        <v>199</v>
      </c>
      <c r="F815" s="1170">
        <v>300</v>
      </c>
      <c r="G815" s="1177">
        <v>1</v>
      </c>
      <c r="H815" s="1177">
        <v>1</v>
      </c>
      <c r="I815" s="111"/>
      <c r="J815" s="608">
        <f t="shared" si="81"/>
        <v>300</v>
      </c>
      <c r="K815" s="686" t="s">
        <v>84</v>
      </c>
      <c r="M815" t="s">
        <v>13647</v>
      </c>
    </row>
    <row r="816" spans="1:13" x14ac:dyDescent="0.25">
      <c r="A816" s="79">
        <v>42930</v>
      </c>
      <c r="B816" s="83" t="s">
        <v>197</v>
      </c>
      <c r="C816" s="1171" t="s">
        <v>13604</v>
      </c>
      <c r="D816" s="1202" t="s">
        <v>13691</v>
      </c>
      <c r="E816" s="1175" t="s">
        <v>199</v>
      </c>
      <c r="F816" s="1170">
        <v>300</v>
      </c>
      <c r="G816" s="1177">
        <v>1</v>
      </c>
      <c r="H816" s="1177">
        <v>1</v>
      </c>
      <c r="I816" s="119"/>
      <c r="J816" s="608">
        <f t="shared" si="81"/>
        <v>300</v>
      </c>
      <c r="K816" s="686" t="s">
        <v>84</v>
      </c>
      <c r="M816" t="s">
        <v>13647</v>
      </c>
    </row>
    <row r="817" spans="1:13" x14ac:dyDescent="0.25">
      <c r="A817" s="79">
        <v>42930</v>
      </c>
      <c r="B817" s="83" t="s">
        <v>197</v>
      </c>
      <c r="C817" s="1171" t="s">
        <v>13605</v>
      </c>
      <c r="D817" s="239" t="s">
        <v>13690</v>
      </c>
      <c r="E817" s="1175" t="s">
        <v>199</v>
      </c>
      <c r="F817" s="1170">
        <v>300</v>
      </c>
      <c r="G817" s="1177">
        <v>1</v>
      </c>
      <c r="H817" s="1177">
        <v>1</v>
      </c>
      <c r="I817" s="83"/>
      <c r="J817" s="608">
        <f t="shared" ref="J817:J821" si="82">H817*F817</f>
        <v>300</v>
      </c>
      <c r="K817" s="686" t="s">
        <v>84</v>
      </c>
      <c r="M817" t="s">
        <v>13647</v>
      </c>
    </row>
    <row r="818" spans="1:13" x14ac:dyDescent="0.25">
      <c r="A818" s="79">
        <v>42930</v>
      </c>
      <c r="B818" s="83" t="s">
        <v>197</v>
      </c>
      <c r="C818" s="1171" t="s">
        <v>13606</v>
      </c>
      <c r="D818" s="239" t="s">
        <v>13689</v>
      </c>
      <c r="E818" s="1175" t="s">
        <v>199</v>
      </c>
      <c r="F818" s="1170">
        <v>300</v>
      </c>
      <c r="G818" s="1177">
        <v>1</v>
      </c>
      <c r="H818" s="1177">
        <v>1</v>
      </c>
      <c r="I818" s="87"/>
      <c r="J818" s="608">
        <f t="shared" si="82"/>
        <v>300</v>
      </c>
      <c r="K818" s="686" t="s">
        <v>84</v>
      </c>
      <c r="M818" t="s">
        <v>13647</v>
      </c>
    </row>
    <row r="819" spans="1:13" x14ac:dyDescent="0.25">
      <c r="A819" s="79">
        <v>42930</v>
      </c>
      <c r="B819" s="83" t="s">
        <v>197</v>
      </c>
      <c r="C819" s="1167" t="s">
        <v>13607</v>
      </c>
      <c r="D819" s="239" t="s">
        <v>13688</v>
      </c>
      <c r="E819" s="1175" t="s">
        <v>199</v>
      </c>
      <c r="F819" s="1170">
        <v>1100</v>
      </c>
      <c r="G819" s="1177">
        <v>1</v>
      </c>
      <c r="H819" s="1177">
        <v>1</v>
      </c>
      <c r="I819" s="662"/>
      <c r="J819" s="608">
        <f t="shared" si="82"/>
        <v>1100</v>
      </c>
      <c r="K819" s="686" t="s">
        <v>84</v>
      </c>
      <c r="M819" t="s">
        <v>13647</v>
      </c>
    </row>
    <row r="820" spans="1:13" x14ac:dyDescent="0.25">
      <c r="A820" s="79">
        <v>42930</v>
      </c>
      <c r="B820" s="83" t="s">
        <v>197</v>
      </c>
      <c r="C820" s="1167" t="s">
        <v>13608</v>
      </c>
      <c r="D820" s="239" t="s">
        <v>13687</v>
      </c>
      <c r="E820" s="1175" t="s">
        <v>199</v>
      </c>
      <c r="F820" s="1170">
        <v>1390</v>
      </c>
      <c r="G820" s="1177">
        <v>1</v>
      </c>
      <c r="H820" s="1177">
        <v>1</v>
      </c>
      <c r="I820" s="916"/>
      <c r="J820" s="608">
        <f t="shared" si="82"/>
        <v>1390</v>
      </c>
      <c r="K820" s="686" t="s">
        <v>84</v>
      </c>
      <c r="M820" t="s">
        <v>13647</v>
      </c>
    </row>
    <row r="821" spans="1:13" x14ac:dyDescent="0.25">
      <c r="A821" s="79">
        <v>42930</v>
      </c>
      <c r="B821" s="83" t="s">
        <v>197</v>
      </c>
      <c r="C821" s="1171" t="s">
        <v>13609</v>
      </c>
      <c r="D821" s="239" t="s">
        <v>13686</v>
      </c>
      <c r="E821" s="1175" t="s">
        <v>199</v>
      </c>
      <c r="F821" s="1170">
        <v>760</v>
      </c>
      <c r="G821" s="1177">
        <v>1</v>
      </c>
      <c r="H821" s="1177">
        <v>1</v>
      </c>
      <c r="I821" s="185"/>
      <c r="J821" s="608">
        <f t="shared" si="82"/>
        <v>760</v>
      </c>
      <c r="K821" s="686" t="s">
        <v>84</v>
      </c>
      <c r="M821" t="s">
        <v>13647</v>
      </c>
    </row>
    <row r="822" spans="1:13" x14ac:dyDescent="0.25">
      <c r="A822" s="79">
        <v>42930</v>
      </c>
      <c r="B822" s="83" t="s">
        <v>197</v>
      </c>
      <c r="C822" s="1168" t="s">
        <v>13610</v>
      </c>
      <c r="D822" s="239" t="s">
        <v>13685</v>
      </c>
      <c r="E822" s="1175" t="s">
        <v>199</v>
      </c>
      <c r="F822" s="1170">
        <v>490</v>
      </c>
      <c r="G822" s="1177">
        <v>1</v>
      </c>
      <c r="H822" s="1177">
        <v>1</v>
      </c>
      <c r="I822" s="566"/>
      <c r="J822" s="608">
        <f>H822*F822</f>
        <v>490</v>
      </c>
      <c r="K822" s="686" t="s">
        <v>84</v>
      </c>
      <c r="M822" t="s">
        <v>13647</v>
      </c>
    </row>
    <row r="823" spans="1:13" x14ac:dyDescent="0.25">
      <c r="A823" s="79">
        <v>42930</v>
      </c>
      <c r="B823" s="83" t="s">
        <v>197</v>
      </c>
      <c r="C823" s="1171" t="s">
        <v>13611</v>
      </c>
      <c r="D823" s="239" t="s">
        <v>13684</v>
      </c>
      <c r="E823" s="1175" t="s">
        <v>199</v>
      </c>
      <c r="F823" s="1170">
        <v>1998</v>
      </c>
      <c r="G823" s="1177">
        <v>1</v>
      </c>
      <c r="H823" s="1177">
        <v>1</v>
      </c>
      <c r="I823" s="111"/>
      <c r="J823" s="608">
        <f t="shared" ref="J823:J828" si="83">H823*F823</f>
        <v>1998</v>
      </c>
      <c r="K823" s="686" t="s">
        <v>84</v>
      </c>
      <c r="M823" t="s">
        <v>13647</v>
      </c>
    </row>
    <row r="824" spans="1:13" x14ac:dyDescent="0.25">
      <c r="A824" s="79">
        <v>42930</v>
      </c>
      <c r="B824" s="83" t="s">
        <v>197</v>
      </c>
      <c r="C824" s="1171" t="s">
        <v>13646</v>
      </c>
      <c r="D824" s="239" t="s">
        <v>13683</v>
      </c>
      <c r="E824" s="1175" t="s">
        <v>199</v>
      </c>
      <c r="F824" s="1170">
        <v>490</v>
      </c>
      <c r="G824" s="1177">
        <v>1</v>
      </c>
      <c r="H824" s="1177">
        <v>1</v>
      </c>
      <c r="I824" s="112"/>
      <c r="J824" s="608">
        <f t="shared" si="83"/>
        <v>490</v>
      </c>
      <c r="K824" s="686" t="s">
        <v>84</v>
      </c>
      <c r="M824" t="s">
        <v>13647</v>
      </c>
    </row>
    <row r="825" spans="1:13" x14ac:dyDescent="0.25">
      <c r="A825" s="79">
        <v>42930</v>
      </c>
      <c r="B825" s="83" t="s">
        <v>197</v>
      </c>
      <c r="C825" s="1171" t="s">
        <v>13612</v>
      </c>
      <c r="D825" s="239" t="s">
        <v>13682</v>
      </c>
      <c r="E825" s="1175" t="s">
        <v>199</v>
      </c>
      <c r="F825" s="1170">
        <v>495</v>
      </c>
      <c r="G825" s="1177">
        <v>1</v>
      </c>
      <c r="H825" s="1177">
        <v>1</v>
      </c>
      <c r="I825" s="111"/>
      <c r="J825" s="608">
        <f t="shared" si="83"/>
        <v>495</v>
      </c>
      <c r="K825" s="686" t="s">
        <v>84</v>
      </c>
      <c r="M825" t="s">
        <v>13647</v>
      </c>
    </row>
    <row r="826" spans="1:13" x14ac:dyDescent="0.25">
      <c r="A826" s="79">
        <v>42930</v>
      </c>
      <c r="B826" s="83" t="s">
        <v>197</v>
      </c>
      <c r="C826" s="1167" t="s">
        <v>13613</v>
      </c>
      <c r="D826" s="239" t="s">
        <v>13681</v>
      </c>
      <c r="E826" s="1175" t="s">
        <v>199</v>
      </c>
      <c r="F826" s="1170">
        <v>550</v>
      </c>
      <c r="G826" s="1177">
        <v>1</v>
      </c>
      <c r="H826" s="1177">
        <v>1</v>
      </c>
      <c r="I826" s="111"/>
      <c r="J826" s="608">
        <f t="shared" si="83"/>
        <v>550</v>
      </c>
      <c r="K826" s="686" t="s">
        <v>84</v>
      </c>
      <c r="M826" t="s">
        <v>13647</v>
      </c>
    </row>
    <row r="827" spans="1:13" x14ac:dyDescent="0.25">
      <c r="A827" s="79">
        <v>42930</v>
      </c>
      <c r="B827" s="83" t="s">
        <v>197</v>
      </c>
      <c r="C827" s="1167" t="s">
        <v>13614</v>
      </c>
      <c r="D827" s="239" t="s">
        <v>13680</v>
      </c>
      <c r="E827" s="1175" t="s">
        <v>199</v>
      </c>
      <c r="F827" s="1170">
        <v>375</v>
      </c>
      <c r="G827" s="1177">
        <v>1</v>
      </c>
      <c r="H827" s="1177">
        <v>1</v>
      </c>
      <c r="I827" s="111"/>
      <c r="J827" s="608">
        <f t="shared" si="83"/>
        <v>375</v>
      </c>
      <c r="K827" s="686" t="s">
        <v>84</v>
      </c>
      <c r="M827" t="s">
        <v>13647</v>
      </c>
    </row>
    <row r="828" spans="1:13" x14ac:dyDescent="0.25">
      <c r="A828" s="79">
        <v>42930</v>
      </c>
      <c r="B828" s="83" t="s">
        <v>197</v>
      </c>
      <c r="C828" s="1167" t="s">
        <v>13615</v>
      </c>
      <c r="D828" s="239" t="s">
        <v>13679</v>
      </c>
      <c r="E828" s="1175" t="s">
        <v>199</v>
      </c>
      <c r="F828" s="1170">
        <v>550</v>
      </c>
      <c r="G828" s="1177">
        <v>1</v>
      </c>
      <c r="H828" s="1177">
        <v>1</v>
      </c>
      <c r="I828" s="119"/>
      <c r="J828" s="608">
        <f t="shared" si="83"/>
        <v>550</v>
      </c>
      <c r="K828" s="686" t="s">
        <v>84</v>
      </c>
      <c r="M828" t="s">
        <v>13647</v>
      </c>
    </row>
    <row r="829" spans="1:13" x14ac:dyDescent="0.25">
      <c r="A829" s="79">
        <v>42930</v>
      </c>
      <c r="B829" s="83" t="s">
        <v>197</v>
      </c>
      <c r="C829" s="1168" t="s">
        <v>13616</v>
      </c>
      <c r="D829" s="239" t="s">
        <v>13678</v>
      </c>
      <c r="E829" s="1175" t="s">
        <v>199</v>
      </c>
      <c r="F829" s="1170">
        <v>1190</v>
      </c>
      <c r="G829" s="1177">
        <v>1</v>
      </c>
      <c r="H829" s="1177">
        <v>1</v>
      </c>
      <c r="I829" s="83"/>
      <c r="J829" s="608">
        <f t="shared" ref="J829:J833" si="84">H829*F829</f>
        <v>1190</v>
      </c>
      <c r="K829" s="686" t="s">
        <v>84</v>
      </c>
      <c r="M829" t="s">
        <v>13647</v>
      </c>
    </row>
    <row r="830" spans="1:13" x14ac:dyDescent="0.25">
      <c r="A830" s="79">
        <v>42930</v>
      </c>
      <c r="B830" s="83" t="s">
        <v>197</v>
      </c>
      <c r="C830" s="1167" t="s">
        <v>13617</v>
      </c>
      <c r="D830" s="239" t="s">
        <v>13677</v>
      </c>
      <c r="E830" s="1175" t="s">
        <v>199</v>
      </c>
      <c r="F830" s="1170">
        <v>4250</v>
      </c>
      <c r="G830" s="1177">
        <v>1</v>
      </c>
      <c r="H830" s="1177">
        <v>1</v>
      </c>
      <c r="I830" s="87"/>
      <c r="J830" s="608">
        <f t="shared" si="84"/>
        <v>4250</v>
      </c>
      <c r="K830" s="686" t="s">
        <v>84</v>
      </c>
      <c r="M830" t="s">
        <v>13647</v>
      </c>
    </row>
    <row r="831" spans="1:13" x14ac:dyDescent="0.25">
      <c r="A831" s="79">
        <v>42930</v>
      </c>
      <c r="B831" s="83" t="s">
        <v>197</v>
      </c>
      <c r="C831" s="1171" t="s">
        <v>13618</v>
      </c>
      <c r="D831" s="239" t="s">
        <v>13676</v>
      </c>
      <c r="E831" s="1175" t="s">
        <v>199</v>
      </c>
      <c r="F831" s="1170">
        <v>550</v>
      </c>
      <c r="G831" s="1177">
        <v>1</v>
      </c>
      <c r="H831" s="1177">
        <v>1</v>
      </c>
      <c r="I831" s="662"/>
      <c r="J831" s="608">
        <f t="shared" si="84"/>
        <v>550</v>
      </c>
      <c r="K831" s="686" t="s">
        <v>84</v>
      </c>
      <c r="M831" t="s">
        <v>13647</v>
      </c>
    </row>
    <row r="832" spans="1:13" x14ac:dyDescent="0.25">
      <c r="A832" s="79">
        <v>42930</v>
      </c>
      <c r="B832" s="83" t="s">
        <v>197</v>
      </c>
      <c r="C832" s="1168" t="s">
        <v>13619</v>
      </c>
      <c r="D832" s="239" t="s">
        <v>13675</v>
      </c>
      <c r="E832" s="1175" t="s">
        <v>199</v>
      </c>
      <c r="F832" s="1170">
        <v>720</v>
      </c>
      <c r="G832" s="1177">
        <v>1</v>
      </c>
      <c r="H832" s="1177">
        <v>1</v>
      </c>
      <c r="I832" s="916"/>
      <c r="J832" s="608">
        <f t="shared" si="84"/>
        <v>720</v>
      </c>
      <c r="K832" s="686" t="s">
        <v>84</v>
      </c>
      <c r="M832" t="s">
        <v>13647</v>
      </c>
    </row>
    <row r="833" spans="1:13" x14ac:dyDescent="0.25">
      <c r="A833" s="79">
        <v>42930</v>
      </c>
      <c r="B833" s="83" t="s">
        <v>197</v>
      </c>
      <c r="C833" s="1167" t="s">
        <v>13620</v>
      </c>
      <c r="D833" s="239" t="s">
        <v>13674</v>
      </c>
      <c r="E833" s="1175" t="s">
        <v>199</v>
      </c>
      <c r="F833" s="1170">
        <v>620</v>
      </c>
      <c r="G833" s="1177">
        <v>1</v>
      </c>
      <c r="H833" s="1177">
        <v>1</v>
      </c>
      <c r="I833" s="185"/>
      <c r="J833" s="608">
        <f t="shared" si="84"/>
        <v>620</v>
      </c>
      <c r="K833" s="686" t="s">
        <v>84</v>
      </c>
      <c r="M833" t="s">
        <v>13647</v>
      </c>
    </row>
    <row r="834" spans="1:13" x14ac:dyDescent="0.25">
      <c r="A834" s="79">
        <v>42930</v>
      </c>
      <c r="B834" s="83" t="s">
        <v>197</v>
      </c>
      <c r="C834" s="1171" t="s">
        <v>13621</v>
      </c>
      <c r="D834" s="239" t="s">
        <v>13673</v>
      </c>
      <c r="E834" s="1175" t="s">
        <v>199</v>
      </c>
      <c r="F834" s="1170">
        <v>980</v>
      </c>
      <c r="G834" s="1177">
        <v>1</v>
      </c>
      <c r="H834" s="1177">
        <v>1</v>
      </c>
      <c r="I834" s="566"/>
      <c r="J834" s="608">
        <f>H834*F834</f>
        <v>980</v>
      </c>
      <c r="K834" s="686" t="s">
        <v>84</v>
      </c>
      <c r="M834" t="s">
        <v>13647</v>
      </c>
    </row>
    <row r="835" spans="1:13" x14ac:dyDescent="0.25">
      <c r="A835" s="79">
        <v>42930</v>
      </c>
      <c r="B835" s="83" t="s">
        <v>197</v>
      </c>
      <c r="C835" s="1167" t="s">
        <v>17228</v>
      </c>
      <c r="D835" s="239" t="s">
        <v>13672</v>
      </c>
      <c r="E835" s="1175" t="s">
        <v>199</v>
      </c>
      <c r="F835" s="1170">
        <v>520</v>
      </c>
      <c r="G835" s="1177">
        <v>1</v>
      </c>
      <c r="H835" s="1177">
        <v>1</v>
      </c>
      <c r="I835" s="111"/>
      <c r="J835" s="608">
        <f t="shared" ref="J835:J840" si="85">H835*F835</f>
        <v>520</v>
      </c>
      <c r="K835" s="686" t="s">
        <v>84</v>
      </c>
      <c r="M835" t="s">
        <v>13647</v>
      </c>
    </row>
    <row r="836" spans="1:13" x14ac:dyDescent="0.25">
      <c r="A836" s="79">
        <v>42930</v>
      </c>
      <c r="B836" s="83" t="s">
        <v>197</v>
      </c>
      <c r="C836" s="1190" t="s">
        <v>13622</v>
      </c>
      <c r="D836" s="239" t="s">
        <v>13671</v>
      </c>
      <c r="E836" s="1175" t="s">
        <v>199</v>
      </c>
      <c r="F836" s="1189">
        <v>850</v>
      </c>
      <c r="G836" s="1188">
        <v>1</v>
      </c>
      <c r="H836" s="1188">
        <v>1</v>
      </c>
      <c r="I836" s="112"/>
      <c r="J836" s="608">
        <f t="shared" si="85"/>
        <v>850</v>
      </c>
      <c r="K836" s="686" t="s">
        <v>84</v>
      </c>
      <c r="M836" t="s">
        <v>13647</v>
      </c>
    </row>
    <row r="837" spans="1:13" x14ac:dyDescent="0.25">
      <c r="A837" s="79">
        <v>42930</v>
      </c>
      <c r="B837" s="83" t="s">
        <v>197</v>
      </c>
      <c r="C837" s="1167" t="s">
        <v>13623</v>
      </c>
      <c r="D837" s="239" t="s">
        <v>13670</v>
      </c>
      <c r="E837" s="1175" t="s">
        <v>199</v>
      </c>
      <c r="F837" s="1170">
        <v>520</v>
      </c>
      <c r="G837" s="1177">
        <v>1</v>
      </c>
      <c r="H837" s="1177">
        <v>1</v>
      </c>
      <c r="I837" s="111"/>
      <c r="J837" s="608">
        <f t="shared" si="85"/>
        <v>520</v>
      </c>
      <c r="K837" s="686" t="s">
        <v>84</v>
      </c>
      <c r="M837" t="s">
        <v>13647</v>
      </c>
    </row>
    <row r="838" spans="1:13" x14ac:dyDescent="0.25">
      <c r="A838" s="79">
        <v>42930</v>
      </c>
      <c r="B838" s="83" t="s">
        <v>197</v>
      </c>
      <c r="C838" s="1168" t="s">
        <v>13624</v>
      </c>
      <c r="D838" s="239" t="s">
        <v>13669</v>
      </c>
      <c r="E838" s="1175" t="s">
        <v>199</v>
      </c>
      <c r="F838" s="1170">
        <v>450</v>
      </c>
      <c r="G838" s="1177">
        <v>1</v>
      </c>
      <c r="H838" s="1177">
        <v>1</v>
      </c>
      <c r="I838" s="111"/>
      <c r="J838" s="608">
        <f t="shared" si="85"/>
        <v>450</v>
      </c>
      <c r="K838" s="686" t="s">
        <v>84</v>
      </c>
      <c r="M838" t="s">
        <v>13647</v>
      </c>
    </row>
    <row r="839" spans="1:13" x14ac:dyDescent="0.25">
      <c r="A839" s="79">
        <v>42930</v>
      </c>
      <c r="B839" s="83" t="s">
        <v>197</v>
      </c>
      <c r="C839" s="1168" t="s">
        <v>13625</v>
      </c>
      <c r="D839" s="239" t="s">
        <v>13668</v>
      </c>
      <c r="E839" s="1175" t="s">
        <v>199</v>
      </c>
      <c r="F839" s="1170">
        <v>340</v>
      </c>
      <c r="G839" s="1177">
        <v>1</v>
      </c>
      <c r="H839" s="1177">
        <v>1</v>
      </c>
      <c r="I839" s="111"/>
      <c r="J839" s="608">
        <f t="shared" si="85"/>
        <v>340</v>
      </c>
      <c r="K839" s="686" t="s">
        <v>84</v>
      </c>
      <c r="M839" t="s">
        <v>13647</v>
      </c>
    </row>
    <row r="840" spans="1:13" x14ac:dyDescent="0.25">
      <c r="A840" s="79">
        <v>42930</v>
      </c>
      <c r="B840" s="83" t="s">
        <v>197</v>
      </c>
      <c r="C840" s="1167" t="s">
        <v>13626</v>
      </c>
      <c r="D840" s="239" t="s">
        <v>13667</v>
      </c>
      <c r="E840" s="1175" t="s">
        <v>199</v>
      </c>
      <c r="F840" s="1170">
        <v>1090</v>
      </c>
      <c r="G840" s="1177">
        <v>1</v>
      </c>
      <c r="H840" s="1177">
        <v>1</v>
      </c>
      <c r="I840" s="119"/>
      <c r="J840" s="608">
        <f t="shared" si="85"/>
        <v>1090</v>
      </c>
      <c r="K840" s="686" t="s">
        <v>84</v>
      </c>
      <c r="M840" t="s">
        <v>13647</v>
      </c>
    </row>
    <row r="841" spans="1:13" x14ac:dyDescent="0.25">
      <c r="A841" s="79">
        <v>42930</v>
      </c>
      <c r="B841" s="83" t="s">
        <v>197</v>
      </c>
      <c r="C841" s="1167" t="s">
        <v>13627</v>
      </c>
      <c r="D841" s="239" t="s">
        <v>13666</v>
      </c>
      <c r="E841" s="1175" t="s">
        <v>199</v>
      </c>
      <c r="F841" s="1170">
        <v>550</v>
      </c>
      <c r="G841" s="1177">
        <v>1</v>
      </c>
      <c r="H841" s="1177">
        <v>1</v>
      </c>
      <c r="I841" s="83"/>
      <c r="J841" s="608">
        <f t="shared" ref="J841:J845" si="86">H841*F841</f>
        <v>550</v>
      </c>
      <c r="K841" s="686" t="s">
        <v>84</v>
      </c>
      <c r="M841" t="s">
        <v>13647</v>
      </c>
    </row>
    <row r="842" spans="1:13" x14ac:dyDescent="0.25">
      <c r="A842" s="79">
        <v>42930</v>
      </c>
      <c r="B842" s="83" t="s">
        <v>197</v>
      </c>
      <c r="C842" s="1167" t="s">
        <v>13628</v>
      </c>
      <c r="D842" s="239" t="s">
        <v>13665</v>
      </c>
      <c r="E842" s="1175" t="s">
        <v>199</v>
      </c>
      <c r="F842" s="1170">
        <v>2590</v>
      </c>
      <c r="G842" s="1177">
        <v>1</v>
      </c>
      <c r="H842" s="1177">
        <v>1</v>
      </c>
      <c r="I842" s="87"/>
      <c r="J842" s="608">
        <f t="shared" si="86"/>
        <v>2590</v>
      </c>
      <c r="K842" s="686" t="s">
        <v>84</v>
      </c>
      <c r="M842" t="s">
        <v>13647</v>
      </c>
    </row>
    <row r="843" spans="1:13" x14ac:dyDescent="0.25">
      <c r="A843" s="79">
        <v>42930</v>
      </c>
      <c r="B843" s="83" t="s">
        <v>197</v>
      </c>
      <c r="C843" s="1167" t="s">
        <v>13629</v>
      </c>
      <c r="D843" s="239" t="s">
        <v>13664</v>
      </c>
      <c r="E843" s="1175" t="s">
        <v>199</v>
      </c>
      <c r="F843" s="1170">
        <v>750</v>
      </c>
      <c r="G843" s="1177">
        <v>1</v>
      </c>
      <c r="H843" s="1177">
        <v>1</v>
      </c>
      <c r="I843" s="662"/>
      <c r="J843" s="608">
        <f t="shared" si="86"/>
        <v>750</v>
      </c>
      <c r="K843" s="686" t="s">
        <v>84</v>
      </c>
      <c r="M843" t="s">
        <v>13647</v>
      </c>
    </row>
    <row r="844" spans="1:13" x14ac:dyDescent="0.25">
      <c r="A844" s="79">
        <v>42930</v>
      </c>
      <c r="B844" s="83" t="s">
        <v>197</v>
      </c>
      <c r="C844" s="1167" t="s">
        <v>13630</v>
      </c>
      <c r="D844" s="239" t="s">
        <v>13663</v>
      </c>
      <c r="E844" s="1175" t="s">
        <v>199</v>
      </c>
      <c r="F844" s="1170">
        <v>790</v>
      </c>
      <c r="G844" s="1177">
        <v>1</v>
      </c>
      <c r="H844" s="1177">
        <v>1</v>
      </c>
      <c r="I844" s="916"/>
      <c r="J844" s="608">
        <f t="shared" si="86"/>
        <v>790</v>
      </c>
      <c r="K844" s="686" t="s">
        <v>84</v>
      </c>
      <c r="M844" t="s">
        <v>13647</v>
      </c>
    </row>
    <row r="845" spans="1:13" x14ac:dyDescent="0.25">
      <c r="A845" s="79">
        <v>42930</v>
      </c>
      <c r="B845" s="83" t="s">
        <v>197</v>
      </c>
      <c r="C845" s="1168" t="s">
        <v>13645</v>
      </c>
      <c r="D845" s="239" t="s">
        <v>13662</v>
      </c>
      <c r="E845" s="1175" t="s">
        <v>199</v>
      </c>
      <c r="F845" s="1170">
        <v>415</v>
      </c>
      <c r="G845" s="1177">
        <v>1</v>
      </c>
      <c r="H845" s="1177">
        <v>1</v>
      </c>
      <c r="I845" s="185"/>
      <c r="J845" s="608">
        <f t="shared" si="86"/>
        <v>415</v>
      </c>
      <c r="K845" s="686" t="s">
        <v>84</v>
      </c>
      <c r="M845" t="s">
        <v>13647</v>
      </c>
    </row>
    <row r="846" spans="1:13" x14ac:dyDescent="0.25">
      <c r="A846" s="79">
        <v>42930</v>
      </c>
      <c r="B846" s="83" t="s">
        <v>197</v>
      </c>
      <c r="C846" s="1171" t="s">
        <v>13631</v>
      </c>
      <c r="D846" s="239" t="s">
        <v>13661</v>
      </c>
      <c r="E846" s="1175" t="s">
        <v>199</v>
      </c>
      <c r="F846" s="1170">
        <v>798</v>
      </c>
      <c r="G846" s="1177">
        <v>1</v>
      </c>
      <c r="H846" s="1177">
        <v>1</v>
      </c>
      <c r="I846" s="566"/>
      <c r="J846" s="608">
        <f>H846*F846</f>
        <v>798</v>
      </c>
      <c r="K846" s="686" t="s">
        <v>84</v>
      </c>
      <c r="M846" t="s">
        <v>13647</v>
      </c>
    </row>
    <row r="847" spans="1:13" x14ac:dyDescent="0.25">
      <c r="A847" s="79">
        <v>42930</v>
      </c>
      <c r="B847" s="83" t="s">
        <v>197</v>
      </c>
      <c r="C847" s="1167" t="s">
        <v>13632</v>
      </c>
      <c r="D847" s="239" t="s">
        <v>13660</v>
      </c>
      <c r="E847" s="1175" t="s">
        <v>199</v>
      </c>
      <c r="F847" s="1170">
        <v>1590</v>
      </c>
      <c r="G847" s="1177">
        <v>1</v>
      </c>
      <c r="H847" s="1177">
        <v>1</v>
      </c>
      <c r="I847" s="111"/>
      <c r="J847" s="608">
        <f t="shared" ref="J847:J852" si="87">H847*F847</f>
        <v>1590</v>
      </c>
      <c r="K847" s="686" t="s">
        <v>84</v>
      </c>
      <c r="M847" t="s">
        <v>13647</v>
      </c>
    </row>
    <row r="848" spans="1:13" x14ac:dyDescent="0.25">
      <c r="A848" s="79">
        <v>42930</v>
      </c>
      <c r="B848" s="83" t="s">
        <v>197</v>
      </c>
      <c r="C848" s="1167" t="s">
        <v>13633</v>
      </c>
      <c r="D848" s="239" t="s">
        <v>13659</v>
      </c>
      <c r="E848" s="1175" t="s">
        <v>199</v>
      </c>
      <c r="F848" s="1170">
        <v>490</v>
      </c>
      <c r="G848" s="1177">
        <v>1</v>
      </c>
      <c r="H848" s="1177">
        <v>1</v>
      </c>
      <c r="I848" s="112"/>
      <c r="J848" s="608">
        <f t="shared" si="87"/>
        <v>490</v>
      </c>
      <c r="K848" s="686" t="s">
        <v>84</v>
      </c>
      <c r="M848" t="s">
        <v>13647</v>
      </c>
    </row>
    <row r="849" spans="1:13" x14ac:dyDescent="0.25">
      <c r="A849" s="79">
        <v>42930</v>
      </c>
      <c r="B849" s="83" t="s">
        <v>197</v>
      </c>
      <c r="C849" s="1167" t="s">
        <v>13634</v>
      </c>
      <c r="D849" s="239" t="s">
        <v>13658</v>
      </c>
      <c r="E849" s="1175" t="s">
        <v>199</v>
      </c>
      <c r="F849" s="1170">
        <v>1300</v>
      </c>
      <c r="G849" s="1177">
        <v>1</v>
      </c>
      <c r="H849" s="1177">
        <v>1</v>
      </c>
      <c r="I849" s="111"/>
      <c r="J849" s="608">
        <f t="shared" si="87"/>
        <v>1300</v>
      </c>
      <c r="K849" s="686" t="s">
        <v>84</v>
      </c>
      <c r="M849" t="s">
        <v>13647</v>
      </c>
    </row>
    <row r="850" spans="1:13" x14ac:dyDescent="0.25">
      <c r="A850" s="79">
        <v>42930</v>
      </c>
      <c r="B850" s="83" t="s">
        <v>197</v>
      </c>
      <c r="C850" s="1167" t="s">
        <v>13635</v>
      </c>
      <c r="D850" s="239" t="s">
        <v>13657</v>
      </c>
      <c r="E850" s="1175" t="s">
        <v>199</v>
      </c>
      <c r="F850" s="1170">
        <v>950</v>
      </c>
      <c r="G850" s="1177">
        <v>1</v>
      </c>
      <c r="H850" s="1177">
        <v>1</v>
      </c>
      <c r="I850" s="111"/>
      <c r="J850" s="608">
        <f t="shared" si="87"/>
        <v>950</v>
      </c>
      <c r="K850" s="686" t="s">
        <v>84</v>
      </c>
      <c r="M850" t="s">
        <v>13647</v>
      </c>
    </row>
    <row r="851" spans="1:13" x14ac:dyDescent="0.25">
      <c r="A851" s="79">
        <v>42930</v>
      </c>
      <c r="B851" s="83" t="s">
        <v>197</v>
      </c>
      <c r="C851" s="1167" t="s">
        <v>13636</v>
      </c>
      <c r="D851" s="239" t="s">
        <v>13656</v>
      </c>
      <c r="E851" s="1175" t="s">
        <v>199</v>
      </c>
      <c r="F851" s="1170">
        <v>1598</v>
      </c>
      <c r="G851" s="1177">
        <v>1</v>
      </c>
      <c r="H851" s="1177">
        <v>1</v>
      </c>
      <c r="I851" s="111"/>
      <c r="J851" s="608">
        <f t="shared" si="87"/>
        <v>1598</v>
      </c>
      <c r="K851" s="686" t="s">
        <v>84</v>
      </c>
      <c r="M851" t="s">
        <v>13647</v>
      </c>
    </row>
    <row r="852" spans="1:13" x14ac:dyDescent="0.25">
      <c r="A852" s="79">
        <v>42930</v>
      </c>
      <c r="B852" s="83" t="s">
        <v>197</v>
      </c>
      <c r="C852" s="1167" t="s">
        <v>13637</v>
      </c>
      <c r="D852" s="239" t="s">
        <v>13655</v>
      </c>
      <c r="E852" s="1175" t="s">
        <v>199</v>
      </c>
      <c r="F852" s="1170">
        <v>4795</v>
      </c>
      <c r="G852" s="1177">
        <v>1</v>
      </c>
      <c r="H852" s="1177">
        <v>1</v>
      </c>
      <c r="I852" s="83"/>
      <c r="J852" s="608">
        <f t="shared" si="87"/>
        <v>4795</v>
      </c>
      <c r="K852" s="686" t="s">
        <v>84</v>
      </c>
      <c r="M852" t="s">
        <v>13647</v>
      </c>
    </row>
    <row r="853" spans="1:13" x14ac:dyDescent="0.25">
      <c r="A853" s="79">
        <v>42930</v>
      </c>
      <c r="B853" s="83" t="s">
        <v>197</v>
      </c>
      <c r="C853" s="1167" t="s">
        <v>13638</v>
      </c>
      <c r="D853" s="239" t="s">
        <v>13654</v>
      </c>
      <c r="E853" s="1175" t="s">
        <v>199</v>
      </c>
      <c r="F853" s="1170">
        <v>790</v>
      </c>
      <c r="G853" s="1177">
        <v>1</v>
      </c>
      <c r="H853" s="1177">
        <v>1</v>
      </c>
      <c r="J853" s="608">
        <f>H853*F853</f>
        <v>790</v>
      </c>
      <c r="K853" s="686" t="s">
        <v>84</v>
      </c>
      <c r="M853" t="s">
        <v>13647</v>
      </c>
    </row>
    <row r="854" spans="1:13" x14ac:dyDescent="0.25">
      <c r="A854" s="79">
        <v>42930</v>
      </c>
      <c r="B854" s="83" t="s">
        <v>197</v>
      </c>
      <c r="C854" s="1185" t="s">
        <v>13639</v>
      </c>
      <c r="D854" s="239" t="s">
        <v>13653</v>
      </c>
      <c r="E854" s="1175" t="s">
        <v>199</v>
      </c>
      <c r="F854" s="1170">
        <v>3798</v>
      </c>
      <c r="G854" s="1177">
        <v>1</v>
      </c>
      <c r="H854" s="1177">
        <v>1</v>
      </c>
      <c r="I854" s="87"/>
      <c r="J854" s="608">
        <f t="shared" ref="J854:J864" si="88">H854*F854</f>
        <v>3798</v>
      </c>
      <c r="K854" s="686" t="s">
        <v>84</v>
      </c>
      <c r="M854" t="s">
        <v>13647</v>
      </c>
    </row>
    <row r="855" spans="1:13" x14ac:dyDescent="0.25">
      <c r="A855" s="79">
        <v>42930</v>
      </c>
      <c r="B855" s="83" t="s">
        <v>197</v>
      </c>
      <c r="C855" s="1185" t="s">
        <v>13640</v>
      </c>
      <c r="D855" s="239" t="s">
        <v>13652</v>
      </c>
      <c r="E855" s="1175" t="s">
        <v>199</v>
      </c>
      <c r="F855" s="1170">
        <v>1190</v>
      </c>
      <c r="G855" s="1177">
        <v>1</v>
      </c>
      <c r="H855" s="1177">
        <v>1</v>
      </c>
      <c r="I855" s="916"/>
      <c r="J855" s="608">
        <f t="shared" si="88"/>
        <v>1190</v>
      </c>
      <c r="K855" s="686" t="s">
        <v>84</v>
      </c>
      <c r="M855" t="s">
        <v>13647</v>
      </c>
    </row>
    <row r="856" spans="1:13" x14ac:dyDescent="0.25">
      <c r="A856" s="79">
        <v>42930</v>
      </c>
      <c r="B856" s="83" t="s">
        <v>197</v>
      </c>
      <c r="C856" s="1185" t="s">
        <v>13641</v>
      </c>
      <c r="D856" s="239" t="s">
        <v>13651</v>
      </c>
      <c r="E856" s="1175" t="s">
        <v>199</v>
      </c>
      <c r="F856" s="1170">
        <v>650</v>
      </c>
      <c r="G856" s="1177">
        <v>1</v>
      </c>
      <c r="H856" s="1177">
        <v>1</v>
      </c>
      <c r="I856" s="662"/>
      <c r="J856" s="608">
        <f t="shared" si="88"/>
        <v>650</v>
      </c>
      <c r="K856" s="686" t="s">
        <v>84</v>
      </c>
      <c r="M856" t="s">
        <v>13647</v>
      </c>
    </row>
    <row r="857" spans="1:13" x14ac:dyDescent="0.25">
      <c r="A857" s="79">
        <v>42930</v>
      </c>
      <c r="B857" s="83" t="s">
        <v>197</v>
      </c>
      <c r="C857" s="1185" t="s">
        <v>13642</v>
      </c>
      <c r="D857" s="239" t="s">
        <v>13650</v>
      </c>
      <c r="E857" s="1175" t="s">
        <v>199</v>
      </c>
      <c r="F857" s="1170">
        <v>795</v>
      </c>
      <c r="G857" s="1177">
        <v>1</v>
      </c>
      <c r="H857" s="1177">
        <v>1</v>
      </c>
      <c r="I857" s="916"/>
      <c r="J857" s="608">
        <f t="shared" si="88"/>
        <v>795</v>
      </c>
      <c r="K857" s="686" t="s">
        <v>84</v>
      </c>
      <c r="M857" t="s">
        <v>13647</v>
      </c>
    </row>
    <row r="858" spans="1:13" x14ac:dyDescent="0.25">
      <c r="A858" s="79">
        <v>42930</v>
      </c>
      <c r="B858" s="83" t="s">
        <v>197</v>
      </c>
      <c r="C858" s="1186" t="s">
        <v>13644</v>
      </c>
      <c r="D858" s="239" t="s">
        <v>13649</v>
      </c>
      <c r="E858" s="1175" t="s">
        <v>199</v>
      </c>
      <c r="F858" s="1170">
        <v>1298</v>
      </c>
      <c r="G858" s="1177">
        <v>1</v>
      </c>
      <c r="H858" s="1177">
        <v>1</v>
      </c>
      <c r="I858" s="916"/>
      <c r="J858" s="608">
        <f t="shared" si="88"/>
        <v>1298</v>
      </c>
      <c r="K858" s="686" t="s">
        <v>84</v>
      </c>
      <c r="M858" t="s">
        <v>13647</v>
      </c>
    </row>
    <row r="859" spans="1:13" x14ac:dyDescent="0.25">
      <c r="A859" s="79">
        <v>42930</v>
      </c>
      <c r="B859" s="83" t="s">
        <v>197</v>
      </c>
      <c r="C859" s="1185" t="s">
        <v>13643</v>
      </c>
      <c r="D859" s="496" t="s">
        <v>13648</v>
      </c>
      <c r="E859" s="1175" t="s">
        <v>199</v>
      </c>
      <c r="F859" s="1170">
        <v>785</v>
      </c>
      <c r="G859" s="1177">
        <v>1</v>
      </c>
      <c r="H859" s="1177">
        <v>1</v>
      </c>
      <c r="I859" s="185"/>
      <c r="J859" s="608">
        <f t="shared" si="88"/>
        <v>785</v>
      </c>
      <c r="K859" s="686" t="s">
        <v>84</v>
      </c>
      <c r="M859" t="s">
        <v>13647</v>
      </c>
    </row>
    <row r="860" spans="1:13" x14ac:dyDescent="0.25">
      <c r="A860" s="79">
        <v>42943</v>
      </c>
      <c r="B860" s="83" t="s">
        <v>197</v>
      </c>
      <c r="C860" s="1173" t="s">
        <v>13433</v>
      </c>
      <c r="D860" s="239" t="s">
        <v>13561</v>
      </c>
      <c r="E860" s="1175" t="s">
        <v>199</v>
      </c>
      <c r="F860" s="1169">
        <v>3346</v>
      </c>
      <c r="G860" s="1175">
        <v>1</v>
      </c>
      <c r="H860" s="1175">
        <v>1</v>
      </c>
      <c r="I860" s="112"/>
      <c r="J860" s="608">
        <f t="shared" si="88"/>
        <v>3346</v>
      </c>
      <c r="K860" s="686" t="s">
        <v>84</v>
      </c>
      <c r="M860" t="s">
        <v>13497</v>
      </c>
    </row>
    <row r="861" spans="1:13" x14ac:dyDescent="0.25">
      <c r="A861" s="79">
        <v>42943</v>
      </c>
      <c r="B861" s="83" t="s">
        <v>197</v>
      </c>
      <c r="C861" s="1184" t="s">
        <v>13434</v>
      </c>
      <c r="D861" s="239" t="s">
        <v>13560</v>
      </c>
      <c r="E861" s="1175" t="s">
        <v>199</v>
      </c>
      <c r="F861" s="1170">
        <v>1552</v>
      </c>
      <c r="G861" s="1177">
        <v>1</v>
      </c>
      <c r="H861" s="1177">
        <v>1</v>
      </c>
      <c r="I861" s="111"/>
      <c r="J861" s="608">
        <f t="shared" si="88"/>
        <v>1552</v>
      </c>
      <c r="K861" s="686" t="s">
        <v>84</v>
      </c>
      <c r="M861" t="s">
        <v>13497</v>
      </c>
    </row>
    <row r="862" spans="1:13" x14ac:dyDescent="0.25">
      <c r="A862" s="79">
        <v>42943</v>
      </c>
      <c r="B862" s="83" t="s">
        <v>197</v>
      </c>
      <c r="C862" s="1171" t="s">
        <v>13435</v>
      </c>
      <c r="D862" s="239" t="s">
        <v>13559</v>
      </c>
      <c r="E862" s="1175" t="s">
        <v>199</v>
      </c>
      <c r="F862" s="1170">
        <v>280</v>
      </c>
      <c r="G862" s="1177">
        <v>1</v>
      </c>
      <c r="H862" s="1177">
        <v>1</v>
      </c>
      <c r="I862" s="111"/>
      <c r="J862" s="608">
        <f t="shared" si="88"/>
        <v>280</v>
      </c>
      <c r="K862" s="686" t="s">
        <v>84</v>
      </c>
      <c r="M862" t="s">
        <v>13497</v>
      </c>
    </row>
    <row r="863" spans="1:13" x14ac:dyDescent="0.25">
      <c r="A863" s="79">
        <v>42943</v>
      </c>
      <c r="B863" s="83" t="s">
        <v>197</v>
      </c>
      <c r="C863" s="1168" t="s">
        <v>13436</v>
      </c>
      <c r="D863" s="239" t="s">
        <v>13558</v>
      </c>
      <c r="E863" s="1175" t="s">
        <v>199</v>
      </c>
      <c r="F863" s="1170">
        <v>6111</v>
      </c>
      <c r="G863" s="1177">
        <v>1</v>
      </c>
      <c r="H863" s="1177">
        <v>1</v>
      </c>
      <c r="I863" s="111"/>
      <c r="J863" s="608">
        <f t="shared" si="88"/>
        <v>6111</v>
      </c>
      <c r="K863" s="686" t="s">
        <v>84</v>
      </c>
      <c r="M863" t="s">
        <v>13497</v>
      </c>
    </row>
    <row r="864" spans="1:13" x14ac:dyDescent="0.25">
      <c r="A864" s="79">
        <v>42943</v>
      </c>
      <c r="B864" s="83" t="s">
        <v>197</v>
      </c>
      <c r="C864" s="1167" t="s">
        <v>13437</v>
      </c>
      <c r="D864" s="239" t="s">
        <v>13557</v>
      </c>
      <c r="E864" s="1175" t="s">
        <v>199</v>
      </c>
      <c r="F864" s="1170">
        <v>1843</v>
      </c>
      <c r="G864" s="1177">
        <v>1</v>
      </c>
      <c r="H864" s="1177">
        <v>1</v>
      </c>
      <c r="I864" s="119"/>
      <c r="J864" s="608">
        <f t="shared" si="88"/>
        <v>1843</v>
      </c>
      <c r="K864" s="686" t="s">
        <v>84</v>
      </c>
      <c r="M864" t="s">
        <v>13497</v>
      </c>
    </row>
    <row r="865" spans="1:13" x14ac:dyDescent="0.25">
      <c r="A865" s="79">
        <v>42943</v>
      </c>
      <c r="B865" s="83" t="s">
        <v>197</v>
      </c>
      <c r="C865" s="1168" t="s">
        <v>13438</v>
      </c>
      <c r="D865" s="239" t="s">
        <v>13556</v>
      </c>
      <c r="E865" s="1175" t="s">
        <v>199</v>
      </c>
      <c r="F865" s="1170">
        <v>674</v>
      </c>
      <c r="G865" s="1177">
        <v>1</v>
      </c>
      <c r="H865" s="1177">
        <v>1</v>
      </c>
      <c r="I865" s="83"/>
      <c r="J865" s="608" t="e">
        <f>#REF!*#REF!</f>
        <v>#REF!</v>
      </c>
      <c r="K865" s="686" t="s">
        <v>84</v>
      </c>
      <c r="M865" t="s">
        <v>13497</v>
      </c>
    </row>
    <row r="866" spans="1:13" x14ac:dyDescent="0.25">
      <c r="A866" s="79">
        <v>42943</v>
      </c>
      <c r="B866" s="83" t="s">
        <v>197</v>
      </c>
      <c r="C866" s="1184" t="s">
        <v>13439</v>
      </c>
      <c r="D866" s="239" t="s">
        <v>13555</v>
      </c>
      <c r="E866" s="1175" t="s">
        <v>199</v>
      </c>
      <c r="F866" s="1170">
        <v>1164</v>
      </c>
      <c r="G866" s="1177">
        <v>1</v>
      </c>
      <c r="H866" s="1177">
        <v>1</v>
      </c>
      <c r="I866" s="87"/>
      <c r="J866" s="608" t="e">
        <f>#REF!*#REF!</f>
        <v>#REF!</v>
      </c>
      <c r="K866" s="686" t="s">
        <v>84</v>
      </c>
      <c r="M866" t="s">
        <v>13497</v>
      </c>
    </row>
    <row r="867" spans="1:13" x14ac:dyDescent="0.25">
      <c r="A867" s="79">
        <v>42943</v>
      </c>
      <c r="B867" s="83" t="s">
        <v>197</v>
      </c>
      <c r="C867" s="1184" t="s">
        <v>13440</v>
      </c>
      <c r="D867" s="239" t="s">
        <v>13554</v>
      </c>
      <c r="E867" s="1175" t="s">
        <v>199</v>
      </c>
      <c r="F867" s="1170">
        <v>1164</v>
      </c>
      <c r="G867" s="1177">
        <v>1</v>
      </c>
      <c r="H867" s="1177">
        <v>1</v>
      </c>
      <c r="I867" s="662"/>
      <c r="J867" s="608" t="e">
        <f>#REF!*#REF!</f>
        <v>#REF!</v>
      </c>
      <c r="K867" s="686" t="s">
        <v>84</v>
      </c>
      <c r="M867" t="s">
        <v>13497</v>
      </c>
    </row>
    <row r="868" spans="1:13" x14ac:dyDescent="0.25">
      <c r="A868" s="79">
        <v>42943</v>
      </c>
      <c r="B868" s="83" t="s">
        <v>197</v>
      </c>
      <c r="C868" s="1184" t="s">
        <v>13441</v>
      </c>
      <c r="D868" s="239" t="s">
        <v>13553</v>
      </c>
      <c r="E868" s="1175" t="s">
        <v>199</v>
      </c>
      <c r="F868" s="1170">
        <v>1164</v>
      </c>
      <c r="G868" s="1177">
        <v>1</v>
      </c>
      <c r="H868" s="1177">
        <v>1</v>
      </c>
      <c r="I868" s="916"/>
      <c r="J868" s="608" t="e">
        <f>#REF!*#REF!</f>
        <v>#REF!</v>
      </c>
      <c r="K868" s="686" t="s">
        <v>84</v>
      </c>
      <c r="M868" t="s">
        <v>13497</v>
      </c>
    </row>
    <row r="869" spans="1:13" x14ac:dyDescent="0.25">
      <c r="A869" s="79">
        <v>42943</v>
      </c>
      <c r="B869" s="83" t="s">
        <v>197</v>
      </c>
      <c r="C869" s="1171" t="s">
        <v>13442</v>
      </c>
      <c r="D869" s="239" t="s">
        <v>13552</v>
      </c>
      <c r="E869" s="1175" t="s">
        <v>199</v>
      </c>
      <c r="F869" s="1170">
        <v>3875</v>
      </c>
      <c r="G869" s="1177">
        <v>1</v>
      </c>
      <c r="H869" s="1177">
        <v>1</v>
      </c>
      <c r="I869" s="185"/>
      <c r="J869" s="608" t="e">
        <f>#REF!*#REF!</f>
        <v>#REF!</v>
      </c>
      <c r="K869" s="686" t="s">
        <v>84</v>
      </c>
      <c r="M869" t="s">
        <v>13497</v>
      </c>
    </row>
    <row r="870" spans="1:13" x14ac:dyDescent="0.25">
      <c r="A870" s="79">
        <v>42943</v>
      </c>
      <c r="B870" s="83" t="s">
        <v>197</v>
      </c>
      <c r="C870" s="1167" t="s">
        <v>13443</v>
      </c>
      <c r="D870" s="239" t="s">
        <v>13551</v>
      </c>
      <c r="E870" s="1175" t="s">
        <v>199</v>
      </c>
      <c r="F870" s="1170">
        <v>332</v>
      </c>
      <c r="G870" s="1177">
        <v>1</v>
      </c>
      <c r="H870" s="1177">
        <v>1</v>
      </c>
      <c r="I870" s="566"/>
      <c r="J870" s="608" t="e">
        <f>#REF!*#REF!</f>
        <v>#REF!</v>
      </c>
      <c r="K870" s="686" t="s">
        <v>84</v>
      </c>
      <c r="M870" t="s">
        <v>13497</v>
      </c>
    </row>
    <row r="871" spans="1:13" x14ac:dyDescent="0.25">
      <c r="A871" s="79">
        <v>42943</v>
      </c>
      <c r="B871" s="83" t="s">
        <v>197</v>
      </c>
      <c r="C871" s="1167" t="s">
        <v>13444</v>
      </c>
      <c r="D871" s="239" t="s">
        <v>13550</v>
      </c>
      <c r="E871" s="1175" t="s">
        <v>199</v>
      </c>
      <c r="F871" s="1170">
        <v>339</v>
      </c>
      <c r="G871" s="1177">
        <v>1</v>
      </c>
      <c r="H871" s="1177">
        <v>1</v>
      </c>
      <c r="I871" s="111"/>
      <c r="J871" s="608" t="e">
        <f>#REF!*#REF!</f>
        <v>#REF!</v>
      </c>
      <c r="K871" s="686" t="s">
        <v>84</v>
      </c>
      <c r="M871" t="s">
        <v>13497</v>
      </c>
    </row>
    <row r="872" spans="1:13" x14ac:dyDescent="0.25">
      <c r="A872" s="79">
        <v>42943</v>
      </c>
      <c r="B872" s="83" t="s">
        <v>197</v>
      </c>
      <c r="C872" s="1167" t="s">
        <v>13445</v>
      </c>
      <c r="D872" s="239" t="s">
        <v>13549</v>
      </c>
      <c r="E872" s="1175" t="s">
        <v>199</v>
      </c>
      <c r="F872" s="1170">
        <v>339</v>
      </c>
      <c r="G872" s="1177">
        <v>1</v>
      </c>
      <c r="H872" s="1177">
        <v>1</v>
      </c>
      <c r="I872" s="112"/>
      <c r="J872" s="608" t="e">
        <f>#REF!*#REF!</f>
        <v>#REF!</v>
      </c>
      <c r="K872" s="686" t="s">
        <v>84</v>
      </c>
      <c r="M872" t="s">
        <v>13497</v>
      </c>
    </row>
    <row r="873" spans="1:13" x14ac:dyDescent="0.25">
      <c r="A873" s="79">
        <v>42943</v>
      </c>
      <c r="B873" s="83" t="s">
        <v>197</v>
      </c>
      <c r="C873" s="1167" t="s">
        <v>13446</v>
      </c>
      <c r="D873" s="239" t="s">
        <v>13548</v>
      </c>
      <c r="E873" s="1175" t="s">
        <v>199</v>
      </c>
      <c r="F873" s="1170">
        <v>339</v>
      </c>
      <c r="G873" s="1177">
        <v>1</v>
      </c>
      <c r="H873" s="1177">
        <v>1</v>
      </c>
      <c r="I873" s="111"/>
      <c r="J873" s="608" t="e">
        <f>#REF!*#REF!</f>
        <v>#REF!</v>
      </c>
      <c r="K873" s="686" t="s">
        <v>84</v>
      </c>
      <c r="M873" t="s">
        <v>13497</v>
      </c>
    </row>
    <row r="874" spans="1:13" x14ac:dyDescent="0.25">
      <c r="A874" s="79">
        <v>42943</v>
      </c>
      <c r="B874" s="83" t="s">
        <v>197</v>
      </c>
      <c r="C874" s="1167" t="s">
        <v>13447</v>
      </c>
      <c r="D874" s="239" t="s">
        <v>13547</v>
      </c>
      <c r="E874" s="1175" t="s">
        <v>199</v>
      </c>
      <c r="F874" s="1170">
        <v>339</v>
      </c>
      <c r="G874" s="1177">
        <v>1</v>
      </c>
      <c r="H874" s="1177">
        <v>1</v>
      </c>
      <c r="I874" s="111"/>
      <c r="J874" s="608" t="e">
        <f>#REF!*#REF!</f>
        <v>#REF!</v>
      </c>
      <c r="K874" s="686" t="s">
        <v>84</v>
      </c>
      <c r="M874" t="s">
        <v>13497</v>
      </c>
    </row>
    <row r="875" spans="1:13" x14ac:dyDescent="0.25">
      <c r="A875" s="79">
        <v>42943</v>
      </c>
      <c r="B875" s="83" t="s">
        <v>197</v>
      </c>
      <c r="C875" s="1167" t="s">
        <v>13448</v>
      </c>
      <c r="D875" s="239" t="s">
        <v>13546</v>
      </c>
      <c r="E875" s="1175" t="s">
        <v>199</v>
      </c>
      <c r="F875" s="1170">
        <v>339</v>
      </c>
      <c r="G875" s="1177">
        <v>1</v>
      </c>
      <c r="H875" s="1177">
        <v>1</v>
      </c>
      <c r="I875" s="111"/>
      <c r="J875" s="608" t="e">
        <f>#REF!*#REF!</f>
        <v>#REF!</v>
      </c>
      <c r="K875" s="686" t="s">
        <v>84</v>
      </c>
      <c r="M875" t="s">
        <v>13497</v>
      </c>
    </row>
    <row r="876" spans="1:13" x14ac:dyDescent="0.25">
      <c r="A876" s="79">
        <v>42943</v>
      </c>
      <c r="B876" s="83" t="s">
        <v>197</v>
      </c>
      <c r="C876" s="1167" t="s">
        <v>13449</v>
      </c>
      <c r="D876" s="239" t="s">
        <v>13545</v>
      </c>
      <c r="E876" s="1175" t="s">
        <v>199</v>
      </c>
      <c r="F876" s="1170">
        <v>339</v>
      </c>
      <c r="G876" s="1177">
        <v>1</v>
      </c>
      <c r="H876" s="1177">
        <v>1</v>
      </c>
      <c r="I876" s="119"/>
      <c r="J876" s="608" t="e">
        <f>#REF!*#REF!</f>
        <v>#REF!</v>
      </c>
      <c r="K876" s="686" t="s">
        <v>84</v>
      </c>
      <c r="M876" t="s">
        <v>13401</v>
      </c>
    </row>
    <row r="877" spans="1:13" x14ac:dyDescent="0.25">
      <c r="A877" s="79">
        <v>42943</v>
      </c>
      <c r="B877" s="83" t="s">
        <v>197</v>
      </c>
      <c r="C877" s="1167" t="s">
        <v>13450</v>
      </c>
      <c r="D877" s="239" t="s">
        <v>13544</v>
      </c>
      <c r="E877" s="1175" t="s">
        <v>199</v>
      </c>
      <c r="F877" s="1170">
        <v>339</v>
      </c>
      <c r="G877" s="1177">
        <v>1</v>
      </c>
      <c r="H877" s="1177">
        <v>1</v>
      </c>
      <c r="I877" s="83"/>
      <c r="J877" s="608" t="e">
        <f>#REF!*#REF!</f>
        <v>#REF!</v>
      </c>
      <c r="K877" s="686" t="s">
        <v>84</v>
      </c>
      <c r="M877" t="s">
        <v>13497</v>
      </c>
    </row>
    <row r="878" spans="1:13" x14ac:dyDescent="0.25">
      <c r="A878" s="79">
        <v>42943</v>
      </c>
      <c r="B878" s="83" t="s">
        <v>197</v>
      </c>
      <c r="C878" s="1167" t="s">
        <v>13451</v>
      </c>
      <c r="D878" s="239" t="s">
        <v>13543</v>
      </c>
      <c r="E878" s="1175" t="s">
        <v>199</v>
      </c>
      <c r="F878" s="1170">
        <v>532</v>
      </c>
      <c r="G878" s="1177">
        <v>1</v>
      </c>
      <c r="H878" s="1177">
        <v>1</v>
      </c>
      <c r="I878" s="87"/>
      <c r="J878" s="608" t="e">
        <f>#REF!*#REF!</f>
        <v>#REF!</v>
      </c>
      <c r="K878" s="686" t="s">
        <v>84</v>
      </c>
      <c r="M878" t="s">
        <v>13497</v>
      </c>
    </row>
    <row r="879" spans="1:13" x14ac:dyDescent="0.25">
      <c r="A879" s="79">
        <v>42943</v>
      </c>
      <c r="B879" s="83" t="s">
        <v>197</v>
      </c>
      <c r="C879" s="1167" t="s">
        <v>13452</v>
      </c>
      <c r="D879" s="239" t="s">
        <v>13542</v>
      </c>
      <c r="E879" s="1175" t="s">
        <v>199</v>
      </c>
      <c r="F879" s="1170">
        <v>7275</v>
      </c>
      <c r="G879" s="1177">
        <v>1</v>
      </c>
      <c r="H879" s="1177">
        <v>1</v>
      </c>
      <c r="I879" s="662"/>
      <c r="J879" s="608" t="e">
        <f>#REF!*#REF!</f>
        <v>#REF!</v>
      </c>
      <c r="K879" s="686" t="s">
        <v>84</v>
      </c>
      <c r="M879" t="s">
        <v>13497</v>
      </c>
    </row>
    <row r="880" spans="1:13" x14ac:dyDescent="0.25">
      <c r="A880" s="79">
        <v>42943</v>
      </c>
      <c r="B880" s="83" t="s">
        <v>197</v>
      </c>
      <c r="C880" s="1171" t="s">
        <v>13453</v>
      </c>
      <c r="D880" s="239" t="s">
        <v>13541</v>
      </c>
      <c r="E880" s="1175" t="s">
        <v>199</v>
      </c>
      <c r="F880" s="1170">
        <v>2716</v>
      </c>
      <c r="G880" s="1177">
        <v>1</v>
      </c>
      <c r="H880" s="1177">
        <v>1</v>
      </c>
      <c r="I880" s="916"/>
      <c r="J880" s="608" t="e">
        <f>#REF!*#REF!</f>
        <v>#REF!</v>
      </c>
      <c r="K880" s="686" t="s">
        <v>84</v>
      </c>
      <c r="M880" t="s">
        <v>13497</v>
      </c>
    </row>
    <row r="881" spans="1:13" x14ac:dyDescent="0.25">
      <c r="A881" s="79">
        <v>42943</v>
      </c>
      <c r="B881" s="83" t="s">
        <v>197</v>
      </c>
      <c r="C881" s="1167" t="s">
        <v>13454</v>
      </c>
      <c r="D881" s="239" t="s">
        <v>13540</v>
      </c>
      <c r="E881" s="1175" t="s">
        <v>199</v>
      </c>
      <c r="F881" s="1170">
        <v>3492</v>
      </c>
      <c r="G881" s="1177">
        <v>1</v>
      </c>
      <c r="H881" s="1177">
        <v>1</v>
      </c>
      <c r="I881" s="185"/>
      <c r="J881" s="608" t="e">
        <f>#REF!*#REF!</f>
        <v>#REF!</v>
      </c>
      <c r="K881" s="686" t="s">
        <v>84</v>
      </c>
      <c r="M881" t="s">
        <v>13497</v>
      </c>
    </row>
    <row r="882" spans="1:13" x14ac:dyDescent="0.25">
      <c r="A882" s="79">
        <v>42943</v>
      </c>
      <c r="B882" s="83" t="s">
        <v>197</v>
      </c>
      <c r="C882" s="1167" t="s">
        <v>13455</v>
      </c>
      <c r="D882" s="239" t="s">
        <v>13539</v>
      </c>
      <c r="E882" s="1175" t="s">
        <v>199</v>
      </c>
      <c r="F882" s="1170">
        <v>1935</v>
      </c>
      <c r="G882" s="1177">
        <v>1</v>
      </c>
      <c r="H882" s="1177">
        <v>1</v>
      </c>
      <c r="J882" s="608" t="e">
        <f>#REF!*#REF!</f>
        <v>#REF!</v>
      </c>
      <c r="K882" s="686" t="s">
        <v>84</v>
      </c>
      <c r="M882" t="s">
        <v>13497</v>
      </c>
    </row>
    <row r="883" spans="1:13" x14ac:dyDescent="0.25">
      <c r="A883" s="79">
        <v>42943</v>
      </c>
      <c r="B883" s="83" t="s">
        <v>197</v>
      </c>
      <c r="C883" s="1167" t="s">
        <v>13456</v>
      </c>
      <c r="D883" s="239" t="s">
        <v>13538</v>
      </c>
      <c r="E883" s="1175" t="s">
        <v>199</v>
      </c>
      <c r="F883" s="1170">
        <v>428</v>
      </c>
      <c r="G883" s="1177">
        <v>1</v>
      </c>
      <c r="H883" s="1177">
        <v>1</v>
      </c>
      <c r="I883" s="111"/>
      <c r="J883" s="608" t="e">
        <f>#REF!*#REF!</f>
        <v>#REF!</v>
      </c>
      <c r="K883" s="686" t="s">
        <v>84</v>
      </c>
      <c r="M883" t="s">
        <v>13497</v>
      </c>
    </row>
    <row r="884" spans="1:13" x14ac:dyDescent="0.25">
      <c r="A884" s="79">
        <v>42943</v>
      </c>
      <c r="B884" s="83" t="s">
        <v>197</v>
      </c>
      <c r="C884" s="1167" t="s">
        <v>13457</v>
      </c>
      <c r="D884" s="239" t="s">
        <v>13537</v>
      </c>
      <c r="E884" s="1175" t="s">
        <v>199</v>
      </c>
      <c r="F884" s="1170">
        <v>375</v>
      </c>
      <c r="G884" s="1177">
        <v>1</v>
      </c>
      <c r="H884" s="1177">
        <v>1</v>
      </c>
      <c r="I884" s="112"/>
      <c r="J884" s="608" t="e">
        <f>#REF!*#REF!</f>
        <v>#REF!</v>
      </c>
      <c r="K884" s="686" t="s">
        <v>84</v>
      </c>
      <c r="M884" t="s">
        <v>13497</v>
      </c>
    </row>
    <row r="885" spans="1:13" x14ac:dyDescent="0.25">
      <c r="A885" s="79">
        <v>42943</v>
      </c>
      <c r="B885" s="83" t="s">
        <v>197</v>
      </c>
      <c r="C885" s="1167" t="s">
        <v>13458</v>
      </c>
      <c r="D885" s="239" t="s">
        <v>13536</v>
      </c>
      <c r="E885" s="1175" t="s">
        <v>199</v>
      </c>
      <c r="F885" s="1170">
        <v>471</v>
      </c>
      <c r="G885" s="1177">
        <v>1</v>
      </c>
      <c r="H885" s="1177">
        <v>1</v>
      </c>
      <c r="I885" s="111"/>
      <c r="J885" s="608" t="e">
        <f>#REF!*#REF!</f>
        <v>#REF!</v>
      </c>
      <c r="K885" s="686" t="s">
        <v>84</v>
      </c>
      <c r="M885" t="s">
        <v>13497</v>
      </c>
    </row>
    <row r="886" spans="1:13" x14ac:dyDescent="0.25">
      <c r="A886" s="79">
        <v>42943</v>
      </c>
      <c r="B886" s="83" t="s">
        <v>197</v>
      </c>
      <c r="C886" s="1167" t="s">
        <v>13459</v>
      </c>
      <c r="D886" s="239" t="s">
        <v>13535</v>
      </c>
      <c r="E886" s="1175" t="s">
        <v>199</v>
      </c>
      <c r="F886" s="1170">
        <v>281</v>
      </c>
      <c r="G886" s="1177">
        <v>1</v>
      </c>
      <c r="H886" s="1177">
        <v>1</v>
      </c>
      <c r="I886" s="111"/>
      <c r="J886" s="608" t="e">
        <f>#REF!*#REF!</f>
        <v>#REF!</v>
      </c>
      <c r="K886" s="686" t="s">
        <v>84</v>
      </c>
      <c r="M886" t="s">
        <v>13497</v>
      </c>
    </row>
    <row r="887" spans="1:13" x14ac:dyDescent="0.25">
      <c r="A887" s="79">
        <v>42943</v>
      </c>
      <c r="B887" s="83" t="s">
        <v>197</v>
      </c>
      <c r="C887" s="1167" t="s">
        <v>13460</v>
      </c>
      <c r="D887" s="239" t="s">
        <v>13534</v>
      </c>
      <c r="E887" s="1175" t="s">
        <v>199</v>
      </c>
      <c r="F887" s="1170">
        <v>281</v>
      </c>
      <c r="G887" s="1177">
        <v>1</v>
      </c>
      <c r="H887" s="1177">
        <v>1</v>
      </c>
      <c r="I887" s="566"/>
      <c r="J887" s="608" t="e">
        <f>#REF!*#REF!</f>
        <v>#REF!</v>
      </c>
      <c r="K887" s="686" t="s">
        <v>84</v>
      </c>
      <c r="M887" t="s">
        <v>13497</v>
      </c>
    </row>
    <row r="888" spans="1:13" x14ac:dyDescent="0.25">
      <c r="A888" s="79">
        <v>42943</v>
      </c>
      <c r="B888" s="83" t="s">
        <v>197</v>
      </c>
      <c r="C888" s="1168" t="s">
        <v>13461</v>
      </c>
      <c r="D888" s="239" t="s">
        <v>13533</v>
      </c>
      <c r="E888" s="1175" t="s">
        <v>199</v>
      </c>
      <c r="F888" s="1170">
        <v>2037</v>
      </c>
      <c r="G888" s="1177">
        <v>1</v>
      </c>
      <c r="H888" s="1177">
        <v>1</v>
      </c>
      <c r="I888" s="111"/>
      <c r="J888" s="608" t="e">
        <f>#REF!*#REF!</f>
        <v>#REF!</v>
      </c>
      <c r="K888" s="686" t="s">
        <v>84</v>
      </c>
      <c r="M888" t="s">
        <v>13401</v>
      </c>
    </row>
    <row r="889" spans="1:13" x14ac:dyDescent="0.25">
      <c r="A889" s="79">
        <v>42943</v>
      </c>
      <c r="B889" s="83" t="s">
        <v>197</v>
      </c>
      <c r="C889" s="1167" t="s">
        <v>13462</v>
      </c>
      <c r="D889" s="239" t="s">
        <v>13532</v>
      </c>
      <c r="E889" s="1175" t="s">
        <v>199</v>
      </c>
      <c r="F889" s="1170">
        <v>2328</v>
      </c>
      <c r="G889" s="1177">
        <v>1</v>
      </c>
      <c r="H889" s="1177">
        <v>1</v>
      </c>
      <c r="I889" s="83"/>
      <c r="J889" s="608" t="e">
        <f>#REF!*#REF!</f>
        <v>#REF!</v>
      </c>
      <c r="K889" s="686" t="s">
        <v>84</v>
      </c>
      <c r="M889" t="s">
        <v>13497</v>
      </c>
    </row>
    <row r="890" spans="1:13" x14ac:dyDescent="0.25">
      <c r="A890" s="79">
        <v>42943</v>
      </c>
      <c r="B890" s="83" t="s">
        <v>197</v>
      </c>
      <c r="C890" s="1167" t="s">
        <v>13463</v>
      </c>
      <c r="D890" s="239" t="s">
        <v>13531</v>
      </c>
      <c r="E890" s="1175" t="s">
        <v>199</v>
      </c>
      <c r="F890" s="1170">
        <v>4850</v>
      </c>
      <c r="G890" s="1177">
        <v>1</v>
      </c>
      <c r="H890" s="1177">
        <v>1</v>
      </c>
      <c r="I890" s="87"/>
      <c r="J890" s="608" t="e">
        <f>#REF!*#REF!</f>
        <v>#REF!</v>
      </c>
      <c r="K890" s="686" t="s">
        <v>84</v>
      </c>
      <c r="M890" t="s">
        <v>13497</v>
      </c>
    </row>
    <row r="891" spans="1:13" x14ac:dyDescent="0.25">
      <c r="A891" s="79">
        <v>42943</v>
      </c>
      <c r="B891" s="83" t="s">
        <v>197</v>
      </c>
      <c r="C891" s="1167" t="s">
        <v>13464</v>
      </c>
      <c r="D891" s="239" t="s">
        <v>13530</v>
      </c>
      <c r="E891" s="1175" t="s">
        <v>199</v>
      </c>
      <c r="F891" s="1170">
        <v>523</v>
      </c>
      <c r="G891" s="1177">
        <v>1</v>
      </c>
      <c r="H891" s="1177">
        <v>1</v>
      </c>
      <c r="I891" s="662"/>
      <c r="J891" s="608" t="e">
        <f>#REF!*#REF!</f>
        <v>#REF!</v>
      </c>
      <c r="K891" s="686" t="s">
        <v>84</v>
      </c>
      <c r="M891" t="s">
        <v>13497</v>
      </c>
    </row>
    <row r="892" spans="1:13" x14ac:dyDescent="0.25">
      <c r="A892" s="79">
        <v>42943</v>
      </c>
      <c r="B892" s="83" t="s">
        <v>197</v>
      </c>
      <c r="C892" s="1190" t="s">
        <v>13465</v>
      </c>
      <c r="D892" s="239" t="s">
        <v>13529</v>
      </c>
      <c r="E892" s="1175" t="s">
        <v>199</v>
      </c>
      <c r="F892" s="1189">
        <v>817</v>
      </c>
      <c r="G892" s="1188">
        <v>1</v>
      </c>
      <c r="H892" s="1188">
        <v>1</v>
      </c>
      <c r="I892" s="916"/>
      <c r="J892" s="608" t="e">
        <f>#REF!*#REF!</f>
        <v>#REF!</v>
      </c>
      <c r="K892" s="686" t="s">
        <v>84</v>
      </c>
      <c r="M892" t="s">
        <v>13497</v>
      </c>
    </row>
    <row r="893" spans="1:13" x14ac:dyDescent="0.25">
      <c r="A893" s="79">
        <v>42943</v>
      </c>
      <c r="B893" s="83" t="s">
        <v>197</v>
      </c>
      <c r="C893" s="1167" t="s">
        <v>13466</v>
      </c>
      <c r="D893" s="239" t="s">
        <v>13528</v>
      </c>
      <c r="E893" s="1175" t="s">
        <v>199</v>
      </c>
      <c r="F893" s="1170">
        <v>2309</v>
      </c>
      <c r="G893" s="1177">
        <v>1</v>
      </c>
      <c r="H893" s="1177">
        <v>1</v>
      </c>
      <c r="I893" s="185"/>
      <c r="J893" s="608" t="e">
        <f>#REF!*#REF!</f>
        <v>#REF!</v>
      </c>
      <c r="K893" s="686" t="s">
        <v>84</v>
      </c>
      <c r="M893" t="s">
        <v>13497</v>
      </c>
    </row>
    <row r="894" spans="1:13" x14ac:dyDescent="0.25">
      <c r="A894" s="79">
        <v>42943</v>
      </c>
      <c r="B894" s="83" t="s">
        <v>197</v>
      </c>
      <c r="C894" s="1167" t="s">
        <v>13467</v>
      </c>
      <c r="D894" s="239" t="s">
        <v>13527</v>
      </c>
      <c r="E894" s="1175" t="s">
        <v>199</v>
      </c>
      <c r="F894" s="1170">
        <v>1940</v>
      </c>
      <c r="G894" s="1177">
        <v>1</v>
      </c>
      <c r="H894" s="1177">
        <v>1</v>
      </c>
      <c r="I894" s="566"/>
      <c r="J894" s="608" t="e">
        <f>#REF!*#REF!</f>
        <v>#REF!</v>
      </c>
      <c r="K894" s="686" t="s">
        <v>84</v>
      </c>
      <c r="M894" t="s">
        <v>13497</v>
      </c>
    </row>
    <row r="895" spans="1:13" x14ac:dyDescent="0.25">
      <c r="A895" s="79">
        <v>42943</v>
      </c>
      <c r="B895" s="83" t="s">
        <v>197</v>
      </c>
      <c r="C895" s="1167" t="s">
        <v>13468</v>
      </c>
      <c r="D895" s="239" t="s">
        <v>13526</v>
      </c>
      <c r="E895" s="1175" t="s">
        <v>199</v>
      </c>
      <c r="F895" s="1170">
        <v>1892</v>
      </c>
      <c r="G895" s="1177">
        <v>1</v>
      </c>
      <c r="H895" s="1177">
        <v>1</v>
      </c>
      <c r="I895" s="111"/>
      <c r="J895" s="608" t="e">
        <f>#REF!*#REF!</f>
        <v>#REF!</v>
      </c>
      <c r="K895" s="686" t="s">
        <v>84</v>
      </c>
      <c r="M895" t="s">
        <v>13497</v>
      </c>
    </row>
    <row r="896" spans="1:13" x14ac:dyDescent="0.25">
      <c r="A896" s="79">
        <v>42943</v>
      </c>
      <c r="B896" s="83" t="s">
        <v>197</v>
      </c>
      <c r="C896" s="1171" t="s">
        <v>13469</v>
      </c>
      <c r="D896" s="239" t="s">
        <v>13525</v>
      </c>
      <c r="E896" s="1175" t="s">
        <v>199</v>
      </c>
      <c r="F896" s="1170">
        <v>456</v>
      </c>
      <c r="G896" s="1177">
        <v>1</v>
      </c>
      <c r="H896" s="1177">
        <v>1</v>
      </c>
      <c r="I896" s="112"/>
      <c r="J896" s="608" t="e">
        <f>#REF!*#REF!</f>
        <v>#REF!</v>
      </c>
      <c r="K896" s="686" t="s">
        <v>84</v>
      </c>
      <c r="M896" t="s">
        <v>13497</v>
      </c>
    </row>
    <row r="897" spans="1:13" x14ac:dyDescent="0.25">
      <c r="A897" s="79">
        <v>42943</v>
      </c>
      <c r="B897" s="83" t="s">
        <v>197</v>
      </c>
      <c r="C897" s="1167" t="s">
        <v>13470</v>
      </c>
      <c r="D897" s="239" t="s">
        <v>13524</v>
      </c>
      <c r="E897" s="1175" t="s">
        <v>199</v>
      </c>
      <c r="F897" s="1170">
        <v>1892</v>
      </c>
      <c r="G897" s="1177">
        <v>1</v>
      </c>
      <c r="H897" s="1177">
        <v>1</v>
      </c>
      <c r="I897" s="111"/>
      <c r="J897" s="608" t="e">
        <f>#REF!*#REF!</f>
        <v>#REF!</v>
      </c>
      <c r="K897" s="686" t="s">
        <v>84</v>
      </c>
      <c r="M897" t="s">
        <v>13497</v>
      </c>
    </row>
    <row r="898" spans="1:13" x14ac:dyDescent="0.25">
      <c r="A898" s="79">
        <v>42943</v>
      </c>
      <c r="B898" s="83" t="s">
        <v>197</v>
      </c>
      <c r="C898" s="1167" t="s">
        <v>13471</v>
      </c>
      <c r="D898" s="239" t="s">
        <v>13523</v>
      </c>
      <c r="E898" s="1175" t="s">
        <v>199</v>
      </c>
      <c r="F898" s="1170">
        <v>1892</v>
      </c>
      <c r="G898" s="1177">
        <v>1</v>
      </c>
      <c r="H898" s="1177">
        <v>1</v>
      </c>
      <c r="I898" s="111"/>
      <c r="J898" s="608" t="e">
        <f>#REF!*#REF!</f>
        <v>#REF!</v>
      </c>
      <c r="K898" s="686" t="s">
        <v>84</v>
      </c>
      <c r="M898" t="s">
        <v>13497</v>
      </c>
    </row>
    <row r="899" spans="1:13" x14ac:dyDescent="0.25">
      <c r="A899" s="79">
        <v>42943</v>
      </c>
      <c r="B899" s="83" t="s">
        <v>197</v>
      </c>
      <c r="C899" s="1167" t="s">
        <v>13472</v>
      </c>
      <c r="D899" s="239" t="s">
        <v>13522</v>
      </c>
      <c r="E899" s="1175" t="s">
        <v>199</v>
      </c>
      <c r="F899" s="1170">
        <v>1892</v>
      </c>
      <c r="G899" s="1177">
        <v>1</v>
      </c>
      <c r="H899" s="1177">
        <v>1</v>
      </c>
      <c r="I899" s="111"/>
      <c r="J899" s="608" t="e">
        <f>#REF!*#REF!</f>
        <v>#REF!</v>
      </c>
      <c r="K899" s="686" t="s">
        <v>84</v>
      </c>
      <c r="M899" t="s">
        <v>13497</v>
      </c>
    </row>
    <row r="900" spans="1:13" x14ac:dyDescent="0.25">
      <c r="A900" s="79">
        <v>42943</v>
      </c>
      <c r="B900" s="83" t="s">
        <v>197</v>
      </c>
      <c r="C900" s="1167" t="s">
        <v>13473</v>
      </c>
      <c r="D900" s="239" t="s">
        <v>13521</v>
      </c>
      <c r="E900" s="1175" t="s">
        <v>199</v>
      </c>
      <c r="F900" s="1170">
        <v>1892</v>
      </c>
      <c r="G900" s="1177">
        <v>1</v>
      </c>
      <c r="H900" s="1177">
        <v>1</v>
      </c>
      <c r="I900" s="119"/>
      <c r="J900" s="608" t="e">
        <f>#REF!*#REF!</f>
        <v>#REF!</v>
      </c>
      <c r="K900" s="686" t="s">
        <v>84</v>
      </c>
      <c r="M900" t="s">
        <v>13401</v>
      </c>
    </row>
    <row r="901" spans="1:13" x14ac:dyDescent="0.25">
      <c r="A901" s="79">
        <v>42943</v>
      </c>
      <c r="B901" s="83" t="s">
        <v>197</v>
      </c>
      <c r="C901" s="1167" t="s">
        <v>13474</v>
      </c>
      <c r="D901" s="239" t="s">
        <v>13520</v>
      </c>
      <c r="E901" s="1175" t="s">
        <v>199</v>
      </c>
      <c r="F901" s="1170">
        <v>1892</v>
      </c>
      <c r="H901" s="1177">
        <v>1</v>
      </c>
      <c r="I901" s="83"/>
      <c r="J901" s="608" t="e">
        <f>#REF!*#REF!</f>
        <v>#REF!</v>
      </c>
      <c r="K901" s="686" t="s">
        <v>84</v>
      </c>
      <c r="M901" t="s">
        <v>13497</v>
      </c>
    </row>
    <row r="902" spans="1:13" x14ac:dyDescent="0.25">
      <c r="A902" s="79">
        <v>42943</v>
      </c>
      <c r="B902" s="83" t="s">
        <v>197</v>
      </c>
      <c r="C902" s="1167" t="s">
        <v>13475</v>
      </c>
      <c r="D902" s="239" t="s">
        <v>13519</v>
      </c>
      <c r="E902" s="1175" t="s">
        <v>199</v>
      </c>
      <c r="F902" s="1170">
        <v>1892</v>
      </c>
      <c r="H902" s="1177">
        <v>1</v>
      </c>
      <c r="I902" s="87"/>
      <c r="J902" s="608" t="e">
        <f>#REF!*#REF!</f>
        <v>#REF!</v>
      </c>
      <c r="K902" s="686" t="s">
        <v>84</v>
      </c>
      <c r="M902" t="s">
        <v>13497</v>
      </c>
    </row>
    <row r="903" spans="1:13" x14ac:dyDescent="0.25">
      <c r="A903" s="79">
        <v>42943</v>
      </c>
      <c r="B903" s="83" t="s">
        <v>197</v>
      </c>
      <c r="C903" s="1168" t="s">
        <v>13476</v>
      </c>
      <c r="D903" s="239" t="s">
        <v>13518</v>
      </c>
      <c r="E903" s="1175" t="s">
        <v>199</v>
      </c>
      <c r="F903" s="1170">
        <v>3638</v>
      </c>
      <c r="G903" s="1177">
        <v>1</v>
      </c>
      <c r="H903" s="1177">
        <v>1</v>
      </c>
      <c r="I903" s="662"/>
      <c r="J903" s="608" t="e">
        <f>#REF!*#REF!</f>
        <v>#REF!</v>
      </c>
      <c r="K903" s="686" t="s">
        <v>84</v>
      </c>
      <c r="M903" t="s">
        <v>13497</v>
      </c>
    </row>
    <row r="904" spans="1:13" x14ac:dyDescent="0.25">
      <c r="A904" s="79">
        <v>42943</v>
      </c>
      <c r="B904" s="83" t="s">
        <v>197</v>
      </c>
      <c r="C904" s="1167" t="s">
        <v>13477</v>
      </c>
      <c r="D904" s="239" t="s">
        <v>13517</v>
      </c>
      <c r="E904" s="1175" t="s">
        <v>199</v>
      </c>
      <c r="F904" s="1170">
        <v>3395</v>
      </c>
      <c r="G904" s="1177">
        <v>1</v>
      </c>
      <c r="H904" s="1177">
        <v>1</v>
      </c>
      <c r="I904" s="916"/>
      <c r="J904" s="608" t="e">
        <f>#REF!*#REF!</f>
        <v>#REF!</v>
      </c>
      <c r="K904" s="686" t="s">
        <v>84</v>
      </c>
      <c r="M904" t="s">
        <v>13497</v>
      </c>
    </row>
    <row r="905" spans="1:13" x14ac:dyDescent="0.25">
      <c r="A905" s="79">
        <v>42943</v>
      </c>
      <c r="B905" s="83" t="s">
        <v>197</v>
      </c>
      <c r="C905" s="1167" t="s">
        <v>13478</v>
      </c>
      <c r="D905" s="239" t="s">
        <v>13516</v>
      </c>
      <c r="E905" s="1175" t="s">
        <v>199</v>
      </c>
      <c r="F905" s="1170">
        <v>2309</v>
      </c>
      <c r="G905" s="1177">
        <v>1</v>
      </c>
      <c r="H905" s="1177">
        <v>1</v>
      </c>
      <c r="I905" s="185"/>
      <c r="J905" s="608" t="e">
        <f>#REF!*#REF!</f>
        <v>#REF!</v>
      </c>
      <c r="K905" s="686" t="s">
        <v>84</v>
      </c>
      <c r="M905" t="s">
        <v>13497</v>
      </c>
    </row>
    <row r="906" spans="1:13" x14ac:dyDescent="0.25">
      <c r="A906" s="79">
        <v>42943</v>
      </c>
      <c r="B906" s="83" t="s">
        <v>197</v>
      </c>
      <c r="C906" s="1168" t="s">
        <v>13479</v>
      </c>
      <c r="D906" s="239" t="s">
        <v>13515</v>
      </c>
      <c r="E906" s="1175" t="s">
        <v>199</v>
      </c>
      <c r="F906" s="1170">
        <v>1940</v>
      </c>
      <c r="G906" s="1177">
        <v>1</v>
      </c>
      <c r="H906" s="1177">
        <v>1</v>
      </c>
      <c r="I906" s="566"/>
      <c r="J906" s="608" t="e">
        <f>#REF!*#REF!</f>
        <v>#REF!</v>
      </c>
      <c r="K906" s="686" t="s">
        <v>84</v>
      </c>
      <c r="M906" t="s">
        <v>13497</v>
      </c>
    </row>
    <row r="907" spans="1:13" x14ac:dyDescent="0.25">
      <c r="A907" s="79">
        <v>42943</v>
      </c>
      <c r="B907" s="83" t="s">
        <v>197</v>
      </c>
      <c r="C907" s="1167" t="s">
        <v>13480</v>
      </c>
      <c r="D907" s="239" t="s">
        <v>13514</v>
      </c>
      <c r="E907" s="1175" t="s">
        <v>199</v>
      </c>
      <c r="F907" s="1170">
        <v>1455</v>
      </c>
      <c r="G907" s="1177">
        <v>1</v>
      </c>
      <c r="H907" s="1177">
        <v>1</v>
      </c>
      <c r="I907" s="111"/>
      <c r="J907" s="608" t="e">
        <f>#REF!*#REF!</f>
        <v>#REF!</v>
      </c>
      <c r="K907" s="686" t="s">
        <v>84</v>
      </c>
      <c r="M907" t="s">
        <v>13497</v>
      </c>
    </row>
    <row r="908" spans="1:13" x14ac:dyDescent="0.25">
      <c r="A908" s="79">
        <v>42943</v>
      </c>
      <c r="B908" s="83" t="s">
        <v>197</v>
      </c>
      <c r="C908" s="1171" t="s">
        <v>13481</v>
      </c>
      <c r="D908" s="239" t="s">
        <v>13513</v>
      </c>
      <c r="E908" s="1175" t="s">
        <v>199</v>
      </c>
      <c r="F908" s="1170">
        <v>352</v>
      </c>
      <c r="G908" s="1177">
        <v>1</v>
      </c>
      <c r="H908" s="1177">
        <v>1</v>
      </c>
      <c r="I908" s="112"/>
      <c r="J908" s="608" t="e">
        <f>#REF!*#REF!</f>
        <v>#REF!</v>
      </c>
      <c r="K908" s="686" t="s">
        <v>84</v>
      </c>
      <c r="M908" t="s">
        <v>13497</v>
      </c>
    </row>
    <row r="909" spans="1:13" x14ac:dyDescent="0.25">
      <c r="A909" s="79">
        <v>42943</v>
      </c>
      <c r="B909" s="83" t="s">
        <v>197</v>
      </c>
      <c r="C909" s="1167" t="s">
        <v>13482</v>
      </c>
      <c r="D909" s="239" t="s">
        <v>13512</v>
      </c>
      <c r="E909" s="1175" t="s">
        <v>199</v>
      </c>
      <c r="F909" s="1170">
        <v>456</v>
      </c>
      <c r="G909" s="1177">
        <v>1</v>
      </c>
      <c r="H909" s="1177">
        <v>1</v>
      </c>
      <c r="I909" s="111"/>
      <c r="J909" s="608" t="e">
        <f>#REF!*#REF!</f>
        <v>#REF!</v>
      </c>
      <c r="K909" s="686" t="s">
        <v>84</v>
      </c>
      <c r="M909" t="s">
        <v>13497</v>
      </c>
    </row>
    <row r="910" spans="1:13" x14ac:dyDescent="0.25">
      <c r="A910" s="79">
        <v>42943</v>
      </c>
      <c r="B910" s="83" t="s">
        <v>197</v>
      </c>
      <c r="C910" s="1168" t="s">
        <v>13483</v>
      </c>
      <c r="D910" s="239" t="s">
        <v>13511</v>
      </c>
      <c r="E910" s="1175" t="s">
        <v>199</v>
      </c>
      <c r="F910" s="1170">
        <v>456</v>
      </c>
      <c r="G910" s="1177">
        <v>1</v>
      </c>
      <c r="H910" s="1177">
        <v>1</v>
      </c>
      <c r="I910" s="111"/>
      <c r="J910" s="608" t="e">
        <f>#REF!*#REF!</f>
        <v>#REF!</v>
      </c>
      <c r="K910" s="686" t="s">
        <v>84</v>
      </c>
      <c r="M910" t="s">
        <v>13497</v>
      </c>
    </row>
    <row r="911" spans="1:13" x14ac:dyDescent="0.25">
      <c r="A911" s="79">
        <v>42943</v>
      </c>
      <c r="B911" s="83" t="s">
        <v>197</v>
      </c>
      <c r="C911" s="1167" t="s">
        <v>13484</v>
      </c>
      <c r="D911" s="239" t="s">
        <v>13510</v>
      </c>
      <c r="E911" s="1175" t="s">
        <v>199</v>
      </c>
      <c r="F911" s="1170">
        <v>456</v>
      </c>
      <c r="G911" s="1177">
        <v>1</v>
      </c>
      <c r="H911" s="1177">
        <v>1</v>
      </c>
      <c r="I911" s="111"/>
      <c r="J911" s="608" t="e">
        <f>#REF!*#REF!</f>
        <v>#REF!</v>
      </c>
      <c r="K911" s="686" t="s">
        <v>84</v>
      </c>
      <c r="M911" t="s">
        <v>13497</v>
      </c>
    </row>
    <row r="912" spans="1:13" x14ac:dyDescent="0.25">
      <c r="A912" s="79">
        <v>42943</v>
      </c>
      <c r="B912" s="83" t="s">
        <v>197</v>
      </c>
      <c r="C912" s="1167" t="s">
        <v>13485</v>
      </c>
      <c r="D912" s="239" t="s">
        <v>13509</v>
      </c>
      <c r="E912" s="1175" t="s">
        <v>199</v>
      </c>
      <c r="F912" s="1170">
        <v>1321</v>
      </c>
      <c r="G912" s="1177">
        <v>1</v>
      </c>
      <c r="H912" s="1177">
        <v>1</v>
      </c>
      <c r="I912" s="119"/>
      <c r="J912" s="608" t="e">
        <f>#REF!*#REF!</f>
        <v>#REF!</v>
      </c>
      <c r="K912" s="686" t="s">
        <v>84</v>
      </c>
      <c r="M912" t="s">
        <v>13401</v>
      </c>
    </row>
    <row r="913" spans="1:13" x14ac:dyDescent="0.25">
      <c r="A913" s="79">
        <v>42943</v>
      </c>
      <c r="B913" s="83" t="s">
        <v>197</v>
      </c>
      <c r="C913" s="1168" t="s">
        <v>13486</v>
      </c>
      <c r="D913" s="239" t="s">
        <v>13508</v>
      </c>
      <c r="E913" s="1175" t="s">
        <v>199</v>
      </c>
      <c r="F913" s="1170">
        <v>9696</v>
      </c>
      <c r="H913" s="1177">
        <v>1</v>
      </c>
      <c r="I913" s="83"/>
      <c r="J913" s="608" t="e">
        <f>#REF!*#REF!</f>
        <v>#REF!</v>
      </c>
      <c r="K913" s="686" t="s">
        <v>84</v>
      </c>
      <c r="M913" t="s">
        <v>13497</v>
      </c>
    </row>
    <row r="914" spans="1:13" x14ac:dyDescent="0.25">
      <c r="A914" s="79">
        <v>42943</v>
      </c>
      <c r="B914" s="83" t="s">
        <v>197</v>
      </c>
      <c r="C914" s="1167" t="s">
        <v>13487</v>
      </c>
      <c r="D914" s="239" t="s">
        <v>13507</v>
      </c>
      <c r="E914" s="1175" t="s">
        <v>199</v>
      </c>
      <c r="F914" s="1170">
        <v>1940</v>
      </c>
      <c r="H914" s="1177">
        <v>1</v>
      </c>
      <c r="I914" s="87"/>
      <c r="J914" s="608" t="e">
        <f>#REF!*#REF!</f>
        <v>#REF!</v>
      </c>
      <c r="K914" s="686" t="s">
        <v>84</v>
      </c>
      <c r="M914" t="s">
        <v>13497</v>
      </c>
    </row>
    <row r="915" spans="1:13" x14ac:dyDescent="0.25">
      <c r="A915" s="79">
        <v>42943</v>
      </c>
      <c r="B915" s="83" t="s">
        <v>197</v>
      </c>
      <c r="C915" s="1167" t="s">
        <v>13488</v>
      </c>
      <c r="D915" s="239" t="s">
        <v>13506</v>
      </c>
      <c r="E915" s="1175" t="s">
        <v>199</v>
      </c>
      <c r="F915" s="1170">
        <v>2733</v>
      </c>
      <c r="H915" s="1177">
        <v>1</v>
      </c>
      <c r="I915" s="662"/>
      <c r="J915" s="608" t="e">
        <f>#REF!*#REF!</f>
        <v>#REF!</v>
      </c>
      <c r="K915" s="686" t="s">
        <v>84</v>
      </c>
      <c r="M915" t="s">
        <v>13497</v>
      </c>
    </row>
    <row r="916" spans="1:13" x14ac:dyDescent="0.25">
      <c r="A916" s="79">
        <v>42943</v>
      </c>
      <c r="B916" s="83" t="s">
        <v>197</v>
      </c>
      <c r="C916" s="1167" t="s">
        <v>13489</v>
      </c>
      <c r="D916" s="239" t="s">
        <v>13505</v>
      </c>
      <c r="E916" s="1175" t="s">
        <v>199</v>
      </c>
      <c r="F916" s="1170">
        <v>2910</v>
      </c>
      <c r="H916" s="1177">
        <v>1</v>
      </c>
      <c r="I916" s="916"/>
      <c r="J916" s="608" t="e">
        <f>#REF!*#REF!</f>
        <v>#REF!</v>
      </c>
      <c r="K916" s="686" t="s">
        <v>84</v>
      </c>
      <c r="M916" t="s">
        <v>13497</v>
      </c>
    </row>
    <row r="917" spans="1:13" x14ac:dyDescent="0.25">
      <c r="A917" s="79">
        <v>42943</v>
      </c>
      <c r="B917" s="83" t="s">
        <v>197</v>
      </c>
      <c r="C917" s="1168" t="s">
        <v>13490</v>
      </c>
      <c r="D917" s="239" t="s">
        <v>13504</v>
      </c>
      <c r="E917" s="1175" t="s">
        <v>199</v>
      </c>
      <c r="F917" s="1170">
        <v>376</v>
      </c>
      <c r="H917" s="1177">
        <v>1</v>
      </c>
      <c r="I917" s="185"/>
      <c r="J917" s="608" t="e">
        <f>#REF!*#REF!</f>
        <v>#REF!</v>
      </c>
      <c r="K917" s="686" t="s">
        <v>84</v>
      </c>
      <c r="M917" t="s">
        <v>13497</v>
      </c>
    </row>
    <row r="918" spans="1:13" x14ac:dyDescent="0.25">
      <c r="A918" s="79">
        <v>42943</v>
      </c>
      <c r="B918" s="83" t="s">
        <v>197</v>
      </c>
      <c r="C918" s="1167" t="s">
        <v>13491</v>
      </c>
      <c r="D918" s="239" t="s">
        <v>13503</v>
      </c>
      <c r="E918" s="1175" t="s">
        <v>199</v>
      </c>
      <c r="F918" s="1170">
        <v>661</v>
      </c>
      <c r="H918" s="1177">
        <v>1</v>
      </c>
      <c r="I918" s="566"/>
      <c r="J918" s="608" t="e">
        <f>#REF!*#REF!</f>
        <v>#REF!</v>
      </c>
      <c r="K918" s="686" t="s">
        <v>84</v>
      </c>
      <c r="M918" t="s">
        <v>13497</v>
      </c>
    </row>
    <row r="919" spans="1:13" x14ac:dyDescent="0.25">
      <c r="A919" s="79">
        <v>42943</v>
      </c>
      <c r="B919" s="83" t="s">
        <v>197</v>
      </c>
      <c r="C919" s="1167" t="s">
        <v>13492</v>
      </c>
      <c r="D919" s="239" t="s">
        <v>13502</v>
      </c>
      <c r="E919" s="1175" t="s">
        <v>199</v>
      </c>
      <c r="F919" s="1170">
        <v>1645</v>
      </c>
      <c r="H919" s="1177">
        <v>1</v>
      </c>
      <c r="I919" s="111"/>
      <c r="J919" s="608" t="e">
        <f>#REF!*#REF!</f>
        <v>#REF!</v>
      </c>
      <c r="K919" s="686" t="s">
        <v>84</v>
      </c>
      <c r="M919" t="s">
        <v>13497</v>
      </c>
    </row>
    <row r="920" spans="1:13" x14ac:dyDescent="0.25">
      <c r="A920" s="79">
        <v>42943</v>
      </c>
      <c r="B920" s="83" t="s">
        <v>197</v>
      </c>
      <c r="C920" s="1171" t="s">
        <v>13493</v>
      </c>
      <c r="D920" s="239" t="s">
        <v>13501</v>
      </c>
      <c r="E920" s="1175" t="s">
        <v>199</v>
      </c>
      <c r="F920" s="1170">
        <v>3395</v>
      </c>
      <c r="H920" s="1177">
        <v>1</v>
      </c>
      <c r="I920" s="112"/>
      <c r="J920" s="608" t="e">
        <f>#REF!*#REF!</f>
        <v>#REF!</v>
      </c>
      <c r="K920" s="686" t="s">
        <v>84</v>
      </c>
      <c r="M920" t="s">
        <v>13497</v>
      </c>
    </row>
    <row r="921" spans="1:13" x14ac:dyDescent="0.25">
      <c r="A921" s="79">
        <v>42943</v>
      </c>
      <c r="B921" s="83" t="s">
        <v>197</v>
      </c>
      <c r="C921" s="1167" t="s">
        <v>13494</v>
      </c>
      <c r="D921" s="239" t="s">
        <v>13500</v>
      </c>
      <c r="E921" s="1175" t="s">
        <v>199</v>
      </c>
      <c r="F921" s="1170">
        <v>9700</v>
      </c>
      <c r="H921" s="1177">
        <v>1</v>
      </c>
      <c r="I921" s="111"/>
      <c r="J921" s="608" t="e">
        <f>#REF!*#REF!</f>
        <v>#REF!</v>
      </c>
      <c r="K921" s="686" t="s">
        <v>84</v>
      </c>
      <c r="M921" t="s">
        <v>13497</v>
      </c>
    </row>
    <row r="922" spans="1:13" x14ac:dyDescent="0.25">
      <c r="A922" s="79">
        <v>42943</v>
      </c>
      <c r="B922" s="83" t="s">
        <v>197</v>
      </c>
      <c r="C922" s="1167" t="s">
        <v>13495</v>
      </c>
      <c r="D922" s="239" t="s">
        <v>13499</v>
      </c>
      <c r="E922" s="1175" t="s">
        <v>199</v>
      </c>
      <c r="F922" s="1170">
        <v>713</v>
      </c>
      <c r="H922" s="1177">
        <v>1</v>
      </c>
      <c r="I922" s="111"/>
      <c r="J922" s="608" t="e">
        <f>#REF!*#REF!</f>
        <v>#REF!</v>
      </c>
      <c r="K922" s="686" t="s">
        <v>84</v>
      </c>
      <c r="M922" t="s">
        <v>13497</v>
      </c>
    </row>
    <row r="923" spans="1:13" x14ac:dyDescent="0.25">
      <c r="A923" s="79">
        <v>42943</v>
      </c>
      <c r="B923" s="83" t="s">
        <v>197</v>
      </c>
      <c r="C923" s="1167" t="s">
        <v>13496</v>
      </c>
      <c r="D923" s="239" t="s">
        <v>13498</v>
      </c>
      <c r="E923" s="1175" t="s">
        <v>199</v>
      </c>
      <c r="F923" s="1170">
        <v>564</v>
      </c>
      <c r="H923" s="1177">
        <v>1</v>
      </c>
      <c r="I923" s="111"/>
      <c r="J923" s="608" t="e">
        <f>#REF!*#REF!</f>
        <v>#REF!</v>
      </c>
      <c r="K923" s="686" t="s">
        <v>84</v>
      </c>
      <c r="M923" t="s">
        <v>13497</v>
      </c>
    </row>
    <row r="924" spans="1:13" x14ac:dyDescent="0.25">
      <c r="A924" s="79">
        <v>42943</v>
      </c>
      <c r="B924" s="83" t="s">
        <v>197</v>
      </c>
      <c r="C924" s="1168" t="s">
        <v>13402</v>
      </c>
      <c r="D924" s="239" t="s">
        <v>13404</v>
      </c>
      <c r="E924" s="1175" t="s">
        <v>199</v>
      </c>
      <c r="F924" s="1170">
        <v>607</v>
      </c>
      <c r="G924" s="1177">
        <v>1</v>
      </c>
      <c r="H924" s="1177">
        <v>1</v>
      </c>
      <c r="I924" s="119"/>
      <c r="J924" s="608">
        <f t="shared" ref="J924" si="89">H924*F924</f>
        <v>607</v>
      </c>
      <c r="K924" s="686" t="s">
        <v>84</v>
      </c>
      <c r="M924" t="s">
        <v>13401</v>
      </c>
    </row>
    <row r="925" spans="1:13" x14ac:dyDescent="0.25">
      <c r="A925" s="79">
        <v>42943</v>
      </c>
      <c r="B925" s="83" t="s">
        <v>197</v>
      </c>
      <c r="C925" t="s">
        <v>13400</v>
      </c>
      <c r="D925" s="239" t="s">
        <v>13403</v>
      </c>
      <c r="E925" s="1175" t="s">
        <v>199</v>
      </c>
      <c r="F925" s="556">
        <v>419</v>
      </c>
      <c r="G925" s="239">
        <v>1</v>
      </c>
      <c r="H925" s="83">
        <v>1</v>
      </c>
      <c r="I925" s="83"/>
      <c r="J925" s="608">
        <f t="shared" ref="J925:J936" si="90">H925*F925</f>
        <v>419</v>
      </c>
      <c r="K925" s="83" t="s">
        <v>84</v>
      </c>
      <c r="M925" t="s">
        <v>13401</v>
      </c>
    </row>
    <row r="926" spans="1:13" x14ac:dyDescent="0.25">
      <c r="A926" s="79">
        <v>42913</v>
      </c>
      <c r="B926" s="83" t="s">
        <v>197</v>
      </c>
      <c r="C926" s="1173" t="s">
        <v>13351</v>
      </c>
      <c r="D926" s="83" t="s">
        <v>13398</v>
      </c>
      <c r="E926" s="1175" t="s">
        <v>199</v>
      </c>
      <c r="F926" s="1169">
        <v>3990</v>
      </c>
      <c r="G926" s="1175">
        <v>1</v>
      </c>
      <c r="H926" s="1175">
        <v>1</v>
      </c>
      <c r="I926" s="87"/>
      <c r="J926" s="608">
        <f t="shared" si="90"/>
        <v>3990</v>
      </c>
      <c r="K926" s="83" t="s">
        <v>84</v>
      </c>
      <c r="M926" t="s">
        <v>13373</v>
      </c>
    </row>
    <row r="927" spans="1:13" x14ac:dyDescent="0.25">
      <c r="A927" s="79">
        <v>42913</v>
      </c>
      <c r="B927" s="83" t="s">
        <v>197</v>
      </c>
      <c r="C927" s="1167" t="s">
        <v>13352</v>
      </c>
      <c r="D927" s="83" t="s">
        <v>13397</v>
      </c>
      <c r="E927" s="1175" t="s">
        <v>199</v>
      </c>
      <c r="F927" s="1170">
        <v>2795</v>
      </c>
      <c r="G927" s="1177">
        <v>1</v>
      </c>
      <c r="H927" s="1177">
        <v>1</v>
      </c>
      <c r="J927" s="608">
        <f t="shared" si="90"/>
        <v>2795</v>
      </c>
      <c r="K927" s="83" t="s">
        <v>84</v>
      </c>
      <c r="M927" t="s">
        <v>13373</v>
      </c>
    </row>
    <row r="928" spans="1:13" x14ac:dyDescent="0.25">
      <c r="A928" s="79">
        <v>42913</v>
      </c>
      <c r="B928" s="83" t="s">
        <v>197</v>
      </c>
      <c r="C928" s="1167" t="s">
        <v>13353</v>
      </c>
      <c r="D928" s="83" t="s">
        <v>13399</v>
      </c>
      <c r="E928" s="1175" t="s">
        <v>199</v>
      </c>
      <c r="F928" s="1170">
        <v>1420</v>
      </c>
      <c r="G928" s="1177">
        <v>1</v>
      </c>
      <c r="H928" s="1177">
        <v>1</v>
      </c>
      <c r="I928" s="916"/>
      <c r="J928" s="608">
        <f t="shared" si="90"/>
        <v>1420</v>
      </c>
      <c r="K928" s="83" t="s">
        <v>84</v>
      </c>
      <c r="M928" t="s">
        <v>13373</v>
      </c>
    </row>
    <row r="929" spans="1:13" x14ac:dyDescent="0.25">
      <c r="A929" s="79">
        <v>42913</v>
      </c>
      <c r="B929" s="83" t="s">
        <v>197</v>
      </c>
      <c r="C929" s="1167" t="s">
        <v>13354</v>
      </c>
      <c r="D929" s="83" t="s">
        <v>13396</v>
      </c>
      <c r="E929" s="1175" t="s">
        <v>199</v>
      </c>
      <c r="F929" s="1170">
        <v>5998</v>
      </c>
      <c r="G929" s="1177">
        <v>1</v>
      </c>
      <c r="H929" s="1177">
        <v>1</v>
      </c>
      <c r="I929" s="185"/>
      <c r="J929" s="608">
        <f t="shared" si="90"/>
        <v>5998</v>
      </c>
      <c r="K929" s="83" t="s">
        <v>84</v>
      </c>
      <c r="M929" t="s">
        <v>13373</v>
      </c>
    </row>
    <row r="930" spans="1:13" x14ac:dyDescent="0.25">
      <c r="A930" s="79">
        <v>42913</v>
      </c>
      <c r="B930" s="83" t="s">
        <v>197</v>
      </c>
      <c r="C930" s="1167" t="s">
        <v>13375</v>
      </c>
      <c r="D930" s="83" t="s">
        <v>13395</v>
      </c>
      <c r="E930" s="1175" t="s">
        <v>199</v>
      </c>
      <c r="F930" s="1170">
        <v>2335</v>
      </c>
      <c r="G930" s="1177">
        <v>1</v>
      </c>
      <c r="H930" s="1177">
        <v>1</v>
      </c>
      <c r="I930" s="662"/>
      <c r="J930" s="608">
        <f t="shared" si="90"/>
        <v>2335</v>
      </c>
      <c r="K930" s="83" t="s">
        <v>84</v>
      </c>
      <c r="M930" t="s">
        <v>13373</v>
      </c>
    </row>
    <row r="931" spans="1:13" x14ac:dyDescent="0.25">
      <c r="A931" s="79">
        <v>42913</v>
      </c>
      <c r="B931" s="83" t="s">
        <v>197</v>
      </c>
      <c r="C931" s="1167" t="s">
        <v>13355</v>
      </c>
      <c r="D931" s="83" t="s">
        <v>13394</v>
      </c>
      <c r="E931" s="1175" t="s">
        <v>199</v>
      </c>
      <c r="F931" s="1170">
        <v>2395</v>
      </c>
      <c r="G931" s="1177">
        <v>1</v>
      </c>
      <c r="H931" s="1177">
        <v>1</v>
      </c>
      <c r="I931" s="111"/>
      <c r="J931" s="608">
        <f t="shared" si="90"/>
        <v>2395</v>
      </c>
      <c r="K931" s="83" t="s">
        <v>84</v>
      </c>
      <c r="M931" t="s">
        <v>13373</v>
      </c>
    </row>
    <row r="932" spans="1:13" x14ac:dyDescent="0.25">
      <c r="A932" s="79">
        <v>42913</v>
      </c>
      <c r="B932" s="83" t="s">
        <v>197</v>
      </c>
      <c r="C932" s="1167" t="s">
        <v>13356</v>
      </c>
      <c r="D932" s="83" t="s">
        <v>13393</v>
      </c>
      <c r="E932" s="1175" t="s">
        <v>199</v>
      </c>
      <c r="F932" s="1170">
        <v>5398</v>
      </c>
      <c r="G932" s="1177">
        <v>1</v>
      </c>
      <c r="H932" s="1177">
        <v>1</v>
      </c>
      <c r="I932" s="112"/>
      <c r="J932" s="608">
        <f t="shared" si="90"/>
        <v>5398</v>
      </c>
      <c r="K932" s="83" t="s">
        <v>84</v>
      </c>
      <c r="M932" t="s">
        <v>13373</v>
      </c>
    </row>
    <row r="933" spans="1:13" x14ac:dyDescent="0.25">
      <c r="A933" s="79">
        <v>42913</v>
      </c>
      <c r="B933" s="83" t="s">
        <v>197</v>
      </c>
      <c r="C933" s="1167" t="s">
        <v>13357</v>
      </c>
      <c r="D933" s="83" t="s">
        <v>13392</v>
      </c>
      <c r="E933" s="1175" t="s">
        <v>199</v>
      </c>
      <c r="F933" s="1170">
        <v>2310</v>
      </c>
      <c r="G933" s="1177">
        <v>1</v>
      </c>
      <c r="H933" s="1177">
        <v>1</v>
      </c>
      <c r="I933" s="111"/>
      <c r="J933" s="608">
        <f t="shared" si="90"/>
        <v>2310</v>
      </c>
      <c r="K933" s="83" t="s">
        <v>84</v>
      </c>
      <c r="M933" t="s">
        <v>13373</v>
      </c>
    </row>
    <row r="934" spans="1:13" x14ac:dyDescent="0.25">
      <c r="A934" s="79">
        <v>42913</v>
      </c>
      <c r="B934" s="83" t="s">
        <v>197</v>
      </c>
      <c r="C934" s="1167" t="s">
        <v>13358</v>
      </c>
      <c r="D934" s="83" t="s">
        <v>13391</v>
      </c>
      <c r="E934" s="1175" t="s">
        <v>199</v>
      </c>
      <c r="F934" s="1170">
        <v>795</v>
      </c>
      <c r="G934" s="1177">
        <v>1</v>
      </c>
      <c r="H934" s="1177">
        <v>1</v>
      </c>
      <c r="I934" s="111"/>
      <c r="J934" s="608">
        <f t="shared" si="90"/>
        <v>795</v>
      </c>
      <c r="K934" s="83" t="s">
        <v>84</v>
      </c>
      <c r="M934" t="s">
        <v>13373</v>
      </c>
    </row>
    <row r="935" spans="1:13" x14ac:dyDescent="0.25">
      <c r="A935" s="79">
        <v>42913</v>
      </c>
      <c r="B935" s="83" t="s">
        <v>197</v>
      </c>
      <c r="C935" s="1167" t="s">
        <v>13359</v>
      </c>
      <c r="D935" s="83" t="s">
        <v>13390</v>
      </c>
      <c r="E935" s="1175" t="s">
        <v>199</v>
      </c>
      <c r="F935" s="1170">
        <v>580</v>
      </c>
      <c r="G935" s="1177">
        <v>1</v>
      </c>
      <c r="H935" s="1177">
        <v>1</v>
      </c>
      <c r="I935" s="111"/>
      <c r="J935" s="608">
        <f t="shared" si="90"/>
        <v>580</v>
      </c>
      <c r="K935" s="83" t="s">
        <v>84</v>
      </c>
      <c r="M935" t="s">
        <v>13373</v>
      </c>
    </row>
    <row r="936" spans="1:13" x14ac:dyDescent="0.25">
      <c r="A936" s="79">
        <v>42913</v>
      </c>
      <c r="B936" s="83" t="s">
        <v>197</v>
      </c>
      <c r="C936" s="1167" t="s">
        <v>13360</v>
      </c>
      <c r="D936" s="83" t="s">
        <v>13389</v>
      </c>
      <c r="E936" s="1175" t="s">
        <v>199</v>
      </c>
      <c r="F936" s="1170">
        <v>1390</v>
      </c>
      <c r="G936" s="1177">
        <v>1</v>
      </c>
      <c r="H936" s="1177">
        <v>1</v>
      </c>
      <c r="I936" s="119"/>
      <c r="J936" s="608">
        <f t="shared" si="90"/>
        <v>1390</v>
      </c>
      <c r="K936" s="83" t="s">
        <v>84</v>
      </c>
      <c r="M936" t="s">
        <v>13373</v>
      </c>
    </row>
    <row r="937" spans="1:13" x14ac:dyDescent="0.25">
      <c r="A937" s="79">
        <v>42913</v>
      </c>
      <c r="B937" s="83" t="s">
        <v>197</v>
      </c>
      <c r="C937" s="1167" t="s">
        <v>13361</v>
      </c>
      <c r="D937" s="83" t="s">
        <v>13388</v>
      </c>
      <c r="E937" s="1175" t="s">
        <v>199</v>
      </c>
      <c r="F937" s="1170">
        <v>1798</v>
      </c>
      <c r="G937" s="1177">
        <v>1</v>
      </c>
      <c r="H937" s="1177">
        <v>1</v>
      </c>
      <c r="I937" s="83"/>
      <c r="J937" s="608">
        <f t="shared" ref="J937:J948" si="91">H937*F937</f>
        <v>1798</v>
      </c>
      <c r="K937" s="83" t="s">
        <v>84</v>
      </c>
      <c r="M937" t="s">
        <v>13373</v>
      </c>
    </row>
    <row r="938" spans="1:13" x14ac:dyDescent="0.25">
      <c r="A938" s="79">
        <v>42913</v>
      </c>
      <c r="B938" s="83" t="s">
        <v>197</v>
      </c>
      <c r="C938" s="1171" t="s">
        <v>13362</v>
      </c>
      <c r="D938" s="83" t="s">
        <v>13387</v>
      </c>
      <c r="E938" s="1175" t="s">
        <v>199</v>
      </c>
      <c r="F938" s="1170">
        <v>1840</v>
      </c>
      <c r="G938" s="1177">
        <v>1</v>
      </c>
      <c r="H938" s="1177">
        <v>1</v>
      </c>
      <c r="I938" s="87"/>
      <c r="J938" s="608">
        <f t="shared" si="91"/>
        <v>1840</v>
      </c>
      <c r="K938" s="83" t="s">
        <v>84</v>
      </c>
      <c r="M938" t="s">
        <v>13373</v>
      </c>
    </row>
    <row r="939" spans="1:13" x14ac:dyDescent="0.25">
      <c r="A939" s="79">
        <v>42913</v>
      </c>
      <c r="B939" s="83" t="s">
        <v>197</v>
      </c>
      <c r="C939" s="1171" t="s">
        <v>13363</v>
      </c>
      <c r="D939" s="83" t="s">
        <v>13386</v>
      </c>
      <c r="E939" s="1175" t="s">
        <v>199</v>
      </c>
      <c r="F939" s="1170">
        <v>5995</v>
      </c>
      <c r="G939" s="1177">
        <v>1</v>
      </c>
      <c r="H939" s="1177">
        <v>1</v>
      </c>
      <c r="I939" s="662"/>
      <c r="J939" s="608">
        <f t="shared" si="91"/>
        <v>5995</v>
      </c>
      <c r="K939" s="83" t="s">
        <v>84</v>
      </c>
      <c r="M939" t="s">
        <v>13373</v>
      </c>
    </row>
    <row r="940" spans="1:13" x14ac:dyDescent="0.25">
      <c r="A940" s="79">
        <v>42913</v>
      </c>
      <c r="B940" s="83" t="s">
        <v>197</v>
      </c>
      <c r="C940" s="1167" t="s">
        <v>13364</v>
      </c>
      <c r="D940" s="83" t="s">
        <v>13385</v>
      </c>
      <c r="E940" s="1175" t="s">
        <v>199</v>
      </c>
      <c r="F940" s="1170">
        <v>9995</v>
      </c>
      <c r="G940" s="1177">
        <v>1</v>
      </c>
      <c r="H940" s="1177">
        <v>1</v>
      </c>
      <c r="I940" s="916"/>
      <c r="J940" s="608">
        <f t="shared" si="91"/>
        <v>9995</v>
      </c>
      <c r="K940" s="83" t="s">
        <v>84</v>
      </c>
      <c r="M940" t="s">
        <v>13373</v>
      </c>
    </row>
    <row r="941" spans="1:13" x14ac:dyDescent="0.25">
      <c r="A941" s="79">
        <v>42913</v>
      </c>
      <c r="B941" s="83" t="s">
        <v>197</v>
      </c>
      <c r="C941" s="1167" t="s">
        <v>13365</v>
      </c>
      <c r="D941" s="83" t="s">
        <v>13384</v>
      </c>
      <c r="E941" s="1175" t="s">
        <v>199</v>
      </c>
      <c r="F941" s="1170">
        <v>5990</v>
      </c>
      <c r="G941" s="1177">
        <v>1</v>
      </c>
      <c r="H941" s="1177">
        <v>1</v>
      </c>
      <c r="I941" s="185"/>
      <c r="J941" s="608">
        <f t="shared" si="91"/>
        <v>5990</v>
      </c>
      <c r="K941" s="83" t="s">
        <v>84</v>
      </c>
      <c r="M941" t="s">
        <v>13373</v>
      </c>
    </row>
    <row r="942" spans="1:13" x14ac:dyDescent="0.25">
      <c r="A942" s="79">
        <v>42913</v>
      </c>
      <c r="B942" s="83" t="s">
        <v>197</v>
      </c>
      <c r="C942" s="1167" t="s">
        <v>13366</v>
      </c>
      <c r="D942" s="83" t="s">
        <v>13383</v>
      </c>
      <c r="E942" s="1175" t="s">
        <v>199</v>
      </c>
      <c r="F942" s="1170">
        <v>4275</v>
      </c>
      <c r="G942" s="1177">
        <v>1</v>
      </c>
      <c r="H942" s="1177">
        <v>1</v>
      </c>
      <c r="I942" s="566"/>
      <c r="J942" s="608">
        <f t="shared" si="91"/>
        <v>4275</v>
      </c>
      <c r="K942" s="83" t="s">
        <v>84</v>
      </c>
      <c r="M942" t="s">
        <v>13373</v>
      </c>
    </row>
    <row r="943" spans="1:13" x14ac:dyDescent="0.25">
      <c r="A943" s="79">
        <v>42913</v>
      </c>
      <c r="B943" s="83" t="s">
        <v>197</v>
      </c>
      <c r="C943" s="1167" t="s">
        <v>13374</v>
      </c>
      <c r="D943" s="83" t="s">
        <v>13382</v>
      </c>
      <c r="E943" s="1175" t="s">
        <v>199</v>
      </c>
      <c r="F943" s="1170">
        <v>4800</v>
      </c>
      <c r="G943" s="1177">
        <v>1</v>
      </c>
      <c r="H943" s="1177">
        <v>1</v>
      </c>
      <c r="I943" s="111"/>
      <c r="J943" s="608">
        <f t="shared" si="91"/>
        <v>4800</v>
      </c>
      <c r="K943" s="83" t="s">
        <v>84</v>
      </c>
      <c r="M943" t="s">
        <v>13373</v>
      </c>
    </row>
    <row r="944" spans="1:13" x14ac:dyDescent="0.25">
      <c r="A944" s="79">
        <v>42913</v>
      </c>
      <c r="B944" s="83" t="s">
        <v>197</v>
      </c>
      <c r="C944" s="1167" t="s">
        <v>13367</v>
      </c>
      <c r="D944" s="83" t="s">
        <v>13381</v>
      </c>
      <c r="E944" s="1175" t="s">
        <v>199</v>
      </c>
      <c r="F944" s="1170">
        <v>2680</v>
      </c>
      <c r="G944" s="1177">
        <v>1</v>
      </c>
      <c r="H944" s="1177">
        <v>1</v>
      </c>
      <c r="I944" s="112"/>
      <c r="J944" s="608">
        <f t="shared" si="91"/>
        <v>2680</v>
      </c>
      <c r="K944" s="83" t="s">
        <v>84</v>
      </c>
      <c r="M944" t="s">
        <v>13373</v>
      </c>
    </row>
    <row r="945" spans="1:21" x14ac:dyDescent="0.25">
      <c r="A945" s="79">
        <v>42913</v>
      </c>
      <c r="B945" s="83" t="s">
        <v>197</v>
      </c>
      <c r="C945" s="1167" t="s">
        <v>13368</v>
      </c>
      <c r="D945" s="83" t="s">
        <v>13380</v>
      </c>
      <c r="E945" s="1175" t="s">
        <v>199</v>
      </c>
      <c r="F945" s="1170">
        <v>5995</v>
      </c>
      <c r="G945" s="1177">
        <v>1</v>
      </c>
      <c r="H945" s="1177">
        <v>1</v>
      </c>
      <c r="I945" s="111"/>
      <c r="J945" s="608">
        <f t="shared" si="91"/>
        <v>5995</v>
      </c>
      <c r="K945" s="83" t="s">
        <v>84</v>
      </c>
      <c r="M945" t="s">
        <v>13373</v>
      </c>
    </row>
    <row r="946" spans="1:21" x14ac:dyDescent="0.25">
      <c r="A946" s="79">
        <v>42913</v>
      </c>
      <c r="B946" s="83" t="s">
        <v>197</v>
      </c>
      <c r="C946" s="1167" t="s">
        <v>13369</v>
      </c>
      <c r="D946" s="83" t="s">
        <v>13379</v>
      </c>
      <c r="E946" s="1175" t="s">
        <v>199</v>
      </c>
      <c r="F946" s="1170">
        <v>1198</v>
      </c>
      <c r="G946" s="1177">
        <v>1</v>
      </c>
      <c r="H946" s="1177">
        <v>1</v>
      </c>
      <c r="I946" s="111"/>
      <c r="J946" s="608">
        <f t="shared" si="91"/>
        <v>1198</v>
      </c>
      <c r="K946" s="83" t="s">
        <v>84</v>
      </c>
      <c r="M946" t="s">
        <v>13373</v>
      </c>
    </row>
    <row r="947" spans="1:21" x14ac:dyDescent="0.25">
      <c r="A947" s="79">
        <v>42913</v>
      </c>
      <c r="B947" s="83" t="s">
        <v>197</v>
      </c>
      <c r="C947" s="1167" t="s">
        <v>13370</v>
      </c>
      <c r="D947" s="83" t="s">
        <v>13378</v>
      </c>
      <c r="E947" s="1175" t="s">
        <v>199</v>
      </c>
      <c r="F947" s="1170">
        <v>3798</v>
      </c>
      <c r="G947" s="1177">
        <v>1</v>
      </c>
      <c r="H947" s="1177">
        <v>1</v>
      </c>
      <c r="I947" s="111"/>
      <c r="J947" s="608">
        <f t="shared" si="91"/>
        <v>3798</v>
      </c>
      <c r="K947" s="83" t="s">
        <v>84</v>
      </c>
      <c r="M947" t="s">
        <v>13373</v>
      </c>
    </row>
    <row r="948" spans="1:21" x14ac:dyDescent="0.25">
      <c r="A948" s="79">
        <v>42913</v>
      </c>
      <c r="B948" s="83" t="s">
        <v>197</v>
      </c>
      <c r="C948" s="1167" t="s">
        <v>13371</v>
      </c>
      <c r="D948" s="83" t="s">
        <v>13377</v>
      </c>
      <c r="E948" s="1175" t="s">
        <v>199</v>
      </c>
      <c r="F948" s="1170">
        <v>4995</v>
      </c>
      <c r="G948" s="1177">
        <v>1</v>
      </c>
      <c r="H948" s="1177">
        <v>1</v>
      </c>
      <c r="I948" s="119"/>
      <c r="J948" s="608">
        <f t="shared" si="91"/>
        <v>4995</v>
      </c>
      <c r="K948" s="83" t="s">
        <v>84</v>
      </c>
      <c r="M948" t="s">
        <v>13373</v>
      </c>
    </row>
    <row r="949" spans="1:21" x14ac:dyDescent="0.25">
      <c r="A949" s="79">
        <v>42913</v>
      </c>
      <c r="B949" s="83" t="s">
        <v>197</v>
      </c>
      <c r="C949" s="1171" t="s">
        <v>13372</v>
      </c>
      <c r="D949" s="83" t="s">
        <v>13376</v>
      </c>
      <c r="E949" s="1175" t="s">
        <v>199</v>
      </c>
      <c r="F949" s="1170">
        <v>590</v>
      </c>
      <c r="G949" s="1177">
        <v>1</v>
      </c>
      <c r="H949" s="1177">
        <v>1</v>
      </c>
      <c r="I949" s="83"/>
      <c r="J949" s="608">
        <f t="shared" ref="J949:J960" si="92">H949*F949</f>
        <v>590</v>
      </c>
      <c r="K949" s="83" t="s">
        <v>84</v>
      </c>
      <c r="M949" t="s">
        <v>13373</v>
      </c>
      <c r="P949" s="1175"/>
      <c r="Q949" s="1928"/>
      <c r="R949" s="1929"/>
      <c r="S949" s="1930"/>
      <c r="T949" s="1177"/>
      <c r="U949" s="1170"/>
    </row>
    <row r="950" spans="1:21" x14ac:dyDescent="0.25">
      <c r="A950" s="79">
        <v>42942</v>
      </c>
      <c r="B950" s="83" t="s">
        <v>197</v>
      </c>
      <c r="C950" s="1173" t="s">
        <v>13308</v>
      </c>
      <c r="D950" s="83" t="s">
        <v>13346</v>
      </c>
      <c r="E950" s="1175" t="s">
        <v>199</v>
      </c>
      <c r="F950" s="1169">
        <v>5595</v>
      </c>
      <c r="G950" s="1177">
        <v>1</v>
      </c>
      <c r="H950" s="1177">
        <v>1</v>
      </c>
      <c r="I950" s="87"/>
      <c r="J950" s="608">
        <f t="shared" si="92"/>
        <v>5595</v>
      </c>
      <c r="K950" s="686" t="s">
        <v>84</v>
      </c>
      <c r="M950" t="s">
        <v>13327</v>
      </c>
      <c r="P950" s="1175"/>
      <c r="Q950" s="1928"/>
      <c r="R950" s="1929"/>
      <c r="S950" s="1930"/>
      <c r="T950" s="1177"/>
      <c r="U950" s="1170"/>
    </row>
    <row r="951" spans="1:21" x14ac:dyDescent="0.25">
      <c r="A951" s="79">
        <v>42942</v>
      </c>
      <c r="B951" s="83" t="s">
        <v>197</v>
      </c>
      <c r="C951" s="1168" t="s">
        <v>13309</v>
      </c>
      <c r="D951" s="83" t="s">
        <v>13345</v>
      </c>
      <c r="E951" s="1175" t="s">
        <v>199</v>
      </c>
      <c r="F951" s="1170">
        <v>7295</v>
      </c>
      <c r="G951" s="1177">
        <v>1</v>
      </c>
      <c r="H951" s="1177">
        <v>1</v>
      </c>
      <c r="I951" s="662"/>
      <c r="J951" s="608">
        <f t="shared" si="92"/>
        <v>7295</v>
      </c>
      <c r="K951" s="686" t="s">
        <v>84</v>
      </c>
      <c r="M951" t="s">
        <v>13327</v>
      </c>
      <c r="P951" s="1175"/>
      <c r="Q951" s="1928"/>
      <c r="R951" s="1929"/>
      <c r="S951" s="1930"/>
      <c r="T951" s="1177"/>
      <c r="U951" s="1170"/>
    </row>
    <row r="952" spans="1:21" x14ac:dyDescent="0.25">
      <c r="A952" s="79">
        <v>42942</v>
      </c>
      <c r="B952" s="83" t="s">
        <v>197</v>
      </c>
      <c r="C952" s="1171" t="s">
        <v>13326</v>
      </c>
      <c r="D952" s="83" t="s">
        <v>13344</v>
      </c>
      <c r="E952" s="1175" t="s">
        <v>199</v>
      </c>
      <c r="F952" s="1170">
        <v>7295</v>
      </c>
      <c r="G952" s="1177">
        <v>1</v>
      </c>
      <c r="H952" s="1177">
        <v>1</v>
      </c>
      <c r="I952" s="916"/>
      <c r="J952" s="608">
        <f t="shared" si="92"/>
        <v>7295</v>
      </c>
      <c r="K952" s="686" t="s">
        <v>84</v>
      </c>
      <c r="M952" t="s">
        <v>13327</v>
      </c>
      <c r="P952" s="1175"/>
      <c r="Q952" s="1928"/>
      <c r="R952" s="1929"/>
      <c r="S952" s="1930"/>
      <c r="T952" s="1177"/>
      <c r="U952" s="1170"/>
    </row>
    <row r="953" spans="1:21" x14ac:dyDescent="0.25">
      <c r="A953" s="79">
        <v>42942</v>
      </c>
      <c r="B953" s="83" t="s">
        <v>197</v>
      </c>
      <c r="C953" s="1167" t="s">
        <v>13310</v>
      </c>
      <c r="D953" s="83" t="s">
        <v>13343</v>
      </c>
      <c r="E953" s="1175" t="s">
        <v>199</v>
      </c>
      <c r="F953" s="1170">
        <v>7295</v>
      </c>
      <c r="G953" s="1177">
        <v>1</v>
      </c>
      <c r="H953" s="1177">
        <v>1</v>
      </c>
      <c r="I953" s="185"/>
      <c r="J953" s="608">
        <f t="shared" si="92"/>
        <v>7295</v>
      </c>
      <c r="K953" s="686" t="s">
        <v>84</v>
      </c>
      <c r="M953" t="s">
        <v>13327</v>
      </c>
      <c r="P953" s="1175"/>
      <c r="Q953" s="1931"/>
      <c r="R953" s="1932"/>
      <c r="S953" s="1933"/>
      <c r="T953" s="1177"/>
    </row>
    <row r="954" spans="1:21" x14ac:dyDescent="0.25">
      <c r="A954" s="79">
        <v>42942</v>
      </c>
      <c r="B954" s="83" t="s">
        <v>197</v>
      </c>
      <c r="C954" s="1167" t="s">
        <v>13325</v>
      </c>
      <c r="D954" s="83" t="s">
        <v>13342</v>
      </c>
      <c r="E954" s="1175" t="s">
        <v>199</v>
      </c>
      <c r="F954" s="1170">
        <v>7495</v>
      </c>
      <c r="G954" s="1177">
        <v>1</v>
      </c>
      <c r="H954" s="1177">
        <v>1</v>
      </c>
      <c r="I954" s="566"/>
      <c r="J954" s="608">
        <f t="shared" si="92"/>
        <v>7495</v>
      </c>
      <c r="K954" s="686" t="s">
        <v>84</v>
      </c>
      <c r="M954" t="s">
        <v>13327</v>
      </c>
      <c r="P954" s="1175"/>
      <c r="T954" s="1177"/>
    </row>
    <row r="955" spans="1:21" x14ac:dyDescent="0.25">
      <c r="A955" s="79">
        <v>42942</v>
      </c>
      <c r="B955" s="83" t="s">
        <v>197</v>
      </c>
      <c r="C955" s="1167" t="s">
        <v>13311</v>
      </c>
      <c r="D955" s="83" t="s">
        <v>13341</v>
      </c>
      <c r="E955" s="1175" t="s">
        <v>199</v>
      </c>
      <c r="F955" s="1170">
        <v>6295</v>
      </c>
      <c r="G955" s="1177">
        <v>1</v>
      </c>
      <c r="H955" s="1177">
        <v>1</v>
      </c>
      <c r="I955" s="111"/>
      <c r="J955" s="608">
        <f t="shared" si="92"/>
        <v>6295</v>
      </c>
      <c r="K955" s="686" t="s">
        <v>84</v>
      </c>
      <c r="M955" t="s">
        <v>13327</v>
      </c>
      <c r="P955" s="1175"/>
      <c r="T955" s="1177"/>
    </row>
    <row r="956" spans="1:21" x14ac:dyDescent="0.25">
      <c r="A956" s="79">
        <v>42942</v>
      </c>
      <c r="B956" s="83" t="s">
        <v>197</v>
      </c>
      <c r="C956" s="1167" t="s">
        <v>13312</v>
      </c>
      <c r="D956" s="83" t="s">
        <v>13340</v>
      </c>
      <c r="E956" s="1175" t="s">
        <v>199</v>
      </c>
      <c r="F956" s="1170">
        <v>7295</v>
      </c>
      <c r="G956" s="1177">
        <v>1</v>
      </c>
      <c r="H956" s="1177">
        <v>1</v>
      </c>
      <c r="I956" s="112"/>
      <c r="J956" s="608">
        <f t="shared" si="92"/>
        <v>7295</v>
      </c>
      <c r="K956" s="686" t="s">
        <v>84</v>
      </c>
      <c r="M956" t="s">
        <v>13327</v>
      </c>
      <c r="P956" s="1175"/>
      <c r="T956" s="1177"/>
    </row>
    <row r="957" spans="1:21" x14ac:dyDescent="0.25">
      <c r="A957" s="79">
        <v>42942</v>
      </c>
      <c r="B957" s="83" t="s">
        <v>197</v>
      </c>
      <c r="C957" s="1167" t="s">
        <v>13313</v>
      </c>
      <c r="D957" s="83" t="s">
        <v>13339</v>
      </c>
      <c r="E957" s="1175" t="s">
        <v>199</v>
      </c>
      <c r="F957" s="1170">
        <v>6295</v>
      </c>
      <c r="G957" s="1177">
        <v>1</v>
      </c>
      <c r="H957" s="1177">
        <v>1</v>
      </c>
      <c r="I957" s="111"/>
      <c r="J957" s="608">
        <f t="shared" si="92"/>
        <v>6295</v>
      </c>
      <c r="K957" s="686" t="s">
        <v>84</v>
      </c>
      <c r="M957" t="s">
        <v>13327</v>
      </c>
      <c r="P957" s="1175"/>
      <c r="T957" s="1177"/>
    </row>
    <row r="958" spans="1:21" x14ac:dyDescent="0.25">
      <c r="A958" s="79">
        <v>42942</v>
      </c>
      <c r="B958" s="83" t="s">
        <v>197</v>
      </c>
      <c r="C958" s="1167" t="s">
        <v>13314</v>
      </c>
      <c r="D958" s="83" t="s">
        <v>13338</v>
      </c>
      <c r="E958" s="1175" t="s">
        <v>199</v>
      </c>
      <c r="F958" s="1170">
        <v>7495</v>
      </c>
      <c r="G958" s="1177">
        <v>1</v>
      </c>
      <c r="H958" s="1177">
        <v>1</v>
      </c>
      <c r="I958" s="111"/>
      <c r="J958" s="608">
        <f t="shared" si="92"/>
        <v>7495</v>
      </c>
      <c r="K958" s="686" t="s">
        <v>84</v>
      </c>
      <c r="M958" t="s">
        <v>13327</v>
      </c>
      <c r="P958" s="1175"/>
      <c r="T958" s="1177"/>
    </row>
    <row r="959" spans="1:21" x14ac:dyDescent="0.25">
      <c r="A959" s="79">
        <v>42942</v>
      </c>
      <c r="B959" s="83" t="s">
        <v>197</v>
      </c>
      <c r="C959" s="1167" t="s">
        <v>13324</v>
      </c>
      <c r="D959" s="83" t="s">
        <v>13337</v>
      </c>
      <c r="E959" s="1175" t="s">
        <v>199</v>
      </c>
      <c r="F959" s="1170">
        <v>5895</v>
      </c>
      <c r="G959" s="1177">
        <v>1</v>
      </c>
      <c r="H959" s="1177">
        <v>1</v>
      </c>
      <c r="I959" s="111"/>
      <c r="J959" s="608">
        <f t="shared" si="92"/>
        <v>5895</v>
      </c>
      <c r="K959" s="686" t="s">
        <v>84</v>
      </c>
      <c r="M959" t="s">
        <v>13327</v>
      </c>
    </row>
    <row r="960" spans="1:21" x14ac:dyDescent="0.25">
      <c r="A960" s="79">
        <v>42942</v>
      </c>
      <c r="B960" s="83" t="s">
        <v>197</v>
      </c>
      <c r="C960" s="1168" t="s">
        <v>13315</v>
      </c>
      <c r="D960" s="83" t="s">
        <v>13336</v>
      </c>
      <c r="E960" s="1175" t="s">
        <v>199</v>
      </c>
      <c r="F960" s="1170">
        <v>7295</v>
      </c>
      <c r="G960" s="1177">
        <v>1</v>
      </c>
      <c r="H960" s="1177">
        <v>1</v>
      </c>
      <c r="I960" s="119"/>
      <c r="J960" s="608">
        <f t="shared" si="92"/>
        <v>7295</v>
      </c>
      <c r="K960" s="686" t="s">
        <v>84</v>
      </c>
      <c r="M960" t="s">
        <v>13327</v>
      </c>
    </row>
    <row r="961" spans="1:21" x14ac:dyDescent="0.25">
      <c r="A961" s="79">
        <v>42942</v>
      </c>
      <c r="B961" s="83" t="s">
        <v>197</v>
      </c>
      <c r="C961" s="1167" t="s">
        <v>13316</v>
      </c>
      <c r="D961" s="83" t="s">
        <v>13335</v>
      </c>
      <c r="E961" s="1175" t="s">
        <v>199</v>
      </c>
      <c r="F961" s="1170">
        <v>7495</v>
      </c>
      <c r="G961" s="1177">
        <v>1</v>
      </c>
      <c r="H961" s="1177">
        <v>1</v>
      </c>
      <c r="I961" s="83"/>
      <c r="J961" s="608">
        <f t="shared" ref="J961:J968" si="93">H961*F961</f>
        <v>7495</v>
      </c>
      <c r="K961" s="686" t="s">
        <v>84</v>
      </c>
      <c r="M961" t="s">
        <v>13327</v>
      </c>
    </row>
    <row r="962" spans="1:21" x14ac:dyDescent="0.25">
      <c r="A962" s="79">
        <v>42942</v>
      </c>
      <c r="B962" s="83" t="s">
        <v>197</v>
      </c>
      <c r="C962" s="1167" t="s">
        <v>13317</v>
      </c>
      <c r="D962" s="83" t="s">
        <v>13334</v>
      </c>
      <c r="E962" s="1175" t="s">
        <v>199</v>
      </c>
      <c r="F962" s="1170">
        <v>7295</v>
      </c>
      <c r="G962" s="1177">
        <v>1</v>
      </c>
      <c r="H962" s="1177">
        <v>1</v>
      </c>
      <c r="I962" s="87"/>
      <c r="J962" s="608">
        <f t="shared" si="93"/>
        <v>7295</v>
      </c>
      <c r="K962" s="686" t="s">
        <v>84</v>
      </c>
      <c r="M962" t="s">
        <v>13327</v>
      </c>
    </row>
    <row r="963" spans="1:21" x14ac:dyDescent="0.25">
      <c r="A963" s="79">
        <v>42942</v>
      </c>
      <c r="B963" s="83" t="s">
        <v>197</v>
      </c>
      <c r="C963" s="1167" t="s">
        <v>13318</v>
      </c>
      <c r="D963" s="83" t="s">
        <v>13333</v>
      </c>
      <c r="E963" s="1175" t="s">
        <v>199</v>
      </c>
      <c r="F963" s="1170">
        <v>7495</v>
      </c>
      <c r="G963" s="1177">
        <v>1</v>
      </c>
      <c r="H963" s="1177">
        <v>1</v>
      </c>
      <c r="I963" s="662"/>
      <c r="J963" s="608">
        <f t="shared" si="93"/>
        <v>7495</v>
      </c>
      <c r="K963" s="686" t="s">
        <v>84</v>
      </c>
      <c r="M963" t="s">
        <v>13327</v>
      </c>
    </row>
    <row r="964" spans="1:21" x14ac:dyDescent="0.25">
      <c r="A964" s="79">
        <v>42942</v>
      </c>
      <c r="B964" s="83" t="s">
        <v>197</v>
      </c>
      <c r="C964" s="1167" t="s">
        <v>13323</v>
      </c>
      <c r="D964" s="83" t="s">
        <v>13332</v>
      </c>
      <c r="E964" s="1175" t="s">
        <v>199</v>
      </c>
      <c r="F964" s="1170">
        <v>7995</v>
      </c>
      <c r="G964" s="1177">
        <v>1</v>
      </c>
      <c r="H964" s="1177">
        <v>1</v>
      </c>
      <c r="J964" s="608">
        <f t="shared" si="93"/>
        <v>7995</v>
      </c>
      <c r="K964" s="686" t="s">
        <v>84</v>
      </c>
      <c r="M964" t="s">
        <v>13327</v>
      </c>
    </row>
    <row r="965" spans="1:21" x14ac:dyDescent="0.25">
      <c r="A965" s="79">
        <v>42942</v>
      </c>
      <c r="B965" s="83" t="s">
        <v>197</v>
      </c>
      <c r="C965" s="1168" t="s">
        <v>13319</v>
      </c>
      <c r="D965" s="83" t="s">
        <v>13331</v>
      </c>
      <c r="E965" s="1175" t="s">
        <v>199</v>
      </c>
      <c r="F965" s="1170">
        <v>6195</v>
      </c>
      <c r="G965" s="1177">
        <v>1</v>
      </c>
      <c r="H965" s="1177">
        <v>1</v>
      </c>
      <c r="J965" s="608">
        <f t="shared" si="93"/>
        <v>6195</v>
      </c>
      <c r="K965" s="686" t="s">
        <v>84</v>
      </c>
      <c r="M965" t="s">
        <v>13327</v>
      </c>
    </row>
    <row r="966" spans="1:21" x14ac:dyDescent="0.25">
      <c r="A966" s="79">
        <v>42942</v>
      </c>
      <c r="B966" s="83" t="s">
        <v>197</v>
      </c>
      <c r="C966" s="1171" t="s">
        <v>13320</v>
      </c>
      <c r="D966" s="83" t="s">
        <v>13330</v>
      </c>
      <c r="E966" s="1175" t="s">
        <v>199</v>
      </c>
      <c r="F966" s="1170">
        <v>6395</v>
      </c>
      <c r="G966" s="1177">
        <v>1</v>
      </c>
      <c r="H966" s="1177">
        <v>1</v>
      </c>
      <c r="J966" s="608">
        <f t="shared" si="93"/>
        <v>6395</v>
      </c>
      <c r="K966" s="686" t="s">
        <v>84</v>
      </c>
      <c r="M966" t="s">
        <v>13327</v>
      </c>
    </row>
    <row r="967" spans="1:21" x14ac:dyDescent="0.25">
      <c r="A967" s="79">
        <v>42942</v>
      </c>
      <c r="B967" s="83" t="s">
        <v>197</v>
      </c>
      <c r="C967" s="1167" t="s">
        <v>13321</v>
      </c>
      <c r="D967" s="83" t="s">
        <v>13329</v>
      </c>
      <c r="E967" s="1175" t="s">
        <v>199</v>
      </c>
      <c r="F967" s="1170">
        <v>4295</v>
      </c>
      <c r="G967" s="1177">
        <v>1</v>
      </c>
      <c r="H967" s="1177">
        <v>1</v>
      </c>
      <c r="J967" s="608">
        <f t="shared" si="93"/>
        <v>4295</v>
      </c>
      <c r="K967" s="686" t="s">
        <v>84</v>
      </c>
      <c r="M967" t="s">
        <v>13327</v>
      </c>
    </row>
    <row r="968" spans="1:21" x14ac:dyDescent="0.25">
      <c r="A968" s="79">
        <v>42942</v>
      </c>
      <c r="B968" s="83" t="s">
        <v>197</v>
      </c>
      <c r="C968" s="1167" t="s">
        <v>13322</v>
      </c>
      <c r="D968" s="83" t="s">
        <v>13328</v>
      </c>
      <c r="E968" s="1175" t="s">
        <v>199</v>
      </c>
      <c r="F968" s="1170">
        <v>6295</v>
      </c>
      <c r="G968" s="1177">
        <v>1</v>
      </c>
      <c r="H968" s="1177">
        <v>1</v>
      </c>
      <c r="J968" s="608">
        <f t="shared" si="93"/>
        <v>6295</v>
      </c>
      <c r="K968" s="686" t="s">
        <v>84</v>
      </c>
      <c r="M968" t="s">
        <v>13327</v>
      </c>
    </row>
    <row r="969" spans="1:21" x14ac:dyDescent="0.25">
      <c r="A969" s="79">
        <v>42933</v>
      </c>
      <c r="B969" s="83" t="s">
        <v>197</v>
      </c>
      <c r="C969" s="1167" t="s">
        <v>13281</v>
      </c>
      <c r="D969" s="83" t="s">
        <v>13303</v>
      </c>
      <c r="E969" s="1175" t="s">
        <v>199</v>
      </c>
      <c r="F969" s="1170">
        <v>12012</v>
      </c>
      <c r="G969" s="1177">
        <v>1</v>
      </c>
      <c r="H969" s="1177">
        <v>1</v>
      </c>
      <c r="I969" s="83"/>
      <c r="J969" s="608">
        <f t="shared" ref="J969:J970" si="94">H969*F969</f>
        <v>12012</v>
      </c>
      <c r="K969" s="686" t="s">
        <v>84</v>
      </c>
      <c r="M969" t="s">
        <v>13241</v>
      </c>
    </row>
    <row r="970" spans="1:21" x14ac:dyDescent="0.25">
      <c r="A970" s="79">
        <v>42933</v>
      </c>
      <c r="B970" s="83" t="s">
        <v>197</v>
      </c>
      <c r="C970" s="1167" t="s">
        <v>13269</v>
      </c>
      <c r="D970" s="83" t="s">
        <v>13302</v>
      </c>
      <c r="E970" s="1175" t="s">
        <v>199</v>
      </c>
      <c r="F970" s="1170">
        <v>4011</v>
      </c>
      <c r="G970" s="1177">
        <v>1</v>
      </c>
      <c r="H970" s="1177">
        <v>1</v>
      </c>
      <c r="I970" s="87"/>
      <c r="J970" s="608">
        <f t="shared" si="94"/>
        <v>4011</v>
      </c>
      <c r="K970" s="686" t="s">
        <v>84</v>
      </c>
      <c r="M970" t="s">
        <v>13241</v>
      </c>
    </row>
    <row r="971" spans="1:21" x14ac:dyDescent="0.25">
      <c r="A971" s="79">
        <v>42933</v>
      </c>
      <c r="B971" s="83" t="s">
        <v>197</v>
      </c>
      <c r="C971" s="1167" t="s">
        <v>13270</v>
      </c>
      <c r="D971" s="83" t="s">
        <v>13301</v>
      </c>
      <c r="E971" s="1175" t="s">
        <v>199</v>
      </c>
      <c r="F971" s="1170">
        <v>1115</v>
      </c>
      <c r="G971" s="1177">
        <v>1</v>
      </c>
      <c r="H971" s="1177">
        <v>1</v>
      </c>
      <c r="I971" s="916"/>
      <c r="J971" s="608">
        <f t="shared" ref="J971:J1006" si="95">H971*F971</f>
        <v>1115</v>
      </c>
      <c r="K971" s="686" t="s">
        <v>84</v>
      </c>
      <c r="M971" t="s">
        <v>13241</v>
      </c>
    </row>
    <row r="972" spans="1:21" x14ac:dyDescent="0.25">
      <c r="A972" s="79">
        <v>42933</v>
      </c>
      <c r="B972" s="83" t="s">
        <v>197</v>
      </c>
      <c r="C972" s="1171" t="s">
        <v>13271</v>
      </c>
      <c r="D972" s="83" t="s">
        <v>13300</v>
      </c>
      <c r="E972" s="1175" t="s">
        <v>199</v>
      </c>
      <c r="F972" s="1170">
        <v>3065</v>
      </c>
      <c r="G972" s="1177">
        <v>1</v>
      </c>
      <c r="H972" s="1177">
        <v>1</v>
      </c>
      <c r="I972" s="662"/>
      <c r="J972" s="608">
        <f t="shared" si="95"/>
        <v>3065</v>
      </c>
      <c r="K972" s="686" t="s">
        <v>84</v>
      </c>
      <c r="M972" t="s">
        <v>13241</v>
      </c>
    </row>
    <row r="973" spans="1:21" x14ac:dyDescent="0.25">
      <c r="A973" s="79">
        <v>42933</v>
      </c>
      <c r="B973" s="83" t="s">
        <v>197</v>
      </c>
      <c r="C973" s="1167" t="s">
        <v>13280</v>
      </c>
      <c r="D973" s="83" t="s">
        <v>13299</v>
      </c>
      <c r="E973" s="1175" t="s">
        <v>199</v>
      </c>
      <c r="F973" s="1170">
        <v>3559</v>
      </c>
      <c r="G973" s="1177">
        <v>1</v>
      </c>
      <c r="H973" s="1177">
        <v>1</v>
      </c>
      <c r="I973" s="916"/>
      <c r="J973" s="608">
        <f t="shared" si="95"/>
        <v>3559</v>
      </c>
      <c r="K973" s="686" t="s">
        <v>84</v>
      </c>
      <c r="M973" t="s">
        <v>13241</v>
      </c>
      <c r="U973" s="1176" t="e">
        <f>#REF!*#REF!</f>
        <v>#REF!</v>
      </c>
    </row>
    <row r="974" spans="1:21" x14ac:dyDescent="0.25">
      <c r="A974" s="79">
        <v>42933</v>
      </c>
      <c r="B974" s="83" t="s">
        <v>197</v>
      </c>
      <c r="C974" s="1171" t="s">
        <v>13272</v>
      </c>
      <c r="D974" s="83" t="s">
        <v>13298</v>
      </c>
      <c r="E974" s="1175" t="s">
        <v>199</v>
      </c>
      <c r="F974" s="1170">
        <v>246</v>
      </c>
      <c r="G974" s="1177">
        <v>1</v>
      </c>
      <c r="H974" s="1177">
        <v>1</v>
      </c>
      <c r="I974" s="113"/>
      <c r="J974" s="608">
        <f t="shared" si="95"/>
        <v>246</v>
      </c>
      <c r="K974" s="686" t="s">
        <v>84</v>
      </c>
      <c r="M974" t="s">
        <v>13241</v>
      </c>
      <c r="U974" s="1176">
        <f>G971*F971</f>
        <v>1115</v>
      </c>
    </row>
    <row r="975" spans="1:21" x14ac:dyDescent="0.25">
      <c r="A975" s="79">
        <v>42933</v>
      </c>
      <c r="B975" s="83" t="s">
        <v>197</v>
      </c>
      <c r="C975" s="1167" t="s">
        <v>13285</v>
      </c>
      <c r="D975" s="83" t="s">
        <v>13297</v>
      </c>
      <c r="E975" s="1175" t="s">
        <v>199</v>
      </c>
      <c r="F975" s="1170">
        <v>825</v>
      </c>
      <c r="G975" s="1177">
        <v>1</v>
      </c>
      <c r="H975" s="1177">
        <v>1</v>
      </c>
      <c r="I975" s="185"/>
      <c r="J975" s="608">
        <f t="shared" si="95"/>
        <v>825</v>
      </c>
      <c r="K975" s="686" t="s">
        <v>84</v>
      </c>
      <c r="M975" t="s">
        <v>13241</v>
      </c>
      <c r="U975" s="1176">
        <f>G973*F973</f>
        <v>3559</v>
      </c>
    </row>
    <row r="976" spans="1:21" x14ac:dyDescent="0.25">
      <c r="A976" s="79">
        <v>42933</v>
      </c>
      <c r="B976" s="83" t="s">
        <v>197</v>
      </c>
      <c r="C976" s="1167" t="s">
        <v>17229</v>
      </c>
      <c r="D976" s="83" t="s">
        <v>13296</v>
      </c>
      <c r="E976" s="1175" t="s">
        <v>199</v>
      </c>
      <c r="F976" s="1170">
        <v>618</v>
      </c>
      <c r="G976" s="1177">
        <v>1</v>
      </c>
      <c r="H976" s="1177">
        <v>1</v>
      </c>
      <c r="I976" s="566"/>
      <c r="J976" s="608">
        <f t="shared" si="95"/>
        <v>618</v>
      </c>
      <c r="K976" s="686" t="s">
        <v>84</v>
      </c>
      <c r="M976" t="s">
        <v>13241</v>
      </c>
      <c r="U976" s="1176">
        <f>G974*F974</f>
        <v>246</v>
      </c>
    </row>
    <row r="977" spans="1:21" x14ac:dyDescent="0.25">
      <c r="A977" s="79">
        <v>42933</v>
      </c>
      <c r="B977" s="83" t="s">
        <v>197</v>
      </c>
      <c r="C977" s="1167" t="s">
        <v>13273</v>
      </c>
      <c r="D977" s="83" t="s">
        <v>13295</v>
      </c>
      <c r="E977" s="1175" t="s">
        <v>199</v>
      </c>
      <c r="F977" s="1170">
        <v>2828</v>
      </c>
      <c r="G977" s="1177">
        <v>1</v>
      </c>
      <c r="H977" s="1177">
        <v>1</v>
      </c>
      <c r="I977" s="111"/>
      <c r="J977" s="608">
        <f t="shared" si="95"/>
        <v>2828</v>
      </c>
      <c r="K977" s="686" t="s">
        <v>84</v>
      </c>
      <c r="M977" t="s">
        <v>13241</v>
      </c>
      <c r="U977" s="1176">
        <f>G976*F976</f>
        <v>618</v>
      </c>
    </row>
    <row r="978" spans="1:21" x14ac:dyDescent="0.25">
      <c r="A978" s="79">
        <v>42933</v>
      </c>
      <c r="B978" s="83" t="s">
        <v>197</v>
      </c>
      <c r="C978" s="1167" t="s">
        <v>13284</v>
      </c>
      <c r="D978" s="83" t="s">
        <v>13294</v>
      </c>
      <c r="E978" s="1175" t="s">
        <v>199</v>
      </c>
      <c r="F978" s="1170">
        <v>1745</v>
      </c>
      <c r="G978" s="1177">
        <v>1</v>
      </c>
      <c r="H978" s="1177">
        <v>1</v>
      </c>
      <c r="I978" s="113"/>
      <c r="J978" s="608">
        <f t="shared" si="95"/>
        <v>1745</v>
      </c>
      <c r="K978" s="686" t="s">
        <v>84</v>
      </c>
      <c r="M978" t="s">
        <v>13241</v>
      </c>
      <c r="U978" s="1176">
        <f>G977*F977</f>
        <v>2828</v>
      </c>
    </row>
    <row r="979" spans="1:21" x14ac:dyDescent="0.25">
      <c r="A979" s="79">
        <v>42933</v>
      </c>
      <c r="B979" s="83" t="s">
        <v>197</v>
      </c>
      <c r="C979" s="1167" t="s">
        <v>13274</v>
      </c>
      <c r="D979" s="83" t="s">
        <v>13293</v>
      </c>
      <c r="E979" s="1175" t="s">
        <v>199</v>
      </c>
      <c r="F979" s="1170">
        <v>415</v>
      </c>
      <c r="G979" s="1177">
        <v>1</v>
      </c>
      <c r="H979" s="1177">
        <v>1</v>
      </c>
      <c r="I979" s="112"/>
      <c r="J979" s="608">
        <f t="shared" si="95"/>
        <v>415</v>
      </c>
      <c r="K979" s="686" t="s">
        <v>84</v>
      </c>
      <c r="M979" t="s">
        <v>13241</v>
      </c>
      <c r="U979" s="1176" t="e">
        <f>#REF!*#REF!</f>
        <v>#REF!</v>
      </c>
    </row>
    <row r="980" spans="1:21" x14ac:dyDescent="0.25">
      <c r="A980" s="79">
        <v>42933</v>
      </c>
      <c r="B980" s="83" t="s">
        <v>197</v>
      </c>
      <c r="C980" s="1167" t="s">
        <v>13275</v>
      </c>
      <c r="D980" s="83" t="s">
        <v>13292</v>
      </c>
      <c r="E980" s="1175" t="s">
        <v>199</v>
      </c>
      <c r="F980" s="1170">
        <v>1452</v>
      </c>
      <c r="G980" s="1177">
        <v>1</v>
      </c>
      <c r="H980" s="1177">
        <v>1</v>
      </c>
      <c r="I980" s="111"/>
      <c r="J980" s="608">
        <f t="shared" si="95"/>
        <v>1452</v>
      </c>
      <c r="K980" s="686" t="s">
        <v>84</v>
      </c>
      <c r="M980" t="s">
        <v>13241</v>
      </c>
      <c r="U980" s="1176">
        <f>G980*F980</f>
        <v>1452</v>
      </c>
    </row>
    <row r="981" spans="1:21" x14ac:dyDescent="0.25">
      <c r="A981" s="79">
        <v>42933</v>
      </c>
      <c r="B981" s="83" t="s">
        <v>197</v>
      </c>
      <c r="C981" s="1167" t="s">
        <v>13276</v>
      </c>
      <c r="D981" s="83" t="s">
        <v>13291</v>
      </c>
      <c r="E981" s="1175" t="s">
        <v>199</v>
      </c>
      <c r="F981" s="1170">
        <v>1347</v>
      </c>
      <c r="G981" s="1177">
        <v>1</v>
      </c>
      <c r="H981" s="1177">
        <v>1</v>
      </c>
      <c r="I981" s="113"/>
      <c r="J981" s="608">
        <f t="shared" si="95"/>
        <v>1347</v>
      </c>
      <c r="K981" s="686" t="s">
        <v>84</v>
      </c>
      <c r="M981" t="s">
        <v>13241</v>
      </c>
      <c r="U981" s="1176">
        <f>G982*F982</f>
        <v>1940</v>
      </c>
    </row>
    <row r="982" spans="1:21" x14ac:dyDescent="0.25">
      <c r="A982" s="79">
        <v>42933</v>
      </c>
      <c r="B982" s="83" t="s">
        <v>197</v>
      </c>
      <c r="C982" s="1167" t="s">
        <v>13277</v>
      </c>
      <c r="D982" s="83" t="s">
        <v>13290</v>
      </c>
      <c r="E982" s="1175" t="s">
        <v>199</v>
      </c>
      <c r="F982" s="1170">
        <v>1940</v>
      </c>
      <c r="G982" s="1177">
        <v>1</v>
      </c>
      <c r="H982" s="1177">
        <v>1</v>
      </c>
      <c r="I982" s="111"/>
      <c r="J982" s="608">
        <f t="shared" si="95"/>
        <v>1940</v>
      </c>
      <c r="K982" s="686" t="s">
        <v>84</v>
      </c>
      <c r="M982" t="s">
        <v>13241</v>
      </c>
      <c r="U982" s="1176" t="e">
        <f>#REF!*#REF!</f>
        <v>#REF!</v>
      </c>
    </row>
    <row r="983" spans="1:21" x14ac:dyDescent="0.25">
      <c r="A983" s="79">
        <v>42933</v>
      </c>
      <c r="B983" s="83" t="s">
        <v>197</v>
      </c>
      <c r="C983" s="1167" t="s">
        <v>13283</v>
      </c>
      <c r="D983" s="83" t="s">
        <v>13289</v>
      </c>
      <c r="E983" s="1175" t="s">
        <v>199</v>
      </c>
      <c r="F983" s="1170">
        <v>4537</v>
      </c>
      <c r="G983" s="1177">
        <v>1</v>
      </c>
      <c r="H983" s="1177">
        <v>1</v>
      </c>
      <c r="J983" s="608">
        <f t="shared" si="95"/>
        <v>4537</v>
      </c>
      <c r="K983" s="686" t="s">
        <v>84</v>
      </c>
      <c r="M983" t="s">
        <v>13241</v>
      </c>
      <c r="U983" s="1176" t="e">
        <f>#REF!*#REF!</f>
        <v>#REF!</v>
      </c>
    </row>
    <row r="984" spans="1:21" x14ac:dyDescent="0.25">
      <c r="A984" s="79">
        <v>42933</v>
      </c>
      <c r="B984" s="83" t="s">
        <v>197</v>
      </c>
      <c r="C984" s="1167" t="s">
        <v>13282</v>
      </c>
      <c r="D984" s="83" t="s">
        <v>13288</v>
      </c>
      <c r="E984" s="1175" t="s">
        <v>199</v>
      </c>
      <c r="F984" s="1170">
        <v>2642</v>
      </c>
      <c r="G984" s="1177">
        <v>1</v>
      </c>
      <c r="H984" s="1177">
        <v>1</v>
      </c>
      <c r="J984" s="608">
        <f t="shared" si="95"/>
        <v>2642</v>
      </c>
      <c r="K984" s="686" t="s">
        <v>84</v>
      </c>
      <c r="M984" t="s">
        <v>13241</v>
      </c>
    </row>
    <row r="985" spans="1:21" x14ac:dyDescent="0.25">
      <c r="A985" s="79">
        <v>42933</v>
      </c>
      <c r="B985" s="83" t="s">
        <v>197</v>
      </c>
      <c r="C985" s="1168" t="s">
        <v>13278</v>
      </c>
      <c r="D985" s="83" t="s">
        <v>13287</v>
      </c>
      <c r="E985" s="1175" t="s">
        <v>199</v>
      </c>
      <c r="F985" s="1170">
        <v>516</v>
      </c>
      <c r="G985" s="1177">
        <v>1</v>
      </c>
      <c r="H985" s="1177">
        <v>1</v>
      </c>
      <c r="J985" s="608">
        <f t="shared" si="95"/>
        <v>516</v>
      </c>
      <c r="K985" s="686" t="s">
        <v>84</v>
      </c>
      <c r="M985" t="s">
        <v>13241</v>
      </c>
    </row>
    <row r="986" spans="1:21" x14ac:dyDescent="0.25">
      <c r="A986" s="79">
        <v>42933</v>
      </c>
      <c r="B986" s="83" t="s">
        <v>197</v>
      </c>
      <c r="C986" s="1167" t="s">
        <v>13279</v>
      </c>
      <c r="D986" s="83" t="s">
        <v>13286</v>
      </c>
      <c r="E986" s="1175" t="s">
        <v>199</v>
      </c>
      <c r="F986" s="1170">
        <v>675</v>
      </c>
      <c r="G986" s="1177">
        <v>1</v>
      </c>
      <c r="H986" s="1177">
        <v>1</v>
      </c>
      <c r="J986" s="608">
        <f t="shared" si="95"/>
        <v>675</v>
      </c>
      <c r="K986" s="686" t="s">
        <v>84</v>
      </c>
      <c r="M986" t="s">
        <v>13241</v>
      </c>
    </row>
    <row r="987" spans="1:21" x14ac:dyDescent="0.25">
      <c r="A987" s="79">
        <v>42933</v>
      </c>
      <c r="B987" s="83" t="s">
        <v>197</v>
      </c>
      <c r="C987" s="1173" t="s">
        <v>13219</v>
      </c>
      <c r="D987" s="83" t="s">
        <v>13268</v>
      </c>
      <c r="E987" s="1169" t="s">
        <v>199</v>
      </c>
      <c r="F987" s="1169">
        <v>785</v>
      </c>
      <c r="G987" s="83">
        <v>1</v>
      </c>
      <c r="H987" s="83">
        <v>1</v>
      </c>
      <c r="I987" s="83"/>
      <c r="J987" s="608">
        <f t="shared" si="95"/>
        <v>785</v>
      </c>
      <c r="K987" s="686" t="s">
        <v>84</v>
      </c>
      <c r="M987" t="s">
        <v>13241</v>
      </c>
    </row>
    <row r="988" spans="1:21" x14ac:dyDescent="0.25">
      <c r="A988" s="79">
        <v>42933</v>
      </c>
      <c r="B988" s="83" t="s">
        <v>197</v>
      </c>
      <c r="C988" s="1167" t="s">
        <v>13220</v>
      </c>
      <c r="D988" s="83" t="s">
        <v>13267</v>
      </c>
      <c r="E988" s="1169" t="s">
        <v>199</v>
      </c>
      <c r="F988" s="1170">
        <v>7445</v>
      </c>
      <c r="G988" s="203">
        <v>1</v>
      </c>
      <c r="H988" s="203">
        <v>1</v>
      </c>
      <c r="I988" s="92"/>
      <c r="J988" s="608">
        <f t="shared" si="95"/>
        <v>7445</v>
      </c>
      <c r="K988" s="686" t="s">
        <v>84</v>
      </c>
      <c r="M988" t="s">
        <v>13241</v>
      </c>
    </row>
    <row r="989" spans="1:21" x14ac:dyDescent="0.25">
      <c r="A989" s="79">
        <v>42933</v>
      </c>
      <c r="B989" s="83" t="s">
        <v>197</v>
      </c>
      <c r="C989" s="1167" t="s">
        <v>13221</v>
      </c>
      <c r="D989" s="83" t="s">
        <v>13266</v>
      </c>
      <c r="E989" s="1169" t="s">
        <v>199</v>
      </c>
      <c r="F989" s="1170">
        <v>1125</v>
      </c>
      <c r="G989" s="83">
        <v>1</v>
      </c>
      <c r="H989" s="83">
        <v>1</v>
      </c>
      <c r="I989" s="87"/>
      <c r="J989" s="608">
        <f t="shared" si="95"/>
        <v>1125</v>
      </c>
      <c r="K989" s="686" t="s">
        <v>84</v>
      </c>
      <c r="M989" t="s">
        <v>13241</v>
      </c>
    </row>
    <row r="990" spans="1:21" x14ac:dyDescent="0.25">
      <c r="A990" s="79">
        <v>42933</v>
      </c>
      <c r="B990" s="83" t="s">
        <v>197</v>
      </c>
      <c r="C990" s="1167" t="s">
        <v>13222</v>
      </c>
      <c r="D990" s="83" t="s">
        <v>13265</v>
      </c>
      <c r="E990" s="1169" t="s">
        <v>199</v>
      </c>
      <c r="F990" s="1170">
        <v>3285</v>
      </c>
      <c r="G990" s="686">
        <v>1</v>
      </c>
      <c r="H990" s="686">
        <v>1</v>
      </c>
      <c r="I990" s="916"/>
      <c r="J990" s="608">
        <f t="shared" si="95"/>
        <v>3285</v>
      </c>
      <c r="K990" s="686" t="s">
        <v>84</v>
      </c>
      <c r="M990" t="s">
        <v>13241</v>
      </c>
    </row>
    <row r="991" spans="1:21" x14ac:dyDescent="0.25">
      <c r="A991" s="79">
        <v>42933</v>
      </c>
      <c r="B991" s="83" t="s">
        <v>197</v>
      </c>
      <c r="C991" s="1168" t="s">
        <v>13223</v>
      </c>
      <c r="D991" s="83" t="s">
        <v>13264</v>
      </c>
      <c r="E991" s="1169" t="s">
        <v>199</v>
      </c>
      <c r="F991" s="1170">
        <v>8800</v>
      </c>
      <c r="G991" s="686">
        <v>1</v>
      </c>
      <c r="H991" s="686">
        <v>1</v>
      </c>
      <c r="I991" s="662"/>
      <c r="J991" s="608">
        <f t="shared" si="95"/>
        <v>8800</v>
      </c>
      <c r="K991" s="686" t="s">
        <v>84</v>
      </c>
      <c r="M991" t="s">
        <v>13241</v>
      </c>
    </row>
    <row r="992" spans="1:21" x14ac:dyDescent="0.25">
      <c r="A992" s="79">
        <v>42933</v>
      </c>
      <c r="B992" s="83" t="s">
        <v>197</v>
      </c>
      <c r="C992" s="1167" t="s">
        <v>13224</v>
      </c>
      <c r="D992" s="83" t="s">
        <v>13263</v>
      </c>
      <c r="E992" s="1169" t="s">
        <v>199</v>
      </c>
      <c r="F992" s="1170">
        <v>1205</v>
      </c>
      <c r="G992" s="686">
        <v>1</v>
      </c>
      <c r="H992" s="686">
        <v>1</v>
      </c>
      <c r="I992" s="916"/>
      <c r="J992" s="608">
        <f t="shared" si="95"/>
        <v>1205</v>
      </c>
      <c r="K992" s="686" t="s">
        <v>84</v>
      </c>
      <c r="M992" t="s">
        <v>13241</v>
      </c>
    </row>
    <row r="993" spans="1:22" x14ac:dyDescent="0.25">
      <c r="A993" s="79">
        <v>42933</v>
      </c>
      <c r="B993" s="83" t="s">
        <v>197</v>
      </c>
      <c r="C993" s="1168" t="s">
        <v>13225</v>
      </c>
      <c r="D993" s="83" t="s">
        <v>13262</v>
      </c>
      <c r="E993" s="1169" t="s">
        <v>199</v>
      </c>
      <c r="F993" s="1170">
        <v>4855</v>
      </c>
      <c r="G993" s="686">
        <v>1</v>
      </c>
      <c r="H993" s="686">
        <v>1</v>
      </c>
      <c r="I993" s="916"/>
      <c r="J993" s="608">
        <f t="shared" si="95"/>
        <v>4855</v>
      </c>
      <c r="K993" s="686" t="s">
        <v>84</v>
      </c>
      <c r="M993" t="s">
        <v>13241</v>
      </c>
    </row>
    <row r="994" spans="1:22" x14ac:dyDescent="0.25">
      <c r="A994" s="79">
        <v>42933</v>
      </c>
      <c r="B994" s="83" t="s">
        <v>197</v>
      </c>
      <c r="C994" s="1167" t="s">
        <v>13226</v>
      </c>
      <c r="D994" s="83" t="s">
        <v>13261</v>
      </c>
      <c r="E994" s="1169" t="s">
        <v>199</v>
      </c>
      <c r="F994" s="1170">
        <v>6345</v>
      </c>
      <c r="G994" s="185">
        <v>1</v>
      </c>
      <c r="H994" s="185">
        <v>1</v>
      </c>
      <c r="I994" s="113"/>
      <c r="J994" s="608">
        <f t="shared" si="95"/>
        <v>6345</v>
      </c>
      <c r="K994" s="686" t="s">
        <v>84</v>
      </c>
      <c r="M994" t="s">
        <v>13241</v>
      </c>
    </row>
    <row r="995" spans="1:22" x14ac:dyDescent="0.25">
      <c r="A995" s="79">
        <v>42933</v>
      </c>
      <c r="B995" s="83" t="s">
        <v>197</v>
      </c>
      <c r="C995" s="1167" t="s">
        <v>13227</v>
      </c>
      <c r="D995" s="83" t="s">
        <v>13260</v>
      </c>
      <c r="E995" s="1169" t="s">
        <v>199</v>
      </c>
      <c r="F995" s="1170">
        <v>5260</v>
      </c>
      <c r="G995" s="185">
        <v>1</v>
      </c>
      <c r="H995" s="185">
        <v>1</v>
      </c>
      <c r="I995" s="185"/>
      <c r="J995" s="608">
        <f t="shared" si="95"/>
        <v>5260</v>
      </c>
      <c r="K995" s="686" t="s">
        <v>84</v>
      </c>
      <c r="M995" t="s">
        <v>13241</v>
      </c>
    </row>
    <row r="996" spans="1:22" x14ac:dyDescent="0.25">
      <c r="A996" s="79">
        <v>42933</v>
      </c>
      <c r="B996" s="83" t="s">
        <v>197</v>
      </c>
      <c r="C996" s="1168" t="s">
        <v>17230</v>
      </c>
      <c r="D996" s="83" t="s">
        <v>13259</v>
      </c>
      <c r="E996" s="1175" t="s">
        <v>199</v>
      </c>
      <c r="F996" s="1170">
        <v>314</v>
      </c>
      <c r="G996" s="1177">
        <v>1</v>
      </c>
      <c r="H996" s="1177">
        <v>1</v>
      </c>
      <c r="I996" s="83"/>
      <c r="J996" s="608">
        <f t="shared" si="95"/>
        <v>314</v>
      </c>
      <c r="K996" s="686" t="s">
        <v>84</v>
      </c>
      <c r="M996" t="s">
        <v>13241</v>
      </c>
    </row>
    <row r="997" spans="1:22" x14ac:dyDescent="0.25">
      <c r="A997" s="79">
        <v>42933</v>
      </c>
      <c r="B997" s="83" t="s">
        <v>197</v>
      </c>
      <c r="C997" s="1167" t="s">
        <v>13228</v>
      </c>
      <c r="D997" s="83" t="s">
        <v>13258</v>
      </c>
      <c r="E997" s="1175" t="s">
        <v>199</v>
      </c>
      <c r="F997" s="1170">
        <v>2715</v>
      </c>
      <c r="G997" s="1177">
        <v>1</v>
      </c>
      <c r="H997" s="1177">
        <v>1</v>
      </c>
      <c r="I997" s="87"/>
      <c r="J997" s="608">
        <f t="shared" si="95"/>
        <v>2715</v>
      </c>
      <c r="K997" s="686" t="s">
        <v>84</v>
      </c>
      <c r="M997" t="s">
        <v>13241</v>
      </c>
    </row>
    <row r="998" spans="1:22" x14ac:dyDescent="0.25">
      <c r="A998" s="79">
        <v>42933</v>
      </c>
      <c r="B998" s="83" t="s">
        <v>197</v>
      </c>
      <c r="C998" s="1168" t="s">
        <v>13229</v>
      </c>
      <c r="D998" s="83" t="s">
        <v>13257</v>
      </c>
      <c r="E998" s="1175" t="s">
        <v>199</v>
      </c>
      <c r="F998" s="1170">
        <v>555</v>
      </c>
      <c r="G998" s="1177">
        <v>1</v>
      </c>
      <c r="H998" s="1177">
        <v>1</v>
      </c>
      <c r="I998" s="916"/>
      <c r="J998" s="608">
        <f t="shared" si="95"/>
        <v>555</v>
      </c>
      <c r="K998" s="686" t="s">
        <v>84</v>
      </c>
      <c r="M998" t="s">
        <v>13241</v>
      </c>
    </row>
    <row r="999" spans="1:22" x14ac:dyDescent="0.25">
      <c r="A999" s="79">
        <v>42933</v>
      </c>
      <c r="B999" s="83" t="s">
        <v>197</v>
      </c>
      <c r="C999" s="1167" t="s">
        <v>13230</v>
      </c>
      <c r="D999" s="83" t="s">
        <v>13256</v>
      </c>
      <c r="E999" s="1175" t="s">
        <v>199</v>
      </c>
      <c r="F999" s="1170">
        <v>4549</v>
      </c>
      <c r="G999" s="1177">
        <v>1</v>
      </c>
      <c r="H999" s="1177">
        <v>1</v>
      </c>
      <c r="I999" s="662"/>
      <c r="J999" s="608">
        <f t="shared" si="95"/>
        <v>4549</v>
      </c>
      <c r="K999" s="686" t="s">
        <v>84</v>
      </c>
      <c r="M999" t="s">
        <v>13241</v>
      </c>
    </row>
    <row r="1000" spans="1:22" x14ac:dyDescent="0.25">
      <c r="A1000" s="79">
        <v>42933</v>
      </c>
      <c r="B1000" s="83" t="s">
        <v>197</v>
      </c>
      <c r="C1000" s="1167" t="s">
        <v>13231</v>
      </c>
      <c r="D1000" s="83" t="s">
        <v>13255</v>
      </c>
      <c r="E1000" s="1175" t="s">
        <v>199</v>
      </c>
      <c r="F1000" s="1170">
        <v>5714</v>
      </c>
      <c r="G1000" s="1177">
        <v>1</v>
      </c>
      <c r="H1000" s="1177">
        <v>1</v>
      </c>
      <c r="I1000" s="916"/>
      <c r="J1000" s="608">
        <f t="shared" si="95"/>
        <v>5714</v>
      </c>
      <c r="K1000" s="686" t="s">
        <v>84</v>
      </c>
      <c r="M1000" t="s">
        <v>13241</v>
      </c>
    </row>
    <row r="1001" spans="1:22" x14ac:dyDescent="0.25">
      <c r="A1001" s="79">
        <v>42933</v>
      </c>
      <c r="B1001" s="83" t="s">
        <v>197</v>
      </c>
      <c r="C1001" s="1171" t="s">
        <v>13232</v>
      </c>
      <c r="D1001" s="83" t="s">
        <v>13254</v>
      </c>
      <c r="E1001" s="1175" t="s">
        <v>199</v>
      </c>
      <c r="F1001" s="1170">
        <v>1330</v>
      </c>
      <c r="G1001" s="1177">
        <v>1</v>
      </c>
      <c r="H1001" s="1177">
        <v>1</v>
      </c>
      <c r="I1001" s="916"/>
      <c r="J1001" s="608">
        <f t="shared" si="95"/>
        <v>1330</v>
      </c>
      <c r="K1001" s="686" t="s">
        <v>84</v>
      </c>
      <c r="M1001" t="s">
        <v>13241</v>
      </c>
    </row>
    <row r="1002" spans="1:22" x14ac:dyDescent="0.25">
      <c r="A1002" s="79">
        <v>42933</v>
      </c>
      <c r="B1002" s="83" t="s">
        <v>197</v>
      </c>
      <c r="C1002" s="1167" t="s">
        <v>13233</v>
      </c>
      <c r="D1002" s="83" t="s">
        <v>13253</v>
      </c>
      <c r="E1002" s="1175" t="s">
        <v>199</v>
      </c>
      <c r="F1002" s="1170">
        <v>573</v>
      </c>
      <c r="G1002" s="1177">
        <v>1</v>
      </c>
      <c r="H1002" s="1177">
        <v>1</v>
      </c>
      <c r="I1002" s="113"/>
      <c r="J1002" s="608">
        <f t="shared" si="95"/>
        <v>573</v>
      </c>
      <c r="K1002" s="686" t="s">
        <v>84</v>
      </c>
      <c r="M1002" t="s">
        <v>13241</v>
      </c>
    </row>
    <row r="1003" spans="1:22" x14ac:dyDescent="0.25">
      <c r="A1003" s="79">
        <v>42933</v>
      </c>
      <c r="B1003" s="83" t="s">
        <v>197</v>
      </c>
      <c r="C1003" s="1171" t="s">
        <v>13234</v>
      </c>
      <c r="D1003" s="83" t="s">
        <v>13252</v>
      </c>
      <c r="E1003" s="1175" t="s">
        <v>199</v>
      </c>
      <c r="F1003" s="1170">
        <v>819</v>
      </c>
      <c r="G1003" s="1177">
        <v>1</v>
      </c>
      <c r="H1003" s="1177">
        <v>1</v>
      </c>
      <c r="I1003" s="185"/>
      <c r="J1003" s="608">
        <f t="shared" si="95"/>
        <v>819</v>
      </c>
      <c r="K1003" s="686" t="s">
        <v>84</v>
      </c>
      <c r="M1003" t="s">
        <v>13241</v>
      </c>
      <c r="O1003" s="1174"/>
      <c r="P1003" s="1174"/>
      <c r="T1003" s="1175"/>
      <c r="V1003" s="1176"/>
    </row>
    <row r="1004" spans="1:22" x14ac:dyDescent="0.25">
      <c r="A1004" s="79">
        <v>42933</v>
      </c>
      <c r="B1004" s="83" t="s">
        <v>197</v>
      </c>
      <c r="C1004" s="1167" t="s">
        <v>13235</v>
      </c>
      <c r="D1004" s="83" t="s">
        <v>13251</v>
      </c>
      <c r="E1004" s="1175" t="s">
        <v>199</v>
      </c>
      <c r="F1004" s="1170">
        <v>3370</v>
      </c>
      <c r="G1004" s="1177">
        <v>1</v>
      </c>
      <c r="H1004" s="1177">
        <v>1</v>
      </c>
      <c r="I1004" s="113"/>
      <c r="J1004" s="608">
        <f t="shared" si="95"/>
        <v>3370</v>
      </c>
      <c r="K1004" s="686" t="s">
        <v>84</v>
      </c>
      <c r="M1004" t="s">
        <v>13241</v>
      </c>
      <c r="O1004" s="1175"/>
      <c r="P1004" s="1175"/>
      <c r="T1004" s="1177"/>
      <c r="V1004" s="1176"/>
    </row>
    <row r="1005" spans="1:22" x14ac:dyDescent="0.25">
      <c r="A1005" s="79">
        <v>42933</v>
      </c>
      <c r="B1005" s="83" t="s">
        <v>197</v>
      </c>
      <c r="C1005" s="1167" t="s">
        <v>13236</v>
      </c>
      <c r="D1005" s="83" t="s">
        <v>13250</v>
      </c>
      <c r="E1005" s="1175" t="s">
        <v>199</v>
      </c>
      <c r="F1005" s="1170">
        <v>9995</v>
      </c>
      <c r="G1005" s="1177">
        <v>1</v>
      </c>
      <c r="H1005" s="1177">
        <v>1</v>
      </c>
      <c r="I1005" s="566"/>
      <c r="J1005" s="608">
        <f t="shared" si="95"/>
        <v>9995</v>
      </c>
      <c r="K1005" s="686" t="s">
        <v>84</v>
      </c>
      <c r="M1005" t="s">
        <v>13241</v>
      </c>
      <c r="O1005" s="1175"/>
      <c r="P1005" s="1175"/>
      <c r="T1005" s="1177"/>
      <c r="V1005" s="1176"/>
    </row>
    <row r="1006" spans="1:22" x14ac:dyDescent="0.25">
      <c r="A1006" s="79">
        <v>42933</v>
      </c>
      <c r="B1006" s="83" t="s">
        <v>197</v>
      </c>
      <c r="C1006" s="1168" t="s">
        <v>13237</v>
      </c>
      <c r="D1006" s="83" t="s">
        <v>13249</v>
      </c>
      <c r="E1006" s="1175" t="s">
        <v>199</v>
      </c>
      <c r="F1006" s="1170">
        <v>905</v>
      </c>
      <c r="G1006" s="1177">
        <v>1</v>
      </c>
      <c r="H1006" s="1177">
        <v>1</v>
      </c>
      <c r="I1006" s="916"/>
      <c r="J1006" s="608">
        <f t="shared" si="95"/>
        <v>905</v>
      </c>
      <c r="K1006" s="686" t="s">
        <v>84</v>
      </c>
      <c r="M1006" t="s">
        <v>13241</v>
      </c>
      <c r="O1006" s="1175"/>
      <c r="P1006" s="1175"/>
      <c r="T1006" s="1177"/>
      <c r="V1006" s="1176"/>
    </row>
    <row r="1007" spans="1:22" x14ac:dyDescent="0.25">
      <c r="A1007" s="79">
        <v>42933</v>
      </c>
      <c r="B1007" s="83" t="s">
        <v>197</v>
      </c>
      <c r="C1007" s="1178" t="s">
        <v>13238</v>
      </c>
      <c r="D1007" s="83" t="s">
        <v>13248</v>
      </c>
      <c r="E1007" s="1175" t="s">
        <v>199</v>
      </c>
      <c r="F1007" s="1170">
        <v>507</v>
      </c>
      <c r="G1007" s="1177">
        <v>1</v>
      </c>
      <c r="H1007" s="1177">
        <v>1</v>
      </c>
      <c r="I1007" s="83"/>
      <c r="J1007" s="608" t="e">
        <f>H1007*#REF!</f>
        <v>#REF!</v>
      </c>
      <c r="K1007" s="686" t="s">
        <v>84</v>
      </c>
      <c r="M1007" t="s">
        <v>13241</v>
      </c>
      <c r="O1007" s="1175"/>
      <c r="V1007" s="1176"/>
    </row>
    <row r="1008" spans="1:22" x14ac:dyDescent="0.25">
      <c r="A1008" s="79">
        <v>42933</v>
      </c>
      <c r="B1008" s="83" t="s">
        <v>197</v>
      </c>
      <c r="C1008" s="1167" t="s">
        <v>13239</v>
      </c>
      <c r="D1008" s="83" t="s">
        <v>13247</v>
      </c>
      <c r="E1008" s="1175" t="s">
        <v>199</v>
      </c>
      <c r="F1008" s="1170">
        <v>1110</v>
      </c>
      <c r="G1008" s="1177">
        <v>1</v>
      </c>
      <c r="H1008" s="1177">
        <v>1</v>
      </c>
      <c r="I1008" s="87"/>
      <c r="J1008" s="608" t="e">
        <f>H1008*#REF!</f>
        <v>#REF!</v>
      </c>
      <c r="K1008" s="686" t="s">
        <v>84</v>
      </c>
      <c r="M1008" t="s">
        <v>13241</v>
      </c>
      <c r="O1008" s="1175"/>
      <c r="V1008" s="1176"/>
    </row>
    <row r="1009" spans="1:22" x14ac:dyDescent="0.25">
      <c r="A1009" s="79">
        <v>42933</v>
      </c>
      <c r="B1009" s="83" t="s">
        <v>197</v>
      </c>
      <c r="C1009" s="1171" t="s">
        <v>17234</v>
      </c>
      <c r="D1009" s="83" t="s">
        <v>13246</v>
      </c>
      <c r="E1009" s="1175" t="s">
        <v>199</v>
      </c>
      <c r="F1009" s="1170">
        <v>4285</v>
      </c>
      <c r="G1009" s="1177">
        <v>1</v>
      </c>
      <c r="H1009" s="1177">
        <v>1</v>
      </c>
      <c r="I1009" s="916"/>
      <c r="J1009" s="608">
        <f>H1009*F1009</f>
        <v>4285</v>
      </c>
      <c r="K1009" s="686" t="s">
        <v>84</v>
      </c>
      <c r="M1009" t="s">
        <v>13241</v>
      </c>
      <c r="O1009" s="1175"/>
      <c r="P1009" s="1175"/>
      <c r="V1009" s="1176"/>
    </row>
    <row r="1010" spans="1:22" x14ac:dyDescent="0.25">
      <c r="A1010" s="79">
        <v>42933</v>
      </c>
      <c r="B1010" s="83" t="s">
        <v>197</v>
      </c>
      <c r="C1010" s="1167" t="s">
        <v>17231</v>
      </c>
      <c r="D1010" s="83" t="s">
        <v>13245</v>
      </c>
      <c r="E1010" s="1175" t="s">
        <v>199</v>
      </c>
      <c r="F1010" s="1170">
        <v>4395</v>
      </c>
      <c r="G1010" s="1177">
        <v>1</v>
      </c>
      <c r="H1010" s="1177">
        <v>1</v>
      </c>
      <c r="I1010" s="113"/>
      <c r="J1010" s="608">
        <f t="shared" ref="J1010:J1016" si="96">H1010*F1010</f>
        <v>4395</v>
      </c>
      <c r="K1010" s="686" t="s">
        <v>84</v>
      </c>
      <c r="M1010" t="s">
        <v>13241</v>
      </c>
      <c r="O1010" s="1175"/>
      <c r="V1010" s="1176"/>
    </row>
    <row r="1011" spans="1:22" x14ac:dyDescent="0.25">
      <c r="A1011" s="79">
        <v>42933</v>
      </c>
      <c r="B1011" s="83" t="s">
        <v>197</v>
      </c>
      <c r="C1011" s="1167" t="s">
        <v>13240</v>
      </c>
      <c r="D1011" s="83" t="s">
        <v>13244</v>
      </c>
      <c r="E1011" s="1175" t="s">
        <v>199</v>
      </c>
      <c r="F1011" s="1170">
        <v>3533</v>
      </c>
      <c r="G1011" s="1177">
        <v>1</v>
      </c>
      <c r="H1011" s="1177">
        <v>1</v>
      </c>
      <c r="I1011" s="113"/>
      <c r="J1011" s="608">
        <f>H1011*F1011</f>
        <v>3533</v>
      </c>
      <c r="K1011" s="686" t="s">
        <v>84</v>
      </c>
      <c r="M1011" t="s">
        <v>13241</v>
      </c>
      <c r="O1011" s="1175"/>
      <c r="V1011" s="1176"/>
    </row>
    <row r="1012" spans="1:22" x14ac:dyDescent="0.25">
      <c r="A1012" s="79">
        <v>42933</v>
      </c>
      <c r="B1012" s="83" t="s">
        <v>197</v>
      </c>
      <c r="C1012" s="1167" t="s">
        <v>17232</v>
      </c>
      <c r="D1012" s="83" t="s">
        <v>13243</v>
      </c>
      <c r="E1012" s="1175" t="s">
        <v>199</v>
      </c>
      <c r="F1012" s="1170">
        <v>614</v>
      </c>
      <c r="G1012" s="1177">
        <v>1</v>
      </c>
      <c r="H1012" s="1177">
        <v>1</v>
      </c>
      <c r="I1012" s="566"/>
      <c r="J1012" s="608">
        <f>H1012*F1012</f>
        <v>614</v>
      </c>
      <c r="K1012" s="686" t="s">
        <v>84</v>
      </c>
      <c r="M1012" t="s">
        <v>13241</v>
      </c>
      <c r="O1012" s="1175"/>
      <c r="V1012" s="1176"/>
    </row>
    <row r="1013" spans="1:22" x14ac:dyDescent="0.25">
      <c r="A1013" s="79">
        <v>42933</v>
      </c>
      <c r="B1013" s="83" t="s">
        <v>197</v>
      </c>
      <c r="C1013" s="1167" t="s">
        <v>17233</v>
      </c>
      <c r="D1013" s="83" t="s">
        <v>13242</v>
      </c>
      <c r="E1013" s="1175" t="s">
        <v>199</v>
      </c>
      <c r="F1013" s="1170">
        <v>6193</v>
      </c>
      <c r="G1013" s="1177">
        <v>1</v>
      </c>
      <c r="H1013" s="1177">
        <v>1</v>
      </c>
      <c r="I1013" s="111"/>
      <c r="J1013" s="608">
        <f>H1013*F1013</f>
        <v>6193</v>
      </c>
      <c r="K1013" s="686" t="s">
        <v>84</v>
      </c>
      <c r="M1013" t="s">
        <v>13241</v>
      </c>
    </row>
    <row r="1014" spans="1:22" x14ac:dyDescent="0.25">
      <c r="A1014" s="79">
        <v>42934</v>
      </c>
      <c r="B1014" s="83" t="s">
        <v>197</v>
      </c>
      <c r="C1014" s="1173" t="s">
        <v>13171</v>
      </c>
      <c r="D1014" s="83" t="s">
        <v>13212</v>
      </c>
      <c r="E1014" s="111" t="s">
        <v>199</v>
      </c>
      <c r="F1014" s="1169">
        <v>1558</v>
      </c>
      <c r="G1014" s="111">
        <v>1</v>
      </c>
      <c r="H1014" s="111">
        <v>1</v>
      </c>
      <c r="I1014" s="111"/>
      <c r="J1014" s="608">
        <f t="shared" si="96"/>
        <v>1558</v>
      </c>
      <c r="K1014" s="83" t="s">
        <v>84</v>
      </c>
      <c r="M1014" t="s">
        <v>13191</v>
      </c>
    </row>
    <row r="1015" spans="1:22" x14ac:dyDescent="0.25">
      <c r="A1015" s="79">
        <v>42934</v>
      </c>
      <c r="B1015" s="83" t="s">
        <v>197</v>
      </c>
      <c r="C1015" s="1167" t="s">
        <v>13172</v>
      </c>
      <c r="D1015" s="83" t="s">
        <v>13211</v>
      </c>
      <c r="E1015" s="111" t="s">
        <v>199</v>
      </c>
      <c r="F1015" s="1170">
        <v>3088</v>
      </c>
      <c r="G1015" s="111">
        <v>1</v>
      </c>
      <c r="H1015" s="111">
        <v>1</v>
      </c>
      <c r="I1015" s="111"/>
      <c r="J1015" s="608">
        <f t="shared" si="96"/>
        <v>3088</v>
      </c>
      <c r="K1015" s="83" t="s">
        <v>84</v>
      </c>
      <c r="M1015" t="s">
        <v>13191</v>
      </c>
    </row>
    <row r="1016" spans="1:22" x14ac:dyDescent="0.25">
      <c r="A1016" s="79">
        <v>42934</v>
      </c>
      <c r="B1016" s="83" t="s">
        <v>197</v>
      </c>
      <c r="C1016" s="1167" t="s">
        <v>13173</v>
      </c>
      <c r="D1016" s="83" t="s">
        <v>13210</v>
      </c>
      <c r="E1016" s="111" t="s">
        <v>199</v>
      </c>
      <c r="F1016" s="1170">
        <v>3888</v>
      </c>
      <c r="G1016" s="111">
        <v>1</v>
      </c>
      <c r="H1016" s="111">
        <v>1</v>
      </c>
      <c r="I1016" s="119"/>
      <c r="J1016" s="608">
        <f t="shared" si="96"/>
        <v>3888</v>
      </c>
      <c r="K1016" s="83" t="s">
        <v>84</v>
      </c>
      <c r="M1016" t="s">
        <v>13191</v>
      </c>
    </row>
    <row r="1017" spans="1:22" x14ac:dyDescent="0.25">
      <c r="A1017" s="79">
        <v>42934</v>
      </c>
      <c r="B1017" s="83" t="s">
        <v>197</v>
      </c>
      <c r="C1017" s="1167" t="s">
        <v>13174</v>
      </c>
      <c r="D1017" s="83" t="s">
        <v>13209</v>
      </c>
      <c r="E1017" s="111" t="s">
        <v>199</v>
      </c>
      <c r="F1017" s="1170">
        <v>2588</v>
      </c>
      <c r="G1017" s="111">
        <v>1</v>
      </c>
      <c r="H1017" s="111">
        <v>1</v>
      </c>
      <c r="I1017" s="83"/>
      <c r="J1017" s="608">
        <f t="shared" ref="J1017:J1028" si="97">H1017*F1017</f>
        <v>2588</v>
      </c>
      <c r="K1017" s="83" t="s">
        <v>84</v>
      </c>
      <c r="M1017" t="s">
        <v>13191</v>
      </c>
    </row>
    <row r="1018" spans="1:22" x14ac:dyDescent="0.25">
      <c r="A1018" s="79">
        <v>42934</v>
      </c>
      <c r="B1018" s="83" t="s">
        <v>197</v>
      </c>
      <c r="C1018" s="1167" t="s">
        <v>13175</v>
      </c>
      <c r="D1018" s="83" t="s">
        <v>13208</v>
      </c>
      <c r="E1018" s="111" t="s">
        <v>199</v>
      </c>
      <c r="F1018" s="1170">
        <v>3888</v>
      </c>
      <c r="G1018" s="111">
        <v>1</v>
      </c>
      <c r="H1018" s="111">
        <v>1</v>
      </c>
      <c r="I1018" s="87"/>
      <c r="J1018" s="608">
        <f t="shared" si="97"/>
        <v>3888</v>
      </c>
      <c r="K1018" s="83" t="s">
        <v>84</v>
      </c>
      <c r="M1018" t="s">
        <v>13191</v>
      </c>
    </row>
    <row r="1019" spans="1:22" x14ac:dyDescent="0.25">
      <c r="A1019" s="79">
        <v>42934</v>
      </c>
      <c r="B1019" s="83" t="s">
        <v>197</v>
      </c>
      <c r="C1019" s="1171" t="s">
        <v>13186</v>
      </c>
      <c r="D1019" s="83" t="s">
        <v>13207</v>
      </c>
      <c r="E1019" s="111" t="s">
        <v>199</v>
      </c>
      <c r="F1019" s="1170">
        <v>5088</v>
      </c>
      <c r="G1019" s="111">
        <v>1</v>
      </c>
      <c r="H1019" s="111">
        <v>1</v>
      </c>
      <c r="I1019" s="662"/>
      <c r="J1019" s="608">
        <f t="shared" si="97"/>
        <v>5088</v>
      </c>
      <c r="K1019" s="83" t="s">
        <v>84</v>
      </c>
      <c r="M1019" t="s">
        <v>13191</v>
      </c>
    </row>
    <row r="1020" spans="1:22" x14ac:dyDescent="0.25">
      <c r="A1020" s="79">
        <v>42934</v>
      </c>
      <c r="B1020" s="83" t="s">
        <v>197</v>
      </c>
      <c r="C1020" s="1167" t="s">
        <v>13185</v>
      </c>
      <c r="D1020" s="83" t="s">
        <v>13206</v>
      </c>
      <c r="E1020" s="111" t="s">
        <v>199</v>
      </c>
      <c r="F1020" s="1170">
        <v>4888</v>
      </c>
      <c r="G1020" s="111">
        <v>1</v>
      </c>
      <c r="H1020" s="111">
        <v>1</v>
      </c>
      <c r="I1020" s="916"/>
      <c r="J1020" s="608">
        <f t="shared" si="97"/>
        <v>4888</v>
      </c>
      <c r="K1020" s="83" t="s">
        <v>84</v>
      </c>
      <c r="M1020" t="s">
        <v>13191</v>
      </c>
    </row>
    <row r="1021" spans="1:22" x14ac:dyDescent="0.25">
      <c r="A1021" s="79">
        <v>42934</v>
      </c>
      <c r="B1021" s="83" t="s">
        <v>197</v>
      </c>
      <c r="C1021" s="1168" t="s">
        <v>13187</v>
      </c>
      <c r="D1021" s="83" t="s">
        <v>13205</v>
      </c>
      <c r="E1021" s="111" t="s">
        <v>199</v>
      </c>
      <c r="F1021" s="1170">
        <v>6688</v>
      </c>
      <c r="G1021" s="111">
        <v>1</v>
      </c>
      <c r="H1021" s="111">
        <v>1</v>
      </c>
      <c r="I1021" s="185"/>
      <c r="J1021" s="608">
        <f t="shared" si="97"/>
        <v>6688</v>
      </c>
      <c r="K1021" s="83" t="s">
        <v>84</v>
      </c>
      <c r="M1021" t="s">
        <v>13191</v>
      </c>
    </row>
    <row r="1022" spans="1:22" x14ac:dyDescent="0.25">
      <c r="A1022" s="79">
        <v>42934</v>
      </c>
      <c r="B1022" s="83" t="s">
        <v>197</v>
      </c>
      <c r="C1022" s="1168" t="s">
        <v>13188</v>
      </c>
      <c r="D1022" s="83" t="s">
        <v>13204</v>
      </c>
      <c r="E1022" s="111" t="s">
        <v>199</v>
      </c>
      <c r="F1022" s="1170">
        <v>4888</v>
      </c>
      <c r="G1022" s="111">
        <v>1</v>
      </c>
      <c r="H1022" s="111">
        <v>1</v>
      </c>
      <c r="I1022" s="566"/>
      <c r="J1022" s="608">
        <f t="shared" si="97"/>
        <v>4888</v>
      </c>
      <c r="K1022" s="83" t="s">
        <v>84</v>
      </c>
      <c r="M1022" t="s">
        <v>13191</v>
      </c>
    </row>
    <row r="1023" spans="1:22" x14ac:dyDescent="0.25">
      <c r="A1023" s="79">
        <v>42934</v>
      </c>
      <c r="B1023" s="83" t="s">
        <v>197</v>
      </c>
      <c r="C1023" s="1167" t="s">
        <v>13176</v>
      </c>
      <c r="D1023" s="83" t="s">
        <v>13203</v>
      </c>
      <c r="E1023" s="111" t="s">
        <v>199</v>
      </c>
      <c r="F1023" s="1170">
        <v>2998</v>
      </c>
      <c r="G1023" s="111">
        <v>1</v>
      </c>
      <c r="H1023" s="111">
        <v>1</v>
      </c>
      <c r="I1023" s="111"/>
      <c r="J1023" s="608">
        <f t="shared" si="97"/>
        <v>2998</v>
      </c>
      <c r="K1023" s="83" t="s">
        <v>84</v>
      </c>
      <c r="M1023" t="s">
        <v>13191</v>
      </c>
    </row>
    <row r="1024" spans="1:22" x14ac:dyDescent="0.25">
      <c r="A1024" s="79">
        <v>42934</v>
      </c>
      <c r="B1024" s="83" t="s">
        <v>197</v>
      </c>
      <c r="C1024" s="1167" t="s">
        <v>13177</v>
      </c>
      <c r="D1024" s="83" t="s">
        <v>13202</v>
      </c>
      <c r="E1024" s="111" t="s">
        <v>199</v>
      </c>
      <c r="F1024" s="1170">
        <v>3288</v>
      </c>
      <c r="G1024" s="111">
        <v>1</v>
      </c>
      <c r="H1024" s="111">
        <v>1</v>
      </c>
      <c r="I1024" s="112"/>
      <c r="J1024" s="608">
        <f t="shared" si="97"/>
        <v>3288</v>
      </c>
      <c r="K1024" s="83" t="s">
        <v>84</v>
      </c>
      <c r="M1024" t="s">
        <v>13191</v>
      </c>
    </row>
    <row r="1025" spans="1:15" x14ac:dyDescent="0.25">
      <c r="A1025" s="79">
        <v>42934</v>
      </c>
      <c r="B1025" s="83" t="s">
        <v>197</v>
      </c>
      <c r="C1025" s="1171" t="s">
        <v>13178</v>
      </c>
      <c r="D1025" s="83" t="s">
        <v>13201</v>
      </c>
      <c r="E1025" s="111" t="s">
        <v>199</v>
      </c>
      <c r="F1025" s="1170">
        <v>5288</v>
      </c>
      <c r="G1025" s="111">
        <v>1</v>
      </c>
      <c r="H1025" s="111">
        <v>1</v>
      </c>
      <c r="I1025" s="111"/>
      <c r="J1025" s="608">
        <f t="shared" si="97"/>
        <v>5288</v>
      </c>
      <c r="K1025" s="83" t="s">
        <v>84</v>
      </c>
      <c r="M1025" t="s">
        <v>13191</v>
      </c>
    </row>
    <row r="1026" spans="1:15" x14ac:dyDescent="0.25">
      <c r="A1026" s="79">
        <v>42934</v>
      </c>
      <c r="B1026" s="83" t="s">
        <v>197</v>
      </c>
      <c r="C1026" s="1168" t="s">
        <v>13189</v>
      </c>
      <c r="D1026" s="83" t="s">
        <v>13200</v>
      </c>
      <c r="E1026" s="111" t="s">
        <v>199</v>
      </c>
      <c r="F1026" s="1170">
        <v>7088</v>
      </c>
      <c r="G1026" s="111">
        <v>1</v>
      </c>
      <c r="H1026" s="111">
        <v>1</v>
      </c>
      <c r="I1026" s="111"/>
      <c r="J1026" s="608">
        <f t="shared" si="97"/>
        <v>7088</v>
      </c>
      <c r="K1026" s="83" t="s">
        <v>84</v>
      </c>
      <c r="M1026" t="s">
        <v>13191</v>
      </c>
    </row>
    <row r="1027" spans="1:15" x14ac:dyDescent="0.25">
      <c r="A1027" s="79">
        <v>42934</v>
      </c>
      <c r="B1027" s="83" t="s">
        <v>197</v>
      </c>
      <c r="C1027" s="1167" t="s">
        <v>13179</v>
      </c>
      <c r="D1027" s="83" t="s">
        <v>13199</v>
      </c>
      <c r="E1027" s="111" t="s">
        <v>199</v>
      </c>
      <c r="F1027" s="1170">
        <v>3788</v>
      </c>
      <c r="G1027" s="111">
        <v>1</v>
      </c>
      <c r="H1027" s="111">
        <v>1</v>
      </c>
      <c r="I1027" s="111"/>
      <c r="J1027" s="608">
        <f t="shared" si="97"/>
        <v>3788</v>
      </c>
      <c r="K1027" s="83" t="s">
        <v>84</v>
      </c>
      <c r="M1027" t="s">
        <v>13191</v>
      </c>
    </row>
    <row r="1028" spans="1:15" x14ac:dyDescent="0.25">
      <c r="A1028" s="79">
        <v>42934</v>
      </c>
      <c r="B1028" s="83" t="s">
        <v>197</v>
      </c>
      <c r="C1028" s="1167" t="s">
        <v>13180</v>
      </c>
      <c r="D1028" s="83" t="s">
        <v>13198</v>
      </c>
      <c r="E1028" s="111" t="s">
        <v>199</v>
      </c>
      <c r="F1028" s="1170">
        <v>4588</v>
      </c>
      <c r="G1028" s="111">
        <v>1</v>
      </c>
      <c r="H1028" s="111">
        <v>1</v>
      </c>
      <c r="I1028" s="119"/>
      <c r="J1028" s="608">
        <f t="shared" si="97"/>
        <v>4588</v>
      </c>
      <c r="K1028" s="83" t="s">
        <v>84</v>
      </c>
      <c r="M1028" t="s">
        <v>13191</v>
      </c>
    </row>
    <row r="1029" spans="1:15" x14ac:dyDescent="0.25">
      <c r="A1029" s="79">
        <v>42934</v>
      </c>
      <c r="B1029" s="83" t="s">
        <v>197</v>
      </c>
      <c r="C1029" s="1167" t="s">
        <v>13181</v>
      </c>
      <c r="D1029" s="83" t="s">
        <v>13197</v>
      </c>
      <c r="E1029" s="111" t="s">
        <v>199</v>
      </c>
      <c r="F1029" s="1170">
        <v>1888</v>
      </c>
      <c r="G1029" s="111">
        <v>1</v>
      </c>
      <c r="H1029" s="111">
        <v>1</v>
      </c>
      <c r="I1029" s="83"/>
      <c r="J1029" s="608">
        <f t="shared" ref="J1029:J1034" si="98">H1029*F1029</f>
        <v>1888</v>
      </c>
      <c r="K1029" s="83" t="s">
        <v>84</v>
      </c>
      <c r="M1029" t="s">
        <v>13191</v>
      </c>
    </row>
    <row r="1030" spans="1:15" x14ac:dyDescent="0.25">
      <c r="A1030" s="79">
        <v>42934</v>
      </c>
      <c r="B1030" s="83" t="s">
        <v>197</v>
      </c>
      <c r="C1030" s="1167" t="s">
        <v>13182</v>
      </c>
      <c r="D1030" s="83" t="s">
        <v>13196</v>
      </c>
      <c r="E1030" s="111" t="s">
        <v>199</v>
      </c>
      <c r="F1030" s="1170">
        <v>2088</v>
      </c>
      <c r="G1030" s="111">
        <v>1</v>
      </c>
      <c r="H1030" s="111">
        <v>1</v>
      </c>
      <c r="I1030" s="87"/>
      <c r="J1030" s="608">
        <f t="shared" si="98"/>
        <v>2088</v>
      </c>
      <c r="K1030" s="83" t="s">
        <v>84</v>
      </c>
      <c r="M1030" t="s">
        <v>13191</v>
      </c>
    </row>
    <row r="1031" spans="1:15" x14ac:dyDescent="0.25">
      <c r="A1031" s="79">
        <v>42934</v>
      </c>
      <c r="B1031" s="83" t="s">
        <v>197</v>
      </c>
      <c r="C1031" s="1167" t="s">
        <v>13182</v>
      </c>
      <c r="D1031" s="83" t="s">
        <v>13195</v>
      </c>
      <c r="E1031" s="111" t="s">
        <v>199</v>
      </c>
      <c r="F1031" s="1170">
        <v>3588</v>
      </c>
      <c r="G1031" s="111">
        <v>1</v>
      </c>
      <c r="H1031" s="111">
        <v>1</v>
      </c>
      <c r="I1031" s="662"/>
      <c r="J1031" s="608">
        <f t="shared" si="98"/>
        <v>3588</v>
      </c>
      <c r="K1031" s="83" t="s">
        <v>84</v>
      </c>
      <c r="M1031" t="s">
        <v>13191</v>
      </c>
    </row>
    <row r="1032" spans="1:15" x14ac:dyDescent="0.25">
      <c r="A1032" s="79">
        <v>42934</v>
      </c>
      <c r="B1032" s="83" t="s">
        <v>197</v>
      </c>
      <c r="C1032" s="1168" t="s">
        <v>13190</v>
      </c>
      <c r="D1032" s="83" t="s">
        <v>13194</v>
      </c>
      <c r="E1032" s="111" t="s">
        <v>199</v>
      </c>
      <c r="F1032" s="1170">
        <v>5888</v>
      </c>
      <c r="G1032" s="111">
        <v>1</v>
      </c>
      <c r="H1032" s="111">
        <v>1</v>
      </c>
      <c r="I1032" s="916"/>
      <c r="J1032" s="608">
        <f t="shared" si="98"/>
        <v>5888</v>
      </c>
      <c r="K1032" s="83" t="s">
        <v>84</v>
      </c>
      <c r="M1032" t="s">
        <v>13191</v>
      </c>
    </row>
    <row r="1033" spans="1:15" x14ac:dyDescent="0.25">
      <c r="A1033" s="79">
        <v>42934</v>
      </c>
      <c r="B1033" s="83" t="s">
        <v>197</v>
      </c>
      <c r="C1033" s="1167" t="s">
        <v>13183</v>
      </c>
      <c r="D1033" s="83" t="s">
        <v>13193</v>
      </c>
      <c r="E1033" s="111" t="s">
        <v>199</v>
      </c>
      <c r="F1033" s="1170">
        <v>4388</v>
      </c>
      <c r="G1033" s="111">
        <v>1</v>
      </c>
      <c r="H1033" s="111">
        <v>1</v>
      </c>
      <c r="I1033" s="185"/>
      <c r="J1033" s="608">
        <f t="shared" si="98"/>
        <v>4388</v>
      </c>
      <c r="K1033" s="83" t="s">
        <v>84</v>
      </c>
      <c r="M1033" t="s">
        <v>13191</v>
      </c>
      <c r="O1033" s="1170"/>
    </row>
    <row r="1034" spans="1:15" x14ac:dyDescent="0.25">
      <c r="A1034" s="79">
        <v>42934</v>
      </c>
      <c r="B1034" s="83" t="s">
        <v>197</v>
      </c>
      <c r="C1034" s="1167" t="s">
        <v>13184</v>
      </c>
      <c r="D1034" s="83" t="s">
        <v>13192</v>
      </c>
      <c r="E1034" s="111" t="s">
        <v>199</v>
      </c>
      <c r="F1034" s="1170">
        <v>9888</v>
      </c>
      <c r="G1034" s="111">
        <v>1</v>
      </c>
      <c r="H1034" s="111">
        <v>1</v>
      </c>
      <c r="I1034" s="566"/>
      <c r="J1034" s="608">
        <f t="shared" si="98"/>
        <v>9888</v>
      </c>
      <c r="K1034" s="83" t="s">
        <v>84</v>
      </c>
      <c r="M1034" t="s">
        <v>13191</v>
      </c>
    </row>
    <row r="1035" spans="1:15" x14ac:dyDescent="0.25">
      <c r="A1035" s="79">
        <v>42850</v>
      </c>
      <c r="B1035" s="83" t="s">
        <v>197</v>
      </c>
      <c r="C1035" s="112" t="s">
        <v>13101</v>
      </c>
      <c r="D1035" s="1172" t="s">
        <v>13169</v>
      </c>
      <c r="E1035" s="111" t="s">
        <v>199</v>
      </c>
      <c r="F1035" s="192">
        <v>4050</v>
      </c>
      <c r="G1035" s="111">
        <v>1</v>
      </c>
      <c r="H1035" s="111">
        <v>1</v>
      </c>
      <c r="I1035" s="111"/>
      <c r="J1035" s="608">
        <f t="shared" ref="J1035:J1040" si="99">H1035*F1035</f>
        <v>4050</v>
      </c>
      <c r="K1035" s="83" t="s">
        <v>84</v>
      </c>
      <c r="M1035" t="s">
        <v>13037</v>
      </c>
    </row>
    <row r="1036" spans="1:15" x14ac:dyDescent="0.25">
      <c r="A1036" s="79">
        <v>42850</v>
      </c>
      <c r="B1036" s="83" t="s">
        <v>197</v>
      </c>
      <c r="C1036" s="112" t="s">
        <v>13100</v>
      </c>
      <c r="D1036" s="83" t="s">
        <v>13168</v>
      </c>
      <c r="E1036" s="111" t="s">
        <v>199</v>
      </c>
      <c r="F1036" s="192">
        <v>3255</v>
      </c>
      <c r="G1036" s="111">
        <v>1</v>
      </c>
      <c r="H1036" s="111">
        <v>1</v>
      </c>
      <c r="I1036" s="112"/>
      <c r="J1036" s="608">
        <f t="shared" si="99"/>
        <v>3255</v>
      </c>
      <c r="K1036" s="83" t="s">
        <v>84</v>
      </c>
      <c r="M1036" t="s">
        <v>13037</v>
      </c>
    </row>
    <row r="1037" spans="1:15" x14ac:dyDescent="0.25">
      <c r="A1037" s="79">
        <v>42850</v>
      </c>
      <c r="B1037" s="83" t="s">
        <v>197</v>
      </c>
      <c r="C1037" s="112" t="s">
        <v>13099</v>
      </c>
      <c r="D1037" s="83" t="s">
        <v>13167</v>
      </c>
      <c r="E1037" s="111" t="s">
        <v>199</v>
      </c>
      <c r="F1037" s="192">
        <v>2901</v>
      </c>
      <c r="G1037" s="111">
        <v>1</v>
      </c>
      <c r="H1037" s="111">
        <v>1</v>
      </c>
      <c r="I1037" s="111"/>
      <c r="J1037" s="608">
        <f t="shared" si="99"/>
        <v>2901</v>
      </c>
      <c r="K1037" s="343" t="s">
        <v>84</v>
      </c>
      <c r="M1037" t="s">
        <v>13037</v>
      </c>
    </row>
    <row r="1038" spans="1:15" x14ac:dyDescent="0.25">
      <c r="A1038" s="79">
        <v>42850</v>
      </c>
      <c r="B1038" s="83" t="s">
        <v>197</v>
      </c>
      <c r="C1038" s="112" t="s">
        <v>13098</v>
      </c>
      <c r="D1038" s="83" t="s">
        <v>13166</v>
      </c>
      <c r="E1038" s="111" t="s">
        <v>199</v>
      </c>
      <c r="F1038" s="192">
        <v>4797</v>
      </c>
      <c r="G1038" s="111">
        <v>1</v>
      </c>
      <c r="H1038" s="111">
        <v>1</v>
      </c>
      <c r="I1038" s="111"/>
      <c r="J1038" s="608">
        <f t="shared" si="99"/>
        <v>4797</v>
      </c>
      <c r="K1038" s="83" t="s">
        <v>84</v>
      </c>
      <c r="M1038" t="s">
        <v>13094</v>
      </c>
    </row>
    <row r="1039" spans="1:15" x14ac:dyDescent="0.25">
      <c r="A1039" s="79">
        <v>42850</v>
      </c>
      <c r="B1039" s="83" t="s">
        <v>197</v>
      </c>
      <c r="C1039" s="996" t="s">
        <v>13097</v>
      </c>
      <c r="D1039" s="83" t="s">
        <v>13165</v>
      </c>
      <c r="E1039" s="111" t="s">
        <v>199</v>
      </c>
      <c r="F1039" s="192">
        <v>8492</v>
      </c>
      <c r="G1039" s="111">
        <v>1</v>
      </c>
      <c r="H1039" s="111">
        <v>1</v>
      </c>
      <c r="I1039" s="111"/>
      <c r="J1039" s="608">
        <f t="shared" si="99"/>
        <v>8492</v>
      </c>
      <c r="K1039" s="83" t="s">
        <v>84</v>
      </c>
      <c r="M1039" t="s">
        <v>13094</v>
      </c>
    </row>
    <row r="1040" spans="1:15" x14ac:dyDescent="0.25">
      <c r="A1040" s="79">
        <v>42850</v>
      </c>
      <c r="B1040" s="83" t="s">
        <v>197</v>
      </c>
      <c r="C1040" s="1060" t="s">
        <v>13096</v>
      </c>
      <c r="D1040" s="83" t="s">
        <v>13164</v>
      </c>
      <c r="E1040" s="111" t="s">
        <v>199</v>
      </c>
      <c r="F1040" s="192">
        <v>9999</v>
      </c>
      <c r="G1040" s="1166">
        <v>1</v>
      </c>
      <c r="H1040" s="197">
        <v>1</v>
      </c>
      <c r="I1040" s="119"/>
      <c r="J1040" s="608">
        <f t="shared" si="99"/>
        <v>9999</v>
      </c>
      <c r="K1040" s="83" t="s">
        <v>84</v>
      </c>
      <c r="M1040" t="s">
        <v>13094</v>
      </c>
    </row>
    <row r="1041" spans="1:13" x14ac:dyDescent="0.25">
      <c r="A1041" s="79">
        <v>42850</v>
      </c>
      <c r="B1041" s="83" t="s">
        <v>197</v>
      </c>
      <c r="C1041" s="228" t="s">
        <v>13095</v>
      </c>
      <c r="D1041" s="83" t="s">
        <v>13163</v>
      </c>
      <c r="E1041" s="83" t="s">
        <v>199</v>
      </c>
      <c r="F1041" s="182">
        <v>9600</v>
      </c>
      <c r="G1041" s="83">
        <v>1</v>
      </c>
      <c r="H1041" s="83">
        <v>1</v>
      </c>
      <c r="I1041" s="83"/>
      <c r="J1041" s="608">
        <f t="shared" ref="J1041:J1052" si="100">H1041*F1041</f>
        <v>9600</v>
      </c>
      <c r="K1041" s="83" t="s">
        <v>84</v>
      </c>
      <c r="M1041" t="s">
        <v>13094</v>
      </c>
    </row>
    <row r="1042" spans="1:13" x14ac:dyDescent="0.25">
      <c r="A1042" s="79">
        <v>42850</v>
      </c>
      <c r="B1042" s="83" t="s">
        <v>197</v>
      </c>
      <c r="C1042" s="610" t="s">
        <v>13093</v>
      </c>
      <c r="D1042" s="83" t="s">
        <v>13162</v>
      </c>
      <c r="E1042" s="83" t="s">
        <v>199</v>
      </c>
      <c r="F1042" s="182">
        <v>4050</v>
      </c>
      <c r="G1042" s="83">
        <v>1</v>
      </c>
      <c r="H1042" s="83">
        <v>1</v>
      </c>
      <c r="I1042" s="87"/>
      <c r="J1042" s="608">
        <f t="shared" si="100"/>
        <v>4050</v>
      </c>
      <c r="K1042" s="83" t="s">
        <v>84</v>
      </c>
      <c r="M1042" t="s">
        <v>13094</v>
      </c>
    </row>
    <row r="1043" spans="1:13" x14ac:dyDescent="0.25">
      <c r="A1043" s="79">
        <v>42850</v>
      </c>
      <c r="B1043" s="83" t="s">
        <v>197</v>
      </c>
      <c r="C1043" s="916" t="s">
        <v>13092</v>
      </c>
      <c r="D1043" s="111" t="s">
        <v>13161</v>
      </c>
      <c r="E1043" s="687" t="s">
        <v>199</v>
      </c>
      <c r="F1043" s="623">
        <v>2441</v>
      </c>
      <c r="G1043" s="686">
        <v>1</v>
      </c>
      <c r="H1043" s="685">
        <v>1</v>
      </c>
      <c r="I1043" s="662"/>
      <c r="J1043" s="608">
        <f t="shared" si="100"/>
        <v>2441</v>
      </c>
      <c r="K1043" s="686" t="s">
        <v>84</v>
      </c>
      <c r="M1043" t="s">
        <v>13037</v>
      </c>
    </row>
    <row r="1044" spans="1:13" x14ac:dyDescent="0.25">
      <c r="A1044" s="79">
        <v>42850</v>
      </c>
      <c r="B1044" s="83" t="s">
        <v>197</v>
      </c>
      <c r="C1044" s="916" t="s">
        <v>13091</v>
      </c>
      <c r="D1044" s="111" t="s">
        <v>13160</v>
      </c>
      <c r="E1044" s="1059" t="s">
        <v>199</v>
      </c>
      <c r="F1044" s="623">
        <v>4239</v>
      </c>
      <c r="G1044" s="686">
        <v>1</v>
      </c>
      <c r="H1044" s="979">
        <v>1</v>
      </c>
      <c r="I1044" s="916"/>
      <c r="J1044" s="608">
        <f t="shared" si="100"/>
        <v>4239</v>
      </c>
      <c r="K1044" s="686" t="s">
        <v>84</v>
      </c>
      <c r="M1044" t="s">
        <v>13037</v>
      </c>
    </row>
    <row r="1045" spans="1:13" x14ac:dyDescent="0.25">
      <c r="A1045" s="79">
        <v>42850</v>
      </c>
      <c r="B1045" s="83" t="s">
        <v>197</v>
      </c>
      <c r="C1045" s="112" t="s">
        <v>13090</v>
      </c>
      <c r="D1045" s="111" t="s">
        <v>13159</v>
      </c>
      <c r="E1045" s="185" t="s">
        <v>199</v>
      </c>
      <c r="F1045" s="185">
        <v>4050</v>
      </c>
      <c r="G1045" s="185">
        <v>1</v>
      </c>
      <c r="H1045" s="185">
        <v>1</v>
      </c>
      <c r="I1045" s="185"/>
      <c r="J1045" s="608">
        <f t="shared" si="100"/>
        <v>4050</v>
      </c>
      <c r="K1045" s="203" t="s">
        <v>84</v>
      </c>
      <c r="M1045" t="s">
        <v>13037</v>
      </c>
    </row>
    <row r="1046" spans="1:13" x14ac:dyDescent="0.25">
      <c r="A1046" s="79">
        <v>42850</v>
      </c>
      <c r="B1046" s="83" t="s">
        <v>197</v>
      </c>
      <c r="C1046" s="916" t="s">
        <v>13089</v>
      </c>
      <c r="D1046" s="111" t="s">
        <v>13158</v>
      </c>
      <c r="E1046" s="548" t="s">
        <v>199</v>
      </c>
      <c r="F1046" s="580">
        <v>4050</v>
      </c>
      <c r="G1046" s="548">
        <v>1</v>
      </c>
      <c r="H1046" s="548">
        <v>1</v>
      </c>
      <c r="I1046" s="566"/>
      <c r="J1046" s="608">
        <f t="shared" si="100"/>
        <v>4050</v>
      </c>
      <c r="K1046" s="469" t="s">
        <v>84</v>
      </c>
      <c r="M1046" t="s">
        <v>13037</v>
      </c>
    </row>
    <row r="1047" spans="1:13" x14ac:dyDescent="0.25">
      <c r="A1047" s="79">
        <v>42850</v>
      </c>
      <c r="B1047" s="83" t="s">
        <v>197</v>
      </c>
      <c r="C1047" s="112" t="s">
        <v>13088</v>
      </c>
      <c r="D1047" s="111" t="s">
        <v>13157</v>
      </c>
      <c r="E1047" s="111" t="s">
        <v>199</v>
      </c>
      <c r="F1047" s="192">
        <v>2768</v>
      </c>
      <c r="G1047" s="111">
        <v>1</v>
      </c>
      <c r="H1047" s="111">
        <v>1</v>
      </c>
      <c r="I1047" s="111"/>
      <c r="J1047" s="608">
        <f t="shared" si="100"/>
        <v>2768</v>
      </c>
      <c r="K1047" s="83" t="s">
        <v>84</v>
      </c>
      <c r="M1047" t="s">
        <v>13037</v>
      </c>
    </row>
    <row r="1048" spans="1:13" x14ac:dyDescent="0.25">
      <c r="A1048" s="79">
        <v>42850</v>
      </c>
      <c r="B1048" s="83" t="s">
        <v>197</v>
      </c>
      <c r="C1048" s="112" t="s">
        <v>13087</v>
      </c>
      <c r="D1048" s="111" t="s">
        <v>13156</v>
      </c>
      <c r="E1048" s="111" t="s">
        <v>199</v>
      </c>
      <c r="F1048" s="192">
        <v>4050</v>
      </c>
      <c r="G1048" s="111">
        <v>1</v>
      </c>
      <c r="H1048" s="111">
        <v>1</v>
      </c>
      <c r="I1048" s="112"/>
      <c r="J1048" s="608">
        <f t="shared" si="100"/>
        <v>4050</v>
      </c>
      <c r="K1048" s="83" t="s">
        <v>84</v>
      </c>
      <c r="M1048" t="s">
        <v>13037</v>
      </c>
    </row>
    <row r="1049" spans="1:13" x14ac:dyDescent="0.25">
      <c r="A1049" s="79">
        <v>42850</v>
      </c>
      <c r="B1049" s="83" t="s">
        <v>197</v>
      </c>
      <c r="C1049" s="112" t="s">
        <v>13086</v>
      </c>
      <c r="D1049" s="111" t="s">
        <v>13155</v>
      </c>
      <c r="E1049" s="111" t="s">
        <v>199</v>
      </c>
      <c r="F1049" s="192">
        <v>4050</v>
      </c>
      <c r="G1049" s="111">
        <v>1</v>
      </c>
      <c r="H1049" s="111">
        <v>1</v>
      </c>
      <c r="I1049" s="111"/>
      <c r="J1049" s="608">
        <f t="shared" si="100"/>
        <v>4050</v>
      </c>
      <c r="K1049" s="343" t="s">
        <v>84</v>
      </c>
      <c r="M1049" t="s">
        <v>13037</v>
      </c>
    </row>
    <row r="1050" spans="1:13" x14ac:dyDescent="0.25">
      <c r="A1050" s="79">
        <v>42850</v>
      </c>
      <c r="B1050" s="83" t="s">
        <v>197</v>
      </c>
      <c r="C1050" s="112" t="s">
        <v>13085</v>
      </c>
      <c r="D1050" s="111" t="s">
        <v>13154</v>
      </c>
      <c r="E1050" s="111" t="s">
        <v>199</v>
      </c>
      <c r="F1050" s="192">
        <v>1590</v>
      </c>
      <c r="G1050" s="111">
        <v>1</v>
      </c>
      <c r="H1050" s="111">
        <v>1</v>
      </c>
      <c r="I1050" s="111"/>
      <c r="J1050" s="608">
        <f t="shared" si="100"/>
        <v>1590</v>
      </c>
      <c r="K1050" s="83" t="s">
        <v>84</v>
      </c>
      <c r="M1050" t="s">
        <v>13037</v>
      </c>
    </row>
    <row r="1051" spans="1:13" x14ac:dyDescent="0.25">
      <c r="A1051" s="79">
        <v>42850</v>
      </c>
      <c r="B1051" s="83" t="s">
        <v>197</v>
      </c>
      <c r="C1051" s="996" t="s">
        <v>13083</v>
      </c>
      <c r="D1051" s="111" t="s">
        <v>13153</v>
      </c>
      <c r="E1051" s="111" t="s">
        <v>199</v>
      </c>
      <c r="F1051" s="192">
        <v>11070</v>
      </c>
      <c r="G1051" s="111">
        <v>1</v>
      </c>
      <c r="H1051" s="111">
        <v>1</v>
      </c>
      <c r="I1051" s="111"/>
      <c r="J1051" s="608">
        <f t="shared" si="100"/>
        <v>11070</v>
      </c>
      <c r="K1051" s="83" t="s">
        <v>84</v>
      </c>
      <c r="M1051" t="s">
        <v>13037</v>
      </c>
    </row>
    <row r="1052" spans="1:13" x14ac:dyDescent="0.25">
      <c r="A1052" s="79">
        <v>42850</v>
      </c>
      <c r="B1052" s="83" t="s">
        <v>197</v>
      </c>
      <c r="C1052" s="1060" t="s">
        <v>13082</v>
      </c>
      <c r="D1052" s="111" t="s">
        <v>13152</v>
      </c>
      <c r="E1052" s="111" t="s">
        <v>199</v>
      </c>
      <c r="F1052" s="192">
        <v>2677</v>
      </c>
      <c r="G1052" s="1166">
        <v>1</v>
      </c>
      <c r="H1052" s="197">
        <v>1</v>
      </c>
      <c r="I1052" s="119"/>
      <c r="J1052" s="608">
        <f t="shared" si="100"/>
        <v>2677</v>
      </c>
      <c r="K1052" s="83" t="s">
        <v>84</v>
      </c>
      <c r="M1052" t="s">
        <v>13037</v>
      </c>
    </row>
    <row r="1053" spans="1:13" x14ac:dyDescent="0.25">
      <c r="A1053" s="79">
        <v>42850</v>
      </c>
      <c r="B1053" s="83" t="s">
        <v>197</v>
      </c>
      <c r="C1053" s="228" t="s">
        <v>13084</v>
      </c>
      <c r="D1053" s="111" t="s">
        <v>13151</v>
      </c>
      <c r="E1053" s="83" t="s">
        <v>199</v>
      </c>
      <c r="F1053" s="182">
        <v>4663</v>
      </c>
      <c r="G1053" s="83">
        <v>1</v>
      </c>
      <c r="H1053" s="83">
        <v>1</v>
      </c>
      <c r="I1053" s="83"/>
      <c r="J1053" s="608">
        <f t="shared" ref="J1053:J1064" si="101">H1053*F1053</f>
        <v>4663</v>
      </c>
      <c r="K1053" s="83" t="s">
        <v>84</v>
      </c>
      <c r="M1053" t="s">
        <v>13037</v>
      </c>
    </row>
    <row r="1054" spans="1:13" x14ac:dyDescent="0.25">
      <c r="A1054" s="79">
        <v>42850</v>
      </c>
      <c r="B1054" s="83" t="s">
        <v>197</v>
      </c>
      <c r="C1054" s="610" t="s">
        <v>13081</v>
      </c>
      <c r="D1054" s="83" t="s">
        <v>13150</v>
      </c>
      <c r="E1054" s="83" t="s">
        <v>199</v>
      </c>
      <c r="F1054" s="182">
        <v>3120</v>
      </c>
      <c r="G1054" s="83">
        <v>1</v>
      </c>
      <c r="H1054" s="83">
        <v>1</v>
      </c>
      <c r="I1054" s="87"/>
      <c r="J1054" s="608">
        <f t="shared" si="101"/>
        <v>3120</v>
      </c>
      <c r="K1054" s="83" t="s">
        <v>84</v>
      </c>
      <c r="M1054" t="s">
        <v>13037</v>
      </c>
    </row>
    <row r="1055" spans="1:13" x14ac:dyDescent="0.25">
      <c r="A1055" s="79">
        <v>42850</v>
      </c>
      <c r="B1055" s="83" t="s">
        <v>197</v>
      </c>
      <c r="C1055" s="916" t="s">
        <v>13080</v>
      </c>
      <c r="D1055" s="83" t="s">
        <v>13149</v>
      </c>
      <c r="E1055" s="687" t="s">
        <v>199</v>
      </c>
      <c r="F1055" s="623">
        <v>6805</v>
      </c>
      <c r="G1055" s="686">
        <v>1</v>
      </c>
      <c r="H1055" s="685">
        <v>1</v>
      </c>
      <c r="I1055" s="662"/>
      <c r="J1055" s="608">
        <f t="shared" si="101"/>
        <v>6805</v>
      </c>
      <c r="K1055" s="686" t="s">
        <v>84</v>
      </c>
      <c r="M1055" t="s">
        <v>13037</v>
      </c>
    </row>
    <row r="1056" spans="1:13" x14ac:dyDescent="0.25">
      <c r="A1056" s="79">
        <v>42850</v>
      </c>
      <c r="B1056" s="83" t="s">
        <v>197</v>
      </c>
      <c r="C1056" s="916" t="s">
        <v>13079</v>
      </c>
      <c r="D1056" s="111" t="s">
        <v>13148</v>
      </c>
      <c r="E1056" s="1059" t="s">
        <v>199</v>
      </c>
      <c r="F1056" s="623">
        <v>6370</v>
      </c>
      <c r="G1056" s="686">
        <v>1</v>
      </c>
      <c r="H1056" s="979">
        <v>1</v>
      </c>
      <c r="I1056" s="916"/>
      <c r="J1056" s="608">
        <f t="shared" si="101"/>
        <v>6370</v>
      </c>
      <c r="K1056" s="686" t="s">
        <v>84</v>
      </c>
      <c r="M1056" t="s">
        <v>13037</v>
      </c>
    </row>
    <row r="1057" spans="1:13" x14ac:dyDescent="0.25">
      <c r="A1057" s="79">
        <v>42850</v>
      </c>
      <c r="B1057" s="83" t="s">
        <v>197</v>
      </c>
      <c r="C1057" s="113" t="s">
        <v>13078</v>
      </c>
      <c r="D1057" s="111" t="s">
        <v>13147</v>
      </c>
      <c r="E1057" s="185" t="s">
        <v>199</v>
      </c>
      <c r="F1057" s="185">
        <v>4050</v>
      </c>
      <c r="G1057" s="185">
        <v>1</v>
      </c>
      <c r="H1057" s="185">
        <v>1</v>
      </c>
      <c r="I1057" s="185"/>
      <c r="J1057" s="608">
        <f t="shared" si="101"/>
        <v>4050</v>
      </c>
      <c r="K1057" s="203" t="s">
        <v>84</v>
      </c>
      <c r="M1057" t="s">
        <v>13037</v>
      </c>
    </row>
    <row r="1058" spans="1:13" x14ac:dyDescent="0.25">
      <c r="A1058" s="79">
        <v>42850</v>
      </c>
      <c r="B1058" s="83" t="s">
        <v>197</v>
      </c>
      <c r="C1058" s="916" t="s">
        <v>13077</v>
      </c>
      <c r="D1058" s="111" t="s">
        <v>13146</v>
      </c>
      <c r="E1058" s="548" t="s">
        <v>199</v>
      </c>
      <c r="F1058" s="580">
        <v>4050</v>
      </c>
      <c r="G1058" s="548">
        <v>1</v>
      </c>
      <c r="H1058" s="548">
        <v>1</v>
      </c>
      <c r="I1058" s="566"/>
      <c r="J1058" s="608">
        <f t="shared" si="101"/>
        <v>4050</v>
      </c>
      <c r="K1058" s="469" t="s">
        <v>84</v>
      </c>
      <c r="M1058" t="s">
        <v>13037</v>
      </c>
    </row>
    <row r="1059" spans="1:13" x14ac:dyDescent="0.25">
      <c r="A1059" s="79">
        <v>42850</v>
      </c>
      <c r="B1059" s="83" t="s">
        <v>197</v>
      </c>
      <c r="C1059" s="112" t="s">
        <v>13076</v>
      </c>
      <c r="D1059" s="111" t="s">
        <v>13145</v>
      </c>
      <c r="E1059" s="111" t="s">
        <v>199</v>
      </c>
      <c r="F1059" s="192">
        <v>4050</v>
      </c>
      <c r="G1059" s="111">
        <v>1</v>
      </c>
      <c r="H1059" s="111">
        <v>1</v>
      </c>
      <c r="I1059" s="111"/>
      <c r="J1059" s="608">
        <f t="shared" si="101"/>
        <v>4050</v>
      </c>
      <c r="K1059" s="83" t="s">
        <v>84</v>
      </c>
      <c r="M1059" t="s">
        <v>13037</v>
      </c>
    </row>
    <row r="1060" spans="1:13" x14ac:dyDescent="0.25">
      <c r="A1060" s="79">
        <v>42850</v>
      </c>
      <c r="B1060" s="83" t="s">
        <v>197</v>
      </c>
      <c r="C1060" s="112" t="s">
        <v>13075</v>
      </c>
      <c r="D1060" s="111" t="s">
        <v>13144</v>
      </c>
      <c r="E1060" s="111" t="s">
        <v>199</v>
      </c>
      <c r="F1060" s="192">
        <v>11070</v>
      </c>
      <c r="G1060" s="111">
        <v>1</v>
      </c>
      <c r="H1060" s="111">
        <v>1</v>
      </c>
      <c r="I1060" s="112"/>
      <c r="J1060" s="608">
        <f t="shared" si="101"/>
        <v>11070</v>
      </c>
      <c r="K1060" s="83" t="s">
        <v>84</v>
      </c>
      <c r="M1060" t="s">
        <v>13037</v>
      </c>
    </row>
    <row r="1061" spans="1:13" x14ac:dyDescent="0.25">
      <c r="A1061" s="79">
        <v>42850</v>
      </c>
      <c r="B1061" s="83" t="s">
        <v>197</v>
      </c>
      <c r="C1061" s="112" t="s">
        <v>13074</v>
      </c>
      <c r="D1061" s="111" t="s">
        <v>13143</v>
      </c>
      <c r="E1061" s="111" t="s">
        <v>199</v>
      </c>
      <c r="F1061" s="192">
        <v>4050</v>
      </c>
      <c r="G1061" s="111">
        <v>1</v>
      </c>
      <c r="H1061" s="111">
        <v>1</v>
      </c>
      <c r="I1061" s="111"/>
      <c r="J1061" s="608">
        <f t="shared" si="101"/>
        <v>4050</v>
      </c>
      <c r="K1061" s="343" t="s">
        <v>84</v>
      </c>
      <c r="M1061" t="s">
        <v>13037</v>
      </c>
    </row>
    <row r="1062" spans="1:13" x14ac:dyDescent="0.25">
      <c r="A1062" s="79">
        <v>42850</v>
      </c>
      <c r="B1062" s="83" t="s">
        <v>197</v>
      </c>
      <c r="C1062" s="112" t="s">
        <v>13073</v>
      </c>
      <c r="D1062" s="111" t="s">
        <v>13142</v>
      </c>
      <c r="E1062" s="111" t="s">
        <v>199</v>
      </c>
      <c r="F1062" s="192">
        <v>8049</v>
      </c>
      <c r="G1062" s="111">
        <v>1</v>
      </c>
      <c r="H1062" s="111">
        <v>1</v>
      </c>
      <c r="I1062" s="111"/>
      <c r="J1062" s="608">
        <f t="shared" si="101"/>
        <v>8049</v>
      </c>
      <c r="K1062" s="83" t="s">
        <v>84</v>
      </c>
      <c r="M1062" t="s">
        <v>13037</v>
      </c>
    </row>
    <row r="1063" spans="1:13" x14ac:dyDescent="0.25">
      <c r="A1063" s="79">
        <v>42850</v>
      </c>
      <c r="B1063" s="83" t="s">
        <v>197</v>
      </c>
      <c r="C1063" s="996" t="s">
        <v>13072</v>
      </c>
      <c r="D1063" s="111" t="s">
        <v>13141</v>
      </c>
      <c r="E1063" s="111" t="s">
        <v>199</v>
      </c>
      <c r="F1063" s="192">
        <v>1506</v>
      </c>
      <c r="G1063" s="111">
        <v>1</v>
      </c>
      <c r="H1063" s="111">
        <v>1</v>
      </c>
      <c r="I1063" s="111"/>
      <c r="J1063" s="608">
        <f t="shared" si="101"/>
        <v>1506</v>
      </c>
      <c r="K1063" s="83" t="s">
        <v>84</v>
      </c>
      <c r="M1063" t="s">
        <v>13037</v>
      </c>
    </row>
    <row r="1064" spans="1:13" x14ac:dyDescent="0.25">
      <c r="A1064" s="79">
        <v>42850</v>
      </c>
      <c r="B1064" s="83" t="s">
        <v>197</v>
      </c>
      <c r="C1064" s="1060" t="s">
        <v>13071</v>
      </c>
      <c r="D1064" s="111" t="s">
        <v>13140</v>
      </c>
      <c r="E1064" s="111" t="s">
        <v>199</v>
      </c>
      <c r="F1064" s="192">
        <v>7700</v>
      </c>
      <c r="G1064" s="1164">
        <v>1</v>
      </c>
      <c r="H1064" s="197">
        <v>1</v>
      </c>
      <c r="I1064" s="119"/>
      <c r="J1064" s="608">
        <f t="shared" si="101"/>
        <v>7700</v>
      </c>
      <c r="K1064" s="83" t="s">
        <v>84</v>
      </c>
      <c r="M1064" t="s">
        <v>13037</v>
      </c>
    </row>
    <row r="1065" spans="1:13" x14ac:dyDescent="0.25">
      <c r="A1065" s="79">
        <v>42850</v>
      </c>
      <c r="B1065" s="83" t="s">
        <v>197</v>
      </c>
      <c r="C1065" s="228" t="s">
        <v>13070</v>
      </c>
      <c r="D1065" s="111" t="s">
        <v>13139</v>
      </c>
      <c r="E1065" s="83" t="s">
        <v>199</v>
      </c>
      <c r="F1065" s="182">
        <v>9000</v>
      </c>
      <c r="G1065" s="83">
        <v>1</v>
      </c>
      <c r="H1065" s="83">
        <v>1</v>
      </c>
      <c r="I1065" s="83"/>
      <c r="J1065" s="608">
        <f t="shared" ref="J1065:J1076" si="102">H1065*F1065</f>
        <v>9000</v>
      </c>
      <c r="K1065" s="83" t="s">
        <v>84</v>
      </c>
      <c r="M1065" t="s">
        <v>13037</v>
      </c>
    </row>
    <row r="1066" spans="1:13" x14ac:dyDescent="0.25">
      <c r="A1066" s="79">
        <v>42850</v>
      </c>
      <c r="B1066" s="83" t="s">
        <v>197</v>
      </c>
      <c r="C1066" s="610" t="s">
        <v>13069</v>
      </c>
      <c r="D1066" s="83" t="s">
        <v>13138</v>
      </c>
      <c r="E1066" s="83" t="s">
        <v>199</v>
      </c>
      <c r="F1066" s="182">
        <v>2710</v>
      </c>
      <c r="G1066" s="83">
        <v>1</v>
      </c>
      <c r="H1066" s="83">
        <v>1</v>
      </c>
      <c r="I1066" s="87"/>
      <c r="J1066" s="608">
        <f t="shared" si="102"/>
        <v>2710</v>
      </c>
      <c r="K1066" s="83" t="s">
        <v>84</v>
      </c>
      <c r="M1066" t="s">
        <v>13037</v>
      </c>
    </row>
    <row r="1067" spans="1:13" x14ac:dyDescent="0.25">
      <c r="A1067" s="79">
        <v>42850</v>
      </c>
      <c r="B1067" s="83" t="s">
        <v>197</v>
      </c>
      <c r="C1067" s="916" t="s">
        <v>13068</v>
      </c>
      <c r="D1067" s="111" t="s">
        <v>13137</v>
      </c>
      <c r="E1067" s="687" t="s">
        <v>199</v>
      </c>
      <c r="F1067" s="623">
        <v>4050</v>
      </c>
      <c r="G1067" s="686">
        <v>1</v>
      </c>
      <c r="H1067" s="685">
        <v>1</v>
      </c>
      <c r="I1067" s="662"/>
      <c r="J1067" s="608">
        <f t="shared" si="102"/>
        <v>4050</v>
      </c>
      <c r="K1067" s="686" t="s">
        <v>84</v>
      </c>
      <c r="M1067" t="s">
        <v>13037</v>
      </c>
    </row>
    <row r="1068" spans="1:13" x14ac:dyDescent="0.25">
      <c r="A1068" s="79">
        <v>42850</v>
      </c>
      <c r="B1068" s="83" t="s">
        <v>197</v>
      </c>
      <c r="C1068" s="916" t="s">
        <v>13067</v>
      </c>
      <c r="D1068" s="111" t="s">
        <v>13136</v>
      </c>
      <c r="E1068" s="1059" t="s">
        <v>199</v>
      </c>
      <c r="F1068" s="623">
        <v>4050</v>
      </c>
      <c r="G1068" s="686">
        <v>1</v>
      </c>
      <c r="H1068" s="979">
        <v>1</v>
      </c>
      <c r="I1068" s="916"/>
      <c r="J1068" s="608">
        <f t="shared" si="102"/>
        <v>4050</v>
      </c>
      <c r="K1068" s="686" t="s">
        <v>84</v>
      </c>
      <c r="M1068" t="s">
        <v>13037</v>
      </c>
    </row>
    <row r="1069" spans="1:13" x14ac:dyDescent="0.25">
      <c r="A1069" s="79">
        <v>42850</v>
      </c>
      <c r="B1069" s="83" t="s">
        <v>197</v>
      </c>
      <c r="C1069" s="113" t="s">
        <v>13066</v>
      </c>
      <c r="D1069" s="111" t="s">
        <v>13135</v>
      </c>
      <c r="E1069" s="185" t="s">
        <v>199</v>
      </c>
      <c r="F1069" s="185">
        <v>4050</v>
      </c>
      <c r="G1069" s="185">
        <v>1</v>
      </c>
      <c r="H1069" s="185">
        <v>1</v>
      </c>
      <c r="I1069" s="185"/>
      <c r="J1069" s="608">
        <f t="shared" si="102"/>
        <v>4050</v>
      </c>
      <c r="K1069" s="203" t="s">
        <v>84</v>
      </c>
      <c r="M1069" t="s">
        <v>13037</v>
      </c>
    </row>
    <row r="1070" spans="1:13" x14ac:dyDescent="0.25">
      <c r="A1070" s="79">
        <v>42850</v>
      </c>
      <c r="B1070" s="83" t="s">
        <v>197</v>
      </c>
      <c r="C1070" s="916" t="s">
        <v>13065</v>
      </c>
      <c r="D1070" s="111" t="s">
        <v>13134</v>
      </c>
      <c r="E1070" s="548" t="s">
        <v>199</v>
      </c>
      <c r="F1070" s="580">
        <v>4050</v>
      </c>
      <c r="G1070" s="548">
        <v>1</v>
      </c>
      <c r="H1070" s="548">
        <v>1</v>
      </c>
      <c r="I1070" s="566"/>
      <c r="J1070" s="608">
        <f t="shared" si="102"/>
        <v>4050</v>
      </c>
      <c r="K1070" s="469" t="s">
        <v>84</v>
      </c>
      <c r="M1070" t="s">
        <v>13037</v>
      </c>
    </row>
    <row r="1071" spans="1:13" x14ac:dyDescent="0.25">
      <c r="A1071" s="79">
        <v>42850</v>
      </c>
      <c r="B1071" s="83" t="s">
        <v>197</v>
      </c>
      <c r="C1071" s="112" t="s">
        <v>13064</v>
      </c>
      <c r="D1071" s="111" t="s">
        <v>13133</v>
      </c>
      <c r="E1071" s="111" t="s">
        <v>199</v>
      </c>
      <c r="F1071" s="192">
        <v>4050</v>
      </c>
      <c r="G1071" s="111">
        <v>1</v>
      </c>
      <c r="H1071" s="111">
        <v>1</v>
      </c>
      <c r="I1071" s="111"/>
      <c r="J1071" s="608">
        <f t="shared" si="102"/>
        <v>4050</v>
      </c>
      <c r="K1071" s="83" t="s">
        <v>84</v>
      </c>
      <c r="M1071" t="s">
        <v>13037</v>
      </c>
    </row>
    <row r="1072" spans="1:13" x14ac:dyDescent="0.25">
      <c r="A1072" s="79">
        <v>42850</v>
      </c>
      <c r="B1072" s="83" t="s">
        <v>197</v>
      </c>
      <c r="C1072" s="112" t="s">
        <v>13063</v>
      </c>
      <c r="D1072" s="111" t="s">
        <v>13132</v>
      </c>
      <c r="E1072" s="111" t="s">
        <v>199</v>
      </c>
      <c r="F1072" s="192">
        <v>4050</v>
      </c>
      <c r="G1072" s="111">
        <v>1</v>
      </c>
      <c r="H1072" s="111">
        <v>1</v>
      </c>
      <c r="I1072" s="112"/>
      <c r="J1072" s="608">
        <f t="shared" si="102"/>
        <v>4050</v>
      </c>
      <c r="K1072" s="83" t="s">
        <v>84</v>
      </c>
      <c r="M1072" t="s">
        <v>13037</v>
      </c>
    </row>
    <row r="1073" spans="1:13" x14ac:dyDescent="0.25">
      <c r="A1073" s="79">
        <v>42850</v>
      </c>
      <c r="B1073" s="83" t="s">
        <v>197</v>
      </c>
      <c r="C1073" s="112" t="s">
        <v>13062</v>
      </c>
      <c r="D1073" s="111" t="s">
        <v>13131</v>
      </c>
      <c r="E1073" s="111" t="s">
        <v>199</v>
      </c>
      <c r="F1073" s="192">
        <v>8492</v>
      </c>
      <c r="G1073" s="111">
        <v>1</v>
      </c>
      <c r="H1073" s="111">
        <v>1</v>
      </c>
      <c r="I1073" s="111"/>
      <c r="J1073" s="608">
        <f t="shared" si="102"/>
        <v>8492</v>
      </c>
      <c r="K1073" s="343" t="s">
        <v>84</v>
      </c>
      <c r="M1073" t="s">
        <v>13037</v>
      </c>
    </row>
    <row r="1074" spans="1:13" x14ac:dyDescent="0.25">
      <c r="A1074" s="79">
        <v>42850</v>
      </c>
      <c r="B1074" s="83" t="s">
        <v>197</v>
      </c>
      <c r="C1074" s="112" t="s">
        <v>13061</v>
      </c>
      <c r="D1074" s="111" t="s">
        <v>13130</v>
      </c>
      <c r="E1074" s="111" t="s">
        <v>199</v>
      </c>
      <c r="F1074" s="192">
        <v>4050</v>
      </c>
      <c r="G1074" s="111">
        <v>1</v>
      </c>
      <c r="H1074" s="111">
        <v>1</v>
      </c>
      <c r="I1074" s="111"/>
      <c r="J1074" s="608">
        <f t="shared" si="102"/>
        <v>4050</v>
      </c>
      <c r="K1074" s="83" t="s">
        <v>84</v>
      </c>
      <c r="M1074" t="s">
        <v>13037</v>
      </c>
    </row>
    <row r="1075" spans="1:13" x14ac:dyDescent="0.25">
      <c r="A1075" s="79">
        <v>42850</v>
      </c>
      <c r="B1075" s="83" t="s">
        <v>197</v>
      </c>
      <c r="C1075" s="996" t="s">
        <v>13060</v>
      </c>
      <c r="D1075" s="111" t="s">
        <v>13129</v>
      </c>
      <c r="E1075" s="111" t="s">
        <v>199</v>
      </c>
      <c r="F1075" s="192">
        <v>3050</v>
      </c>
      <c r="G1075" s="111">
        <v>1</v>
      </c>
      <c r="H1075" s="111">
        <v>1</v>
      </c>
      <c r="I1075" s="111"/>
      <c r="J1075" s="608">
        <f t="shared" si="102"/>
        <v>3050</v>
      </c>
      <c r="K1075" s="83" t="s">
        <v>84</v>
      </c>
      <c r="M1075" t="s">
        <v>13037</v>
      </c>
    </row>
    <row r="1076" spans="1:13" x14ac:dyDescent="0.25">
      <c r="A1076" s="79">
        <v>42850</v>
      </c>
      <c r="B1076" s="83" t="s">
        <v>197</v>
      </c>
      <c r="C1076" s="1060" t="s">
        <v>13059</v>
      </c>
      <c r="D1076" s="111" t="s">
        <v>13128</v>
      </c>
      <c r="E1076" s="111" t="s">
        <v>199</v>
      </c>
      <c r="F1076" s="192">
        <v>3856</v>
      </c>
      <c r="G1076" s="1164">
        <v>1</v>
      </c>
      <c r="H1076" s="197">
        <v>1</v>
      </c>
      <c r="I1076" s="119"/>
      <c r="J1076" s="608">
        <f t="shared" si="102"/>
        <v>3856</v>
      </c>
      <c r="K1076" s="83" t="s">
        <v>84</v>
      </c>
      <c r="M1076" t="s">
        <v>13037</v>
      </c>
    </row>
    <row r="1077" spans="1:13" x14ac:dyDescent="0.25">
      <c r="A1077" s="79">
        <v>42850</v>
      </c>
      <c r="B1077" s="83" t="s">
        <v>197</v>
      </c>
      <c r="C1077" s="228" t="s">
        <v>13058</v>
      </c>
      <c r="D1077" s="111" t="s">
        <v>13127</v>
      </c>
      <c r="E1077" s="83" t="s">
        <v>199</v>
      </c>
      <c r="F1077" s="182">
        <v>2907</v>
      </c>
      <c r="G1077" s="83">
        <v>1</v>
      </c>
      <c r="H1077" s="83">
        <v>1</v>
      </c>
      <c r="I1077" s="83"/>
      <c r="J1077" s="608">
        <f t="shared" ref="J1077:J1088" si="103">H1077*F1077</f>
        <v>2907</v>
      </c>
      <c r="K1077" s="83" t="s">
        <v>84</v>
      </c>
      <c r="M1077" t="s">
        <v>13037</v>
      </c>
    </row>
    <row r="1078" spans="1:13" x14ac:dyDescent="0.25">
      <c r="A1078" s="79">
        <v>42850</v>
      </c>
      <c r="B1078" s="83" t="s">
        <v>197</v>
      </c>
      <c r="C1078" s="610" t="s">
        <v>13057</v>
      </c>
      <c r="D1078" s="83" t="s">
        <v>13126</v>
      </c>
      <c r="E1078" s="83" t="s">
        <v>199</v>
      </c>
      <c r="F1078" s="182">
        <v>11070</v>
      </c>
      <c r="G1078" s="83">
        <v>1</v>
      </c>
      <c r="H1078" s="83">
        <v>1</v>
      </c>
      <c r="I1078" s="87"/>
      <c r="J1078" s="608">
        <f t="shared" si="103"/>
        <v>11070</v>
      </c>
      <c r="K1078" s="83" t="s">
        <v>84</v>
      </c>
      <c r="M1078" t="s">
        <v>13037</v>
      </c>
    </row>
    <row r="1079" spans="1:13" x14ac:dyDescent="0.25">
      <c r="A1079" s="79">
        <v>42850</v>
      </c>
      <c r="B1079" s="83" t="s">
        <v>197</v>
      </c>
      <c r="C1079" s="916" t="s">
        <v>13056</v>
      </c>
      <c r="D1079" s="111" t="s">
        <v>13125</v>
      </c>
      <c r="E1079" s="687" t="s">
        <v>199</v>
      </c>
      <c r="F1079" s="623">
        <v>4050</v>
      </c>
      <c r="G1079" s="686">
        <v>1</v>
      </c>
      <c r="H1079" s="685">
        <v>1</v>
      </c>
      <c r="I1079" s="662"/>
      <c r="J1079" s="608">
        <f t="shared" si="103"/>
        <v>4050</v>
      </c>
      <c r="K1079" s="686" t="s">
        <v>84</v>
      </c>
      <c r="M1079" t="s">
        <v>13037</v>
      </c>
    </row>
    <row r="1080" spans="1:13" x14ac:dyDescent="0.25">
      <c r="A1080" s="79">
        <v>42850</v>
      </c>
      <c r="B1080" s="83" t="s">
        <v>197</v>
      </c>
      <c r="C1080" s="916" t="s">
        <v>13055</v>
      </c>
      <c r="D1080" s="111" t="s">
        <v>13124</v>
      </c>
      <c r="E1080" s="1059" t="s">
        <v>199</v>
      </c>
      <c r="F1080" s="623">
        <v>9600</v>
      </c>
      <c r="G1080" s="686">
        <v>1</v>
      </c>
      <c r="H1080" s="979">
        <v>1</v>
      </c>
      <c r="I1080" s="916"/>
      <c r="J1080" s="608">
        <f t="shared" si="103"/>
        <v>9600</v>
      </c>
      <c r="K1080" s="686" t="s">
        <v>84</v>
      </c>
      <c r="M1080" t="s">
        <v>13037</v>
      </c>
    </row>
    <row r="1081" spans="1:13" x14ac:dyDescent="0.25">
      <c r="A1081" s="79">
        <v>42850</v>
      </c>
      <c r="B1081" s="83" t="s">
        <v>197</v>
      </c>
      <c r="C1081" s="113" t="s">
        <v>13054</v>
      </c>
      <c r="D1081" s="111" t="s">
        <v>13123</v>
      </c>
      <c r="E1081" s="185" t="s">
        <v>199</v>
      </c>
      <c r="F1081" s="185">
        <v>4280</v>
      </c>
      <c r="G1081" s="185">
        <v>1</v>
      </c>
      <c r="H1081" s="185">
        <v>1</v>
      </c>
      <c r="I1081" s="185"/>
      <c r="J1081" s="608">
        <f t="shared" si="103"/>
        <v>4280</v>
      </c>
      <c r="K1081" s="203" t="s">
        <v>84</v>
      </c>
      <c r="M1081" t="s">
        <v>13037</v>
      </c>
    </row>
    <row r="1082" spans="1:13" x14ac:dyDescent="0.25">
      <c r="A1082" s="79">
        <v>42850</v>
      </c>
      <c r="B1082" s="83" t="s">
        <v>197</v>
      </c>
      <c r="C1082" s="916" t="s">
        <v>13053</v>
      </c>
      <c r="D1082" s="111" t="s">
        <v>13122</v>
      </c>
      <c r="E1082" s="548" t="s">
        <v>199</v>
      </c>
      <c r="F1082" s="580">
        <v>9600</v>
      </c>
      <c r="G1082" s="548">
        <v>1</v>
      </c>
      <c r="H1082" s="548">
        <v>1</v>
      </c>
      <c r="I1082" s="566"/>
      <c r="J1082" s="608">
        <f t="shared" si="103"/>
        <v>9600</v>
      </c>
      <c r="K1082" s="469" t="s">
        <v>84</v>
      </c>
      <c r="M1082" t="s">
        <v>13037</v>
      </c>
    </row>
    <row r="1083" spans="1:13" x14ac:dyDescent="0.25">
      <c r="A1083" s="79">
        <v>42850</v>
      </c>
      <c r="B1083" s="83" t="s">
        <v>197</v>
      </c>
      <c r="C1083" s="112" t="s">
        <v>13052</v>
      </c>
      <c r="D1083" s="111" t="s">
        <v>13121</v>
      </c>
      <c r="E1083" s="111" t="s">
        <v>199</v>
      </c>
      <c r="F1083" s="192">
        <v>4050</v>
      </c>
      <c r="G1083" s="111">
        <v>1</v>
      </c>
      <c r="H1083" s="111">
        <v>1</v>
      </c>
      <c r="I1083" s="111"/>
      <c r="J1083" s="608">
        <f t="shared" si="103"/>
        <v>4050</v>
      </c>
      <c r="K1083" s="83" t="s">
        <v>84</v>
      </c>
      <c r="M1083" t="s">
        <v>13037</v>
      </c>
    </row>
    <row r="1084" spans="1:13" x14ac:dyDescent="0.25">
      <c r="A1084" s="79">
        <v>42850</v>
      </c>
      <c r="B1084" s="83" t="s">
        <v>197</v>
      </c>
      <c r="C1084" s="112" t="s">
        <v>13051</v>
      </c>
      <c r="D1084" s="111" t="s">
        <v>13120</v>
      </c>
      <c r="E1084" s="111" t="s">
        <v>199</v>
      </c>
      <c r="F1084" s="192">
        <v>2198</v>
      </c>
      <c r="G1084" s="111">
        <v>1</v>
      </c>
      <c r="H1084" s="111">
        <v>1</v>
      </c>
      <c r="I1084" s="112"/>
      <c r="J1084" s="608">
        <f t="shared" si="103"/>
        <v>2198</v>
      </c>
      <c r="K1084" s="83" t="s">
        <v>84</v>
      </c>
      <c r="M1084" t="s">
        <v>13037</v>
      </c>
    </row>
    <row r="1085" spans="1:13" x14ac:dyDescent="0.25">
      <c r="A1085" s="79">
        <v>42850</v>
      </c>
      <c r="B1085" s="83" t="s">
        <v>197</v>
      </c>
      <c r="C1085" s="112" t="s">
        <v>13050</v>
      </c>
      <c r="D1085" s="111" t="s">
        <v>13119</v>
      </c>
      <c r="E1085" s="111" t="s">
        <v>199</v>
      </c>
      <c r="F1085" s="192">
        <v>7380</v>
      </c>
      <c r="G1085" s="111">
        <v>1</v>
      </c>
      <c r="H1085" s="111">
        <v>1</v>
      </c>
      <c r="I1085" s="111"/>
      <c r="J1085" s="608">
        <f t="shared" si="103"/>
        <v>7380</v>
      </c>
      <c r="K1085" s="343" t="s">
        <v>84</v>
      </c>
      <c r="M1085" t="s">
        <v>13037</v>
      </c>
    </row>
    <row r="1086" spans="1:13" x14ac:dyDescent="0.25">
      <c r="A1086" s="79">
        <v>42850</v>
      </c>
      <c r="B1086" s="83" t="s">
        <v>197</v>
      </c>
      <c r="C1086" s="112" t="s">
        <v>13049</v>
      </c>
      <c r="D1086" s="111" t="s">
        <v>13118</v>
      </c>
      <c r="E1086" s="111" t="s">
        <v>199</v>
      </c>
      <c r="F1086" s="192">
        <v>7380</v>
      </c>
      <c r="G1086" s="111">
        <v>1</v>
      </c>
      <c r="H1086" s="111">
        <v>1</v>
      </c>
      <c r="I1086" s="111"/>
      <c r="J1086" s="608">
        <f t="shared" si="103"/>
        <v>7380</v>
      </c>
      <c r="K1086" s="83" t="s">
        <v>84</v>
      </c>
      <c r="M1086" t="s">
        <v>13037</v>
      </c>
    </row>
    <row r="1087" spans="1:13" x14ac:dyDescent="0.25">
      <c r="A1087" s="79">
        <v>42850</v>
      </c>
      <c r="B1087" s="83" t="s">
        <v>197</v>
      </c>
      <c r="C1087" s="996" t="s">
        <v>13048</v>
      </c>
      <c r="D1087" s="111" t="s">
        <v>13117</v>
      </c>
      <c r="E1087" s="111" t="s">
        <v>199</v>
      </c>
      <c r="F1087" s="192">
        <v>9600</v>
      </c>
      <c r="G1087" s="111">
        <v>1</v>
      </c>
      <c r="H1087" s="111">
        <v>1</v>
      </c>
      <c r="I1087" s="111"/>
      <c r="J1087" s="608">
        <f t="shared" si="103"/>
        <v>9600</v>
      </c>
      <c r="K1087" s="83" t="s">
        <v>84</v>
      </c>
      <c r="M1087" t="s">
        <v>13037</v>
      </c>
    </row>
    <row r="1088" spans="1:13" x14ac:dyDescent="0.25">
      <c r="A1088" s="79">
        <v>42850</v>
      </c>
      <c r="B1088" s="83" t="s">
        <v>197</v>
      </c>
      <c r="C1088" s="1060" t="s">
        <v>13047</v>
      </c>
      <c r="D1088" s="111" t="s">
        <v>13116</v>
      </c>
      <c r="E1088" s="111" t="s">
        <v>199</v>
      </c>
      <c r="F1088" s="192">
        <v>9600</v>
      </c>
      <c r="G1088" s="1161">
        <v>1</v>
      </c>
      <c r="H1088" s="197">
        <v>1</v>
      </c>
      <c r="I1088" s="119"/>
      <c r="J1088" s="608">
        <f t="shared" si="103"/>
        <v>9600</v>
      </c>
      <c r="K1088" s="83" t="s">
        <v>84</v>
      </c>
      <c r="M1088" t="s">
        <v>13037</v>
      </c>
    </row>
    <row r="1089" spans="1:13" x14ac:dyDescent="0.25">
      <c r="A1089" s="79">
        <v>42850</v>
      </c>
      <c r="B1089" s="83" t="s">
        <v>197</v>
      </c>
      <c r="C1089" s="228" t="s">
        <v>13046</v>
      </c>
      <c r="D1089" s="83" t="s">
        <v>13115</v>
      </c>
      <c r="E1089" s="83" t="s">
        <v>199</v>
      </c>
      <c r="F1089" s="182">
        <v>1033</v>
      </c>
      <c r="G1089" s="83">
        <v>1</v>
      </c>
      <c r="H1089" s="83">
        <v>1</v>
      </c>
      <c r="I1089" s="83"/>
      <c r="J1089" s="608">
        <f t="shared" ref="J1089:J1100" si="104">H1089*F1089</f>
        <v>1033</v>
      </c>
      <c r="K1089" s="203" t="s">
        <v>84</v>
      </c>
      <c r="M1089" t="s">
        <v>13037</v>
      </c>
    </row>
    <row r="1090" spans="1:13" x14ac:dyDescent="0.25">
      <c r="A1090" s="79">
        <v>42850</v>
      </c>
      <c r="B1090" s="83" t="s">
        <v>197</v>
      </c>
      <c r="C1090" s="610" t="s">
        <v>13045</v>
      </c>
      <c r="D1090" s="111" t="s">
        <v>13114</v>
      </c>
      <c r="E1090" s="83" t="s">
        <v>199</v>
      </c>
      <c r="F1090" s="182">
        <v>4050</v>
      </c>
      <c r="G1090" s="83">
        <v>1</v>
      </c>
      <c r="H1090" s="83">
        <v>1</v>
      </c>
      <c r="I1090" s="87"/>
      <c r="J1090" s="608">
        <f t="shared" si="104"/>
        <v>4050</v>
      </c>
      <c r="K1090" s="203" t="s">
        <v>84</v>
      </c>
      <c r="M1090" t="s">
        <v>13037</v>
      </c>
    </row>
    <row r="1091" spans="1:13" x14ac:dyDescent="0.25">
      <c r="A1091" s="79">
        <v>42850</v>
      </c>
      <c r="B1091" s="83" t="s">
        <v>197</v>
      </c>
      <c r="C1091" s="916" t="s">
        <v>13044</v>
      </c>
      <c r="D1091" s="111" t="s">
        <v>13113</v>
      </c>
      <c r="E1091" s="687" t="s">
        <v>199</v>
      </c>
      <c r="F1091" s="623">
        <v>4050</v>
      </c>
      <c r="G1091" s="686">
        <v>1</v>
      </c>
      <c r="H1091" s="685">
        <v>1</v>
      </c>
      <c r="I1091" s="662"/>
      <c r="J1091" s="608">
        <f t="shared" si="104"/>
        <v>4050</v>
      </c>
      <c r="K1091" s="203" t="s">
        <v>84</v>
      </c>
      <c r="M1091" t="s">
        <v>13037</v>
      </c>
    </row>
    <row r="1092" spans="1:13" x14ac:dyDescent="0.25">
      <c r="A1092" s="79">
        <v>42850</v>
      </c>
      <c r="B1092" s="83" t="s">
        <v>197</v>
      </c>
      <c r="C1092" s="916" t="s">
        <v>13043</v>
      </c>
      <c r="D1092" s="111" t="s">
        <v>13112</v>
      </c>
      <c r="E1092" s="1059" t="s">
        <v>199</v>
      </c>
      <c r="F1092" s="623">
        <v>9600</v>
      </c>
      <c r="G1092" s="686">
        <v>1</v>
      </c>
      <c r="H1092" s="979">
        <v>1</v>
      </c>
      <c r="I1092" s="916"/>
      <c r="J1092" s="608">
        <f t="shared" si="104"/>
        <v>9600</v>
      </c>
      <c r="K1092" s="203" t="s">
        <v>84</v>
      </c>
      <c r="M1092" t="s">
        <v>13037</v>
      </c>
    </row>
    <row r="1093" spans="1:13" x14ac:dyDescent="0.25">
      <c r="A1093" s="79">
        <v>42850</v>
      </c>
      <c r="B1093" s="83" t="s">
        <v>197</v>
      </c>
      <c r="C1093" s="113" t="s">
        <v>13042</v>
      </c>
      <c r="D1093" s="111" t="s">
        <v>13111</v>
      </c>
      <c r="E1093" s="185" t="s">
        <v>199</v>
      </c>
      <c r="F1093" s="185">
        <v>4050</v>
      </c>
      <c r="G1093" s="185">
        <v>1</v>
      </c>
      <c r="H1093" s="185">
        <v>1</v>
      </c>
      <c r="I1093" s="185"/>
      <c r="J1093" s="608">
        <f t="shared" si="104"/>
        <v>4050</v>
      </c>
      <c r="K1093" s="203" t="s">
        <v>84</v>
      </c>
      <c r="M1093" t="s">
        <v>13037</v>
      </c>
    </row>
    <row r="1094" spans="1:13" x14ac:dyDescent="0.25">
      <c r="A1094" s="79">
        <v>42850</v>
      </c>
      <c r="B1094" s="83" t="s">
        <v>197</v>
      </c>
      <c r="C1094" s="916" t="s">
        <v>13041</v>
      </c>
      <c r="D1094" s="111" t="s">
        <v>13110</v>
      </c>
      <c r="E1094" s="548" t="s">
        <v>199</v>
      </c>
      <c r="F1094" s="580">
        <v>4050</v>
      </c>
      <c r="G1094" s="548">
        <v>1</v>
      </c>
      <c r="H1094" s="548">
        <v>1</v>
      </c>
      <c r="I1094" s="566"/>
      <c r="J1094" s="608">
        <f t="shared" si="104"/>
        <v>4050</v>
      </c>
      <c r="K1094" s="469" t="s">
        <v>84</v>
      </c>
      <c r="M1094" t="s">
        <v>13037</v>
      </c>
    </row>
    <row r="1095" spans="1:13" x14ac:dyDescent="0.25">
      <c r="A1095" s="79">
        <v>42850</v>
      </c>
      <c r="B1095" s="83" t="s">
        <v>197</v>
      </c>
      <c r="C1095" s="112" t="s">
        <v>13040</v>
      </c>
      <c r="D1095" s="111" t="s">
        <v>13109</v>
      </c>
      <c r="E1095" s="111" t="s">
        <v>199</v>
      </c>
      <c r="F1095" s="192">
        <v>2649</v>
      </c>
      <c r="G1095" s="111">
        <v>1</v>
      </c>
      <c r="H1095" s="111">
        <v>1</v>
      </c>
      <c r="I1095" s="111"/>
      <c r="J1095" s="608">
        <f t="shared" si="104"/>
        <v>2649</v>
      </c>
      <c r="K1095" s="83" t="s">
        <v>84</v>
      </c>
      <c r="M1095" t="s">
        <v>13037</v>
      </c>
    </row>
    <row r="1096" spans="1:13" x14ac:dyDescent="0.25">
      <c r="A1096" s="79">
        <v>42850</v>
      </c>
      <c r="B1096" s="83" t="s">
        <v>197</v>
      </c>
      <c r="C1096" s="112" t="s">
        <v>13039</v>
      </c>
      <c r="D1096" s="111" t="s">
        <v>13108</v>
      </c>
      <c r="E1096" s="111" t="s">
        <v>199</v>
      </c>
      <c r="F1096" s="192">
        <v>4924</v>
      </c>
      <c r="G1096" s="111">
        <v>1</v>
      </c>
      <c r="H1096" s="111">
        <v>1</v>
      </c>
      <c r="I1096" s="112"/>
      <c r="J1096" s="608">
        <f t="shared" si="104"/>
        <v>4924</v>
      </c>
      <c r="K1096" s="83" t="s">
        <v>84</v>
      </c>
      <c r="M1096" t="s">
        <v>13037</v>
      </c>
    </row>
    <row r="1097" spans="1:13" x14ac:dyDescent="0.25">
      <c r="A1097" s="79">
        <v>42850</v>
      </c>
      <c r="B1097" s="83" t="s">
        <v>197</v>
      </c>
      <c r="C1097" s="112" t="s">
        <v>13038</v>
      </c>
      <c r="D1097" s="111" t="s">
        <v>13107</v>
      </c>
      <c r="E1097" s="111" t="s">
        <v>199</v>
      </c>
      <c r="F1097" s="192">
        <v>9600</v>
      </c>
      <c r="G1097" s="111">
        <v>1</v>
      </c>
      <c r="H1097" s="111">
        <v>1</v>
      </c>
      <c r="I1097" s="111"/>
      <c r="J1097" s="608">
        <f t="shared" si="104"/>
        <v>9600</v>
      </c>
      <c r="K1097" s="343" t="s">
        <v>84</v>
      </c>
      <c r="M1097" t="s">
        <v>13037</v>
      </c>
    </row>
    <row r="1098" spans="1:13" x14ac:dyDescent="0.25">
      <c r="A1098" s="79">
        <v>42850</v>
      </c>
      <c r="B1098" s="83" t="s">
        <v>197</v>
      </c>
      <c r="C1098" s="112" t="s">
        <v>17235</v>
      </c>
      <c r="D1098" s="111" t="s">
        <v>13106</v>
      </c>
      <c r="E1098" s="111" t="s">
        <v>199</v>
      </c>
      <c r="F1098" s="192">
        <v>6146</v>
      </c>
      <c r="G1098" s="111">
        <v>1</v>
      </c>
      <c r="H1098" s="111">
        <v>1</v>
      </c>
      <c r="I1098" s="111"/>
      <c r="J1098" s="608">
        <f t="shared" si="104"/>
        <v>6146</v>
      </c>
      <c r="K1098" s="83" t="s">
        <v>84</v>
      </c>
      <c r="M1098" t="s">
        <v>13037</v>
      </c>
    </row>
    <row r="1099" spans="1:13" x14ac:dyDescent="0.25">
      <c r="A1099" s="79">
        <v>42850</v>
      </c>
      <c r="B1099" s="83" t="s">
        <v>197</v>
      </c>
      <c r="C1099" s="996" t="s">
        <v>13036</v>
      </c>
      <c r="D1099" s="111" t="s">
        <v>13105</v>
      </c>
      <c r="E1099" s="111" t="s">
        <v>199</v>
      </c>
      <c r="F1099" s="192">
        <v>9945</v>
      </c>
      <c r="G1099" s="111">
        <v>1</v>
      </c>
      <c r="H1099" s="111">
        <v>1</v>
      </c>
      <c r="I1099" s="111"/>
      <c r="J1099" s="608">
        <f t="shared" si="104"/>
        <v>9945</v>
      </c>
      <c r="K1099" s="83" t="s">
        <v>84</v>
      </c>
      <c r="M1099" t="s">
        <v>13037</v>
      </c>
    </row>
    <row r="1100" spans="1:13" x14ac:dyDescent="0.25">
      <c r="A1100" s="79">
        <v>42844</v>
      </c>
      <c r="B1100" s="83" t="s">
        <v>197</v>
      </c>
      <c r="C1100" s="1060" t="s">
        <v>13022</v>
      </c>
      <c r="D1100" s="83" t="s">
        <v>13033</v>
      </c>
      <c r="E1100" s="111" t="s">
        <v>199</v>
      </c>
      <c r="F1100" s="192">
        <v>2610.6</v>
      </c>
      <c r="G1100" s="1161">
        <v>1</v>
      </c>
      <c r="H1100" s="197">
        <v>1</v>
      </c>
      <c r="I1100" s="119"/>
      <c r="J1100" s="608">
        <f t="shared" si="104"/>
        <v>2610.6</v>
      </c>
      <c r="K1100" s="83" t="s">
        <v>84</v>
      </c>
      <c r="M1100" t="s">
        <v>13012</v>
      </c>
    </row>
    <row r="1101" spans="1:13" x14ac:dyDescent="0.25">
      <c r="A1101" s="79">
        <v>42844</v>
      </c>
      <c r="B1101" s="83" t="s">
        <v>197</v>
      </c>
      <c r="C1101" s="228" t="s">
        <v>13021</v>
      </c>
      <c r="D1101" s="83" t="s">
        <v>13032</v>
      </c>
      <c r="E1101" s="83" t="s">
        <v>199</v>
      </c>
      <c r="F1101" s="182">
        <v>340.1</v>
      </c>
      <c r="G1101" s="83">
        <v>1</v>
      </c>
      <c r="H1101" s="83">
        <v>1</v>
      </c>
      <c r="I1101" s="83"/>
      <c r="J1101" s="608">
        <f t="shared" ref="J1101:J1112" si="105">H1101*F1101</f>
        <v>340.1</v>
      </c>
      <c r="K1101" s="83" t="s">
        <v>84</v>
      </c>
      <c r="M1101" t="s">
        <v>13012</v>
      </c>
    </row>
    <row r="1102" spans="1:13" x14ac:dyDescent="0.25">
      <c r="A1102" s="79">
        <v>42844</v>
      </c>
      <c r="B1102" s="83" t="s">
        <v>197</v>
      </c>
      <c r="C1102" s="610" t="s">
        <v>13020</v>
      </c>
      <c r="D1102" s="83" t="s">
        <v>13031</v>
      </c>
      <c r="E1102" s="83" t="s">
        <v>199</v>
      </c>
      <c r="F1102" s="182">
        <v>530.1</v>
      </c>
      <c r="G1102" s="83">
        <v>1</v>
      </c>
      <c r="H1102" s="83">
        <v>1</v>
      </c>
      <c r="I1102" s="87"/>
      <c r="J1102" s="608">
        <f t="shared" si="105"/>
        <v>530.1</v>
      </c>
      <c r="K1102" s="83" t="s">
        <v>84</v>
      </c>
      <c r="M1102" t="s">
        <v>13012</v>
      </c>
    </row>
    <row r="1103" spans="1:13" x14ac:dyDescent="0.25">
      <c r="A1103" s="79">
        <v>42844</v>
      </c>
      <c r="B1103" s="83" t="s">
        <v>197</v>
      </c>
      <c r="C1103" s="916" t="s">
        <v>13019</v>
      </c>
      <c r="D1103" s="83" t="s">
        <v>13030</v>
      </c>
      <c r="E1103" s="687" t="s">
        <v>199</v>
      </c>
      <c r="F1103" s="623">
        <v>356.25</v>
      </c>
      <c r="G1103" s="686">
        <v>1</v>
      </c>
      <c r="H1103" s="685">
        <v>1</v>
      </c>
      <c r="I1103" s="662"/>
      <c r="J1103" s="608">
        <f t="shared" si="105"/>
        <v>356.25</v>
      </c>
      <c r="K1103" s="686" t="s">
        <v>84</v>
      </c>
      <c r="M1103" t="s">
        <v>13012</v>
      </c>
    </row>
    <row r="1104" spans="1:13" x14ac:dyDescent="0.25">
      <c r="A1104" s="79">
        <v>42844</v>
      </c>
      <c r="B1104" s="83" t="s">
        <v>197</v>
      </c>
      <c r="C1104" s="916" t="s">
        <v>13018</v>
      </c>
      <c r="D1104" s="83" t="s">
        <v>13029</v>
      </c>
      <c r="E1104" s="1059" t="s">
        <v>199</v>
      </c>
      <c r="F1104" s="623">
        <v>1135.25</v>
      </c>
      <c r="G1104" s="686">
        <v>1</v>
      </c>
      <c r="H1104" s="979">
        <v>1</v>
      </c>
      <c r="I1104" s="916"/>
      <c r="J1104" s="608">
        <f t="shared" si="105"/>
        <v>1135.25</v>
      </c>
      <c r="K1104" s="686" t="s">
        <v>84</v>
      </c>
      <c r="M1104" t="s">
        <v>13012</v>
      </c>
    </row>
    <row r="1105" spans="1:13" x14ac:dyDescent="0.25">
      <c r="A1105" s="79">
        <v>42844</v>
      </c>
      <c r="B1105" s="83" t="s">
        <v>197</v>
      </c>
      <c r="C1105" s="113" t="s">
        <v>13017</v>
      </c>
      <c r="D1105" s="83" t="s">
        <v>13028</v>
      </c>
      <c r="E1105" s="185" t="s">
        <v>199</v>
      </c>
      <c r="F1105" s="185">
        <v>7123</v>
      </c>
      <c r="G1105" s="185">
        <v>1</v>
      </c>
      <c r="H1105" s="185">
        <v>1</v>
      </c>
      <c r="I1105" s="185"/>
      <c r="J1105" s="608">
        <f t="shared" si="105"/>
        <v>7123</v>
      </c>
      <c r="K1105" s="203" t="s">
        <v>84</v>
      </c>
      <c r="M1105" t="s">
        <v>13012</v>
      </c>
    </row>
    <row r="1106" spans="1:13" x14ac:dyDescent="0.25">
      <c r="A1106" s="79">
        <v>42844</v>
      </c>
      <c r="B1106" s="83" t="s">
        <v>197</v>
      </c>
      <c r="C1106" s="916" t="s">
        <v>13016</v>
      </c>
      <c r="D1106" s="83" t="s">
        <v>13027</v>
      </c>
      <c r="E1106" s="548" t="s">
        <v>199</v>
      </c>
      <c r="F1106" s="580">
        <v>5584</v>
      </c>
      <c r="G1106" s="548">
        <v>1</v>
      </c>
      <c r="H1106" s="548">
        <v>1</v>
      </c>
      <c r="I1106" s="566"/>
      <c r="J1106" s="608">
        <f t="shared" si="105"/>
        <v>5584</v>
      </c>
      <c r="K1106" s="469" t="s">
        <v>84</v>
      </c>
      <c r="M1106" t="s">
        <v>13012</v>
      </c>
    </row>
    <row r="1107" spans="1:13" x14ac:dyDescent="0.25">
      <c r="A1107" s="79">
        <v>42844</v>
      </c>
      <c r="B1107" s="83" t="s">
        <v>197</v>
      </c>
      <c r="C1107" s="112" t="s">
        <v>13015</v>
      </c>
      <c r="D1107" s="83" t="s">
        <v>13026</v>
      </c>
      <c r="E1107" s="111" t="s">
        <v>199</v>
      </c>
      <c r="F1107" s="192">
        <v>4368.1000000000004</v>
      </c>
      <c r="G1107" s="111">
        <v>1</v>
      </c>
      <c r="H1107" s="111">
        <v>1</v>
      </c>
      <c r="I1107" s="111"/>
      <c r="J1107" s="608">
        <f t="shared" si="105"/>
        <v>4368.1000000000004</v>
      </c>
      <c r="K1107" s="83" t="s">
        <v>84</v>
      </c>
      <c r="M1107" t="s">
        <v>13012</v>
      </c>
    </row>
    <row r="1108" spans="1:13" x14ac:dyDescent="0.25">
      <c r="A1108" s="79">
        <v>42844</v>
      </c>
      <c r="B1108" s="83" t="s">
        <v>197</v>
      </c>
      <c r="C1108" s="112" t="s">
        <v>13014</v>
      </c>
      <c r="D1108" s="83" t="s">
        <v>13025</v>
      </c>
      <c r="E1108" s="111" t="s">
        <v>199</v>
      </c>
      <c r="F1108" s="192">
        <v>7123</v>
      </c>
      <c r="G1108" s="111">
        <v>1</v>
      </c>
      <c r="H1108" s="111">
        <v>1</v>
      </c>
      <c r="I1108" s="112"/>
      <c r="J1108" s="608">
        <f t="shared" si="105"/>
        <v>7123</v>
      </c>
      <c r="K1108" s="83" t="s">
        <v>84</v>
      </c>
      <c r="M1108" t="s">
        <v>13012</v>
      </c>
    </row>
    <row r="1109" spans="1:13" x14ac:dyDescent="0.25">
      <c r="A1109" s="79">
        <v>42844</v>
      </c>
      <c r="B1109" s="83" t="s">
        <v>197</v>
      </c>
      <c r="C1109" s="112" t="s">
        <v>13013</v>
      </c>
      <c r="D1109" s="83" t="s">
        <v>13024</v>
      </c>
      <c r="E1109" s="111" t="s">
        <v>199</v>
      </c>
      <c r="F1109" s="192">
        <v>7123</v>
      </c>
      <c r="G1109" s="111">
        <v>1</v>
      </c>
      <c r="H1109" s="111">
        <v>1</v>
      </c>
      <c r="I1109" s="111"/>
      <c r="J1109" s="608">
        <f t="shared" si="105"/>
        <v>7123</v>
      </c>
      <c r="K1109" s="343" t="s">
        <v>84</v>
      </c>
      <c r="M1109" t="s">
        <v>13012</v>
      </c>
    </row>
    <row r="1110" spans="1:13" x14ac:dyDescent="0.25">
      <c r="A1110" s="79">
        <v>42844</v>
      </c>
      <c r="B1110" s="83" t="s">
        <v>197</v>
      </c>
      <c r="C1110" s="112" t="s">
        <v>13011</v>
      </c>
      <c r="D1110" s="83" t="s">
        <v>13023</v>
      </c>
      <c r="E1110" s="111" t="s">
        <v>199</v>
      </c>
      <c r="F1110" s="192">
        <v>7161.1</v>
      </c>
      <c r="G1110" s="111">
        <v>1</v>
      </c>
      <c r="H1110" s="111">
        <v>1</v>
      </c>
      <c r="I1110" s="111"/>
      <c r="J1110" s="608">
        <f t="shared" si="105"/>
        <v>7161.1</v>
      </c>
      <c r="K1110" s="83" t="s">
        <v>84</v>
      </c>
      <c r="M1110" t="s">
        <v>13012</v>
      </c>
    </row>
    <row r="1111" spans="1:13" x14ac:dyDescent="0.25">
      <c r="A1111" s="79">
        <v>42837</v>
      </c>
      <c r="B1111" s="83" t="s">
        <v>197</v>
      </c>
      <c r="C1111" s="996" t="s">
        <v>13007</v>
      </c>
      <c r="D1111" s="83" t="s">
        <v>13010</v>
      </c>
      <c r="E1111" s="111" t="s">
        <v>199</v>
      </c>
      <c r="F1111" s="192">
        <v>3590</v>
      </c>
      <c r="G1111" s="111">
        <v>1</v>
      </c>
      <c r="H1111" s="111">
        <v>1</v>
      </c>
      <c r="I1111" s="111"/>
      <c r="J1111" s="608">
        <f t="shared" si="105"/>
        <v>3590</v>
      </c>
      <c r="K1111" s="83" t="s">
        <v>84</v>
      </c>
      <c r="M1111" t="s">
        <v>13005</v>
      </c>
    </row>
    <row r="1112" spans="1:13" ht="14.25" customHeight="1" x14ac:dyDescent="0.25">
      <c r="A1112" s="79">
        <v>42837</v>
      </c>
      <c r="B1112" s="83" t="s">
        <v>197</v>
      </c>
      <c r="C1112" s="1165" t="s">
        <v>13006</v>
      </c>
      <c r="D1112" s="83" t="s">
        <v>13009</v>
      </c>
      <c r="E1112" s="111" t="s">
        <v>199</v>
      </c>
      <c r="F1112" s="192">
        <v>3690</v>
      </c>
      <c r="G1112" s="1161">
        <v>1</v>
      </c>
      <c r="H1112" s="197">
        <v>1</v>
      </c>
      <c r="I1112" s="119"/>
      <c r="J1112" s="608">
        <f t="shared" si="105"/>
        <v>3690</v>
      </c>
      <c r="K1112" s="83" t="s">
        <v>84</v>
      </c>
      <c r="M1112" t="s">
        <v>13005</v>
      </c>
    </row>
    <row r="1113" spans="1:13" x14ac:dyDescent="0.25">
      <c r="A1113" s="79">
        <v>42837</v>
      </c>
      <c r="B1113" s="83" t="s">
        <v>197</v>
      </c>
      <c r="C1113" s="228" t="s">
        <v>13004</v>
      </c>
      <c r="D1113" s="83" t="s">
        <v>13008</v>
      </c>
      <c r="E1113" s="83" t="s">
        <v>199</v>
      </c>
      <c r="F1113" s="182">
        <v>2590</v>
      </c>
      <c r="G1113" s="83">
        <v>1</v>
      </c>
      <c r="H1113" s="83">
        <v>1</v>
      </c>
      <c r="I1113" s="83"/>
      <c r="J1113" s="608">
        <f t="shared" ref="J1113:J1124" si="106">H1113*F1113</f>
        <v>2590</v>
      </c>
      <c r="K1113" s="83" t="s">
        <v>84</v>
      </c>
      <c r="M1113" t="s">
        <v>13005</v>
      </c>
    </row>
    <row r="1114" spans="1:13" x14ac:dyDescent="0.25">
      <c r="A1114" s="79">
        <v>42837</v>
      </c>
      <c r="B1114" s="83" t="s">
        <v>197</v>
      </c>
      <c r="C1114" s="610" t="s">
        <v>12998</v>
      </c>
      <c r="D1114" s="111" t="s">
        <v>13003</v>
      </c>
      <c r="E1114" s="83" t="s">
        <v>199</v>
      </c>
      <c r="F1114" s="182">
        <v>2798</v>
      </c>
      <c r="G1114" s="83">
        <v>1</v>
      </c>
      <c r="H1114" s="83">
        <v>1</v>
      </c>
      <c r="I1114" s="87"/>
      <c r="J1114" s="608">
        <f t="shared" si="106"/>
        <v>2798</v>
      </c>
      <c r="K1114" s="83" t="s">
        <v>84</v>
      </c>
      <c r="M1114" t="s">
        <v>12994</v>
      </c>
    </row>
    <row r="1115" spans="1:13" x14ac:dyDescent="0.25">
      <c r="A1115" s="79">
        <v>42837</v>
      </c>
      <c r="B1115" s="83" t="s">
        <v>197</v>
      </c>
      <c r="C1115" s="916" t="s">
        <v>12997</v>
      </c>
      <c r="D1115" s="111" t="s">
        <v>13002</v>
      </c>
      <c r="E1115" s="687" t="s">
        <v>199</v>
      </c>
      <c r="F1115" s="623">
        <v>2995</v>
      </c>
      <c r="G1115" s="686">
        <v>1</v>
      </c>
      <c r="H1115" s="685">
        <v>1</v>
      </c>
      <c r="I1115" s="662"/>
      <c r="J1115" s="608">
        <f t="shared" si="106"/>
        <v>2995</v>
      </c>
      <c r="K1115" s="686" t="s">
        <v>84</v>
      </c>
      <c r="M1115" t="s">
        <v>12994</v>
      </c>
    </row>
    <row r="1116" spans="1:13" x14ac:dyDescent="0.25">
      <c r="A1116" s="79">
        <v>42837</v>
      </c>
      <c r="B1116" s="83" t="s">
        <v>197</v>
      </c>
      <c r="C1116" s="916" t="s">
        <v>12996</v>
      </c>
      <c r="D1116" s="111" t="s">
        <v>13001</v>
      </c>
      <c r="E1116" s="1059" t="s">
        <v>199</v>
      </c>
      <c r="F1116" s="623">
        <v>2995</v>
      </c>
      <c r="G1116" s="686">
        <v>1</v>
      </c>
      <c r="H1116" s="979">
        <v>1</v>
      </c>
      <c r="I1116" s="916"/>
      <c r="J1116" s="608">
        <f t="shared" si="106"/>
        <v>2995</v>
      </c>
      <c r="K1116" s="686" t="s">
        <v>84</v>
      </c>
      <c r="M1116" t="s">
        <v>12994</v>
      </c>
    </row>
    <row r="1117" spans="1:13" x14ac:dyDescent="0.25">
      <c r="A1117" s="79">
        <v>42837</v>
      </c>
      <c r="B1117" s="83" t="s">
        <v>197</v>
      </c>
      <c r="C1117" s="113" t="s">
        <v>12995</v>
      </c>
      <c r="D1117" s="111" t="s">
        <v>13000</v>
      </c>
      <c r="E1117" s="185" t="s">
        <v>199</v>
      </c>
      <c r="F1117" s="185">
        <v>2595</v>
      </c>
      <c r="G1117" s="185">
        <v>1</v>
      </c>
      <c r="H1117" s="185">
        <v>1</v>
      </c>
      <c r="I1117" s="185"/>
      <c r="J1117" s="608">
        <f t="shared" si="106"/>
        <v>2595</v>
      </c>
      <c r="K1117" s="203" t="s">
        <v>84</v>
      </c>
      <c r="M1117" t="s">
        <v>12994</v>
      </c>
    </row>
    <row r="1118" spans="1:13" x14ac:dyDescent="0.25">
      <c r="A1118" s="79">
        <v>42851</v>
      </c>
      <c r="B1118" s="83" t="s">
        <v>197</v>
      </c>
      <c r="C1118" s="916" t="s">
        <v>12993</v>
      </c>
      <c r="D1118" s="111" t="s">
        <v>12999</v>
      </c>
      <c r="E1118" s="548" t="s">
        <v>199</v>
      </c>
      <c r="F1118" s="580">
        <v>2495</v>
      </c>
      <c r="G1118" s="548">
        <v>1</v>
      </c>
      <c r="H1118" s="548">
        <v>1</v>
      </c>
      <c r="I1118" s="566"/>
      <c r="J1118" s="608">
        <f t="shared" si="106"/>
        <v>2495</v>
      </c>
      <c r="K1118" s="469" t="s">
        <v>84</v>
      </c>
      <c r="M1118" t="s">
        <v>12994</v>
      </c>
    </row>
    <row r="1119" spans="1:13" x14ac:dyDescent="0.25">
      <c r="A1119" s="79">
        <v>42837</v>
      </c>
      <c r="B1119" s="83" t="s">
        <v>197</v>
      </c>
      <c r="C1119" s="112" t="s">
        <v>12985</v>
      </c>
      <c r="D1119" s="111" t="s">
        <v>12992</v>
      </c>
      <c r="E1119" s="111" t="s">
        <v>199</v>
      </c>
      <c r="F1119" s="192">
        <v>1988</v>
      </c>
      <c r="G1119" s="111">
        <v>1</v>
      </c>
      <c r="H1119" s="111">
        <v>1</v>
      </c>
      <c r="I1119" s="111"/>
      <c r="J1119" s="608">
        <f t="shared" si="106"/>
        <v>1988</v>
      </c>
      <c r="K1119" s="83" t="s">
        <v>84</v>
      </c>
      <c r="M1119" t="s">
        <v>12979</v>
      </c>
    </row>
    <row r="1120" spans="1:13" x14ac:dyDescent="0.25">
      <c r="A1120" s="79">
        <v>42837</v>
      </c>
      <c r="B1120" s="83" t="s">
        <v>197</v>
      </c>
      <c r="C1120" s="112" t="s">
        <v>12984</v>
      </c>
      <c r="D1120" s="111" t="s">
        <v>12991</v>
      </c>
      <c r="E1120" s="111" t="s">
        <v>199</v>
      </c>
      <c r="F1120" s="192">
        <v>1598</v>
      </c>
      <c r="G1120" s="111">
        <v>1</v>
      </c>
      <c r="H1120" s="111">
        <v>1</v>
      </c>
      <c r="I1120" s="112"/>
      <c r="J1120" s="608">
        <f t="shared" si="106"/>
        <v>1598</v>
      </c>
      <c r="K1120" s="83" t="s">
        <v>84</v>
      </c>
      <c r="M1120" t="s">
        <v>12979</v>
      </c>
    </row>
    <row r="1121" spans="1:13" x14ac:dyDescent="0.25">
      <c r="A1121" s="79">
        <v>42837</v>
      </c>
      <c r="B1121" s="83" t="s">
        <v>197</v>
      </c>
      <c r="C1121" s="112" t="s">
        <v>12983</v>
      </c>
      <c r="D1121" s="111" t="s">
        <v>12990</v>
      </c>
      <c r="E1121" s="111" t="s">
        <v>199</v>
      </c>
      <c r="F1121" s="192">
        <v>2198</v>
      </c>
      <c r="G1121" s="111">
        <v>1</v>
      </c>
      <c r="H1121" s="111">
        <v>1</v>
      </c>
      <c r="I1121" s="111"/>
      <c r="J1121" s="608">
        <f t="shared" si="106"/>
        <v>2198</v>
      </c>
      <c r="K1121" s="343" t="s">
        <v>84</v>
      </c>
      <c r="M1121" t="s">
        <v>12979</v>
      </c>
    </row>
    <row r="1122" spans="1:13" x14ac:dyDescent="0.25">
      <c r="A1122" s="79">
        <v>42837</v>
      </c>
      <c r="B1122" s="83" t="s">
        <v>197</v>
      </c>
      <c r="C1122" s="112" t="s">
        <v>12982</v>
      </c>
      <c r="D1122" s="111" t="s">
        <v>12989</v>
      </c>
      <c r="E1122" s="111" t="s">
        <v>199</v>
      </c>
      <c r="F1122" s="192">
        <v>2098</v>
      </c>
      <c r="G1122" s="111">
        <v>1</v>
      </c>
      <c r="H1122" s="111">
        <v>1</v>
      </c>
      <c r="I1122" s="111"/>
      <c r="J1122" s="608">
        <f t="shared" si="106"/>
        <v>2098</v>
      </c>
      <c r="K1122" s="83" t="s">
        <v>84</v>
      </c>
      <c r="M1122" t="s">
        <v>12979</v>
      </c>
    </row>
    <row r="1123" spans="1:13" x14ac:dyDescent="0.25">
      <c r="A1123" s="79">
        <v>42837</v>
      </c>
      <c r="B1123" s="83" t="s">
        <v>197</v>
      </c>
      <c r="C1123" s="996" t="s">
        <v>12981</v>
      </c>
      <c r="D1123" s="111" t="s">
        <v>12988</v>
      </c>
      <c r="E1123" s="111" t="s">
        <v>199</v>
      </c>
      <c r="F1123" s="192">
        <v>798</v>
      </c>
      <c r="G1123" s="111">
        <v>1</v>
      </c>
      <c r="H1123" s="111">
        <v>1</v>
      </c>
      <c r="I1123" s="111"/>
      <c r="J1123" s="608">
        <f t="shared" si="106"/>
        <v>798</v>
      </c>
      <c r="K1123" s="83" t="s">
        <v>84</v>
      </c>
      <c r="M1123" t="s">
        <v>12979</v>
      </c>
    </row>
    <row r="1124" spans="1:13" x14ac:dyDescent="0.25">
      <c r="A1124" s="79">
        <v>42837</v>
      </c>
      <c r="B1124" s="83" t="s">
        <v>197</v>
      </c>
      <c r="C1124" s="1060" t="s">
        <v>12980</v>
      </c>
      <c r="D1124" s="111" t="s">
        <v>12987</v>
      </c>
      <c r="E1124" s="111" t="s">
        <v>199</v>
      </c>
      <c r="F1124" s="192">
        <v>2588</v>
      </c>
      <c r="G1124" s="1160">
        <v>1</v>
      </c>
      <c r="H1124" s="197">
        <v>1</v>
      </c>
      <c r="I1124" s="119"/>
      <c r="J1124" s="608">
        <f t="shared" si="106"/>
        <v>2588</v>
      </c>
      <c r="K1124" s="83" t="s">
        <v>84</v>
      </c>
      <c r="M1124" t="s">
        <v>12979</v>
      </c>
    </row>
    <row r="1125" spans="1:13" x14ac:dyDescent="0.25">
      <c r="A1125" s="79">
        <v>42837</v>
      </c>
      <c r="B1125" s="83" t="s">
        <v>197</v>
      </c>
      <c r="C1125" s="228" t="s">
        <v>12978</v>
      </c>
      <c r="D1125" s="111" t="s">
        <v>12986</v>
      </c>
      <c r="E1125" s="83" t="s">
        <v>199</v>
      </c>
      <c r="F1125" s="182">
        <v>2288</v>
      </c>
      <c r="G1125" s="83">
        <v>1</v>
      </c>
      <c r="H1125" s="83">
        <v>1</v>
      </c>
      <c r="I1125" s="83"/>
      <c r="J1125" s="608">
        <f t="shared" ref="J1125:J1136" si="107">H1125*F1125</f>
        <v>2288</v>
      </c>
      <c r="K1125" s="83" t="s">
        <v>84</v>
      </c>
      <c r="M1125" t="s">
        <v>12979</v>
      </c>
    </row>
    <row r="1126" spans="1:13" x14ac:dyDescent="0.25">
      <c r="A1126" s="79">
        <v>42844</v>
      </c>
      <c r="B1126" s="83" t="s">
        <v>197</v>
      </c>
      <c r="C1126" s="610" t="s">
        <v>12959</v>
      </c>
      <c r="D1126" s="111" t="s">
        <v>12977</v>
      </c>
      <c r="E1126" s="83" t="s">
        <v>199</v>
      </c>
      <c r="F1126" s="182">
        <v>4033.7</v>
      </c>
      <c r="G1126" s="83">
        <v>1</v>
      </c>
      <c r="H1126" s="83">
        <v>1</v>
      </c>
      <c r="I1126" s="87"/>
      <c r="J1126" s="608">
        <f t="shared" si="107"/>
        <v>4033.7</v>
      </c>
      <c r="K1126" s="83" t="s">
        <v>84</v>
      </c>
      <c r="M1126" t="s">
        <v>12942</v>
      </c>
    </row>
    <row r="1127" spans="1:13" x14ac:dyDescent="0.25">
      <c r="A1127" s="79">
        <v>42844</v>
      </c>
      <c r="B1127" s="83" t="s">
        <v>197</v>
      </c>
      <c r="C1127" s="916" t="s">
        <v>12958</v>
      </c>
      <c r="D1127" s="111" t="s">
        <v>12976</v>
      </c>
      <c r="E1127" s="687" t="s">
        <v>199</v>
      </c>
      <c r="F1127" s="623">
        <v>3898.8</v>
      </c>
      <c r="G1127" s="686">
        <v>1</v>
      </c>
      <c r="H1127" s="685">
        <v>1</v>
      </c>
      <c r="I1127" s="662"/>
      <c r="J1127" s="608">
        <f t="shared" si="107"/>
        <v>3898.8</v>
      </c>
      <c r="K1127" s="686" t="s">
        <v>84</v>
      </c>
      <c r="M1127" t="s">
        <v>12942</v>
      </c>
    </row>
    <row r="1128" spans="1:13" x14ac:dyDescent="0.25">
      <c r="A1128" s="79">
        <v>42844</v>
      </c>
      <c r="B1128" s="83" t="s">
        <v>197</v>
      </c>
      <c r="C1128" s="916" t="s">
        <v>12957</v>
      </c>
      <c r="D1128" s="111" t="s">
        <v>12975</v>
      </c>
      <c r="E1128" s="1059" t="s">
        <v>199</v>
      </c>
      <c r="F1128" s="623">
        <v>9975</v>
      </c>
      <c r="G1128" s="686">
        <v>1</v>
      </c>
      <c r="H1128" s="979">
        <v>1</v>
      </c>
      <c r="I1128" s="916"/>
      <c r="J1128" s="608">
        <f t="shared" si="107"/>
        <v>9975</v>
      </c>
      <c r="K1128" s="686" t="s">
        <v>84</v>
      </c>
      <c r="M1128" t="s">
        <v>12942</v>
      </c>
    </row>
    <row r="1129" spans="1:13" x14ac:dyDescent="0.25">
      <c r="A1129" s="79">
        <v>42844</v>
      </c>
      <c r="B1129" s="83" t="s">
        <v>197</v>
      </c>
      <c r="C1129" s="113" t="s">
        <v>12956</v>
      </c>
      <c r="D1129" s="111" t="s">
        <v>12974</v>
      </c>
      <c r="E1129" s="185" t="s">
        <v>199</v>
      </c>
      <c r="F1129" s="113">
        <v>3054.25</v>
      </c>
      <c r="G1129" s="185">
        <v>1</v>
      </c>
      <c r="H1129" s="185">
        <v>1</v>
      </c>
      <c r="I1129" s="113"/>
      <c r="J1129" s="608">
        <f t="shared" si="107"/>
        <v>3054.25</v>
      </c>
      <c r="K1129" s="203" t="s">
        <v>84</v>
      </c>
      <c r="M1129" t="s">
        <v>12942</v>
      </c>
    </row>
    <row r="1130" spans="1:13" x14ac:dyDescent="0.25">
      <c r="A1130" s="79">
        <v>42844</v>
      </c>
      <c r="B1130" s="83" t="s">
        <v>197</v>
      </c>
      <c r="C1130" s="916" t="s">
        <v>12955</v>
      </c>
      <c r="D1130" s="111" t="s">
        <v>12973</v>
      </c>
      <c r="E1130" s="548" t="s">
        <v>199</v>
      </c>
      <c r="F1130" s="580">
        <v>5264.9</v>
      </c>
      <c r="G1130" s="548">
        <v>1</v>
      </c>
      <c r="H1130" s="548">
        <v>1</v>
      </c>
      <c r="I1130" s="566"/>
      <c r="J1130" s="608">
        <f t="shared" si="107"/>
        <v>5264.9</v>
      </c>
      <c r="K1130" s="469" t="s">
        <v>84</v>
      </c>
      <c r="M1130" t="s">
        <v>12942</v>
      </c>
    </row>
    <row r="1131" spans="1:13" x14ac:dyDescent="0.25">
      <c r="A1131" s="79">
        <v>42844</v>
      </c>
      <c r="B1131" s="83" t="s">
        <v>197</v>
      </c>
      <c r="C1131" s="112" t="s">
        <v>12954</v>
      </c>
      <c r="D1131" s="111" t="s">
        <v>12972</v>
      </c>
      <c r="E1131" s="111" t="s">
        <v>199</v>
      </c>
      <c r="F1131" s="192">
        <v>3037.15</v>
      </c>
      <c r="G1131" s="111">
        <v>1</v>
      </c>
      <c r="H1131" s="111">
        <v>1</v>
      </c>
      <c r="I1131" s="111"/>
      <c r="J1131" s="608">
        <f t="shared" si="107"/>
        <v>3037.15</v>
      </c>
      <c r="K1131" s="83" t="s">
        <v>84</v>
      </c>
      <c r="M1131" t="s">
        <v>12942</v>
      </c>
    </row>
    <row r="1132" spans="1:13" x14ac:dyDescent="0.25">
      <c r="A1132" s="79">
        <v>42844</v>
      </c>
      <c r="B1132" s="83" t="s">
        <v>197</v>
      </c>
      <c r="C1132" s="112" t="s">
        <v>12953</v>
      </c>
      <c r="D1132" s="111" t="s">
        <v>12971</v>
      </c>
      <c r="E1132" s="111" t="s">
        <v>199</v>
      </c>
      <c r="F1132" s="192">
        <v>3389.6</v>
      </c>
      <c r="G1132" s="111">
        <v>1</v>
      </c>
      <c r="H1132" s="111">
        <v>1</v>
      </c>
      <c r="I1132" s="112"/>
      <c r="J1132" s="608">
        <f t="shared" si="107"/>
        <v>3389.6</v>
      </c>
      <c r="K1132" s="83" t="s">
        <v>84</v>
      </c>
      <c r="M1132" t="s">
        <v>12942</v>
      </c>
    </row>
    <row r="1133" spans="1:13" x14ac:dyDescent="0.25">
      <c r="A1133" s="79">
        <v>42844</v>
      </c>
      <c r="B1133" s="83" t="s">
        <v>197</v>
      </c>
      <c r="C1133" s="112" t="s">
        <v>12952</v>
      </c>
      <c r="D1133" s="111" t="s">
        <v>12970</v>
      </c>
      <c r="E1133" s="111" t="s">
        <v>199</v>
      </c>
      <c r="F1133" s="192">
        <v>2810.1</v>
      </c>
      <c r="G1133" s="111">
        <v>1</v>
      </c>
      <c r="H1133" s="111">
        <v>1</v>
      </c>
      <c r="I1133" s="111"/>
      <c r="J1133" s="608">
        <f t="shared" si="107"/>
        <v>2810.1</v>
      </c>
      <c r="K1133" s="343" t="s">
        <v>84</v>
      </c>
      <c r="M1133" t="s">
        <v>12942</v>
      </c>
    </row>
    <row r="1134" spans="1:13" x14ac:dyDescent="0.25">
      <c r="A1134" s="79">
        <v>42844</v>
      </c>
      <c r="B1134" s="83" t="s">
        <v>197</v>
      </c>
      <c r="C1134" s="112" t="s">
        <v>12951</v>
      </c>
      <c r="D1134" s="111" t="s">
        <v>12969</v>
      </c>
      <c r="E1134" s="111" t="s">
        <v>199</v>
      </c>
      <c r="F1134" s="192">
        <v>1083</v>
      </c>
      <c r="G1134" s="111">
        <v>1</v>
      </c>
      <c r="H1134" s="111">
        <v>1</v>
      </c>
      <c r="I1134" s="111"/>
      <c r="J1134" s="608">
        <f t="shared" si="107"/>
        <v>1083</v>
      </c>
      <c r="K1134" s="83" t="s">
        <v>84</v>
      </c>
      <c r="M1134" t="s">
        <v>12942</v>
      </c>
    </row>
    <row r="1135" spans="1:13" x14ac:dyDescent="0.25">
      <c r="A1135" s="79">
        <v>42844</v>
      </c>
      <c r="B1135" s="83" t="s">
        <v>197</v>
      </c>
      <c r="C1135" s="112" t="s">
        <v>12950</v>
      </c>
      <c r="D1135" s="111" t="s">
        <v>12968</v>
      </c>
      <c r="E1135" s="111" t="s">
        <v>199</v>
      </c>
      <c r="F1135" s="192">
        <v>9262.5</v>
      </c>
      <c r="G1135" s="111">
        <v>1</v>
      </c>
      <c r="H1135" s="111">
        <v>1</v>
      </c>
      <c r="I1135" s="111"/>
      <c r="J1135" s="608">
        <f t="shared" si="107"/>
        <v>9262.5</v>
      </c>
      <c r="K1135" s="83" t="s">
        <v>84</v>
      </c>
      <c r="M1135" t="s">
        <v>12942</v>
      </c>
    </row>
    <row r="1136" spans="1:13" x14ac:dyDescent="0.25">
      <c r="A1136" s="79">
        <v>42844</v>
      </c>
      <c r="B1136" s="83" t="s">
        <v>197</v>
      </c>
      <c r="C1136" s="1060" t="s">
        <v>12949</v>
      </c>
      <c r="D1136" s="111" t="s">
        <v>12967</v>
      </c>
      <c r="E1136" s="111" t="s">
        <v>199</v>
      </c>
      <c r="F1136" s="192">
        <v>9618.75</v>
      </c>
      <c r="G1136" s="1160">
        <v>1</v>
      </c>
      <c r="H1136" s="197">
        <v>1</v>
      </c>
      <c r="I1136" s="119"/>
      <c r="J1136" s="608">
        <f t="shared" si="107"/>
        <v>9618.75</v>
      </c>
      <c r="K1136" s="83" t="s">
        <v>84</v>
      </c>
      <c r="M1136" t="s">
        <v>12942</v>
      </c>
    </row>
    <row r="1137" spans="1:13" x14ac:dyDescent="0.25">
      <c r="A1137" s="79">
        <v>42844</v>
      </c>
      <c r="B1137" s="83" t="s">
        <v>197</v>
      </c>
      <c r="C1137" s="228" t="s">
        <v>12948</v>
      </c>
      <c r="D1137" s="111" t="s">
        <v>12966</v>
      </c>
      <c r="E1137" s="83" t="s">
        <v>199</v>
      </c>
      <c r="F1137" s="182">
        <v>9262.5</v>
      </c>
      <c r="G1137" s="83">
        <v>1</v>
      </c>
      <c r="H1137" s="83">
        <v>1</v>
      </c>
      <c r="I1137" s="83"/>
      <c r="J1137" s="608">
        <f t="shared" ref="J1137:J1148" si="108">H1137*F1137</f>
        <v>9262.5</v>
      </c>
      <c r="K1137" s="83" t="s">
        <v>84</v>
      </c>
      <c r="M1137" t="s">
        <v>12942</v>
      </c>
    </row>
    <row r="1138" spans="1:13" x14ac:dyDescent="0.25">
      <c r="A1138" s="79">
        <v>42844</v>
      </c>
      <c r="B1138" s="83" t="s">
        <v>197</v>
      </c>
      <c r="C1138" s="610" t="s">
        <v>12947</v>
      </c>
      <c r="D1138" s="111" t="s">
        <v>12965</v>
      </c>
      <c r="E1138" s="83" t="s">
        <v>199</v>
      </c>
      <c r="F1138" s="182">
        <v>4746.2</v>
      </c>
      <c r="G1138" s="83">
        <v>1</v>
      </c>
      <c r="H1138" s="83">
        <v>1</v>
      </c>
      <c r="I1138" s="87"/>
      <c r="J1138" s="608">
        <f t="shared" si="108"/>
        <v>4746.2</v>
      </c>
      <c r="K1138" s="83" t="s">
        <v>84</v>
      </c>
      <c r="M1138" t="s">
        <v>12942</v>
      </c>
    </row>
    <row r="1139" spans="1:13" x14ac:dyDescent="0.25">
      <c r="A1139" s="79">
        <v>42844</v>
      </c>
      <c r="B1139" s="83" t="s">
        <v>197</v>
      </c>
      <c r="C1139" s="916" t="s">
        <v>12946</v>
      </c>
      <c r="D1139" s="111" t="s">
        <v>12964</v>
      </c>
      <c r="E1139" s="687" t="s">
        <v>199</v>
      </c>
      <c r="F1139" s="623">
        <v>10526</v>
      </c>
      <c r="G1139" s="686">
        <v>1</v>
      </c>
      <c r="H1139" s="685">
        <v>1</v>
      </c>
      <c r="I1139" s="662"/>
      <c r="J1139" s="608">
        <f t="shared" si="108"/>
        <v>10526</v>
      </c>
      <c r="K1139" s="686" t="s">
        <v>84</v>
      </c>
      <c r="M1139" t="s">
        <v>12942</v>
      </c>
    </row>
    <row r="1140" spans="1:13" x14ac:dyDescent="0.25">
      <c r="A1140" s="79">
        <v>42844</v>
      </c>
      <c r="B1140" s="83" t="s">
        <v>197</v>
      </c>
      <c r="C1140" s="916" t="s">
        <v>12945</v>
      </c>
      <c r="D1140" s="111" t="s">
        <v>12963</v>
      </c>
      <c r="E1140" s="1059" t="s">
        <v>199</v>
      </c>
      <c r="F1140" s="623">
        <v>3898.8</v>
      </c>
      <c r="G1140" s="686">
        <v>1</v>
      </c>
      <c r="H1140" s="979">
        <v>1</v>
      </c>
      <c r="I1140" s="916"/>
      <c r="J1140" s="608">
        <f t="shared" si="108"/>
        <v>3898.8</v>
      </c>
      <c r="K1140" s="686" t="s">
        <v>84</v>
      </c>
      <c r="M1140" t="s">
        <v>12942</v>
      </c>
    </row>
    <row r="1141" spans="1:13" x14ac:dyDescent="0.25">
      <c r="A1141" s="79">
        <v>42844</v>
      </c>
      <c r="B1141" s="83" t="s">
        <v>197</v>
      </c>
      <c r="C1141" s="1163" t="s">
        <v>12944</v>
      </c>
      <c r="D1141" s="111" t="s">
        <v>12962</v>
      </c>
      <c r="E1141" s="185" t="s">
        <v>199</v>
      </c>
      <c r="F1141" s="185">
        <v>9262.5</v>
      </c>
      <c r="G1141" s="185">
        <v>1</v>
      </c>
      <c r="H1141" s="185">
        <v>1</v>
      </c>
      <c r="I1141" s="185"/>
      <c r="J1141" s="608">
        <f t="shared" si="108"/>
        <v>9262.5</v>
      </c>
      <c r="K1141" s="203" t="s">
        <v>84</v>
      </c>
      <c r="M1141" t="s">
        <v>12942</v>
      </c>
    </row>
    <row r="1142" spans="1:13" x14ac:dyDescent="0.25">
      <c r="A1142" s="79">
        <v>42844</v>
      </c>
      <c r="B1142" s="83" t="s">
        <v>197</v>
      </c>
      <c r="C1142" s="916" t="s">
        <v>12943</v>
      </c>
      <c r="D1142" s="111" t="s">
        <v>12961</v>
      </c>
      <c r="E1142" s="548" t="s">
        <v>199</v>
      </c>
      <c r="F1142" s="580">
        <v>3027.65</v>
      </c>
      <c r="G1142" s="548">
        <v>1</v>
      </c>
      <c r="H1142" s="548">
        <v>1</v>
      </c>
      <c r="I1142" s="566"/>
      <c r="J1142" s="608">
        <f t="shared" si="108"/>
        <v>3027.65</v>
      </c>
      <c r="K1142" s="469" t="s">
        <v>84</v>
      </c>
      <c r="M1142" t="s">
        <v>12942</v>
      </c>
    </row>
    <row r="1143" spans="1:13" x14ac:dyDescent="0.25">
      <c r="A1143" s="79">
        <v>42844</v>
      </c>
      <c r="B1143" s="83" t="s">
        <v>197</v>
      </c>
      <c r="C1143" s="112" t="s">
        <v>12941</v>
      </c>
      <c r="D1143" s="111" t="s">
        <v>12960</v>
      </c>
      <c r="E1143" s="111" t="s">
        <v>199</v>
      </c>
      <c r="F1143" s="192">
        <v>6052.45</v>
      </c>
      <c r="G1143" s="111">
        <v>1</v>
      </c>
      <c r="H1143" s="111">
        <v>1</v>
      </c>
      <c r="I1143" s="111"/>
      <c r="J1143" s="608">
        <f t="shared" si="108"/>
        <v>6052.45</v>
      </c>
      <c r="K1143" s="83" t="s">
        <v>84</v>
      </c>
      <c r="M1143" t="s">
        <v>12942</v>
      </c>
    </row>
    <row r="1144" spans="1:13" x14ac:dyDescent="0.25">
      <c r="A1144" s="79">
        <v>42915</v>
      </c>
      <c r="B1144" s="22" t="s">
        <v>197</v>
      </c>
      <c r="C1144" s="112" t="s">
        <v>12922</v>
      </c>
      <c r="D1144" s="111" t="s">
        <v>12940</v>
      </c>
      <c r="E1144" s="111" t="s">
        <v>199</v>
      </c>
      <c r="F1144" s="192">
        <v>2695</v>
      </c>
      <c r="G1144" s="111">
        <v>1</v>
      </c>
      <c r="H1144" s="111">
        <v>1</v>
      </c>
      <c r="I1144" s="112"/>
      <c r="J1144" s="608">
        <f t="shared" si="108"/>
        <v>2695</v>
      </c>
      <c r="K1144" s="83" t="s">
        <v>84</v>
      </c>
      <c r="M1144" t="s">
        <v>12905</v>
      </c>
    </row>
    <row r="1145" spans="1:13" x14ac:dyDescent="0.25">
      <c r="A1145" s="79">
        <v>42915</v>
      </c>
      <c r="B1145" s="22" t="s">
        <v>197</v>
      </c>
      <c r="C1145" s="112" t="s">
        <v>12921</v>
      </c>
      <c r="D1145" s="111" t="s">
        <v>12939</v>
      </c>
      <c r="E1145" s="111" t="s">
        <v>199</v>
      </c>
      <c r="F1145" s="192">
        <v>5395</v>
      </c>
      <c r="G1145" s="111">
        <v>1</v>
      </c>
      <c r="H1145" s="111">
        <v>1</v>
      </c>
      <c r="I1145" s="111"/>
      <c r="J1145" s="608">
        <f t="shared" si="108"/>
        <v>5395</v>
      </c>
      <c r="K1145" s="343" t="s">
        <v>84</v>
      </c>
      <c r="M1145" t="s">
        <v>12905</v>
      </c>
    </row>
    <row r="1146" spans="1:13" x14ac:dyDescent="0.25">
      <c r="A1146" s="79">
        <v>42915</v>
      </c>
      <c r="B1146" s="22" t="s">
        <v>197</v>
      </c>
      <c r="C1146" s="112" t="s">
        <v>12920</v>
      </c>
      <c r="D1146" s="111" t="s">
        <v>12938</v>
      </c>
      <c r="E1146" s="111" t="s">
        <v>199</v>
      </c>
      <c r="F1146" s="192">
        <v>5395</v>
      </c>
      <c r="G1146" s="111">
        <v>1</v>
      </c>
      <c r="H1146" s="111">
        <v>1</v>
      </c>
      <c r="I1146" s="111"/>
      <c r="J1146" s="608">
        <f t="shared" si="108"/>
        <v>5395</v>
      </c>
      <c r="K1146" s="83" t="s">
        <v>84</v>
      </c>
      <c r="M1146" t="s">
        <v>12905</v>
      </c>
    </row>
    <row r="1147" spans="1:13" x14ac:dyDescent="0.25">
      <c r="A1147" s="79">
        <v>42915</v>
      </c>
      <c r="B1147" s="22" t="s">
        <v>197</v>
      </c>
      <c r="C1147" s="996" t="s">
        <v>12919</v>
      </c>
      <c r="D1147" s="111" t="s">
        <v>12937</v>
      </c>
      <c r="E1147" s="111" t="s">
        <v>199</v>
      </c>
      <c r="F1147" s="192">
        <v>5395</v>
      </c>
      <c r="G1147" s="111">
        <v>1</v>
      </c>
      <c r="H1147" s="111">
        <v>1</v>
      </c>
      <c r="I1147" s="111"/>
      <c r="J1147" s="608">
        <f t="shared" si="108"/>
        <v>5395</v>
      </c>
      <c r="K1147" s="83" t="s">
        <v>84</v>
      </c>
      <c r="M1147" t="s">
        <v>12905</v>
      </c>
    </row>
    <row r="1148" spans="1:13" x14ac:dyDescent="0.25">
      <c r="A1148" s="79">
        <v>42915</v>
      </c>
      <c r="B1148" s="22" t="s">
        <v>197</v>
      </c>
      <c r="C1148" s="1060" t="s">
        <v>12918</v>
      </c>
      <c r="D1148" s="111" t="s">
        <v>12936</v>
      </c>
      <c r="E1148" s="111" t="s">
        <v>199</v>
      </c>
      <c r="F1148" s="192">
        <v>6295</v>
      </c>
      <c r="G1148" s="1160">
        <v>1</v>
      </c>
      <c r="H1148" s="197">
        <v>1</v>
      </c>
      <c r="I1148" s="119"/>
      <c r="J1148" s="608">
        <f t="shared" si="108"/>
        <v>6295</v>
      </c>
      <c r="K1148" s="83" t="s">
        <v>84</v>
      </c>
      <c r="M1148" t="s">
        <v>12905</v>
      </c>
    </row>
    <row r="1149" spans="1:13" x14ac:dyDescent="0.25">
      <c r="A1149" s="79">
        <v>42915</v>
      </c>
      <c r="B1149" s="22" t="s">
        <v>197</v>
      </c>
      <c r="C1149" s="228" t="s">
        <v>12917</v>
      </c>
      <c r="D1149" s="83" t="s">
        <v>12935</v>
      </c>
      <c r="E1149" s="83" t="s">
        <v>199</v>
      </c>
      <c r="F1149" s="182">
        <v>6295</v>
      </c>
      <c r="G1149" s="83">
        <v>1</v>
      </c>
      <c r="H1149" s="83">
        <v>1</v>
      </c>
      <c r="I1149" s="83"/>
      <c r="J1149" s="608">
        <f t="shared" ref="J1149:J1160" si="109">H1149*F1149</f>
        <v>6295</v>
      </c>
      <c r="K1149" s="83" t="s">
        <v>84</v>
      </c>
      <c r="M1149" t="s">
        <v>12905</v>
      </c>
    </row>
    <row r="1150" spans="1:13" x14ac:dyDescent="0.25">
      <c r="A1150" s="79">
        <v>42915</v>
      </c>
      <c r="B1150" s="22" t="s">
        <v>197</v>
      </c>
      <c r="C1150" s="610" t="s">
        <v>12916</v>
      </c>
      <c r="D1150" s="83" t="s">
        <v>12934</v>
      </c>
      <c r="E1150" s="83" t="s">
        <v>199</v>
      </c>
      <c r="F1150" s="182">
        <v>5395</v>
      </c>
      <c r="G1150" s="83">
        <v>1</v>
      </c>
      <c r="H1150" s="83">
        <v>1</v>
      </c>
      <c r="I1150" s="83"/>
      <c r="J1150" s="608">
        <f t="shared" si="109"/>
        <v>5395</v>
      </c>
      <c r="K1150" s="83" t="s">
        <v>84</v>
      </c>
      <c r="M1150" t="s">
        <v>12905</v>
      </c>
    </row>
    <row r="1151" spans="1:13" x14ac:dyDescent="0.25">
      <c r="A1151" s="79">
        <v>42915</v>
      </c>
      <c r="B1151" s="22" t="s">
        <v>197</v>
      </c>
      <c r="C1151" s="916" t="s">
        <v>12915</v>
      </c>
      <c r="D1151" s="548" t="s">
        <v>12933</v>
      </c>
      <c r="E1151" s="687" t="s">
        <v>199</v>
      </c>
      <c r="F1151" s="598">
        <v>7195</v>
      </c>
      <c r="G1151" s="686">
        <v>1</v>
      </c>
      <c r="H1151" s="685">
        <v>1</v>
      </c>
      <c r="I1151" s="686"/>
      <c r="J1151" s="608">
        <f t="shared" si="109"/>
        <v>7195</v>
      </c>
      <c r="K1151" s="686" t="s">
        <v>84</v>
      </c>
      <c r="M1151" t="s">
        <v>12905</v>
      </c>
    </row>
    <row r="1152" spans="1:13" x14ac:dyDescent="0.25">
      <c r="A1152" s="79">
        <v>42915</v>
      </c>
      <c r="B1152" s="22" t="s">
        <v>197</v>
      </c>
      <c r="C1152" s="916" t="s">
        <v>12914</v>
      </c>
      <c r="D1152" s="548" t="s">
        <v>12932</v>
      </c>
      <c r="E1152" s="1059" t="s">
        <v>199</v>
      </c>
      <c r="F1152" s="598">
        <v>6565</v>
      </c>
      <c r="G1152" s="686">
        <v>1</v>
      </c>
      <c r="H1152" s="979">
        <v>1</v>
      </c>
      <c r="I1152" s="979"/>
      <c r="J1152" s="608">
        <f t="shared" si="109"/>
        <v>6565</v>
      </c>
      <c r="K1152" s="686" t="s">
        <v>84</v>
      </c>
      <c r="M1152" t="s">
        <v>12905</v>
      </c>
    </row>
    <row r="1153" spans="1:13" x14ac:dyDescent="0.25">
      <c r="A1153" s="79">
        <v>42915</v>
      </c>
      <c r="B1153" s="22" t="s">
        <v>197</v>
      </c>
      <c r="C1153" s="610" t="s">
        <v>12913</v>
      </c>
      <c r="D1153" s="111" t="s">
        <v>12931</v>
      </c>
      <c r="E1153" s="111" t="s">
        <v>199</v>
      </c>
      <c r="F1153" s="192">
        <v>5395</v>
      </c>
      <c r="G1153" s="111">
        <v>1</v>
      </c>
      <c r="H1153" s="111">
        <v>1</v>
      </c>
      <c r="I1153" s="111"/>
      <c r="J1153" s="608">
        <f t="shared" si="109"/>
        <v>5395</v>
      </c>
      <c r="K1153" s="83" t="s">
        <v>84</v>
      </c>
      <c r="M1153" t="s">
        <v>12905</v>
      </c>
    </row>
    <row r="1154" spans="1:13" x14ac:dyDescent="0.25">
      <c r="A1154" s="79">
        <v>42915</v>
      </c>
      <c r="B1154" s="22" t="s">
        <v>197</v>
      </c>
      <c r="C1154" s="916" t="s">
        <v>12912</v>
      </c>
      <c r="D1154" s="548" t="s">
        <v>12930</v>
      </c>
      <c r="E1154" s="548" t="s">
        <v>199</v>
      </c>
      <c r="F1154" s="555">
        <v>7195</v>
      </c>
      <c r="G1154" s="548">
        <v>1</v>
      </c>
      <c r="H1154" s="548">
        <v>1</v>
      </c>
      <c r="I1154" s="548"/>
      <c r="J1154" s="608">
        <f t="shared" si="109"/>
        <v>7195</v>
      </c>
      <c r="K1154" s="469" t="s">
        <v>84</v>
      </c>
      <c r="M1154" t="s">
        <v>12905</v>
      </c>
    </row>
    <row r="1155" spans="1:13" x14ac:dyDescent="0.25">
      <c r="A1155" s="79">
        <v>42915</v>
      </c>
      <c r="B1155" s="22" t="s">
        <v>197</v>
      </c>
      <c r="C1155" s="112" t="s">
        <v>12911</v>
      </c>
      <c r="D1155" s="111" t="s">
        <v>12929</v>
      </c>
      <c r="E1155" s="111" t="s">
        <v>199</v>
      </c>
      <c r="F1155" s="192">
        <v>6925</v>
      </c>
      <c r="G1155" s="111">
        <v>1</v>
      </c>
      <c r="H1155" s="111">
        <v>1</v>
      </c>
      <c r="I1155" s="111"/>
      <c r="J1155" s="608">
        <f t="shared" si="109"/>
        <v>6925</v>
      </c>
      <c r="K1155" s="83" t="s">
        <v>84</v>
      </c>
      <c r="M1155" t="s">
        <v>12905</v>
      </c>
    </row>
    <row r="1156" spans="1:13" x14ac:dyDescent="0.25">
      <c r="A1156" s="79">
        <v>42915</v>
      </c>
      <c r="B1156" s="22" t="s">
        <v>197</v>
      </c>
      <c r="C1156" s="112" t="s">
        <v>12910</v>
      </c>
      <c r="D1156" s="111" t="s">
        <v>12928</v>
      </c>
      <c r="E1156" s="111" t="s">
        <v>199</v>
      </c>
      <c r="F1156" s="192">
        <v>5395</v>
      </c>
      <c r="G1156" s="111">
        <v>1</v>
      </c>
      <c r="H1156" s="111">
        <v>1</v>
      </c>
      <c r="I1156" s="111"/>
      <c r="J1156" s="608">
        <f t="shared" si="109"/>
        <v>5395</v>
      </c>
      <c r="K1156" s="83" t="s">
        <v>84</v>
      </c>
      <c r="M1156" t="s">
        <v>12905</v>
      </c>
    </row>
    <row r="1157" spans="1:13" x14ac:dyDescent="0.25">
      <c r="A1157" s="79">
        <v>42915</v>
      </c>
      <c r="B1157" s="22" t="s">
        <v>197</v>
      </c>
      <c r="C1157" s="112" t="s">
        <v>12909</v>
      </c>
      <c r="D1157" s="111" t="s">
        <v>12927</v>
      </c>
      <c r="E1157" s="111" t="s">
        <v>199</v>
      </c>
      <c r="F1157" s="192">
        <v>6295</v>
      </c>
      <c r="G1157" s="111">
        <v>1</v>
      </c>
      <c r="H1157" s="111">
        <v>1</v>
      </c>
      <c r="I1157" s="111"/>
      <c r="J1157" s="608">
        <f t="shared" si="109"/>
        <v>6295</v>
      </c>
      <c r="K1157" s="343" t="s">
        <v>84</v>
      </c>
      <c r="M1157" t="s">
        <v>12905</v>
      </c>
    </row>
    <row r="1158" spans="1:13" x14ac:dyDescent="0.25">
      <c r="A1158" s="79">
        <v>42915</v>
      </c>
      <c r="B1158" s="22" t="s">
        <v>197</v>
      </c>
      <c r="C1158" s="113" t="s">
        <v>12908</v>
      </c>
      <c r="D1158" s="185" t="s">
        <v>12926</v>
      </c>
      <c r="E1158" s="185" t="s">
        <v>199</v>
      </c>
      <c r="F1158" s="1162">
        <v>5395</v>
      </c>
      <c r="G1158" s="185">
        <v>1</v>
      </c>
      <c r="H1158" s="185">
        <v>1</v>
      </c>
      <c r="I1158" s="185"/>
      <c r="J1158" s="608">
        <f t="shared" ref="J1158" si="110">H1158*F1158</f>
        <v>5395</v>
      </c>
      <c r="K1158" s="203" t="s">
        <v>84</v>
      </c>
      <c r="M1158" t="s">
        <v>12905</v>
      </c>
    </row>
    <row r="1159" spans="1:13" x14ac:dyDescent="0.25">
      <c r="A1159" s="79">
        <v>42915</v>
      </c>
      <c r="B1159" s="22" t="s">
        <v>197</v>
      </c>
      <c r="C1159" s="112" t="s">
        <v>12907</v>
      </c>
      <c r="D1159" s="111" t="s">
        <v>12925</v>
      </c>
      <c r="E1159" s="111" t="s">
        <v>199</v>
      </c>
      <c r="F1159" s="192">
        <v>7095</v>
      </c>
      <c r="G1159" s="111">
        <v>1</v>
      </c>
      <c r="H1159" s="111">
        <v>1</v>
      </c>
      <c r="I1159" s="111"/>
      <c r="J1159" s="608">
        <f t="shared" si="109"/>
        <v>7095</v>
      </c>
      <c r="K1159" s="83" t="s">
        <v>84</v>
      </c>
      <c r="M1159" t="s">
        <v>12905</v>
      </c>
    </row>
    <row r="1160" spans="1:13" x14ac:dyDescent="0.25">
      <c r="A1160" s="79">
        <v>42915</v>
      </c>
      <c r="B1160" s="22" t="s">
        <v>197</v>
      </c>
      <c r="C1160" s="1060" t="s">
        <v>12906</v>
      </c>
      <c r="D1160" s="111" t="s">
        <v>12924</v>
      </c>
      <c r="E1160" s="111" t="s">
        <v>199</v>
      </c>
      <c r="F1160" s="192">
        <v>6295</v>
      </c>
      <c r="G1160" s="1160">
        <v>1</v>
      </c>
      <c r="H1160" s="197">
        <v>1</v>
      </c>
      <c r="I1160" s="119"/>
      <c r="J1160" s="608">
        <f t="shared" si="109"/>
        <v>6295</v>
      </c>
      <c r="K1160" s="83" t="s">
        <v>84</v>
      </c>
      <c r="M1160" t="s">
        <v>12905</v>
      </c>
    </row>
    <row r="1161" spans="1:13" x14ac:dyDescent="0.25">
      <c r="A1161" s="79">
        <v>42915</v>
      </c>
      <c r="B1161" s="22" t="s">
        <v>197</v>
      </c>
      <c r="C1161" s="39" t="s">
        <v>12904</v>
      </c>
      <c r="D1161" s="145" t="s">
        <v>12923</v>
      </c>
      <c r="E1161" s="144" t="s">
        <v>199</v>
      </c>
      <c r="F1161" s="98">
        <v>4135</v>
      </c>
      <c r="G1161" s="99">
        <v>1</v>
      </c>
      <c r="H1161" s="145">
        <v>1</v>
      </c>
      <c r="I1161" s="144"/>
      <c r="J1161" s="86">
        <f t="shared" ref="J1161:J1172" si="111">H1161*F1161</f>
        <v>4135</v>
      </c>
      <c r="K1161" s="44" t="s">
        <v>84</v>
      </c>
      <c r="M1161" t="s">
        <v>12905</v>
      </c>
    </row>
    <row r="1162" spans="1:13" x14ac:dyDescent="0.25">
      <c r="A1162" s="79">
        <v>42908</v>
      </c>
      <c r="B1162" s="22" t="s">
        <v>197</v>
      </c>
      <c r="C1162" s="39" t="s">
        <v>12891</v>
      </c>
      <c r="D1162" s="143" t="s">
        <v>12902</v>
      </c>
      <c r="E1162" s="144" t="s">
        <v>199</v>
      </c>
      <c r="F1162" s="98">
        <v>6750</v>
      </c>
      <c r="G1162" s="99">
        <v>1</v>
      </c>
      <c r="H1162" s="145">
        <v>1</v>
      </c>
      <c r="I1162" s="144"/>
      <c r="J1162" s="86">
        <f t="shared" si="111"/>
        <v>6750</v>
      </c>
      <c r="K1162" s="44" t="s">
        <v>84</v>
      </c>
      <c r="M1162" t="s">
        <v>12881</v>
      </c>
    </row>
    <row r="1163" spans="1:13" x14ac:dyDescent="0.25">
      <c r="A1163" s="79">
        <v>42908</v>
      </c>
      <c r="B1163" s="22" t="s">
        <v>197</v>
      </c>
      <c r="C1163" s="39" t="s">
        <v>12890</v>
      </c>
      <c r="D1163" s="143" t="s">
        <v>12901</v>
      </c>
      <c r="E1163" s="144" t="s">
        <v>199</v>
      </c>
      <c r="F1163" s="98">
        <v>450</v>
      </c>
      <c r="G1163" s="99">
        <v>1</v>
      </c>
      <c r="H1163" s="145">
        <v>1</v>
      </c>
      <c r="I1163" s="144"/>
      <c r="J1163" s="86">
        <f t="shared" si="111"/>
        <v>450</v>
      </c>
      <c r="K1163" s="44" t="s">
        <v>84</v>
      </c>
      <c r="M1163" t="s">
        <v>12881</v>
      </c>
    </row>
    <row r="1164" spans="1:13" x14ac:dyDescent="0.25">
      <c r="A1164" s="79">
        <v>42908</v>
      </c>
      <c r="B1164" s="22" t="s">
        <v>197</v>
      </c>
      <c r="C1164" s="769" t="s">
        <v>12889</v>
      </c>
      <c r="D1164" s="143" t="s">
        <v>12900</v>
      </c>
      <c r="E1164" s="144" t="s">
        <v>199</v>
      </c>
      <c r="F1164" s="201">
        <v>500</v>
      </c>
      <c r="G1164" s="83">
        <v>1</v>
      </c>
      <c r="H1164" s="199">
        <v>1</v>
      </c>
      <c r="I1164" s="769"/>
      <c r="J1164" s="86">
        <f t="shared" si="111"/>
        <v>500</v>
      </c>
      <c r="K1164" s="83" t="s">
        <v>84</v>
      </c>
      <c r="M1164" t="s">
        <v>12881</v>
      </c>
    </row>
    <row r="1165" spans="1:13" x14ac:dyDescent="0.25">
      <c r="A1165" s="79">
        <v>42908</v>
      </c>
      <c r="B1165" s="22" t="s">
        <v>197</v>
      </c>
      <c r="C1165" s="39" t="s">
        <v>12888</v>
      </c>
      <c r="D1165" s="143" t="s">
        <v>12899</v>
      </c>
      <c r="E1165" s="144" t="s">
        <v>199</v>
      </c>
      <c r="F1165" s="98">
        <v>590</v>
      </c>
      <c r="G1165" s="99">
        <v>1</v>
      </c>
      <c r="H1165" s="150">
        <v>1</v>
      </c>
      <c r="I1165" s="144"/>
      <c r="J1165" s="86">
        <f t="shared" si="111"/>
        <v>590</v>
      </c>
      <c r="K1165" s="44" t="s">
        <v>84</v>
      </c>
      <c r="M1165" t="s">
        <v>12881</v>
      </c>
    </row>
    <row r="1166" spans="1:13" x14ac:dyDescent="0.25">
      <c r="A1166" s="79">
        <v>42908</v>
      </c>
      <c r="B1166" s="22" t="s">
        <v>197</v>
      </c>
      <c r="C1166" s="39" t="s">
        <v>12887</v>
      </c>
      <c r="D1166" s="143" t="s">
        <v>12898</v>
      </c>
      <c r="E1166" s="144" t="s">
        <v>199</v>
      </c>
      <c r="F1166" s="98">
        <v>700</v>
      </c>
      <c r="G1166" s="99">
        <v>1</v>
      </c>
      <c r="H1166" s="150">
        <v>1</v>
      </c>
      <c r="I1166" s="144"/>
      <c r="J1166" s="86">
        <f t="shared" si="111"/>
        <v>700</v>
      </c>
      <c r="K1166" s="44" t="s">
        <v>84</v>
      </c>
      <c r="M1166" t="s">
        <v>12881</v>
      </c>
    </row>
    <row r="1167" spans="1:13" x14ac:dyDescent="0.25">
      <c r="A1167" s="79">
        <v>42908</v>
      </c>
      <c r="B1167" s="22" t="s">
        <v>197</v>
      </c>
      <c r="C1167" s="39" t="s">
        <v>12886</v>
      </c>
      <c r="D1167" s="143" t="s">
        <v>12897</v>
      </c>
      <c r="E1167" s="144" t="s">
        <v>199</v>
      </c>
      <c r="F1167" s="98">
        <v>340</v>
      </c>
      <c r="G1167" s="99">
        <v>1</v>
      </c>
      <c r="H1167" s="145">
        <v>1</v>
      </c>
      <c r="I1167" s="144"/>
      <c r="J1167" s="86">
        <f t="shared" si="111"/>
        <v>340</v>
      </c>
      <c r="K1167" s="44" t="s">
        <v>84</v>
      </c>
      <c r="M1167" t="s">
        <v>12881</v>
      </c>
    </row>
    <row r="1168" spans="1:13" x14ac:dyDescent="0.25">
      <c r="A1168" s="79">
        <v>42908</v>
      </c>
      <c r="B1168" s="22" t="s">
        <v>197</v>
      </c>
      <c r="C1168" s="39" t="s">
        <v>12885</v>
      </c>
      <c r="D1168" s="143" t="s">
        <v>12896</v>
      </c>
      <c r="E1168" s="144" t="s">
        <v>199</v>
      </c>
      <c r="F1168" s="98">
        <v>7550</v>
      </c>
      <c r="G1168" s="99">
        <v>1</v>
      </c>
      <c r="H1168" s="145">
        <v>1</v>
      </c>
      <c r="I1168" s="144"/>
      <c r="J1168" s="86">
        <f t="shared" si="111"/>
        <v>7550</v>
      </c>
      <c r="K1168" s="44" t="s">
        <v>84</v>
      </c>
      <c r="M1168" t="s">
        <v>12881</v>
      </c>
    </row>
    <row r="1169" spans="1:13" x14ac:dyDescent="0.25">
      <c r="A1169" s="79">
        <v>42908</v>
      </c>
      <c r="B1169" s="22" t="s">
        <v>197</v>
      </c>
      <c r="C1169" s="39" t="s">
        <v>12884</v>
      </c>
      <c r="D1169" s="143" t="s">
        <v>12895</v>
      </c>
      <c r="E1169" s="144" t="s">
        <v>199</v>
      </c>
      <c r="F1169" s="98">
        <v>8500</v>
      </c>
      <c r="G1169" s="99">
        <v>1</v>
      </c>
      <c r="H1169" s="145">
        <v>1</v>
      </c>
      <c r="I1169" s="144"/>
      <c r="J1169" s="86">
        <f t="shared" si="111"/>
        <v>8500</v>
      </c>
      <c r="K1169" s="44" t="s">
        <v>84</v>
      </c>
      <c r="M1169" t="s">
        <v>12881</v>
      </c>
    </row>
    <row r="1170" spans="1:13" x14ac:dyDescent="0.25">
      <c r="A1170" s="79">
        <v>42908</v>
      </c>
      <c r="B1170" s="22" t="s">
        <v>197</v>
      </c>
      <c r="C1170" s="769" t="s">
        <v>12883</v>
      </c>
      <c r="D1170" s="143" t="s">
        <v>12894</v>
      </c>
      <c r="E1170" s="144" t="s">
        <v>199</v>
      </c>
      <c r="F1170" s="201">
        <v>10850</v>
      </c>
      <c r="G1170" s="83">
        <v>1</v>
      </c>
      <c r="H1170" s="199">
        <v>1</v>
      </c>
      <c r="I1170" s="769"/>
      <c r="J1170" s="86">
        <f t="shared" si="111"/>
        <v>10850</v>
      </c>
      <c r="K1170" s="83" t="s">
        <v>84</v>
      </c>
      <c r="M1170" t="s">
        <v>12881</v>
      </c>
    </row>
    <row r="1171" spans="1:13" x14ac:dyDescent="0.25">
      <c r="A1171" s="79">
        <v>42908</v>
      </c>
      <c r="B1171" s="22" t="s">
        <v>197</v>
      </c>
      <c r="C1171" s="39" t="s">
        <v>12882</v>
      </c>
      <c r="D1171" s="143" t="s">
        <v>12893</v>
      </c>
      <c r="E1171" s="144" t="s">
        <v>199</v>
      </c>
      <c r="F1171" s="98">
        <v>400</v>
      </c>
      <c r="G1171" s="99">
        <v>1</v>
      </c>
      <c r="H1171" s="150">
        <v>1</v>
      </c>
      <c r="I1171" s="144"/>
      <c r="J1171" s="86">
        <f t="shared" si="111"/>
        <v>400</v>
      </c>
      <c r="K1171" s="44" t="s">
        <v>84</v>
      </c>
      <c r="M1171" t="s">
        <v>12881</v>
      </c>
    </row>
    <row r="1172" spans="1:13" x14ac:dyDescent="0.25">
      <c r="A1172" s="79">
        <v>42908</v>
      </c>
      <c r="B1172" s="22" t="s">
        <v>197</v>
      </c>
      <c r="C1172" s="70" t="s">
        <v>12903</v>
      </c>
      <c r="D1172" s="150" t="s">
        <v>12892</v>
      </c>
      <c r="E1172" s="144" t="s">
        <v>199</v>
      </c>
      <c r="F1172" s="98">
        <v>5900</v>
      </c>
      <c r="G1172" s="99">
        <v>1</v>
      </c>
      <c r="H1172" s="150">
        <v>1</v>
      </c>
      <c r="I1172" s="144"/>
      <c r="J1172" s="86">
        <f t="shared" si="111"/>
        <v>5900</v>
      </c>
      <c r="K1172" s="44" t="s">
        <v>84</v>
      </c>
      <c r="M1172" t="s">
        <v>12881</v>
      </c>
    </row>
  </sheetData>
  <mergeCells count="15">
    <mergeCell ref="A1:K1"/>
    <mergeCell ref="C2:I2"/>
    <mergeCell ref="A3:K3"/>
    <mergeCell ref="A4:K4"/>
    <mergeCell ref="A6:K6"/>
    <mergeCell ref="O572:Q572"/>
    <mergeCell ref="P604:R604"/>
    <mergeCell ref="Q949:S949"/>
    <mergeCell ref="Q952:S952"/>
    <mergeCell ref="Q953:S953"/>
    <mergeCell ref="P743:R743"/>
    <mergeCell ref="P744:R744"/>
    <mergeCell ref="P745:R745"/>
    <mergeCell ref="Q950:S950"/>
    <mergeCell ref="Q951:S951"/>
  </mergeCells>
  <pageMargins left="0.7" right="0.7" top="0.75" bottom="0.75" header="0.3" footer="0.3"/>
  <pageSetup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7"/>
  </sheetPr>
  <dimension ref="A1:S43"/>
  <sheetViews>
    <sheetView topLeftCell="A20" workbookViewId="0">
      <selection activeCell="K34" sqref="K34"/>
    </sheetView>
  </sheetViews>
  <sheetFormatPr defaultRowHeight="15" x14ac:dyDescent="0.25"/>
  <cols>
    <col min="1" max="1" width="10.28515625" bestFit="1" customWidth="1"/>
    <col min="2" max="2" width="20.42578125" customWidth="1"/>
    <col min="3" max="3" width="71.5703125" customWidth="1"/>
    <col min="4" max="4" width="19.85546875" customWidth="1"/>
    <col min="6" max="6" width="10" bestFit="1" customWidth="1"/>
    <col min="10" max="10" width="11.7109375" customWidth="1"/>
    <col min="11" max="11" width="19.5703125" style="239" bestFit="1" customWidth="1"/>
    <col min="13" max="13" width="12.42578125" customWidth="1"/>
    <col min="14" max="14" width="12.5703125" customWidth="1"/>
    <col min="15" max="15" width="21.42578125" bestFit="1"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t="s">
        <v>22</v>
      </c>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c r="B4" s="1924"/>
      <c r="C4" s="1924"/>
      <c r="D4" s="1924"/>
      <c r="E4" s="1924"/>
      <c r="F4" s="1924"/>
      <c r="G4" s="1924"/>
      <c r="H4" s="1924"/>
      <c r="I4" s="1924"/>
      <c r="J4" s="1924"/>
      <c r="K4" s="1924"/>
    </row>
    <row r="5" spans="1:19" x14ac:dyDescent="0.25">
      <c r="A5" s="4"/>
      <c r="B5" s="1500"/>
      <c r="C5" s="1500"/>
      <c r="D5" s="6"/>
      <c r="E5" s="6"/>
      <c r="F5" s="6"/>
      <c r="G5" s="7"/>
      <c r="H5" s="7"/>
      <c r="I5" s="6"/>
      <c r="J5" s="6"/>
      <c r="K5" s="2"/>
    </row>
    <row r="6" spans="1:19" x14ac:dyDescent="0.25">
      <c r="A6" s="1936" t="s">
        <v>2</v>
      </c>
      <c r="B6" s="1936"/>
      <c r="C6" s="1936"/>
      <c r="D6" s="1936"/>
      <c r="E6" s="1936"/>
      <c r="F6" s="1936"/>
      <c r="G6" s="1936"/>
      <c r="H6" s="1936"/>
      <c r="I6" s="1936"/>
      <c r="J6" s="1936"/>
      <c r="K6" s="1936"/>
    </row>
    <row r="7" spans="1:19" x14ac:dyDescent="0.25">
      <c r="A7" s="9"/>
      <c r="B7" s="10"/>
      <c r="C7" s="11"/>
      <c r="D7" s="13"/>
      <c r="E7" s="12"/>
      <c r="F7" s="13"/>
      <c r="G7" s="14"/>
      <c r="H7" s="14"/>
      <c r="I7" s="12"/>
      <c r="J7" s="12"/>
      <c r="K7" s="10"/>
    </row>
    <row r="8" spans="1:19" x14ac:dyDescent="0.25">
      <c r="A8" s="15" t="s">
        <v>3</v>
      </c>
      <c r="B8" s="16"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A10" s="269"/>
      <c r="B10" s="1269"/>
      <c r="C10" s="1270"/>
      <c r="D10" s="159"/>
      <c r="E10" s="159"/>
      <c r="F10" s="750"/>
      <c r="G10" s="1502"/>
      <c r="H10" s="1503"/>
      <c r="I10" s="1504"/>
      <c r="J10" s="35"/>
      <c r="K10" s="161"/>
    </row>
    <row r="11" spans="1:19" ht="15.75" customHeight="1" x14ac:dyDescent="0.25">
      <c r="A11" s="389"/>
      <c r="B11" s="1501"/>
      <c r="C11" s="87"/>
      <c r="D11" s="111"/>
      <c r="E11" s="112"/>
      <c r="F11" s="193"/>
      <c r="G11" s="112"/>
      <c r="H11" s="112"/>
      <c r="I11" s="112"/>
      <c r="J11" s="832">
        <f t="shared" ref="J11:J13" si="0">H11*F11</f>
        <v>0</v>
      </c>
      <c r="K11" s="83"/>
    </row>
    <row r="12" spans="1:19" ht="15.75" customHeight="1" x14ac:dyDescent="0.25">
      <c r="A12" s="389">
        <v>43566</v>
      </c>
      <c r="B12" s="1501" t="s">
        <v>16976</v>
      </c>
      <c r="C12" s="87" t="s">
        <v>16977</v>
      </c>
      <c r="D12" s="548" t="s">
        <v>16978</v>
      </c>
      <c r="E12" s="111" t="s">
        <v>28</v>
      </c>
      <c r="F12" s="192">
        <v>1950</v>
      </c>
      <c r="G12" s="83">
        <v>1</v>
      </c>
      <c r="H12" s="111">
        <v>1</v>
      </c>
      <c r="I12" s="111"/>
      <c r="J12" s="832">
        <f t="shared" si="0"/>
        <v>1950</v>
      </c>
      <c r="K12" s="469" t="s">
        <v>16974</v>
      </c>
      <c r="M12" t="s">
        <v>16975</v>
      </c>
    </row>
    <row r="13" spans="1:19" ht="15.75" customHeight="1" x14ac:dyDescent="0.25">
      <c r="A13" s="389">
        <v>43566</v>
      </c>
      <c r="B13" s="1501" t="s">
        <v>16971</v>
      </c>
      <c r="C13" s="215" t="s">
        <v>16972</v>
      </c>
      <c r="D13" s="548" t="s">
        <v>16973</v>
      </c>
      <c r="E13" s="111" t="s">
        <v>28</v>
      </c>
      <c r="F13" s="192">
        <v>2400</v>
      </c>
      <c r="G13" s="119">
        <v>1</v>
      </c>
      <c r="H13" s="119">
        <v>1</v>
      </c>
      <c r="I13" s="119"/>
      <c r="J13" s="832">
        <f t="shared" si="0"/>
        <v>2400</v>
      </c>
      <c r="K13" s="469" t="s">
        <v>16974</v>
      </c>
      <c r="M13" t="s">
        <v>16975</v>
      </c>
    </row>
    <row r="14" spans="1:19" x14ac:dyDescent="0.25">
      <c r="A14" s="389">
        <v>43298</v>
      </c>
      <c r="B14" s="1354" t="s">
        <v>4526</v>
      </c>
      <c r="C14" s="1268"/>
      <c r="D14" s="548" t="s">
        <v>15483</v>
      </c>
      <c r="E14" s="1355" t="s">
        <v>83</v>
      </c>
      <c r="F14" s="1350">
        <v>1200</v>
      </c>
      <c r="G14" s="548">
        <v>2</v>
      </c>
      <c r="H14" s="199">
        <v>2</v>
      </c>
      <c r="I14" s="111"/>
      <c r="J14" s="608">
        <f t="shared" ref="J14:J21" si="1">H14*F14</f>
        <v>2400</v>
      </c>
      <c r="K14" s="83" t="s">
        <v>4522</v>
      </c>
      <c r="M14" t="s">
        <v>15472</v>
      </c>
    </row>
    <row r="15" spans="1:19" x14ac:dyDescent="0.25">
      <c r="A15" s="389">
        <v>43298</v>
      </c>
      <c r="B15" s="795" t="s">
        <v>5953</v>
      </c>
      <c r="C15" s="1262"/>
      <c r="D15" s="548" t="s">
        <v>15482</v>
      </c>
      <c r="E15" s="96" t="s">
        <v>83</v>
      </c>
      <c r="F15" s="1263">
        <v>580</v>
      </c>
      <c r="G15" s="548">
        <v>6</v>
      </c>
      <c r="H15" s="548">
        <v>6</v>
      </c>
      <c r="I15" s="566"/>
      <c r="J15" s="608">
        <f t="shared" si="1"/>
        <v>3480</v>
      </c>
      <c r="K15" s="469" t="s">
        <v>4522</v>
      </c>
      <c r="M15" t="s">
        <v>15472</v>
      </c>
    </row>
    <row r="16" spans="1:19" x14ac:dyDescent="0.25">
      <c r="A16" s="389">
        <v>43298</v>
      </c>
      <c r="B16" s="1354" t="s">
        <v>15477</v>
      </c>
      <c r="C16" s="1262"/>
      <c r="D16" s="548" t="s">
        <v>15481</v>
      </c>
      <c r="E16" s="96" t="s">
        <v>32</v>
      </c>
      <c r="F16" s="1264">
        <v>1600</v>
      </c>
      <c r="G16" s="548">
        <v>2</v>
      </c>
      <c r="H16" s="1122">
        <v>2</v>
      </c>
      <c r="I16" s="111"/>
      <c r="J16" s="608">
        <f t="shared" si="1"/>
        <v>3200</v>
      </c>
      <c r="K16" s="83" t="s">
        <v>4522</v>
      </c>
      <c r="M16" t="s">
        <v>15472</v>
      </c>
    </row>
    <row r="17" spans="1:13" x14ac:dyDescent="0.25">
      <c r="A17" s="389">
        <v>43298</v>
      </c>
      <c r="B17" s="181" t="s">
        <v>15476</v>
      </c>
      <c r="C17" s="87"/>
      <c r="D17" s="548" t="s">
        <v>15480</v>
      </c>
      <c r="E17" s="111" t="s">
        <v>32</v>
      </c>
      <c r="F17" s="192">
        <v>6000</v>
      </c>
      <c r="G17" s="548">
        <v>1</v>
      </c>
      <c r="H17" s="111">
        <v>1</v>
      </c>
      <c r="I17" s="112"/>
      <c r="J17" s="608">
        <f t="shared" si="1"/>
        <v>6000</v>
      </c>
      <c r="K17" s="83" t="s">
        <v>4522</v>
      </c>
      <c r="M17" t="s">
        <v>15472</v>
      </c>
    </row>
    <row r="18" spans="1:13" x14ac:dyDescent="0.25">
      <c r="A18" s="389">
        <v>43298</v>
      </c>
      <c r="B18" s="181" t="s">
        <v>15475</v>
      </c>
      <c r="C18" s="87" t="s">
        <v>5943</v>
      </c>
      <c r="D18" s="548" t="s">
        <v>15479</v>
      </c>
      <c r="E18" s="111" t="s">
        <v>3814</v>
      </c>
      <c r="F18" s="192">
        <v>2200</v>
      </c>
      <c r="G18" s="111">
        <v>1</v>
      </c>
      <c r="H18" s="111">
        <v>1</v>
      </c>
      <c r="I18" s="111"/>
      <c r="J18" s="608">
        <f t="shared" si="1"/>
        <v>2200</v>
      </c>
      <c r="K18" s="83" t="s">
        <v>4522</v>
      </c>
      <c r="M18" t="s">
        <v>15472</v>
      </c>
    </row>
    <row r="19" spans="1:13" x14ac:dyDescent="0.25">
      <c r="A19" s="389">
        <v>43298</v>
      </c>
      <c r="B19" s="1316" t="s">
        <v>15473</v>
      </c>
      <c r="C19" s="1301" t="s">
        <v>15469</v>
      </c>
      <c r="D19" s="548" t="s">
        <v>15478</v>
      </c>
      <c r="E19" s="111" t="s">
        <v>15474</v>
      </c>
      <c r="F19" s="192">
        <v>2800</v>
      </c>
      <c r="G19" s="111">
        <v>1</v>
      </c>
      <c r="H19" s="111">
        <v>1</v>
      </c>
      <c r="I19" s="111"/>
      <c r="J19" s="608">
        <f t="shared" si="1"/>
        <v>2800</v>
      </c>
      <c r="K19" s="469" t="s">
        <v>4522</v>
      </c>
      <c r="M19" t="s">
        <v>15472</v>
      </c>
    </row>
    <row r="20" spans="1:13" x14ac:dyDescent="0.25">
      <c r="A20" s="389">
        <v>43298</v>
      </c>
      <c r="B20" s="1316" t="s">
        <v>15468</v>
      </c>
      <c r="C20" s="1301" t="s">
        <v>15469</v>
      </c>
      <c r="D20" s="548" t="s">
        <v>15470</v>
      </c>
      <c r="E20" s="111" t="s">
        <v>15471</v>
      </c>
      <c r="F20" s="192">
        <v>13000</v>
      </c>
      <c r="G20" s="83">
        <v>1</v>
      </c>
      <c r="H20" s="111">
        <v>1</v>
      </c>
      <c r="I20" s="111"/>
      <c r="J20" s="608">
        <f t="shared" si="1"/>
        <v>13000</v>
      </c>
      <c r="K20" s="469" t="s">
        <v>4522</v>
      </c>
      <c r="M20" t="s">
        <v>15472</v>
      </c>
    </row>
    <row r="21" spans="1:13" x14ac:dyDescent="0.25">
      <c r="A21" s="389">
        <v>43118</v>
      </c>
      <c r="B21" s="1316" t="s">
        <v>3516</v>
      </c>
      <c r="C21" s="1317" t="s">
        <v>15100</v>
      </c>
      <c r="D21" s="548" t="s">
        <v>15103</v>
      </c>
      <c r="E21" s="111" t="s">
        <v>24</v>
      </c>
      <c r="F21" s="192">
        <v>3450</v>
      </c>
      <c r="G21" s="119">
        <v>2</v>
      </c>
      <c r="H21" s="119">
        <v>2</v>
      </c>
      <c r="I21" s="119"/>
      <c r="J21" s="608">
        <f t="shared" si="1"/>
        <v>6900</v>
      </c>
      <c r="K21" s="469" t="s">
        <v>15101</v>
      </c>
      <c r="M21" t="s">
        <v>15102</v>
      </c>
    </row>
    <row r="22" spans="1:13" x14ac:dyDescent="0.25">
      <c r="A22" s="1267">
        <v>43097</v>
      </c>
      <c r="B22" s="553" t="s">
        <v>15119</v>
      </c>
      <c r="C22" s="566" t="s">
        <v>15120</v>
      </c>
      <c r="D22" s="96" t="s">
        <v>15123</v>
      </c>
      <c r="E22" s="437" t="s">
        <v>28</v>
      </c>
      <c r="F22" s="580">
        <v>1500</v>
      </c>
      <c r="G22" s="548">
        <v>2</v>
      </c>
      <c r="H22" s="515">
        <v>2</v>
      </c>
      <c r="I22" s="327"/>
      <c r="J22" s="608">
        <f t="shared" ref="J22:J31" si="2">H22*F22</f>
        <v>3000</v>
      </c>
      <c r="K22" s="469" t="s">
        <v>12253</v>
      </c>
      <c r="M22" t="s">
        <v>15116</v>
      </c>
    </row>
    <row r="23" spans="1:13" x14ac:dyDescent="0.25">
      <c r="A23" s="1267">
        <v>43097</v>
      </c>
      <c r="B23" s="469" t="s">
        <v>15117</v>
      </c>
      <c r="C23" s="1290" t="s">
        <v>15118</v>
      </c>
      <c r="D23" s="96" t="s">
        <v>15122</v>
      </c>
      <c r="E23" s="437" t="s">
        <v>28</v>
      </c>
      <c r="F23" s="580">
        <v>680</v>
      </c>
      <c r="G23" s="548">
        <v>2</v>
      </c>
      <c r="H23" s="515">
        <v>2</v>
      </c>
      <c r="I23" s="327"/>
      <c r="J23" s="608">
        <f t="shared" si="2"/>
        <v>1360</v>
      </c>
      <c r="K23" s="469" t="s">
        <v>12253</v>
      </c>
      <c r="M23" t="s">
        <v>15116</v>
      </c>
    </row>
    <row r="24" spans="1:13" x14ac:dyDescent="0.25">
      <c r="A24" s="1267">
        <v>43097</v>
      </c>
      <c r="B24" s="1313" t="s">
        <v>15114</v>
      </c>
      <c r="C24" s="1268" t="s">
        <v>15115</v>
      </c>
      <c r="D24" s="96" t="s">
        <v>15121</v>
      </c>
      <c r="E24" s="1355" t="s">
        <v>32</v>
      </c>
      <c r="F24" s="1266">
        <v>6300</v>
      </c>
      <c r="G24" s="111">
        <v>1</v>
      </c>
      <c r="H24" s="199">
        <v>1</v>
      </c>
      <c r="I24" s="112"/>
      <c r="J24" s="608">
        <f t="shared" si="2"/>
        <v>6300</v>
      </c>
      <c r="K24" s="469" t="s">
        <v>12253</v>
      </c>
      <c r="M24" t="s">
        <v>15116</v>
      </c>
    </row>
    <row r="25" spans="1:13" s="298" customFormat="1" x14ac:dyDescent="0.25">
      <c r="A25" s="1267">
        <v>43050</v>
      </c>
      <c r="B25" s="795" t="s">
        <v>14617</v>
      </c>
      <c r="C25" s="1262" t="s">
        <v>14618</v>
      </c>
      <c r="D25" s="96" t="s">
        <v>14620</v>
      </c>
      <c r="E25" s="96" t="s">
        <v>32</v>
      </c>
      <c r="F25" s="1263">
        <v>5560</v>
      </c>
      <c r="G25" s="548">
        <v>1</v>
      </c>
      <c r="H25" s="548">
        <v>1</v>
      </c>
      <c r="I25" s="566"/>
      <c r="J25" s="608">
        <f t="shared" si="2"/>
        <v>5560</v>
      </c>
      <c r="K25" s="469" t="s">
        <v>4522</v>
      </c>
      <c r="M25" s="298" t="s">
        <v>14619</v>
      </c>
    </row>
    <row r="26" spans="1:13" s="298" customFormat="1" x14ac:dyDescent="0.25">
      <c r="A26" s="1267">
        <v>43027</v>
      </c>
      <c r="B26" s="1313" t="s">
        <v>5865</v>
      </c>
      <c r="C26" s="1262" t="s">
        <v>14526</v>
      </c>
      <c r="D26" s="96" t="s">
        <v>14528</v>
      </c>
      <c r="E26" s="96" t="s">
        <v>3518</v>
      </c>
      <c r="F26" s="1264">
        <v>3400</v>
      </c>
      <c r="G26" s="1122">
        <v>4</v>
      </c>
      <c r="H26" s="1122">
        <v>4</v>
      </c>
      <c r="I26" s="111"/>
      <c r="J26" s="608">
        <f t="shared" si="2"/>
        <v>13600</v>
      </c>
      <c r="K26" s="83" t="s">
        <v>12530</v>
      </c>
      <c r="M26" s="298" t="s">
        <v>14527</v>
      </c>
    </row>
    <row r="27" spans="1:13" x14ac:dyDescent="0.25">
      <c r="A27" s="389">
        <v>43035</v>
      </c>
      <c r="B27" s="181" t="s">
        <v>14513</v>
      </c>
      <c r="C27" s="87" t="s">
        <v>14524</v>
      </c>
      <c r="D27" s="111" t="s">
        <v>14525</v>
      </c>
      <c r="E27" s="111" t="s">
        <v>28</v>
      </c>
      <c r="F27" s="192">
        <v>700</v>
      </c>
      <c r="G27" s="111">
        <v>1</v>
      </c>
      <c r="H27" s="111">
        <v>1</v>
      </c>
      <c r="I27" s="112"/>
      <c r="J27" s="608">
        <f t="shared" si="2"/>
        <v>700</v>
      </c>
      <c r="K27" s="83" t="s">
        <v>14517</v>
      </c>
      <c r="M27" t="s">
        <v>14518</v>
      </c>
    </row>
    <row r="28" spans="1:13" x14ac:dyDescent="0.25">
      <c r="A28" s="389">
        <v>43035</v>
      </c>
      <c r="B28" s="181" t="s">
        <v>14511</v>
      </c>
      <c r="C28" s="87" t="s">
        <v>14522</v>
      </c>
      <c r="D28" s="111" t="s">
        <v>14523</v>
      </c>
      <c r="E28" s="111" t="s">
        <v>3814</v>
      </c>
      <c r="F28" s="192">
        <v>6500</v>
      </c>
      <c r="G28" s="111">
        <v>1</v>
      </c>
      <c r="H28" s="111">
        <v>1</v>
      </c>
      <c r="I28" s="111"/>
      <c r="J28" s="608">
        <f t="shared" si="2"/>
        <v>6500</v>
      </c>
      <c r="K28" s="83" t="s">
        <v>14517</v>
      </c>
      <c r="M28" t="s">
        <v>14518</v>
      </c>
    </row>
    <row r="29" spans="1:13" x14ac:dyDescent="0.25">
      <c r="A29" s="79">
        <v>39382</v>
      </c>
      <c r="B29" s="1316" t="s">
        <v>5865</v>
      </c>
      <c r="C29" s="1301" t="s">
        <v>14519</v>
      </c>
      <c r="D29" s="548" t="s">
        <v>14520</v>
      </c>
      <c r="E29" s="111" t="s">
        <v>83</v>
      </c>
      <c r="F29" s="192">
        <v>6350</v>
      </c>
      <c r="G29" s="111">
        <v>4</v>
      </c>
      <c r="H29" s="111">
        <v>4</v>
      </c>
      <c r="I29" s="111"/>
      <c r="J29" s="608">
        <f t="shared" si="2"/>
        <v>25400</v>
      </c>
      <c r="K29" s="469" t="s">
        <v>14517</v>
      </c>
      <c r="M29" t="s">
        <v>14521</v>
      </c>
    </row>
    <row r="30" spans="1:13" x14ac:dyDescent="0.25">
      <c r="A30" s="389">
        <v>43035</v>
      </c>
      <c r="B30" s="1316" t="s">
        <v>14513</v>
      </c>
      <c r="C30" s="1301" t="s">
        <v>14514</v>
      </c>
      <c r="D30" s="548" t="s">
        <v>14516</v>
      </c>
      <c r="E30" s="111" t="s">
        <v>28</v>
      </c>
      <c r="F30" s="192">
        <v>700</v>
      </c>
      <c r="G30" s="83">
        <v>1</v>
      </c>
      <c r="H30" s="111">
        <v>1</v>
      </c>
      <c r="I30" s="111"/>
      <c r="J30" s="608">
        <f t="shared" si="2"/>
        <v>700</v>
      </c>
      <c r="K30" s="469" t="s">
        <v>14517</v>
      </c>
      <c r="M30" t="s">
        <v>14518</v>
      </c>
    </row>
    <row r="31" spans="1:13" x14ac:dyDescent="0.25">
      <c r="A31" s="389">
        <v>43035</v>
      </c>
      <c r="B31" s="1316" t="s">
        <v>14511</v>
      </c>
      <c r="C31" s="1317" t="s">
        <v>14512</v>
      </c>
      <c r="D31" s="548" t="s">
        <v>14515</v>
      </c>
      <c r="E31" s="111" t="s">
        <v>3814</v>
      </c>
      <c r="F31" s="192">
        <v>6500</v>
      </c>
      <c r="G31" s="119">
        <v>1</v>
      </c>
      <c r="H31" s="119">
        <v>1</v>
      </c>
      <c r="I31" s="119"/>
      <c r="J31" s="608">
        <f t="shared" si="2"/>
        <v>6500</v>
      </c>
      <c r="K31" s="469" t="s">
        <v>14517</v>
      </c>
      <c r="M31" t="s">
        <v>14518</v>
      </c>
    </row>
    <row r="32" spans="1:13" x14ac:dyDescent="0.25">
      <c r="A32" s="79">
        <v>43032</v>
      </c>
      <c r="B32" s="83" t="s">
        <v>14403</v>
      </c>
      <c r="C32" s="87" t="s">
        <v>14404</v>
      </c>
      <c r="D32" s="548" t="s">
        <v>14406</v>
      </c>
      <c r="E32" s="83" t="s">
        <v>24</v>
      </c>
      <c r="F32" s="192">
        <v>2500</v>
      </c>
      <c r="G32" s="83">
        <v>1</v>
      </c>
      <c r="H32" s="83">
        <v>1</v>
      </c>
      <c r="I32" s="83"/>
      <c r="J32" s="608">
        <f t="shared" ref="J32:J43" si="3">H32*F32</f>
        <v>2500</v>
      </c>
      <c r="K32" s="83" t="s">
        <v>12530</v>
      </c>
      <c r="M32" t="s">
        <v>14405</v>
      </c>
    </row>
    <row r="33" spans="1:14" x14ac:dyDescent="0.25">
      <c r="A33" s="389">
        <v>42989</v>
      </c>
      <c r="B33" s="83" t="s">
        <v>14111</v>
      </c>
      <c r="C33" s="610" t="s">
        <v>14112</v>
      </c>
      <c r="D33" s="548" t="s">
        <v>14114</v>
      </c>
      <c r="E33" s="111" t="s">
        <v>24</v>
      </c>
      <c r="F33" s="192">
        <v>6500</v>
      </c>
      <c r="G33" s="111">
        <v>1</v>
      </c>
      <c r="H33" s="111">
        <v>1</v>
      </c>
      <c r="I33" s="87"/>
      <c r="J33" s="608">
        <f t="shared" si="3"/>
        <v>6500</v>
      </c>
      <c r="K33" s="83" t="s">
        <v>12530</v>
      </c>
      <c r="M33" t="s">
        <v>14110</v>
      </c>
    </row>
    <row r="34" spans="1:14" x14ac:dyDescent="0.25">
      <c r="A34" s="326">
        <v>42989</v>
      </c>
      <c r="B34" s="553" t="s">
        <v>14108</v>
      </c>
      <c r="C34" s="566" t="s">
        <v>14109</v>
      </c>
      <c r="D34" s="548" t="s">
        <v>14113</v>
      </c>
      <c r="E34" s="437" t="s">
        <v>24</v>
      </c>
      <c r="F34" s="580">
        <v>1200</v>
      </c>
      <c r="G34" s="548">
        <v>1</v>
      </c>
      <c r="H34" s="515">
        <v>1</v>
      </c>
      <c r="I34" s="327"/>
      <c r="J34" s="608">
        <f t="shared" si="3"/>
        <v>1200</v>
      </c>
      <c r="K34" s="469" t="s">
        <v>12530</v>
      </c>
      <c r="M34" t="s">
        <v>14110</v>
      </c>
    </row>
    <row r="35" spans="1:14" x14ac:dyDescent="0.25">
      <c r="A35" s="899">
        <v>42996</v>
      </c>
      <c r="B35" s="469" t="s">
        <v>14080</v>
      </c>
      <c r="C35" s="1290" t="s">
        <v>14081</v>
      </c>
      <c r="D35" s="96" t="s">
        <v>14082</v>
      </c>
      <c r="E35" s="437" t="s">
        <v>24</v>
      </c>
      <c r="F35" s="580">
        <v>2800</v>
      </c>
      <c r="G35" s="548">
        <v>1</v>
      </c>
      <c r="H35" s="515">
        <v>1</v>
      </c>
      <c r="I35" s="327"/>
      <c r="J35" s="608">
        <f t="shared" si="3"/>
        <v>2800</v>
      </c>
      <c r="K35" s="469" t="s">
        <v>12530</v>
      </c>
      <c r="M35" t="s">
        <v>14083</v>
      </c>
    </row>
    <row r="36" spans="1:14" x14ac:dyDescent="0.25">
      <c r="A36" s="1267">
        <v>42984</v>
      </c>
      <c r="B36" s="1261" t="s">
        <v>14034</v>
      </c>
      <c r="C36" s="1268" t="s">
        <v>14033</v>
      </c>
      <c r="D36" s="96" t="s">
        <v>14036</v>
      </c>
      <c r="E36" s="1268"/>
      <c r="F36" s="1266">
        <v>650</v>
      </c>
      <c r="G36" s="111">
        <v>1</v>
      </c>
      <c r="H36" s="199">
        <v>1</v>
      </c>
      <c r="I36" s="112"/>
      <c r="J36" s="608">
        <f t="shared" si="3"/>
        <v>650</v>
      </c>
      <c r="K36" s="83" t="s">
        <v>12530</v>
      </c>
      <c r="M36" t="s">
        <v>14035</v>
      </c>
    </row>
    <row r="37" spans="1:14" x14ac:dyDescent="0.25">
      <c r="A37" s="1267">
        <v>42984</v>
      </c>
      <c r="B37" s="80" t="s">
        <v>8414</v>
      </c>
      <c r="C37" s="1262" t="s">
        <v>14030</v>
      </c>
      <c r="D37" s="96" t="s">
        <v>14032</v>
      </c>
      <c r="E37" s="96" t="s">
        <v>28</v>
      </c>
      <c r="F37" s="1263">
        <v>1250</v>
      </c>
      <c r="G37" s="548">
        <v>1</v>
      </c>
      <c r="H37" s="548">
        <v>1</v>
      </c>
      <c r="I37" s="566"/>
      <c r="J37" s="608">
        <f t="shared" si="3"/>
        <v>1250</v>
      </c>
      <c r="K37" s="469" t="s">
        <v>11239</v>
      </c>
      <c r="L37" s="298"/>
      <c r="M37" s="298" t="s">
        <v>14031</v>
      </c>
      <c r="N37" s="298"/>
    </row>
    <row r="38" spans="1:14" x14ac:dyDescent="0.25">
      <c r="A38" s="1267">
        <v>42984</v>
      </c>
      <c r="B38" s="1261" t="s">
        <v>14026</v>
      </c>
      <c r="C38" s="1262" t="s">
        <v>14025</v>
      </c>
      <c r="D38" s="96" t="s">
        <v>14029</v>
      </c>
      <c r="E38" s="96" t="s">
        <v>28</v>
      </c>
      <c r="F38" s="1264">
        <v>2200</v>
      </c>
      <c r="G38" s="1122">
        <v>1</v>
      </c>
      <c r="H38" s="1122">
        <v>1</v>
      </c>
      <c r="I38" s="111"/>
      <c r="J38" s="608">
        <f t="shared" si="3"/>
        <v>2200</v>
      </c>
      <c r="K38" s="83" t="s">
        <v>14027</v>
      </c>
      <c r="L38" s="298"/>
      <c r="M38" s="298" t="s">
        <v>14028</v>
      </c>
      <c r="N38" s="298"/>
    </row>
    <row r="39" spans="1:14" x14ac:dyDescent="0.25">
      <c r="A39" s="389">
        <v>42982</v>
      </c>
      <c r="B39" s="181" t="s">
        <v>14021</v>
      </c>
      <c r="C39" s="87" t="s">
        <v>14022</v>
      </c>
      <c r="D39" s="111" t="s">
        <v>14024</v>
      </c>
      <c r="E39" s="111" t="s">
        <v>24</v>
      </c>
      <c r="F39" s="192">
        <v>6800</v>
      </c>
      <c r="G39" s="111">
        <v>1</v>
      </c>
      <c r="H39" s="111">
        <v>1</v>
      </c>
      <c r="I39" s="112"/>
      <c r="J39" s="608">
        <f t="shared" si="3"/>
        <v>6800</v>
      </c>
      <c r="K39" s="83" t="s">
        <v>12530</v>
      </c>
      <c r="M39" t="s">
        <v>14020</v>
      </c>
    </row>
    <row r="40" spans="1:14" x14ac:dyDescent="0.25">
      <c r="A40" s="389">
        <v>42982</v>
      </c>
      <c r="B40" s="181" t="s">
        <v>14018</v>
      </c>
      <c r="C40" s="87" t="s">
        <v>14019</v>
      </c>
      <c r="D40" s="111" t="s">
        <v>14023</v>
      </c>
      <c r="E40" s="111" t="s">
        <v>28</v>
      </c>
      <c r="F40" s="192">
        <v>2200</v>
      </c>
      <c r="G40" s="111">
        <v>1</v>
      </c>
      <c r="H40" s="111">
        <v>1</v>
      </c>
      <c r="I40" s="111"/>
      <c r="J40" s="608">
        <f t="shared" si="3"/>
        <v>2200</v>
      </c>
      <c r="K40" s="83" t="s">
        <v>12530</v>
      </c>
      <c r="M40" t="s">
        <v>14020</v>
      </c>
    </row>
    <row r="41" spans="1:14" x14ac:dyDescent="0.25">
      <c r="A41" s="79">
        <v>42965</v>
      </c>
      <c r="B41" s="1261" t="s">
        <v>5865</v>
      </c>
      <c r="C41" s="87" t="s">
        <v>13849</v>
      </c>
      <c r="D41" s="111" t="s">
        <v>13852</v>
      </c>
      <c r="E41" s="111" t="s">
        <v>83</v>
      </c>
      <c r="F41" s="192">
        <v>5400</v>
      </c>
      <c r="G41" s="111">
        <v>4</v>
      </c>
      <c r="H41" s="111">
        <v>4</v>
      </c>
      <c r="I41" s="111"/>
      <c r="J41" s="608">
        <f t="shared" si="3"/>
        <v>21600</v>
      </c>
      <c r="K41" s="83" t="s">
        <v>13850</v>
      </c>
      <c r="M41" t="s">
        <v>13851</v>
      </c>
    </row>
    <row r="42" spans="1:14" x14ac:dyDescent="0.25">
      <c r="A42" s="79">
        <v>42892</v>
      </c>
      <c r="B42" s="1261" t="s">
        <v>12878</v>
      </c>
      <c r="C42" s="87" t="s">
        <v>4427</v>
      </c>
      <c r="D42" s="111" t="s">
        <v>12880</v>
      </c>
      <c r="E42" s="111" t="s">
        <v>32</v>
      </c>
      <c r="F42" s="192">
        <v>2500</v>
      </c>
      <c r="G42" s="111">
        <v>1</v>
      </c>
      <c r="H42" s="111">
        <v>1</v>
      </c>
      <c r="I42" s="111"/>
      <c r="J42" s="608">
        <f t="shared" si="3"/>
        <v>2500</v>
      </c>
      <c r="K42" s="83" t="s">
        <v>11239</v>
      </c>
      <c r="M42" t="s">
        <v>12879</v>
      </c>
    </row>
    <row r="43" spans="1:14" x14ac:dyDescent="0.25">
      <c r="A43" s="389">
        <v>42901</v>
      </c>
      <c r="B43" s="1261" t="s">
        <v>12835</v>
      </c>
      <c r="C43" s="215" t="s">
        <v>12836</v>
      </c>
      <c r="D43" s="111" t="s">
        <v>12838</v>
      </c>
      <c r="E43" s="111" t="s">
        <v>28</v>
      </c>
      <c r="F43" s="192">
        <v>3070</v>
      </c>
      <c r="G43" s="119">
        <v>1</v>
      </c>
      <c r="H43" s="119">
        <v>1</v>
      </c>
      <c r="I43" s="119"/>
      <c r="J43" s="608">
        <f t="shared" si="3"/>
        <v>3070</v>
      </c>
      <c r="K43" s="469" t="s">
        <v>4522</v>
      </c>
      <c r="M43" t="s">
        <v>12837</v>
      </c>
    </row>
  </sheetData>
  <mergeCells count="5">
    <mergeCell ref="A1:K1"/>
    <mergeCell ref="C2:I2"/>
    <mergeCell ref="A3:K3"/>
    <mergeCell ref="A4:K4"/>
    <mergeCell ref="A6:K6"/>
  </mergeCells>
  <pageMargins left="0.7" right="0.7" top="0.75" bottom="0.75" header="0.3" footer="0.3"/>
  <pageSetup orientation="portrait" horizontalDpi="4294967293" verticalDpi="4294967293"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9"/>
  </sheetPr>
  <dimension ref="A1:S45"/>
  <sheetViews>
    <sheetView topLeftCell="A23" workbookViewId="0">
      <selection activeCell="M42" sqref="M42"/>
    </sheetView>
  </sheetViews>
  <sheetFormatPr defaultRowHeight="15" x14ac:dyDescent="0.25"/>
  <cols>
    <col min="1" max="1" width="10.7109375" bestFit="1" customWidth="1"/>
    <col min="2" max="2" width="19.5703125" customWidth="1"/>
    <col min="3" max="3" width="59.42578125" customWidth="1"/>
    <col min="4" max="4" width="20.42578125" customWidth="1"/>
    <col min="6" max="6" width="11.5703125" bestFit="1" customWidth="1"/>
    <col min="10" max="10" width="11.7109375" customWidth="1"/>
    <col min="11" max="11" width="20.28515625" customWidth="1"/>
    <col min="13" max="13" width="11.42578125" bestFit="1" customWidth="1"/>
    <col min="14" max="14" width="46.42578125" bestFit="1" customWidth="1"/>
    <col min="15" max="15" width="21.42578125" bestFit="1" customWidth="1"/>
    <col min="16" max="16" width="13.140625" bestFit="1"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t="s">
        <v>22</v>
      </c>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c r="B4" s="1924"/>
      <c r="C4" s="1924"/>
      <c r="D4" s="1924"/>
      <c r="E4" s="1924"/>
      <c r="F4" s="1924"/>
      <c r="G4" s="1924"/>
      <c r="H4" s="1924"/>
      <c r="I4" s="1924"/>
      <c r="J4" s="1924"/>
      <c r="K4" s="1924"/>
    </row>
    <row r="5" spans="1:19" x14ac:dyDescent="0.25">
      <c r="A5" s="4"/>
      <c r="B5" s="1310"/>
      <c r="C5" s="1310"/>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3"/>
      <c r="E7" s="12"/>
      <c r="F7" s="13"/>
      <c r="G7" s="14"/>
      <c r="H7" s="14"/>
      <c r="I7" s="12"/>
      <c r="J7" s="12"/>
      <c r="K7" s="11"/>
    </row>
    <row r="8" spans="1:19"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A10" s="139"/>
      <c r="B10" s="22"/>
      <c r="C10" s="22"/>
      <c r="D10" s="140"/>
      <c r="E10" s="140"/>
      <c r="F10" s="122"/>
      <c r="G10" s="25"/>
      <c r="H10" s="26"/>
      <c r="I10" s="17"/>
      <c r="J10" s="140"/>
      <c r="K10" s="38"/>
      <c r="P10" s="239"/>
    </row>
    <row r="11" spans="1:19" x14ac:dyDescent="0.25">
      <c r="A11" s="139"/>
      <c r="B11" s="22"/>
      <c r="C11" s="22"/>
      <c r="D11" s="140"/>
      <c r="E11" s="140"/>
      <c r="F11" s="265"/>
      <c r="G11" s="25"/>
      <c r="H11" s="26"/>
      <c r="I11" s="17"/>
      <c r="J11" s="608">
        <f t="shared" ref="J11:J18" si="0">H11*F11</f>
        <v>0</v>
      </c>
      <c r="K11" s="38"/>
      <c r="P11" s="239"/>
    </row>
    <row r="12" spans="1:19" x14ac:dyDescent="0.25">
      <c r="A12" s="139"/>
      <c r="B12" s="22"/>
      <c r="C12" s="22"/>
      <c r="D12" s="140"/>
      <c r="E12" s="140"/>
      <c r="F12" s="265"/>
      <c r="G12" s="25"/>
      <c r="H12" s="26"/>
      <c r="I12" s="17"/>
      <c r="J12" s="608">
        <f t="shared" si="0"/>
        <v>0</v>
      </c>
      <c r="K12" s="38"/>
      <c r="P12" s="239"/>
    </row>
    <row r="13" spans="1:19" x14ac:dyDescent="0.25">
      <c r="A13" s="139"/>
      <c r="B13" s="22"/>
      <c r="C13" s="390"/>
      <c r="D13" s="140"/>
      <c r="E13" s="140"/>
      <c r="F13" s="265"/>
      <c r="G13" s="25"/>
      <c r="H13" s="26"/>
      <c r="I13" s="17"/>
      <c r="J13" s="608">
        <f t="shared" si="0"/>
        <v>0</v>
      </c>
      <c r="K13" s="38"/>
      <c r="P13" s="239"/>
    </row>
    <row r="14" spans="1:19" x14ac:dyDescent="0.25">
      <c r="A14" s="139">
        <v>44194</v>
      </c>
      <c r="B14" s="22" t="s">
        <v>18727</v>
      </c>
      <c r="C14" s="390" t="s">
        <v>18728</v>
      </c>
      <c r="D14" s="140" t="s">
        <v>18733</v>
      </c>
      <c r="E14" s="140" t="s">
        <v>731</v>
      </c>
      <c r="F14" s="265">
        <v>500000</v>
      </c>
      <c r="G14" s="25">
        <v>1</v>
      </c>
      <c r="H14" s="26">
        <v>1</v>
      </c>
      <c r="I14" s="17"/>
      <c r="J14" s="608">
        <f t="shared" si="0"/>
        <v>500000</v>
      </c>
      <c r="K14" s="38" t="s">
        <v>84</v>
      </c>
      <c r="M14" t="s">
        <v>18729</v>
      </c>
      <c r="N14" t="s">
        <v>18730</v>
      </c>
      <c r="O14" t="s">
        <v>18731</v>
      </c>
      <c r="P14" s="239"/>
      <c r="Q14" t="s">
        <v>18732</v>
      </c>
    </row>
    <row r="15" spans="1:19" x14ac:dyDescent="0.25">
      <c r="A15" s="139">
        <v>43809</v>
      </c>
      <c r="B15" s="22" t="s">
        <v>3739</v>
      </c>
      <c r="C15" s="390" t="s">
        <v>18001</v>
      </c>
      <c r="D15" s="140" t="s">
        <v>18004</v>
      </c>
      <c r="E15" s="140" t="s">
        <v>28</v>
      </c>
      <c r="F15" s="265">
        <v>4220</v>
      </c>
      <c r="G15" s="25">
        <v>12</v>
      </c>
      <c r="H15" s="26">
        <v>12</v>
      </c>
      <c r="I15" s="17"/>
      <c r="J15" s="608">
        <f t="shared" si="0"/>
        <v>50640</v>
      </c>
      <c r="K15" s="38" t="s">
        <v>601</v>
      </c>
      <c r="M15" t="s">
        <v>17981</v>
      </c>
      <c r="N15" t="s">
        <v>17983</v>
      </c>
      <c r="O15" t="s">
        <v>17986</v>
      </c>
      <c r="P15" s="239"/>
      <c r="Q15" t="s">
        <v>17984</v>
      </c>
    </row>
    <row r="16" spans="1:19" x14ac:dyDescent="0.25">
      <c r="A16" s="139">
        <v>43809</v>
      </c>
      <c r="B16" s="22" t="s">
        <v>183</v>
      </c>
      <c r="C16" s="390"/>
      <c r="D16" s="140" t="s">
        <v>18003</v>
      </c>
      <c r="E16" s="140" t="s">
        <v>32</v>
      </c>
      <c r="F16" s="265">
        <v>290</v>
      </c>
      <c r="G16" s="25">
        <v>2</v>
      </c>
      <c r="H16" s="26">
        <v>2</v>
      </c>
      <c r="I16" s="17"/>
      <c r="J16" s="608">
        <f t="shared" si="0"/>
        <v>580</v>
      </c>
      <c r="K16" s="38" t="s">
        <v>601</v>
      </c>
      <c r="M16" t="s">
        <v>17981</v>
      </c>
      <c r="N16" t="s">
        <v>17983</v>
      </c>
      <c r="O16" t="s">
        <v>17986</v>
      </c>
      <c r="P16" s="239"/>
      <c r="Q16" t="s">
        <v>17984</v>
      </c>
    </row>
    <row r="17" spans="1:17" x14ac:dyDescent="0.25">
      <c r="A17" s="139">
        <v>43811</v>
      </c>
      <c r="B17" s="22" t="s">
        <v>3739</v>
      </c>
      <c r="C17" s="390" t="s">
        <v>18001</v>
      </c>
      <c r="D17" s="140" t="s">
        <v>18002</v>
      </c>
      <c r="E17" s="140" t="s">
        <v>28</v>
      </c>
      <c r="F17" s="265">
        <v>4220</v>
      </c>
      <c r="G17" s="25">
        <v>3</v>
      </c>
      <c r="H17" s="26">
        <v>3</v>
      </c>
      <c r="I17" s="17"/>
      <c r="J17" s="608">
        <f t="shared" si="0"/>
        <v>12660</v>
      </c>
      <c r="K17" s="38" t="s">
        <v>601</v>
      </c>
      <c r="M17" t="s">
        <v>17981</v>
      </c>
      <c r="N17" t="s">
        <v>17983</v>
      </c>
      <c r="O17" t="s">
        <v>17986</v>
      </c>
      <c r="P17" s="239"/>
      <c r="Q17" t="s">
        <v>17984</v>
      </c>
    </row>
    <row r="18" spans="1:17" x14ac:dyDescent="0.25">
      <c r="A18" s="139">
        <v>43811</v>
      </c>
      <c r="B18" s="22" t="s">
        <v>17998</v>
      </c>
      <c r="C18" s="390" t="s">
        <v>17999</v>
      </c>
      <c r="D18" s="140" t="s">
        <v>18000</v>
      </c>
      <c r="E18" s="140" t="s">
        <v>28</v>
      </c>
      <c r="F18" s="265">
        <v>865</v>
      </c>
      <c r="G18" s="25">
        <v>6</v>
      </c>
      <c r="H18" s="26">
        <v>6</v>
      </c>
      <c r="I18" s="17"/>
      <c r="J18" s="608">
        <f t="shared" si="0"/>
        <v>5190</v>
      </c>
      <c r="K18" s="38" t="s">
        <v>601</v>
      </c>
      <c r="M18" t="s">
        <v>17981</v>
      </c>
      <c r="N18" t="s">
        <v>17983</v>
      </c>
      <c r="O18" t="s">
        <v>17986</v>
      </c>
      <c r="P18" s="239"/>
      <c r="Q18" t="s">
        <v>17984</v>
      </c>
    </row>
    <row r="19" spans="1:17" x14ac:dyDescent="0.25">
      <c r="A19" s="139">
        <v>43801</v>
      </c>
      <c r="B19" s="22" t="s">
        <v>3593</v>
      </c>
      <c r="C19" s="390"/>
      <c r="D19" s="31" t="s">
        <v>17995</v>
      </c>
      <c r="E19" s="140" t="s">
        <v>32</v>
      </c>
      <c r="F19" s="265">
        <v>325</v>
      </c>
      <c r="G19" s="25">
        <v>1</v>
      </c>
      <c r="H19" s="26">
        <v>1</v>
      </c>
      <c r="I19" s="17"/>
      <c r="J19" s="608">
        <f t="shared" ref="J19" si="1">H19*F19</f>
        <v>325</v>
      </c>
      <c r="K19" s="38" t="s">
        <v>601</v>
      </c>
      <c r="M19" t="s">
        <v>17981</v>
      </c>
      <c r="N19" t="s">
        <v>17983</v>
      </c>
      <c r="O19" t="s">
        <v>17986</v>
      </c>
      <c r="Q19" t="s">
        <v>17984</v>
      </c>
    </row>
    <row r="20" spans="1:17" x14ac:dyDescent="0.25">
      <c r="A20" s="139">
        <v>43801</v>
      </c>
      <c r="B20" s="22" t="s">
        <v>3786</v>
      </c>
      <c r="C20" s="390"/>
      <c r="D20" s="31" t="s">
        <v>17994</v>
      </c>
      <c r="E20" s="140" t="s">
        <v>32</v>
      </c>
      <c r="F20" s="265">
        <v>190</v>
      </c>
      <c r="G20" s="25">
        <v>1</v>
      </c>
      <c r="H20" s="26">
        <v>1</v>
      </c>
      <c r="I20" s="17"/>
      <c r="J20" s="608">
        <f t="shared" ref="J20" si="2">H20*F20</f>
        <v>190</v>
      </c>
      <c r="K20" s="38" t="s">
        <v>601</v>
      </c>
      <c r="M20" t="s">
        <v>17981</v>
      </c>
      <c r="N20" t="s">
        <v>17983</v>
      </c>
      <c r="O20" t="s">
        <v>17986</v>
      </c>
      <c r="Q20" t="s">
        <v>17984</v>
      </c>
    </row>
    <row r="21" spans="1:17" x14ac:dyDescent="0.25">
      <c r="A21" s="139">
        <v>43801</v>
      </c>
      <c r="B21" s="22" t="s">
        <v>11617</v>
      </c>
      <c r="C21" s="390"/>
      <c r="D21" s="31" t="s">
        <v>17993</v>
      </c>
      <c r="E21" s="140" t="s">
        <v>32</v>
      </c>
      <c r="F21" s="265">
        <v>395</v>
      </c>
      <c r="G21" s="25">
        <v>3</v>
      </c>
      <c r="H21" s="26">
        <v>3</v>
      </c>
      <c r="I21" s="17"/>
      <c r="J21" s="608">
        <f t="shared" ref="J21" si="3">H21*F21</f>
        <v>1185</v>
      </c>
      <c r="K21" s="38" t="s">
        <v>601</v>
      </c>
      <c r="M21" t="s">
        <v>17981</v>
      </c>
      <c r="N21" t="s">
        <v>17983</v>
      </c>
      <c r="O21" t="s">
        <v>17986</v>
      </c>
      <c r="Q21" t="s">
        <v>17984</v>
      </c>
    </row>
    <row r="22" spans="1:17" x14ac:dyDescent="0.25">
      <c r="A22" s="139">
        <v>43801</v>
      </c>
      <c r="B22" s="22" t="s">
        <v>3758</v>
      </c>
      <c r="C22" s="390" t="s">
        <v>17988</v>
      </c>
      <c r="D22" s="31" t="s">
        <v>17992</v>
      </c>
      <c r="E22" s="140" t="s">
        <v>32</v>
      </c>
      <c r="F22" s="265">
        <v>280</v>
      </c>
      <c r="G22" s="25">
        <v>3</v>
      </c>
      <c r="H22" s="26">
        <v>3</v>
      </c>
      <c r="I22" s="17"/>
      <c r="J22" s="608">
        <f t="shared" ref="J22" si="4">H22*F22</f>
        <v>840</v>
      </c>
      <c r="K22" s="38" t="s">
        <v>601</v>
      </c>
      <c r="M22" t="s">
        <v>17981</v>
      </c>
      <c r="N22" t="s">
        <v>17983</v>
      </c>
      <c r="O22" t="s">
        <v>17986</v>
      </c>
      <c r="Q22" t="s">
        <v>17984</v>
      </c>
    </row>
    <row r="23" spans="1:17" x14ac:dyDescent="0.25">
      <c r="A23" s="139">
        <v>43801</v>
      </c>
      <c r="B23" s="22" t="s">
        <v>17987</v>
      </c>
      <c r="C23" s="390" t="s">
        <v>78</v>
      </c>
      <c r="D23" s="31" t="s">
        <v>17991</v>
      </c>
      <c r="E23" s="140" t="s">
        <v>32</v>
      </c>
      <c r="F23" s="265">
        <v>280</v>
      </c>
      <c r="G23" s="25">
        <v>3</v>
      </c>
      <c r="H23" s="26">
        <v>3</v>
      </c>
      <c r="I23" s="17"/>
      <c r="J23" s="608">
        <f t="shared" ref="J23" si="5">H23*F23</f>
        <v>840</v>
      </c>
      <c r="K23" s="38" t="s">
        <v>601</v>
      </c>
      <c r="M23" t="s">
        <v>17981</v>
      </c>
      <c r="N23" t="s">
        <v>17983</v>
      </c>
      <c r="O23" t="s">
        <v>17986</v>
      </c>
      <c r="Q23" t="s">
        <v>17984</v>
      </c>
    </row>
    <row r="24" spans="1:17" x14ac:dyDescent="0.25">
      <c r="A24" s="139">
        <v>43801</v>
      </c>
      <c r="B24" s="22" t="s">
        <v>6125</v>
      </c>
      <c r="C24" s="390" t="s">
        <v>8335</v>
      </c>
      <c r="D24" s="31" t="s">
        <v>17990</v>
      </c>
      <c r="E24" s="140" t="s">
        <v>32</v>
      </c>
      <c r="F24" s="265">
        <v>693</v>
      </c>
      <c r="G24" s="25">
        <v>3</v>
      </c>
      <c r="H24" s="26">
        <v>3</v>
      </c>
      <c r="I24" s="17"/>
      <c r="J24" s="608">
        <f t="shared" ref="J24" si="6">H24*F24</f>
        <v>2079</v>
      </c>
      <c r="K24" s="38" t="s">
        <v>601</v>
      </c>
      <c r="M24" t="s">
        <v>17981</v>
      </c>
      <c r="N24" t="s">
        <v>17983</v>
      </c>
      <c r="O24" t="s">
        <v>17986</v>
      </c>
      <c r="Q24" t="s">
        <v>17984</v>
      </c>
    </row>
    <row r="25" spans="1:17" x14ac:dyDescent="0.25">
      <c r="A25" s="139">
        <v>43801</v>
      </c>
      <c r="B25" s="22" t="s">
        <v>3523</v>
      </c>
      <c r="C25" s="390" t="s">
        <v>17985</v>
      </c>
      <c r="D25" s="31" t="s">
        <v>17989</v>
      </c>
      <c r="E25" s="140" t="s">
        <v>28</v>
      </c>
      <c r="F25" s="265">
        <v>398</v>
      </c>
      <c r="G25" s="25">
        <v>3</v>
      </c>
      <c r="H25" s="26">
        <v>3</v>
      </c>
      <c r="I25" s="17"/>
      <c r="J25" s="608">
        <f t="shared" ref="J25:J33" si="7">H25*F25</f>
        <v>1194</v>
      </c>
      <c r="K25" s="38" t="s">
        <v>601</v>
      </c>
      <c r="M25" t="s">
        <v>17981</v>
      </c>
      <c r="N25" t="s">
        <v>17983</v>
      </c>
      <c r="O25" t="s">
        <v>17986</v>
      </c>
      <c r="Q25" t="s">
        <v>17984</v>
      </c>
    </row>
    <row r="26" spans="1:17" x14ac:dyDescent="0.25">
      <c r="A26" s="75">
        <v>43801</v>
      </c>
      <c r="B26" s="31" t="s">
        <v>17979</v>
      </c>
      <c r="C26" s="141" t="s">
        <v>17980</v>
      </c>
      <c r="D26" s="31" t="s">
        <v>17982</v>
      </c>
      <c r="E26" s="31" t="s">
        <v>32</v>
      </c>
      <c r="F26" s="1707">
        <v>735</v>
      </c>
      <c r="G26" s="1719">
        <v>2</v>
      </c>
      <c r="H26" s="1750">
        <v>2</v>
      </c>
      <c r="I26" s="34"/>
      <c r="J26" s="608">
        <f t="shared" si="7"/>
        <v>1470</v>
      </c>
      <c r="K26" s="36" t="s">
        <v>601</v>
      </c>
      <c r="M26" t="s">
        <v>17981</v>
      </c>
      <c r="N26" t="s">
        <v>17983</v>
      </c>
      <c r="O26" t="s">
        <v>17986</v>
      </c>
      <c r="Q26" t="s">
        <v>17984</v>
      </c>
    </row>
    <row r="27" spans="1:17" x14ac:dyDescent="0.25">
      <c r="A27" s="79">
        <v>43097</v>
      </c>
      <c r="B27" s="469" t="s">
        <v>15158</v>
      </c>
      <c r="C27" s="1751" t="s">
        <v>15159</v>
      </c>
      <c r="D27" s="111" t="s">
        <v>15160</v>
      </c>
      <c r="E27" s="548" t="s">
        <v>32</v>
      </c>
      <c r="F27" s="555">
        <v>2900</v>
      </c>
      <c r="G27" s="548">
        <v>4</v>
      </c>
      <c r="H27" s="548">
        <v>4</v>
      </c>
      <c r="I27" s="566"/>
      <c r="J27" s="608">
        <f t="shared" si="7"/>
        <v>11600</v>
      </c>
      <c r="K27" s="469" t="s">
        <v>12253</v>
      </c>
      <c r="M27" t="s">
        <v>15156</v>
      </c>
    </row>
    <row r="28" spans="1:17" x14ac:dyDescent="0.25">
      <c r="A28" s="79">
        <v>43097</v>
      </c>
      <c r="B28" s="83" t="s">
        <v>5865</v>
      </c>
      <c r="C28" s="996" t="s">
        <v>15155</v>
      </c>
      <c r="D28" s="111" t="s">
        <v>15157</v>
      </c>
      <c r="E28" s="111" t="s">
        <v>32</v>
      </c>
      <c r="F28" s="192">
        <v>5900</v>
      </c>
      <c r="G28" s="111">
        <v>4</v>
      </c>
      <c r="H28" s="111">
        <v>4</v>
      </c>
      <c r="I28" s="111"/>
      <c r="J28" s="608">
        <f t="shared" si="7"/>
        <v>23600</v>
      </c>
      <c r="K28" s="83" t="s">
        <v>12253</v>
      </c>
      <c r="M28" t="s">
        <v>15156</v>
      </c>
    </row>
    <row r="29" spans="1:17" x14ac:dyDescent="0.25">
      <c r="A29" s="1051">
        <v>43090</v>
      </c>
      <c r="B29" s="877" t="s">
        <v>15018</v>
      </c>
      <c r="C29" s="112" t="s">
        <v>15019</v>
      </c>
      <c r="D29" s="111" t="s">
        <v>15021</v>
      </c>
      <c r="E29" s="111" t="s">
        <v>24</v>
      </c>
      <c r="F29" s="192">
        <v>1450</v>
      </c>
      <c r="G29" s="111">
        <v>1</v>
      </c>
      <c r="H29" s="111">
        <v>1</v>
      </c>
      <c r="I29" s="112"/>
      <c r="J29" s="608">
        <f t="shared" si="7"/>
        <v>1450</v>
      </c>
      <c r="K29" s="83" t="s">
        <v>525</v>
      </c>
      <c r="M29" t="s">
        <v>15017</v>
      </c>
    </row>
    <row r="30" spans="1:17" x14ac:dyDescent="0.25">
      <c r="A30" s="1051">
        <v>43090</v>
      </c>
      <c r="B30" s="239" t="s">
        <v>15015</v>
      </c>
      <c r="C30" s="112" t="s">
        <v>15016</v>
      </c>
      <c r="D30" s="111" t="s">
        <v>15020</v>
      </c>
      <c r="E30" s="111" t="s">
        <v>24</v>
      </c>
      <c r="F30" s="192">
        <v>1400</v>
      </c>
      <c r="G30" s="111">
        <v>2</v>
      </c>
      <c r="H30" s="111">
        <v>2</v>
      </c>
      <c r="I30" s="111"/>
      <c r="J30" s="608">
        <f t="shared" si="7"/>
        <v>2800</v>
      </c>
      <c r="K30" s="343" t="s">
        <v>525</v>
      </c>
      <c r="M30" t="s">
        <v>15017</v>
      </c>
    </row>
    <row r="31" spans="1:17" x14ac:dyDescent="0.25">
      <c r="A31" s="79">
        <v>43020</v>
      </c>
      <c r="B31" s="83" t="s">
        <v>105</v>
      </c>
      <c r="C31" s="112" t="s">
        <v>14382</v>
      </c>
      <c r="D31" s="111" t="s">
        <v>14384</v>
      </c>
      <c r="E31" s="111" t="s">
        <v>24</v>
      </c>
      <c r="F31" s="192">
        <v>5500</v>
      </c>
      <c r="G31" s="111">
        <v>1</v>
      </c>
      <c r="H31" s="111">
        <v>1</v>
      </c>
      <c r="I31" s="111"/>
      <c r="J31" s="608">
        <f t="shared" si="7"/>
        <v>5500</v>
      </c>
      <c r="K31" s="83" t="s">
        <v>525</v>
      </c>
      <c r="M31" t="s">
        <v>14383</v>
      </c>
      <c r="O31" t="s">
        <v>11971</v>
      </c>
    </row>
    <row r="32" spans="1:17" x14ac:dyDescent="0.25">
      <c r="A32" s="79">
        <v>43028</v>
      </c>
      <c r="B32" s="83" t="s">
        <v>14369</v>
      </c>
      <c r="C32" s="112" t="s">
        <v>14370</v>
      </c>
      <c r="D32" s="185" t="s">
        <v>14374</v>
      </c>
      <c r="E32" s="111" t="s">
        <v>83</v>
      </c>
      <c r="F32" s="192">
        <v>2900</v>
      </c>
      <c r="G32" s="111">
        <v>3</v>
      </c>
      <c r="H32" s="111">
        <v>3</v>
      </c>
      <c r="I32" s="111"/>
      <c r="J32" s="608">
        <f t="shared" si="7"/>
        <v>8700</v>
      </c>
      <c r="K32" s="83" t="s">
        <v>10752</v>
      </c>
      <c r="M32" t="s">
        <v>14356</v>
      </c>
    </row>
    <row r="33" spans="1:15" x14ac:dyDescent="0.25">
      <c r="A33" s="79">
        <v>43028</v>
      </c>
      <c r="B33" s="83" t="s">
        <v>11962</v>
      </c>
      <c r="C33" s="1060" t="s">
        <v>14354</v>
      </c>
      <c r="D33" s="185" t="s">
        <v>14373</v>
      </c>
      <c r="E33" s="111" t="s">
        <v>28</v>
      </c>
      <c r="F33" s="192">
        <v>3200</v>
      </c>
      <c r="G33" s="1311">
        <v>1</v>
      </c>
      <c r="H33" s="197">
        <v>1</v>
      </c>
      <c r="I33" s="119"/>
      <c r="J33" s="608">
        <f t="shared" si="7"/>
        <v>3200</v>
      </c>
      <c r="K33" s="83" t="s">
        <v>10752</v>
      </c>
      <c r="M33" t="s">
        <v>14356</v>
      </c>
    </row>
    <row r="34" spans="1:15" x14ac:dyDescent="0.25">
      <c r="A34" s="79">
        <v>43028</v>
      </c>
      <c r="B34" s="83" t="s">
        <v>5218</v>
      </c>
      <c r="C34" s="87" t="s">
        <v>14368</v>
      </c>
      <c r="D34" s="111" t="s">
        <v>14372</v>
      </c>
      <c r="E34" s="83" t="s">
        <v>28</v>
      </c>
      <c r="F34" s="182">
        <v>2500</v>
      </c>
      <c r="G34" s="83">
        <v>2</v>
      </c>
      <c r="H34" s="83">
        <v>2</v>
      </c>
      <c r="I34" s="83"/>
      <c r="J34" s="608">
        <f t="shared" ref="J34:J45" si="8">H34*F34</f>
        <v>5000</v>
      </c>
      <c r="K34" s="83" t="s">
        <v>14355</v>
      </c>
      <c r="M34" t="s">
        <v>14356</v>
      </c>
    </row>
    <row r="35" spans="1:15" x14ac:dyDescent="0.25">
      <c r="A35" s="79">
        <v>43028</v>
      </c>
      <c r="B35" s="83" t="s">
        <v>685</v>
      </c>
      <c r="C35" s="610" t="s">
        <v>14367</v>
      </c>
      <c r="D35" s="111" t="s">
        <v>14371</v>
      </c>
      <c r="E35" s="83" t="s">
        <v>24</v>
      </c>
      <c r="F35" s="182">
        <v>4500</v>
      </c>
      <c r="G35" s="83">
        <v>2</v>
      </c>
      <c r="H35" s="83">
        <v>2</v>
      </c>
      <c r="I35" s="87"/>
      <c r="J35" s="608">
        <f t="shared" si="8"/>
        <v>9000</v>
      </c>
      <c r="K35" s="83" t="s">
        <v>14355</v>
      </c>
      <c r="M35" t="s">
        <v>14356</v>
      </c>
    </row>
    <row r="36" spans="1:15" x14ac:dyDescent="0.25">
      <c r="A36" s="1051">
        <v>43028</v>
      </c>
      <c r="B36" s="83" t="s">
        <v>5204</v>
      </c>
      <c r="C36" s="610" t="s">
        <v>14357</v>
      </c>
      <c r="D36" s="111" t="s">
        <v>14361</v>
      </c>
      <c r="E36" s="83" t="s">
        <v>32</v>
      </c>
      <c r="F36" s="182">
        <v>10000</v>
      </c>
      <c r="G36" s="83">
        <v>1</v>
      </c>
      <c r="H36" s="83">
        <v>1</v>
      </c>
      <c r="I36" s="87"/>
      <c r="J36" s="608">
        <f t="shared" si="8"/>
        <v>10000</v>
      </c>
      <c r="K36" s="83" t="s">
        <v>14355</v>
      </c>
      <c r="M36" t="s">
        <v>14356</v>
      </c>
    </row>
    <row r="37" spans="1:15" x14ac:dyDescent="0.25">
      <c r="A37" s="1051">
        <v>43028</v>
      </c>
      <c r="B37" s="469" t="s">
        <v>3905</v>
      </c>
      <c r="C37" s="566" t="s">
        <v>12263</v>
      </c>
      <c r="D37" s="111" t="s">
        <v>14360</v>
      </c>
      <c r="E37" s="1059" t="s">
        <v>83</v>
      </c>
      <c r="F37" s="598">
        <v>350</v>
      </c>
      <c r="G37" s="686">
        <v>3</v>
      </c>
      <c r="H37" s="979">
        <v>3</v>
      </c>
      <c r="I37" s="916"/>
      <c r="J37" s="608">
        <f t="shared" si="8"/>
        <v>1050</v>
      </c>
      <c r="K37" s="469" t="s">
        <v>14355</v>
      </c>
      <c r="M37" t="s">
        <v>14356</v>
      </c>
    </row>
    <row r="38" spans="1:15" x14ac:dyDescent="0.25">
      <c r="A38" s="1051">
        <v>43028</v>
      </c>
      <c r="B38" s="83" t="s">
        <v>11962</v>
      </c>
      <c r="C38" s="112" t="s">
        <v>14354</v>
      </c>
      <c r="D38" s="111" t="s">
        <v>14359</v>
      </c>
      <c r="E38" s="185" t="s">
        <v>28</v>
      </c>
      <c r="F38" s="1162">
        <v>3200</v>
      </c>
      <c r="G38" s="185">
        <v>2</v>
      </c>
      <c r="H38" s="185">
        <v>2</v>
      </c>
      <c r="I38" s="113"/>
      <c r="J38" s="608">
        <f t="shared" si="8"/>
        <v>6400</v>
      </c>
      <c r="K38" s="83" t="s">
        <v>14355</v>
      </c>
      <c r="M38" t="s">
        <v>14356</v>
      </c>
    </row>
    <row r="39" spans="1:15" x14ac:dyDescent="0.25">
      <c r="A39" s="326">
        <v>43017</v>
      </c>
      <c r="B39" s="469" t="s">
        <v>14156</v>
      </c>
      <c r="C39" s="916" t="s">
        <v>14157</v>
      </c>
      <c r="D39" s="111" t="s">
        <v>14358</v>
      </c>
      <c r="E39" s="548" t="s">
        <v>83</v>
      </c>
      <c r="F39" s="555">
        <v>5800</v>
      </c>
      <c r="G39" s="548">
        <v>2</v>
      </c>
      <c r="H39" s="548">
        <v>2</v>
      </c>
      <c r="I39" s="566"/>
      <c r="J39" s="608">
        <f t="shared" si="8"/>
        <v>11600</v>
      </c>
      <c r="K39" s="469" t="s">
        <v>13847</v>
      </c>
      <c r="M39" t="s">
        <v>14158</v>
      </c>
    </row>
    <row r="40" spans="1:15" x14ac:dyDescent="0.25">
      <c r="A40" s="79">
        <v>42955</v>
      </c>
      <c r="B40" s="83" t="s">
        <v>6495</v>
      </c>
      <c r="C40" s="996" t="s">
        <v>13734</v>
      </c>
      <c r="D40" s="111" t="s">
        <v>13736</v>
      </c>
      <c r="E40" s="111" t="s">
        <v>24</v>
      </c>
      <c r="F40" s="192">
        <v>4816</v>
      </c>
      <c r="G40" s="111">
        <v>1</v>
      </c>
      <c r="H40" s="111">
        <v>1</v>
      </c>
      <c r="I40" s="111"/>
      <c r="J40" s="608">
        <f t="shared" si="8"/>
        <v>4816</v>
      </c>
      <c r="K40" s="83" t="s">
        <v>124</v>
      </c>
      <c r="M40" t="s">
        <v>13735</v>
      </c>
      <c r="O40" t="s">
        <v>11454</v>
      </c>
    </row>
    <row r="41" spans="1:15" x14ac:dyDescent="0.25">
      <c r="A41" s="79">
        <v>42891</v>
      </c>
      <c r="B41" s="83" t="s">
        <v>11804</v>
      </c>
      <c r="C41" s="112" t="s">
        <v>12868</v>
      </c>
      <c r="D41" s="111" t="s">
        <v>12869</v>
      </c>
      <c r="E41" s="111" t="s">
        <v>32</v>
      </c>
      <c r="F41" s="192">
        <v>850</v>
      </c>
      <c r="G41" s="111">
        <v>1</v>
      </c>
      <c r="H41" s="111">
        <v>1</v>
      </c>
      <c r="I41" s="112"/>
      <c r="J41" s="608">
        <f t="shared" si="8"/>
        <v>850</v>
      </c>
      <c r="K41" s="83" t="s">
        <v>12863</v>
      </c>
      <c r="M41" t="s">
        <v>12865</v>
      </c>
    </row>
    <row r="42" spans="1:15" x14ac:dyDescent="0.25">
      <c r="A42" s="1051">
        <v>42891</v>
      </c>
      <c r="B42" s="199" t="s">
        <v>3516</v>
      </c>
      <c r="C42" s="87" t="s">
        <v>12864</v>
      </c>
      <c r="D42" s="111" t="s">
        <v>12867</v>
      </c>
      <c r="E42" s="111" t="s">
        <v>32</v>
      </c>
      <c r="F42" s="192">
        <v>5400</v>
      </c>
      <c r="G42" s="111">
        <v>2</v>
      </c>
      <c r="H42" s="111">
        <v>2</v>
      </c>
      <c r="I42" s="111"/>
      <c r="J42" s="608">
        <f t="shared" si="8"/>
        <v>10800</v>
      </c>
      <c r="K42" s="83" t="s">
        <v>636</v>
      </c>
      <c r="M42" t="s">
        <v>12865</v>
      </c>
    </row>
    <row r="43" spans="1:15" x14ac:dyDescent="0.25">
      <c r="A43" s="79">
        <v>42908</v>
      </c>
      <c r="B43" s="83" t="s">
        <v>12849</v>
      </c>
      <c r="C43" s="112" t="s">
        <v>12850</v>
      </c>
      <c r="D43" s="111" t="s">
        <v>12866</v>
      </c>
      <c r="E43" s="111" t="s">
        <v>32</v>
      </c>
      <c r="F43" s="192">
        <v>250</v>
      </c>
      <c r="G43" s="111">
        <v>3</v>
      </c>
      <c r="H43" s="111">
        <v>3</v>
      </c>
      <c r="I43" s="111"/>
      <c r="J43" s="608">
        <f t="shared" si="8"/>
        <v>750</v>
      </c>
      <c r="K43" s="83" t="s">
        <v>12862</v>
      </c>
      <c r="M43" t="s">
        <v>12848</v>
      </c>
    </row>
    <row r="44" spans="1:15" x14ac:dyDescent="0.25">
      <c r="A44" s="79">
        <v>42908</v>
      </c>
      <c r="B44" s="83" t="s">
        <v>3544</v>
      </c>
      <c r="C44" s="112" t="s">
        <v>12847</v>
      </c>
      <c r="D44" s="111" t="s">
        <v>12852</v>
      </c>
      <c r="E44" s="111" t="s">
        <v>32</v>
      </c>
      <c r="F44" s="192">
        <v>55</v>
      </c>
      <c r="G44" s="111">
        <v>2</v>
      </c>
      <c r="H44" s="111">
        <v>2</v>
      </c>
      <c r="I44" s="111"/>
      <c r="J44" s="608">
        <f t="shared" si="8"/>
        <v>110</v>
      </c>
      <c r="K44" s="83" t="s">
        <v>12862</v>
      </c>
      <c r="M44" t="s">
        <v>12848</v>
      </c>
    </row>
    <row r="45" spans="1:15" x14ac:dyDescent="0.25">
      <c r="A45" s="79">
        <v>42908</v>
      </c>
      <c r="B45" s="83" t="s">
        <v>12845</v>
      </c>
      <c r="C45" s="1060" t="s">
        <v>12846</v>
      </c>
      <c r="D45" s="111" t="s">
        <v>12851</v>
      </c>
      <c r="E45" s="111" t="s">
        <v>32</v>
      </c>
      <c r="F45" s="192">
        <v>310</v>
      </c>
      <c r="G45" s="1311">
        <v>2</v>
      </c>
      <c r="H45" s="197">
        <v>2</v>
      </c>
      <c r="I45" s="119"/>
      <c r="J45" s="608">
        <f t="shared" si="8"/>
        <v>620</v>
      </c>
      <c r="K45" s="83" t="s">
        <v>12862</v>
      </c>
      <c r="M45" t="s">
        <v>12837</v>
      </c>
    </row>
  </sheetData>
  <mergeCells count="5">
    <mergeCell ref="A1:K1"/>
    <mergeCell ref="C2:I2"/>
    <mergeCell ref="A3:K3"/>
    <mergeCell ref="A4:K4"/>
    <mergeCell ref="A6:K6"/>
  </mergeCells>
  <pageMargins left="0.7" right="0.7" top="0.75" bottom="0.75" header="0.3" footer="0.3"/>
  <pageSetup orientation="portrait" horizontalDpi="4294967293" verticalDpi="4294967293"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9"/>
  </sheetPr>
  <dimension ref="A1:S31"/>
  <sheetViews>
    <sheetView zoomScaleNormal="100" workbookViewId="0">
      <selection activeCell="N12" sqref="A12:N12"/>
    </sheetView>
  </sheetViews>
  <sheetFormatPr defaultRowHeight="15" x14ac:dyDescent="0.25"/>
  <cols>
    <col min="1" max="1" width="9.7109375" bestFit="1" customWidth="1"/>
    <col min="2" max="2" width="28.42578125" bestFit="1" customWidth="1"/>
    <col min="3" max="3" width="66.5703125" bestFit="1" customWidth="1"/>
    <col min="4" max="4" width="22.140625" customWidth="1"/>
    <col min="6" max="6" width="10.5703125" bestFit="1" customWidth="1"/>
    <col min="10" max="10" width="11" bestFit="1" customWidth="1"/>
    <col min="11" max="11" width="17" customWidth="1"/>
    <col min="13" max="13" width="13.5703125" customWidth="1"/>
    <col min="14" max="14" width="14" customWidth="1"/>
    <col min="15" max="15" width="21.42578125" bestFit="1"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t="s">
        <v>22</v>
      </c>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t="s">
        <v>8305</v>
      </c>
      <c r="B4" s="1924"/>
      <c r="C4" s="1924"/>
      <c r="D4" s="1924"/>
      <c r="E4" s="1924"/>
      <c r="F4" s="1924"/>
      <c r="G4" s="1924"/>
      <c r="H4" s="1924"/>
      <c r="I4" s="1924"/>
      <c r="J4" s="1924"/>
      <c r="K4" s="1924"/>
    </row>
    <row r="5" spans="1:19" x14ac:dyDescent="0.25">
      <c r="A5" s="4"/>
      <c r="B5" s="1507"/>
      <c r="C5" s="1507"/>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3"/>
      <c r="E7" s="12"/>
      <c r="F7" s="13"/>
      <c r="G7" s="14"/>
      <c r="H7" s="14"/>
      <c r="I7" s="12"/>
      <c r="J7" s="12"/>
      <c r="K7" s="11"/>
    </row>
    <row r="8" spans="1:19"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A10" s="120"/>
      <c r="B10" s="134"/>
      <c r="C10" s="100"/>
      <c r="D10" s="122"/>
      <c r="E10" s="122"/>
      <c r="F10" s="122"/>
      <c r="G10" s="1684"/>
      <c r="H10" s="1684"/>
      <c r="I10" s="122"/>
      <c r="J10" s="608">
        <f>H10*F10</f>
        <v>0</v>
      </c>
      <c r="K10" s="100"/>
      <c r="M10" s="700"/>
      <c r="P10" s="239"/>
    </row>
    <row r="11" spans="1:19" x14ac:dyDescent="0.25">
      <c r="P11" s="239"/>
    </row>
    <row r="12" spans="1:19" x14ac:dyDescent="0.25">
      <c r="A12" s="1570">
        <v>44124</v>
      </c>
      <c r="B12" s="146" t="s">
        <v>3463</v>
      </c>
      <c r="C12" s="1571" t="s">
        <v>18128</v>
      </c>
      <c r="D12" s="100" t="s">
        <v>18133</v>
      </c>
      <c r="E12" s="146" t="s">
        <v>24</v>
      </c>
      <c r="F12" s="32">
        <v>6200</v>
      </c>
      <c r="G12" s="1687">
        <v>8</v>
      </c>
      <c r="H12" s="1687">
        <v>8</v>
      </c>
      <c r="I12" s="1573"/>
      <c r="J12" s="1390">
        <f>F12*G12</f>
        <v>49600</v>
      </c>
      <c r="K12" s="881" t="s">
        <v>14795</v>
      </c>
      <c r="L12" t="s">
        <v>18689</v>
      </c>
      <c r="M12" s="700" t="s">
        <v>18129</v>
      </c>
      <c r="N12" s="700" t="s">
        <v>18130</v>
      </c>
      <c r="O12" s="700" t="s">
        <v>17955</v>
      </c>
    </row>
    <row r="13" spans="1:19" x14ac:dyDescent="0.25">
      <c r="A13" s="1704">
        <v>43868</v>
      </c>
      <c r="B13" s="342" t="s">
        <v>989</v>
      </c>
      <c r="C13" s="1409" t="s">
        <v>17682</v>
      </c>
      <c r="D13" s="194" t="s">
        <v>17685</v>
      </c>
      <c r="E13" s="342" t="s">
        <v>24</v>
      </c>
      <c r="F13" s="32">
        <v>2299</v>
      </c>
      <c r="G13" s="1705">
        <v>2</v>
      </c>
      <c r="H13" s="1706">
        <v>2</v>
      </c>
      <c r="I13" s="1685"/>
      <c r="J13" s="608">
        <f>H13*F13</f>
        <v>4598</v>
      </c>
      <c r="K13" s="1698" t="s">
        <v>11376</v>
      </c>
      <c r="M13" s="700" t="s">
        <v>17675</v>
      </c>
      <c r="N13" t="s">
        <v>7417</v>
      </c>
      <c r="O13" t="s">
        <v>17683</v>
      </c>
      <c r="Q13" t="s">
        <v>17676</v>
      </c>
    </row>
    <row r="14" spans="1:19" x14ac:dyDescent="0.25">
      <c r="A14" s="1570"/>
      <c r="B14" s="146"/>
      <c r="C14" s="1409"/>
      <c r="D14" s="146"/>
      <c r="E14" s="146"/>
      <c r="F14" s="32"/>
      <c r="G14" s="1787"/>
      <c r="H14" s="1787"/>
      <c r="I14" s="1573"/>
      <c r="J14" s="608"/>
      <c r="K14" s="1698"/>
      <c r="M14" s="700"/>
    </row>
    <row r="15" spans="1:19" x14ac:dyDescent="0.25">
      <c r="A15" s="1570"/>
      <c r="B15" s="146"/>
      <c r="C15" s="1409"/>
      <c r="D15" s="146"/>
      <c r="E15" s="146"/>
      <c r="F15" s="32"/>
      <c r="G15" s="1787"/>
      <c r="H15" s="1787"/>
      <c r="I15" s="1573"/>
      <c r="J15" s="608"/>
      <c r="K15" s="1698"/>
      <c r="M15" s="700"/>
    </row>
    <row r="16" spans="1:19" x14ac:dyDescent="0.25">
      <c r="A16" s="1570">
        <v>43815</v>
      </c>
      <c r="B16" s="146" t="s">
        <v>4237</v>
      </c>
      <c r="C16" s="1409" t="s">
        <v>18661</v>
      </c>
      <c r="D16" s="146" t="s">
        <v>18662</v>
      </c>
      <c r="E16" s="146" t="s">
        <v>24</v>
      </c>
      <c r="F16" s="32">
        <v>10000</v>
      </c>
      <c r="G16" s="1787">
        <v>1</v>
      </c>
      <c r="H16" s="1787">
        <v>1</v>
      </c>
      <c r="I16" s="1573"/>
      <c r="J16" s="1390">
        <f>F16*G16</f>
        <v>10000</v>
      </c>
      <c r="K16" s="1698" t="s">
        <v>6109</v>
      </c>
      <c r="M16" s="700" t="s">
        <v>17825</v>
      </c>
      <c r="N16" t="s">
        <v>18038</v>
      </c>
      <c r="Q16" t="s">
        <v>17691</v>
      </c>
    </row>
    <row r="17" spans="1:17" x14ac:dyDescent="0.25">
      <c r="A17" s="1570">
        <v>43815</v>
      </c>
      <c r="B17" s="146" t="s">
        <v>18659</v>
      </c>
      <c r="C17" s="1409" t="s">
        <v>18660</v>
      </c>
      <c r="D17" s="146" t="s">
        <v>18021</v>
      </c>
      <c r="E17" s="146" t="s">
        <v>24</v>
      </c>
      <c r="F17" s="32">
        <v>5680</v>
      </c>
      <c r="G17" s="1787">
        <v>1</v>
      </c>
      <c r="H17" s="1787">
        <v>1</v>
      </c>
      <c r="I17" s="1573"/>
      <c r="J17" s="1390">
        <f>F17*G17</f>
        <v>5680</v>
      </c>
      <c r="K17" s="1698" t="s">
        <v>6109</v>
      </c>
      <c r="M17" s="700" t="s">
        <v>17825</v>
      </c>
      <c r="N17" t="s">
        <v>18038</v>
      </c>
      <c r="Q17" t="s">
        <v>17691</v>
      </c>
    </row>
    <row r="18" spans="1:17" x14ac:dyDescent="0.25">
      <c r="A18" s="1690">
        <v>43804</v>
      </c>
      <c r="B18" s="1600" t="s">
        <v>18018</v>
      </c>
      <c r="C18" s="1409" t="s">
        <v>18019</v>
      </c>
      <c r="D18" s="1691" t="s">
        <v>18021</v>
      </c>
      <c r="E18" s="146" t="s">
        <v>24</v>
      </c>
      <c r="F18" s="1380">
        <v>11980</v>
      </c>
      <c r="G18" s="1688">
        <v>1</v>
      </c>
      <c r="H18" s="1688">
        <v>1</v>
      </c>
      <c r="I18" s="1573"/>
      <c r="J18" s="1390">
        <f>F18*G18</f>
        <v>11980</v>
      </c>
      <c r="K18" s="1692" t="s">
        <v>6668</v>
      </c>
      <c r="M18" s="700" t="s">
        <v>18020</v>
      </c>
      <c r="N18" s="239" t="s">
        <v>7502</v>
      </c>
      <c r="O18" s="700" t="s">
        <v>17455</v>
      </c>
      <c r="Q18" t="s">
        <v>17456</v>
      </c>
    </row>
    <row r="19" spans="1:17" s="737" customFormat="1" x14ac:dyDescent="0.25">
      <c r="A19" s="545">
        <v>43801</v>
      </c>
      <c r="B19" s="281" t="s">
        <v>3485</v>
      </c>
      <c r="C19" s="467" t="s">
        <v>17504</v>
      </c>
      <c r="D19" s="281" t="s">
        <v>17687</v>
      </c>
      <c r="E19" s="281" t="s">
        <v>24</v>
      </c>
      <c r="F19" s="508">
        <v>1600</v>
      </c>
      <c r="G19" s="1709">
        <v>2</v>
      </c>
      <c r="H19" s="1709">
        <v>2</v>
      </c>
      <c r="I19" s="1710"/>
      <c r="J19" s="832">
        <f t="shared" ref="J19:J29" si="0">H19*F19</f>
        <v>3200</v>
      </c>
      <c r="K19" s="1680" t="s">
        <v>11632</v>
      </c>
      <c r="L19" s="1680"/>
      <c r="M19" s="1659" t="s">
        <v>17505</v>
      </c>
      <c r="N19" s="786" t="s">
        <v>17506</v>
      </c>
      <c r="O19" s="1561" t="s">
        <v>17507</v>
      </c>
    </row>
    <row r="20" spans="1:17" x14ac:dyDescent="0.25">
      <c r="A20" s="54">
        <v>43620</v>
      </c>
      <c r="B20" s="469" t="s">
        <v>16996</v>
      </c>
      <c r="C20" s="327" t="s">
        <v>16997</v>
      </c>
      <c r="D20" s="111" t="s">
        <v>16998</v>
      </c>
      <c r="E20" s="83" t="s">
        <v>24</v>
      </c>
      <c r="F20" s="192">
        <v>14500</v>
      </c>
      <c r="G20" s="181">
        <v>1</v>
      </c>
      <c r="H20" s="83">
        <v>1</v>
      </c>
      <c r="I20" s="83"/>
      <c r="J20" s="608">
        <f t="shared" si="0"/>
        <v>14500</v>
      </c>
      <c r="K20" s="83" t="s">
        <v>16999</v>
      </c>
      <c r="M20" s="700" t="s">
        <v>17000</v>
      </c>
    </row>
    <row r="21" spans="1:17" x14ac:dyDescent="0.25">
      <c r="A21" s="326">
        <v>43257</v>
      </c>
      <c r="B21" s="686" t="s">
        <v>15644</v>
      </c>
      <c r="C21" s="916" t="s">
        <v>61</v>
      </c>
      <c r="D21" s="239" t="s">
        <v>16244</v>
      </c>
      <c r="E21" s="686" t="s">
        <v>24</v>
      </c>
      <c r="F21" s="623">
        <v>14920</v>
      </c>
      <c r="G21" s="686">
        <v>1</v>
      </c>
      <c r="H21" s="685">
        <v>1</v>
      </c>
      <c r="I21" s="662"/>
      <c r="J21" s="608">
        <f t="shared" si="0"/>
        <v>14920</v>
      </c>
      <c r="K21" s="686" t="s">
        <v>11328</v>
      </c>
      <c r="M21" s="700" t="s">
        <v>15645</v>
      </c>
    </row>
    <row r="22" spans="1:17" x14ac:dyDescent="0.25">
      <c r="A22" s="1326">
        <v>43319</v>
      </c>
      <c r="B22" s="469" t="s">
        <v>15646</v>
      </c>
      <c r="C22" s="888" t="s">
        <v>16081</v>
      </c>
      <c r="D22" s="239" t="s">
        <v>16134</v>
      </c>
      <c r="E22" s="239" t="s">
        <v>24</v>
      </c>
      <c r="F22" s="560">
        <v>6000</v>
      </c>
      <c r="G22" s="239">
        <v>1</v>
      </c>
      <c r="H22" s="239">
        <v>1</v>
      </c>
      <c r="J22" s="608">
        <f t="shared" si="0"/>
        <v>6000</v>
      </c>
      <c r="K22" s="239" t="s">
        <v>16133</v>
      </c>
      <c r="M22" s="700" t="s">
        <v>15645</v>
      </c>
    </row>
    <row r="23" spans="1:17" x14ac:dyDescent="0.25">
      <c r="A23" s="1326">
        <v>43319</v>
      </c>
      <c r="B23" s="469" t="s">
        <v>15646</v>
      </c>
      <c r="C23" s="888" t="s">
        <v>16081</v>
      </c>
      <c r="D23" s="239" t="s">
        <v>16082</v>
      </c>
      <c r="E23" s="239" t="s">
        <v>24</v>
      </c>
      <c r="F23" s="560">
        <v>6000</v>
      </c>
      <c r="G23" s="239">
        <v>1</v>
      </c>
      <c r="H23" s="239">
        <v>1</v>
      </c>
      <c r="J23" s="608">
        <f t="shared" si="0"/>
        <v>6000</v>
      </c>
      <c r="K23" s="239" t="s">
        <v>14603</v>
      </c>
      <c r="M23" s="700" t="s">
        <v>15645</v>
      </c>
    </row>
    <row r="24" spans="1:17" x14ac:dyDescent="0.25">
      <c r="A24" s="389">
        <v>43319</v>
      </c>
      <c r="B24" s="1756" t="s">
        <v>15646</v>
      </c>
      <c r="C24" s="1757" t="s">
        <v>15647</v>
      </c>
      <c r="D24" s="199" t="s">
        <v>15878</v>
      </c>
      <c r="E24" s="199" t="s">
        <v>24</v>
      </c>
      <c r="F24" s="201">
        <v>14980</v>
      </c>
      <c r="G24" s="199">
        <v>1</v>
      </c>
      <c r="H24" s="199">
        <v>1</v>
      </c>
      <c r="I24" s="200"/>
      <c r="J24" s="608">
        <f t="shared" si="0"/>
        <v>14980</v>
      </c>
      <c r="K24" s="199" t="s">
        <v>14603</v>
      </c>
      <c r="M24" s="700" t="s">
        <v>15645</v>
      </c>
    </row>
    <row r="25" spans="1:17" x14ac:dyDescent="0.25">
      <c r="A25" s="337">
        <v>43299</v>
      </c>
      <c r="B25" s="515" t="s">
        <v>15644</v>
      </c>
      <c r="C25" s="1755" t="s">
        <v>61</v>
      </c>
      <c r="D25" s="1444" t="s">
        <v>15877</v>
      </c>
      <c r="E25" s="1398" t="s">
        <v>24</v>
      </c>
      <c r="F25" s="1396">
        <v>14920</v>
      </c>
      <c r="G25" s="239">
        <v>1</v>
      </c>
      <c r="H25" s="239">
        <v>1</v>
      </c>
      <c r="I25" s="255"/>
      <c r="J25" s="608">
        <f t="shared" si="0"/>
        <v>14920</v>
      </c>
      <c r="K25" s="556" t="s">
        <v>11328</v>
      </c>
      <c r="M25" s="1469" t="s">
        <v>15645</v>
      </c>
    </row>
    <row r="26" spans="1:17" x14ac:dyDescent="0.25">
      <c r="A26" s="389">
        <v>43299</v>
      </c>
      <c r="B26" s="469" t="s">
        <v>3485</v>
      </c>
      <c r="C26" s="588" t="s">
        <v>15507</v>
      </c>
      <c r="D26" s="199" t="s">
        <v>15509</v>
      </c>
      <c r="E26" s="199" t="s">
        <v>24</v>
      </c>
      <c r="F26" s="325">
        <v>1083.8</v>
      </c>
      <c r="G26" s="199">
        <v>3</v>
      </c>
      <c r="H26" s="199">
        <v>3</v>
      </c>
      <c r="I26" s="200"/>
      <c r="J26" s="608">
        <f t="shared" si="0"/>
        <v>3251.3999999999996</v>
      </c>
      <c r="K26" s="199" t="s">
        <v>15013</v>
      </c>
      <c r="M26" s="700" t="s">
        <v>15508</v>
      </c>
    </row>
    <row r="27" spans="1:17" x14ac:dyDescent="0.25">
      <c r="A27" s="326">
        <v>43176</v>
      </c>
      <c r="B27" s="515" t="s">
        <v>3485</v>
      </c>
      <c r="C27" s="327" t="s">
        <v>15300</v>
      </c>
      <c r="D27" s="199" t="s">
        <v>15302</v>
      </c>
      <c r="E27" s="239" t="s">
        <v>24</v>
      </c>
      <c r="F27" s="560">
        <v>7770.09</v>
      </c>
      <c r="G27" s="203">
        <v>1</v>
      </c>
      <c r="H27" s="239">
        <v>1</v>
      </c>
      <c r="I27" s="92"/>
      <c r="J27" s="608">
        <f t="shared" si="0"/>
        <v>7770.09</v>
      </c>
      <c r="K27" s="437" t="s">
        <v>12862</v>
      </c>
      <c r="M27" s="700" t="s">
        <v>15301</v>
      </c>
    </row>
    <row r="28" spans="1:17" x14ac:dyDescent="0.25">
      <c r="A28" s="995">
        <v>42997</v>
      </c>
      <c r="B28" s="515" t="s">
        <v>14104</v>
      </c>
      <c r="C28" s="588" t="s">
        <v>14105</v>
      </c>
      <c r="D28" s="199" t="s">
        <v>14107</v>
      </c>
      <c r="E28" s="199" t="s">
        <v>24</v>
      </c>
      <c r="F28" s="201">
        <v>3300</v>
      </c>
      <c r="G28" s="199">
        <v>1</v>
      </c>
      <c r="H28" s="199">
        <v>1</v>
      </c>
      <c r="I28" s="199"/>
      <c r="J28" s="608">
        <f t="shared" si="0"/>
        <v>3300</v>
      </c>
      <c r="K28" s="199" t="s">
        <v>11241</v>
      </c>
      <c r="M28" s="700" t="s">
        <v>14106</v>
      </c>
    </row>
    <row r="29" spans="1:17" x14ac:dyDescent="0.25">
      <c r="A29" s="286">
        <v>42852</v>
      </c>
      <c r="B29" s="515" t="s">
        <v>4636</v>
      </c>
      <c r="C29" s="588" t="s">
        <v>17684</v>
      </c>
      <c r="D29" s="199" t="s">
        <v>12729</v>
      </c>
      <c r="E29" s="199" t="s">
        <v>24</v>
      </c>
      <c r="F29" s="201">
        <v>9770</v>
      </c>
      <c r="G29" s="199">
        <v>1</v>
      </c>
      <c r="H29" s="199">
        <v>1</v>
      </c>
      <c r="I29" s="199"/>
      <c r="J29" s="608">
        <f t="shared" si="0"/>
        <v>9770</v>
      </c>
      <c r="K29" s="199" t="s">
        <v>472</v>
      </c>
      <c r="M29" s="700" t="s">
        <v>12728</v>
      </c>
    </row>
    <row r="31" spans="1:17" x14ac:dyDescent="0.25">
      <c r="M31" s="700"/>
    </row>
  </sheetData>
  <mergeCells count="5">
    <mergeCell ref="A1:K1"/>
    <mergeCell ref="C2:I2"/>
    <mergeCell ref="A3:K3"/>
    <mergeCell ref="A4:K4"/>
    <mergeCell ref="A6:K6"/>
  </mergeCells>
  <pageMargins left="0.7" right="0.7" top="0.75" bottom="0.75" header="0.3" footer="0.3"/>
  <pageSetup orientation="portrait" horizontalDpi="4294967293" vertic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9"/>
  </sheetPr>
  <dimension ref="A1:V133"/>
  <sheetViews>
    <sheetView zoomScale="115" zoomScaleNormal="115" workbookViewId="0">
      <pane ySplit="9" topLeftCell="A102" activePane="bottomLeft" state="frozen"/>
      <selection pane="bottomLeft" activeCell="H111" sqref="H111"/>
    </sheetView>
  </sheetViews>
  <sheetFormatPr defaultRowHeight="15" x14ac:dyDescent="0.25"/>
  <cols>
    <col min="1" max="1" width="12.7109375" customWidth="1"/>
    <col min="2" max="2" width="21.5703125" style="239" customWidth="1"/>
    <col min="3" max="3" width="79.28515625" customWidth="1"/>
    <col min="4" max="4" width="22.140625" style="239" customWidth="1"/>
    <col min="6" max="6" width="10.5703125" bestFit="1" customWidth="1"/>
    <col min="10" max="10" width="11.5703125" bestFit="1" customWidth="1"/>
    <col min="11" max="11" width="14.140625" customWidth="1"/>
    <col min="13" max="13" width="11.5703125" bestFit="1" customWidth="1"/>
    <col min="14" max="14" width="19.28515625" style="700" bestFit="1" customWidth="1"/>
    <col min="15" max="15" width="19.5703125" style="239" customWidth="1"/>
    <col min="16" max="16" width="13.42578125" style="239" bestFit="1" customWidth="1"/>
    <col min="18" max="18" width="17.28515625" bestFit="1"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t="s">
        <v>22</v>
      </c>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c r="B4" s="1924"/>
      <c r="C4" s="1924"/>
      <c r="D4" s="1924"/>
      <c r="E4" s="1924"/>
      <c r="F4" s="1924"/>
      <c r="G4" s="1924"/>
      <c r="H4" s="1924"/>
      <c r="I4" s="1924"/>
      <c r="J4" s="1924"/>
      <c r="K4" s="1924"/>
    </row>
    <row r="5" spans="1:19" x14ac:dyDescent="0.25">
      <c r="A5" s="4"/>
      <c r="B5" s="1776"/>
      <c r="C5" s="1451"/>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3"/>
      <c r="E7" s="12"/>
      <c r="F7" s="13"/>
      <c r="G7" s="14"/>
      <c r="H7" s="14"/>
      <c r="I7" s="12"/>
      <c r="J7" s="12"/>
      <c r="K7" s="11"/>
    </row>
    <row r="8" spans="1:19" x14ac:dyDescent="0.25">
      <c r="A8" s="15" t="s">
        <v>3</v>
      </c>
      <c r="B8" s="16" t="s">
        <v>4</v>
      </c>
      <c r="C8" s="17" t="s">
        <v>5</v>
      </c>
      <c r="D8" s="16" t="s">
        <v>6</v>
      </c>
      <c r="E8" s="16" t="s">
        <v>7</v>
      </c>
      <c r="F8" s="16" t="s">
        <v>8</v>
      </c>
      <c r="G8" s="18" t="s">
        <v>9</v>
      </c>
      <c r="H8" s="18" t="s">
        <v>10</v>
      </c>
      <c r="I8" s="19" t="s">
        <v>11</v>
      </c>
      <c r="J8" s="20" t="s">
        <v>12</v>
      </c>
      <c r="K8" s="398" t="s">
        <v>13</v>
      </c>
      <c r="M8" s="239" t="s">
        <v>17203</v>
      </c>
      <c r="N8" s="700" t="s">
        <v>17204</v>
      </c>
      <c r="O8" s="239" t="s">
        <v>17323</v>
      </c>
      <c r="P8" s="239" t="s">
        <v>17209</v>
      </c>
      <c r="Q8" s="239" t="s">
        <v>17205</v>
      </c>
      <c r="R8" s="239" t="s">
        <v>17207</v>
      </c>
      <c r="S8" s="239" t="s">
        <v>17208</v>
      </c>
    </row>
    <row r="9" spans="1:19" x14ac:dyDescent="0.25">
      <c r="A9" s="21"/>
      <c r="B9" s="22"/>
      <c r="C9" s="23"/>
      <c r="D9" s="24" t="s">
        <v>14</v>
      </c>
      <c r="E9" s="24" t="s">
        <v>15</v>
      </c>
      <c r="F9" s="24" t="s">
        <v>16</v>
      </c>
      <c r="G9" s="25" t="s">
        <v>17</v>
      </c>
      <c r="H9" s="26" t="s">
        <v>18</v>
      </c>
      <c r="I9" s="17" t="s">
        <v>19</v>
      </c>
      <c r="J9" s="24" t="s">
        <v>16</v>
      </c>
      <c r="K9" s="256"/>
    </row>
    <row r="11" spans="1:19" x14ac:dyDescent="0.25">
      <c r="A11" s="139"/>
      <c r="B11" s="100"/>
      <c r="C11" s="44"/>
      <c r="D11" s="122"/>
      <c r="E11" s="140"/>
      <c r="F11" s="122"/>
      <c r="G11" s="25"/>
      <c r="H11" s="1684"/>
      <c r="I11" s="17"/>
      <c r="J11" s="122"/>
      <c r="K11" s="100"/>
    </row>
    <row r="12" spans="1:19" x14ac:dyDescent="0.25">
      <c r="A12" s="139">
        <v>44194</v>
      </c>
      <c r="B12" s="100" t="s">
        <v>18724</v>
      </c>
      <c r="C12" s="147" t="s">
        <v>18725</v>
      </c>
      <c r="D12" s="122" t="s">
        <v>18726</v>
      </c>
      <c r="E12" s="140" t="s">
        <v>24</v>
      </c>
      <c r="F12" s="265">
        <v>7500</v>
      </c>
      <c r="G12" s="25">
        <v>1</v>
      </c>
      <c r="H12" s="1684">
        <v>1</v>
      </c>
      <c r="I12" s="17"/>
      <c r="J12" s="608">
        <f t="shared" ref="J12" si="0">H12*F12</f>
        <v>7500</v>
      </c>
      <c r="K12" s="100" t="s">
        <v>691</v>
      </c>
      <c r="M12" t="s">
        <v>18717</v>
      </c>
      <c r="N12" s="700" t="s">
        <v>18130</v>
      </c>
      <c r="Q12" t="s">
        <v>18718</v>
      </c>
    </row>
    <row r="13" spans="1:19" x14ac:dyDescent="0.25">
      <c r="A13" s="139">
        <v>44194</v>
      </c>
      <c r="B13" s="100" t="s">
        <v>320</v>
      </c>
      <c r="C13" s="147" t="s">
        <v>18722</v>
      </c>
      <c r="D13" s="122" t="s">
        <v>18723</v>
      </c>
      <c r="E13" s="140" t="s">
        <v>24</v>
      </c>
      <c r="F13" s="265">
        <v>4200</v>
      </c>
      <c r="G13" s="25">
        <v>1</v>
      </c>
      <c r="H13" s="1684">
        <v>1</v>
      </c>
      <c r="I13" s="17"/>
      <c r="J13" s="608">
        <f t="shared" ref="J13" si="1">H13*F13</f>
        <v>4200</v>
      </c>
      <c r="K13" s="100" t="s">
        <v>691</v>
      </c>
      <c r="M13" t="s">
        <v>18717</v>
      </c>
      <c r="N13" s="700" t="s">
        <v>18130</v>
      </c>
      <c r="Q13" t="s">
        <v>18718</v>
      </c>
    </row>
    <row r="14" spans="1:19" x14ac:dyDescent="0.25">
      <c r="A14" s="139">
        <v>44194</v>
      </c>
      <c r="B14" s="100" t="s">
        <v>3439</v>
      </c>
      <c r="C14" s="147" t="s">
        <v>18720</v>
      </c>
      <c r="D14" s="122" t="s">
        <v>18721</v>
      </c>
      <c r="E14" s="140" t="s">
        <v>24</v>
      </c>
      <c r="F14" s="265">
        <v>3500</v>
      </c>
      <c r="G14" s="25">
        <v>1</v>
      </c>
      <c r="H14" s="1684">
        <v>1</v>
      </c>
      <c r="I14" s="17"/>
      <c r="J14" s="608">
        <f t="shared" ref="J14:J35" si="2">H14*F14</f>
        <v>3500</v>
      </c>
      <c r="K14" s="100" t="s">
        <v>691</v>
      </c>
      <c r="M14" t="s">
        <v>18717</v>
      </c>
      <c r="N14" s="700" t="s">
        <v>18130</v>
      </c>
      <c r="Q14" t="s">
        <v>18718</v>
      </c>
    </row>
    <row r="15" spans="1:19" x14ac:dyDescent="0.25">
      <c r="A15" s="139">
        <v>44194</v>
      </c>
      <c r="B15" s="100" t="s">
        <v>1070</v>
      </c>
      <c r="C15" s="147" t="s">
        <v>18716</v>
      </c>
      <c r="D15" s="122" t="s">
        <v>18719</v>
      </c>
      <c r="E15" s="140" t="s">
        <v>28</v>
      </c>
      <c r="F15" s="265">
        <v>12800</v>
      </c>
      <c r="G15" s="25">
        <v>1</v>
      </c>
      <c r="H15" s="1684">
        <v>1</v>
      </c>
      <c r="I15" s="17"/>
      <c r="J15" s="608">
        <f t="shared" si="2"/>
        <v>12800</v>
      </c>
      <c r="K15" s="100" t="s">
        <v>691</v>
      </c>
      <c r="M15" t="s">
        <v>18717</v>
      </c>
      <c r="N15" s="700" t="s">
        <v>18130</v>
      </c>
      <c r="Q15" t="s">
        <v>18718</v>
      </c>
    </row>
    <row r="16" spans="1:19" x14ac:dyDescent="0.25">
      <c r="A16" s="139">
        <v>44187</v>
      </c>
      <c r="B16" s="100" t="s">
        <v>70</v>
      </c>
      <c r="C16" s="147" t="s">
        <v>18713</v>
      </c>
      <c r="D16" s="122" t="s">
        <v>18712</v>
      </c>
      <c r="E16" s="140" t="s">
        <v>24</v>
      </c>
      <c r="F16" s="265">
        <v>11200</v>
      </c>
      <c r="G16" s="25">
        <v>4</v>
      </c>
      <c r="H16" s="1684">
        <v>4</v>
      </c>
      <c r="I16" s="17"/>
      <c r="J16" s="608">
        <f t="shared" si="2"/>
        <v>44800</v>
      </c>
      <c r="K16" s="100" t="s">
        <v>524</v>
      </c>
      <c r="M16" t="s">
        <v>18714</v>
      </c>
      <c r="N16" s="700" t="s">
        <v>18156</v>
      </c>
      <c r="O16" s="239" t="s">
        <v>17752</v>
      </c>
      <c r="Q16" s="700" t="s">
        <v>18715</v>
      </c>
    </row>
    <row r="17" spans="1:17" x14ac:dyDescent="0.25">
      <c r="A17" s="139">
        <v>44053</v>
      </c>
      <c r="B17" s="100" t="s">
        <v>14839</v>
      </c>
      <c r="C17" s="147" t="s">
        <v>18622</v>
      </c>
      <c r="D17" s="122" t="s">
        <v>18625</v>
      </c>
      <c r="E17" s="140" t="s">
        <v>83</v>
      </c>
      <c r="F17" s="265">
        <v>5000</v>
      </c>
      <c r="G17" s="25">
        <v>4</v>
      </c>
      <c r="H17" s="1684">
        <v>4</v>
      </c>
      <c r="I17" s="17"/>
      <c r="J17" s="608">
        <f t="shared" si="2"/>
        <v>20000</v>
      </c>
      <c r="K17" s="100" t="s">
        <v>15664</v>
      </c>
      <c r="M17" t="s">
        <v>18623</v>
      </c>
      <c r="N17" s="700" t="s">
        <v>18624</v>
      </c>
      <c r="Q17" s="700" t="s">
        <v>18583</v>
      </c>
    </row>
    <row r="18" spans="1:17" x14ac:dyDescent="0.25">
      <c r="A18" s="139">
        <v>44019</v>
      </c>
      <c r="B18" s="100" t="s">
        <v>4759</v>
      </c>
      <c r="C18" s="147" t="s">
        <v>12488</v>
      </c>
      <c r="D18" s="122" t="s">
        <v>18621</v>
      </c>
      <c r="E18" s="140" t="s">
        <v>32</v>
      </c>
      <c r="F18" s="265">
        <v>165</v>
      </c>
      <c r="G18" s="25">
        <v>1</v>
      </c>
      <c r="H18" s="1684">
        <v>1</v>
      </c>
      <c r="I18" s="17"/>
      <c r="J18" s="608">
        <f t="shared" si="2"/>
        <v>165</v>
      </c>
      <c r="K18" s="100" t="s">
        <v>505</v>
      </c>
      <c r="M18" t="s">
        <v>18526</v>
      </c>
      <c r="N18" s="700" t="s">
        <v>18069</v>
      </c>
      <c r="O18" s="239" t="s">
        <v>18619</v>
      </c>
      <c r="Q18" s="700" t="s">
        <v>18618</v>
      </c>
    </row>
    <row r="19" spans="1:17" x14ac:dyDescent="0.25">
      <c r="A19" s="139">
        <v>44019</v>
      </c>
      <c r="B19" s="100" t="s">
        <v>100</v>
      </c>
      <c r="C19" s="147" t="s">
        <v>15667</v>
      </c>
      <c r="D19" s="122" t="s">
        <v>18620</v>
      </c>
      <c r="E19" s="140" t="s">
        <v>24</v>
      </c>
      <c r="F19" s="265">
        <v>270</v>
      </c>
      <c r="G19" s="25">
        <v>1</v>
      </c>
      <c r="H19" s="1684">
        <v>1</v>
      </c>
      <c r="I19" s="17"/>
      <c r="J19" s="608">
        <f t="shared" si="2"/>
        <v>270</v>
      </c>
      <c r="K19" s="100" t="s">
        <v>505</v>
      </c>
      <c r="M19" t="s">
        <v>18526</v>
      </c>
      <c r="N19" s="700" t="s">
        <v>18069</v>
      </c>
      <c r="O19" s="239" t="s">
        <v>18619</v>
      </c>
      <c r="Q19" s="700" t="s">
        <v>18618</v>
      </c>
    </row>
    <row r="20" spans="1:17" x14ac:dyDescent="0.25">
      <c r="A20" s="139">
        <v>44064</v>
      </c>
      <c r="B20" s="100" t="s">
        <v>18612</v>
      </c>
      <c r="C20" s="147" t="s">
        <v>18613</v>
      </c>
      <c r="D20" s="122" t="s">
        <v>18617</v>
      </c>
      <c r="E20" s="140" t="s">
        <v>24</v>
      </c>
      <c r="F20" s="265">
        <v>2500</v>
      </c>
      <c r="G20" s="25">
        <v>1</v>
      </c>
      <c r="H20" s="1684">
        <v>1</v>
      </c>
      <c r="I20" s="17"/>
      <c r="J20" s="608">
        <f t="shared" si="2"/>
        <v>2500</v>
      </c>
      <c r="K20" s="100" t="s">
        <v>17706</v>
      </c>
      <c r="M20" t="s">
        <v>18614</v>
      </c>
      <c r="N20" s="700" t="s">
        <v>18615</v>
      </c>
      <c r="O20" s="239" t="s">
        <v>17803</v>
      </c>
      <c r="Q20" s="700" t="s">
        <v>18616</v>
      </c>
    </row>
    <row r="21" spans="1:17" x14ac:dyDescent="0.25">
      <c r="A21" s="139">
        <v>44054</v>
      </c>
      <c r="B21" s="100" t="s">
        <v>4958</v>
      </c>
      <c r="C21" s="147" t="s">
        <v>18610</v>
      </c>
      <c r="D21" s="122" t="s">
        <v>18611</v>
      </c>
      <c r="E21" s="140" t="s">
        <v>24</v>
      </c>
      <c r="F21" s="265">
        <v>9990</v>
      </c>
      <c r="G21" s="25">
        <v>2</v>
      </c>
      <c r="H21" s="1684">
        <v>2</v>
      </c>
      <c r="I21" s="17"/>
      <c r="J21" s="608">
        <f t="shared" si="2"/>
        <v>19980</v>
      </c>
      <c r="K21" s="100" t="s">
        <v>18605</v>
      </c>
      <c r="M21" t="s">
        <v>18606</v>
      </c>
      <c r="N21" s="700" t="s">
        <v>18156</v>
      </c>
      <c r="O21" s="239" t="s">
        <v>18607</v>
      </c>
      <c r="Q21" s="700" t="s">
        <v>18608</v>
      </c>
    </row>
    <row r="22" spans="1:17" x14ac:dyDescent="0.25">
      <c r="A22" s="139">
        <v>44053</v>
      </c>
      <c r="B22" s="100" t="s">
        <v>70</v>
      </c>
      <c r="C22" s="147" t="s">
        <v>18604</v>
      </c>
      <c r="D22" s="122" t="s">
        <v>18609</v>
      </c>
      <c r="E22" s="140" t="s">
        <v>24</v>
      </c>
      <c r="F22" s="265">
        <v>7950</v>
      </c>
      <c r="G22" s="25">
        <v>1</v>
      </c>
      <c r="H22" s="1684">
        <v>1</v>
      </c>
      <c r="I22" s="17"/>
      <c r="J22" s="608">
        <f t="shared" si="2"/>
        <v>7950</v>
      </c>
      <c r="K22" s="100" t="s">
        <v>18605</v>
      </c>
      <c r="M22" t="s">
        <v>18606</v>
      </c>
      <c r="N22" s="700" t="s">
        <v>18156</v>
      </c>
      <c r="O22" s="239" t="s">
        <v>18607</v>
      </c>
      <c r="Q22" t="s">
        <v>18608</v>
      </c>
    </row>
    <row r="23" spans="1:17" x14ac:dyDescent="0.25">
      <c r="A23" s="139">
        <v>43861</v>
      </c>
      <c r="B23" s="100" t="s">
        <v>4893</v>
      </c>
      <c r="C23" s="147" t="s">
        <v>18563</v>
      </c>
      <c r="D23" s="122" t="s">
        <v>18567</v>
      </c>
      <c r="E23" s="140" t="s">
        <v>24</v>
      </c>
      <c r="F23" s="265">
        <v>1459</v>
      </c>
      <c r="G23" s="25">
        <v>1</v>
      </c>
      <c r="H23" s="1684">
        <v>1</v>
      </c>
      <c r="I23" s="17"/>
      <c r="J23" s="608">
        <f t="shared" si="2"/>
        <v>1459</v>
      </c>
      <c r="K23" s="100" t="s">
        <v>14811</v>
      </c>
      <c r="M23" t="s">
        <v>18564</v>
      </c>
      <c r="N23" s="700" t="s">
        <v>18565</v>
      </c>
      <c r="O23" s="239" t="s">
        <v>17819</v>
      </c>
      <c r="Q23" t="s">
        <v>18566</v>
      </c>
    </row>
    <row r="24" spans="1:17" x14ac:dyDescent="0.25">
      <c r="A24" s="139">
        <v>44026</v>
      </c>
      <c r="B24" s="100" t="s">
        <v>18557</v>
      </c>
      <c r="C24" s="147" t="s">
        <v>18558</v>
      </c>
      <c r="D24" s="122" t="s">
        <v>18562</v>
      </c>
      <c r="E24" s="140" t="s">
        <v>24</v>
      </c>
      <c r="F24" s="265">
        <v>4950</v>
      </c>
      <c r="G24" s="25">
        <v>2</v>
      </c>
      <c r="H24" s="1684">
        <v>2</v>
      </c>
      <c r="I24" s="17"/>
      <c r="J24" s="608">
        <f t="shared" si="2"/>
        <v>9900</v>
      </c>
      <c r="K24" s="100" t="s">
        <v>17172</v>
      </c>
      <c r="M24" t="s">
        <v>18559</v>
      </c>
      <c r="N24" s="700" t="s">
        <v>18150</v>
      </c>
      <c r="O24" s="239" t="s">
        <v>17493</v>
      </c>
      <c r="Q24" t="s">
        <v>18560</v>
      </c>
    </row>
    <row r="25" spans="1:17" x14ac:dyDescent="0.25">
      <c r="A25" s="139">
        <v>44026</v>
      </c>
      <c r="B25" s="100" t="s">
        <v>18555</v>
      </c>
      <c r="C25" s="147" t="s">
        <v>18556</v>
      </c>
      <c r="D25" s="122" t="s">
        <v>18561</v>
      </c>
      <c r="E25" s="140" t="s">
        <v>24</v>
      </c>
      <c r="F25" s="265">
        <v>13500</v>
      </c>
      <c r="G25" s="25">
        <v>4</v>
      </c>
      <c r="H25" s="1684">
        <v>4</v>
      </c>
      <c r="I25" s="17"/>
      <c r="J25" s="608">
        <f t="shared" si="2"/>
        <v>54000</v>
      </c>
      <c r="K25" s="100" t="s">
        <v>17172</v>
      </c>
      <c r="M25" t="s">
        <v>18559</v>
      </c>
      <c r="N25" s="700" t="s">
        <v>18150</v>
      </c>
      <c r="O25" s="239" t="s">
        <v>17493</v>
      </c>
      <c r="Q25" t="s">
        <v>18560</v>
      </c>
    </row>
    <row r="26" spans="1:17" x14ac:dyDescent="0.25">
      <c r="A26" s="139">
        <v>43983</v>
      </c>
      <c r="B26" s="100" t="s">
        <v>70</v>
      </c>
      <c r="C26" s="147" t="s">
        <v>18544</v>
      </c>
      <c r="D26" s="122" t="s">
        <v>18548</v>
      </c>
      <c r="E26" s="140" t="s">
        <v>24</v>
      </c>
      <c r="F26" s="265">
        <v>6100</v>
      </c>
      <c r="G26" s="25">
        <v>1</v>
      </c>
      <c r="H26" s="1684">
        <v>1</v>
      </c>
      <c r="I26" s="17"/>
      <c r="J26" s="608">
        <f t="shared" si="2"/>
        <v>6100</v>
      </c>
      <c r="K26" s="100" t="s">
        <v>12039</v>
      </c>
      <c r="M26" t="s">
        <v>18540</v>
      </c>
      <c r="N26" s="700" t="s">
        <v>18130</v>
      </c>
      <c r="O26" s="239" t="s">
        <v>17493</v>
      </c>
      <c r="Q26" t="s">
        <v>18541</v>
      </c>
    </row>
    <row r="27" spans="1:17" x14ac:dyDescent="0.25">
      <c r="A27" s="139">
        <v>43983</v>
      </c>
      <c r="B27" s="100" t="s">
        <v>70</v>
      </c>
      <c r="C27" s="147" t="s">
        <v>18543</v>
      </c>
      <c r="D27" s="122" t="s">
        <v>18547</v>
      </c>
      <c r="E27" s="140" t="s">
        <v>24</v>
      </c>
      <c r="F27" s="265">
        <v>8300</v>
      </c>
      <c r="G27" s="25">
        <v>2</v>
      </c>
      <c r="H27" s="1684">
        <v>2</v>
      </c>
      <c r="I27" s="17"/>
      <c r="J27" s="608">
        <f t="shared" si="2"/>
        <v>16600</v>
      </c>
      <c r="K27" s="100" t="s">
        <v>12039</v>
      </c>
      <c r="M27" t="s">
        <v>18540</v>
      </c>
      <c r="N27" s="700" t="s">
        <v>18130</v>
      </c>
      <c r="O27" s="239" t="s">
        <v>17493</v>
      </c>
      <c r="Q27" t="s">
        <v>18541</v>
      </c>
    </row>
    <row r="28" spans="1:17" x14ac:dyDescent="0.25">
      <c r="A28" s="139">
        <v>43983</v>
      </c>
      <c r="B28" s="100" t="s">
        <v>4297</v>
      </c>
      <c r="C28" s="147" t="s">
        <v>18542</v>
      </c>
      <c r="D28" s="122" t="s">
        <v>18546</v>
      </c>
      <c r="E28" s="140" t="s">
        <v>24</v>
      </c>
      <c r="F28" s="265">
        <v>3100</v>
      </c>
      <c r="G28" s="25">
        <v>3</v>
      </c>
      <c r="H28" s="1684">
        <v>3</v>
      </c>
      <c r="I28" s="17"/>
      <c r="J28" s="608">
        <f t="shared" si="2"/>
        <v>9300</v>
      </c>
      <c r="K28" s="100" t="s">
        <v>12039</v>
      </c>
      <c r="M28" t="s">
        <v>18540</v>
      </c>
      <c r="N28" s="700" t="s">
        <v>18130</v>
      </c>
      <c r="O28" s="239" t="s">
        <v>17493</v>
      </c>
      <c r="Q28" t="s">
        <v>18541</v>
      </c>
    </row>
    <row r="29" spans="1:17" x14ac:dyDescent="0.25">
      <c r="A29" s="139">
        <v>43983</v>
      </c>
      <c r="B29" s="100" t="s">
        <v>3439</v>
      </c>
      <c r="C29" s="147" t="s">
        <v>18539</v>
      </c>
      <c r="D29" s="122" t="s">
        <v>18545</v>
      </c>
      <c r="E29" s="140" t="s">
        <v>24</v>
      </c>
      <c r="F29" s="265">
        <v>8000</v>
      </c>
      <c r="G29" s="25">
        <v>6</v>
      </c>
      <c r="H29" s="1684">
        <v>6</v>
      </c>
      <c r="I29" s="17"/>
      <c r="J29" s="608">
        <f t="shared" si="2"/>
        <v>48000</v>
      </c>
      <c r="K29" s="100" t="s">
        <v>12039</v>
      </c>
      <c r="M29" t="s">
        <v>18540</v>
      </c>
      <c r="N29" s="700" t="s">
        <v>18130</v>
      </c>
      <c r="O29" s="239" t="s">
        <v>17493</v>
      </c>
      <c r="Q29" t="s">
        <v>18541</v>
      </c>
    </row>
    <row r="30" spans="1:17" x14ac:dyDescent="0.25">
      <c r="A30" s="139">
        <v>43983</v>
      </c>
      <c r="B30" s="100" t="s">
        <v>4318</v>
      </c>
      <c r="C30" s="147" t="s">
        <v>18536</v>
      </c>
      <c r="D30" s="122" t="s">
        <v>18538</v>
      </c>
      <c r="E30" s="140" t="s">
        <v>32</v>
      </c>
      <c r="F30" s="265">
        <v>13800</v>
      </c>
      <c r="G30" s="25">
        <v>1</v>
      </c>
      <c r="H30" s="1684">
        <v>1</v>
      </c>
      <c r="I30" s="17"/>
      <c r="J30" s="608">
        <f t="shared" si="2"/>
        <v>13800</v>
      </c>
      <c r="K30" s="100" t="s">
        <v>6668</v>
      </c>
      <c r="M30" t="s">
        <v>18533</v>
      </c>
      <c r="N30" s="700" t="s">
        <v>18150</v>
      </c>
      <c r="O30" s="239" t="s">
        <v>18076</v>
      </c>
      <c r="Q30" t="s">
        <v>18537</v>
      </c>
    </row>
    <row r="31" spans="1:17" x14ac:dyDescent="0.25">
      <c r="A31" s="139">
        <v>43983</v>
      </c>
      <c r="B31" s="100" t="s">
        <v>3439</v>
      </c>
      <c r="C31" s="147" t="s">
        <v>18532</v>
      </c>
      <c r="D31" s="122" t="s">
        <v>18535</v>
      </c>
      <c r="E31" s="140" t="s">
        <v>32</v>
      </c>
      <c r="F31" s="265">
        <v>9250</v>
      </c>
      <c r="G31" s="25">
        <v>1</v>
      </c>
      <c r="H31" s="1684">
        <v>1</v>
      </c>
      <c r="I31" s="17"/>
      <c r="J31" s="608">
        <f t="shared" si="2"/>
        <v>9250</v>
      </c>
      <c r="K31" s="100" t="s">
        <v>6668</v>
      </c>
      <c r="M31" t="s">
        <v>18533</v>
      </c>
      <c r="N31" s="700" t="s">
        <v>18150</v>
      </c>
      <c r="O31" s="239" t="s">
        <v>18534</v>
      </c>
      <c r="Q31" t="s">
        <v>18537</v>
      </c>
    </row>
    <row r="32" spans="1:17" x14ac:dyDescent="0.25">
      <c r="A32" s="139">
        <v>43983</v>
      </c>
      <c r="B32" s="100" t="s">
        <v>18510</v>
      </c>
      <c r="C32" s="147" t="s">
        <v>18521</v>
      </c>
      <c r="D32" s="122" t="s">
        <v>18524</v>
      </c>
      <c r="E32" s="140" t="s">
        <v>32</v>
      </c>
      <c r="F32" s="265">
        <v>1950</v>
      </c>
      <c r="G32" s="25">
        <v>6</v>
      </c>
      <c r="H32" s="1684">
        <v>6</v>
      </c>
      <c r="I32" s="17"/>
      <c r="J32" s="608">
        <f t="shared" si="2"/>
        <v>11700</v>
      </c>
      <c r="K32" s="100" t="s">
        <v>6668</v>
      </c>
      <c r="M32" t="s">
        <v>18517</v>
      </c>
      <c r="N32" s="700" t="s">
        <v>18130</v>
      </c>
      <c r="O32" s="239" t="s">
        <v>18520</v>
      </c>
      <c r="Q32" t="s">
        <v>18518</v>
      </c>
    </row>
    <row r="33" spans="1:17" x14ac:dyDescent="0.25">
      <c r="A33" s="139">
        <v>43983</v>
      </c>
      <c r="B33" s="100" t="s">
        <v>1061</v>
      </c>
      <c r="C33" s="147" t="s">
        <v>18519</v>
      </c>
      <c r="D33" s="122" t="s">
        <v>18523</v>
      </c>
      <c r="E33" s="140" t="s">
        <v>32</v>
      </c>
      <c r="F33" s="265">
        <v>11800</v>
      </c>
      <c r="G33" s="25">
        <v>1</v>
      </c>
      <c r="H33" s="1684">
        <v>1</v>
      </c>
      <c r="I33" s="17"/>
      <c r="J33" s="608">
        <f t="shared" si="2"/>
        <v>11800</v>
      </c>
      <c r="K33" s="100" t="s">
        <v>6668</v>
      </c>
      <c r="M33" t="s">
        <v>18517</v>
      </c>
      <c r="N33" s="700" t="s">
        <v>18130</v>
      </c>
      <c r="O33" s="239" t="s">
        <v>18520</v>
      </c>
      <c r="Q33" t="s">
        <v>18518</v>
      </c>
    </row>
    <row r="34" spans="1:17" x14ac:dyDescent="0.25">
      <c r="A34" s="139">
        <v>43983</v>
      </c>
      <c r="B34" s="100" t="s">
        <v>18515</v>
      </c>
      <c r="C34" s="147" t="s">
        <v>18516</v>
      </c>
      <c r="D34" s="122" t="s">
        <v>18522</v>
      </c>
      <c r="E34" s="140" t="s">
        <v>28</v>
      </c>
      <c r="F34" s="265">
        <v>13800</v>
      </c>
      <c r="G34" s="25">
        <v>1</v>
      </c>
      <c r="H34" s="1684">
        <v>1</v>
      </c>
      <c r="I34" s="17"/>
      <c r="J34" s="608">
        <f t="shared" si="2"/>
        <v>13800</v>
      </c>
      <c r="K34" s="100" t="s">
        <v>6668</v>
      </c>
      <c r="M34" t="s">
        <v>18517</v>
      </c>
      <c r="N34" s="700" t="s">
        <v>18130</v>
      </c>
      <c r="O34" s="239" t="s">
        <v>18076</v>
      </c>
      <c r="Q34" t="s">
        <v>18518</v>
      </c>
    </row>
    <row r="35" spans="1:17" x14ac:dyDescent="0.25">
      <c r="A35" s="139">
        <v>43973</v>
      </c>
      <c r="B35" s="100" t="s">
        <v>18510</v>
      </c>
      <c r="C35" s="147" t="s">
        <v>18511</v>
      </c>
      <c r="D35" s="122" t="s">
        <v>18514</v>
      </c>
      <c r="E35" s="140" t="s">
        <v>24</v>
      </c>
      <c r="F35" s="265">
        <v>4700</v>
      </c>
      <c r="G35" s="25">
        <v>15</v>
      </c>
      <c r="H35" s="1684">
        <v>15</v>
      </c>
      <c r="I35" s="17"/>
      <c r="J35" s="608">
        <f t="shared" si="2"/>
        <v>70500</v>
      </c>
      <c r="K35" s="100" t="s">
        <v>17172</v>
      </c>
      <c r="M35" t="s">
        <v>18512</v>
      </c>
      <c r="N35" s="700" t="s">
        <v>18130</v>
      </c>
      <c r="O35" s="239" t="s">
        <v>17493</v>
      </c>
      <c r="Q35" t="s">
        <v>18513</v>
      </c>
    </row>
    <row r="36" spans="1:17" x14ac:dyDescent="0.25">
      <c r="A36" s="961">
        <v>44182</v>
      </c>
      <c r="B36" s="100" t="s">
        <v>4983</v>
      </c>
      <c r="C36" s="147" t="s">
        <v>18457</v>
      </c>
      <c r="D36" s="122" t="s">
        <v>18458</v>
      </c>
      <c r="E36" s="140" t="s">
        <v>24</v>
      </c>
      <c r="F36" s="265">
        <v>4500</v>
      </c>
      <c r="G36" s="25">
        <v>2</v>
      </c>
      <c r="H36" s="1684">
        <v>2</v>
      </c>
      <c r="I36" s="17"/>
      <c r="J36" s="608">
        <f t="shared" ref="J36:J40" si="3">H36*F36</f>
        <v>9000</v>
      </c>
      <c r="K36" s="100" t="s">
        <v>84</v>
      </c>
      <c r="M36" t="s">
        <v>18450</v>
      </c>
      <c r="N36" s="700" t="s">
        <v>18130</v>
      </c>
      <c r="O36" t="s">
        <v>17794</v>
      </c>
      <c r="Q36" t="s">
        <v>18451</v>
      </c>
    </row>
    <row r="37" spans="1:17" x14ac:dyDescent="0.25">
      <c r="A37" s="961">
        <v>44182</v>
      </c>
      <c r="B37" s="100" t="s">
        <v>5062</v>
      </c>
      <c r="C37" s="147" t="s">
        <v>18454</v>
      </c>
      <c r="D37" s="122" t="s">
        <v>18456</v>
      </c>
      <c r="E37" s="140" t="s">
        <v>24</v>
      </c>
      <c r="F37" s="265">
        <v>6500</v>
      </c>
      <c r="G37" s="1758">
        <v>5</v>
      </c>
      <c r="H37" s="1684">
        <v>5</v>
      </c>
      <c r="I37" s="169"/>
      <c r="J37" s="608">
        <f t="shared" si="3"/>
        <v>32500</v>
      </c>
      <c r="K37" s="100" t="s">
        <v>84</v>
      </c>
      <c r="M37" t="s">
        <v>18450</v>
      </c>
      <c r="N37" s="700" t="s">
        <v>18130</v>
      </c>
      <c r="O37" t="s">
        <v>17794</v>
      </c>
      <c r="Q37" t="s">
        <v>18451</v>
      </c>
    </row>
    <row r="38" spans="1:17" x14ac:dyDescent="0.25">
      <c r="A38" s="961">
        <v>44182</v>
      </c>
      <c r="B38" s="100" t="s">
        <v>1064</v>
      </c>
      <c r="C38" s="44" t="s">
        <v>18453</v>
      </c>
      <c r="D38" s="122" t="s">
        <v>18455</v>
      </c>
      <c r="E38" s="140" t="s">
        <v>24</v>
      </c>
      <c r="F38" s="265">
        <v>12200</v>
      </c>
      <c r="G38" s="1758">
        <v>10</v>
      </c>
      <c r="H38" s="1684">
        <v>10</v>
      </c>
      <c r="I38" s="169"/>
      <c r="J38" s="608">
        <f t="shared" si="3"/>
        <v>122000</v>
      </c>
      <c r="K38" s="100" t="s">
        <v>84</v>
      </c>
      <c r="M38" t="s">
        <v>18450</v>
      </c>
      <c r="N38" s="700" t="s">
        <v>18130</v>
      </c>
      <c r="O38" t="s">
        <v>17794</v>
      </c>
      <c r="Q38" t="s">
        <v>18451</v>
      </c>
    </row>
    <row r="39" spans="1:17" x14ac:dyDescent="0.25">
      <c r="A39" s="934">
        <v>44182</v>
      </c>
      <c r="B39" s="239" t="s">
        <v>179</v>
      </c>
      <c r="C39" t="s">
        <v>18449</v>
      </c>
      <c r="D39" s="239" t="s">
        <v>18452</v>
      </c>
      <c r="E39" s="239" t="s">
        <v>24</v>
      </c>
      <c r="F39" s="556">
        <v>11500</v>
      </c>
      <c r="G39" s="239">
        <v>2</v>
      </c>
      <c r="H39" s="239">
        <v>2</v>
      </c>
      <c r="I39" s="239"/>
      <c r="J39" s="1390">
        <f>F39*G39</f>
        <v>23000</v>
      </c>
      <c r="K39" s="1779" t="s">
        <v>14795</v>
      </c>
      <c r="M39" s="700" t="s">
        <v>18450</v>
      </c>
      <c r="N39" s="700" t="s">
        <v>18130</v>
      </c>
      <c r="O39" t="s">
        <v>17794</v>
      </c>
      <c r="P39"/>
      <c r="Q39" t="s">
        <v>18451</v>
      </c>
    </row>
    <row r="40" spans="1:17" x14ac:dyDescent="0.25">
      <c r="A40" s="961">
        <v>44090</v>
      </c>
      <c r="B40" s="100" t="s">
        <v>18153</v>
      </c>
      <c r="C40" s="147" t="s">
        <v>18154</v>
      </c>
      <c r="D40" s="122" t="s">
        <v>18158</v>
      </c>
      <c r="E40" s="140" t="s">
        <v>24</v>
      </c>
      <c r="F40" s="265">
        <v>14500</v>
      </c>
      <c r="G40" s="1758">
        <v>2</v>
      </c>
      <c r="H40" s="1684">
        <v>2</v>
      </c>
      <c r="I40" s="169"/>
      <c r="J40" s="608">
        <f t="shared" si="3"/>
        <v>29000</v>
      </c>
      <c r="K40" s="100" t="s">
        <v>9086</v>
      </c>
      <c r="M40" t="s">
        <v>18155</v>
      </c>
      <c r="N40" s="700" t="s">
        <v>18156</v>
      </c>
      <c r="O40" s="239" t="s">
        <v>18157</v>
      </c>
    </row>
    <row r="41" spans="1:17" x14ac:dyDescent="0.25">
      <c r="A41" s="961">
        <v>44083</v>
      </c>
      <c r="B41" s="100" t="s">
        <v>18146</v>
      </c>
      <c r="C41" s="147" t="s">
        <v>18147</v>
      </c>
      <c r="D41" s="122" t="s">
        <v>18152</v>
      </c>
      <c r="E41" s="140" t="s">
        <v>24</v>
      </c>
      <c r="F41" s="265">
        <v>14900</v>
      </c>
      <c r="G41" s="1758">
        <v>1</v>
      </c>
      <c r="H41" s="1684">
        <v>1</v>
      </c>
      <c r="I41" s="169"/>
      <c r="J41" s="608">
        <f>H41*F41</f>
        <v>14900</v>
      </c>
      <c r="K41" s="100" t="s">
        <v>18148</v>
      </c>
      <c r="M41" t="s">
        <v>18149</v>
      </c>
      <c r="N41" s="700" t="s">
        <v>18150</v>
      </c>
      <c r="O41" s="239" t="s">
        <v>18151</v>
      </c>
    </row>
    <row r="42" spans="1:17" x14ac:dyDescent="0.25">
      <c r="A42" s="961"/>
      <c r="B42" s="100"/>
      <c r="C42" s="147"/>
      <c r="D42" s="122"/>
      <c r="E42" s="140"/>
      <c r="F42" s="265"/>
      <c r="G42" s="1758"/>
      <c r="H42" s="1684"/>
      <c r="I42" s="169"/>
      <c r="J42" s="608"/>
      <c r="K42" s="100"/>
    </row>
    <row r="43" spans="1:17" x14ac:dyDescent="0.25">
      <c r="A43" s="961"/>
      <c r="B43" s="100"/>
      <c r="C43" s="147"/>
      <c r="D43" s="122"/>
      <c r="E43" s="140"/>
      <c r="F43" s="265"/>
      <c r="G43" s="1758"/>
      <c r="H43" s="1684"/>
      <c r="I43" s="169"/>
      <c r="J43" s="608"/>
      <c r="K43" s="100"/>
    </row>
    <row r="44" spans="1:17" x14ac:dyDescent="0.25">
      <c r="A44" s="961"/>
      <c r="B44" s="100"/>
      <c r="C44" s="147"/>
      <c r="D44" s="122"/>
      <c r="E44" s="140"/>
      <c r="F44" s="265"/>
      <c r="G44" s="1758"/>
      <c r="H44" s="1684"/>
      <c r="I44" s="169"/>
      <c r="J44" s="608"/>
      <c r="K44" s="100"/>
    </row>
    <row r="45" spans="1:17" x14ac:dyDescent="0.25">
      <c r="A45" s="961"/>
      <c r="B45" s="100"/>
      <c r="C45" s="147"/>
      <c r="D45" s="122"/>
      <c r="E45" s="140"/>
      <c r="F45" s="265"/>
      <c r="G45" s="1758"/>
      <c r="H45" s="1684"/>
      <c r="I45" s="169"/>
      <c r="J45" s="608"/>
      <c r="K45" s="100"/>
    </row>
    <row r="46" spans="1:17" x14ac:dyDescent="0.25">
      <c r="A46" s="961"/>
      <c r="B46" s="100"/>
      <c r="C46" s="147"/>
      <c r="D46" s="122"/>
      <c r="E46" s="140"/>
      <c r="F46" s="265"/>
      <c r="G46" s="1758"/>
      <c r="H46" s="1684"/>
      <c r="I46" s="169"/>
      <c r="J46" s="608"/>
      <c r="K46" s="100"/>
    </row>
    <row r="47" spans="1:17" x14ac:dyDescent="0.25">
      <c r="A47" s="961"/>
      <c r="B47" s="100"/>
      <c r="C47" s="147"/>
      <c r="D47" s="122"/>
      <c r="E47" s="140"/>
      <c r="F47" s="265"/>
      <c r="G47" s="1758"/>
      <c r="H47" s="1684"/>
      <c r="I47" s="169"/>
      <c r="J47" s="608"/>
      <c r="K47" s="100"/>
    </row>
    <row r="48" spans="1:17" x14ac:dyDescent="0.25">
      <c r="A48" s="961"/>
      <c r="B48" s="100"/>
      <c r="C48" s="147"/>
      <c r="D48" s="122"/>
      <c r="E48" s="140"/>
      <c r="F48" s="265"/>
      <c r="G48" s="1758"/>
      <c r="H48" s="1684"/>
      <c r="I48" s="169"/>
      <c r="J48" s="608"/>
      <c r="K48" s="100"/>
    </row>
    <row r="49" spans="1:17" x14ac:dyDescent="0.25">
      <c r="A49" s="961">
        <v>43825</v>
      </c>
      <c r="B49" s="100" t="s">
        <v>18387</v>
      </c>
      <c r="C49" s="147" t="s">
        <v>18388</v>
      </c>
      <c r="D49" s="122" t="s">
        <v>18056</v>
      </c>
      <c r="E49" s="140" t="s">
        <v>24</v>
      </c>
      <c r="F49" s="265">
        <v>8000</v>
      </c>
      <c r="G49" s="1758">
        <v>2</v>
      </c>
      <c r="H49" s="1684">
        <v>2</v>
      </c>
      <c r="I49" s="169"/>
      <c r="J49" s="608">
        <f t="shared" ref="J49:J63" si="4">H49*F49</f>
        <v>16000</v>
      </c>
      <c r="K49" s="100" t="s">
        <v>15664</v>
      </c>
      <c r="M49" t="s">
        <v>18380</v>
      </c>
      <c r="N49" s="700" t="s">
        <v>18034</v>
      </c>
      <c r="O49" s="239" t="s">
        <v>18382</v>
      </c>
      <c r="Q49" s="700" t="s">
        <v>18381</v>
      </c>
    </row>
    <row r="50" spans="1:17" x14ac:dyDescent="0.25">
      <c r="A50" s="961">
        <v>43825</v>
      </c>
      <c r="B50" s="100" t="s">
        <v>70</v>
      </c>
      <c r="C50" s="147" t="s">
        <v>18386</v>
      </c>
      <c r="D50" s="122" t="s">
        <v>18051</v>
      </c>
      <c r="E50" s="140" t="s">
        <v>24</v>
      </c>
      <c r="F50" s="265">
        <v>10000</v>
      </c>
      <c r="G50" s="1758">
        <v>2</v>
      </c>
      <c r="H50" s="1684">
        <v>2</v>
      </c>
      <c r="I50" s="169"/>
      <c r="J50" s="608">
        <f t="shared" si="4"/>
        <v>20000</v>
      </c>
      <c r="K50" s="100" t="s">
        <v>15664</v>
      </c>
      <c r="M50" t="s">
        <v>18380</v>
      </c>
      <c r="N50" s="700" t="s">
        <v>18034</v>
      </c>
      <c r="O50" s="239" t="s">
        <v>18382</v>
      </c>
      <c r="Q50" s="700" t="s">
        <v>18381</v>
      </c>
    </row>
    <row r="51" spans="1:17" x14ac:dyDescent="0.25">
      <c r="A51" s="961">
        <v>43825</v>
      </c>
      <c r="B51" s="100" t="s">
        <v>70</v>
      </c>
      <c r="C51" s="147" t="s">
        <v>18385</v>
      </c>
      <c r="D51" s="122" t="s">
        <v>18046</v>
      </c>
      <c r="E51" s="140" t="s">
        <v>24</v>
      </c>
      <c r="F51" s="265">
        <v>13000</v>
      </c>
      <c r="G51" s="1758">
        <v>1</v>
      </c>
      <c r="H51" s="1684">
        <v>1</v>
      </c>
      <c r="I51" s="169"/>
      <c r="J51" s="608">
        <f t="shared" si="4"/>
        <v>13000</v>
      </c>
      <c r="K51" s="100" t="s">
        <v>15664</v>
      </c>
      <c r="M51" t="s">
        <v>18380</v>
      </c>
      <c r="N51" s="700" t="s">
        <v>18034</v>
      </c>
      <c r="O51" s="239" t="s">
        <v>18382</v>
      </c>
      <c r="Q51" s="700" t="s">
        <v>18381</v>
      </c>
    </row>
    <row r="52" spans="1:17" x14ac:dyDescent="0.25">
      <c r="A52" s="961">
        <v>43825</v>
      </c>
      <c r="B52" s="100" t="s">
        <v>1138</v>
      </c>
      <c r="C52" s="147" t="s">
        <v>18384</v>
      </c>
      <c r="D52" s="122" t="s">
        <v>18041</v>
      </c>
      <c r="E52" s="140" t="s">
        <v>24</v>
      </c>
      <c r="F52" s="265">
        <v>3500</v>
      </c>
      <c r="G52" s="1758">
        <v>10</v>
      </c>
      <c r="H52" s="1684">
        <v>10</v>
      </c>
      <c r="I52" s="169"/>
      <c r="J52" s="608">
        <f t="shared" si="4"/>
        <v>35000</v>
      </c>
      <c r="K52" s="100" t="s">
        <v>15664</v>
      </c>
      <c r="M52" t="s">
        <v>18380</v>
      </c>
      <c r="N52" s="700" t="s">
        <v>18034</v>
      </c>
      <c r="O52" s="239" t="s">
        <v>18382</v>
      </c>
      <c r="Q52" s="700" t="s">
        <v>18381</v>
      </c>
    </row>
    <row r="53" spans="1:17" x14ac:dyDescent="0.25">
      <c r="A53" s="961">
        <v>43825</v>
      </c>
      <c r="B53" s="100" t="s">
        <v>3463</v>
      </c>
      <c r="C53" s="147" t="s">
        <v>18379</v>
      </c>
      <c r="D53" s="122" t="s">
        <v>18383</v>
      </c>
      <c r="E53" s="140" t="s">
        <v>24</v>
      </c>
      <c r="F53" s="265">
        <v>4500</v>
      </c>
      <c r="G53" s="1758">
        <v>10</v>
      </c>
      <c r="H53" s="1684">
        <v>10</v>
      </c>
      <c r="I53" s="169"/>
      <c r="J53" s="608">
        <f t="shared" si="4"/>
        <v>45000</v>
      </c>
      <c r="K53" s="100" t="s">
        <v>15664</v>
      </c>
      <c r="M53" t="s">
        <v>18380</v>
      </c>
      <c r="N53" s="700" t="s">
        <v>18034</v>
      </c>
      <c r="O53" s="239" t="s">
        <v>18382</v>
      </c>
      <c r="Q53" s="700" t="s">
        <v>18381</v>
      </c>
    </row>
    <row r="54" spans="1:17" x14ac:dyDescent="0.25">
      <c r="A54" s="961">
        <v>43828</v>
      </c>
      <c r="B54" s="100" t="s">
        <v>4265</v>
      </c>
      <c r="C54" s="147" t="s">
        <v>18377</v>
      </c>
      <c r="D54" s="122" t="s">
        <v>18378</v>
      </c>
      <c r="E54" s="140" t="s">
        <v>32</v>
      </c>
      <c r="F54" s="265">
        <v>2395</v>
      </c>
      <c r="G54" s="1758">
        <v>1</v>
      </c>
      <c r="H54" s="1684">
        <v>1</v>
      </c>
      <c r="I54" s="169"/>
      <c r="J54" s="608">
        <f t="shared" si="4"/>
        <v>2395</v>
      </c>
      <c r="K54" s="100" t="s">
        <v>18352</v>
      </c>
      <c r="M54" t="s">
        <v>18372</v>
      </c>
      <c r="N54" s="700" t="s">
        <v>18373</v>
      </c>
      <c r="O54" s="239" t="s">
        <v>18355</v>
      </c>
      <c r="Q54" t="s">
        <v>18356</v>
      </c>
    </row>
    <row r="55" spans="1:17" x14ac:dyDescent="0.25">
      <c r="A55" s="961">
        <v>43828</v>
      </c>
      <c r="B55" s="100" t="s">
        <v>3869</v>
      </c>
      <c r="C55" s="147" t="s">
        <v>18375</v>
      </c>
      <c r="D55" s="122" t="s">
        <v>18376</v>
      </c>
      <c r="E55" s="140" t="s">
        <v>32</v>
      </c>
      <c r="F55" s="265">
        <v>2995</v>
      </c>
      <c r="G55" s="1758">
        <v>1</v>
      </c>
      <c r="H55" s="1684">
        <v>1</v>
      </c>
      <c r="I55" s="169"/>
      <c r="J55" s="608">
        <f t="shared" si="4"/>
        <v>2995</v>
      </c>
      <c r="K55" s="100" t="s">
        <v>18352</v>
      </c>
      <c r="M55" t="s">
        <v>18372</v>
      </c>
      <c r="N55" s="700" t="s">
        <v>18373</v>
      </c>
      <c r="O55" s="239" t="s">
        <v>18355</v>
      </c>
      <c r="Q55" t="s">
        <v>18356</v>
      </c>
    </row>
    <row r="56" spans="1:17" x14ac:dyDescent="0.25">
      <c r="A56" s="961">
        <v>43828</v>
      </c>
      <c r="B56" s="100" t="s">
        <v>173</v>
      </c>
      <c r="C56" s="147" t="s">
        <v>18371</v>
      </c>
      <c r="D56" s="122" t="s">
        <v>18374</v>
      </c>
      <c r="E56" s="140" t="s">
        <v>28</v>
      </c>
      <c r="F56" s="265">
        <v>12995</v>
      </c>
      <c r="G56" s="1758">
        <v>1</v>
      </c>
      <c r="H56" s="1684">
        <v>1</v>
      </c>
      <c r="I56" s="169"/>
      <c r="J56" s="608">
        <f t="shared" si="4"/>
        <v>12995</v>
      </c>
      <c r="K56" s="100" t="s">
        <v>18352</v>
      </c>
      <c r="M56" t="s">
        <v>18372</v>
      </c>
      <c r="N56" s="700" t="s">
        <v>18373</v>
      </c>
      <c r="O56" s="239" t="s">
        <v>18355</v>
      </c>
      <c r="Q56" t="s">
        <v>18356</v>
      </c>
    </row>
    <row r="57" spans="1:17" x14ac:dyDescent="0.25">
      <c r="A57" s="961">
        <v>43828</v>
      </c>
      <c r="B57" s="100" t="s">
        <v>70</v>
      </c>
      <c r="C57" s="147" t="s">
        <v>18351</v>
      </c>
      <c r="D57" s="122" t="s">
        <v>18357</v>
      </c>
      <c r="E57" s="140" t="s">
        <v>24</v>
      </c>
      <c r="F57" s="265">
        <v>7800</v>
      </c>
      <c r="G57" s="1758">
        <v>1</v>
      </c>
      <c r="H57" s="1684">
        <v>1</v>
      </c>
      <c r="I57" s="169"/>
      <c r="J57" s="608">
        <f t="shared" si="4"/>
        <v>7800</v>
      </c>
      <c r="K57" s="100" t="s">
        <v>18352</v>
      </c>
      <c r="M57" t="s">
        <v>18353</v>
      </c>
      <c r="N57" s="700" t="s">
        <v>18354</v>
      </c>
      <c r="O57" s="239" t="s">
        <v>18355</v>
      </c>
      <c r="Q57" t="s">
        <v>18356</v>
      </c>
    </row>
    <row r="58" spans="1:17" x14ac:dyDescent="0.25">
      <c r="A58" s="961">
        <v>43805</v>
      </c>
      <c r="B58" s="100" t="s">
        <v>18031</v>
      </c>
      <c r="C58" s="147" t="s">
        <v>18032</v>
      </c>
      <c r="D58" s="122" t="s">
        <v>18036</v>
      </c>
      <c r="E58" s="140" t="s">
        <v>24</v>
      </c>
      <c r="F58" s="265">
        <v>10200</v>
      </c>
      <c r="G58" s="1758">
        <v>2</v>
      </c>
      <c r="H58" s="1684">
        <v>2</v>
      </c>
      <c r="I58" s="169"/>
      <c r="J58" s="608">
        <f t="shared" si="4"/>
        <v>20400</v>
      </c>
      <c r="K58" s="100" t="s">
        <v>1110</v>
      </c>
      <c r="M58" t="s">
        <v>18033</v>
      </c>
      <c r="N58" s="700" t="s">
        <v>18034</v>
      </c>
      <c r="Q58" t="s">
        <v>18035</v>
      </c>
    </row>
    <row r="59" spans="1:17" x14ac:dyDescent="0.25">
      <c r="A59" s="961">
        <v>43808</v>
      </c>
      <c r="B59" s="100" t="s">
        <v>18027</v>
      </c>
      <c r="C59" s="147" t="s">
        <v>18028</v>
      </c>
      <c r="D59" s="122" t="s">
        <v>18030</v>
      </c>
      <c r="E59" s="140" t="s">
        <v>24</v>
      </c>
      <c r="F59" s="265">
        <v>4300</v>
      </c>
      <c r="G59" s="1758">
        <v>1</v>
      </c>
      <c r="H59" s="1684">
        <v>1</v>
      </c>
      <c r="I59" s="169"/>
      <c r="J59" s="608">
        <f t="shared" si="4"/>
        <v>4300</v>
      </c>
      <c r="K59" s="100" t="s">
        <v>14795</v>
      </c>
      <c r="M59" s="700" t="s">
        <v>18029</v>
      </c>
      <c r="N59" t="s">
        <v>18023</v>
      </c>
      <c r="O59" t="s">
        <v>18024</v>
      </c>
      <c r="P59"/>
      <c r="Q59" t="s">
        <v>18025</v>
      </c>
    </row>
    <row r="60" spans="1:17" x14ac:dyDescent="0.25">
      <c r="A60" s="54">
        <v>43808</v>
      </c>
      <c r="B60" s="83" t="s">
        <v>3493</v>
      </c>
      <c r="C60" s="81" t="s">
        <v>18022</v>
      </c>
      <c r="D60" s="111" t="s">
        <v>18026</v>
      </c>
      <c r="E60" s="83" t="s">
        <v>24</v>
      </c>
      <c r="F60" s="192">
        <v>8350</v>
      </c>
      <c r="G60" s="181">
        <v>1</v>
      </c>
      <c r="H60" s="83">
        <v>1</v>
      </c>
      <c r="I60" s="83"/>
      <c r="J60" s="608">
        <f t="shared" si="4"/>
        <v>8350</v>
      </c>
      <c r="K60" s="83" t="s">
        <v>14795</v>
      </c>
      <c r="M60" s="700" t="s">
        <v>18029</v>
      </c>
      <c r="N60" t="s">
        <v>18023</v>
      </c>
      <c r="O60" t="s">
        <v>18024</v>
      </c>
      <c r="P60"/>
      <c r="Q60" t="s">
        <v>18025</v>
      </c>
    </row>
    <row r="61" spans="1:17" x14ac:dyDescent="0.25">
      <c r="A61" s="79">
        <v>43782</v>
      </c>
      <c r="B61" s="100" t="s">
        <v>17473</v>
      </c>
      <c r="C61" s="147" t="s">
        <v>17474</v>
      </c>
      <c r="D61" s="122" t="s">
        <v>17476</v>
      </c>
      <c r="E61" s="140" t="s">
        <v>24</v>
      </c>
      <c r="F61" s="265">
        <v>3200</v>
      </c>
      <c r="G61" s="25">
        <v>1</v>
      </c>
      <c r="H61" s="1684">
        <v>1</v>
      </c>
      <c r="I61" s="17"/>
      <c r="J61" s="608">
        <f t="shared" si="4"/>
        <v>3200</v>
      </c>
      <c r="K61" s="100" t="s">
        <v>6668</v>
      </c>
      <c r="M61" t="s">
        <v>17475</v>
      </c>
      <c r="N61" s="700" t="s">
        <v>7428</v>
      </c>
      <c r="O61" s="239" t="s">
        <v>17455</v>
      </c>
    </row>
    <row r="62" spans="1:17" ht="13.5" customHeight="1" x14ac:dyDescent="0.25">
      <c r="A62" s="75">
        <v>43756</v>
      </c>
      <c r="B62" s="241" t="s">
        <v>17428</v>
      </c>
      <c r="C62" s="29"/>
      <c r="D62" s="239" t="s">
        <v>17429</v>
      </c>
      <c r="E62" s="31" t="s">
        <v>24</v>
      </c>
      <c r="F62" s="32">
        <v>3500</v>
      </c>
      <c r="G62" s="561">
        <v>1</v>
      </c>
      <c r="H62" s="1683">
        <v>1</v>
      </c>
      <c r="I62" s="34"/>
      <c r="J62" s="608">
        <f t="shared" si="4"/>
        <v>3500</v>
      </c>
      <c r="K62" s="1686" t="s">
        <v>11376</v>
      </c>
      <c r="M62" t="s">
        <v>17413</v>
      </c>
      <c r="N62" s="700" t="s">
        <v>17420</v>
      </c>
      <c r="O62" s="239" t="s">
        <v>17415</v>
      </c>
    </row>
    <row r="63" spans="1:17" ht="13.5" customHeight="1" x14ac:dyDescent="0.25">
      <c r="A63" s="79">
        <v>43756</v>
      </c>
      <c r="B63" s="146" t="s">
        <v>17425</v>
      </c>
      <c r="C63" s="1571" t="s">
        <v>17426</v>
      </c>
      <c r="D63" s="239" t="s">
        <v>17427</v>
      </c>
      <c r="E63" s="146" t="s">
        <v>24</v>
      </c>
      <c r="F63" s="32">
        <v>4000</v>
      </c>
      <c r="G63" s="1687">
        <v>2</v>
      </c>
      <c r="H63" s="1687">
        <v>2</v>
      </c>
      <c r="I63" s="1685"/>
      <c r="J63" s="608">
        <f t="shared" si="4"/>
        <v>8000</v>
      </c>
      <c r="K63" s="1686" t="s">
        <v>11376</v>
      </c>
      <c r="M63" t="s">
        <v>17413</v>
      </c>
      <c r="N63" s="700" t="s">
        <v>17420</v>
      </c>
      <c r="O63" s="239" t="s">
        <v>17415</v>
      </c>
    </row>
    <row r="64" spans="1:17" ht="13.5" customHeight="1" x14ac:dyDescent="0.25">
      <c r="A64" s="79">
        <v>43756</v>
      </c>
      <c r="B64" s="146" t="s">
        <v>17422</v>
      </c>
      <c r="C64" s="1571" t="s">
        <v>17423</v>
      </c>
      <c r="D64" s="239" t="s">
        <v>17424</v>
      </c>
      <c r="E64" s="146" t="s">
        <v>24</v>
      </c>
      <c r="F64" s="32">
        <v>2500</v>
      </c>
      <c r="G64" s="1687">
        <v>1</v>
      </c>
      <c r="H64" s="1687">
        <v>1</v>
      </c>
      <c r="I64" s="1685"/>
      <c r="J64" s="1061">
        <f t="shared" ref="J64:J65" si="5">F64*G64</f>
        <v>2500</v>
      </c>
      <c r="K64" s="1686" t="s">
        <v>11376</v>
      </c>
      <c r="M64" t="s">
        <v>17413</v>
      </c>
      <c r="N64" s="700" t="s">
        <v>17420</v>
      </c>
      <c r="O64" s="239" t="s">
        <v>17415</v>
      </c>
    </row>
    <row r="65" spans="1:22" ht="13.5" customHeight="1" x14ac:dyDescent="0.25">
      <c r="A65" s="79">
        <v>43756</v>
      </c>
      <c r="B65" s="146" t="s">
        <v>17418</v>
      </c>
      <c r="C65" s="1571" t="s">
        <v>17419</v>
      </c>
      <c r="D65" s="239" t="s">
        <v>17421</v>
      </c>
      <c r="E65" s="146" t="s">
        <v>24</v>
      </c>
      <c r="F65" s="32">
        <v>10000</v>
      </c>
      <c r="G65" s="1687">
        <v>1</v>
      </c>
      <c r="H65" s="1687">
        <v>1</v>
      </c>
      <c r="I65" s="1685"/>
      <c r="J65" s="1061">
        <f t="shared" si="5"/>
        <v>10000</v>
      </c>
      <c r="K65" s="1686" t="s">
        <v>11376</v>
      </c>
      <c r="M65" t="s">
        <v>17413</v>
      </c>
      <c r="N65" s="700" t="s">
        <v>17420</v>
      </c>
      <c r="O65" s="239" t="s">
        <v>17415</v>
      </c>
    </row>
    <row r="66" spans="1:22" x14ac:dyDescent="0.25">
      <c r="A66" s="183">
        <v>43721</v>
      </c>
      <c r="B66" s="181" t="s">
        <v>1064</v>
      </c>
      <c r="C66" t="s">
        <v>17321</v>
      </c>
      <c r="D66" s="239" t="s">
        <v>17324</v>
      </c>
      <c r="E66" s="239" t="s">
        <v>24</v>
      </c>
      <c r="F66" s="560">
        <v>12895</v>
      </c>
      <c r="G66" s="239">
        <v>5</v>
      </c>
      <c r="H66" s="239">
        <v>5</v>
      </c>
      <c r="I66" s="87"/>
      <c r="J66" s="1061">
        <f t="shared" ref="J66:J75" si="6">F66*G66</f>
        <v>64475</v>
      </c>
      <c r="K66" s="111" t="s">
        <v>84</v>
      </c>
      <c r="M66" t="s">
        <v>17322</v>
      </c>
      <c r="N66" s="700" t="s">
        <v>7428</v>
      </c>
      <c r="O66" s="239" t="s">
        <v>17163</v>
      </c>
      <c r="P66" s="239" t="s">
        <v>11454</v>
      </c>
    </row>
    <row r="67" spans="1:22" x14ac:dyDescent="0.25">
      <c r="A67" s="987">
        <v>43704</v>
      </c>
      <c r="B67" s="181" t="s">
        <v>17168</v>
      </c>
      <c r="C67" t="s">
        <v>17169</v>
      </c>
      <c r="D67" s="239" t="s">
        <v>17170</v>
      </c>
      <c r="E67" s="239" t="s">
        <v>24</v>
      </c>
      <c r="F67" s="556">
        <v>2950</v>
      </c>
      <c r="G67" s="239">
        <v>2</v>
      </c>
      <c r="H67" s="239">
        <v>2</v>
      </c>
      <c r="I67" s="181"/>
      <c r="J67" s="1061">
        <f t="shared" si="6"/>
        <v>5900</v>
      </c>
      <c r="K67" s="83" t="s">
        <v>1017</v>
      </c>
      <c r="M67" t="s">
        <v>17166</v>
      </c>
      <c r="N67" s="700" t="s">
        <v>7428</v>
      </c>
    </row>
    <row r="68" spans="1:22" x14ac:dyDescent="0.25">
      <c r="A68" s="987">
        <v>43704</v>
      </c>
      <c r="B68" s="239" t="s">
        <v>1138</v>
      </c>
      <c r="C68" t="s">
        <v>17165</v>
      </c>
      <c r="D68" s="239" t="s">
        <v>17167</v>
      </c>
      <c r="E68" s="239" t="s">
        <v>24</v>
      </c>
      <c r="F68" s="556">
        <v>4500</v>
      </c>
      <c r="G68" s="239">
        <v>2</v>
      </c>
      <c r="H68" s="239">
        <v>2</v>
      </c>
      <c r="J68" s="1061">
        <f t="shared" si="6"/>
        <v>9000</v>
      </c>
      <c r="K68" s="239" t="s">
        <v>1017</v>
      </c>
      <c r="M68" t="s">
        <v>17166</v>
      </c>
      <c r="N68" s="700" t="s">
        <v>7428</v>
      </c>
    </row>
    <row r="69" spans="1:22" x14ac:dyDescent="0.25">
      <c r="A69" s="987">
        <v>43655</v>
      </c>
      <c r="B69" s="239" t="s">
        <v>9018</v>
      </c>
      <c r="C69" t="s">
        <v>17034</v>
      </c>
      <c r="D69" s="239" t="s">
        <v>17037</v>
      </c>
      <c r="E69" s="239" t="s">
        <v>32</v>
      </c>
      <c r="F69" s="556">
        <v>4095</v>
      </c>
      <c r="G69" s="239">
        <v>3</v>
      </c>
      <c r="H69" s="239">
        <v>3</v>
      </c>
      <c r="I69" s="239"/>
      <c r="J69" s="1061">
        <f t="shared" si="6"/>
        <v>12285</v>
      </c>
      <c r="K69" s="239" t="s">
        <v>14795</v>
      </c>
      <c r="M69" t="s">
        <v>17035</v>
      </c>
      <c r="N69" s="700" t="s">
        <v>17036</v>
      </c>
    </row>
    <row r="70" spans="1:22" x14ac:dyDescent="0.25">
      <c r="A70" s="987">
        <v>43655</v>
      </c>
      <c r="B70" s="239" t="s">
        <v>3439</v>
      </c>
      <c r="C70" t="s">
        <v>17210</v>
      </c>
      <c r="D70" s="239" t="s">
        <v>17028</v>
      </c>
      <c r="E70" s="239" t="s">
        <v>32</v>
      </c>
      <c r="F70" s="560">
        <v>4550</v>
      </c>
      <c r="G70" s="239">
        <v>1</v>
      </c>
      <c r="H70" s="239">
        <v>1</v>
      </c>
      <c r="J70" s="1061">
        <f t="shared" si="6"/>
        <v>4550</v>
      </c>
      <c r="K70" s="239" t="s">
        <v>14795</v>
      </c>
      <c r="M70" t="s">
        <v>17024</v>
      </c>
      <c r="N70" s="700" t="s">
        <v>7374</v>
      </c>
    </row>
    <row r="71" spans="1:22" x14ac:dyDescent="0.25">
      <c r="A71" s="987">
        <v>43641</v>
      </c>
      <c r="B71" s="239" t="s">
        <v>3439</v>
      </c>
      <c r="C71" t="s">
        <v>17026</v>
      </c>
      <c r="D71" s="239" t="s">
        <v>17027</v>
      </c>
      <c r="E71" s="239" t="s">
        <v>32</v>
      </c>
      <c r="F71" s="560">
        <v>1590</v>
      </c>
      <c r="G71" s="239">
        <v>7</v>
      </c>
      <c r="H71" s="239">
        <v>7</v>
      </c>
      <c r="J71" s="1061">
        <f t="shared" si="6"/>
        <v>11130</v>
      </c>
      <c r="K71" s="239" t="s">
        <v>14795</v>
      </c>
      <c r="M71" t="s">
        <v>17024</v>
      </c>
      <c r="N71" s="700" t="s">
        <v>7374</v>
      </c>
    </row>
    <row r="72" spans="1:22" x14ac:dyDescent="0.25">
      <c r="A72" s="987">
        <v>43641</v>
      </c>
      <c r="B72" s="239" t="s">
        <v>4297</v>
      </c>
      <c r="C72" t="s">
        <v>17023</v>
      </c>
      <c r="D72" s="239" t="s">
        <v>17025</v>
      </c>
      <c r="E72" s="239" t="s">
        <v>32</v>
      </c>
      <c r="F72" s="560">
        <v>2400</v>
      </c>
      <c r="G72" s="239">
        <v>10</v>
      </c>
      <c r="H72" s="239">
        <v>10</v>
      </c>
      <c r="J72" s="1061">
        <f t="shared" si="6"/>
        <v>24000</v>
      </c>
      <c r="K72" s="239" t="s">
        <v>14795</v>
      </c>
      <c r="M72" t="s">
        <v>17024</v>
      </c>
      <c r="N72" s="700" t="s">
        <v>7374</v>
      </c>
    </row>
    <row r="73" spans="1:22" x14ac:dyDescent="0.25">
      <c r="A73" s="987">
        <v>43663</v>
      </c>
      <c r="B73" s="239" t="s">
        <v>70</v>
      </c>
      <c r="C73" t="s">
        <v>17019</v>
      </c>
      <c r="D73" s="239" t="s">
        <v>17021</v>
      </c>
      <c r="E73" s="239" t="s">
        <v>24</v>
      </c>
      <c r="F73" s="560">
        <v>5500</v>
      </c>
      <c r="G73" s="239">
        <v>4</v>
      </c>
      <c r="H73" s="239">
        <v>4</v>
      </c>
      <c r="J73" s="1061">
        <f t="shared" si="6"/>
        <v>22000</v>
      </c>
      <c r="K73" s="239" t="s">
        <v>1017</v>
      </c>
      <c r="M73" t="s">
        <v>17020</v>
      </c>
      <c r="N73" s="700" t="s">
        <v>17022</v>
      </c>
    </row>
    <row r="74" spans="1:22" x14ac:dyDescent="0.25">
      <c r="A74" s="987">
        <v>43669</v>
      </c>
      <c r="B74" s="239" t="s">
        <v>70</v>
      </c>
      <c r="C74" t="s">
        <v>17014</v>
      </c>
      <c r="D74" s="239" t="s">
        <v>17016</v>
      </c>
      <c r="E74" s="239" t="s">
        <v>24</v>
      </c>
      <c r="F74" s="560">
        <v>10000</v>
      </c>
      <c r="G74" s="239">
        <v>2</v>
      </c>
      <c r="H74" s="239">
        <v>2</v>
      </c>
      <c r="J74" s="1061">
        <f t="shared" si="6"/>
        <v>20000</v>
      </c>
      <c r="K74" s="239" t="s">
        <v>778</v>
      </c>
      <c r="M74" t="s">
        <v>17015</v>
      </c>
      <c r="N74" s="700" t="s">
        <v>17017</v>
      </c>
      <c r="O74" s="239" t="s">
        <v>17018</v>
      </c>
    </row>
    <row r="75" spans="1:22" x14ac:dyDescent="0.25">
      <c r="A75" s="987">
        <v>43524</v>
      </c>
      <c r="B75" s="239" t="s">
        <v>16610</v>
      </c>
      <c r="C75" t="s">
        <v>16611</v>
      </c>
      <c r="D75" s="239" t="s">
        <v>16612</v>
      </c>
      <c r="E75" s="239" t="s">
        <v>83</v>
      </c>
      <c r="F75" s="560">
        <v>2395</v>
      </c>
      <c r="G75" s="239">
        <v>40</v>
      </c>
      <c r="H75" s="239">
        <v>40</v>
      </c>
      <c r="J75" s="1061">
        <f t="shared" si="6"/>
        <v>95800</v>
      </c>
      <c r="K75" s="239" t="s">
        <v>11376</v>
      </c>
      <c r="M75" t="s">
        <v>16607</v>
      </c>
      <c r="N75" s="700" t="s">
        <v>16608</v>
      </c>
    </row>
    <row r="76" spans="1:22" x14ac:dyDescent="0.25">
      <c r="A76" s="987">
        <v>43524</v>
      </c>
      <c r="B76" s="239" t="s">
        <v>16605</v>
      </c>
      <c r="C76" t="s">
        <v>16606</v>
      </c>
      <c r="D76" s="239" t="s">
        <v>16609</v>
      </c>
      <c r="E76" s="239" t="s">
        <v>24</v>
      </c>
      <c r="F76" s="560">
        <v>9865</v>
      </c>
      <c r="G76" s="239">
        <v>1</v>
      </c>
      <c r="H76" s="239">
        <v>1</v>
      </c>
      <c r="J76" s="1061">
        <f>F76*G76</f>
        <v>9865</v>
      </c>
      <c r="K76" s="239" t="s">
        <v>11376</v>
      </c>
      <c r="M76" t="s">
        <v>16607</v>
      </c>
      <c r="N76" s="700" t="s">
        <v>16608</v>
      </c>
      <c r="O76" s="125"/>
      <c r="P76" s="125"/>
      <c r="Q76" s="128"/>
      <c r="R76" s="128"/>
      <c r="S76" s="128"/>
      <c r="T76" s="128"/>
      <c r="U76" s="128"/>
      <c r="V76" s="128"/>
    </row>
    <row r="77" spans="1:22" x14ac:dyDescent="0.25">
      <c r="A77" s="286">
        <v>43353</v>
      </c>
      <c r="B77" s="933" t="s">
        <v>16265</v>
      </c>
      <c r="C77" s="1464"/>
      <c r="D77" s="515" t="s">
        <v>16272</v>
      </c>
      <c r="E77" s="1398" t="s">
        <v>24</v>
      </c>
      <c r="F77" s="1396">
        <v>2200</v>
      </c>
      <c r="G77" s="1404">
        <v>1</v>
      </c>
      <c r="H77" s="1404">
        <v>1</v>
      </c>
      <c r="I77" s="53"/>
      <c r="J77" s="255">
        <f>H77*F77</f>
        <v>2200</v>
      </c>
      <c r="K77" s="111" t="s">
        <v>11241</v>
      </c>
      <c r="M77" t="s">
        <v>16256</v>
      </c>
      <c r="O77" s="1360"/>
      <c r="P77" s="125"/>
      <c r="Q77" s="1266"/>
      <c r="R77" s="128"/>
      <c r="S77" s="1937"/>
      <c r="T77" s="1937"/>
      <c r="U77" s="1937"/>
      <c r="V77" s="128"/>
    </row>
    <row r="78" spans="1:22" x14ac:dyDescent="0.25">
      <c r="A78" s="286">
        <v>43307</v>
      </c>
      <c r="B78" s="933" t="s">
        <v>1124</v>
      </c>
      <c r="C78" s="1464" t="s">
        <v>16157</v>
      </c>
      <c r="D78" s="515" t="s">
        <v>16271</v>
      </c>
      <c r="E78" s="1398" t="s">
        <v>24</v>
      </c>
      <c r="F78" s="1396">
        <v>12000</v>
      </c>
      <c r="G78" s="1404">
        <v>1</v>
      </c>
      <c r="H78" s="1404">
        <v>1</v>
      </c>
      <c r="I78" s="53"/>
      <c r="J78" s="255">
        <f>H78*F78</f>
        <v>12000</v>
      </c>
      <c r="K78" s="111" t="s">
        <v>12551</v>
      </c>
      <c r="M78" t="s">
        <v>15645</v>
      </c>
      <c r="O78" s="1360"/>
      <c r="P78" s="125"/>
      <c r="Q78" s="128"/>
      <c r="R78" s="1499"/>
      <c r="S78" s="128"/>
      <c r="T78" s="128"/>
      <c r="U78" s="128"/>
      <c r="V78" s="128"/>
    </row>
    <row r="79" spans="1:22" x14ac:dyDescent="0.25">
      <c r="A79" s="987">
        <v>43319</v>
      </c>
      <c r="B79" s="239" t="s">
        <v>4853</v>
      </c>
      <c r="C79" t="s">
        <v>16269</v>
      </c>
      <c r="D79" s="239" t="s">
        <v>16270</v>
      </c>
      <c r="E79" s="239" t="s">
        <v>24</v>
      </c>
      <c r="F79" s="556">
        <v>6700</v>
      </c>
      <c r="G79" s="239">
        <v>1</v>
      </c>
      <c r="H79" s="239">
        <v>1</v>
      </c>
      <c r="J79" s="1450">
        <f>F79*G79</f>
        <v>6700</v>
      </c>
      <c r="K79" s="239" t="s">
        <v>11772</v>
      </c>
      <c r="M79" t="s">
        <v>15645</v>
      </c>
      <c r="O79" s="1360"/>
      <c r="P79" s="125"/>
      <c r="Q79" s="128"/>
      <c r="R79" s="1499"/>
      <c r="S79" s="128"/>
      <c r="T79" s="128"/>
      <c r="U79" s="128"/>
      <c r="V79" s="128"/>
    </row>
    <row r="80" spans="1:22" x14ac:dyDescent="0.25">
      <c r="A80" s="987">
        <v>43319</v>
      </c>
      <c r="B80" s="239" t="s">
        <v>1138</v>
      </c>
      <c r="C80" t="s">
        <v>16266</v>
      </c>
      <c r="D80" s="239" t="s">
        <v>16267</v>
      </c>
      <c r="E80" s="239" t="s">
        <v>24</v>
      </c>
      <c r="F80" s="556">
        <v>8000</v>
      </c>
      <c r="G80" s="239">
        <v>1</v>
      </c>
      <c r="H80" s="239">
        <v>1</v>
      </c>
      <c r="J80" s="1450">
        <f t="shared" ref="J80:J83" si="7">F80*G80</f>
        <v>8000</v>
      </c>
      <c r="K80" s="239" t="s">
        <v>5414</v>
      </c>
      <c r="M80" t="s">
        <v>15645</v>
      </c>
      <c r="O80" s="1360"/>
      <c r="P80" s="125"/>
      <c r="Q80" s="128"/>
      <c r="R80" s="1499"/>
      <c r="S80" s="128"/>
      <c r="T80" s="128"/>
      <c r="U80" s="128"/>
      <c r="V80" s="128"/>
    </row>
    <row r="81" spans="1:22" x14ac:dyDescent="0.25">
      <c r="A81" s="987">
        <v>43307</v>
      </c>
      <c r="B81" s="239" t="s">
        <v>3489</v>
      </c>
      <c r="C81" t="s">
        <v>16152</v>
      </c>
      <c r="D81" s="515" t="s">
        <v>16153</v>
      </c>
      <c r="E81" s="239" t="s">
        <v>24</v>
      </c>
      <c r="F81" s="556">
        <v>8000</v>
      </c>
      <c r="G81" s="239">
        <v>1</v>
      </c>
      <c r="H81" s="239">
        <v>1</v>
      </c>
      <c r="J81" s="1450">
        <f t="shared" si="7"/>
        <v>8000</v>
      </c>
      <c r="K81" s="239" t="s">
        <v>11772</v>
      </c>
      <c r="M81" t="s">
        <v>15645</v>
      </c>
      <c r="O81" s="1360"/>
      <c r="P81" s="125"/>
      <c r="Q81" s="128"/>
      <c r="R81" s="1499"/>
      <c r="S81" s="128"/>
      <c r="T81" s="128"/>
      <c r="U81" s="128"/>
      <c r="V81" s="128"/>
    </row>
    <row r="82" spans="1:22" x14ac:dyDescent="0.25">
      <c r="A82" s="987">
        <v>43308</v>
      </c>
      <c r="B82" s="239" t="s">
        <v>3493</v>
      </c>
      <c r="C82" t="s">
        <v>16149</v>
      </c>
      <c r="D82" s="515" t="s">
        <v>16151</v>
      </c>
      <c r="E82" s="239" t="s">
        <v>24</v>
      </c>
      <c r="F82" s="556">
        <v>7200</v>
      </c>
      <c r="G82" s="239">
        <v>3</v>
      </c>
      <c r="H82" s="239">
        <v>3</v>
      </c>
      <c r="J82" s="1450">
        <f t="shared" si="7"/>
        <v>21600</v>
      </c>
      <c r="K82" s="239" t="s">
        <v>16150</v>
      </c>
      <c r="M82" t="s">
        <v>15645</v>
      </c>
      <c r="O82" s="125"/>
      <c r="P82" s="125"/>
      <c r="Q82" s="128"/>
      <c r="R82" s="1499"/>
      <c r="S82" s="128"/>
      <c r="T82" s="128"/>
      <c r="U82" s="128"/>
      <c r="V82" s="128"/>
    </row>
    <row r="83" spans="1:22" x14ac:dyDescent="0.25">
      <c r="A83" s="54">
        <v>43321</v>
      </c>
      <c r="B83" s="83" t="s">
        <v>15886</v>
      </c>
      <c r="C83" s="610"/>
      <c r="D83" s="515" t="s">
        <v>15947</v>
      </c>
      <c r="E83" s="111" t="s">
        <v>24</v>
      </c>
      <c r="F83" s="192">
        <v>875</v>
      </c>
      <c r="G83" s="111">
        <v>3</v>
      </c>
      <c r="H83" s="111">
        <v>3</v>
      </c>
      <c r="I83" s="87"/>
      <c r="J83" s="1450">
        <f t="shared" si="7"/>
        <v>2625</v>
      </c>
      <c r="K83" s="111" t="s">
        <v>11207</v>
      </c>
      <c r="M83" t="s">
        <v>15882</v>
      </c>
      <c r="O83" s="125"/>
      <c r="P83" s="125"/>
      <c r="Q83" s="128"/>
      <c r="R83" s="1499"/>
      <c r="S83" s="128"/>
      <c r="T83" s="128"/>
      <c r="U83" s="128"/>
      <c r="V83" s="128"/>
    </row>
    <row r="84" spans="1:22" x14ac:dyDescent="0.25">
      <c r="A84" s="54">
        <v>43321</v>
      </c>
      <c r="B84" s="199" t="s">
        <v>15884</v>
      </c>
      <c r="C84" s="87" t="s">
        <v>15885</v>
      </c>
      <c r="D84" s="515" t="s">
        <v>15890</v>
      </c>
      <c r="E84" s="83" t="s">
        <v>24</v>
      </c>
      <c r="F84" s="325">
        <v>3700</v>
      </c>
      <c r="G84" s="197">
        <v>2</v>
      </c>
      <c r="H84" s="199">
        <v>2</v>
      </c>
      <c r="I84" s="197"/>
      <c r="J84" s="1450">
        <f t="shared" ref="J84:J85" si="8">F84*G84</f>
        <v>7400</v>
      </c>
      <c r="K84" s="111" t="s">
        <v>11207</v>
      </c>
      <c r="M84" t="s">
        <v>15882</v>
      </c>
      <c r="R84" s="1499"/>
    </row>
    <row r="85" spans="1:22" x14ac:dyDescent="0.25">
      <c r="A85" s="987">
        <v>43321</v>
      </c>
      <c r="B85" s="239" t="s">
        <v>3439</v>
      </c>
      <c r="C85" s="200" t="s">
        <v>15891</v>
      </c>
      <c r="D85" s="515" t="s">
        <v>15889</v>
      </c>
      <c r="E85" s="239" t="s">
        <v>24</v>
      </c>
      <c r="F85" s="556">
        <v>6950</v>
      </c>
      <c r="G85" s="239">
        <v>1</v>
      </c>
      <c r="H85" s="239">
        <v>1</v>
      </c>
      <c r="J85" s="1450">
        <f t="shared" si="8"/>
        <v>6950</v>
      </c>
      <c r="K85" s="111" t="s">
        <v>11207</v>
      </c>
      <c r="M85" t="s">
        <v>15882</v>
      </c>
      <c r="R85" s="1499"/>
    </row>
    <row r="86" spans="1:22" x14ac:dyDescent="0.25">
      <c r="A86" s="54">
        <v>43321</v>
      </c>
      <c r="B86" s="38" t="s">
        <v>70</v>
      </c>
      <c r="C86" s="39" t="s">
        <v>15883</v>
      </c>
      <c r="D86" s="515" t="s">
        <v>15888</v>
      </c>
      <c r="E86" s="49" t="s">
        <v>24</v>
      </c>
      <c r="F86" s="51">
        <v>10500</v>
      </c>
      <c r="G86" s="49">
        <v>3</v>
      </c>
      <c r="H86" s="49">
        <v>3</v>
      </c>
      <c r="I86" s="551"/>
      <c r="J86" s="1061">
        <f t="shared" ref="J86:J97" si="9">F86*G86</f>
        <v>31500</v>
      </c>
      <c r="K86" s="44" t="s">
        <v>11207</v>
      </c>
      <c r="M86" t="s">
        <v>15882</v>
      </c>
    </row>
    <row r="87" spans="1:22" x14ac:dyDescent="0.25">
      <c r="A87" s="79">
        <v>43321</v>
      </c>
      <c r="B87" s="181" t="s">
        <v>15880</v>
      </c>
      <c r="C87" s="228" t="s">
        <v>15881</v>
      </c>
      <c r="D87" s="515" t="s">
        <v>15887</v>
      </c>
      <c r="E87" s="83" t="s">
        <v>24</v>
      </c>
      <c r="F87" s="201">
        <v>8500</v>
      </c>
      <c r="G87" s="83">
        <v>2</v>
      </c>
      <c r="H87" s="199">
        <v>2</v>
      </c>
      <c r="I87" s="83"/>
      <c r="J87" s="1450">
        <f t="shared" si="9"/>
        <v>17000</v>
      </c>
      <c r="K87" s="111" t="s">
        <v>11207</v>
      </c>
      <c r="M87" t="s">
        <v>15882</v>
      </c>
    </row>
    <row r="88" spans="1:22" x14ac:dyDescent="0.25">
      <c r="A88" s="337">
        <v>43181</v>
      </c>
      <c r="B88" s="181" t="s">
        <v>3485</v>
      </c>
      <c r="C88" s="228" t="s">
        <v>15311</v>
      </c>
      <c r="D88" s="515" t="s">
        <v>15879</v>
      </c>
      <c r="E88" s="111" t="s">
        <v>24</v>
      </c>
      <c r="F88" s="802">
        <v>1300</v>
      </c>
      <c r="G88" s="181">
        <v>2</v>
      </c>
      <c r="H88" s="181">
        <v>2</v>
      </c>
      <c r="I88" s="181"/>
      <c r="J88" s="255">
        <f>H88*F88</f>
        <v>2600</v>
      </c>
      <c r="K88" s="83" t="s">
        <v>4522</v>
      </c>
      <c r="M88" t="s">
        <v>15312</v>
      </c>
      <c r="P88" s="239" t="s">
        <v>17325</v>
      </c>
    </row>
    <row r="89" spans="1:22" x14ac:dyDescent="0.25">
      <c r="A89" s="79">
        <v>43441</v>
      </c>
      <c r="B89" s="111" t="s">
        <v>4297</v>
      </c>
      <c r="C89" s="112" t="s">
        <v>15776</v>
      </c>
      <c r="D89" s="111" t="s">
        <v>15779</v>
      </c>
      <c r="E89" s="111" t="s">
        <v>83</v>
      </c>
      <c r="F89" s="192">
        <v>3200</v>
      </c>
      <c r="G89" s="111">
        <v>2</v>
      </c>
      <c r="H89" s="111">
        <v>2</v>
      </c>
      <c r="I89" s="111"/>
      <c r="J89" s="1450">
        <f t="shared" si="9"/>
        <v>6400</v>
      </c>
      <c r="K89" s="111" t="s">
        <v>11376</v>
      </c>
      <c r="L89" s="200"/>
      <c r="M89" s="200" t="s">
        <v>15777</v>
      </c>
      <c r="N89" s="701"/>
    </row>
    <row r="90" spans="1:22" x14ac:dyDescent="0.25">
      <c r="A90" s="183">
        <v>43250</v>
      </c>
      <c r="B90" s="111" t="s">
        <v>15375</v>
      </c>
      <c r="C90" s="112" t="s">
        <v>15376</v>
      </c>
      <c r="D90" s="192" t="s">
        <v>15378</v>
      </c>
      <c r="E90" s="111" t="s">
        <v>24</v>
      </c>
      <c r="F90" s="193">
        <v>8000</v>
      </c>
      <c r="G90" s="111">
        <v>2</v>
      </c>
      <c r="H90" s="111">
        <v>2</v>
      </c>
      <c r="I90" s="112"/>
      <c r="J90" s="1450">
        <f t="shared" si="9"/>
        <v>16000</v>
      </c>
      <c r="K90" s="111" t="s">
        <v>25</v>
      </c>
      <c r="M90" t="s">
        <v>15377</v>
      </c>
    </row>
    <row r="91" spans="1:22" x14ac:dyDescent="0.25">
      <c r="A91" s="341">
        <v>43097</v>
      </c>
      <c r="B91" s="181" t="s">
        <v>3489</v>
      </c>
      <c r="C91" s="87" t="s">
        <v>15299</v>
      </c>
      <c r="D91" s="548" t="s">
        <v>15298</v>
      </c>
      <c r="E91" s="111" t="s">
        <v>35</v>
      </c>
      <c r="F91" s="325">
        <v>9000</v>
      </c>
      <c r="G91" s="83">
        <v>8</v>
      </c>
      <c r="H91" s="199">
        <v>8</v>
      </c>
      <c r="I91" s="87"/>
      <c r="J91" s="1450">
        <f t="shared" si="9"/>
        <v>72000</v>
      </c>
      <c r="K91" s="111" t="s">
        <v>14603</v>
      </c>
      <c r="M91" t="s">
        <v>15125</v>
      </c>
      <c r="P91" s="239" t="s">
        <v>11971</v>
      </c>
    </row>
    <row r="92" spans="1:22" x14ac:dyDescent="0.25">
      <c r="A92" s="976">
        <v>43097</v>
      </c>
      <c r="B92" s="83" t="s">
        <v>3677</v>
      </c>
      <c r="C92" s="87" t="s">
        <v>15251</v>
      </c>
      <c r="D92" s="548" t="s">
        <v>15252</v>
      </c>
      <c r="E92" s="83" t="s">
        <v>35</v>
      </c>
      <c r="F92" s="192">
        <v>5000</v>
      </c>
      <c r="G92" s="83">
        <v>21</v>
      </c>
      <c r="H92" s="111">
        <v>21</v>
      </c>
      <c r="I92" s="83"/>
      <c r="J92" s="1450">
        <f t="shared" si="9"/>
        <v>105000</v>
      </c>
      <c r="K92" s="111" t="s">
        <v>14603</v>
      </c>
      <c r="M92" t="s">
        <v>15125</v>
      </c>
    </row>
    <row r="93" spans="1:22" x14ac:dyDescent="0.25">
      <c r="A93" s="183">
        <v>43097</v>
      </c>
      <c r="B93" s="199" t="s">
        <v>3625</v>
      </c>
      <c r="C93" s="228" t="s">
        <v>15216</v>
      </c>
      <c r="D93" s="548" t="s">
        <v>15217</v>
      </c>
      <c r="E93" s="83" t="s">
        <v>83</v>
      </c>
      <c r="F93" s="325">
        <v>3800</v>
      </c>
      <c r="G93" s="83">
        <v>8</v>
      </c>
      <c r="H93" s="199">
        <v>8</v>
      </c>
      <c r="I93" s="87"/>
      <c r="J93" s="1450">
        <f t="shared" si="9"/>
        <v>30400</v>
      </c>
      <c r="K93" s="111" t="s">
        <v>14603</v>
      </c>
      <c r="M93" t="s">
        <v>15125</v>
      </c>
      <c r="P93" s="239" t="s">
        <v>11971</v>
      </c>
    </row>
    <row r="94" spans="1:22" x14ac:dyDescent="0.25">
      <c r="A94" s="183">
        <v>43097</v>
      </c>
      <c r="B94" s="199" t="s">
        <v>3508</v>
      </c>
      <c r="C94" s="87" t="s">
        <v>15214</v>
      </c>
      <c r="D94" s="548" t="s">
        <v>15215</v>
      </c>
      <c r="E94" s="83" t="s">
        <v>83</v>
      </c>
      <c r="F94" s="325">
        <v>12000</v>
      </c>
      <c r="G94" s="83">
        <v>8</v>
      </c>
      <c r="H94" s="199">
        <v>8</v>
      </c>
      <c r="I94" s="87"/>
      <c r="J94" s="1450">
        <f t="shared" si="9"/>
        <v>96000</v>
      </c>
      <c r="K94" s="111" t="s">
        <v>14603</v>
      </c>
      <c r="M94" t="s">
        <v>15125</v>
      </c>
      <c r="P94" s="239" t="s">
        <v>11971</v>
      </c>
    </row>
    <row r="95" spans="1:22" x14ac:dyDescent="0.25">
      <c r="A95" s="183">
        <v>43097</v>
      </c>
      <c r="B95" s="199" t="s">
        <v>58</v>
      </c>
      <c r="C95" s="228" t="s">
        <v>15164</v>
      </c>
      <c r="D95" s="548" t="s">
        <v>15166</v>
      </c>
      <c r="E95" s="83" t="s">
        <v>24</v>
      </c>
      <c r="F95" s="325">
        <v>10910</v>
      </c>
      <c r="G95" s="83">
        <v>1</v>
      </c>
      <c r="H95" s="199">
        <v>1</v>
      </c>
      <c r="I95" s="87"/>
      <c r="J95" s="1450">
        <f t="shared" si="9"/>
        <v>10910</v>
      </c>
      <c r="K95" s="111" t="s">
        <v>899</v>
      </c>
      <c r="M95" t="s">
        <v>15165</v>
      </c>
    </row>
    <row r="96" spans="1:22" x14ac:dyDescent="0.25">
      <c r="A96" s="389">
        <v>43097</v>
      </c>
      <c r="B96" s="83" t="s">
        <v>4133</v>
      </c>
      <c r="C96" s="610" t="s">
        <v>15124</v>
      </c>
      <c r="D96" s="548" t="s">
        <v>15126</v>
      </c>
      <c r="E96" s="111" t="s">
        <v>83</v>
      </c>
      <c r="F96" s="192">
        <v>1298.5</v>
      </c>
      <c r="G96" s="111">
        <v>265</v>
      </c>
      <c r="H96" s="111">
        <v>265</v>
      </c>
      <c r="I96" s="87"/>
      <c r="J96" s="1450">
        <f t="shared" si="9"/>
        <v>344102.5</v>
      </c>
      <c r="K96" s="111" t="s">
        <v>14603</v>
      </c>
      <c r="M96" t="s">
        <v>15125</v>
      </c>
    </row>
    <row r="97" spans="1:16" x14ac:dyDescent="0.25">
      <c r="A97" s="183">
        <v>43097</v>
      </c>
      <c r="B97" s="199" t="s">
        <v>1074</v>
      </c>
      <c r="C97" s="87" t="s">
        <v>15080</v>
      </c>
      <c r="D97" s="933" t="s">
        <v>15083</v>
      </c>
      <c r="E97" s="83" t="s">
        <v>28</v>
      </c>
      <c r="F97" s="325">
        <v>7800</v>
      </c>
      <c r="G97" s="197">
        <v>2</v>
      </c>
      <c r="H97" s="199">
        <v>2</v>
      </c>
      <c r="I97" s="197"/>
      <c r="J97" s="1450">
        <f t="shared" si="9"/>
        <v>15600</v>
      </c>
      <c r="K97" s="111" t="s">
        <v>15081</v>
      </c>
      <c r="M97" t="s">
        <v>15082</v>
      </c>
    </row>
    <row r="98" spans="1:16" x14ac:dyDescent="0.25">
      <c r="A98" s="54">
        <v>43097</v>
      </c>
      <c r="B98" s="38" t="s">
        <v>3439</v>
      </c>
      <c r="C98" s="50" t="s">
        <v>15079</v>
      </c>
      <c r="D98" s="199" t="s">
        <v>15084</v>
      </c>
      <c r="E98" s="49" t="s">
        <v>28</v>
      </c>
      <c r="F98" s="51">
        <v>8820</v>
      </c>
      <c r="G98" s="49">
        <v>1</v>
      </c>
      <c r="H98" s="49">
        <v>1</v>
      </c>
      <c r="I98" s="551"/>
      <c r="J98" s="1061">
        <f t="shared" ref="J98:J109" si="10">F98*G98</f>
        <v>8820</v>
      </c>
      <c r="K98" s="44" t="s">
        <v>10752</v>
      </c>
      <c r="M98" t="s">
        <v>14613</v>
      </c>
      <c r="P98" s="239" t="s">
        <v>11971</v>
      </c>
    </row>
    <row r="99" spans="1:16" x14ac:dyDescent="0.25">
      <c r="A99" s="54">
        <v>43084</v>
      </c>
      <c r="B99" s="181" t="s">
        <v>1124</v>
      </c>
      <c r="C99" s="228" t="s">
        <v>15044</v>
      </c>
      <c r="D99" s="201" t="s">
        <v>15045</v>
      </c>
      <c r="E99" s="83" t="s">
        <v>24</v>
      </c>
      <c r="F99" s="201">
        <v>10500</v>
      </c>
      <c r="G99" s="83">
        <v>2</v>
      </c>
      <c r="H99" s="199">
        <v>2</v>
      </c>
      <c r="I99" s="83"/>
      <c r="J99" s="1061">
        <f t="shared" si="10"/>
        <v>21000</v>
      </c>
      <c r="K99" s="83" t="s">
        <v>7254</v>
      </c>
      <c r="M99" t="s">
        <v>14610</v>
      </c>
      <c r="P99" s="239" t="s">
        <v>11971</v>
      </c>
    </row>
    <row r="100" spans="1:16" x14ac:dyDescent="0.25">
      <c r="A100" s="389">
        <v>43091</v>
      </c>
      <c r="B100" s="83" t="s">
        <v>1124</v>
      </c>
      <c r="C100" s="87" t="s">
        <v>15038</v>
      </c>
      <c r="D100" s="201" t="s">
        <v>15043</v>
      </c>
      <c r="E100" s="83" t="s">
        <v>28</v>
      </c>
      <c r="F100" s="192">
        <v>8500</v>
      </c>
      <c r="G100" s="181">
        <v>2</v>
      </c>
      <c r="H100" s="83">
        <v>2</v>
      </c>
      <c r="I100" s="83"/>
      <c r="J100" s="608">
        <f>H100*F100</f>
        <v>17000</v>
      </c>
      <c r="K100" s="83" t="s">
        <v>525</v>
      </c>
      <c r="M100" t="s">
        <v>14606</v>
      </c>
      <c r="P100" s="239" t="s">
        <v>11971</v>
      </c>
    </row>
    <row r="101" spans="1:16" x14ac:dyDescent="0.25">
      <c r="A101" s="346">
        <v>43092</v>
      </c>
      <c r="B101" s="38" t="s">
        <v>3439</v>
      </c>
      <c r="C101" s="260" t="s">
        <v>15029</v>
      </c>
      <c r="D101" s="201" t="s">
        <v>15030</v>
      </c>
      <c r="E101" s="44" t="s">
        <v>24</v>
      </c>
      <c r="F101" s="84">
        <v>3049</v>
      </c>
      <c r="G101" s="83">
        <v>7</v>
      </c>
      <c r="H101" s="199">
        <v>7</v>
      </c>
      <c r="I101" s="53"/>
      <c r="J101" s="1061">
        <f t="shared" si="10"/>
        <v>21343</v>
      </c>
      <c r="K101" s="83" t="s">
        <v>12273</v>
      </c>
      <c r="M101" t="s">
        <v>14604</v>
      </c>
      <c r="P101" s="239" t="s">
        <v>11971</v>
      </c>
    </row>
    <row r="102" spans="1:16" x14ac:dyDescent="0.25">
      <c r="A102" s="346">
        <v>43096</v>
      </c>
      <c r="B102" s="181" t="s">
        <v>1070</v>
      </c>
      <c r="C102" s="87" t="s">
        <v>15006</v>
      </c>
      <c r="D102" s="201" t="s">
        <v>15007</v>
      </c>
      <c r="E102" s="83" t="s">
        <v>28</v>
      </c>
      <c r="F102" s="325">
        <v>13520</v>
      </c>
      <c r="G102" s="83">
        <v>1</v>
      </c>
      <c r="H102" s="199">
        <v>1</v>
      </c>
      <c r="I102" s="87"/>
      <c r="J102" s="1061">
        <f t="shared" si="10"/>
        <v>13520</v>
      </c>
      <c r="K102" s="83" t="s">
        <v>10752</v>
      </c>
      <c r="M102" t="s">
        <v>14600</v>
      </c>
      <c r="P102" s="239" t="s">
        <v>11971</v>
      </c>
    </row>
    <row r="103" spans="1:16" x14ac:dyDescent="0.25">
      <c r="A103" s="987">
        <v>43089</v>
      </c>
      <c r="B103" s="181" t="s">
        <v>3463</v>
      </c>
      <c r="C103" s="87" t="s">
        <v>14950</v>
      </c>
      <c r="D103" s="201" t="s">
        <v>14951</v>
      </c>
      <c r="E103" s="83" t="s">
        <v>28</v>
      </c>
      <c r="F103" s="325">
        <v>3200</v>
      </c>
      <c r="G103" s="83">
        <v>1</v>
      </c>
      <c r="H103" s="199">
        <v>1</v>
      </c>
      <c r="I103" s="87"/>
      <c r="J103" s="1061">
        <f t="shared" si="10"/>
        <v>3200</v>
      </c>
      <c r="K103" s="83" t="s">
        <v>14795</v>
      </c>
      <c r="M103" t="s">
        <v>14385</v>
      </c>
      <c r="P103" s="239" t="s">
        <v>11971</v>
      </c>
    </row>
    <row r="104" spans="1:16" s="200" customFormat="1" ht="12.75" x14ac:dyDescent="0.2">
      <c r="A104" s="976">
        <v>43087</v>
      </c>
      <c r="B104" s="181" t="s">
        <v>14855</v>
      </c>
      <c r="C104" s="200" t="s">
        <v>14856</v>
      </c>
      <c r="D104" s="201" t="s">
        <v>14857</v>
      </c>
      <c r="E104" s="199" t="s">
        <v>24</v>
      </c>
      <c r="F104" s="201">
        <v>3780</v>
      </c>
      <c r="G104" s="199">
        <v>1</v>
      </c>
      <c r="H104" s="199">
        <v>1</v>
      </c>
      <c r="I104" s="199"/>
      <c r="J104" s="1061">
        <f t="shared" si="10"/>
        <v>3780</v>
      </c>
      <c r="K104" s="111" t="s">
        <v>13847</v>
      </c>
      <c r="M104" s="200" t="s">
        <v>14380</v>
      </c>
      <c r="N104" s="701"/>
      <c r="P104" s="199" t="s">
        <v>11971</v>
      </c>
    </row>
    <row r="105" spans="1:16" x14ac:dyDescent="0.25">
      <c r="A105" s="183">
        <v>43077</v>
      </c>
      <c r="B105" s="199" t="s">
        <v>14794</v>
      </c>
      <c r="C105" s="228" t="s">
        <v>14793</v>
      </c>
      <c r="D105" s="281" t="s">
        <v>14796</v>
      </c>
      <c r="E105" s="83" t="s">
        <v>28</v>
      </c>
      <c r="F105" s="325">
        <v>6200</v>
      </c>
      <c r="G105" s="83">
        <v>1</v>
      </c>
      <c r="H105" s="199">
        <v>1</v>
      </c>
      <c r="I105" s="87"/>
      <c r="J105" s="1061">
        <f t="shared" si="10"/>
        <v>6200</v>
      </c>
      <c r="K105" s="83" t="s">
        <v>14795</v>
      </c>
      <c r="M105" t="s">
        <v>14376</v>
      </c>
      <c r="P105" s="239" t="s">
        <v>11971</v>
      </c>
    </row>
    <row r="106" spans="1:16" x14ac:dyDescent="0.25">
      <c r="A106" s="183">
        <v>43059</v>
      </c>
      <c r="B106" s="199" t="s">
        <v>14776</v>
      </c>
      <c r="C106" s="87" t="s">
        <v>14777</v>
      </c>
      <c r="D106" s="281" t="s">
        <v>14778</v>
      </c>
      <c r="E106" s="83" t="s">
        <v>24</v>
      </c>
      <c r="F106" s="325">
        <v>1810</v>
      </c>
      <c r="G106" s="83">
        <v>24</v>
      </c>
      <c r="H106" s="199">
        <v>24</v>
      </c>
      <c r="I106" s="87"/>
      <c r="J106" s="1061">
        <f t="shared" si="10"/>
        <v>43440</v>
      </c>
      <c r="K106" s="83" t="s">
        <v>14779</v>
      </c>
      <c r="M106" t="s">
        <v>14363</v>
      </c>
      <c r="P106" s="239" t="s">
        <v>11971</v>
      </c>
    </row>
    <row r="107" spans="1:16" x14ac:dyDescent="0.25">
      <c r="A107" s="183">
        <v>43039</v>
      </c>
      <c r="B107" s="199" t="s">
        <v>3463</v>
      </c>
      <c r="C107" s="228" t="s">
        <v>14642</v>
      </c>
      <c r="D107" s="281" t="s">
        <v>14643</v>
      </c>
      <c r="E107" s="83" t="s">
        <v>24</v>
      </c>
      <c r="F107" s="325">
        <v>1890</v>
      </c>
      <c r="G107" s="83">
        <v>10</v>
      </c>
      <c r="H107" s="199">
        <v>10</v>
      </c>
      <c r="I107" s="87"/>
      <c r="J107" s="1061">
        <f t="shared" si="10"/>
        <v>18900</v>
      </c>
      <c r="K107" s="83" t="s">
        <v>14644</v>
      </c>
      <c r="M107" t="s">
        <v>14363</v>
      </c>
      <c r="P107" s="239" t="s">
        <v>11971</v>
      </c>
    </row>
    <row r="108" spans="1:16" x14ac:dyDescent="0.25">
      <c r="A108" s="183">
        <v>43039</v>
      </c>
      <c r="B108" s="199" t="s">
        <v>1061</v>
      </c>
      <c r="C108" s="87" t="s">
        <v>14641</v>
      </c>
      <c r="D108" s="281" t="s">
        <v>14640</v>
      </c>
      <c r="E108" s="83" t="s">
        <v>28</v>
      </c>
      <c r="F108" s="325">
        <v>11920</v>
      </c>
      <c r="G108" s="83">
        <v>1</v>
      </c>
      <c r="H108" s="199">
        <v>1</v>
      </c>
      <c r="I108" s="87"/>
      <c r="J108" s="1061">
        <f t="shared" si="10"/>
        <v>11920</v>
      </c>
      <c r="K108" s="83" t="s">
        <v>14644</v>
      </c>
      <c r="M108" t="s">
        <v>14348</v>
      </c>
      <c r="P108" s="239" t="s">
        <v>11971</v>
      </c>
    </row>
    <row r="109" spans="1:16" x14ac:dyDescent="0.25">
      <c r="A109" s="183">
        <v>43053</v>
      </c>
      <c r="B109" s="199" t="s">
        <v>4265</v>
      </c>
      <c r="C109" s="87" t="s">
        <v>14615</v>
      </c>
      <c r="D109" s="281" t="s">
        <v>14616</v>
      </c>
      <c r="E109" s="83" t="s">
        <v>83</v>
      </c>
      <c r="F109" s="325">
        <v>795</v>
      </c>
      <c r="G109" s="197">
        <v>2</v>
      </c>
      <c r="H109" s="199">
        <v>2</v>
      </c>
      <c r="I109" s="197"/>
      <c r="J109" s="1061">
        <f t="shared" si="10"/>
        <v>1590</v>
      </c>
      <c r="K109" s="83" t="s">
        <v>691</v>
      </c>
      <c r="M109" t="s">
        <v>14165</v>
      </c>
    </row>
    <row r="110" spans="1:16" x14ac:dyDescent="0.25">
      <c r="A110" s="326">
        <v>43053</v>
      </c>
      <c r="B110" s="281" t="s">
        <v>3439</v>
      </c>
      <c r="C110" s="663" t="s">
        <v>14612</v>
      </c>
      <c r="D110" s="281" t="s">
        <v>14614</v>
      </c>
      <c r="E110" s="332" t="s">
        <v>24</v>
      </c>
      <c r="F110" s="508">
        <v>6200</v>
      </c>
      <c r="G110" s="330">
        <v>1</v>
      </c>
      <c r="H110" s="331">
        <v>1</v>
      </c>
      <c r="I110" s="551"/>
      <c r="J110" s="1061">
        <f t="shared" ref="J110:J121" si="11">F110*G110</f>
        <v>6200</v>
      </c>
      <c r="K110" s="332" t="s">
        <v>4018</v>
      </c>
      <c r="M110" t="s">
        <v>14165</v>
      </c>
      <c r="P110" s="1671" t="s">
        <v>14353</v>
      </c>
    </row>
    <row r="111" spans="1:16" x14ac:dyDescent="0.25">
      <c r="A111" s="79">
        <v>43053</v>
      </c>
      <c r="B111" s="199" t="s">
        <v>3439</v>
      </c>
      <c r="C111" s="228" t="s">
        <v>14609</v>
      </c>
      <c r="D111" s="1670" t="s">
        <v>14611</v>
      </c>
      <c r="E111" s="83" t="s">
        <v>24</v>
      </c>
      <c r="F111" s="201">
        <v>3780</v>
      </c>
      <c r="G111" s="83">
        <v>2</v>
      </c>
      <c r="H111" s="199">
        <v>2</v>
      </c>
      <c r="I111" s="83"/>
      <c r="J111" s="1061">
        <f t="shared" si="11"/>
        <v>7560</v>
      </c>
      <c r="K111" s="83" t="s">
        <v>4018</v>
      </c>
      <c r="M111" t="s">
        <v>14141</v>
      </c>
      <c r="P111" s="239" t="s">
        <v>14103</v>
      </c>
    </row>
    <row r="112" spans="1:16" x14ac:dyDescent="0.25">
      <c r="A112" s="100">
        <v>43046</v>
      </c>
      <c r="B112" s="100" t="s">
        <v>58</v>
      </c>
      <c r="C112" s="254" t="s">
        <v>14608</v>
      </c>
      <c r="D112" s="1670" t="s">
        <v>14607</v>
      </c>
      <c r="E112" s="44" t="s">
        <v>28</v>
      </c>
      <c r="F112" s="84">
        <v>12305</v>
      </c>
      <c r="G112" s="83">
        <v>1</v>
      </c>
      <c r="H112" s="199">
        <v>1</v>
      </c>
      <c r="I112" s="53"/>
      <c r="J112" s="1061">
        <f t="shared" si="11"/>
        <v>12305</v>
      </c>
      <c r="K112" s="83" t="s">
        <v>691</v>
      </c>
      <c r="M112" t="s">
        <v>14141</v>
      </c>
      <c r="P112" s="239" t="s">
        <v>11971</v>
      </c>
    </row>
    <row r="113" spans="1:16" x14ac:dyDescent="0.25">
      <c r="A113" s="183">
        <v>43043</v>
      </c>
      <c r="B113" s="100" t="s">
        <v>4958</v>
      </c>
      <c r="C113" s="260" t="s">
        <v>14602</v>
      </c>
      <c r="D113" s="201" t="s">
        <v>14605</v>
      </c>
      <c r="E113" s="44" t="s">
        <v>24</v>
      </c>
      <c r="F113" s="84">
        <v>3099</v>
      </c>
      <c r="G113" s="83">
        <v>1</v>
      </c>
      <c r="H113" s="199">
        <v>1</v>
      </c>
      <c r="I113" s="53"/>
      <c r="J113" s="1061">
        <f t="shared" si="11"/>
        <v>3099</v>
      </c>
      <c r="K113" s="83" t="s">
        <v>14603</v>
      </c>
      <c r="M113" t="s">
        <v>14139</v>
      </c>
      <c r="P113" s="239" t="s">
        <v>11971</v>
      </c>
    </row>
    <row r="114" spans="1:16" x14ac:dyDescent="0.25">
      <c r="A114" s="183">
        <v>43043</v>
      </c>
      <c r="B114" s="199" t="s">
        <v>3439</v>
      </c>
      <c r="C114" s="87" t="s">
        <v>14599</v>
      </c>
      <c r="D114" s="201" t="s">
        <v>14601</v>
      </c>
      <c r="E114" s="83" t="s">
        <v>24</v>
      </c>
      <c r="F114" s="325">
        <v>3150</v>
      </c>
      <c r="G114" s="83">
        <v>2</v>
      </c>
      <c r="H114" s="199">
        <v>2</v>
      </c>
      <c r="I114" s="87"/>
      <c r="J114" s="1061">
        <f t="shared" si="11"/>
        <v>6300</v>
      </c>
      <c r="K114" s="83" t="s">
        <v>11239</v>
      </c>
      <c r="M114" t="s">
        <v>14047</v>
      </c>
      <c r="P114" s="1671" t="s">
        <v>14353</v>
      </c>
    </row>
    <row r="115" spans="1:16" x14ac:dyDescent="0.25">
      <c r="A115" s="987">
        <v>43033</v>
      </c>
      <c r="B115" s="199" t="s">
        <v>3677</v>
      </c>
      <c r="C115" s="87" t="s">
        <v>14387</v>
      </c>
      <c r="D115" s="201" t="s">
        <v>14386</v>
      </c>
      <c r="E115" s="83" t="s">
        <v>24</v>
      </c>
      <c r="F115" s="325">
        <v>1800</v>
      </c>
      <c r="G115" s="83">
        <v>6</v>
      </c>
      <c r="H115" s="199">
        <v>6</v>
      </c>
      <c r="I115" s="87"/>
      <c r="J115" s="1061">
        <f t="shared" si="11"/>
        <v>10800</v>
      </c>
      <c r="K115" s="83" t="s">
        <v>4018</v>
      </c>
      <c r="M115" t="s">
        <v>13420</v>
      </c>
      <c r="P115" s="1671" t="s">
        <v>14353</v>
      </c>
    </row>
    <row r="116" spans="1:16" x14ac:dyDescent="0.25">
      <c r="A116" s="976">
        <v>43032</v>
      </c>
      <c r="B116" s="199" t="s">
        <v>3997</v>
      </c>
      <c r="C116" s="200" t="s">
        <v>3710</v>
      </c>
      <c r="D116" s="201" t="s">
        <v>14381</v>
      </c>
      <c r="E116" s="199" t="s">
        <v>32</v>
      </c>
      <c r="F116" s="201">
        <v>440</v>
      </c>
      <c r="G116" s="199">
        <v>10</v>
      </c>
      <c r="H116" s="199">
        <v>10</v>
      </c>
      <c r="I116" s="199"/>
      <c r="J116" s="1061">
        <f t="shared" si="11"/>
        <v>4400</v>
      </c>
      <c r="K116" s="199" t="s">
        <v>11239</v>
      </c>
      <c r="M116" t="s">
        <v>13420</v>
      </c>
      <c r="P116" s="1671" t="s">
        <v>14353</v>
      </c>
    </row>
    <row r="117" spans="1:16" x14ac:dyDescent="0.25">
      <c r="A117" s="183">
        <v>43033</v>
      </c>
      <c r="B117" s="199" t="s">
        <v>4318</v>
      </c>
      <c r="C117" s="228" t="s">
        <v>14375</v>
      </c>
      <c r="D117" s="201" t="s">
        <v>14377</v>
      </c>
      <c r="E117" s="83" t="s">
        <v>24</v>
      </c>
      <c r="F117" s="325">
        <v>6450</v>
      </c>
      <c r="G117" s="83">
        <v>1</v>
      </c>
      <c r="H117" s="199">
        <v>1</v>
      </c>
      <c r="I117" s="87"/>
      <c r="J117" s="1061">
        <f t="shared" si="11"/>
        <v>6450</v>
      </c>
      <c r="K117" s="83" t="s">
        <v>495</v>
      </c>
      <c r="M117" t="s">
        <v>12854</v>
      </c>
      <c r="P117" s="1671" t="s">
        <v>14353</v>
      </c>
    </row>
    <row r="118" spans="1:16" x14ac:dyDescent="0.25">
      <c r="A118" s="183">
        <v>43028</v>
      </c>
      <c r="B118" s="199" t="s">
        <v>4297</v>
      </c>
      <c r="C118" s="87" t="s">
        <v>14364</v>
      </c>
      <c r="D118" s="199" t="s">
        <v>14366</v>
      </c>
      <c r="E118" s="83" t="s">
        <v>24</v>
      </c>
      <c r="F118" s="325">
        <v>3000</v>
      </c>
      <c r="G118" s="83">
        <v>3</v>
      </c>
      <c r="H118" s="199">
        <v>3</v>
      </c>
      <c r="I118" s="87"/>
      <c r="J118" s="1061">
        <f t="shared" si="11"/>
        <v>9000</v>
      </c>
      <c r="K118" s="83" t="s">
        <v>11239</v>
      </c>
      <c r="M118" t="s">
        <v>12767</v>
      </c>
      <c r="P118" s="239" t="s">
        <v>11971</v>
      </c>
    </row>
    <row r="119" spans="1:16" x14ac:dyDescent="0.25">
      <c r="A119" s="183">
        <v>43028</v>
      </c>
      <c r="B119" s="199" t="s">
        <v>3439</v>
      </c>
      <c r="C119" s="228" t="s">
        <v>14362</v>
      </c>
      <c r="D119" s="199" t="s">
        <v>14365</v>
      </c>
      <c r="E119" s="83" t="s">
        <v>24</v>
      </c>
      <c r="F119" s="325">
        <v>7065</v>
      </c>
      <c r="G119" s="83">
        <v>1</v>
      </c>
      <c r="H119" s="199">
        <v>1</v>
      </c>
      <c r="I119" s="87"/>
      <c r="J119" s="1061">
        <f t="shared" si="11"/>
        <v>7065</v>
      </c>
      <c r="K119" s="83" t="s">
        <v>11239</v>
      </c>
      <c r="M119" t="s">
        <v>12741</v>
      </c>
      <c r="P119" s="239" t="s">
        <v>11971</v>
      </c>
    </row>
    <row r="120" spans="1:16" x14ac:dyDescent="0.25">
      <c r="A120" s="183">
        <v>43026</v>
      </c>
      <c r="B120" s="199" t="s">
        <v>4297</v>
      </c>
      <c r="C120" s="87" t="s">
        <v>14350</v>
      </c>
      <c r="D120" s="199" t="s">
        <v>14349</v>
      </c>
      <c r="E120" s="83" t="s">
        <v>32</v>
      </c>
      <c r="F120" s="325">
        <v>2167.58</v>
      </c>
      <c r="G120" s="83">
        <v>7</v>
      </c>
      <c r="H120" s="199">
        <v>7</v>
      </c>
      <c r="I120" s="87"/>
      <c r="J120" s="1061">
        <f t="shared" si="11"/>
        <v>15173.06</v>
      </c>
      <c r="K120" s="83" t="s">
        <v>726</v>
      </c>
      <c r="M120" t="s">
        <v>12741</v>
      </c>
      <c r="P120" s="239" t="s">
        <v>11971</v>
      </c>
    </row>
    <row r="121" spans="1:16" x14ac:dyDescent="0.25">
      <c r="A121" s="183">
        <v>43019</v>
      </c>
      <c r="B121" s="199" t="s">
        <v>14167</v>
      </c>
      <c r="C121" s="87" t="s">
        <v>14168</v>
      </c>
      <c r="D121" s="281" t="s">
        <v>14169</v>
      </c>
      <c r="E121" s="83" t="s">
        <v>24</v>
      </c>
      <c r="F121" s="325">
        <v>7450</v>
      </c>
      <c r="G121" s="197">
        <v>2</v>
      </c>
      <c r="H121" s="199">
        <v>2</v>
      </c>
      <c r="I121" s="197"/>
      <c r="J121" s="1061">
        <f t="shared" si="11"/>
        <v>14900</v>
      </c>
      <c r="K121" s="83" t="s">
        <v>84</v>
      </c>
      <c r="M121" t="s">
        <v>12741</v>
      </c>
      <c r="P121" s="239" t="s">
        <v>11971</v>
      </c>
    </row>
    <row r="122" spans="1:16" x14ac:dyDescent="0.25">
      <c r="A122" s="326">
        <v>43019</v>
      </c>
      <c r="B122" s="281" t="s">
        <v>1064</v>
      </c>
      <c r="C122" s="285" t="s">
        <v>14164</v>
      </c>
      <c r="D122" s="281" t="s">
        <v>14166</v>
      </c>
      <c r="E122" s="332" t="s">
        <v>24</v>
      </c>
      <c r="F122" s="508">
        <v>12495</v>
      </c>
      <c r="G122" s="330">
        <v>5</v>
      </c>
      <c r="H122" s="331">
        <v>5</v>
      </c>
      <c r="I122" s="551"/>
      <c r="J122" s="1061">
        <f t="shared" ref="J122:J133" si="12">F122*G122</f>
        <v>62475</v>
      </c>
      <c r="K122" s="332" t="s">
        <v>84</v>
      </c>
    </row>
    <row r="123" spans="1:16" x14ac:dyDescent="0.25">
      <c r="A123" s="79">
        <v>43011</v>
      </c>
      <c r="B123" s="199" t="s">
        <v>12730</v>
      </c>
      <c r="C123" s="228" t="s">
        <v>14142</v>
      </c>
      <c r="D123" s="1670" t="s">
        <v>14145</v>
      </c>
      <c r="E123" s="83" t="s">
        <v>24</v>
      </c>
      <c r="F123" s="201">
        <v>799</v>
      </c>
      <c r="G123" s="83">
        <v>4</v>
      </c>
      <c r="H123" s="199">
        <v>4</v>
      </c>
      <c r="I123" s="83"/>
      <c r="J123" s="1061">
        <f t="shared" si="12"/>
        <v>3196</v>
      </c>
      <c r="K123" s="83" t="s">
        <v>11947</v>
      </c>
    </row>
    <row r="124" spans="1:16" x14ac:dyDescent="0.25">
      <c r="A124" s="100">
        <v>43011</v>
      </c>
      <c r="B124" s="100" t="s">
        <v>127</v>
      </c>
      <c r="C124" s="46" t="s">
        <v>14140</v>
      </c>
      <c r="D124" s="1670" t="s">
        <v>14144</v>
      </c>
      <c r="E124" s="44" t="s">
        <v>24</v>
      </c>
      <c r="F124" s="84">
        <v>1430</v>
      </c>
      <c r="G124" s="83">
        <v>10</v>
      </c>
      <c r="H124" s="199">
        <v>10</v>
      </c>
      <c r="I124" s="53"/>
      <c r="J124" s="1061">
        <f t="shared" si="12"/>
        <v>14300</v>
      </c>
      <c r="K124" s="83" t="s">
        <v>11947</v>
      </c>
    </row>
    <row r="125" spans="1:16" x14ac:dyDescent="0.25">
      <c r="A125" s="183">
        <v>43011</v>
      </c>
      <c r="B125" s="100" t="s">
        <v>3489</v>
      </c>
      <c r="C125" s="260" t="s">
        <v>14138</v>
      </c>
      <c r="D125" s="1670" t="s">
        <v>14143</v>
      </c>
      <c r="E125" s="44" t="s">
        <v>24</v>
      </c>
      <c r="F125" s="84">
        <v>5705.88</v>
      </c>
      <c r="G125" s="83">
        <v>1</v>
      </c>
      <c r="H125" s="199">
        <v>1</v>
      </c>
      <c r="I125" s="53"/>
      <c r="J125" s="1061">
        <f t="shared" si="12"/>
        <v>5705.88</v>
      </c>
      <c r="K125" s="83" t="s">
        <v>12273</v>
      </c>
    </row>
    <row r="126" spans="1:16" x14ac:dyDescent="0.25">
      <c r="A126" s="183">
        <v>42991</v>
      </c>
      <c r="B126" s="199" t="s">
        <v>320</v>
      </c>
      <c r="C126" s="87" t="s">
        <v>14046</v>
      </c>
      <c r="D126" s="201" t="s">
        <v>14048</v>
      </c>
      <c r="E126" s="83" t="s">
        <v>24</v>
      </c>
      <c r="F126" s="325">
        <v>3950</v>
      </c>
      <c r="G126" s="83">
        <v>1</v>
      </c>
      <c r="H126" s="199">
        <v>1</v>
      </c>
      <c r="I126" s="87"/>
      <c r="J126" s="1061">
        <f t="shared" si="12"/>
        <v>3950</v>
      </c>
      <c r="K126" s="83" t="s">
        <v>495</v>
      </c>
    </row>
    <row r="127" spans="1:16" x14ac:dyDescent="0.25">
      <c r="A127" s="987">
        <v>42940</v>
      </c>
      <c r="B127" s="199" t="s">
        <v>13421</v>
      </c>
      <c r="C127" s="87" t="s">
        <v>13422</v>
      </c>
      <c r="D127" s="201" t="s">
        <v>13425</v>
      </c>
      <c r="E127" s="83" t="s">
        <v>83</v>
      </c>
      <c r="F127" s="325">
        <v>1325</v>
      </c>
      <c r="G127" s="83">
        <v>450</v>
      </c>
      <c r="H127" s="199">
        <v>450</v>
      </c>
      <c r="I127" s="87"/>
      <c r="J127" s="1061">
        <f t="shared" si="12"/>
        <v>596250</v>
      </c>
      <c r="K127" s="83" t="s">
        <v>1003</v>
      </c>
    </row>
    <row r="128" spans="1:16" x14ac:dyDescent="0.25">
      <c r="A128" s="987">
        <v>42940</v>
      </c>
      <c r="B128" s="239" t="s">
        <v>4566</v>
      </c>
      <c r="C128" s="889" t="s">
        <v>13419</v>
      </c>
      <c r="D128" s="201" t="s">
        <v>13424</v>
      </c>
      <c r="E128" s="239" t="s">
        <v>35</v>
      </c>
      <c r="F128" s="556">
        <v>2450</v>
      </c>
      <c r="G128" s="239">
        <v>100</v>
      </c>
      <c r="H128" s="239">
        <v>100</v>
      </c>
      <c r="I128" s="239"/>
      <c r="J128" s="1061">
        <f t="shared" si="12"/>
        <v>245000</v>
      </c>
      <c r="K128" s="239" t="s">
        <v>1003</v>
      </c>
    </row>
    <row r="129" spans="1:11" x14ac:dyDescent="0.25">
      <c r="A129" s="183">
        <v>42908</v>
      </c>
      <c r="B129" s="199" t="s">
        <v>3489</v>
      </c>
      <c r="C129" s="87" t="s">
        <v>12853</v>
      </c>
      <c r="D129" s="201" t="s">
        <v>13423</v>
      </c>
      <c r="E129" s="83" t="s">
        <v>24</v>
      </c>
      <c r="F129" s="325">
        <v>5882.35</v>
      </c>
      <c r="G129" s="83">
        <v>1</v>
      </c>
      <c r="H129" s="199">
        <v>1</v>
      </c>
      <c r="I129" s="87"/>
      <c r="J129" s="1061">
        <f t="shared" si="12"/>
        <v>5882.35</v>
      </c>
      <c r="K129" s="83" t="s">
        <v>11239</v>
      </c>
    </row>
    <row r="130" spans="1:11" x14ac:dyDescent="0.25">
      <c r="A130" s="183">
        <v>42885</v>
      </c>
      <c r="B130" s="199" t="s">
        <v>1124</v>
      </c>
      <c r="C130" s="87" t="s">
        <v>3487</v>
      </c>
      <c r="D130" s="199" t="s">
        <v>12776</v>
      </c>
      <c r="E130" s="83" t="s">
        <v>35</v>
      </c>
      <c r="F130" s="325">
        <v>8500</v>
      </c>
      <c r="G130" s="83">
        <v>2</v>
      </c>
      <c r="H130" s="199">
        <v>2</v>
      </c>
      <c r="I130" s="87"/>
      <c r="J130" s="1061">
        <f t="shared" si="12"/>
        <v>17000</v>
      </c>
      <c r="K130" s="83" t="s">
        <v>120</v>
      </c>
    </row>
    <row r="131" spans="1:11" x14ac:dyDescent="0.25">
      <c r="A131" s="183">
        <v>42851</v>
      </c>
      <c r="B131" s="199" t="s">
        <v>3485</v>
      </c>
      <c r="C131" s="87" t="s">
        <v>12745</v>
      </c>
      <c r="D131" s="199" t="s">
        <v>12747</v>
      </c>
      <c r="E131" s="83" t="s">
        <v>35</v>
      </c>
      <c r="F131" s="325">
        <v>10000</v>
      </c>
      <c r="G131" s="83">
        <v>2</v>
      </c>
      <c r="H131" s="199">
        <v>2</v>
      </c>
      <c r="I131" s="87"/>
      <c r="J131" s="1061">
        <f t="shared" si="12"/>
        <v>20000</v>
      </c>
      <c r="K131" s="83" t="s">
        <v>472</v>
      </c>
    </row>
    <row r="132" spans="1:11" x14ac:dyDescent="0.25">
      <c r="A132" s="183">
        <v>42851</v>
      </c>
      <c r="B132" s="199" t="s">
        <v>127</v>
      </c>
      <c r="C132" s="87" t="s">
        <v>12744</v>
      </c>
      <c r="D132" s="199" t="s">
        <v>12746</v>
      </c>
      <c r="E132" s="83" t="s">
        <v>35</v>
      </c>
      <c r="F132" s="325">
        <v>1000</v>
      </c>
      <c r="G132" s="83">
        <v>4</v>
      </c>
      <c r="H132" s="199">
        <v>4</v>
      </c>
      <c r="I132" s="87"/>
      <c r="J132" s="1061">
        <f t="shared" si="12"/>
        <v>4000</v>
      </c>
      <c r="K132" s="83" t="s">
        <v>472</v>
      </c>
    </row>
    <row r="133" spans="1:11" x14ac:dyDescent="0.25">
      <c r="A133" s="183">
        <v>42851</v>
      </c>
      <c r="B133" s="199" t="s">
        <v>4537</v>
      </c>
      <c r="C133" s="87" t="s">
        <v>12742</v>
      </c>
      <c r="D133" s="199" t="s">
        <v>12743</v>
      </c>
      <c r="E133" s="83" t="s">
        <v>24</v>
      </c>
      <c r="F133" s="325">
        <v>11000</v>
      </c>
      <c r="G133" s="197">
        <v>1</v>
      </c>
      <c r="H133" s="199">
        <v>1</v>
      </c>
      <c r="I133" s="197"/>
      <c r="J133" s="1061">
        <f t="shared" si="12"/>
        <v>11000</v>
      </c>
      <c r="K133" s="83" t="s">
        <v>472</v>
      </c>
    </row>
  </sheetData>
  <mergeCells count="6">
    <mergeCell ref="S77:U77"/>
    <mergeCell ref="A1:K1"/>
    <mergeCell ref="C2:I2"/>
    <mergeCell ref="A3:K3"/>
    <mergeCell ref="A4:K4"/>
    <mergeCell ref="A6:K6"/>
  </mergeCells>
  <pageMargins left="0.24" right="0.25" top="0.75" bottom="0.75" header="0.3" footer="0.3"/>
  <pageSetup paperSize="5" orientation="landscape" horizontalDpi="4294967293" verticalDpi="4294967293"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sheetPr>
  <dimension ref="A1:Z20"/>
  <sheetViews>
    <sheetView workbookViewId="0">
      <selection activeCell="B18" sqref="B18"/>
    </sheetView>
  </sheetViews>
  <sheetFormatPr defaultRowHeight="15" x14ac:dyDescent="0.25"/>
  <cols>
    <col min="1" max="1" width="11.42578125" customWidth="1"/>
    <col min="2" max="2" width="22.5703125" bestFit="1" customWidth="1"/>
    <col min="3" max="3" width="62.5703125" customWidth="1"/>
    <col min="4" max="4" width="21.7109375" customWidth="1"/>
    <col min="5" max="5" width="8.85546875" customWidth="1"/>
    <col min="6" max="6" width="13.140625" customWidth="1"/>
    <col min="10" max="10" width="14.42578125" customWidth="1"/>
    <col min="11" max="11" width="17.85546875" customWidth="1"/>
    <col min="13" max="13" width="11.5703125" customWidth="1"/>
    <col min="14" max="14" width="16.85546875" customWidth="1"/>
    <col min="15" max="15" width="24.42578125" customWidth="1"/>
    <col min="17" max="17" width="22.5703125" customWidth="1"/>
    <col min="18" max="18" width="35" customWidth="1"/>
    <col min="21" max="21" width="12.42578125" customWidth="1"/>
    <col min="25" max="25" width="12.42578125" customWidth="1"/>
    <col min="26" max="26" width="13.5703125" customWidth="1"/>
  </cols>
  <sheetData>
    <row r="1" spans="1:26" ht="15.75" x14ac:dyDescent="0.25">
      <c r="A1" s="1923" t="s">
        <v>0</v>
      </c>
      <c r="B1" s="1923"/>
      <c r="C1" s="1923"/>
      <c r="D1" s="1923"/>
      <c r="E1" s="1923"/>
      <c r="F1" s="1923"/>
      <c r="G1" s="1923"/>
      <c r="H1" s="1923"/>
      <c r="I1" s="1923"/>
      <c r="J1" s="1923"/>
      <c r="K1" s="1923"/>
    </row>
    <row r="2" spans="1:26" ht="15.75" x14ac:dyDescent="0.25">
      <c r="A2" s="1"/>
      <c r="B2" s="2"/>
      <c r="C2" s="1924" t="s">
        <v>22</v>
      </c>
      <c r="D2" s="1924"/>
      <c r="E2" s="1924"/>
      <c r="F2" s="1924"/>
      <c r="G2" s="1924"/>
      <c r="H2" s="1924"/>
      <c r="I2" s="1924"/>
      <c r="J2" s="3"/>
      <c r="K2" s="2" t="s">
        <v>1</v>
      </c>
    </row>
    <row r="3" spans="1:26" x14ac:dyDescent="0.25">
      <c r="A3" s="1925"/>
      <c r="B3" s="1925"/>
      <c r="C3" s="1925"/>
      <c r="D3" s="1925"/>
      <c r="E3" s="1925"/>
      <c r="F3" s="1925"/>
      <c r="G3" s="1925"/>
      <c r="H3" s="1925"/>
      <c r="I3" s="1925"/>
      <c r="J3" s="1925"/>
      <c r="K3" s="1925"/>
    </row>
    <row r="4" spans="1:26" ht="15.75" x14ac:dyDescent="0.25">
      <c r="A4" s="1924" t="s">
        <v>117</v>
      </c>
      <c r="B4" s="1924"/>
      <c r="C4" s="1924"/>
      <c r="D4" s="1924"/>
      <c r="E4" s="1924"/>
      <c r="F4" s="1924"/>
      <c r="G4" s="1924"/>
      <c r="H4" s="1924"/>
      <c r="I4" s="1924"/>
      <c r="J4" s="1924"/>
      <c r="K4" s="1924"/>
    </row>
    <row r="5" spans="1:26" x14ac:dyDescent="0.25">
      <c r="A5" s="4"/>
      <c r="B5" s="1344"/>
      <c r="C5" s="1344"/>
      <c r="D5" s="6"/>
      <c r="E5" s="6"/>
      <c r="F5" s="6"/>
      <c r="G5" s="7"/>
      <c r="H5" s="7"/>
      <c r="I5" s="6"/>
      <c r="J5" s="6"/>
      <c r="K5" s="8"/>
    </row>
    <row r="6" spans="1:26" x14ac:dyDescent="0.25">
      <c r="A6" s="1926" t="s">
        <v>2</v>
      </c>
      <c r="B6" s="1926"/>
      <c r="C6" s="1926"/>
      <c r="D6" s="1926"/>
      <c r="E6" s="1926"/>
      <c r="F6" s="1926"/>
      <c r="G6" s="1926"/>
      <c r="H6" s="1926"/>
      <c r="I6" s="1926"/>
      <c r="J6" s="1926"/>
      <c r="K6" s="1926"/>
    </row>
    <row r="7" spans="1:26" x14ac:dyDescent="0.25">
      <c r="A7" s="9"/>
      <c r="B7" s="10"/>
      <c r="C7" s="11"/>
      <c r="D7" s="12"/>
      <c r="E7" s="12"/>
      <c r="F7" s="13"/>
      <c r="G7" s="14"/>
      <c r="H7" s="14"/>
      <c r="I7" s="12"/>
      <c r="J7" s="12"/>
      <c r="K7" s="11"/>
    </row>
    <row r="8" spans="1:26" x14ac:dyDescent="0.25">
      <c r="A8" s="15" t="s">
        <v>3</v>
      </c>
      <c r="B8" s="16"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26" x14ac:dyDescent="0.25">
      <c r="A9" s="21"/>
      <c r="B9" s="390"/>
      <c r="C9" s="23"/>
      <c r="D9" s="24" t="s">
        <v>14</v>
      </c>
      <c r="E9" s="24" t="s">
        <v>15</v>
      </c>
      <c r="F9" s="24" t="s">
        <v>16</v>
      </c>
      <c r="G9" s="25" t="s">
        <v>17</v>
      </c>
      <c r="H9" s="26" t="s">
        <v>18</v>
      </c>
      <c r="I9" s="17" t="s">
        <v>19</v>
      </c>
      <c r="J9" s="24" t="s">
        <v>16</v>
      </c>
      <c r="K9" s="256"/>
      <c r="P9" s="239"/>
    </row>
    <row r="11" spans="1:26" x14ac:dyDescent="0.25">
      <c r="A11" s="934">
        <v>43322</v>
      </c>
      <c r="B11" s="239" t="s">
        <v>14130</v>
      </c>
      <c r="C11" s="982" t="s">
        <v>16078</v>
      </c>
      <c r="D11" s="239" t="s">
        <v>16080</v>
      </c>
      <c r="E11" s="239" t="s">
        <v>32</v>
      </c>
      <c r="F11" s="556">
        <v>9800</v>
      </c>
      <c r="G11" s="239">
        <v>1</v>
      </c>
      <c r="H11" s="239">
        <v>1</v>
      </c>
      <c r="I11" s="239"/>
      <c r="J11" s="556">
        <f>F11*G11</f>
        <v>9800</v>
      </c>
      <c r="K11" s="239" t="s">
        <v>6121</v>
      </c>
      <c r="M11" t="s">
        <v>16079</v>
      </c>
    </row>
    <row r="12" spans="1:26" x14ac:dyDescent="0.25">
      <c r="A12" s="341">
        <v>43052</v>
      </c>
      <c r="B12" s="239" t="s">
        <v>14624</v>
      </c>
      <c r="C12" s="92" t="s">
        <v>14626</v>
      </c>
      <c r="D12" s="239" t="s">
        <v>14628</v>
      </c>
      <c r="E12" s="203" t="s">
        <v>83</v>
      </c>
      <c r="F12" s="560">
        <v>8620</v>
      </c>
      <c r="G12" s="203">
        <v>10</v>
      </c>
      <c r="H12" s="239">
        <v>10</v>
      </c>
      <c r="I12" s="92"/>
      <c r="J12" s="1058">
        <f t="shared" ref="J12:J17" si="0">F12*G12</f>
        <v>86200</v>
      </c>
      <c r="K12" s="203" t="s">
        <v>11515</v>
      </c>
      <c r="M12" t="s">
        <v>14622</v>
      </c>
      <c r="N12" s="239"/>
      <c r="O12" t="s">
        <v>14627</v>
      </c>
      <c r="P12" s="92"/>
      <c r="R12" s="92"/>
      <c r="T12" s="92"/>
      <c r="V12" s="92"/>
      <c r="X12" s="92"/>
      <c r="Z12" s="92"/>
    </row>
    <row r="13" spans="1:26" x14ac:dyDescent="0.25">
      <c r="A13" s="341">
        <v>43052</v>
      </c>
      <c r="B13" s="239" t="s">
        <v>14621</v>
      </c>
      <c r="C13" s="92" t="s">
        <v>14625</v>
      </c>
      <c r="D13" s="239" t="s">
        <v>14623</v>
      </c>
      <c r="E13" s="203" t="s">
        <v>83</v>
      </c>
      <c r="F13" s="560">
        <v>14240</v>
      </c>
      <c r="G13" s="203">
        <v>4</v>
      </c>
      <c r="H13" s="239">
        <v>4</v>
      </c>
      <c r="I13" s="92"/>
      <c r="J13" s="1058">
        <f t="shared" si="0"/>
        <v>56960</v>
      </c>
      <c r="K13" s="203" t="s">
        <v>11515</v>
      </c>
      <c r="M13" t="s">
        <v>14622</v>
      </c>
      <c r="N13" s="239"/>
      <c r="O13" t="s">
        <v>14627</v>
      </c>
      <c r="P13" s="92"/>
      <c r="R13" s="92"/>
      <c r="T13" s="92"/>
      <c r="V13" s="92"/>
      <c r="X13" s="92"/>
      <c r="Z13" s="92"/>
    </row>
    <row r="14" spans="1:26" x14ac:dyDescent="0.25">
      <c r="A14" s="341">
        <v>43004</v>
      </c>
      <c r="B14" s="239" t="s">
        <v>14130</v>
      </c>
      <c r="C14" s="92" t="s">
        <v>14137</v>
      </c>
      <c r="D14" s="239" t="s">
        <v>14136</v>
      </c>
      <c r="E14" s="203" t="s">
        <v>83</v>
      </c>
      <c r="F14" s="560">
        <v>4100</v>
      </c>
      <c r="G14" s="203">
        <v>1</v>
      </c>
      <c r="H14" s="239">
        <v>1</v>
      </c>
      <c r="I14" s="92"/>
      <c r="J14" s="1058">
        <f t="shared" si="0"/>
        <v>4100</v>
      </c>
      <c r="K14" s="203" t="s">
        <v>6121</v>
      </c>
      <c r="M14" t="s">
        <v>14132</v>
      </c>
      <c r="N14" s="239" t="s">
        <v>11971</v>
      </c>
      <c r="P14" s="92"/>
      <c r="R14" s="92"/>
      <c r="T14" s="92"/>
      <c r="V14" s="92"/>
      <c r="X14" s="92"/>
      <c r="Z14" s="92"/>
    </row>
    <row r="15" spans="1:26" x14ac:dyDescent="0.25">
      <c r="A15" s="341">
        <v>43004</v>
      </c>
      <c r="B15" s="239" t="s">
        <v>14130</v>
      </c>
      <c r="C15" s="92" t="s">
        <v>14137</v>
      </c>
      <c r="D15" s="239" t="s">
        <v>14135</v>
      </c>
      <c r="E15" s="203" t="s">
        <v>83</v>
      </c>
      <c r="F15" s="560">
        <v>4100</v>
      </c>
      <c r="G15" s="203">
        <v>1</v>
      </c>
      <c r="H15" s="239">
        <v>1</v>
      </c>
      <c r="I15" s="92"/>
      <c r="J15" s="1058">
        <f t="shared" si="0"/>
        <v>4100</v>
      </c>
      <c r="K15" s="203" t="s">
        <v>11515</v>
      </c>
      <c r="M15" t="s">
        <v>14132</v>
      </c>
      <c r="N15" s="239" t="s">
        <v>11971</v>
      </c>
      <c r="P15" s="92"/>
      <c r="R15" s="92"/>
      <c r="T15" s="92"/>
      <c r="V15" s="92"/>
      <c r="X15" s="92"/>
      <c r="Z15" s="92"/>
    </row>
    <row r="16" spans="1:26" x14ac:dyDescent="0.25">
      <c r="A16" s="341">
        <v>43004</v>
      </c>
      <c r="B16" s="239" t="s">
        <v>14130</v>
      </c>
      <c r="C16" s="92" t="s">
        <v>14137</v>
      </c>
      <c r="D16" s="239" t="s">
        <v>14134</v>
      </c>
      <c r="E16" s="203" t="s">
        <v>83</v>
      </c>
      <c r="F16" s="560">
        <v>4100</v>
      </c>
      <c r="G16" s="203">
        <v>1</v>
      </c>
      <c r="H16" s="239">
        <v>1</v>
      </c>
      <c r="I16" s="92"/>
      <c r="J16" s="1058">
        <f t="shared" si="0"/>
        <v>4100</v>
      </c>
      <c r="K16" s="203" t="s">
        <v>14131</v>
      </c>
      <c r="M16" t="s">
        <v>14132</v>
      </c>
      <c r="N16" s="239" t="s">
        <v>11971</v>
      </c>
      <c r="P16" s="92"/>
      <c r="R16" s="92"/>
      <c r="T16" s="92"/>
      <c r="V16" s="92"/>
      <c r="X16" s="92"/>
      <c r="Z16" s="92"/>
    </row>
    <row r="17" spans="1:26" x14ac:dyDescent="0.25">
      <c r="A17" s="341">
        <v>42821</v>
      </c>
      <c r="B17" s="239" t="s">
        <v>3971</v>
      </c>
      <c r="C17" s="92" t="s">
        <v>12758</v>
      </c>
      <c r="D17" s="239" t="s">
        <v>14133</v>
      </c>
      <c r="E17" s="203" t="s">
        <v>24</v>
      </c>
      <c r="F17" s="560">
        <v>7200</v>
      </c>
      <c r="G17" s="203">
        <v>1</v>
      </c>
      <c r="H17" s="239">
        <v>1</v>
      </c>
      <c r="I17" s="92"/>
      <c r="J17" s="1058">
        <f t="shared" si="0"/>
        <v>7200</v>
      </c>
      <c r="K17" s="203" t="s">
        <v>57</v>
      </c>
      <c r="M17" t="s">
        <v>12759</v>
      </c>
      <c r="N17" s="1309" t="s">
        <v>14353</v>
      </c>
      <c r="P17" s="92"/>
      <c r="R17" s="92"/>
      <c r="T17" s="92"/>
      <c r="V17" s="92"/>
      <c r="X17" s="92"/>
      <c r="Z17" s="92"/>
    </row>
    <row r="18" spans="1:26" x14ac:dyDescent="0.25">
      <c r="A18" s="341">
        <v>42851</v>
      </c>
      <c r="B18" s="239" t="s">
        <v>5224</v>
      </c>
      <c r="C18" s="92" t="s">
        <v>12737</v>
      </c>
      <c r="D18" s="239" t="s">
        <v>12738</v>
      </c>
      <c r="E18" s="203" t="s">
        <v>24</v>
      </c>
      <c r="F18" s="560">
        <v>13200</v>
      </c>
      <c r="G18" s="984">
        <v>1</v>
      </c>
      <c r="H18" s="239">
        <v>1</v>
      </c>
      <c r="I18" s="984"/>
      <c r="J18" s="1058">
        <f>F18*G18</f>
        <v>13200</v>
      </c>
      <c r="K18" s="203" t="s">
        <v>472</v>
      </c>
      <c r="M18" t="s">
        <v>12741</v>
      </c>
      <c r="N18" s="239" t="s">
        <v>11971</v>
      </c>
      <c r="P18" s="92"/>
      <c r="R18" s="92"/>
      <c r="T18" s="92"/>
      <c r="V18" s="214"/>
      <c r="X18" s="214"/>
      <c r="Z18" s="92"/>
    </row>
    <row r="19" spans="1:26" x14ac:dyDescent="0.25">
      <c r="N19" s="239"/>
    </row>
    <row r="20" spans="1:26" x14ac:dyDescent="0.25">
      <c r="N20" s="239"/>
    </row>
  </sheetData>
  <mergeCells count="5">
    <mergeCell ref="A1:K1"/>
    <mergeCell ref="C2:I2"/>
    <mergeCell ref="A3:K3"/>
    <mergeCell ref="A4:K4"/>
    <mergeCell ref="A6:K6"/>
  </mergeCells>
  <pageMargins left="0.7" right="0.7" top="0.75" bottom="0.75" header="0.3" footer="0.3"/>
  <pageSetup orientation="portrait" horizontalDpi="203" verticalDpi="203"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9"/>
  </sheetPr>
  <dimension ref="A1:T181"/>
  <sheetViews>
    <sheetView topLeftCell="E60" zoomScale="115" zoomScaleNormal="115" workbookViewId="0">
      <selection activeCell="M57" sqref="M57"/>
    </sheetView>
  </sheetViews>
  <sheetFormatPr defaultRowHeight="15" x14ac:dyDescent="0.25"/>
  <cols>
    <col min="1" max="1" width="10.7109375" style="239" bestFit="1" customWidth="1"/>
    <col min="2" max="2" width="20.28515625" style="239" bestFit="1" customWidth="1"/>
    <col min="3" max="3" width="69.42578125" customWidth="1"/>
    <col min="4" max="4" width="20.140625" style="239" customWidth="1"/>
    <col min="6" max="6" width="10.5703125" bestFit="1" customWidth="1"/>
    <col min="10" max="10" width="11" customWidth="1"/>
    <col min="11" max="11" width="13.85546875" customWidth="1"/>
    <col min="12" max="12" width="17.140625" customWidth="1"/>
    <col min="13" max="13" width="13.28515625" style="239" customWidth="1"/>
    <col min="14" max="14" width="21.140625" style="239" customWidth="1"/>
    <col min="15" max="15" width="30.42578125" bestFit="1" customWidth="1"/>
    <col min="16" max="16" width="23.7109375" customWidth="1"/>
    <col min="17" max="17" width="22.7109375" customWidth="1"/>
    <col min="18" max="18" width="17" bestFit="1" customWidth="1"/>
    <col min="19" max="19" width="19.140625" bestFit="1" customWidth="1"/>
    <col min="20" max="20" width="26.85546875" bestFit="1" customWidth="1"/>
  </cols>
  <sheetData>
    <row r="1" spans="1:20" ht="15.75" x14ac:dyDescent="0.25">
      <c r="A1" s="1923" t="s">
        <v>0</v>
      </c>
      <c r="B1" s="1923"/>
      <c r="C1" s="1923"/>
      <c r="D1" s="1923"/>
      <c r="E1" s="1923"/>
      <c r="F1" s="1923"/>
      <c r="G1" s="1923"/>
      <c r="H1" s="1923"/>
      <c r="I1" s="1923"/>
      <c r="J1" s="1923"/>
      <c r="K1" s="1923"/>
    </row>
    <row r="2" spans="1:20" ht="15.75" x14ac:dyDescent="0.25">
      <c r="A2" s="1"/>
      <c r="B2" s="2"/>
      <c r="C2" s="1924" t="s">
        <v>22</v>
      </c>
      <c r="D2" s="1924"/>
      <c r="E2" s="1924"/>
      <c r="F2" s="1924"/>
      <c r="G2" s="1924"/>
      <c r="H2" s="1924"/>
      <c r="I2" s="1924"/>
      <c r="J2" s="3"/>
      <c r="K2" s="2" t="s">
        <v>1</v>
      </c>
    </row>
    <row r="3" spans="1:20" x14ac:dyDescent="0.25">
      <c r="A3" s="1925"/>
      <c r="B3" s="1925"/>
      <c r="C3" s="1925"/>
      <c r="D3" s="1925"/>
      <c r="E3" s="1925"/>
      <c r="F3" s="1925"/>
      <c r="G3" s="1925"/>
      <c r="H3" s="1925"/>
      <c r="I3" s="1925"/>
      <c r="J3" s="1925"/>
      <c r="K3" s="1925"/>
    </row>
    <row r="4" spans="1:20" ht="15.75" x14ac:dyDescent="0.25">
      <c r="A4" s="1924" t="s">
        <v>16818</v>
      </c>
      <c r="B4" s="1924"/>
      <c r="C4" s="1924"/>
      <c r="D4" s="1924"/>
      <c r="E4" s="1924"/>
      <c r="F4" s="1924"/>
      <c r="G4" s="1924"/>
      <c r="H4" s="1924"/>
      <c r="I4" s="1924"/>
      <c r="J4" s="1924"/>
      <c r="K4" s="1924"/>
    </row>
    <row r="5" spans="1:20" x14ac:dyDescent="0.25">
      <c r="A5" s="4"/>
      <c r="B5" s="1753"/>
      <c r="C5" s="1517"/>
      <c r="D5" s="6"/>
      <c r="E5" s="6"/>
      <c r="F5" s="6"/>
      <c r="G5" s="7"/>
      <c r="H5" s="7"/>
      <c r="I5" s="6"/>
      <c r="J5" s="6"/>
      <c r="K5" s="8"/>
    </row>
    <row r="6" spans="1:20" x14ac:dyDescent="0.25">
      <c r="A6" s="1926" t="s">
        <v>2</v>
      </c>
      <c r="B6" s="1926"/>
      <c r="C6" s="1926"/>
      <c r="D6" s="1926"/>
      <c r="E6" s="1926"/>
      <c r="F6" s="1926"/>
      <c r="G6" s="1926"/>
      <c r="H6" s="1926"/>
      <c r="I6" s="1926"/>
      <c r="J6" s="1926"/>
      <c r="K6" s="1926"/>
    </row>
    <row r="7" spans="1:20" x14ac:dyDescent="0.25">
      <c r="A7" s="9"/>
      <c r="B7" s="10"/>
      <c r="C7" s="11"/>
      <c r="D7" s="13"/>
      <c r="E7" s="12"/>
      <c r="F7" s="13"/>
      <c r="G7" s="14"/>
      <c r="H7" s="14"/>
      <c r="I7" s="12"/>
      <c r="J7" s="12"/>
      <c r="K7" s="11"/>
    </row>
    <row r="8" spans="1:20" x14ac:dyDescent="0.25">
      <c r="A8" s="15" t="s">
        <v>3</v>
      </c>
      <c r="B8" s="16"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17247</v>
      </c>
      <c r="T8" s="239" t="s">
        <v>17208</v>
      </c>
    </row>
    <row r="9" spans="1:20" x14ac:dyDescent="0.25">
      <c r="A9" s="21"/>
      <c r="B9" s="22"/>
      <c r="C9" s="23"/>
      <c r="D9" s="24" t="s">
        <v>14</v>
      </c>
      <c r="E9" s="24" t="s">
        <v>15</v>
      </c>
      <c r="F9" s="24" t="s">
        <v>16</v>
      </c>
      <c r="G9" s="25" t="s">
        <v>17</v>
      </c>
      <c r="H9" s="26" t="s">
        <v>18</v>
      </c>
      <c r="I9" s="17" t="s">
        <v>19</v>
      </c>
      <c r="J9" s="24" t="s">
        <v>16</v>
      </c>
      <c r="K9" s="256"/>
      <c r="P9" s="239"/>
    </row>
    <row r="10" spans="1:20" ht="14.25" customHeight="1" x14ac:dyDescent="0.25">
      <c r="A10" s="75"/>
      <c r="B10" s="241"/>
      <c r="C10" s="29"/>
      <c r="D10" s="180"/>
      <c r="E10" s="31"/>
      <c r="F10" s="1380"/>
      <c r="G10" s="561"/>
      <c r="H10" s="1518"/>
      <c r="I10" s="34"/>
      <c r="J10" s="78"/>
      <c r="K10" s="36"/>
      <c r="N10" s="700"/>
    </row>
    <row r="11" spans="1:20" ht="14.25" customHeight="1" x14ac:dyDescent="0.25">
      <c r="A11" s="1690"/>
      <c r="B11" s="146"/>
      <c r="C11" s="1409"/>
      <c r="D11" s="100"/>
      <c r="E11" s="146"/>
      <c r="F11" s="1380"/>
      <c r="G11" s="1687"/>
      <c r="H11" s="1687"/>
      <c r="I11" s="1573"/>
      <c r="J11" s="1390">
        <f>F11*G11</f>
        <v>0</v>
      </c>
      <c r="K11" s="1692"/>
      <c r="N11" s="700"/>
    </row>
    <row r="12" spans="1:20" ht="14.25" customHeight="1" x14ac:dyDescent="0.25">
      <c r="A12" s="1690"/>
      <c r="B12" s="146"/>
      <c r="C12" s="1409"/>
      <c r="D12" s="100"/>
      <c r="E12" s="146"/>
      <c r="F12" s="1380"/>
      <c r="G12" s="1687"/>
      <c r="H12" s="1687"/>
      <c r="I12" s="1573"/>
      <c r="J12" s="1390">
        <f>F12*G12</f>
        <v>0</v>
      </c>
      <c r="K12" s="1692"/>
      <c r="N12" s="700"/>
    </row>
    <row r="13" spans="1:20" ht="14.25" customHeight="1" x14ac:dyDescent="0.25"/>
    <row r="14" spans="1:20" s="200" customFormat="1" ht="14.25" customHeight="1" x14ac:dyDescent="0.2"/>
    <row r="15" spans="1:20" ht="14.25" customHeight="1" x14ac:dyDescent="0.25">
      <c r="A15" s="1690">
        <v>44019</v>
      </c>
      <c r="B15" s="146" t="s">
        <v>105</v>
      </c>
      <c r="C15" s="1409" t="s">
        <v>18637</v>
      </c>
      <c r="D15" s="100" t="s">
        <v>18638</v>
      </c>
      <c r="E15" s="146" t="s">
        <v>24</v>
      </c>
      <c r="F15" s="1380">
        <v>4290</v>
      </c>
      <c r="G15" s="1687">
        <v>2</v>
      </c>
      <c r="H15" s="1687">
        <v>2</v>
      </c>
      <c r="I15" s="1573"/>
      <c r="J15" s="1390">
        <f t="shared" ref="J15" si="0">F15*G15</f>
        <v>8580</v>
      </c>
      <c r="K15" s="1692" t="s">
        <v>505</v>
      </c>
      <c r="M15" s="239" t="s">
        <v>18526</v>
      </c>
      <c r="N15" s="700" t="s">
        <v>18069</v>
      </c>
      <c r="O15" t="s">
        <v>18249</v>
      </c>
      <c r="Q15" t="s">
        <v>18529</v>
      </c>
    </row>
    <row r="16" spans="1:20" ht="14.25" customHeight="1" x14ac:dyDescent="0.25">
      <c r="A16" s="1690">
        <v>44018</v>
      </c>
      <c r="B16" s="146" t="s">
        <v>105</v>
      </c>
      <c r="C16" s="1409" t="s">
        <v>18635</v>
      </c>
      <c r="D16" s="100" t="s">
        <v>18636</v>
      </c>
      <c r="E16" s="146" t="s">
        <v>24</v>
      </c>
      <c r="F16" s="1380">
        <v>1890</v>
      </c>
      <c r="G16" s="1687">
        <v>1</v>
      </c>
      <c r="H16" s="1687">
        <v>1</v>
      </c>
      <c r="I16" s="1573"/>
      <c r="J16" s="1390">
        <f t="shared" ref="J16:J45" si="1">F16*G16</f>
        <v>1890</v>
      </c>
      <c r="K16" s="1692" t="s">
        <v>4309</v>
      </c>
      <c r="M16" s="239" t="s">
        <v>18526</v>
      </c>
      <c r="N16" s="700" t="s">
        <v>18069</v>
      </c>
      <c r="O16" t="s">
        <v>18249</v>
      </c>
      <c r="Q16" t="s">
        <v>18529</v>
      </c>
    </row>
    <row r="17" spans="1:17" ht="14.25" customHeight="1" x14ac:dyDescent="0.25">
      <c r="A17" s="1690">
        <v>44018</v>
      </c>
      <c r="B17" s="146" t="s">
        <v>4978</v>
      </c>
      <c r="C17" s="1409" t="s">
        <v>18632</v>
      </c>
      <c r="D17" s="100" t="s">
        <v>18634</v>
      </c>
      <c r="E17" s="146" t="s">
        <v>32</v>
      </c>
      <c r="F17" s="1380">
        <v>4950</v>
      </c>
      <c r="G17" s="1687">
        <v>1</v>
      </c>
      <c r="H17" s="1687">
        <v>1</v>
      </c>
      <c r="I17" s="1573"/>
      <c r="J17" s="1390">
        <f t="shared" si="1"/>
        <v>4950</v>
      </c>
      <c r="K17" s="1692" t="s">
        <v>18198</v>
      </c>
      <c r="M17" s="239" t="s">
        <v>18526</v>
      </c>
      <c r="N17" s="700" t="s">
        <v>18069</v>
      </c>
      <c r="O17" t="s">
        <v>17445</v>
      </c>
      <c r="Q17" t="s">
        <v>18633</v>
      </c>
    </row>
    <row r="18" spans="1:17" ht="14.25" customHeight="1" x14ac:dyDescent="0.25">
      <c r="A18" s="1690">
        <v>44018</v>
      </c>
      <c r="B18" s="146" t="s">
        <v>23</v>
      </c>
      <c r="C18" s="1409" t="s">
        <v>18530</v>
      </c>
      <c r="D18" s="100" t="s">
        <v>18631</v>
      </c>
      <c r="E18" s="146" t="s">
        <v>24</v>
      </c>
      <c r="F18" s="1380">
        <v>8390</v>
      </c>
      <c r="G18" s="1687">
        <v>1</v>
      </c>
      <c r="H18" s="1687">
        <v>1</v>
      </c>
      <c r="I18" s="1573"/>
      <c r="J18" s="1390">
        <f t="shared" si="1"/>
        <v>8390</v>
      </c>
      <c r="K18" s="1692" t="s">
        <v>18198</v>
      </c>
      <c r="M18" s="239" t="s">
        <v>18526</v>
      </c>
      <c r="N18" s="700" t="s">
        <v>18069</v>
      </c>
      <c r="O18" t="s">
        <v>17445</v>
      </c>
      <c r="Q18" t="s">
        <v>18630</v>
      </c>
    </row>
    <row r="19" spans="1:17" ht="14.25" customHeight="1" x14ac:dyDescent="0.25">
      <c r="A19" s="1690">
        <v>44070</v>
      </c>
      <c r="B19" s="146" t="s">
        <v>4978</v>
      </c>
      <c r="C19" s="1409" t="s">
        <v>18591</v>
      </c>
      <c r="D19" s="100" t="s">
        <v>18595</v>
      </c>
      <c r="E19" s="146" t="s">
        <v>32</v>
      </c>
      <c r="F19" s="1380">
        <v>3390</v>
      </c>
      <c r="G19" s="1687">
        <v>2</v>
      </c>
      <c r="H19" s="1687">
        <v>2</v>
      </c>
      <c r="I19" s="1573"/>
      <c r="J19" s="1390">
        <f t="shared" si="1"/>
        <v>6780</v>
      </c>
      <c r="K19" s="1692" t="s">
        <v>11241</v>
      </c>
      <c r="M19" s="239" t="s">
        <v>18592</v>
      </c>
      <c r="N19" s="700" t="s">
        <v>18069</v>
      </c>
      <c r="O19" t="s">
        <v>18593</v>
      </c>
      <c r="Q19" t="s">
        <v>18594</v>
      </c>
    </row>
    <row r="20" spans="1:17" ht="14.25" customHeight="1" x14ac:dyDescent="0.25">
      <c r="A20" s="1690">
        <v>43895</v>
      </c>
      <c r="B20" s="146" t="s">
        <v>4978</v>
      </c>
      <c r="C20" s="1409" t="s">
        <v>18585</v>
      </c>
      <c r="D20" s="100" t="s">
        <v>18590</v>
      </c>
      <c r="E20" s="146" t="s">
        <v>32</v>
      </c>
      <c r="F20" s="1380">
        <v>3200</v>
      </c>
      <c r="G20" s="1687">
        <v>1</v>
      </c>
      <c r="H20" s="1687">
        <v>1</v>
      </c>
      <c r="I20" s="1573"/>
      <c r="J20" s="1390">
        <f t="shared" si="1"/>
        <v>3200</v>
      </c>
      <c r="K20" s="1692" t="s">
        <v>691</v>
      </c>
      <c r="M20" s="239" t="s">
        <v>18586</v>
      </c>
      <c r="N20" s="700" t="s">
        <v>18587</v>
      </c>
      <c r="O20" t="s">
        <v>18588</v>
      </c>
      <c r="Q20" t="s">
        <v>18589</v>
      </c>
    </row>
    <row r="21" spans="1:17" ht="14.25" customHeight="1" x14ac:dyDescent="0.25">
      <c r="A21" s="1690">
        <v>44019</v>
      </c>
      <c r="B21" s="146" t="s">
        <v>100</v>
      </c>
      <c r="C21" s="1409" t="s">
        <v>15667</v>
      </c>
      <c r="D21" s="100" t="s">
        <v>18575</v>
      </c>
      <c r="E21" s="146" t="s">
        <v>24</v>
      </c>
      <c r="F21" s="1380">
        <v>270</v>
      </c>
      <c r="G21" s="1687">
        <v>1</v>
      </c>
      <c r="H21" s="1687">
        <v>1</v>
      </c>
      <c r="I21" s="1573"/>
      <c r="J21" s="1390">
        <f t="shared" si="1"/>
        <v>270</v>
      </c>
      <c r="K21" s="1692" t="s">
        <v>505</v>
      </c>
      <c r="M21" s="239" t="s">
        <v>18526</v>
      </c>
      <c r="N21" s="700" t="s">
        <v>18069</v>
      </c>
      <c r="O21" t="s">
        <v>18574</v>
      </c>
      <c r="Q21" t="s">
        <v>17246</v>
      </c>
    </row>
    <row r="22" spans="1:17" ht="14.25" customHeight="1" x14ac:dyDescent="0.25">
      <c r="A22" s="1690">
        <v>43906</v>
      </c>
      <c r="B22" s="146" t="s">
        <v>18568</v>
      </c>
      <c r="C22" s="1409" t="s">
        <v>18569</v>
      </c>
      <c r="D22" s="100" t="s">
        <v>18573</v>
      </c>
      <c r="E22" s="146" t="s">
        <v>32</v>
      </c>
      <c r="F22" s="1380">
        <v>200</v>
      </c>
      <c r="G22" s="1687">
        <v>1</v>
      </c>
      <c r="H22" s="1687">
        <v>1</v>
      </c>
      <c r="I22" s="1573"/>
      <c r="J22" s="1390">
        <f t="shared" si="1"/>
        <v>200</v>
      </c>
      <c r="K22" s="1692" t="s">
        <v>36</v>
      </c>
      <c r="M22" s="239" t="s">
        <v>18570</v>
      </c>
      <c r="N22" s="700" t="s">
        <v>18069</v>
      </c>
      <c r="O22" t="s">
        <v>18571</v>
      </c>
      <c r="Q22" t="s">
        <v>18572</v>
      </c>
    </row>
    <row r="23" spans="1:17" ht="14.25" customHeight="1" x14ac:dyDescent="0.25">
      <c r="A23" s="1690">
        <v>44019</v>
      </c>
      <c r="B23" s="146" t="s">
        <v>105</v>
      </c>
      <c r="C23" s="1409" t="s">
        <v>18553</v>
      </c>
      <c r="D23" s="100" t="s">
        <v>18554</v>
      </c>
      <c r="E23" s="146" t="s">
        <v>24</v>
      </c>
      <c r="F23" s="1380">
        <v>4290</v>
      </c>
      <c r="G23" s="1687">
        <v>2</v>
      </c>
      <c r="H23" s="1687">
        <v>2</v>
      </c>
      <c r="I23" s="1573"/>
      <c r="J23" s="1390">
        <f t="shared" si="1"/>
        <v>8580</v>
      </c>
      <c r="K23" s="1692" t="s">
        <v>4309</v>
      </c>
      <c r="M23" s="239" t="s">
        <v>18526</v>
      </c>
      <c r="N23" s="700" t="s">
        <v>18069</v>
      </c>
      <c r="O23" t="s">
        <v>18550</v>
      </c>
      <c r="Q23" t="s">
        <v>18551</v>
      </c>
    </row>
    <row r="24" spans="1:17" ht="14.25" customHeight="1" x14ac:dyDescent="0.25">
      <c r="A24" s="1690">
        <v>44019</v>
      </c>
      <c r="B24" s="146" t="s">
        <v>103</v>
      </c>
      <c r="C24" s="1409" t="s">
        <v>18549</v>
      </c>
      <c r="D24" s="100" t="s">
        <v>18552</v>
      </c>
      <c r="E24" s="146" t="s">
        <v>24</v>
      </c>
      <c r="F24" s="1380">
        <v>4650</v>
      </c>
      <c r="G24" s="1687">
        <v>1</v>
      </c>
      <c r="H24" s="1687">
        <v>1</v>
      </c>
      <c r="I24" s="1573"/>
      <c r="J24" s="1390">
        <f t="shared" si="1"/>
        <v>4650</v>
      </c>
      <c r="K24" s="1692" t="s">
        <v>4309</v>
      </c>
      <c r="M24" s="239" t="s">
        <v>18526</v>
      </c>
      <c r="N24" s="700" t="s">
        <v>18069</v>
      </c>
      <c r="O24" t="s">
        <v>18550</v>
      </c>
      <c r="Q24" t="s">
        <v>18551</v>
      </c>
    </row>
    <row r="25" spans="1:17" ht="14.25" customHeight="1" x14ac:dyDescent="0.25">
      <c r="A25" s="1690">
        <v>43988</v>
      </c>
      <c r="B25" s="146" t="s">
        <v>23</v>
      </c>
      <c r="C25" s="1409" t="s">
        <v>18530</v>
      </c>
      <c r="D25" s="100" t="s">
        <v>18531</v>
      </c>
      <c r="E25" s="146" t="s">
        <v>24</v>
      </c>
      <c r="F25" s="1380">
        <v>8390</v>
      </c>
      <c r="G25" s="1687">
        <v>2</v>
      </c>
      <c r="H25" s="1687">
        <v>2</v>
      </c>
      <c r="I25" s="1573"/>
      <c r="J25" s="1390">
        <f t="shared" si="1"/>
        <v>16780</v>
      </c>
      <c r="K25" s="1692" t="s">
        <v>505</v>
      </c>
      <c r="M25" s="239" t="s">
        <v>18526</v>
      </c>
      <c r="N25" s="700" t="s">
        <v>18069</v>
      </c>
      <c r="O25" t="s">
        <v>18528</v>
      </c>
      <c r="Q25" t="s">
        <v>18529</v>
      </c>
    </row>
    <row r="26" spans="1:17" ht="14.25" customHeight="1" x14ac:dyDescent="0.25">
      <c r="A26" s="1690">
        <v>44019</v>
      </c>
      <c r="B26" s="146" t="s">
        <v>4025</v>
      </c>
      <c r="C26" s="1409" t="s">
        <v>18525</v>
      </c>
      <c r="D26" s="100" t="s">
        <v>18527</v>
      </c>
      <c r="E26" s="146" t="s">
        <v>24</v>
      </c>
      <c r="F26" s="1380">
        <v>7550</v>
      </c>
      <c r="G26" s="1687">
        <v>1</v>
      </c>
      <c r="H26" s="1687">
        <v>1</v>
      </c>
      <c r="I26" s="1573"/>
      <c r="J26" s="1390">
        <f t="shared" si="1"/>
        <v>7550</v>
      </c>
      <c r="K26" s="1692" t="s">
        <v>14795</v>
      </c>
      <c r="M26" s="239" t="s">
        <v>18526</v>
      </c>
      <c r="N26" s="700" t="s">
        <v>18069</v>
      </c>
      <c r="O26" t="s">
        <v>17955</v>
      </c>
      <c r="Q26" t="s">
        <v>17956</v>
      </c>
    </row>
    <row r="27" spans="1:17" ht="14.25" customHeight="1" x14ac:dyDescent="0.25">
      <c r="A27" s="1690">
        <v>44097</v>
      </c>
      <c r="B27" s="146" t="s">
        <v>23</v>
      </c>
      <c r="C27" s="1409" t="s">
        <v>18493</v>
      </c>
      <c r="D27" s="100" t="s">
        <v>18496</v>
      </c>
      <c r="E27" s="146" t="s">
        <v>24</v>
      </c>
      <c r="F27" s="1380">
        <v>7700</v>
      </c>
      <c r="G27" s="1687">
        <v>2</v>
      </c>
      <c r="H27" s="1687">
        <v>2</v>
      </c>
      <c r="I27" s="1573"/>
      <c r="J27" s="1390">
        <f t="shared" si="1"/>
        <v>15400</v>
      </c>
      <c r="K27" s="1692" t="s">
        <v>14795</v>
      </c>
      <c r="M27" s="239" t="s">
        <v>18494</v>
      </c>
      <c r="N27" s="700" t="s">
        <v>17403</v>
      </c>
      <c r="O27" t="s">
        <v>17955</v>
      </c>
      <c r="Q27" t="s">
        <v>18495</v>
      </c>
    </row>
    <row r="28" spans="1:17" ht="14.25" customHeight="1" x14ac:dyDescent="0.25">
      <c r="A28" s="1690">
        <v>44106</v>
      </c>
      <c r="B28" s="146" t="s">
        <v>23</v>
      </c>
      <c r="C28" s="1409" t="s">
        <v>18488</v>
      </c>
      <c r="D28" s="100" t="s">
        <v>18490</v>
      </c>
      <c r="E28" s="146" t="s">
        <v>24</v>
      </c>
      <c r="F28" s="1380">
        <v>9500</v>
      </c>
      <c r="G28" s="1687">
        <v>3</v>
      </c>
      <c r="H28" s="1687">
        <v>3</v>
      </c>
      <c r="I28" s="1573"/>
      <c r="J28" s="1390">
        <f t="shared" si="1"/>
        <v>28500</v>
      </c>
      <c r="K28" s="1692" t="s">
        <v>15664</v>
      </c>
      <c r="M28" s="239" t="s">
        <v>18485</v>
      </c>
      <c r="N28" s="700" t="s">
        <v>18486</v>
      </c>
      <c r="Q28" t="s">
        <v>18489</v>
      </c>
    </row>
    <row r="29" spans="1:17" ht="14.25" customHeight="1" x14ac:dyDescent="0.25">
      <c r="A29" s="1690">
        <v>44105</v>
      </c>
      <c r="B29" s="146" t="s">
        <v>23</v>
      </c>
      <c r="C29" s="1409" t="s">
        <v>18484</v>
      </c>
      <c r="D29" s="100" t="s">
        <v>18491</v>
      </c>
      <c r="E29" s="146" t="s">
        <v>24</v>
      </c>
      <c r="F29" s="1380">
        <v>9500</v>
      </c>
      <c r="G29" s="1687">
        <v>2</v>
      </c>
      <c r="H29" s="1687">
        <v>2</v>
      </c>
      <c r="I29" s="1573"/>
      <c r="J29" s="1390">
        <f t="shared" si="1"/>
        <v>19000</v>
      </c>
      <c r="K29" s="1692" t="s">
        <v>17715</v>
      </c>
      <c r="M29" s="239" t="s">
        <v>18485</v>
      </c>
      <c r="N29" s="700" t="s">
        <v>18486</v>
      </c>
      <c r="Q29" t="s">
        <v>18487</v>
      </c>
    </row>
    <row r="30" spans="1:17" ht="14.25" customHeight="1" x14ac:dyDescent="0.25">
      <c r="A30" s="1690">
        <v>44127</v>
      </c>
      <c r="B30" s="146" t="s">
        <v>23</v>
      </c>
      <c r="C30" s="1409" t="s">
        <v>18479</v>
      </c>
      <c r="D30" s="100" t="s">
        <v>18492</v>
      </c>
      <c r="E30" s="146" t="s">
        <v>24</v>
      </c>
      <c r="F30" s="32">
        <v>12950</v>
      </c>
      <c r="G30" s="1687">
        <v>1</v>
      </c>
      <c r="H30" s="1687">
        <v>1</v>
      </c>
      <c r="I30" s="1573"/>
      <c r="J30" s="1390">
        <f t="shared" si="1"/>
        <v>12950</v>
      </c>
      <c r="K30" s="1692" t="s">
        <v>14120</v>
      </c>
      <c r="M30" s="239" t="s">
        <v>18480</v>
      </c>
      <c r="N30" s="700" t="s">
        <v>18481</v>
      </c>
      <c r="O30" s="700" t="s">
        <v>18482</v>
      </c>
      <c r="Q30" t="s">
        <v>18483</v>
      </c>
    </row>
    <row r="31" spans="1:17" ht="14.25" customHeight="1" x14ac:dyDescent="0.25">
      <c r="A31" s="1570">
        <v>44194</v>
      </c>
      <c r="B31" s="146" t="s">
        <v>23</v>
      </c>
      <c r="C31" s="1571" t="s">
        <v>18435</v>
      </c>
      <c r="D31" s="100" t="s">
        <v>18448</v>
      </c>
      <c r="E31" s="146" t="s">
        <v>24</v>
      </c>
      <c r="F31" s="1786">
        <v>8350</v>
      </c>
      <c r="G31" s="1688">
        <v>1</v>
      </c>
      <c r="H31" s="1688">
        <v>1</v>
      </c>
      <c r="I31" s="1573"/>
      <c r="J31" s="1390">
        <f t="shared" si="1"/>
        <v>8350</v>
      </c>
      <c r="K31" s="881" t="s">
        <v>5414</v>
      </c>
      <c r="M31" s="239" t="s">
        <v>18436</v>
      </c>
      <c r="N31" s="700" t="s">
        <v>18127</v>
      </c>
      <c r="O31" s="700" t="s">
        <v>18437</v>
      </c>
      <c r="Q31" t="s">
        <v>18438</v>
      </c>
    </row>
    <row r="32" spans="1:17" ht="14.25" customHeight="1" x14ac:dyDescent="0.25">
      <c r="A32" s="1781">
        <v>44184</v>
      </c>
      <c r="B32" s="933" t="s">
        <v>23</v>
      </c>
      <c r="C32" s="982" t="s">
        <v>18220</v>
      </c>
      <c r="D32" s="933" t="s">
        <v>18447</v>
      </c>
      <c r="E32" s="933" t="s">
        <v>24</v>
      </c>
      <c r="F32" s="1782">
        <v>8550</v>
      </c>
      <c r="G32" s="933">
        <v>10</v>
      </c>
      <c r="H32" s="933">
        <v>10</v>
      </c>
      <c r="I32" s="982"/>
      <c r="J32" s="1780">
        <f t="shared" si="1"/>
        <v>85500</v>
      </c>
      <c r="K32" s="933" t="s">
        <v>9086</v>
      </c>
      <c r="M32" s="239" t="s">
        <v>18224</v>
      </c>
      <c r="N32" s="239" t="s">
        <v>18069</v>
      </c>
      <c r="O32" s="700"/>
    </row>
    <row r="33" spans="1:17" ht="14.25" customHeight="1" x14ac:dyDescent="0.25">
      <c r="A33" s="1781">
        <v>44184</v>
      </c>
      <c r="B33" s="933" t="s">
        <v>23</v>
      </c>
      <c r="C33" s="982" t="s">
        <v>18220</v>
      </c>
      <c r="D33" s="933" t="s">
        <v>18446</v>
      </c>
      <c r="E33" s="933" t="s">
        <v>24</v>
      </c>
      <c r="F33" s="1782">
        <v>8550</v>
      </c>
      <c r="G33" s="933">
        <v>2</v>
      </c>
      <c r="H33" s="933">
        <v>2</v>
      </c>
      <c r="I33" s="982"/>
      <c r="J33" s="1780">
        <f t="shared" si="1"/>
        <v>17100</v>
      </c>
      <c r="K33" s="933" t="s">
        <v>18221</v>
      </c>
      <c r="M33" s="239" t="s">
        <v>18223</v>
      </c>
      <c r="N33" s="239" t="s">
        <v>18069</v>
      </c>
      <c r="P33" t="s">
        <v>11454</v>
      </c>
      <c r="Q33" t="s">
        <v>18222</v>
      </c>
    </row>
    <row r="34" spans="1:17" ht="14.25" customHeight="1" x14ac:dyDescent="0.25">
      <c r="A34" s="1781">
        <v>44097</v>
      </c>
      <c r="B34" s="933" t="s">
        <v>23</v>
      </c>
      <c r="C34" s="982" t="s">
        <v>18144</v>
      </c>
      <c r="D34" s="933" t="s">
        <v>18445</v>
      </c>
      <c r="E34" s="933" t="s">
        <v>24</v>
      </c>
      <c r="F34" s="1782">
        <v>7900</v>
      </c>
      <c r="G34" s="933">
        <v>1</v>
      </c>
      <c r="H34" s="933">
        <v>1</v>
      </c>
      <c r="I34" s="982"/>
      <c r="J34" s="1780">
        <f t="shared" si="1"/>
        <v>7900</v>
      </c>
      <c r="K34" s="933" t="s">
        <v>18092</v>
      </c>
      <c r="M34" s="239" t="s">
        <v>18145</v>
      </c>
      <c r="N34" s="239" t="s">
        <v>17403</v>
      </c>
      <c r="O34" t="s">
        <v>17803</v>
      </c>
    </row>
    <row r="35" spans="1:17" ht="14.25" customHeight="1" x14ac:dyDescent="0.25">
      <c r="A35" s="1781">
        <v>43983</v>
      </c>
      <c r="B35" s="933" t="s">
        <v>23</v>
      </c>
      <c r="C35" s="982" t="s">
        <v>18125</v>
      </c>
      <c r="D35" s="933" t="s">
        <v>18444</v>
      </c>
      <c r="E35" s="933" t="s">
        <v>24</v>
      </c>
      <c r="F35" s="1783">
        <v>7897</v>
      </c>
      <c r="G35" s="933">
        <v>2</v>
      </c>
      <c r="H35" s="933">
        <v>2</v>
      </c>
      <c r="I35" s="982"/>
      <c r="J35" s="1780">
        <f t="shared" si="1"/>
        <v>15794</v>
      </c>
      <c r="K35" s="933" t="s">
        <v>14795</v>
      </c>
      <c r="M35" s="239" t="s">
        <v>18126</v>
      </c>
      <c r="N35" s="700" t="s">
        <v>18127</v>
      </c>
      <c r="O35" t="s">
        <v>17690</v>
      </c>
    </row>
    <row r="36" spans="1:17" ht="14.25" customHeight="1" x14ac:dyDescent="0.25">
      <c r="A36" s="1781">
        <v>43882</v>
      </c>
      <c r="B36" s="933" t="s">
        <v>23</v>
      </c>
      <c r="C36" s="982" t="s">
        <v>17811</v>
      </c>
      <c r="D36" s="933" t="s">
        <v>18443</v>
      </c>
      <c r="E36" s="933" t="s">
        <v>24</v>
      </c>
      <c r="F36" s="1783">
        <v>7600</v>
      </c>
      <c r="G36" s="933">
        <v>3</v>
      </c>
      <c r="H36" s="933">
        <v>3</v>
      </c>
      <c r="I36" s="982"/>
      <c r="J36" s="1780">
        <f t="shared" si="1"/>
        <v>22800</v>
      </c>
      <c r="K36" s="933" t="s">
        <v>5915</v>
      </c>
      <c r="M36" s="239" t="s">
        <v>17810</v>
      </c>
      <c r="N36" s="700" t="s">
        <v>17403</v>
      </c>
      <c r="O36" s="700"/>
    </row>
    <row r="37" spans="1:17" ht="14.25" customHeight="1" x14ac:dyDescent="0.25">
      <c r="A37" s="1781">
        <v>43882</v>
      </c>
      <c r="B37" s="933" t="s">
        <v>23</v>
      </c>
      <c r="C37" s="982" t="s">
        <v>17809</v>
      </c>
      <c r="D37" s="933" t="s">
        <v>18442</v>
      </c>
      <c r="E37" s="933" t="s">
        <v>24</v>
      </c>
      <c r="F37" s="1783">
        <v>7600</v>
      </c>
      <c r="G37" s="933">
        <v>3</v>
      </c>
      <c r="H37" s="933">
        <v>3</v>
      </c>
      <c r="I37" s="982"/>
      <c r="J37" s="1780">
        <f t="shared" si="1"/>
        <v>22800</v>
      </c>
      <c r="K37" s="933" t="s">
        <v>181</v>
      </c>
      <c r="M37" s="239" t="s">
        <v>17810</v>
      </c>
      <c r="N37" s="700" t="s">
        <v>17403</v>
      </c>
      <c r="O37" s="1714" t="s">
        <v>17032</v>
      </c>
    </row>
    <row r="38" spans="1:17" ht="14.25" customHeight="1" x14ac:dyDescent="0.25">
      <c r="A38" s="1784">
        <v>43892</v>
      </c>
      <c r="B38" s="245" t="s">
        <v>23</v>
      </c>
      <c r="C38" s="1785" t="s">
        <v>17754</v>
      </c>
      <c r="D38" s="245" t="s">
        <v>18441</v>
      </c>
      <c r="E38" s="245" t="s">
        <v>24</v>
      </c>
      <c r="F38" s="1786">
        <v>7700</v>
      </c>
      <c r="G38" s="1787">
        <v>1</v>
      </c>
      <c r="H38" s="1787">
        <v>1</v>
      </c>
      <c r="I38" s="1788"/>
      <c r="J38" s="1780">
        <f t="shared" si="1"/>
        <v>7700</v>
      </c>
      <c r="K38" s="1789" t="s">
        <v>700</v>
      </c>
      <c r="M38" s="239" t="s">
        <v>17755</v>
      </c>
      <c r="N38" s="700" t="s">
        <v>17403</v>
      </c>
      <c r="O38" s="700" t="s">
        <v>17760</v>
      </c>
      <c r="Q38" t="s">
        <v>17761</v>
      </c>
    </row>
    <row r="39" spans="1:17" ht="14.25" customHeight="1" x14ac:dyDescent="0.25">
      <c r="A39" s="1784">
        <v>43892</v>
      </c>
      <c r="B39" s="245" t="s">
        <v>23</v>
      </c>
      <c r="C39" s="1785" t="s">
        <v>17754</v>
      </c>
      <c r="D39" s="245" t="s">
        <v>18440</v>
      </c>
      <c r="E39" s="245" t="s">
        <v>24</v>
      </c>
      <c r="F39" s="1786">
        <v>7700</v>
      </c>
      <c r="G39" s="1787">
        <v>1</v>
      </c>
      <c r="H39" s="1787">
        <v>1</v>
      </c>
      <c r="I39" s="1788"/>
      <c r="J39" s="1780">
        <f t="shared" si="1"/>
        <v>7700</v>
      </c>
      <c r="K39" s="1789" t="s">
        <v>17758</v>
      </c>
      <c r="M39" s="239" t="s">
        <v>17755</v>
      </c>
      <c r="N39" s="700" t="s">
        <v>17403</v>
      </c>
      <c r="O39" s="700" t="s">
        <v>17759</v>
      </c>
      <c r="Q39" t="s">
        <v>17761</v>
      </c>
    </row>
    <row r="40" spans="1:17" ht="14.25" customHeight="1" x14ac:dyDescent="0.25">
      <c r="A40" s="1784">
        <v>43892</v>
      </c>
      <c r="B40" s="245" t="s">
        <v>23</v>
      </c>
      <c r="C40" s="1785" t="s">
        <v>17754</v>
      </c>
      <c r="D40" s="245" t="s">
        <v>18439</v>
      </c>
      <c r="E40" s="245" t="s">
        <v>24</v>
      </c>
      <c r="F40" s="1786">
        <v>7700</v>
      </c>
      <c r="G40" s="1787">
        <v>1</v>
      </c>
      <c r="H40" s="1787">
        <v>1</v>
      </c>
      <c r="I40" s="1788"/>
      <c r="J40" s="1780">
        <f t="shared" si="1"/>
        <v>7700</v>
      </c>
      <c r="K40" s="1789" t="s">
        <v>5490</v>
      </c>
      <c r="M40" s="239" t="s">
        <v>17755</v>
      </c>
      <c r="N40" s="700" t="s">
        <v>17403</v>
      </c>
      <c r="O40" s="700" t="s">
        <v>17756</v>
      </c>
      <c r="Q40" t="s">
        <v>17757</v>
      </c>
    </row>
    <row r="41" spans="1:17" ht="14.25" customHeight="1" x14ac:dyDescent="0.25">
      <c r="A41" s="1784"/>
      <c r="B41" s="245"/>
      <c r="C41" s="1785"/>
      <c r="D41" s="245"/>
      <c r="E41" s="245"/>
      <c r="F41" s="1786"/>
      <c r="G41" s="1787"/>
      <c r="H41" s="1787"/>
      <c r="I41" s="1788"/>
      <c r="J41" s="1780">
        <f t="shared" si="1"/>
        <v>0</v>
      </c>
      <c r="K41" s="1789"/>
      <c r="N41" s="700"/>
      <c r="O41" s="700"/>
    </row>
    <row r="42" spans="1:17" ht="14.25" customHeight="1" x14ac:dyDescent="0.25">
      <c r="A42" s="1784"/>
      <c r="B42" s="245"/>
      <c r="C42" s="1785"/>
      <c r="D42" s="245"/>
      <c r="E42" s="245"/>
      <c r="F42" s="1786"/>
      <c r="G42" s="1787"/>
      <c r="H42" s="1787"/>
      <c r="I42" s="1788"/>
      <c r="J42" s="1780">
        <f t="shared" si="1"/>
        <v>0</v>
      </c>
      <c r="K42" s="1789"/>
      <c r="N42" s="700"/>
      <c r="O42" s="700"/>
    </row>
    <row r="43" spans="1:17" ht="14.25" customHeight="1" x14ac:dyDescent="0.25">
      <c r="A43" s="1784"/>
      <c r="B43" s="245"/>
      <c r="C43" s="1785"/>
      <c r="D43" s="245"/>
      <c r="E43" s="245"/>
      <c r="F43" s="1786"/>
      <c r="G43" s="1787"/>
      <c r="H43" s="1787"/>
      <c r="I43" s="1788"/>
      <c r="J43" s="1780">
        <f t="shared" si="1"/>
        <v>0</v>
      </c>
      <c r="K43" s="1789"/>
      <c r="N43" s="700"/>
      <c r="O43" s="700"/>
    </row>
    <row r="44" spans="1:17" ht="14.25" customHeight="1" x14ac:dyDescent="0.25">
      <c r="A44" s="1784"/>
      <c r="B44" s="245"/>
      <c r="C44" s="1785"/>
      <c r="D44" s="245"/>
      <c r="E44" s="245"/>
      <c r="F44" s="1786"/>
      <c r="G44" s="1787"/>
      <c r="H44" s="1787"/>
      <c r="I44" s="1788"/>
      <c r="J44" s="1780">
        <f t="shared" si="1"/>
        <v>0</v>
      </c>
      <c r="K44" s="1789"/>
      <c r="N44" s="700"/>
      <c r="O44" s="700"/>
    </row>
    <row r="45" spans="1:17" ht="14.25" customHeight="1" x14ac:dyDescent="0.25">
      <c r="A45" s="1784"/>
      <c r="B45" s="245"/>
      <c r="C45" s="1785"/>
      <c r="D45" s="245"/>
      <c r="E45" s="245"/>
      <c r="F45" s="1786"/>
      <c r="G45" s="1787"/>
      <c r="H45" s="1787"/>
      <c r="I45" s="1788"/>
      <c r="J45" s="1780">
        <f t="shared" si="1"/>
        <v>0</v>
      </c>
      <c r="K45" s="1789"/>
      <c r="N45" s="700"/>
      <c r="O45" s="700"/>
    </row>
    <row r="46" spans="1:17" ht="14.25" customHeight="1" x14ac:dyDescent="0.25"/>
    <row r="47" spans="1:17" ht="14.25" customHeight="1" x14ac:dyDescent="0.25"/>
    <row r="48" spans="1:17" ht="12.75" customHeight="1" x14ac:dyDescent="0.25"/>
    <row r="49" spans="1:17" ht="14.25" customHeight="1" x14ac:dyDescent="0.25"/>
    <row r="50" spans="1:17" ht="14.25" customHeight="1" x14ac:dyDescent="0.25"/>
    <row r="51" spans="1:17" ht="14.25" customHeight="1" x14ac:dyDescent="0.25"/>
    <row r="52" spans="1:17" ht="14.25" customHeight="1" x14ac:dyDescent="0.25"/>
    <row r="53" spans="1:17" ht="14.25" customHeight="1" x14ac:dyDescent="0.25">
      <c r="A53" s="976">
        <v>43500</v>
      </c>
      <c r="B53" s="146" t="s">
        <v>70</v>
      </c>
      <c r="C53" s="1409" t="s">
        <v>18650</v>
      </c>
      <c r="D53" s="199" t="s">
        <v>18652</v>
      </c>
      <c r="E53" s="146" t="s">
        <v>24</v>
      </c>
      <c r="F53" s="1798">
        <v>6800</v>
      </c>
      <c r="G53" s="1687">
        <v>8</v>
      </c>
      <c r="H53" s="1687">
        <v>8</v>
      </c>
      <c r="I53" s="1708"/>
      <c r="J53" s="1390">
        <f t="shared" ref="J53:J84" si="2">F53*G53</f>
        <v>54400</v>
      </c>
      <c r="K53" s="1692" t="s">
        <v>17801</v>
      </c>
      <c r="M53" s="239" t="s">
        <v>18648</v>
      </c>
      <c r="N53" s="700" t="s">
        <v>18156</v>
      </c>
      <c r="O53" t="s">
        <v>17850</v>
      </c>
      <c r="Q53" t="s">
        <v>17851</v>
      </c>
    </row>
    <row r="54" spans="1:17" ht="14.25" customHeight="1" x14ac:dyDescent="0.25">
      <c r="A54" s="976">
        <v>43500</v>
      </c>
      <c r="B54" s="199" t="s">
        <v>70</v>
      </c>
      <c r="C54" s="200" t="s">
        <v>18647</v>
      </c>
      <c r="D54" s="199" t="s">
        <v>18651</v>
      </c>
      <c r="E54" s="199" t="s">
        <v>24</v>
      </c>
      <c r="F54" s="201">
        <v>9000</v>
      </c>
      <c r="G54" s="199">
        <v>1</v>
      </c>
      <c r="H54" s="199">
        <v>1</v>
      </c>
      <c r="I54" s="199"/>
      <c r="J54" s="1390">
        <f t="shared" si="2"/>
        <v>9000</v>
      </c>
      <c r="K54" s="199" t="s">
        <v>17801</v>
      </c>
      <c r="L54" s="200"/>
      <c r="M54" s="199" t="s">
        <v>18648</v>
      </c>
      <c r="N54" s="199" t="s">
        <v>18156</v>
      </c>
      <c r="O54" s="1558" t="s">
        <v>17850</v>
      </c>
      <c r="P54" s="200"/>
      <c r="Q54" s="200" t="s">
        <v>18649</v>
      </c>
    </row>
    <row r="55" spans="1:17" ht="14.25" customHeight="1" x14ac:dyDescent="0.25">
      <c r="A55" s="1784">
        <v>43828</v>
      </c>
      <c r="B55" s="245" t="s">
        <v>5402</v>
      </c>
      <c r="C55" s="1785" t="s">
        <v>18394</v>
      </c>
      <c r="D55" s="245" t="s">
        <v>18398</v>
      </c>
      <c r="E55" s="245" t="s">
        <v>24</v>
      </c>
      <c r="F55" s="1786">
        <v>6830</v>
      </c>
      <c r="G55" s="1787">
        <v>1</v>
      </c>
      <c r="H55" s="1787">
        <v>1</v>
      </c>
      <c r="I55" s="1788"/>
      <c r="J55" s="1780">
        <f t="shared" si="2"/>
        <v>6830</v>
      </c>
      <c r="K55" s="1789" t="s">
        <v>18395</v>
      </c>
      <c r="M55" s="239" t="s">
        <v>18396</v>
      </c>
      <c r="N55" s="700" t="s">
        <v>18397</v>
      </c>
      <c r="O55" s="700" t="s">
        <v>17764</v>
      </c>
      <c r="Q55" t="s">
        <v>17765</v>
      </c>
    </row>
    <row r="56" spans="1:17" ht="14.25" customHeight="1" x14ac:dyDescent="0.25">
      <c r="A56" s="1784">
        <v>43825</v>
      </c>
      <c r="B56" s="245" t="s">
        <v>17856</v>
      </c>
      <c r="C56" s="1785" t="s">
        <v>18389</v>
      </c>
      <c r="D56" s="245" t="s">
        <v>18393</v>
      </c>
      <c r="E56" s="245" t="s">
        <v>24</v>
      </c>
      <c r="F56" s="1786">
        <v>6490</v>
      </c>
      <c r="G56" s="1787">
        <v>10</v>
      </c>
      <c r="H56" s="1787">
        <v>10</v>
      </c>
      <c r="I56" s="1788"/>
      <c r="J56" s="1780">
        <f t="shared" si="2"/>
        <v>64900</v>
      </c>
      <c r="K56" s="1789" t="s">
        <v>11515</v>
      </c>
      <c r="M56" s="239" t="s">
        <v>18390</v>
      </c>
      <c r="N56" s="700" t="s">
        <v>17403</v>
      </c>
      <c r="O56" s="700" t="s">
        <v>17348</v>
      </c>
      <c r="Q56" t="s">
        <v>18391</v>
      </c>
    </row>
    <row r="57" spans="1:17" ht="14.25" customHeight="1" x14ac:dyDescent="0.25">
      <c r="A57" s="1784">
        <v>43828</v>
      </c>
      <c r="B57" s="245" t="s">
        <v>23</v>
      </c>
      <c r="C57" s="1785" t="s">
        <v>18299</v>
      </c>
      <c r="D57" s="245" t="s">
        <v>18392</v>
      </c>
      <c r="E57" s="245" t="s">
        <v>24</v>
      </c>
      <c r="F57" s="1786">
        <v>7875.2</v>
      </c>
      <c r="G57" s="1787">
        <v>1</v>
      </c>
      <c r="H57" s="1787">
        <v>1</v>
      </c>
      <c r="I57" s="1788"/>
      <c r="J57" s="1780">
        <f t="shared" si="2"/>
        <v>7875.2</v>
      </c>
      <c r="K57" s="1789" t="s">
        <v>13847</v>
      </c>
      <c r="M57" s="239" t="s">
        <v>17901</v>
      </c>
      <c r="N57" s="700" t="s">
        <v>18295</v>
      </c>
      <c r="O57" s="700" t="s">
        <v>18300</v>
      </c>
      <c r="Q57" t="s">
        <v>18301</v>
      </c>
    </row>
    <row r="58" spans="1:17" ht="14.25" customHeight="1" x14ac:dyDescent="0.25">
      <c r="A58" s="1784">
        <v>43828</v>
      </c>
      <c r="B58" s="245" t="s">
        <v>23</v>
      </c>
      <c r="C58" s="1785" t="s">
        <v>18298</v>
      </c>
      <c r="D58" s="245" t="s">
        <v>18297</v>
      </c>
      <c r="E58" s="245" t="s">
        <v>24</v>
      </c>
      <c r="F58" s="1786">
        <v>7875.2</v>
      </c>
      <c r="G58" s="1787">
        <v>1</v>
      </c>
      <c r="H58" s="1787">
        <v>1</v>
      </c>
      <c r="I58" s="1788"/>
      <c r="J58" s="1780">
        <f t="shared" si="2"/>
        <v>7875.2</v>
      </c>
      <c r="K58" s="1789" t="s">
        <v>18294</v>
      </c>
      <c r="M58" s="239" t="s">
        <v>17901</v>
      </c>
      <c r="N58" s="700" t="s">
        <v>18295</v>
      </c>
      <c r="O58" s="700" t="s">
        <v>18296</v>
      </c>
    </row>
    <row r="59" spans="1:17" ht="14.25" customHeight="1" x14ac:dyDescent="0.25">
      <c r="A59" s="1690">
        <v>43828</v>
      </c>
      <c r="B59" s="146" t="s">
        <v>105</v>
      </c>
      <c r="C59" s="1409" t="s">
        <v>18291</v>
      </c>
      <c r="D59" s="100" t="s">
        <v>18293</v>
      </c>
      <c r="E59" s="146" t="s">
        <v>32</v>
      </c>
      <c r="F59" s="32">
        <v>3150</v>
      </c>
      <c r="G59" s="1688">
        <v>1</v>
      </c>
      <c r="H59" s="1688">
        <v>1</v>
      </c>
      <c r="I59" s="1573"/>
      <c r="J59" s="1390">
        <f t="shared" si="2"/>
        <v>3150</v>
      </c>
      <c r="K59" s="1692" t="s">
        <v>11376</v>
      </c>
      <c r="M59" s="239" t="s">
        <v>17914</v>
      </c>
      <c r="N59" s="700" t="s">
        <v>17403</v>
      </c>
      <c r="O59" s="700" t="s">
        <v>17750</v>
      </c>
      <c r="Q59" t="s">
        <v>18292</v>
      </c>
    </row>
    <row r="60" spans="1:17" ht="14.25" customHeight="1" x14ac:dyDescent="0.25">
      <c r="A60" s="1690">
        <v>43828</v>
      </c>
      <c r="B60" s="146" t="s">
        <v>89</v>
      </c>
      <c r="C60" s="1409" t="s">
        <v>18278</v>
      </c>
      <c r="D60" s="100" t="s">
        <v>18280</v>
      </c>
      <c r="E60" s="146" t="s">
        <v>32</v>
      </c>
      <c r="F60" s="32">
        <v>4500</v>
      </c>
      <c r="G60" s="1688">
        <v>1</v>
      </c>
      <c r="H60" s="1688">
        <v>1</v>
      </c>
      <c r="I60" s="1573"/>
      <c r="J60" s="1390">
        <f t="shared" si="2"/>
        <v>4500</v>
      </c>
      <c r="K60" s="1692" t="s">
        <v>124</v>
      </c>
      <c r="M60" s="239" t="s">
        <v>17891</v>
      </c>
      <c r="N60" s="700" t="s">
        <v>18279</v>
      </c>
      <c r="O60" s="700" t="s">
        <v>17893</v>
      </c>
      <c r="Q60" t="s">
        <v>17984</v>
      </c>
    </row>
    <row r="61" spans="1:17" s="982" customFormat="1" ht="14.25" customHeight="1" x14ac:dyDescent="0.2">
      <c r="A61" s="1794">
        <v>43828</v>
      </c>
      <c r="B61" s="933" t="s">
        <v>103</v>
      </c>
      <c r="C61" s="982" t="s">
        <v>18273</v>
      </c>
      <c r="D61" s="933" t="s">
        <v>18277</v>
      </c>
      <c r="E61" s="933" t="s">
        <v>24</v>
      </c>
      <c r="F61" s="1783">
        <v>4150</v>
      </c>
      <c r="G61" s="933">
        <v>3</v>
      </c>
      <c r="H61" s="933">
        <v>3</v>
      </c>
      <c r="I61" s="933"/>
      <c r="J61" s="1780">
        <f t="shared" si="2"/>
        <v>12450</v>
      </c>
      <c r="K61" s="933" t="s">
        <v>170</v>
      </c>
      <c r="M61" s="933" t="s">
        <v>18274</v>
      </c>
      <c r="N61" s="933" t="s">
        <v>7407</v>
      </c>
      <c r="O61" s="982" t="s">
        <v>18275</v>
      </c>
      <c r="Q61" s="982" t="s">
        <v>18276</v>
      </c>
    </row>
    <row r="62" spans="1:17" ht="14.25" customHeight="1" x14ac:dyDescent="0.25">
      <c r="A62" s="1690">
        <v>43812</v>
      </c>
      <c r="B62" s="146" t="s">
        <v>105</v>
      </c>
      <c r="C62" s="1409" t="s">
        <v>18062</v>
      </c>
      <c r="D62" s="100" t="s">
        <v>18063</v>
      </c>
      <c r="E62" s="146" t="s">
        <v>32</v>
      </c>
      <c r="F62" s="32">
        <v>3800</v>
      </c>
      <c r="G62" s="1688">
        <v>2</v>
      </c>
      <c r="H62" s="1688">
        <v>2</v>
      </c>
      <c r="I62" s="1573"/>
      <c r="J62" s="1390">
        <f t="shared" si="2"/>
        <v>7600</v>
      </c>
      <c r="K62" s="1775" t="s">
        <v>880</v>
      </c>
      <c r="L62" s="1088"/>
      <c r="M62" s="239" t="s">
        <v>17891</v>
      </c>
      <c r="N62" s="700" t="s">
        <v>18054</v>
      </c>
      <c r="O62" s="700" t="s">
        <v>18055</v>
      </c>
      <c r="Q62" t="s">
        <v>17984</v>
      </c>
    </row>
    <row r="63" spans="1:17" s="200" customFormat="1" ht="14.25" customHeight="1" x14ac:dyDescent="0.2">
      <c r="A63" s="286">
        <v>43812</v>
      </c>
      <c r="B63" s="199" t="s">
        <v>89</v>
      </c>
      <c r="C63" s="200" t="s">
        <v>18042</v>
      </c>
      <c r="D63" s="199" t="s">
        <v>18044</v>
      </c>
      <c r="E63" s="199" t="s">
        <v>24</v>
      </c>
      <c r="F63" s="201">
        <v>3050</v>
      </c>
      <c r="G63" s="199">
        <v>1</v>
      </c>
      <c r="H63" s="199">
        <v>1</v>
      </c>
      <c r="I63" s="199"/>
      <c r="J63" s="1390">
        <f t="shared" si="2"/>
        <v>3050</v>
      </c>
      <c r="K63" s="199" t="s">
        <v>6668</v>
      </c>
      <c r="L63" s="1086"/>
      <c r="M63" s="199" t="s">
        <v>18043</v>
      </c>
      <c r="N63" s="199" t="s">
        <v>17403</v>
      </c>
      <c r="O63" s="200" t="s">
        <v>17455</v>
      </c>
      <c r="Q63" s="200" t="s">
        <v>17456</v>
      </c>
    </row>
    <row r="64" spans="1:17" ht="14.25" customHeight="1" x14ac:dyDescent="0.25">
      <c r="A64" s="1690">
        <v>43764</v>
      </c>
      <c r="B64" s="146" t="s">
        <v>4978</v>
      </c>
      <c r="C64" s="1409" t="s">
        <v>18014</v>
      </c>
      <c r="D64" s="100" t="s">
        <v>18017</v>
      </c>
      <c r="E64" s="146" t="s">
        <v>32</v>
      </c>
      <c r="F64" s="1380">
        <v>3765</v>
      </c>
      <c r="G64" s="1688">
        <v>1</v>
      </c>
      <c r="H64" s="1688">
        <v>1</v>
      </c>
      <c r="I64" s="1573"/>
      <c r="J64" s="1390">
        <f t="shared" si="2"/>
        <v>3765</v>
      </c>
      <c r="K64" s="1775" t="s">
        <v>7254</v>
      </c>
      <c r="L64" s="1088"/>
      <c r="M64" s="239" t="s">
        <v>18015</v>
      </c>
      <c r="N64" s="239" t="s">
        <v>17788</v>
      </c>
      <c r="O64" s="700" t="s">
        <v>17764</v>
      </c>
      <c r="Q64" t="s">
        <v>18016</v>
      </c>
    </row>
    <row r="65" spans="1:20" ht="14.25" customHeight="1" x14ac:dyDescent="0.25">
      <c r="A65" s="1690">
        <v>43828</v>
      </c>
      <c r="B65" s="146" t="s">
        <v>23</v>
      </c>
      <c r="C65" s="1409" t="s">
        <v>18007</v>
      </c>
      <c r="D65" s="100" t="s">
        <v>18008</v>
      </c>
      <c r="E65" s="146" t="s">
        <v>24</v>
      </c>
      <c r="F65" s="1380">
        <v>8490</v>
      </c>
      <c r="G65" s="1688">
        <v>6</v>
      </c>
      <c r="H65" s="1688">
        <v>6</v>
      </c>
      <c r="I65" s="1573"/>
      <c r="J65" s="1390">
        <f t="shared" si="2"/>
        <v>50940</v>
      </c>
      <c r="K65" s="1775" t="s">
        <v>15013</v>
      </c>
      <c r="L65" s="1088"/>
      <c r="M65" s="239" t="s">
        <v>17849</v>
      </c>
      <c r="N65" s="239" t="s">
        <v>7407</v>
      </c>
      <c r="O65" s="700" t="s">
        <v>17850</v>
      </c>
      <c r="Q65" t="s">
        <v>17851</v>
      </c>
    </row>
    <row r="66" spans="1:20" ht="14.25" customHeight="1" x14ac:dyDescent="0.25">
      <c r="A66" s="1690">
        <v>43828</v>
      </c>
      <c r="B66" s="146" t="s">
        <v>4864</v>
      </c>
      <c r="C66" s="1409" t="s">
        <v>18005</v>
      </c>
      <c r="D66" s="100" t="s">
        <v>18006</v>
      </c>
      <c r="E66" s="146" t="s">
        <v>24</v>
      </c>
      <c r="F66" s="1380">
        <v>3550</v>
      </c>
      <c r="G66" s="1688">
        <v>2</v>
      </c>
      <c r="H66" s="1688">
        <v>2</v>
      </c>
      <c r="I66" s="1573"/>
      <c r="J66" s="1390">
        <f t="shared" si="2"/>
        <v>7100</v>
      </c>
      <c r="K66" s="1775" t="s">
        <v>15013</v>
      </c>
      <c r="L66" s="1088"/>
      <c r="M66" s="239" t="s">
        <v>17849</v>
      </c>
      <c r="N66" s="239" t="s">
        <v>7407</v>
      </c>
      <c r="O66" s="700" t="s">
        <v>17850</v>
      </c>
      <c r="Q66" t="s">
        <v>17851</v>
      </c>
    </row>
    <row r="67" spans="1:20" ht="14.25" customHeight="1" x14ac:dyDescent="0.25">
      <c r="A67" s="1690">
        <v>43815</v>
      </c>
      <c r="B67" s="146" t="s">
        <v>23</v>
      </c>
      <c r="C67" s="1409" t="s">
        <v>17816</v>
      </c>
      <c r="D67" s="100" t="s">
        <v>17820</v>
      </c>
      <c r="E67" s="146" t="s">
        <v>24</v>
      </c>
      <c r="F67" s="1380">
        <v>12200</v>
      </c>
      <c r="G67" s="1687">
        <v>1</v>
      </c>
      <c r="H67" s="1687">
        <v>1</v>
      </c>
      <c r="I67" s="1573"/>
      <c r="J67" s="1390">
        <f t="shared" si="2"/>
        <v>12200</v>
      </c>
      <c r="K67" s="1775" t="s">
        <v>17817</v>
      </c>
      <c r="L67" s="1088"/>
      <c r="M67" s="239" t="s">
        <v>17818</v>
      </c>
      <c r="N67" s="700" t="s">
        <v>17788</v>
      </c>
      <c r="O67" s="700" t="s">
        <v>17819</v>
      </c>
    </row>
    <row r="68" spans="1:20" ht="14.25" customHeight="1" x14ac:dyDescent="0.25">
      <c r="A68" s="1690">
        <v>43828</v>
      </c>
      <c r="B68" s="146" t="s">
        <v>105</v>
      </c>
      <c r="C68" s="1409" t="s">
        <v>17786</v>
      </c>
      <c r="D68" s="100" t="s">
        <v>17790</v>
      </c>
      <c r="E68" s="146" t="s">
        <v>24</v>
      </c>
      <c r="F68" s="1380">
        <v>8450</v>
      </c>
      <c r="G68" s="1687">
        <v>5</v>
      </c>
      <c r="H68" s="1687">
        <v>5</v>
      </c>
      <c r="I68" s="1573"/>
      <c r="J68" s="1390">
        <f t="shared" si="2"/>
        <v>42250</v>
      </c>
      <c r="K68" s="1775" t="s">
        <v>11515</v>
      </c>
      <c r="L68" s="1088"/>
      <c r="M68" s="239" t="s">
        <v>17787</v>
      </c>
      <c r="N68" s="239" t="s">
        <v>17788</v>
      </c>
      <c r="O68" t="s">
        <v>17348</v>
      </c>
      <c r="Q68" t="s">
        <v>17789</v>
      </c>
    </row>
    <row r="69" spans="1:20" ht="14.25" customHeight="1" x14ac:dyDescent="0.25">
      <c r="A69" s="1690">
        <v>43795</v>
      </c>
      <c r="B69" s="146" t="s">
        <v>23</v>
      </c>
      <c r="C69" s="1409" t="s">
        <v>17496</v>
      </c>
      <c r="D69" s="100" t="s">
        <v>17499</v>
      </c>
      <c r="E69" s="146" t="s">
        <v>24</v>
      </c>
      <c r="F69" s="1380">
        <v>7550</v>
      </c>
      <c r="G69" s="1688">
        <v>1</v>
      </c>
      <c r="H69" s="1688">
        <v>1</v>
      </c>
      <c r="I69" s="1573"/>
      <c r="J69" s="1390">
        <f t="shared" si="2"/>
        <v>7550</v>
      </c>
      <c r="K69" s="1692" t="s">
        <v>17497</v>
      </c>
      <c r="M69" s="239" t="s">
        <v>17498</v>
      </c>
    </row>
    <row r="70" spans="1:20" ht="14.25" customHeight="1" x14ac:dyDescent="0.25">
      <c r="A70" s="1690">
        <v>43777</v>
      </c>
      <c r="B70" s="146" t="s">
        <v>23</v>
      </c>
      <c r="C70" s="1409" t="s">
        <v>17463</v>
      </c>
      <c r="D70" s="100" t="s">
        <v>17466</v>
      </c>
      <c r="E70" s="146" t="s">
        <v>24</v>
      </c>
      <c r="F70" s="1380">
        <v>14600</v>
      </c>
      <c r="G70" s="1688">
        <v>2</v>
      </c>
      <c r="H70" s="1688">
        <v>2</v>
      </c>
      <c r="I70" s="1573"/>
      <c r="J70" s="1390">
        <f t="shared" si="2"/>
        <v>29200</v>
      </c>
      <c r="K70" s="1692" t="s">
        <v>15514</v>
      </c>
      <c r="M70" s="239" t="s">
        <v>17464</v>
      </c>
      <c r="N70" s="239" t="s">
        <v>17403</v>
      </c>
      <c r="O70" t="s">
        <v>17465</v>
      </c>
      <c r="P70" t="s">
        <v>11454</v>
      </c>
      <c r="T70" t="s">
        <v>17477</v>
      </c>
    </row>
    <row r="71" spans="1:20" ht="14.25" customHeight="1" x14ac:dyDescent="0.25">
      <c r="A71" s="1690">
        <v>43776</v>
      </c>
      <c r="B71" s="146" t="s">
        <v>23</v>
      </c>
      <c r="C71" s="1409" t="s">
        <v>17461</v>
      </c>
      <c r="D71" s="100" t="s">
        <v>17462</v>
      </c>
      <c r="E71" s="146" t="s">
        <v>24</v>
      </c>
      <c r="F71" s="1380">
        <v>7550</v>
      </c>
      <c r="G71" s="1688">
        <v>1</v>
      </c>
      <c r="H71" s="1688">
        <v>1</v>
      </c>
      <c r="I71" s="1573"/>
      <c r="J71" s="1390">
        <f t="shared" si="2"/>
        <v>7550</v>
      </c>
      <c r="K71" s="1692" t="s">
        <v>6668</v>
      </c>
      <c r="M71" s="239" t="s">
        <v>17454</v>
      </c>
      <c r="N71" s="239" t="s">
        <v>17403</v>
      </c>
      <c r="O71" t="s">
        <v>17459</v>
      </c>
      <c r="P71" t="s">
        <v>11454</v>
      </c>
    </row>
    <row r="72" spans="1:20" ht="14.25" customHeight="1" x14ac:dyDescent="0.25">
      <c r="A72" s="1690">
        <v>43776</v>
      </c>
      <c r="B72" s="146" t="s">
        <v>17457</v>
      </c>
      <c r="C72" s="1409" t="s">
        <v>17460</v>
      </c>
      <c r="D72" s="100" t="s">
        <v>17458</v>
      </c>
      <c r="E72" s="146" t="s">
        <v>24</v>
      </c>
      <c r="F72" s="1380">
        <v>4900</v>
      </c>
      <c r="G72" s="1688">
        <v>1</v>
      </c>
      <c r="H72" s="1688">
        <v>1</v>
      </c>
      <c r="I72" s="1573"/>
      <c r="J72" s="1390">
        <f t="shared" si="2"/>
        <v>4900</v>
      </c>
      <c r="K72" s="1692" t="s">
        <v>6668</v>
      </c>
      <c r="M72" s="239" t="s">
        <v>17454</v>
      </c>
      <c r="N72" s="239" t="s">
        <v>17403</v>
      </c>
      <c r="O72" t="s">
        <v>17459</v>
      </c>
      <c r="P72" t="s">
        <v>11454</v>
      </c>
    </row>
    <row r="73" spans="1:20" x14ac:dyDescent="0.25">
      <c r="A73" s="389">
        <v>43752</v>
      </c>
      <c r="B73" s="111" t="s">
        <v>23</v>
      </c>
      <c r="C73" s="396" t="s">
        <v>17400</v>
      </c>
      <c r="D73" s="22" t="s">
        <v>17404</v>
      </c>
      <c r="E73" s="199" t="s">
        <v>24</v>
      </c>
      <c r="F73" s="201">
        <v>7595</v>
      </c>
      <c r="G73" s="199">
        <v>1</v>
      </c>
      <c r="H73" s="199">
        <v>1</v>
      </c>
      <c r="I73" s="199"/>
      <c r="J73" s="1390">
        <f t="shared" si="2"/>
        <v>7595</v>
      </c>
      <c r="K73" s="83" t="s">
        <v>17401</v>
      </c>
      <c r="M73" s="239" t="s">
        <v>17402</v>
      </c>
      <c r="N73" s="239" t="s">
        <v>17403</v>
      </c>
      <c r="O73" t="s">
        <v>17405</v>
      </c>
    </row>
    <row r="74" spans="1:20" x14ac:dyDescent="0.25">
      <c r="A74" s="79">
        <v>43725</v>
      </c>
      <c r="B74" s="194" t="s">
        <v>103</v>
      </c>
      <c r="C74" s="396" t="s">
        <v>17241</v>
      </c>
      <c r="D74" s="22" t="s">
        <v>17244</v>
      </c>
      <c r="E74" s="22" t="s">
        <v>24</v>
      </c>
      <c r="F74" s="84">
        <v>3990</v>
      </c>
      <c r="G74" s="83">
        <v>3</v>
      </c>
      <c r="H74" s="199">
        <v>3</v>
      </c>
      <c r="I74" s="53"/>
      <c r="J74" s="1390">
        <f t="shared" si="2"/>
        <v>11970</v>
      </c>
      <c r="K74" s="44" t="s">
        <v>170</v>
      </c>
      <c r="M74" s="239" t="s">
        <v>17242</v>
      </c>
      <c r="N74" s="239" t="s">
        <v>7407</v>
      </c>
      <c r="O74" t="s">
        <v>17243</v>
      </c>
      <c r="P74" t="s">
        <v>17245</v>
      </c>
      <c r="Q74" s="239" t="s">
        <v>17246</v>
      </c>
    </row>
    <row r="75" spans="1:20" x14ac:dyDescent="0.25">
      <c r="A75" s="389">
        <v>43710</v>
      </c>
      <c r="B75" s="111" t="s">
        <v>23</v>
      </c>
      <c r="C75" s="1523" t="s">
        <v>17179</v>
      </c>
      <c r="D75" s="83" t="s">
        <v>17181</v>
      </c>
      <c r="E75" s="199" t="s">
        <v>24</v>
      </c>
      <c r="F75" s="201">
        <v>7900</v>
      </c>
      <c r="G75" s="199">
        <v>1</v>
      </c>
      <c r="H75" s="199">
        <v>1</v>
      </c>
      <c r="I75" s="199"/>
      <c r="J75" s="1390">
        <f t="shared" si="2"/>
        <v>7900</v>
      </c>
      <c r="K75" s="83" t="s">
        <v>495</v>
      </c>
      <c r="M75" s="239" t="s">
        <v>17177</v>
      </c>
      <c r="N75" s="239" t="s">
        <v>17180</v>
      </c>
    </row>
    <row r="76" spans="1:20" x14ac:dyDescent="0.25">
      <c r="A76" s="389">
        <v>43704</v>
      </c>
      <c r="B76" s="111" t="s">
        <v>23</v>
      </c>
      <c r="C76" s="200" t="s">
        <v>17161</v>
      </c>
      <c r="D76" s="83" t="s">
        <v>17164</v>
      </c>
      <c r="E76" s="199" t="s">
        <v>24</v>
      </c>
      <c r="F76" s="201">
        <v>2407.5300000000002</v>
      </c>
      <c r="G76" s="199">
        <v>2</v>
      </c>
      <c r="H76" s="199">
        <v>2</v>
      </c>
      <c r="I76" s="199"/>
      <c r="J76" s="1390">
        <f t="shared" si="2"/>
        <v>4815.0600000000004</v>
      </c>
      <c r="K76" s="83" t="s">
        <v>84</v>
      </c>
      <c r="M76" s="239" t="s">
        <v>17151</v>
      </c>
      <c r="N76" s="239" t="s">
        <v>17162</v>
      </c>
      <c r="O76" t="s">
        <v>17163</v>
      </c>
    </row>
    <row r="77" spans="1:20" x14ac:dyDescent="0.25">
      <c r="A77" s="326">
        <v>43704</v>
      </c>
      <c r="B77" s="548" t="s">
        <v>23</v>
      </c>
      <c r="C77" s="1523" t="s">
        <v>17158</v>
      </c>
      <c r="D77" s="181" t="s">
        <v>17159</v>
      </c>
      <c r="E77" s="1522" t="s">
        <v>24</v>
      </c>
      <c r="F77" s="598">
        <v>8630.52</v>
      </c>
      <c r="G77" s="515">
        <v>1</v>
      </c>
      <c r="H77" s="515">
        <v>1</v>
      </c>
      <c r="I77" s="648"/>
      <c r="J77" s="1390">
        <f t="shared" si="2"/>
        <v>8630.52</v>
      </c>
      <c r="K77" s="44" t="s">
        <v>36</v>
      </c>
      <c r="M77" s="239" t="s">
        <v>17151</v>
      </c>
      <c r="N77" s="239" t="s">
        <v>7396</v>
      </c>
      <c r="O77" t="s">
        <v>17154</v>
      </c>
    </row>
    <row r="78" spans="1:20" x14ac:dyDescent="0.25">
      <c r="A78" s="1759">
        <v>43704</v>
      </c>
      <c r="B78" s="111" t="s">
        <v>4759</v>
      </c>
      <c r="C78" s="200" t="s">
        <v>17156</v>
      </c>
      <c r="D78" s="83" t="s">
        <v>17157</v>
      </c>
      <c r="E78" s="199" t="s">
        <v>32</v>
      </c>
      <c r="F78" s="325">
        <v>220</v>
      </c>
      <c r="G78" s="199">
        <v>1</v>
      </c>
      <c r="H78" s="199">
        <v>1</v>
      </c>
      <c r="I78" s="200"/>
      <c r="J78" s="1390">
        <f t="shared" si="2"/>
        <v>220</v>
      </c>
      <c r="K78" s="44" t="s">
        <v>36</v>
      </c>
      <c r="M78" s="239" t="s">
        <v>17151</v>
      </c>
      <c r="N78" s="239" t="s">
        <v>7396</v>
      </c>
      <c r="O78" t="s">
        <v>17154</v>
      </c>
    </row>
    <row r="79" spans="1:20" x14ac:dyDescent="0.25">
      <c r="A79" s="976">
        <v>43704</v>
      </c>
      <c r="B79" s="111" t="s">
        <v>100</v>
      </c>
      <c r="C79" s="200" t="s">
        <v>15667</v>
      </c>
      <c r="D79" s="83" t="s">
        <v>17155</v>
      </c>
      <c r="E79" s="909" t="s">
        <v>24</v>
      </c>
      <c r="F79" s="201">
        <v>336.61</v>
      </c>
      <c r="G79" s="199">
        <v>1</v>
      </c>
      <c r="H79" s="199">
        <v>1</v>
      </c>
      <c r="I79" s="200"/>
      <c r="J79" s="1390">
        <f t="shared" si="2"/>
        <v>336.61</v>
      </c>
      <c r="K79" s="44" t="s">
        <v>36</v>
      </c>
      <c r="M79" s="239" t="s">
        <v>17151</v>
      </c>
      <c r="N79" s="239" t="s">
        <v>7396</v>
      </c>
      <c r="O79" t="s">
        <v>17154</v>
      </c>
    </row>
    <row r="80" spans="1:20" x14ac:dyDescent="0.25">
      <c r="A80" s="326">
        <v>43704</v>
      </c>
      <c r="B80" s="281" t="s">
        <v>89</v>
      </c>
      <c r="C80" s="1364" t="s">
        <v>17153</v>
      </c>
      <c r="D80" s="83" t="s">
        <v>17152</v>
      </c>
      <c r="E80" s="437" t="s">
        <v>32</v>
      </c>
      <c r="F80" s="508">
        <v>3495.99</v>
      </c>
      <c r="G80" s="330">
        <v>2</v>
      </c>
      <c r="H80" s="331">
        <v>2</v>
      </c>
      <c r="I80" s="551"/>
      <c r="J80" s="1390">
        <f t="shared" si="2"/>
        <v>6991.98</v>
      </c>
      <c r="K80" s="437" t="s">
        <v>36</v>
      </c>
      <c r="M80" s="239" t="s">
        <v>17151</v>
      </c>
      <c r="N80" s="239" t="s">
        <v>7396</v>
      </c>
      <c r="O80" t="s">
        <v>17154</v>
      </c>
    </row>
    <row r="81" spans="1:15" x14ac:dyDescent="0.25">
      <c r="A81" s="326">
        <v>43700</v>
      </c>
      <c r="B81" s="199" t="s">
        <v>23</v>
      </c>
      <c r="C81" s="200" t="s">
        <v>17141</v>
      </c>
      <c r="D81" s="83" t="s">
        <v>17135</v>
      </c>
      <c r="E81" s="199" t="s">
        <v>24</v>
      </c>
      <c r="F81" s="201">
        <v>7750</v>
      </c>
      <c r="G81" s="199">
        <v>2</v>
      </c>
      <c r="H81" s="199">
        <v>2</v>
      </c>
      <c r="I81" s="199"/>
      <c r="J81" s="1390">
        <f t="shared" si="2"/>
        <v>15500</v>
      </c>
      <c r="K81" s="83" t="s">
        <v>778</v>
      </c>
      <c r="M81" s="239" t="s">
        <v>17134</v>
      </c>
    </row>
    <row r="82" spans="1:15" x14ac:dyDescent="0.25">
      <c r="A82" s="326">
        <v>43699</v>
      </c>
      <c r="B82" s="281" t="s">
        <v>23</v>
      </c>
      <c r="C82" s="285" t="s">
        <v>17132</v>
      </c>
      <c r="D82" s="199" t="s">
        <v>17133</v>
      </c>
      <c r="E82" s="332" t="s">
        <v>24</v>
      </c>
      <c r="F82" s="508">
        <v>13850</v>
      </c>
      <c r="G82" s="330">
        <v>1</v>
      </c>
      <c r="H82" s="331">
        <v>1</v>
      </c>
      <c r="I82" s="551"/>
      <c r="J82" s="1295">
        <f t="shared" si="2"/>
        <v>13850</v>
      </c>
      <c r="K82" s="437" t="s">
        <v>11515</v>
      </c>
    </row>
    <row r="83" spans="1:15" x14ac:dyDescent="0.25">
      <c r="A83" s="326">
        <v>43699</v>
      </c>
      <c r="B83" s="515" t="s">
        <v>4759</v>
      </c>
      <c r="C83" s="1521" t="s">
        <v>15669</v>
      </c>
      <c r="D83" s="319" t="s">
        <v>17129</v>
      </c>
      <c r="E83" s="1522" t="s">
        <v>32</v>
      </c>
      <c r="F83" s="598">
        <v>235</v>
      </c>
      <c r="G83" s="515">
        <v>3</v>
      </c>
      <c r="H83" s="515">
        <v>3</v>
      </c>
      <c r="I83" s="648"/>
      <c r="J83" s="1519">
        <f t="shared" si="2"/>
        <v>705</v>
      </c>
      <c r="K83" s="304" t="s">
        <v>475</v>
      </c>
      <c r="M83" s="239" t="s">
        <v>17130</v>
      </c>
      <c r="N83" s="239" t="s">
        <v>7625</v>
      </c>
      <c r="O83" t="s">
        <v>17131</v>
      </c>
    </row>
    <row r="84" spans="1:15" x14ac:dyDescent="0.25">
      <c r="A84" s="1520">
        <v>43648</v>
      </c>
      <c r="B84" s="299" t="s">
        <v>23</v>
      </c>
      <c r="C84" s="298" t="s">
        <v>17038</v>
      </c>
      <c r="D84" s="320" t="s">
        <v>17040</v>
      </c>
      <c r="E84" s="320" t="s">
        <v>24</v>
      </c>
      <c r="F84" s="556">
        <v>41500</v>
      </c>
      <c r="G84" s="320">
        <v>1</v>
      </c>
      <c r="H84" s="320">
        <v>1</v>
      </c>
      <c r="I84" s="320"/>
      <c r="J84" s="1519">
        <f t="shared" si="2"/>
        <v>41500</v>
      </c>
      <c r="K84" s="304" t="s">
        <v>831</v>
      </c>
      <c r="M84" s="239" t="s">
        <v>17039</v>
      </c>
    </row>
    <row r="85" spans="1:15" x14ac:dyDescent="0.25">
      <c r="A85" s="1520">
        <v>43665</v>
      </c>
      <c r="B85" s="299" t="s">
        <v>89</v>
      </c>
      <c r="C85" s="396" t="s">
        <v>17013</v>
      </c>
      <c r="D85" s="320" t="s">
        <v>17012</v>
      </c>
      <c r="E85" s="320" t="s">
        <v>32</v>
      </c>
      <c r="F85" s="556">
        <v>2500</v>
      </c>
      <c r="G85" s="320">
        <v>1</v>
      </c>
      <c r="H85" s="320">
        <v>1</v>
      </c>
      <c r="I85" s="320"/>
      <c r="J85" s="1519">
        <f t="shared" ref="J85:J102" si="3">F85*G85</f>
        <v>2500</v>
      </c>
      <c r="K85" s="304" t="s">
        <v>12041</v>
      </c>
      <c r="M85" s="239" t="s">
        <v>17011</v>
      </c>
    </row>
    <row r="86" spans="1:15" x14ac:dyDescent="0.25">
      <c r="A86" s="1520">
        <v>43665</v>
      </c>
      <c r="B86" s="299" t="s">
        <v>23</v>
      </c>
      <c r="C86" s="1515" t="s">
        <v>17008</v>
      </c>
      <c r="D86" s="320" t="s">
        <v>17010</v>
      </c>
      <c r="E86" s="320" t="s">
        <v>24</v>
      </c>
      <c r="F86" s="556">
        <v>6999</v>
      </c>
      <c r="G86" s="320">
        <v>1</v>
      </c>
      <c r="H86" s="320">
        <v>1</v>
      </c>
      <c r="I86" s="320"/>
      <c r="J86" s="1519">
        <f t="shared" si="3"/>
        <v>6999</v>
      </c>
      <c r="K86" s="304" t="s">
        <v>691</v>
      </c>
      <c r="M86" s="239" t="s">
        <v>17009</v>
      </c>
    </row>
    <row r="87" spans="1:15" x14ac:dyDescent="0.25">
      <c r="A87" s="1520">
        <v>43550</v>
      </c>
      <c r="B87" s="299" t="s">
        <v>16963</v>
      </c>
      <c r="C87" s="1523" t="s">
        <v>16787</v>
      </c>
      <c r="D87" s="320" t="s">
        <v>16964</v>
      </c>
      <c r="E87" s="320" t="s">
        <v>32</v>
      </c>
      <c r="F87" s="556">
        <v>228.48</v>
      </c>
      <c r="G87" s="320">
        <v>1</v>
      </c>
      <c r="H87" s="320">
        <v>1</v>
      </c>
      <c r="I87" s="320"/>
      <c r="J87" s="1519">
        <f t="shared" si="3"/>
        <v>228.48</v>
      </c>
      <c r="K87" s="304" t="s">
        <v>16965</v>
      </c>
      <c r="M87" s="239" t="s">
        <v>16852</v>
      </c>
    </row>
    <row r="88" spans="1:15" x14ac:dyDescent="0.25">
      <c r="A88" s="1520">
        <v>43553</v>
      </c>
      <c r="B88" s="299" t="s">
        <v>74</v>
      </c>
      <c r="C88" s="200" t="s">
        <v>16855</v>
      </c>
      <c r="D88" s="320" t="s">
        <v>16961</v>
      </c>
      <c r="E88" s="320" t="s">
        <v>32</v>
      </c>
      <c r="F88" s="556">
        <v>228.48</v>
      </c>
      <c r="G88" s="320">
        <v>1</v>
      </c>
      <c r="H88" s="320">
        <v>1</v>
      </c>
      <c r="I88" s="320"/>
      <c r="J88" s="1519">
        <f t="shared" si="3"/>
        <v>228.48</v>
      </c>
      <c r="K88" s="304" t="s">
        <v>16962</v>
      </c>
      <c r="M88" s="239" t="s">
        <v>16852</v>
      </c>
    </row>
    <row r="89" spans="1:15" x14ac:dyDescent="0.25">
      <c r="A89" s="326">
        <v>43549</v>
      </c>
      <c r="B89" s="548" t="s">
        <v>74</v>
      </c>
      <c r="C89" s="1523" t="s">
        <v>16855</v>
      </c>
      <c r="D89" s="320" t="s">
        <v>16854</v>
      </c>
      <c r="E89" s="1524" t="s">
        <v>32</v>
      </c>
      <c r="F89" s="598">
        <v>228.48</v>
      </c>
      <c r="G89" s="515">
        <v>1</v>
      </c>
      <c r="H89" s="515">
        <v>1</v>
      </c>
      <c r="I89" s="648"/>
      <c r="J89" s="1519">
        <f t="shared" si="3"/>
        <v>228.48</v>
      </c>
      <c r="K89" s="473" t="s">
        <v>16853</v>
      </c>
      <c r="M89" s="239" t="s">
        <v>16852</v>
      </c>
    </row>
    <row r="90" spans="1:15" x14ac:dyDescent="0.25">
      <c r="A90" s="1760">
        <v>43608</v>
      </c>
      <c r="B90" s="111" t="s">
        <v>60</v>
      </c>
      <c r="C90" s="200" t="s">
        <v>16828</v>
      </c>
      <c r="D90" s="320" t="s">
        <v>16829</v>
      </c>
      <c r="E90" s="320" t="s">
        <v>32</v>
      </c>
      <c r="F90" s="560">
        <v>360</v>
      </c>
      <c r="G90" s="320">
        <v>2</v>
      </c>
      <c r="H90" s="320">
        <v>2</v>
      </c>
      <c r="I90" s="298"/>
      <c r="J90" s="1519">
        <f t="shared" si="3"/>
        <v>720</v>
      </c>
      <c r="K90" s="332" t="s">
        <v>16830</v>
      </c>
      <c r="M90" s="239" t="s">
        <v>16831</v>
      </c>
    </row>
    <row r="91" spans="1:15" x14ac:dyDescent="0.25">
      <c r="A91" s="1506">
        <v>43616</v>
      </c>
      <c r="B91" s="299" t="s">
        <v>105</v>
      </c>
      <c r="C91" s="298" t="s">
        <v>16824</v>
      </c>
      <c r="D91" s="320" t="s">
        <v>16825</v>
      </c>
      <c r="E91" s="1490" t="s">
        <v>32</v>
      </c>
      <c r="F91" s="556">
        <v>2750</v>
      </c>
      <c r="G91" s="320">
        <v>2</v>
      </c>
      <c r="H91" s="320">
        <v>2</v>
      </c>
      <c r="I91" s="298"/>
      <c r="J91" s="1519">
        <f t="shared" si="3"/>
        <v>5500</v>
      </c>
      <c r="K91" s="44" t="s">
        <v>16826</v>
      </c>
      <c r="M91" s="239" t="s">
        <v>16827</v>
      </c>
    </row>
    <row r="92" spans="1:15" x14ac:dyDescent="0.25">
      <c r="A92" s="326">
        <v>43606</v>
      </c>
      <c r="B92" s="281" t="s">
        <v>105</v>
      </c>
      <c r="C92" s="285" t="s">
        <v>16819</v>
      </c>
      <c r="D92" s="199" t="s">
        <v>16823</v>
      </c>
      <c r="E92" s="332" t="s">
        <v>24</v>
      </c>
      <c r="F92" s="508">
        <v>4100</v>
      </c>
      <c r="G92" s="330">
        <v>1</v>
      </c>
      <c r="H92" s="331">
        <v>1</v>
      </c>
      <c r="I92" s="551"/>
      <c r="J92" s="1519">
        <f t="shared" si="3"/>
        <v>4100</v>
      </c>
      <c r="K92" s="437" t="s">
        <v>12041</v>
      </c>
      <c r="M92" s="239" t="s">
        <v>16820</v>
      </c>
    </row>
    <row r="93" spans="1:15" x14ac:dyDescent="0.25">
      <c r="A93" s="326">
        <v>43606</v>
      </c>
      <c r="B93" s="281" t="s">
        <v>105</v>
      </c>
      <c r="C93" s="285" t="s">
        <v>16819</v>
      </c>
      <c r="D93" s="199" t="s">
        <v>16822</v>
      </c>
      <c r="E93" s="332" t="s">
        <v>24</v>
      </c>
      <c r="F93" s="508">
        <v>4100</v>
      </c>
      <c r="G93" s="330">
        <v>1</v>
      </c>
      <c r="H93" s="331">
        <v>1</v>
      </c>
      <c r="I93" s="551"/>
      <c r="J93" s="1519">
        <f t="shared" si="3"/>
        <v>4100</v>
      </c>
      <c r="K93" s="437" t="s">
        <v>899</v>
      </c>
      <c r="M93" s="239" t="s">
        <v>16820</v>
      </c>
    </row>
    <row r="94" spans="1:15" x14ac:dyDescent="0.25">
      <c r="A94" s="326">
        <v>43606</v>
      </c>
      <c r="B94" s="281" t="s">
        <v>105</v>
      </c>
      <c r="C94" s="285" t="s">
        <v>16819</v>
      </c>
      <c r="D94" s="199" t="s">
        <v>16821</v>
      </c>
      <c r="E94" s="332" t="s">
        <v>24</v>
      </c>
      <c r="F94" s="508">
        <v>4100</v>
      </c>
      <c r="G94" s="330">
        <v>2</v>
      </c>
      <c r="H94" s="331">
        <v>2</v>
      </c>
      <c r="I94" s="551"/>
      <c r="J94" s="1295">
        <f t="shared" si="3"/>
        <v>8200</v>
      </c>
      <c r="K94" s="437" t="s">
        <v>170</v>
      </c>
      <c r="M94" s="239" t="s">
        <v>16820</v>
      </c>
    </row>
    <row r="95" spans="1:15" x14ac:dyDescent="0.25">
      <c r="A95" s="326">
        <v>43527</v>
      </c>
      <c r="B95" s="515" t="s">
        <v>89</v>
      </c>
      <c r="C95" s="1446" t="s">
        <v>16787</v>
      </c>
      <c r="D95" s="239" t="s">
        <v>16794</v>
      </c>
      <c r="E95" s="1448" t="s">
        <v>24</v>
      </c>
      <c r="F95" s="598">
        <v>2934.4</v>
      </c>
      <c r="G95" s="515">
        <v>1</v>
      </c>
      <c r="H95" s="515">
        <v>1</v>
      </c>
      <c r="I95" s="648"/>
      <c r="J95" s="1295">
        <f t="shared" si="3"/>
        <v>2934.4</v>
      </c>
      <c r="K95" s="239" t="s">
        <v>120</v>
      </c>
      <c r="M95" s="239" t="s">
        <v>16633</v>
      </c>
    </row>
    <row r="96" spans="1:15" x14ac:dyDescent="0.25">
      <c r="A96" s="337">
        <v>43527</v>
      </c>
      <c r="B96" s="239" t="s">
        <v>74</v>
      </c>
      <c r="C96" t="s">
        <v>15510</v>
      </c>
      <c r="D96" s="239" t="s">
        <v>16793</v>
      </c>
      <c r="E96" s="239" t="s">
        <v>32</v>
      </c>
      <c r="F96" s="556">
        <v>228.48</v>
      </c>
      <c r="G96" s="239">
        <v>1</v>
      </c>
      <c r="H96" s="239">
        <v>1</v>
      </c>
      <c r="I96" s="239"/>
      <c r="J96" s="1295">
        <f t="shared" si="3"/>
        <v>228.48</v>
      </c>
      <c r="K96" s="239" t="s">
        <v>120</v>
      </c>
      <c r="M96" s="239" t="s">
        <v>16633</v>
      </c>
    </row>
    <row r="97" spans="1:16" x14ac:dyDescent="0.25">
      <c r="A97" s="337">
        <v>43527</v>
      </c>
      <c r="B97" s="239" t="s">
        <v>74</v>
      </c>
      <c r="C97" t="s">
        <v>15510</v>
      </c>
      <c r="D97" s="239" t="s">
        <v>16792</v>
      </c>
      <c r="E97" s="239" t="s">
        <v>32</v>
      </c>
      <c r="F97" s="556">
        <v>228.48</v>
      </c>
      <c r="G97" s="239">
        <v>1</v>
      </c>
      <c r="H97" s="239">
        <v>1</v>
      </c>
      <c r="I97" s="239"/>
      <c r="J97" s="1295">
        <f t="shared" si="3"/>
        <v>228.48</v>
      </c>
      <c r="K97" s="239" t="s">
        <v>11241</v>
      </c>
      <c r="M97" s="239" t="s">
        <v>16633</v>
      </c>
    </row>
    <row r="98" spans="1:16" x14ac:dyDescent="0.25">
      <c r="A98" s="337">
        <v>43527</v>
      </c>
      <c r="B98" s="239" t="s">
        <v>74</v>
      </c>
      <c r="C98" t="s">
        <v>15510</v>
      </c>
      <c r="D98" s="239" t="s">
        <v>16791</v>
      </c>
      <c r="E98" s="239" t="s">
        <v>32</v>
      </c>
      <c r="F98" s="556">
        <v>228.48</v>
      </c>
      <c r="G98" s="239">
        <v>1</v>
      </c>
      <c r="H98" s="239">
        <v>1</v>
      </c>
      <c r="I98" s="239"/>
      <c r="J98" s="1295">
        <f t="shared" si="3"/>
        <v>228.48</v>
      </c>
      <c r="K98" s="239" t="s">
        <v>1003</v>
      </c>
      <c r="M98" s="239" t="s">
        <v>16633</v>
      </c>
    </row>
    <row r="99" spans="1:16" x14ac:dyDescent="0.25">
      <c r="A99" s="337">
        <v>43527</v>
      </c>
      <c r="B99" s="239" t="s">
        <v>74</v>
      </c>
      <c r="C99" t="s">
        <v>15510</v>
      </c>
      <c r="D99" s="239" t="s">
        <v>16790</v>
      </c>
      <c r="E99" s="239" t="s">
        <v>32</v>
      </c>
      <c r="F99" s="556">
        <v>228.48</v>
      </c>
      <c r="G99" s="239">
        <v>1</v>
      </c>
      <c r="H99" s="239">
        <v>1</v>
      </c>
      <c r="I99" s="239"/>
      <c r="J99" s="1295">
        <f t="shared" si="3"/>
        <v>228.48</v>
      </c>
      <c r="K99" s="239" t="s">
        <v>181</v>
      </c>
      <c r="M99" s="239" t="s">
        <v>16633</v>
      </c>
    </row>
    <row r="100" spans="1:16" x14ac:dyDescent="0.25">
      <c r="A100" s="337">
        <v>43527</v>
      </c>
      <c r="B100" s="239" t="s">
        <v>74</v>
      </c>
      <c r="C100" t="s">
        <v>15510</v>
      </c>
      <c r="D100" s="239" t="s">
        <v>16789</v>
      </c>
      <c r="E100" s="239" t="s">
        <v>32</v>
      </c>
      <c r="F100" s="556">
        <v>228.48</v>
      </c>
      <c r="G100" s="239">
        <v>1</v>
      </c>
      <c r="H100" s="239">
        <v>1</v>
      </c>
      <c r="I100" s="239"/>
      <c r="J100" s="1295">
        <f t="shared" si="3"/>
        <v>228.48</v>
      </c>
      <c r="K100" s="239" t="s">
        <v>12039</v>
      </c>
      <c r="M100" s="239" t="s">
        <v>16633</v>
      </c>
    </row>
    <row r="101" spans="1:16" x14ac:dyDescent="0.25">
      <c r="A101" s="326">
        <v>43527</v>
      </c>
      <c r="B101" s="515" t="s">
        <v>89</v>
      </c>
      <c r="C101" s="1446" t="s">
        <v>16787</v>
      </c>
      <c r="D101" s="239" t="s">
        <v>16788</v>
      </c>
      <c r="E101" s="1448" t="s">
        <v>24</v>
      </c>
      <c r="F101" s="598">
        <v>2934.4</v>
      </c>
      <c r="G101" s="515">
        <v>1</v>
      </c>
      <c r="H101" s="515">
        <v>1</v>
      </c>
      <c r="I101" s="648"/>
      <c r="J101" s="1295">
        <f t="shared" si="3"/>
        <v>2934.4</v>
      </c>
      <c r="K101" s="611" t="s">
        <v>12039</v>
      </c>
      <c r="M101" s="239" t="s">
        <v>16633</v>
      </c>
    </row>
    <row r="102" spans="1:16" x14ac:dyDescent="0.25">
      <c r="A102" s="1506">
        <v>43527</v>
      </c>
      <c r="B102" s="199" t="s">
        <v>74</v>
      </c>
      <c r="C102" s="200" t="s">
        <v>15510</v>
      </c>
      <c r="D102" s="239" t="s">
        <v>16635</v>
      </c>
      <c r="E102" s="239" t="s">
        <v>32</v>
      </c>
      <c r="F102" s="560">
        <v>228.48</v>
      </c>
      <c r="G102" s="239">
        <v>3</v>
      </c>
      <c r="H102" s="239">
        <v>3</v>
      </c>
      <c r="J102" s="1295">
        <f t="shared" si="3"/>
        <v>685.43999999999994</v>
      </c>
      <c r="K102" s="437" t="s">
        <v>4309</v>
      </c>
      <c r="M102" s="239" t="s">
        <v>16633</v>
      </c>
      <c r="N102" s="239" t="s">
        <v>8898</v>
      </c>
    </row>
    <row r="103" spans="1:16" x14ac:dyDescent="0.25">
      <c r="A103" s="1506">
        <v>43527</v>
      </c>
      <c r="B103" s="320" t="s">
        <v>89</v>
      </c>
      <c r="C103" s="298" t="s">
        <v>16632</v>
      </c>
      <c r="D103" s="320" t="s">
        <v>16634</v>
      </c>
      <c r="E103" s="1490" t="s">
        <v>24</v>
      </c>
      <c r="F103" s="556">
        <v>2934.4</v>
      </c>
      <c r="G103" s="320">
        <v>1</v>
      </c>
      <c r="H103" s="320">
        <v>1</v>
      </c>
      <c r="I103" s="298"/>
      <c r="J103" s="1489">
        <f>H103*F103</f>
        <v>2934.4</v>
      </c>
      <c r="K103" s="44" t="s">
        <v>4309</v>
      </c>
      <c r="M103" s="239" t="s">
        <v>16633</v>
      </c>
      <c r="N103" s="239" t="s">
        <v>8898</v>
      </c>
    </row>
    <row r="104" spans="1:16" x14ac:dyDescent="0.25">
      <c r="A104" s="326">
        <v>43538</v>
      </c>
      <c r="B104" s="281" t="s">
        <v>23</v>
      </c>
      <c r="C104" s="285" t="s">
        <v>16596</v>
      </c>
      <c r="D104" s="199" t="s">
        <v>16595</v>
      </c>
      <c r="E104" s="332" t="s">
        <v>24</v>
      </c>
      <c r="F104" s="508">
        <v>7600</v>
      </c>
      <c r="G104" s="330">
        <v>1</v>
      </c>
      <c r="H104" s="331">
        <v>1</v>
      </c>
      <c r="I104" s="551"/>
      <c r="J104" s="1295">
        <f t="shared" ref="J104:J112" si="4">F104*G104</f>
        <v>7600</v>
      </c>
      <c r="K104" s="437" t="s">
        <v>15295</v>
      </c>
      <c r="M104" s="239" t="s">
        <v>16593</v>
      </c>
      <c r="N104" s="239" t="s">
        <v>16594</v>
      </c>
      <c r="P104" t="s">
        <v>6226</v>
      </c>
    </row>
    <row r="105" spans="1:16" x14ac:dyDescent="0.25">
      <c r="A105" s="326">
        <v>43538</v>
      </c>
      <c r="B105" s="281" t="s">
        <v>23</v>
      </c>
      <c r="C105" s="665" t="s">
        <v>16592</v>
      </c>
      <c r="D105" s="111" t="s">
        <v>16591</v>
      </c>
      <c r="E105" s="111" t="s">
        <v>24</v>
      </c>
      <c r="F105" s="648">
        <v>7600</v>
      </c>
      <c r="G105" s="477">
        <v>1</v>
      </c>
      <c r="H105" s="477">
        <v>1</v>
      </c>
      <c r="I105" s="554"/>
      <c r="J105" s="1295">
        <f t="shared" si="4"/>
        <v>7600</v>
      </c>
      <c r="K105" s="83" t="s">
        <v>4126</v>
      </c>
      <c r="M105" s="239" t="s">
        <v>16589</v>
      </c>
      <c r="N105" s="239" t="s">
        <v>16590</v>
      </c>
      <c r="P105" t="s">
        <v>6226</v>
      </c>
    </row>
    <row r="106" spans="1:16" x14ac:dyDescent="0.25">
      <c r="A106" s="337">
        <v>43343</v>
      </c>
      <c r="B106" s="239" t="s">
        <v>23</v>
      </c>
      <c r="C106" t="s">
        <v>16273</v>
      </c>
      <c r="D106" s="239" t="s">
        <v>16275</v>
      </c>
      <c r="E106" s="239" t="s">
        <v>24</v>
      </c>
      <c r="F106" s="556">
        <v>7500</v>
      </c>
      <c r="G106" s="239">
        <v>2</v>
      </c>
      <c r="H106" s="239">
        <v>2</v>
      </c>
      <c r="I106" s="239"/>
      <c r="J106" s="1295">
        <f t="shared" si="4"/>
        <v>15000</v>
      </c>
      <c r="K106" s="239" t="s">
        <v>14795</v>
      </c>
      <c r="M106" s="239" t="s">
        <v>16274</v>
      </c>
    </row>
    <row r="107" spans="1:16" x14ac:dyDescent="0.25">
      <c r="A107" s="326">
        <v>43363</v>
      </c>
      <c r="B107" s="515" t="s">
        <v>23</v>
      </c>
      <c r="C107" s="1446" t="s">
        <v>16251</v>
      </c>
      <c r="D107" s="239" t="s">
        <v>16253</v>
      </c>
      <c r="E107" s="1448" t="s">
        <v>24</v>
      </c>
      <c r="F107" s="598">
        <v>14590</v>
      </c>
      <c r="G107" s="515">
        <v>1</v>
      </c>
      <c r="H107" s="515">
        <v>1</v>
      </c>
      <c r="I107" s="648"/>
      <c r="J107" s="1295">
        <f t="shared" si="4"/>
        <v>14590</v>
      </c>
      <c r="K107" s="611" t="s">
        <v>505</v>
      </c>
      <c r="M107" s="239" t="s">
        <v>16252</v>
      </c>
      <c r="P107" t="s">
        <v>7407</v>
      </c>
    </row>
    <row r="108" spans="1:16" x14ac:dyDescent="0.25">
      <c r="A108" s="987">
        <v>43292</v>
      </c>
      <c r="B108" s="199" t="s">
        <v>23</v>
      </c>
      <c r="C108" s="200" t="s">
        <v>16239</v>
      </c>
      <c r="D108" s="239" t="s">
        <v>16240</v>
      </c>
      <c r="E108" s="239" t="s">
        <v>24</v>
      </c>
      <c r="F108" s="560">
        <v>7580</v>
      </c>
      <c r="G108" s="239">
        <v>2</v>
      </c>
      <c r="H108" s="239">
        <v>2</v>
      </c>
      <c r="J108" s="1295">
        <f t="shared" si="4"/>
        <v>15160</v>
      </c>
      <c r="K108" s="437" t="s">
        <v>15664</v>
      </c>
      <c r="M108" s="239" t="s">
        <v>15460</v>
      </c>
      <c r="P108" t="s">
        <v>7396</v>
      </c>
    </row>
    <row r="109" spans="1:16" x14ac:dyDescent="0.25">
      <c r="A109" s="987">
        <v>43462</v>
      </c>
      <c r="B109" s="239" t="s">
        <v>23</v>
      </c>
      <c r="C109" t="s">
        <v>16068</v>
      </c>
      <c r="D109" s="239" t="s">
        <v>16069</v>
      </c>
      <c r="E109" s="239" t="s">
        <v>24</v>
      </c>
      <c r="F109" s="556">
        <v>12500</v>
      </c>
      <c r="G109" s="239">
        <v>1</v>
      </c>
      <c r="H109" s="239">
        <v>1</v>
      </c>
      <c r="J109" s="1295">
        <f t="shared" si="4"/>
        <v>12500</v>
      </c>
      <c r="K109" s="239" t="s">
        <v>175</v>
      </c>
      <c r="M109" s="239" t="s">
        <v>16060</v>
      </c>
    </row>
    <row r="110" spans="1:16" x14ac:dyDescent="0.25">
      <c r="A110" s="326">
        <v>43452</v>
      </c>
      <c r="B110" s="281" t="s">
        <v>74</v>
      </c>
      <c r="C110" s="285" t="s">
        <v>9179</v>
      </c>
      <c r="D110" s="199" t="s">
        <v>16067</v>
      </c>
      <c r="E110" s="332" t="s">
        <v>32</v>
      </c>
      <c r="F110" s="508">
        <v>330</v>
      </c>
      <c r="G110" s="330">
        <v>3</v>
      </c>
      <c r="H110" s="331">
        <v>3</v>
      </c>
      <c r="I110" s="551"/>
      <c r="J110" s="1295">
        <f t="shared" si="4"/>
        <v>990</v>
      </c>
      <c r="K110" s="437" t="s">
        <v>175</v>
      </c>
      <c r="M110" s="239" t="s">
        <v>16060</v>
      </c>
    </row>
    <row r="111" spans="1:16" x14ac:dyDescent="0.25">
      <c r="A111" s="326">
        <v>43452</v>
      </c>
      <c r="B111" s="281" t="s">
        <v>89</v>
      </c>
      <c r="C111" s="665" t="s">
        <v>16062</v>
      </c>
      <c r="D111" s="111" t="s">
        <v>16066</v>
      </c>
      <c r="E111" s="111" t="s">
        <v>32</v>
      </c>
      <c r="F111" s="648">
        <v>3340</v>
      </c>
      <c r="G111" s="477">
        <v>1</v>
      </c>
      <c r="H111" s="477">
        <v>1</v>
      </c>
      <c r="I111" s="554"/>
      <c r="J111" s="1295">
        <f t="shared" si="4"/>
        <v>3340</v>
      </c>
      <c r="K111" s="83" t="s">
        <v>175</v>
      </c>
      <c r="M111" s="239" t="s">
        <v>16060</v>
      </c>
    </row>
    <row r="112" spans="1:16" x14ac:dyDescent="0.25">
      <c r="A112" s="326">
        <v>43452</v>
      </c>
      <c r="B112" s="281" t="s">
        <v>74</v>
      </c>
      <c r="C112" s="285" t="s">
        <v>9179</v>
      </c>
      <c r="D112" s="199" t="s">
        <v>16065</v>
      </c>
      <c r="E112" s="332" t="s">
        <v>32</v>
      </c>
      <c r="F112" s="508">
        <v>330</v>
      </c>
      <c r="G112" s="330">
        <v>2</v>
      </c>
      <c r="H112" s="331">
        <v>2</v>
      </c>
      <c r="I112" s="551"/>
      <c r="J112" s="1295">
        <f t="shared" si="4"/>
        <v>660</v>
      </c>
      <c r="K112" s="437" t="s">
        <v>16064</v>
      </c>
      <c r="M112" s="239" t="s">
        <v>16060</v>
      </c>
    </row>
    <row r="113" spans="1:14" x14ac:dyDescent="0.25">
      <c r="A113" s="326">
        <v>43452</v>
      </c>
      <c r="B113" s="281" t="s">
        <v>89</v>
      </c>
      <c r="C113" s="665" t="s">
        <v>16062</v>
      </c>
      <c r="D113" s="111" t="s">
        <v>16063</v>
      </c>
      <c r="E113" s="111" t="s">
        <v>32</v>
      </c>
      <c r="F113" s="648">
        <v>3340</v>
      </c>
      <c r="G113" s="477">
        <v>1</v>
      </c>
      <c r="H113" s="477">
        <v>1</v>
      </c>
      <c r="I113" s="554"/>
      <c r="J113" s="608">
        <f>H113*F113</f>
        <v>3340</v>
      </c>
      <c r="K113" s="83" t="s">
        <v>1017</v>
      </c>
      <c r="M113" s="239" t="s">
        <v>16060</v>
      </c>
    </row>
    <row r="114" spans="1:14" x14ac:dyDescent="0.25">
      <c r="A114" s="976">
        <v>43446</v>
      </c>
      <c r="B114" s="199" t="s">
        <v>89</v>
      </c>
      <c r="C114" s="200" t="s">
        <v>15875</v>
      </c>
      <c r="D114" s="199" t="s">
        <v>15876</v>
      </c>
      <c r="E114" s="199" t="s">
        <v>32</v>
      </c>
      <c r="F114" s="201">
        <v>3340</v>
      </c>
      <c r="G114" s="199">
        <v>1</v>
      </c>
      <c r="H114" s="199">
        <v>1</v>
      </c>
      <c r="I114" s="199"/>
      <c r="J114" s="1390">
        <f t="shared" ref="J114:J138" si="5">F114*G114</f>
        <v>3340</v>
      </c>
      <c r="K114" s="199" t="s">
        <v>36</v>
      </c>
    </row>
    <row r="115" spans="1:14" x14ac:dyDescent="0.25">
      <c r="A115" s="337">
        <v>43427</v>
      </c>
      <c r="B115" s="199" t="s">
        <v>105</v>
      </c>
      <c r="C115" s="200" t="s">
        <v>15754</v>
      </c>
      <c r="D115" s="199" t="s">
        <v>15755</v>
      </c>
      <c r="E115" s="83" t="s">
        <v>24</v>
      </c>
      <c r="F115" s="325">
        <v>2730</v>
      </c>
      <c r="G115" s="83">
        <v>10</v>
      </c>
      <c r="H115" s="199">
        <v>10</v>
      </c>
      <c r="I115" s="87"/>
      <c r="J115" s="1295">
        <f t="shared" si="5"/>
        <v>27300</v>
      </c>
      <c r="K115" s="111" t="s">
        <v>15013</v>
      </c>
      <c r="M115" s="239" t="s">
        <v>15749</v>
      </c>
    </row>
    <row r="116" spans="1:14" x14ac:dyDescent="0.25">
      <c r="A116" s="337">
        <v>43427</v>
      </c>
      <c r="B116" s="199" t="s">
        <v>4759</v>
      </c>
      <c r="C116" s="200" t="s">
        <v>15752</v>
      </c>
      <c r="D116" s="199" t="s">
        <v>15753</v>
      </c>
      <c r="E116" s="199" t="s">
        <v>24</v>
      </c>
      <c r="F116" s="201">
        <v>170</v>
      </c>
      <c r="G116" s="199">
        <v>5</v>
      </c>
      <c r="H116" s="199">
        <v>5</v>
      </c>
      <c r="I116" s="199"/>
      <c r="J116" s="1295">
        <f t="shared" si="5"/>
        <v>850</v>
      </c>
      <c r="K116" s="199" t="s">
        <v>15013</v>
      </c>
      <c r="M116" s="239" t="s">
        <v>15749</v>
      </c>
    </row>
    <row r="117" spans="1:14" x14ac:dyDescent="0.25">
      <c r="A117" s="337">
        <v>43427</v>
      </c>
      <c r="B117" s="199" t="s">
        <v>100</v>
      </c>
      <c r="C117" s="87" t="s">
        <v>15750</v>
      </c>
      <c r="D117" s="199" t="s">
        <v>15751</v>
      </c>
      <c r="E117" s="83" t="s">
        <v>24</v>
      </c>
      <c r="F117" s="325">
        <v>265</v>
      </c>
      <c r="G117" s="83">
        <v>5</v>
      </c>
      <c r="H117" s="199">
        <v>5</v>
      </c>
      <c r="I117" s="87"/>
      <c r="J117" s="1295">
        <f t="shared" si="5"/>
        <v>1325</v>
      </c>
      <c r="K117" s="111" t="s">
        <v>15013</v>
      </c>
      <c r="M117" s="239" t="s">
        <v>15749</v>
      </c>
    </row>
    <row r="118" spans="1:14" x14ac:dyDescent="0.25">
      <c r="A118" s="337">
        <v>43427</v>
      </c>
      <c r="B118" s="239" t="s">
        <v>103</v>
      </c>
      <c r="C118" t="s">
        <v>15747</v>
      </c>
      <c r="D118" s="239" t="s">
        <v>15748</v>
      </c>
      <c r="E118" s="239" t="s">
        <v>24</v>
      </c>
      <c r="F118" s="556">
        <v>7200</v>
      </c>
      <c r="G118" s="239">
        <v>5</v>
      </c>
      <c r="H118" s="239">
        <v>5</v>
      </c>
      <c r="I118" s="239"/>
      <c r="J118" s="1295">
        <f t="shared" si="5"/>
        <v>36000</v>
      </c>
      <c r="K118" s="239" t="s">
        <v>15013</v>
      </c>
      <c r="M118" s="239" t="s">
        <v>15749</v>
      </c>
    </row>
    <row r="119" spans="1:14" s="284" customFormat="1" x14ac:dyDescent="0.25">
      <c r="A119" s="326">
        <v>43411</v>
      </c>
      <c r="B119" s="515" t="s">
        <v>23</v>
      </c>
      <c r="C119" s="1446" t="s">
        <v>15717</v>
      </c>
      <c r="D119" s="1447" t="s">
        <v>15743</v>
      </c>
      <c r="E119" s="1448" t="s">
        <v>24</v>
      </c>
      <c r="F119" s="598">
        <v>4400</v>
      </c>
      <c r="G119" s="515">
        <v>1</v>
      </c>
      <c r="H119" s="515">
        <v>1</v>
      </c>
      <c r="I119" s="648"/>
      <c r="J119" s="1295">
        <f t="shared" si="5"/>
        <v>4400</v>
      </c>
      <c r="K119" s="611" t="s">
        <v>36</v>
      </c>
      <c r="M119" s="557" t="s">
        <v>15716</v>
      </c>
      <c r="N119" s="557"/>
    </row>
    <row r="120" spans="1:14" x14ac:dyDescent="0.25">
      <c r="A120" s="987">
        <v>43362</v>
      </c>
      <c r="B120" s="199" t="s">
        <v>89</v>
      </c>
      <c r="C120" s="200" t="s">
        <v>15687</v>
      </c>
      <c r="D120" s="239" t="s">
        <v>15685</v>
      </c>
      <c r="E120" s="239" t="s">
        <v>32</v>
      </c>
      <c r="F120" s="560">
        <v>3450</v>
      </c>
      <c r="G120" s="239">
        <v>1</v>
      </c>
      <c r="H120" s="239">
        <v>1</v>
      </c>
      <c r="J120" s="1295">
        <f t="shared" si="5"/>
        <v>3450</v>
      </c>
      <c r="K120" s="437" t="s">
        <v>778</v>
      </c>
      <c r="M120" s="239" t="s">
        <v>15653</v>
      </c>
    </row>
    <row r="121" spans="1:14" x14ac:dyDescent="0.25">
      <c r="A121" s="987">
        <v>43362</v>
      </c>
      <c r="B121" s="239" t="s">
        <v>4759</v>
      </c>
      <c r="C121" t="s">
        <v>15669</v>
      </c>
      <c r="D121" s="239" t="s">
        <v>15679</v>
      </c>
      <c r="E121" s="239" t="s">
        <v>32</v>
      </c>
      <c r="F121" s="556">
        <v>860</v>
      </c>
      <c r="G121" s="239">
        <v>4</v>
      </c>
      <c r="H121" s="239">
        <v>4</v>
      </c>
      <c r="I121" s="239"/>
      <c r="J121" s="1295">
        <f t="shared" si="5"/>
        <v>3440</v>
      </c>
      <c r="K121" s="239" t="s">
        <v>11800</v>
      </c>
      <c r="M121" s="239" t="s">
        <v>15653</v>
      </c>
    </row>
    <row r="122" spans="1:14" x14ac:dyDescent="0.25">
      <c r="A122" s="1024">
        <v>43362</v>
      </c>
      <c r="B122" s="199" t="s">
        <v>3660</v>
      </c>
      <c r="C122" s="200" t="s">
        <v>15677</v>
      </c>
      <c r="D122" s="111" t="s">
        <v>15678</v>
      </c>
      <c r="E122" s="199" t="s">
        <v>32</v>
      </c>
      <c r="F122" s="201">
        <v>2950</v>
      </c>
      <c r="G122" s="199">
        <v>1</v>
      </c>
      <c r="H122" s="199">
        <v>1</v>
      </c>
      <c r="I122" s="200"/>
      <c r="J122" s="1295">
        <f t="shared" si="5"/>
        <v>2950</v>
      </c>
      <c r="K122" s="437" t="s">
        <v>11207</v>
      </c>
      <c r="M122" s="239" t="s">
        <v>15653</v>
      </c>
    </row>
    <row r="123" spans="1:14" x14ac:dyDescent="0.25">
      <c r="A123" s="1024">
        <v>43362</v>
      </c>
      <c r="B123" s="515" t="s">
        <v>105</v>
      </c>
      <c r="C123" s="889" t="s">
        <v>15675</v>
      </c>
      <c r="D123" s="111" t="s">
        <v>15676</v>
      </c>
      <c r="E123" s="548" t="s">
        <v>32</v>
      </c>
      <c r="F123" s="555">
        <v>630</v>
      </c>
      <c r="G123" s="548">
        <v>2</v>
      </c>
      <c r="H123" s="548">
        <v>2</v>
      </c>
      <c r="I123" s="566"/>
      <c r="J123" s="1295">
        <f t="shared" si="5"/>
        <v>1260</v>
      </c>
      <c r="K123" s="83" t="s">
        <v>11207</v>
      </c>
      <c r="M123" s="239" t="s">
        <v>15653</v>
      </c>
    </row>
    <row r="124" spans="1:14" x14ac:dyDescent="0.25">
      <c r="A124" s="326">
        <v>43727</v>
      </c>
      <c r="B124" s="281" t="s">
        <v>3662</v>
      </c>
      <c r="C124" s="285" t="s">
        <v>15673</v>
      </c>
      <c r="D124" s="199" t="s">
        <v>15674</v>
      </c>
      <c r="E124" s="332" t="s">
        <v>32</v>
      </c>
      <c r="F124" s="1300">
        <v>2250</v>
      </c>
      <c r="G124" s="330">
        <v>1</v>
      </c>
      <c r="H124" s="331">
        <v>1</v>
      </c>
      <c r="I124" s="551"/>
      <c r="J124" s="1295">
        <f t="shared" si="5"/>
        <v>2250</v>
      </c>
      <c r="K124" s="437" t="s">
        <v>475</v>
      </c>
      <c r="M124" s="239" t="s">
        <v>15653</v>
      </c>
    </row>
    <row r="125" spans="1:14" x14ac:dyDescent="0.25">
      <c r="A125" s="183">
        <v>43362</v>
      </c>
      <c r="B125" s="83" t="s">
        <v>4759</v>
      </c>
      <c r="C125" s="110" t="s">
        <v>15669</v>
      </c>
      <c r="D125" s="199" t="s">
        <v>15670</v>
      </c>
      <c r="E125" s="203" t="s">
        <v>32</v>
      </c>
      <c r="F125" s="1381">
        <v>215</v>
      </c>
      <c r="G125" s="203">
        <v>1</v>
      </c>
      <c r="H125" s="203">
        <v>1</v>
      </c>
      <c r="I125" s="203"/>
      <c r="J125" s="1295">
        <f t="shared" si="5"/>
        <v>215</v>
      </c>
      <c r="K125" s="185" t="s">
        <v>11772</v>
      </c>
      <c r="M125" s="239" t="s">
        <v>15653</v>
      </c>
    </row>
    <row r="126" spans="1:14" x14ac:dyDescent="0.25">
      <c r="A126" s="183">
        <v>43362</v>
      </c>
      <c r="B126" s="100" t="s">
        <v>100</v>
      </c>
      <c r="C126" s="46" t="s">
        <v>15667</v>
      </c>
      <c r="D126" s="199" t="s">
        <v>15668</v>
      </c>
      <c r="E126" s="44" t="s">
        <v>24</v>
      </c>
      <c r="F126" s="1382">
        <v>315</v>
      </c>
      <c r="G126" s="83">
        <v>1</v>
      </c>
      <c r="H126" s="199">
        <v>1</v>
      </c>
      <c r="I126" s="53"/>
      <c r="J126" s="1295">
        <f t="shared" si="5"/>
        <v>315</v>
      </c>
      <c r="K126" s="111" t="s">
        <v>11772</v>
      </c>
      <c r="M126" s="239" t="s">
        <v>15653</v>
      </c>
    </row>
    <row r="127" spans="1:14" x14ac:dyDescent="0.25">
      <c r="A127" s="79">
        <v>43362</v>
      </c>
      <c r="B127" s="199" t="s">
        <v>89</v>
      </c>
      <c r="C127" s="200" t="s">
        <v>15658</v>
      </c>
      <c r="D127" s="199" t="s">
        <v>15659</v>
      </c>
      <c r="E127" s="199" t="s">
        <v>32</v>
      </c>
      <c r="F127" s="201">
        <v>3450</v>
      </c>
      <c r="G127" s="199">
        <v>1</v>
      </c>
      <c r="H127" s="199">
        <v>1</v>
      </c>
      <c r="I127" s="199"/>
      <c r="J127" s="1295">
        <f t="shared" si="5"/>
        <v>3450</v>
      </c>
      <c r="K127" s="199" t="s">
        <v>14795</v>
      </c>
      <c r="M127" s="239" t="s">
        <v>15653</v>
      </c>
    </row>
    <row r="128" spans="1:14" x14ac:dyDescent="0.25">
      <c r="A128" s="183">
        <v>43362</v>
      </c>
      <c r="B128" s="199" t="s">
        <v>105</v>
      </c>
      <c r="C128" s="87" t="s">
        <v>15655</v>
      </c>
      <c r="D128" s="199" t="s">
        <v>15656</v>
      </c>
      <c r="E128" s="83" t="s">
        <v>24</v>
      </c>
      <c r="F128" s="1383">
        <v>315</v>
      </c>
      <c r="G128" s="83">
        <v>1</v>
      </c>
      <c r="H128" s="199">
        <v>1</v>
      </c>
      <c r="I128" s="87"/>
      <c r="J128" s="1295">
        <f t="shared" si="5"/>
        <v>315</v>
      </c>
      <c r="K128" s="111" t="s">
        <v>11239</v>
      </c>
      <c r="M128" s="239" t="s">
        <v>15653</v>
      </c>
    </row>
    <row r="129" spans="1:16" x14ac:dyDescent="0.25">
      <c r="A129" s="337">
        <v>43362</v>
      </c>
      <c r="B129" s="239" t="s">
        <v>103</v>
      </c>
      <c r="C129" t="s">
        <v>15652</v>
      </c>
      <c r="D129" s="239" t="s">
        <v>15654</v>
      </c>
      <c r="E129" s="239" t="s">
        <v>24</v>
      </c>
      <c r="F129" s="239">
        <v>2200</v>
      </c>
      <c r="G129" s="239">
        <v>1</v>
      </c>
      <c r="H129" s="239">
        <v>1</v>
      </c>
      <c r="I129" s="239"/>
      <c r="J129" s="1295">
        <f t="shared" si="5"/>
        <v>2200</v>
      </c>
      <c r="K129" s="239" t="s">
        <v>11239</v>
      </c>
      <c r="L129" s="239"/>
      <c r="M129" s="239" t="s">
        <v>15653</v>
      </c>
    </row>
    <row r="130" spans="1:16" x14ac:dyDescent="0.25">
      <c r="A130" s="987">
        <v>43360</v>
      </c>
      <c r="B130" s="199" t="s">
        <v>23</v>
      </c>
      <c r="C130" s="200" t="s">
        <v>15622</v>
      </c>
      <c r="D130" s="199" t="s">
        <v>15624</v>
      </c>
      <c r="E130" s="239" t="s">
        <v>24</v>
      </c>
      <c r="F130" s="802">
        <v>13950</v>
      </c>
      <c r="G130" s="239">
        <v>1</v>
      </c>
      <c r="H130" s="239">
        <v>1</v>
      </c>
      <c r="J130" s="1295">
        <f t="shared" si="5"/>
        <v>13950</v>
      </c>
      <c r="K130" s="83" t="s">
        <v>14795</v>
      </c>
      <c r="M130" s="239" t="s">
        <v>15623</v>
      </c>
    </row>
    <row r="131" spans="1:16" x14ac:dyDescent="0.25">
      <c r="A131" s="987">
        <v>43360</v>
      </c>
      <c r="B131" s="199" t="s">
        <v>23</v>
      </c>
      <c r="C131" s="200" t="s">
        <v>15621</v>
      </c>
      <c r="D131" s="199" t="s">
        <v>15618</v>
      </c>
      <c r="E131" s="239" t="s">
        <v>24</v>
      </c>
      <c r="F131" s="802">
        <v>7600</v>
      </c>
      <c r="G131" s="239">
        <v>1</v>
      </c>
      <c r="H131" s="239">
        <v>1</v>
      </c>
      <c r="J131" s="1295">
        <f t="shared" si="5"/>
        <v>7600</v>
      </c>
      <c r="K131" s="437" t="s">
        <v>475</v>
      </c>
      <c r="M131" s="239" t="s">
        <v>15616</v>
      </c>
    </row>
    <row r="132" spans="1:16" x14ac:dyDescent="0.25">
      <c r="A132" s="987">
        <v>43360</v>
      </c>
      <c r="B132" s="199" t="s">
        <v>23</v>
      </c>
      <c r="C132" s="200" t="s">
        <v>15620</v>
      </c>
      <c r="D132" s="199" t="s">
        <v>15619</v>
      </c>
      <c r="E132" s="239" t="s">
        <v>24</v>
      </c>
      <c r="F132" s="802">
        <v>13990</v>
      </c>
      <c r="G132" s="239">
        <v>1</v>
      </c>
      <c r="H132" s="239">
        <v>1</v>
      </c>
      <c r="J132" s="1295">
        <f t="shared" si="5"/>
        <v>13990</v>
      </c>
      <c r="K132" s="239" t="s">
        <v>475</v>
      </c>
      <c r="M132" s="239" t="s">
        <v>15616</v>
      </c>
    </row>
    <row r="133" spans="1:16" x14ac:dyDescent="0.25">
      <c r="A133" s="326">
        <v>43346</v>
      </c>
      <c r="B133" s="199" t="s">
        <v>23</v>
      </c>
      <c r="C133" s="200" t="s">
        <v>15591</v>
      </c>
      <c r="D133" s="199" t="s">
        <v>15593</v>
      </c>
      <c r="E133" s="199" t="s">
        <v>24</v>
      </c>
      <c r="F133" s="201">
        <v>7630</v>
      </c>
      <c r="G133" s="199">
        <v>1</v>
      </c>
      <c r="H133" s="199">
        <v>1</v>
      </c>
      <c r="I133" s="200"/>
      <c r="J133" s="1390">
        <f t="shared" si="5"/>
        <v>7630</v>
      </c>
      <c r="K133" s="437" t="s">
        <v>880</v>
      </c>
      <c r="M133" s="239" t="s">
        <v>15592</v>
      </c>
    </row>
    <row r="134" spans="1:16" x14ac:dyDescent="0.25">
      <c r="A134" s="1024">
        <v>43328</v>
      </c>
      <c r="B134" s="515" t="s">
        <v>23</v>
      </c>
      <c r="C134" s="889" t="s">
        <v>15515</v>
      </c>
      <c r="D134" s="111" t="s">
        <v>15517</v>
      </c>
      <c r="E134" s="548" t="s">
        <v>24</v>
      </c>
      <c r="F134" s="555">
        <v>7590</v>
      </c>
      <c r="G134" s="548">
        <v>2</v>
      </c>
      <c r="H134" s="548">
        <v>2</v>
      </c>
      <c r="I134" s="566"/>
      <c r="J134" s="1295">
        <f t="shared" si="5"/>
        <v>15180</v>
      </c>
      <c r="K134" s="83" t="s">
        <v>6668</v>
      </c>
      <c r="M134" s="239" t="s">
        <v>15516</v>
      </c>
    </row>
    <row r="135" spans="1:16" x14ac:dyDescent="0.25">
      <c r="A135" s="326">
        <v>43298</v>
      </c>
      <c r="B135" s="281" t="s">
        <v>23</v>
      </c>
      <c r="C135" s="285" t="s">
        <v>15467</v>
      </c>
      <c r="D135" s="199" t="s">
        <v>15466</v>
      </c>
      <c r="E135" s="332" t="s">
        <v>24</v>
      </c>
      <c r="F135" s="1300">
        <v>7650</v>
      </c>
      <c r="G135" s="330">
        <v>4</v>
      </c>
      <c r="H135" s="331">
        <v>4</v>
      </c>
      <c r="I135" s="551"/>
      <c r="J135" s="1295">
        <f t="shared" si="5"/>
        <v>30600</v>
      </c>
      <c r="K135" s="437" t="s">
        <v>14603</v>
      </c>
      <c r="M135" s="239" t="s">
        <v>15465</v>
      </c>
    </row>
    <row r="136" spans="1:16" x14ac:dyDescent="0.25">
      <c r="A136" s="183">
        <v>43292</v>
      </c>
      <c r="B136" s="83" t="s">
        <v>23</v>
      </c>
      <c r="C136" s="110" t="s">
        <v>15462</v>
      </c>
      <c r="D136" s="199" t="s">
        <v>15464</v>
      </c>
      <c r="E136" s="203" t="s">
        <v>24</v>
      </c>
      <c r="F136" s="1381">
        <v>7700</v>
      </c>
      <c r="G136" s="203">
        <v>1</v>
      </c>
      <c r="H136" s="203">
        <v>1</v>
      </c>
      <c r="I136" s="203"/>
      <c r="J136" s="1295">
        <f t="shared" si="5"/>
        <v>7700</v>
      </c>
      <c r="K136" s="185" t="s">
        <v>11690</v>
      </c>
      <c r="M136" s="239" t="s">
        <v>15463</v>
      </c>
      <c r="P136" t="s">
        <v>11971</v>
      </c>
    </row>
    <row r="137" spans="1:16" x14ac:dyDescent="0.25">
      <c r="A137" s="183">
        <v>43291</v>
      </c>
      <c r="B137" s="100" t="s">
        <v>23</v>
      </c>
      <c r="C137" s="46" t="s">
        <v>15458</v>
      </c>
      <c r="D137" s="199" t="s">
        <v>15461</v>
      </c>
      <c r="E137" s="44" t="s">
        <v>24</v>
      </c>
      <c r="F137" s="1382">
        <v>7580</v>
      </c>
      <c r="G137" s="83">
        <v>2</v>
      </c>
      <c r="H137" s="199">
        <v>2</v>
      </c>
      <c r="I137" s="53"/>
      <c r="J137" s="1295">
        <f t="shared" si="5"/>
        <v>15160</v>
      </c>
      <c r="K137" s="111" t="s">
        <v>15459</v>
      </c>
      <c r="M137" s="239" t="s">
        <v>15460</v>
      </c>
      <c r="P137" t="s">
        <v>11971</v>
      </c>
    </row>
    <row r="138" spans="1:16" x14ac:dyDescent="0.25">
      <c r="A138" s="183">
        <v>43273</v>
      </c>
      <c r="B138" s="199" t="s">
        <v>4759</v>
      </c>
      <c r="C138" s="87" t="s">
        <v>15427</v>
      </c>
      <c r="D138" s="199" t="s">
        <v>15428</v>
      </c>
      <c r="E138" s="83" t="s">
        <v>24</v>
      </c>
      <c r="F138" s="1383">
        <v>187</v>
      </c>
      <c r="G138" s="83">
        <v>3</v>
      </c>
      <c r="H138" s="199">
        <v>3</v>
      </c>
      <c r="I138" s="87"/>
      <c r="J138" s="1295">
        <f t="shared" si="5"/>
        <v>561</v>
      </c>
      <c r="K138" s="111" t="s">
        <v>181</v>
      </c>
      <c r="M138" s="239" t="s">
        <v>15424</v>
      </c>
    </row>
    <row r="139" spans="1:16" x14ac:dyDescent="0.25">
      <c r="A139" s="79">
        <v>43273</v>
      </c>
      <c r="B139" s="199" t="s">
        <v>89</v>
      </c>
      <c r="C139" s="200" t="s">
        <v>15425</v>
      </c>
      <c r="D139" s="199" t="s">
        <v>15426</v>
      </c>
      <c r="E139" s="199" t="s">
        <v>32</v>
      </c>
      <c r="F139" s="201">
        <v>3400</v>
      </c>
      <c r="G139" s="199">
        <v>3</v>
      </c>
      <c r="H139" s="199">
        <v>3</v>
      </c>
      <c r="I139" s="199"/>
      <c r="J139" s="186">
        <f>H139*F139</f>
        <v>10200</v>
      </c>
      <c r="K139" s="199" t="s">
        <v>181</v>
      </c>
      <c r="M139" s="239" t="s">
        <v>15424</v>
      </c>
    </row>
    <row r="140" spans="1:16" x14ac:dyDescent="0.25">
      <c r="A140" s="183">
        <v>43235</v>
      </c>
      <c r="B140" s="199" t="s">
        <v>23</v>
      </c>
      <c r="C140" s="87" t="s">
        <v>15371</v>
      </c>
      <c r="D140" s="199" t="s">
        <v>15372</v>
      </c>
      <c r="E140" s="83" t="s">
        <v>24</v>
      </c>
      <c r="F140" s="1383">
        <v>9080</v>
      </c>
      <c r="G140" s="83">
        <v>2</v>
      </c>
      <c r="H140" s="199">
        <v>2</v>
      </c>
      <c r="I140" s="87"/>
      <c r="J140" s="1295">
        <f t="shared" ref="J140:J146" si="6">F140*G140</f>
        <v>18160</v>
      </c>
      <c r="K140" s="111" t="s">
        <v>25</v>
      </c>
      <c r="L140" s="239"/>
      <c r="M140" s="239" t="s">
        <v>15373</v>
      </c>
    </row>
    <row r="141" spans="1:16" x14ac:dyDescent="0.25">
      <c r="A141" s="183">
        <v>43222</v>
      </c>
      <c r="B141" s="199" t="s">
        <v>87</v>
      </c>
      <c r="C141" s="87" t="s">
        <v>15361</v>
      </c>
      <c r="D141" s="199" t="s">
        <v>15363</v>
      </c>
      <c r="E141" s="83" t="s">
        <v>32</v>
      </c>
      <c r="F141" s="1383">
        <v>3200</v>
      </c>
      <c r="G141" s="83">
        <v>1</v>
      </c>
      <c r="H141" s="199">
        <v>1</v>
      </c>
      <c r="I141" s="87"/>
      <c r="J141" s="1295">
        <f t="shared" si="6"/>
        <v>3200</v>
      </c>
      <c r="K141" s="83" t="s">
        <v>896</v>
      </c>
      <c r="L141" s="239" t="s">
        <v>11971</v>
      </c>
      <c r="M141" s="239" t="s">
        <v>15362</v>
      </c>
    </row>
    <row r="142" spans="1:16" x14ac:dyDescent="0.25">
      <c r="A142" s="987">
        <v>43206</v>
      </c>
      <c r="B142" s="199" t="s">
        <v>89</v>
      </c>
      <c r="C142" s="200" t="s">
        <v>15320</v>
      </c>
      <c r="D142" s="199" t="s">
        <v>15323</v>
      </c>
      <c r="E142" s="239" t="s">
        <v>24</v>
      </c>
      <c r="F142" s="802">
        <v>3264.8</v>
      </c>
      <c r="G142" s="239">
        <v>1</v>
      </c>
      <c r="H142" s="239">
        <v>1</v>
      </c>
      <c r="J142" s="1295">
        <f t="shared" si="6"/>
        <v>3264.8</v>
      </c>
      <c r="K142" s="83" t="s">
        <v>11239</v>
      </c>
      <c r="L142" s="239" t="s">
        <v>11971</v>
      </c>
      <c r="M142" s="239" t="s">
        <v>15322</v>
      </c>
    </row>
    <row r="143" spans="1:16" x14ac:dyDescent="0.25">
      <c r="A143" s="987">
        <v>43206</v>
      </c>
      <c r="B143" s="199" t="s">
        <v>89</v>
      </c>
      <c r="C143" s="200" t="s">
        <v>15320</v>
      </c>
      <c r="D143" s="199" t="s">
        <v>15325</v>
      </c>
      <c r="E143" s="239" t="s">
        <v>24</v>
      </c>
      <c r="F143" s="802">
        <v>3264.8</v>
      </c>
      <c r="G143" s="239">
        <v>1</v>
      </c>
      <c r="H143" s="239">
        <v>1</v>
      </c>
      <c r="J143" s="1295">
        <f t="shared" si="6"/>
        <v>3264.8</v>
      </c>
      <c r="K143" s="437" t="s">
        <v>11433</v>
      </c>
      <c r="L143" s="239" t="s">
        <v>11971</v>
      </c>
      <c r="M143" s="239" t="s">
        <v>15322</v>
      </c>
    </row>
    <row r="144" spans="1:16" x14ac:dyDescent="0.25">
      <c r="A144" s="987">
        <v>43206</v>
      </c>
      <c r="B144" s="199" t="s">
        <v>89</v>
      </c>
      <c r="C144" s="200" t="s">
        <v>15320</v>
      </c>
      <c r="D144" s="199" t="s">
        <v>15324</v>
      </c>
      <c r="E144" s="239" t="s">
        <v>24</v>
      </c>
      <c r="F144" s="802">
        <v>3264.8</v>
      </c>
      <c r="G144" s="239">
        <v>1</v>
      </c>
      <c r="H144" s="239">
        <v>1</v>
      </c>
      <c r="J144" s="1295">
        <f t="shared" si="6"/>
        <v>3264.8</v>
      </c>
      <c r="K144" t="s">
        <v>15321</v>
      </c>
      <c r="L144" s="239" t="s">
        <v>11971</v>
      </c>
      <c r="M144" s="239" t="s">
        <v>15322</v>
      </c>
    </row>
    <row r="145" spans="1:16" x14ac:dyDescent="0.25">
      <c r="A145" s="326">
        <v>43168</v>
      </c>
      <c r="B145" s="199" t="s">
        <v>23</v>
      </c>
      <c r="C145" s="200" t="s">
        <v>15294</v>
      </c>
      <c r="D145" s="199" t="s">
        <v>15297</v>
      </c>
      <c r="E145" s="199" t="s">
        <v>24</v>
      </c>
      <c r="F145" s="201">
        <v>7580</v>
      </c>
      <c r="G145" s="199">
        <v>2</v>
      </c>
      <c r="H145" s="199">
        <v>2</v>
      </c>
      <c r="I145" s="200"/>
      <c r="J145" s="1390">
        <f t="shared" si="6"/>
        <v>15160</v>
      </c>
      <c r="K145" s="437" t="s">
        <v>15295</v>
      </c>
      <c r="L145" s="239" t="s">
        <v>11971</v>
      </c>
      <c r="M145" s="239" t="s">
        <v>15296</v>
      </c>
      <c r="N145" s="239" t="s">
        <v>7396</v>
      </c>
    </row>
    <row r="146" spans="1:16" x14ac:dyDescent="0.25">
      <c r="A146" s="1024">
        <v>43097</v>
      </c>
      <c r="B146" s="515" t="s">
        <v>15303</v>
      </c>
      <c r="C146" s="889" t="s">
        <v>15358</v>
      </c>
      <c r="D146" s="111" t="s">
        <v>15360</v>
      </c>
      <c r="E146" s="548" t="s">
        <v>731</v>
      </c>
      <c r="F146" s="555">
        <v>8636.4</v>
      </c>
      <c r="G146" s="548">
        <v>1</v>
      </c>
      <c r="H146" s="548">
        <v>1</v>
      </c>
      <c r="I146" s="566"/>
      <c r="J146" s="1295">
        <f t="shared" si="6"/>
        <v>8636.4</v>
      </c>
      <c r="K146" s="83" t="s">
        <v>11239</v>
      </c>
      <c r="L146" s="239"/>
      <c r="M146" s="239" t="s">
        <v>15304</v>
      </c>
    </row>
    <row r="147" spans="1:16" x14ac:dyDescent="0.25">
      <c r="A147" s="1024">
        <v>43097</v>
      </c>
      <c r="B147" s="515" t="s">
        <v>15303</v>
      </c>
      <c r="C147" s="889" t="s">
        <v>15358</v>
      </c>
      <c r="D147" s="111" t="s">
        <v>15357</v>
      </c>
      <c r="E147" s="548" t="s">
        <v>731</v>
      </c>
      <c r="F147" s="555">
        <v>8636.4</v>
      </c>
      <c r="G147" s="548">
        <v>1</v>
      </c>
      <c r="H147" s="548">
        <v>1</v>
      </c>
      <c r="I147" s="566"/>
      <c r="J147" s="608">
        <f>H147*F147</f>
        <v>8636.4</v>
      </c>
      <c r="K147" s="83" t="s">
        <v>15359</v>
      </c>
      <c r="M147" s="239" t="s">
        <v>15304</v>
      </c>
    </row>
    <row r="148" spans="1:16" x14ac:dyDescent="0.25">
      <c r="A148" s="1024">
        <v>43097</v>
      </c>
      <c r="B148" s="515" t="s">
        <v>15303</v>
      </c>
      <c r="C148" s="889" t="s">
        <v>15355</v>
      </c>
      <c r="D148" s="111" t="s">
        <v>15356</v>
      </c>
      <c r="E148" s="548" t="s">
        <v>731</v>
      </c>
      <c r="F148" s="555">
        <v>8636.4</v>
      </c>
      <c r="G148" s="548">
        <v>1</v>
      </c>
      <c r="H148" s="548">
        <v>1</v>
      </c>
      <c r="I148" s="566"/>
      <c r="J148" s="608">
        <f>H148*F148</f>
        <v>8636.4</v>
      </c>
      <c r="K148" s="83" t="s">
        <v>14027</v>
      </c>
      <c r="M148" s="239" t="s">
        <v>15304</v>
      </c>
    </row>
    <row r="149" spans="1:16" x14ac:dyDescent="0.25">
      <c r="A149" s="1024">
        <v>43097</v>
      </c>
      <c r="B149" s="515" t="s">
        <v>15303</v>
      </c>
      <c r="C149" s="889" t="s">
        <v>15354</v>
      </c>
      <c r="D149" s="111" t="s">
        <v>15352</v>
      </c>
      <c r="E149" s="548" t="s">
        <v>731</v>
      </c>
      <c r="F149" s="555">
        <v>8636.4</v>
      </c>
      <c r="G149" s="548">
        <v>1</v>
      </c>
      <c r="H149" s="548">
        <v>1</v>
      </c>
      <c r="I149" s="566"/>
      <c r="J149" s="608">
        <f>H149*F149</f>
        <v>8636.4</v>
      </c>
      <c r="K149" s="83" t="s">
        <v>4522</v>
      </c>
      <c r="M149" s="239" t="s">
        <v>15304</v>
      </c>
    </row>
    <row r="150" spans="1:16" x14ac:dyDescent="0.25">
      <c r="A150" s="1024">
        <v>43097</v>
      </c>
      <c r="B150" s="515" t="s">
        <v>15303</v>
      </c>
      <c r="C150" s="889" t="s">
        <v>15353</v>
      </c>
      <c r="D150" s="111" t="s">
        <v>15319</v>
      </c>
      <c r="E150" s="548" t="s">
        <v>731</v>
      </c>
      <c r="F150" s="555">
        <v>8636.4</v>
      </c>
      <c r="G150" s="548">
        <v>1</v>
      </c>
      <c r="H150" s="548">
        <v>1</v>
      </c>
      <c r="I150" s="566"/>
      <c r="J150" s="608">
        <f>H150*F150</f>
        <v>8636.4</v>
      </c>
      <c r="K150" s="83" t="s">
        <v>12530</v>
      </c>
      <c r="M150" s="239" t="s">
        <v>15304</v>
      </c>
    </row>
    <row r="151" spans="1:16" x14ac:dyDescent="0.25">
      <c r="A151" s="1024">
        <v>43097</v>
      </c>
      <c r="B151" s="515" t="s">
        <v>15303</v>
      </c>
      <c r="C151" s="889" t="s">
        <v>15305</v>
      </c>
      <c r="D151" s="111" t="s">
        <v>15318</v>
      </c>
      <c r="E151" s="548" t="s">
        <v>731</v>
      </c>
      <c r="F151" s="555">
        <v>8636.4</v>
      </c>
      <c r="G151" s="548">
        <v>3</v>
      </c>
      <c r="H151" s="548">
        <v>3</v>
      </c>
      <c r="I151" s="566"/>
      <c r="J151" s="608">
        <f>H151*F151</f>
        <v>25909.199999999997</v>
      </c>
      <c r="K151" s="83" t="s">
        <v>505</v>
      </c>
      <c r="M151" s="239" t="s">
        <v>15304</v>
      </c>
    </row>
    <row r="152" spans="1:16" x14ac:dyDescent="0.25">
      <c r="A152" s="183">
        <v>43097</v>
      </c>
      <c r="B152" s="199" t="s">
        <v>4759</v>
      </c>
      <c r="C152" s="87" t="s">
        <v>15169</v>
      </c>
      <c r="D152" s="199" t="s">
        <v>15170</v>
      </c>
      <c r="E152" s="83" t="s">
        <v>24</v>
      </c>
      <c r="F152" s="325">
        <v>260</v>
      </c>
      <c r="G152" s="83">
        <v>10</v>
      </c>
      <c r="H152" s="199">
        <v>10</v>
      </c>
      <c r="I152" s="87"/>
      <c r="J152" s="1295">
        <f t="shared" ref="J152:J177" si="7">F152*G152</f>
        <v>2600</v>
      </c>
      <c r="K152" s="111" t="s">
        <v>84</v>
      </c>
      <c r="M152" s="239" t="s">
        <v>15059</v>
      </c>
    </row>
    <row r="153" spans="1:16" x14ac:dyDescent="0.25">
      <c r="A153" s="183">
        <v>43097</v>
      </c>
      <c r="B153" s="199" t="s">
        <v>105</v>
      </c>
      <c r="C153" s="87" t="s">
        <v>15167</v>
      </c>
      <c r="D153" s="199" t="s">
        <v>15168</v>
      </c>
      <c r="E153" s="83" t="s">
        <v>24</v>
      </c>
      <c r="F153" s="325">
        <v>3000</v>
      </c>
      <c r="G153" s="83">
        <v>20</v>
      </c>
      <c r="H153" s="199">
        <v>20</v>
      </c>
      <c r="I153" s="87"/>
      <c r="J153" s="1295">
        <f t="shared" si="7"/>
        <v>60000</v>
      </c>
      <c r="K153" s="83" t="s">
        <v>84</v>
      </c>
      <c r="M153" s="239" t="s">
        <v>15059</v>
      </c>
    </row>
    <row r="154" spans="1:16" x14ac:dyDescent="0.25">
      <c r="A154" s="183">
        <v>43097</v>
      </c>
      <c r="B154" s="199" t="s">
        <v>15096</v>
      </c>
      <c r="C154" s="87" t="s">
        <v>15097</v>
      </c>
      <c r="D154" s="199" t="s">
        <v>15099</v>
      </c>
      <c r="E154" s="83" t="s">
        <v>24</v>
      </c>
      <c r="F154" s="325">
        <v>3950</v>
      </c>
      <c r="G154" s="83">
        <v>1</v>
      </c>
      <c r="H154" s="199">
        <v>1</v>
      </c>
      <c r="I154" s="87"/>
      <c r="J154" s="1295">
        <f t="shared" si="7"/>
        <v>3950</v>
      </c>
      <c r="K154" s="83" t="s">
        <v>84</v>
      </c>
      <c r="M154" s="239" t="s">
        <v>15098</v>
      </c>
    </row>
    <row r="155" spans="1:16" x14ac:dyDescent="0.25">
      <c r="A155" s="183">
        <v>43096</v>
      </c>
      <c r="B155" s="199" t="s">
        <v>15093</v>
      </c>
      <c r="C155" s="87"/>
      <c r="D155" s="199" t="s">
        <v>15095</v>
      </c>
      <c r="E155" s="83" t="s">
        <v>24</v>
      </c>
      <c r="F155" s="325">
        <v>265</v>
      </c>
      <c r="G155" s="83">
        <v>5</v>
      </c>
      <c r="H155" s="199">
        <v>5</v>
      </c>
      <c r="I155" s="87"/>
      <c r="J155" s="1295">
        <f t="shared" si="7"/>
        <v>1325</v>
      </c>
      <c r="K155" s="83" t="s">
        <v>84</v>
      </c>
      <c r="M155" s="239" t="s">
        <v>15094</v>
      </c>
    </row>
    <row r="156" spans="1:16" x14ac:dyDescent="0.25">
      <c r="A156" s="326">
        <v>43097</v>
      </c>
      <c r="B156" s="199" t="s">
        <v>89</v>
      </c>
      <c r="C156" s="87" t="s">
        <v>15074</v>
      </c>
      <c r="D156" s="199" t="s">
        <v>15077</v>
      </c>
      <c r="E156" s="239" t="s">
        <v>32</v>
      </c>
      <c r="F156" s="325">
        <v>2300</v>
      </c>
      <c r="G156" s="83">
        <v>5</v>
      </c>
      <c r="H156" s="199">
        <v>5</v>
      </c>
      <c r="I156" s="87"/>
      <c r="J156" s="1295">
        <f t="shared" si="7"/>
        <v>11500</v>
      </c>
      <c r="K156" s="437" t="s">
        <v>84</v>
      </c>
      <c r="M156" s="239" t="s">
        <v>15078</v>
      </c>
    </row>
    <row r="157" spans="1:16" x14ac:dyDescent="0.25">
      <c r="A157" s="326">
        <v>43097</v>
      </c>
      <c r="B157" s="199" t="s">
        <v>5548</v>
      </c>
      <c r="C157" s="87" t="s">
        <v>15073</v>
      </c>
      <c r="D157" s="199" t="s">
        <v>15076</v>
      </c>
      <c r="E157" s="239" t="s">
        <v>32</v>
      </c>
      <c r="F157" s="560">
        <v>3250</v>
      </c>
      <c r="G157" s="203">
        <v>2</v>
      </c>
      <c r="H157" s="239">
        <v>2</v>
      </c>
      <c r="I157" s="92"/>
      <c r="J157" s="1295">
        <f t="shared" si="7"/>
        <v>6500</v>
      </c>
      <c r="K157" s="437" t="s">
        <v>84</v>
      </c>
      <c r="M157" s="239" t="s">
        <v>15078</v>
      </c>
    </row>
    <row r="158" spans="1:16" x14ac:dyDescent="0.25">
      <c r="A158" s="326">
        <v>43097</v>
      </c>
      <c r="B158" s="199" t="s">
        <v>81</v>
      </c>
      <c r="C158" s="200" t="s">
        <v>15072</v>
      </c>
      <c r="D158" s="199" t="s">
        <v>15075</v>
      </c>
      <c r="E158" s="239" t="s">
        <v>32</v>
      </c>
      <c r="F158" s="556">
        <v>10200</v>
      </c>
      <c r="G158" s="239">
        <v>2</v>
      </c>
      <c r="H158" s="239">
        <v>2</v>
      </c>
      <c r="J158" s="1295">
        <f t="shared" si="7"/>
        <v>20400</v>
      </c>
      <c r="K158" s="437" t="s">
        <v>84</v>
      </c>
      <c r="L158" s="93"/>
      <c r="M158" s="239" t="s">
        <v>15078</v>
      </c>
    </row>
    <row r="159" spans="1:16" x14ac:dyDescent="0.25">
      <c r="A159" s="326">
        <v>43097</v>
      </c>
      <c r="B159" s="281" t="s">
        <v>3653</v>
      </c>
      <c r="C159" s="285" t="s">
        <v>15070</v>
      </c>
      <c r="D159" s="199" t="s">
        <v>15071</v>
      </c>
      <c r="E159" s="332" t="s">
        <v>24</v>
      </c>
      <c r="F159" s="508">
        <v>650</v>
      </c>
      <c r="G159" s="330">
        <v>5</v>
      </c>
      <c r="H159" s="331">
        <v>5</v>
      </c>
      <c r="I159" s="551"/>
      <c r="J159" s="1295">
        <f t="shared" si="7"/>
        <v>3250</v>
      </c>
      <c r="K159" s="437" t="s">
        <v>84</v>
      </c>
      <c r="M159" s="239" t="s">
        <v>15078</v>
      </c>
    </row>
    <row r="160" spans="1:16" x14ac:dyDescent="0.25">
      <c r="A160" s="79">
        <v>43097</v>
      </c>
      <c r="B160" s="83" t="s">
        <v>23</v>
      </c>
      <c r="C160" s="982" t="s">
        <v>15065</v>
      </c>
      <c r="D160" s="199" t="s">
        <v>15066</v>
      </c>
      <c r="E160" s="203" t="s">
        <v>24</v>
      </c>
      <c r="F160" s="334">
        <v>14900</v>
      </c>
      <c r="G160" s="203">
        <v>1</v>
      </c>
      <c r="H160" s="203">
        <v>1</v>
      </c>
      <c r="I160" s="203"/>
      <c r="J160" s="1295">
        <f t="shared" si="7"/>
        <v>14900</v>
      </c>
      <c r="K160" s="185" t="s">
        <v>14603</v>
      </c>
      <c r="M160" s="239" t="s">
        <v>14053</v>
      </c>
      <c r="P160" s="737" t="s">
        <v>11971</v>
      </c>
    </row>
    <row r="161" spans="1:16" x14ac:dyDescent="0.25">
      <c r="A161" s="79">
        <v>43091</v>
      </c>
      <c r="B161" s="100" t="s">
        <v>23</v>
      </c>
      <c r="C161" s="46" t="s">
        <v>15022</v>
      </c>
      <c r="D161" s="199" t="s">
        <v>15024</v>
      </c>
      <c r="E161" s="44" t="s">
        <v>35</v>
      </c>
      <c r="F161" s="84">
        <v>7400</v>
      </c>
      <c r="G161" s="83">
        <v>2</v>
      </c>
      <c r="H161" s="199">
        <v>2</v>
      </c>
      <c r="I161" s="53"/>
      <c r="J161" s="1295">
        <f t="shared" si="7"/>
        <v>14800</v>
      </c>
      <c r="K161" s="111" t="s">
        <v>181</v>
      </c>
      <c r="M161" s="239" t="s">
        <v>15023</v>
      </c>
    </row>
    <row r="162" spans="1:16" x14ac:dyDescent="0.25">
      <c r="A162" s="79">
        <v>43089</v>
      </c>
      <c r="B162" s="199" t="s">
        <v>4097</v>
      </c>
      <c r="C162" s="87" t="s">
        <v>14952</v>
      </c>
      <c r="D162" s="199" t="s">
        <v>14953</v>
      </c>
      <c r="E162" s="83" t="s">
        <v>24</v>
      </c>
      <c r="F162" s="325">
        <v>11950</v>
      </c>
      <c r="G162" s="83">
        <v>3</v>
      </c>
      <c r="H162" s="199">
        <v>3</v>
      </c>
      <c r="I162" s="87"/>
      <c r="J162" s="1295">
        <f t="shared" si="7"/>
        <v>35850</v>
      </c>
      <c r="K162" s="111" t="s">
        <v>14954</v>
      </c>
      <c r="M162" s="239" t="s">
        <v>13405</v>
      </c>
      <c r="P162" t="s">
        <v>11971</v>
      </c>
    </row>
    <row r="163" spans="1:16" x14ac:dyDescent="0.25">
      <c r="A163" s="79">
        <v>43077</v>
      </c>
      <c r="B163" s="199" t="s">
        <v>23</v>
      </c>
      <c r="C163" s="87" t="s">
        <v>14797</v>
      </c>
      <c r="D163" s="199" t="s">
        <v>14799</v>
      </c>
      <c r="E163" s="83" t="s">
        <v>24</v>
      </c>
      <c r="F163" s="325">
        <v>7400</v>
      </c>
      <c r="G163" s="83">
        <v>1</v>
      </c>
      <c r="H163" s="199">
        <v>1</v>
      </c>
      <c r="I163" s="87"/>
      <c r="J163" s="1295">
        <f t="shared" si="7"/>
        <v>7400</v>
      </c>
      <c r="K163" s="111" t="s">
        <v>14795</v>
      </c>
      <c r="M163" s="239" t="s">
        <v>13405</v>
      </c>
      <c r="P163" t="s">
        <v>11971</v>
      </c>
    </row>
    <row r="164" spans="1:16" x14ac:dyDescent="0.25">
      <c r="A164" s="79">
        <v>43069</v>
      </c>
      <c r="B164" s="199" t="s">
        <v>4405</v>
      </c>
      <c r="C164" s="87" t="s">
        <v>14742</v>
      </c>
      <c r="D164" s="199" t="s">
        <v>14741</v>
      </c>
      <c r="E164" s="83" t="s">
        <v>32</v>
      </c>
      <c r="F164" s="325">
        <v>5680</v>
      </c>
      <c r="G164" s="83">
        <v>1</v>
      </c>
      <c r="H164" s="199">
        <v>1</v>
      </c>
      <c r="I164" s="87"/>
      <c r="J164" s="1295">
        <f t="shared" si="7"/>
        <v>5680</v>
      </c>
      <c r="K164" s="111" t="s">
        <v>778</v>
      </c>
      <c r="M164" s="239" t="s">
        <v>13405</v>
      </c>
      <c r="P164" t="s">
        <v>11971</v>
      </c>
    </row>
    <row r="165" spans="1:16" x14ac:dyDescent="0.25">
      <c r="A165" s="79">
        <v>43053</v>
      </c>
      <c r="B165" s="199" t="s">
        <v>4405</v>
      </c>
      <c r="C165" s="87" t="s">
        <v>6736</v>
      </c>
      <c r="D165" s="199" t="s">
        <v>14645</v>
      </c>
      <c r="E165" s="83" t="s">
        <v>32</v>
      </c>
      <c r="F165" s="325">
        <v>2385</v>
      </c>
      <c r="G165" s="83">
        <v>1</v>
      </c>
      <c r="H165" s="199">
        <v>1</v>
      </c>
      <c r="I165" s="87"/>
      <c r="J165" s="1295">
        <f t="shared" si="7"/>
        <v>2385</v>
      </c>
      <c r="K165" s="83" t="s">
        <v>11433</v>
      </c>
      <c r="M165" s="239" t="s">
        <v>13405</v>
      </c>
      <c r="P165" t="s">
        <v>11971</v>
      </c>
    </row>
    <row r="166" spans="1:16" x14ac:dyDescent="0.25">
      <c r="A166" s="79">
        <v>43017</v>
      </c>
      <c r="B166" s="199" t="s">
        <v>4025</v>
      </c>
      <c r="C166" s="87" t="s">
        <v>14637</v>
      </c>
      <c r="D166" s="199" t="s">
        <v>14638</v>
      </c>
      <c r="E166" s="83" t="s">
        <v>24</v>
      </c>
      <c r="F166" s="325">
        <v>6150</v>
      </c>
      <c r="G166" s="83">
        <v>1</v>
      </c>
      <c r="H166" s="199">
        <v>1</v>
      </c>
      <c r="I166" s="87"/>
      <c r="J166" s="1295">
        <f t="shared" si="7"/>
        <v>6150</v>
      </c>
      <c r="K166" s="83" t="s">
        <v>14639</v>
      </c>
      <c r="M166" s="239" t="s">
        <v>13405</v>
      </c>
      <c r="P166" t="s">
        <v>11971</v>
      </c>
    </row>
    <row r="167" spans="1:16" x14ac:dyDescent="0.25">
      <c r="A167" s="79">
        <v>43050</v>
      </c>
      <c r="B167" s="199" t="s">
        <v>4405</v>
      </c>
      <c r="C167" s="87" t="s">
        <v>14630</v>
      </c>
      <c r="D167" s="199" t="s">
        <v>14629</v>
      </c>
      <c r="E167" s="83" t="s">
        <v>35</v>
      </c>
      <c r="F167" s="325">
        <v>2670</v>
      </c>
      <c r="G167" s="83">
        <v>2</v>
      </c>
      <c r="H167" s="199">
        <v>2</v>
      </c>
      <c r="I167" s="87"/>
      <c r="J167" s="1295">
        <f t="shared" si="7"/>
        <v>5340</v>
      </c>
      <c r="K167" s="83" t="s">
        <v>13847</v>
      </c>
      <c r="M167" s="239" t="s">
        <v>13405</v>
      </c>
      <c r="P167" t="s">
        <v>11971</v>
      </c>
    </row>
    <row r="168" spans="1:16" x14ac:dyDescent="0.25">
      <c r="A168" s="79">
        <v>43031</v>
      </c>
      <c r="B168" s="199" t="s">
        <v>89</v>
      </c>
      <c r="C168" s="87" t="s">
        <v>14408</v>
      </c>
      <c r="D168" s="199" t="s">
        <v>14407</v>
      </c>
      <c r="E168" s="83" t="s">
        <v>24</v>
      </c>
      <c r="F168" s="325">
        <v>5600</v>
      </c>
      <c r="G168" s="83">
        <v>1</v>
      </c>
      <c r="H168" s="199">
        <v>1</v>
      </c>
      <c r="I168" s="87"/>
      <c r="J168" s="1295">
        <f t="shared" si="7"/>
        <v>5600</v>
      </c>
      <c r="K168" s="83" t="s">
        <v>12273</v>
      </c>
      <c r="M168" s="239" t="s">
        <v>12876</v>
      </c>
    </row>
    <row r="169" spans="1:16" x14ac:dyDescent="0.25">
      <c r="A169" s="79">
        <v>43031</v>
      </c>
      <c r="B169" s="199" t="s">
        <v>23</v>
      </c>
      <c r="C169" s="92" t="s">
        <v>14378</v>
      </c>
      <c r="D169" s="239" t="s">
        <v>14379</v>
      </c>
      <c r="E169" s="203" t="s">
        <v>24</v>
      </c>
      <c r="F169" s="560">
        <v>13995</v>
      </c>
      <c r="G169" s="203">
        <v>1</v>
      </c>
      <c r="H169" s="239">
        <v>1</v>
      </c>
      <c r="I169" s="92"/>
      <c r="J169" s="1295">
        <f t="shared" si="7"/>
        <v>13995</v>
      </c>
      <c r="K169" s="203" t="s">
        <v>10835</v>
      </c>
      <c r="M169" s="239" t="s">
        <v>12761</v>
      </c>
      <c r="P169" t="s">
        <v>11971</v>
      </c>
    </row>
    <row r="170" spans="1:16" x14ac:dyDescent="0.25">
      <c r="A170" s="337">
        <v>43026</v>
      </c>
      <c r="B170" s="239" t="s">
        <v>23</v>
      </c>
      <c r="C170" t="s">
        <v>14351</v>
      </c>
      <c r="D170" s="239" t="s">
        <v>14352</v>
      </c>
      <c r="E170" s="239" t="s">
        <v>24</v>
      </c>
      <c r="F170" s="556">
        <v>7400</v>
      </c>
      <c r="G170" s="239">
        <v>1</v>
      </c>
      <c r="H170" s="239">
        <v>1</v>
      </c>
      <c r="J170" s="1295">
        <f t="shared" si="7"/>
        <v>7400</v>
      </c>
      <c r="K170" s="239" t="s">
        <v>525</v>
      </c>
      <c r="M170" s="239" t="s">
        <v>12761</v>
      </c>
      <c r="P170" t="s">
        <v>11971</v>
      </c>
    </row>
    <row r="171" spans="1:16" x14ac:dyDescent="0.25">
      <c r="A171" s="326">
        <v>42996</v>
      </c>
      <c r="B171" s="281" t="s">
        <v>820</v>
      </c>
      <c r="C171" s="285" t="s">
        <v>14072</v>
      </c>
      <c r="D171" s="199" t="s">
        <v>14073</v>
      </c>
      <c r="E171" s="332" t="s">
        <v>24</v>
      </c>
      <c r="F171" s="508">
        <v>14500</v>
      </c>
      <c r="G171" s="330">
        <v>1</v>
      </c>
      <c r="H171" s="331">
        <v>1</v>
      </c>
      <c r="I171" s="551"/>
      <c r="J171" s="1061">
        <f t="shared" si="7"/>
        <v>14500</v>
      </c>
      <c r="K171" s="332" t="s">
        <v>11328</v>
      </c>
    </row>
    <row r="172" spans="1:16" x14ac:dyDescent="0.25">
      <c r="A172" s="976">
        <v>42992</v>
      </c>
      <c r="B172" s="199" t="s">
        <v>23</v>
      </c>
      <c r="C172" s="200" t="s">
        <v>14054</v>
      </c>
      <c r="D172" s="199" t="s">
        <v>14055</v>
      </c>
      <c r="E172" s="199" t="s">
        <v>24</v>
      </c>
      <c r="F172" s="325">
        <v>9330</v>
      </c>
      <c r="G172" s="199">
        <v>1</v>
      </c>
      <c r="H172" s="111">
        <v>1</v>
      </c>
      <c r="I172" s="83"/>
      <c r="J172" s="1061">
        <f t="shared" si="7"/>
        <v>9330</v>
      </c>
      <c r="K172" s="111" t="s">
        <v>4018</v>
      </c>
    </row>
    <row r="173" spans="1:16" x14ac:dyDescent="0.25">
      <c r="A173" s="183">
        <v>42948</v>
      </c>
      <c r="B173" s="199" t="s">
        <v>23</v>
      </c>
      <c r="C173" s="87" t="s">
        <v>13418</v>
      </c>
      <c r="D173" s="199" t="s">
        <v>13412</v>
      </c>
      <c r="E173" s="83" t="s">
        <v>24</v>
      </c>
      <c r="F173" s="325">
        <v>7500</v>
      </c>
      <c r="G173" s="83">
        <v>1</v>
      </c>
      <c r="H173" s="199">
        <v>1</v>
      </c>
      <c r="I173" s="87"/>
      <c r="J173" s="1061">
        <f t="shared" si="7"/>
        <v>7500</v>
      </c>
      <c r="K173" s="83" t="s">
        <v>11241</v>
      </c>
    </row>
    <row r="174" spans="1:16" x14ac:dyDescent="0.25">
      <c r="A174" s="183">
        <v>42948</v>
      </c>
      <c r="B174" s="199" t="s">
        <v>23</v>
      </c>
      <c r="C174" s="87" t="s">
        <v>13416</v>
      </c>
      <c r="D174" s="199" t="s">
        <v>13411</v>
      </c>
      <c r="E174" s="83" t="s">
        <v>24</v>
      </c>
      <c r="F174" s="325">
        <v>7500</v>
      </c>
      <c r="G174" s="83">
        <v>1</v>
      </c>
      <c r="H174" s="199">
        <v>1</v>
      </c>
      <c r="I174" s="87"/>
      <c r="J174" s="1061">
        <f t="shared" si="7"/>
        <v>7500</v>
      </c>
      <c r="K174" s="83" t="s">
        <v>13407</v>
      </c>
    </row>
    <row r="175" spans="1:16" x14ac:dyDescent="0.25">
      <c r="A175" s="183">
        <v>42948</v>
      </c>
      <c r="B175" s="199" t="s">
        <v>23</v>
      </c>
      <c r="C175" s="87" t="s">
        <v>13417</v>
      </c>
      <c r="D175" s="199" t="s">
        <v>13410</v>
      </c>
      <c r="E175" s="83" t="s">
        <v>24</v>
      </c>
      <c r="F175" s="325">
        <v>7500</v>
      </c>
      <c r="G175" s="83">
        <v>2</v>
      </c>
      <c r="H175" s="199">
        <v>2</v>
      </c>
      <c r="I175" s="87"/>
      <c r="J175" s="1061">
        <f t="shared" si="7"/>
        <v>15000</v>
      </c>
      <c r="K175" s="83" t="s">
        <v>4018</v>
      </c>
    </row>
    <row r="176" spans="1:16" x14ac:dyDescent="0.25">
      <c r="A176" s="183">
        <v>42948</v>
      </c>
      <c r="B176" s="199" t="s">
        <v>23</v>
      </c>
      <c r="C176" s="87" t="s">
        <v>13415</v>
      </c>
      <c r="D176" s="199" t="s">
        <v>13409</v>
      </c>
      <c r="E176" s="83" t="s">
        <v>24</v>
      </c>
      <c r="F176" s="325">
        <v>7500</v>
      </c>
      <c r="G176" s="83">
        <v>3</v>
      </c>
      <c r="H176" s="199">
        <v>3</v>
      </c>
      <c r="I176" s="87"/>
      <c r="J176" s="1061">
        <f t="shared" si="7"/>
        <v>22500</v>
      </c>
      <c r="K176" s="83" t="s">
        <v>12273</v>
      </c>
    </row>
    <row r="177" spans="1:11" x14ac:dyDescent="0.25">
      <c r="A177" s="183">
        <v>42948</v>
      </c>
      <c r="B177" s="199" t="s">
        <v>23</v>
      </c>
      <c r="C177" s="87" t="s">
        <v>13414</v>
      </c>
      <c r="D177" s="199" t="s">
        <v>13408</v>
      </c>
      <c r="E177" s="83" t="s">
        <v>24</v>
      </c>
      <c r="F177" s="325">
        <v>7500</v>
      </c>
      <c r="G177" s="83">
        <v>2</v>
      </c>
      <c r="H177" s="199">
        <v>2</v>
      </c>
      <c r="I177" s="87"/>
      <c r="J177" s="1061">
        <f t="shared" si="7"/>
        <v>15000</v>
      </c>
      <c r="K177" s="83" t="s">
        <v>11239</v>
      </c>
    </row>
    <row r="178" spans="1:11" x14ac:dyDescent="0.25">
      <c r="A178" s="183">
        <v>42948</v>
      </c>
      <c r="B178" s="199" t="s">
        <v>23</v>
      </c>
      <c r="C178" s="87" t="s">
        <v>13413</v>
      </c>
      <c r="D178" s="199" t="s">
        <v>13406</v>
      </c>
      <c r="E178" s="83" t="s">
        <v>24</v>
      </c>
      <c r="F178" s="325">
        <v>13995</v>
      </c>
      <c r="G178" s="83">
        <v>1</v>
      </c>
      <c r="H178" s="199">
        <v>1</v>
      </c>
      <c r="I178" s="87"/>
      <c r="J178" s="1058">
        <f t="shared" ref="J178:J181" si="8">F178*G178</f>
        <v>13995</v>
      </c>
      <c r="K178" s="83" t="s">
        <v>11239</v>
      </c>
    </row>
    <row r="179" spans="1:11" x14ac:dyDescent="0.25">
      <c r="A179" s="183">
        <v>42851</v>
      </c>
      <c r="B179" s="199" t="s">
        <v>105</v>
      </c>
      <c r="C179" s="87" t="s">
        <v>12875</v>
      </c>
      <c r="D179" s="199" t="s">
        <v>12877</v>
      </c>
      <c r="E179" s="83" t="s">
        <v>83</v>
      </c>
      <c r="F179" s="325">
        <v>2970</v>
      </c>
      <c r="G179" s="83">
        <v>2</v>
      </c>
      <c r="H179" s="199">
        <v>2</v>
      </c>
      <c r="I179" s="87"/>
      <c r="J179" s="1058">
        <f t="shared" si="8"/>
        <v>5940</v>
      </c>
      <c r="K179" s="83" t="s">
        <v>8625</v>
      </c>
    </row>
    <row r="180" spans="1:11" x14ac:dyDescent="0.25">
      <c r="A180" s="183">
        <v>42884</v>
      </c>
      <c r="B180" s="199" t="s">
        <v>4405</v>
      </c>
      <c r="C180" s="92" t="s">
        <v>12760</v>
      </c>
      <c r="D180" s="239" t="s">
        <v>12763</v>
      </c>
      <c r="E180" s="203" t="s">
        <v>32</v>
      </c>
      <c r="F180" s="560">
        <v>5820</v>
      </c>
      <c r="G180" s="203">
        <v>2</v>
      </c>
      <c r="H180" s="239">
        <v>2</v>
      </c>
      <c r="I180" s="92"/>
      <c r="J180" s="1058">
        <f t="shared" si="8"/>
        <v>11640</v>
      </c>
      <c r="K180" s="203" t="s">
        <v>11515</v>
      </c>
    </row>
    <row r="181" spans="1:11" x14ac:dyDescent="0.25">
      <c r="A181" s="183">
        <v>42884</v>
      </c>
      <c r="B181" s="199" t="s">
        <v>4405</v>
      </c>
      <c r="C181" s="92" t="s">
        <v>17211</v>
      </c>
      <c r="D181" s="239" t="s">
        <v>12762</v>
      </c>
      <c r="E181" s="203" t="s">
        <v>32</v>
      </c>
      <c r="F181" s="560">
        <v>5820</v>
      </c>
      <c r="G181" s="984">
        <v>2</v>
      </c>
      <c r="H181" s="239">
        <v>2</v>
      </c>
      <c r="I181" s="984"/>
      <c r="J181" s="1058">
        <f t="shared" si="8"/>
        <v>11640</v>
      </c>
      <c r="K181" s="203" t="s">
        <v>11332</v>
      </c>
    </row>
  </sheetData>
  <mergeCells count="5">
    <mergeCell ref="A1:K1"/>
    <mergeCell ref="C2:I2"/>
    <mergeCell ref="A3:K3"/>
    <mergeCell ref="A4:K4"/>
    <mergeCell ref="A6:K6"/>
  </mergeCells>
  <pageMargins left="0.24" right="0.25" top="0.75" bottom="0.75" header="0.3" footer="0.3"/>
  <pageSetup paperSize="5" orientation="landscape" horizontalDpi="4294967293" verticalDpi="4294967293"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4667"/>
  <sheetViews>
    <sheetView zoomScale="115" zoomScaleNormal="115" zoomScaleSheetLayoutView="100" workbookViewId="0">
      <pane ySplit="9" topLeftCell="A2746" activePane="bottomLeft" state="frozen"/>
      <selection pane="bottomLeft" activeCell="B2758" sqref="B2758"/>
    </sheetView>
  </sheetViews>
  <sheetFormatPr defaultRowHeight="15" x14ac:dyDescent="0.25"/>
  <cols>
    <col min="1" max="1" width="7.85546875" style="286" customWidth="1"/>
    <col min="2" max="2" width="20.140625" style="239" customWidth="1"/>
    <col min="3" max="3" width="55.5703125" customWidth="1"/>
    <col min="4" max="4" width="19.28515625" style="239" customWidth="1"/>
    <col min="5" max="5" width="6.7109375" customWidth="1"/>
    <col min="6" max="6" width="10.28515625" customWidth="1"/>
    <col min="7" max="7" width="6.5703125" customWidth="1"/>
    <col min="8" max="8" width="7" customWidth="1"/>
    <col min="9" max="9" width="5.42578125" customWidth="1"/>
    <col min="10" max="10" width="12.85546875" customWidth="1"/>
    <col min="11" max="11" width="10.140625" customWidth="1"/>
    <col min="12" max="12" width="21.7109375" customWidth="1"/>
    <col min="13" max="13" width="23.85546875" bestFit="1" customWidth="1"/>
    <col min="14" max="14" width="28" bestFit="1" customWidth="1"/>
    <col min="15" max="15" width="18" customWidth="1"/>
    <col min="16" max="16" width="13" customWidth="1"/>
    <col min="17" max="17" width="46.28515625" bestFit="1" customWidth="1"/>
    <col min="18" max="18" width="19.5703125" style="1086" bestFit="1" customWidth="1"/>
    <col min="19" max="19" width="26.85546875" style="200" bestFit="1" customWidth="1"/>
    <col min="20" max="20" width="58.85546875" style="200" customWidth="1"/>
    <col min="21" max="24" width="9.140625" style="200"/>
  </cols>
  <sheetData>
    <row r="1" spans="1:20" ht="15.75" x14ac:dyDescent="0.25">
      <c r="A1" s="1942" t="s">
        <v>0</v>
      </c>
      <c r="B1" s="1942"/>
      <c r="C1" s="1942"/>
      <c r="D1" s="1942"/>
      <c r="E1" s="1942"/>
      <c r="F1" s="1942"/>
      <c r="G1" s="1942"/>
      <c r="H1" s="1942"/>
      <c r="I1" s="1942"/>
      <c r="J1" s="1942"/>
      <c r="K1" s="1942"/>
    </row>
    <row r="2" spans="1:20" ht="15.75" x14ac:dyDescent="0.25">
      <c r="A2" s="1024"/>
      <c r="B2" s="427"/>
      <c r="C2" s="1943" t="s">
        <v>22</v>
      </c>
      <c r="D2" s="1943"/>
      <c r="E2" s="1943"/>
      <c r="F2" s="1943"/>
      <c r="G2" s="1943"/>
      <c r="H2" s="1943"/>
      <c r="I2" s="1943"/>
      <c r="J2" s="428"/>
      <c r="K2" s="427"/>
    </row>
    <row r="3" spans="1:20" x14ac:dyDescent="0.25">
      <c r="A3" s="1944"/>
      <c r="B3" s="1944"/>
      <c r="C3" s="1944"/>
      <c r="D3" s="1944"/>
      <c r="E3" s="1944"/>
      <c r="F3" s="1944"/>
      <c r="G3" s="1944"/>
      <c r="H3" s="1944"/>
      <c r="I3" s="1944"/>
      <c r="J3" s="1944"/>
      <c r="K3" s="1944"/>
    </row>
    <row r="4" spans="1:20" ht="15.75" x14ac:dyDescent="0.25">
      <c r="A4" s="1943" t="s">
        <v>6073</v>
      </c>
      <c r="B4" s="1943"/>
      <c r="C4" s="1943"/>
      <c r="D4" s="1943"/>
      <c r="E4" s="1943"/>
      <c r="F4" s="1943"/>
      <c r="G4" s="1943"/>
      <c r="H4" s="1943"/>
      <c r="I4" s="1943"/>
      <c r="J4" s="1943"/>
      <c r="K4" s="1943"/>
    </row>
    <row r="5" spans="1:20" x14ac:dyDescent="0.25">
      <c r="A5" s="1795"/>
      <c r="B5" s="1792"/>
      <c r="C5" s="1525"/>
      <c r="D5" s="430"/>
      <c r="E5" s="430"/>
      <c r="F5" s="430"/>
      <c r="G5" s="431"/>
      <c r="H5" s="431"/>
      <c r="I5" s="430"/>
      <c r="J5" s="430"/>
      <c r="K5" s="432"/>
    </row>
    <row r="6" spans="1:20" x14ac:dyDescent="0.25">
      <c r="A6" s="1945" t="s">
        <v>18706</v>
      </c>
      <c r="B6" s="1945"/>
      <c r="C6" s="1945"/>
      <c r="D6" s="1945"/>
      <c r="E6" s="1945"/>
      <c r="F6" s="1945"/>
      <c r="G6" s="1945"/>
      <c r="H6" s="1945"/>
      <c r="I6" s="1945"/>
      <c r="J6" s="1945"/>
      <c r="K6" s="1945"/>
    </row>
    <row r="7" spans="1:20" x14ac:dyDescent="0.25">
      <c r="A7" s="1796"/>
      <c r="B7" s="156"/>
      <c r="C7" s="434"/>
      <c r="D7" s="216"/>
      <c r="E7" s="435"/>
      <c r="F7" s="216"/>
      <c r="G7" s="436"/>
      <c r="H7" s="436"/>
      <c r="I7" s="435"/>
      <c r="J7" s="435"/>
      <c r="K7" s="434"/>
    </row>
    <row r="8" spans="1:20" x14ac:dyDescent="0.25">
      <c r="A8" s="269" t="s">
        <v>3</v>
      </c>
      <c r="B8" s="16" t="s">
        <v>4</v>
      </c>
      <c r="C8" s="17" t="s">
        <v>5</v>
      </c>
      <c r="D8" s="16" t="s">
        <v>6</v>
      </c>
      <c r="E8" s="16" t="s">
        <v>7</v>
      </c>
      <c r="F8" s="16" t="s">
        <v>8</v>
      </c>
      <c r="G8" s="18" t="s">
        <v>9</v>
      </c>
      <c r="H8" s="18" t="s">
        <v>10</v>
      </c>
      <c r="I8" s="1837" t="s">
        <v>11</v>
      </c>
      <c r="J8" s="1838" t="s">
        <v>12</v>
      </c>
      <c r="K8" s="398" t="s">
        <v>13</v>
      </c>
      <c r="M8" s="199" t="s">
        <v>17203</v>
      </c>
      <c r="N8" s="199" t="s">
        <v>7317</v>
      </c>
      <c r="O8" s="199" t="s">
        <v>17329</v>
      </c>
      <c r="P8" s="199" t="s">
        <v>17315</v>
      </c>
      <c r="Q8" s="199" t="s">
        <v>17316</v>
      </c>
      <c r="R8" s="1277" t="s">
        <v>17207</v>
      </c>
      <c r="S8" s="199" t="s">
        <v>17317</v>
      </c>
      <c r="T8" s="199" t="s">
        <v>17318</v>
      </c>
    </row>
    <row r="9" spans="1:20" x14ac:dyDescent="0.25">
      <c r="A9" s="272"/>
      <c r="B9" s="279"/>
      <c r="C9" s="279"/>
      <c r="D9" s="280" t="s">
        <v>14</v>
      </c>
      <c r="E9" s="280" t="s">
        <v>15</v>
      </c>
      <c r="F9" s="280" t="s">
        <v>16</v>
      </c>
      <c r="G9" s="1840" t="s">
        <v>17</v>
      </c>
      <c r="H9" s="1840" t="s">
        <v>18</v>
      </c>
      <c r="I9" s="280" t="s">
        <v>19</v>
      </c>
      <c r="J9" s="280" t="s">
        <v>16</v>
      </c>
      <c r="K9" s="279"/>
      <c r="P9" s="239"/>
    </row>
    <row r="10" spans="1:20" x14ac:dyDescent="0.25">
      <c r="A10" s="272"/>
      <c r="B10" s="279"/>
      <c r="C10" s="279"/>
      <c r="D10" s="279"/>
      <c r="E10" s="280"/>
      <c r="F10" s="1902"/>
      <c r="G10" s="1840"/>
      <c r="H10" s="1840"/>
      <c r="I10" s="280"/>
      <c r="J10" s="280"/>
      <c r="K10" s="279"/>
      <c r="P10" s="239"/>
      <c r="R10" s="88"/>
    </row>
    <row r="11" spans="1:20" x14ac:dyDescent="0.25">
      <c r="A11" s="272"/>
      <c r="B11" s="279"/>
      <c r="C11" s="279"/>
      <c r="D11" s="279"/>
      <c r="E11" s="280"/>
      <c r="F11" s="1902"/>
      <c r="G11" s="1840"/>
      <c r="H11" s="1840"/>
      <c r="I11" s="280"/>
      <c r="J11" s="1900">
        <f t="shared" ref="J11:J21" si="0">H12*F12</f>
        <v>0</v>
      </c>
      <c r="K11" s="279"/>
      <c r="P11" s="239"/>
      <c r="R11" s="88"/>
    </row>
    <row r="12" spans="1:20" x14ac:dyDescent="0.25">
      <c r="A12" s="272"/>
      <c r="B12" s="279"/>
      <c r="C12" s="279"/>
      <c r="D12" s="279"/>
      <c r="E12" s="280"/>
      <c r="F12" s="1902"/>
      <c r="G12" s="1840"/>
      <c r="H12" s="1840"/>
      <c r="I12" s="280"/>
      <c r="J12" s="1900">
        <f t="shared" si="0"/>
        <v>0</v>
      </c>
      <c r="K12" s="279"/>
      <c r="P12" s="239"/>
      <c r="R12" s="88"/>
    </row>
    <row r="13" spans="1:20" x14ac:dyDescent="0.25">
      <c r="A13" s="272"/>
      <c r="B13" s="279"/>
      <c r="C13" s="279"/>
      <c r="D13" s="279"/>
      <c r="E13" s="280"/>
      <c r="F13" s="1902"/>
      <c r="G13" s="1840"/>
      <c r="H13" s="1840"/>
      <c r="I13" s="280"/>
      <c r="J13" s="1900">
        <f t="shared" si="0"/>
        <v>0</v>
      </c>
      <c r="K13" s="279"/>
      <c r="P13" s="239"/>
      <c r="R13" s="88"/>
    </row>
    <row r="14" spans="1:20" x14ac:dyDescent="0.25">
      <c r="A14" s="272"/>
      <c r="B14" s="279"/>
      <c r="C14" s="279"/>
      <c r="D14" s="279"/>
      <c r="E14" s="280"/>
      <c r="F14" s="1902"/>
      <c r="G14" s="1840"/>
      <c r="H14" s="1840"/>
      <c r="I14" s="280"/>
      <c r="J14" s="1900">
        <f t="shared" si="0"/>
        <v>0</v>
      </c>
      <c r="K14" s="279"/>
      <c r="P14" s="239"/>
      <c r="R14" s="88"/>
    </row>
    <row r="15" spans="1:20" x14ac:dyDescent="0.25">
      <c r="A15" s="272"/>
      <c r="B15" s="279"/>
      <c r="C15" s="279"/>
      <c r="D15" s="279"/>
      <c r="E15" s="280"/>
      <c r="F15" s="1902"/>
      <c r="G15" s="1840"/>
      <c r="H15" s="1840"/>
      <c r="I15" s="280"/>
      <c r="J15" s="1900">
        <f t="shared" si="0"/>
        <v>0</v>
      </c>
      <c r="K15" s="279"/>
      <c r="P15" s="239"/>
      <c r="R15" s="88"/>
    </row>
    <row r="16" spans="1:20" x14ac:dyDescent="0.25">
      <c r="A16" s="272"/>
      <c r="B16" s="279"/>
      <c r="C16" s="279"/>
      <c r="D16" s="279"/>
      <c r="E16" s="280"/>
      <c r="F16" s="1902"/>
      <c r="G16" s="1840"/>
      <c r="H16" s="1840"/>
      <c r="I16" s="280"/>
      <c r="J16" s="1900">
        <f t="shared" si="0"/>
        <v>0</v>
      </c>
      <c r="K16" s="279"/>
      <c r="P16" s="239"/>
      <c r="R16" s="88"/>
    </row>
    <row r="17" spans="1:19" x14ac:dyDescent="0.25">
      <c r="A17" s="272"/>
      <c r="B17" s="279"/>
      <c r="C17" s="279"/>
      <c r="D17" s="279"/>
      <c r="E17" s="280"/>
      <c r="F17" s="1902"/>
      <c r="G17" s="1840"/>
      <c r="H17" s="1840"/>
      <c r="I17" s="280"/>
      <c r="J17" s="1900">
        <f t="shared" si="0"/>
        <v>0</v>
      </c>
      <c r="K17" s="279"/>
      <c r="P17" s="239"/>
      <c r="R17" s="88"/>
    </row>
    <row r="18" spans="1:19" x14ac:dyDescent="0.25">
      <c r="A18" s="272"/>
      <c r="B18" s="279"/>
      <c r="C18" s="279"/>
      <c r="D18" s="279"/>
      <c r="E18" s="280"/>
      <c r="F18" s="1902"/>
      <c r="G18" s="1840"/>
      <c r="H18" s="1840"/>
      <c r="I18" s="280"/>
      <c r="J18" s="1900">
        <f t="shared" si="0"/>
        <v>0</v>
      </c>
      <c r="K18" s="279"/>
      <c r="P18" s="239"/>
      <c r="R18" s="88"/>
    </row>
    <row r="19" spans="1:19" x14ac:dyDescent="0.25">
      <c r="A19" s="272"/>
      <c r="B19" s="279"/>
      <c r="C19" s="279"/>
      <c r="D19" s="279"/>
      <c r="E19" s="280"/>
      <c r="F19" s="1902"/>
      <c r="G19" s="1840"/>
      <c r="H19" s="1840"/>
      <c r="I19" s="280"/>
      <c r="J19" s="1900">
        <f t="shared" si="0"/>
        <v>0</v>
      </c>
      <c r="K19" s="279"/>
      <c r="P19" s="239"/>
      <c r="R19" s="88"/>
    </row>
    <row r="20" spans="1:19" x14ac:dyDescent="0.25">
      <c r="A20" s="272"/>
      <c r="B20" s="279"/>
      <c r="C20" s="279"/>
      <c r="D20" s="279"/>
      <c r="E20" s="280"/>
      <c r="F20" s="1902"/>
      <c r="G20" s="1840"/>
      <c r="H20" s="1840"/>
      <c r="I20" s="280"/>
      <c r="J20" s="1900">
        <f t="shared" si="0"/>
        <v>0</v>
      </c>
      <c r="K20" s="279"/>
      <c r="P20" s="239"/>
      <c r="R20" s="88"/>
    </row>
    <row r="21" spans="1:19" x14ac:dyDescent="0.25">
      <c r="A21" s="272"/>
      <c r="B21" s="279"/>
      <c r="C21" s="279"/>
      <c r="D21" s="279"/>
      <c r="E21" s="279"/>
      <c r="F21" s="1899"/>
      <c r="G21" s="1840"/>
      <c r="H21" s="1840"/>
      <c r="I21" s="280"/>
      <c r="J21" s="1900">
        <f t="shared" si="0"/>
        <v>0</v>
      </c>
      <c r="K21" s="279"/>
      <c r="P21" s="239"/>
      <c r="R21" s="88"/>
    </row>
    <row r="22" spans="1:19" x14ac:dyDescent="0.25">
      <c r="A22" s="272"/>
      <c r="B22" s="279"/>
      <c r="C22" s="279"/>
      <c r="D22" s="279"/>
      <c r="E22" s="279"/>
      <c r="F22" s="1899"/>
      <c r="G22" s="1840"/>
      <c r="H22" s="1840"/>
      <c r="I22" s="280"/>
      <c r="J22" s="1900"/>
      <c r="K22" s="279"/>
      <c r="P22" s="239"/>
      <c r="R22" s="88"/>
    </row>
    <row r="23" spans="1:19" x14ac:dyDescent="0.25">
      <c r="A23" s="272">
        <v>44194</v>
      </c>
      <c r="B23" s="279" t="s">
        <v>4502</v>
      </c>
      <c r="C23" s="1898" t="s">
        <v>18757</v>
      </c>
      <c r="D23" s="279" t="s">
        <v>18756</v>
      </c>
      <c r="E23" s="279" t="s">
        <v>24</v>
      </c>
      <c r="F23" s="1899">
        <v>2500</v>
      </c>
      <c r="G23" s="1840">
        <v>1</v>
      </c>
      <c r="H23" s="1840">
        <v>1</v>
      </c>
      <c r="I23" s="280"/>
      <c r="J23" s="1900">
        <f>F23*H23</f>
        <v>2500</v>
      </c>
      <c r="K23" s="279" t="s">
        <v>18758</v>
      </c>
      <c r="M23" t="s">
        <v>18759</v>
      </c>
      <c r="N23" t="s">
        <v>7428</v>
      </c>
      <c r="O23" t="s">
        <v>17507</v>
      </c>
      <c r="P23" s="239"/>
      <c r="Q23" t="s">
        <v>18760</v>
      </c>
      <c r="R23" s="88"/>
    </row>
    <row r="24" spans="1:19" x14ac:dyDescent="0.25">
      <c r="A24" s="286">
        <v>44172</v>
      </c>
      <c r="B24" s="279" t="s">
        <v>3550</v>
      </c>
      <c r="C24" s="1898" t="s">
        <v>18748</v>
      </c>
      <c r="D24" s="199" t="s">
        <v>18756</v>
      </c>
      <c r="E24" s="279" t="s">
        <v>32</v>
      </c>
      <c r="F24" s="1899">
        <v>750</v>
      </c>
      <c r="G24" s="1840">
        <v>1</v>
      </c>
      <c r="H24" s="1840">
        <v>1</v>
      </c>
      <c r="I24" s="280"/>
      <c r="J24" s="1900">
        <f t="shared" ref="J24:J29" si="1">F24*H24</f>
        <v>750</v>
      </c>
      <c r="K24" s="279" t="s">
        <v>10752</v>
      </c>
      <c r="M24" t="s">
        <v>18742</v>
      </c>
      <c r="N24" t="s">
        <v>7375</v>
      </c>
      <c r="O24" t="s">
        <v>17731</v>
      </c>
      <c r="Q24" t="s">
        <v>18743</v>
      </c>
      <c r="R24" s="88"/>
    </row>
    <row r="25" spans="1:19" x14ac:dyDescent="0.25">
      <c r="A25" s="286">
        <v>44172</v>
      </c>
      <c r="B25" s="279" t="s">
        <v>11617</v>
      </c>
      <c r="C25" s="1898" t="s">
        <v>18747</v>
      </c>
      <c r="D25" s="199" t="s">
        <v>18755</v>
      </c>
      <c r="E25" s="279" t="s">
        <v>32</v>
      </c>
      <c r="F25" s="1899">
        <v>570</v>
      </c>
      <c r="G25" s="1840">
        <v>1</v>
      </c>
      <c r="H25" s="1840">
        <v>1</v>
      </c>
      <c r="I25" s="280"/>
      <c r="J25" s="1900">
        <f t="shared" si="1"/>
        <v>570</v>
      </c>
      <c r="K25" s="279" t="s">
        <v>10752</v>
      </c>
      <c r="M25" t="s">
        <v>18742</v>
      </c>
      <c r="N25" t="s">
        <v>7375</v>
      </c>
      <c r="O25" t="s">
        <v>17731</v>
      </c>
      <c r="Q25" t="s">
        <v>18743</v>
      </c>
      <c r="R25" s="88"/>
    </row>
    <row r="26" spans="1:19" x14ac:dyDescent="0.25">
      <c r="A26" s="286">
        <v>44172</v>
      </c>
      <c r="B26" s="279" t="s">
        <v>4215</v>
      </c>
      <c r="C26" s="1898" t="s">
        <v>18746</v>
      </c>
      <c r="D26" s="199" t="s">
        <v>18754</v>
      </c>
      <c r="E26" s="279" t="s">
        <v>32</v>
      </c>
      <c r="F26" s="1899">
        <v>4800</v>
      </c>
      <c r="G26" s="1840">
        <v>1</v>
      </c>
      <c r="H26" s="1840">
        <v>1</v>
      </c>
      <c r="I26" s="280"/>
      <c r="J26" s="1900">
        <f t="shared" si="1"/>
        <v>4800</v>
      </c>
      <c r="K26" s="279" t="s">
        <v>10752</v>
      </c>
      <c r="M26" t="s">
        <v>18742</v>
      </c>
      <c r="N26" t="s">
        <v>7375</v>
      </c>
      <c r="O26" t="s">
        <v>17731</v>
      </c>
      <c r="Q26" t="s">
        <v>18743</v>
      </c>
      <c r="R26" s="88"/>
    </row>
    <row r="27" spans="1:19" x14ac:dyDescent="0.25">
      <c r="A27" s="286">
        <v>44172</v>
      </c>
      <c r="B27" s="279" t="s">
        <v>18744</v>
      </c>
      <c r="C27" s="1898" t="s">
        <v>18745</v>
      </c>
      <c r="D27" s="199" t="s">
        <v>18753</v>
      </c>
      <c r="E27" s="279" t="s">
        <v>28</v>
      </c>
      <c r="F27" s="1899">
        <v>840</v>
      </c>
      <c r="G27" s="1840">
        <v>1</v>
      </c>
      <c r="H27" s="1840">
        <v>1</v>
      </c>
      <c r="I27" s="280"/>
      <c r="J27" s="1900">
        <f t="shared" si="1"/>
        <v>840</v>
      </c>
      <c r="K27" s="279" t="s">
        <v>10752</v>
      </c>
      <c r="M27" t="s">
        <v>18742</v>
      </c>
      <c r="N27" t="s">
        <v>7375</v>
      </c>
      <c r="O27" t="s">
        <v>17731</v>
      </c>
      <c r="Q27" t="s">
        <v>18743</v>
      </c>
      <c r="R27" s="88"/>
    </row>
    <row r="28" spans="1:19" x14ac:dyDescent="0.25">
      <c r="A28" s="286">
        <v>44172</v>
      </c>
      <c r="B28" s="239" t="s">
        <v>18740</v>
      </c>
      <c r="C28" t="s">
        <v>18741</v>
      </c>
      <c r="D28" s="199" t="s">
        <v>18752</v>
      </c>
      <c r="E28" s="199" t="s">
        <v>28</v>
      </c>
      <c r="F28" s="201">
        <v>2600</v>
      </c>
      <c r="G28" s="239">
        <v>3</v>
      </c>
      <c r="H28" s="239">
        <v>3</v>
      </c>
      <c r="J28" s="1900">
        <f t="shared" si="1"/>
        <v>7800</v>
      </c>
      <c r="K28" t="s">
        <v>14098</v>
      </c>
      <c r="M28" t="s">
        <v>18742</v>
      </c>
      <c r="N28" t="s">
        <v>7375</v>
      </c>
      <c r="O28" t="s">
        <v>17731</v>
      </c>
      <c r="Q28" t="s">
        <v>18743</v>
      </c>
    </row>
    <row r="29" spans="1:19" x14ac:dyDescent="0.25">
      <c r="A29" s="272">
        <v>44257</v>
      </c>
      <c r="B29" s="279" t="s">
        <v>18735</v>
      </c>
      <c r="C29" s="1898" t="s">
        <v>18739</v>
      </c>
      <c r="D29" s="199" t="s">
        <v>18751</v>
      </c>
      <c r="E29" s="279" t="s">
        <v>32</v>
      </c>
      <c r="F29" s="1899">
        <v>2000</v>
      </c>
      <c r="G29" s="1840">
        <v>4</v>
      </c>
      <c r="H29" s="1840">
        <v>4</v>
      </c>
      <c r="I29" s="280"/>
      <c r="J29" s="1900">
        <f t="shared" si="1"/>
        <v>8000</v>
      </c>
      <c r="K29" s="279" t="s">
        <v>10752</v>
      </c>
      <c r="M29" t="s">
        <v>18736</v>
      </c>
      <c r="N29" t="s">
        <v>17196</v>
      </c>
      <c r="O29" t="s">
        <v>18737</v>
      </c>
      <c r="P29" s="239"/>
      <c r="Q29" t="s">
        <v>18738</v>
      </c>
      <c r="R29" s="88"/>
    </row>
    <row r="30" spans="1:19" ht="24.75" x14ac:dyDescent="0.25">
      <c r="A30" s="1844">
        <v>44026</v>
      </c>
      <c r="B30" s="1842" t="s">
        <v>12022</v>
      </c>
      <c r="C30" s="1887" t="s">
        <v>18643</v>
      </c>
      <c r="D30" s="1842" t="s">
        <v>18750</v>
      </c>
      <c r="E30" s="279" t="s">
        <v>24</v>
      </c>
      <c r="F30" s="1899">
        <v>1450</v>
      </c>
      <c r="G30" s="1850">
        <v>1</v>
      </c>
      <c r="H30" s="1850">
        <v>1</v>
      </c>
      <c r="I30" s="1842"/>
      <c r="J30" s="1900">
        <f>H31*F31</f>
        <v>795</v>
      </c>
      <c r="K30" s="1842" t="s">
        <v>18605</v>
      </c>
      <c r="M30" s="700" t="s">
        <v>18640</v>
      </c>
      <c r="N30" t="s">
        <v>18156</v>
      </c>
      <c r="O30" t="s">
        <v>18644</v>
      </c>
      <c r="P30" s="239"/>
      <c r="Q30" t="s">
        <v>18645</v>
      </c>
      <c r="R30" s="88"/>
    </row>
    <row r="31" spans="1:19" ht="24.75" x14ac:dyDescent="0.25">
      <c r="A31" s="1844">
        <v>44026</v>
      </c>
      <c r="B31" s="1842" t="s">
        <v>16254</v>
      </c>
      <c r="C31" s="1887" t="s">
        <v>18639</v>
      </c>
      <c r="D31" s="1842" t="s">
        <v>18749</v>
      </c>
      <c r="E31" s="279" t="s">
        <v>32</v>
      </c>
      <c r="F31" s="1903">
        <v>265</v>
      </c>
      <c r="G31" s="1852">
        <v>3</v>
      </c>
      <c r="H31" s="1852">
        <v>3</v>
      </c>
      <c r="I31" s="1853"/>
      <c r="J31" s="1843">
        <f>F31*G31</f>
        <v>795</v>
      </c>
      <c r="K31" s="1842" t="s">
        <v>18605</v>
      </c>
      <c r="M31" s="700" t="s">
        <v>18640</v>
      </c>
      <c r="N31" s="700" t="s">
        <v>18156</v>
      </c>
      <c r="O31" t="s">
        <v>18641</v>
      </c>
      <c r="Q31" t="s">
        <v>18642</v>
      </c>
      <c r="R31"/>
      <c r="S31"/>
    </row>
    <row r="32" spans="1:19" x14ac:dyDescent="0.25">
      <c r="A32" s="1844">
        <v>44047</v>
      </c>
      <c r="B32" s="1842" t="s">
        <v>18626</v>
      </c>
      <c r="C32" s="1849" t="s">
        <v>18627</v>
      </c>
      <c r="D32" s="1842" t="s">
        <v>18629</v>
      </c>
      <c r="E32" s="279" t="s">
        <v>24</v>
      </c>
      <c r="F32" s="1841">
        <v>8000</v>
      </c>
      <c r="G32" s="1850">
        <v>10</v>
      </c>
      <c r="H32" s="1850">
        <v>10</v>
      </c>
      <c r="I32" s="1842"/>
      <c r="J32" s="1851">
        <f t="shared" ref="J32:J35" si="2">H32*F32</f>
        <v>80000</v>
      </c>
      <c r="K32" s="1842" t="s">
        <v>18198</v>
      </c>
      <c r="M32" s="700" t="s">
        <v>18628</v>
      </c>
      <c r="N32" t="s">
        <v>18156</v>
      </c>
      <c r="O32" t="s">
        <v>18202</v>
      </c>
      <c r="P32" s="239"/>
      <c r="Q32" t="s">
        <v>18646</v>
      </c>
      <c r="R32" s="88"/>
    </row>
    <row r="33" spans="1:18" x14ac:dyDescent="0.25">
      <c r="A33" s="1844">
        <v>44069</v>
      </c>
      <c r="B33" s="1842" t="s">
        <v>3489</v>
      </c>
      <c r="C33" s="1849" t="s">
        <v>16152</v>
      </c>
      <c r="D33" s="1842" t="s">
        <v>18599</v>
      </c>
      <c r="E33" s="279" t="s">
        <v>24</v>
      </c>
      <c r="F33" s="1841">
        <v>6188.23</v>
      </c>
      <c r="G33" s="1850">
        <v>1</v>
      </c>
      <c r="H33" s="1850">
        <v>1</v>
      </c>
      <c r="I33" s="1842"/>
      <c r="J33" s="1851">
        <f t="shared" si="2"/>
        <v>6188.23</v>
      </c>
      <c r="K33" s="1842" t="s">
        <v>18596</v>
      </c>
      <c r="M33" s="700" t="s">
        <v>18597</v>
      </c>
      <c r="N33" t="s">
        <v>18168</v>
      </c>
      <c r="O33" t="s">
        <v>17959</v>
      </c>
      <c r="Q33" t="s">
        <v>18598</v>
      </c>
      <c r="R33" s="88"/>
    </row>
    <row r="34" spans="1:18" x14ac:dyDescent="0.25">
      <c r="A34" s="1844">
        <v>44042</v>
      </c>
      <c r="B34" s="1842" t="s">
        <v>3302</v>
      </c>
      <c r="C34" s="1849" t="s">
        <v>18580</v>
      </c>
      <c r="D34" s="1842" t="s">
        <v>18584</v>
      </c>
      <c r="E34" s="279" t="s">
        <v>28</v>
      </c>
      <c r="F34" s="1841">
        <v>6600</v>
      </c>
      <c r="G34" s="1850">
        <v>2</v>
      </c>
      <c r="H34" s="1850">
        <v>2</v>
      </c>
      <c r="I34" s="1842"/>
      <c r="J34" s="1851">
        <f t="shared" si="2"/>
        <v>13200</v>
      </c>
      <c r="K34" s="1842" t="s">
        <v>15664</v>
      </c>
      <c r="M34" t="s">
        <v>18581</v>
      </c>
      <c r="O34" t="s">
        <v>18582</v>
      </c>
      <c r="Q34" t="s">
        <v>18583</v>
      </c>
      <c r="R34" s="88"/>
    </row>
    <row r="35" spans="1:18" x14ac:dyDescent="0.25">
      <c r="A35" s="1844">
        <v>44040</v>
      </c>
      <c r="B35" s="1842" t="s">
        <v>18576</v>
      </c>
      <c r="C35" s="1849"/>
      <c r="D35" s="1842" t="s">
        <v>18579</v>
      </c>
      <c r="E35" s="279" t="s">
        <v>32</v>
      </c>
      <c r="F35" s="1841">
        <v>4800</v>
      </c>
      <c r="G35" s="1850">
        <v>2</v>
      </c>
      <c r="H35" s="1850">
        <v>2</v>
      </c>
      <c r="I35" s="1842"/>
      <c r="J35" s="1851">
        <f t="shared" si="2"/>
        <v>9600</v>
      </c>
      <c r="K35" s="1842" t="s">
        <v>1017</v>
      </c>
      <c r="M35" t="s">
        <v>18577</v>
      </c>
      <c r="O35" t="s">
        <v>17343</v>
      </c>
      <c r="Q35" t="s">
        <v>18578</v>
      </c>
      <c r="R35" s="88"/>
    </row>
    <row r="36" spans="1:18" x14ac:dyDescent="0.25">
      <c r="A36" s="1844">
        <v>44141</v>
      </c>
      <c r="B36" s="1847" t="s">
        <v>18497</v>
      </c>
      <c r="C36" s="1854" t="s">
        <v>18498</v>
      </c>
      <c r="D36" s="1847" t="s">
        <v>18702</v>
      </c>
      <c r="E36" s="1904" t="s">
        <v>24</v>
      </c>
      <c r="F36" s="1841">
        <v>3283.5</v>
      </c>
      <c r="G36" s="1847">
        <v>15</v>
      </c>
      <c r="H36" s="1847">
        <v>15</v>
      </c>
      <c r="I36" s="1847"/>
      <c r="J36" s="1851">
        <f>H36*F36</f>
        <v>49252.5</v>
      </c>
      <c r="K36" s="1847" t="s">
        <v>14098</v>
      </c>
      <c r="M36" t="s">
        <v>18499</v>
      </c>
      <c r="O36" s="934" t="s">
        <v>18500</v>
      </c>
      <c r="Q36" s="414" t="s">
        <v>18501</v>
      </c>
      <c r="R36"/>
    </row>
    <row r="37" spans="1:18" x14ac:dyDescent="0.25">
      <c r="A37" s="1844">
        <v>44115</v>
      </c>
      <c r="B37" s="1855" t="s">
        <v>18502</v>
      </c>
      <c r="C37" s="1854" t="s">
        <v>18503</v>
      </c>
      <c r="D37" s="1847" t="s">
        <v>18703</v>
      </c>
      <c r="E37" s="1904" t="s">
        <v>32</v>
      </c>
      <c r="F37" s="1841">
        <v>1070</v>
      </c>
      <c r="G37" s="1847">
        <v>41</v>
      </c>
      <c r="H37" s="1847">
        <v>41</v>
      </c>
      <c r="I37" s="1847"/>
      <c r="J37" s="1851">
        <f>H37*F37</f>
        <v>43870</v>
      </c>
      <c r="K37" s="1847" t="s">
        <v>14098</v>
      </c>
      <c r="M37" t="s">
        <v>18504</v>
      </c>
      <c r="O37" s="934" t="s">
        <v>18500</v>
      </c>
      <c r="Q37" s="414" t="s">
        <v>18501</v>
      </c>
      <c r="R37"/>
    </row>
    <row r="38" spans="1:18" x14ac:dyDescent="0.25">
      <c r="A38" s="1844">
        <v>44147</v>
      </c>
      <c r="B38" s="1847" t="s">
        <v>18505</v>
      </c>
      <c r="C38" s="1854" t="s">
        <v>18506</v>
      </c>
      <c r="D38" s="1847" t="s">
        <v>18704</v>
      </c>
      <c r="E38" s="1904" t="s">
        <v>32</v>
      </c>
      <c r="F38" s="1841">
        <v>2000</v>
      </c>
      <c r="G38" s="1847">
        <v>1</v>
      </c>
      <c r="H38" s="1847">
        <v>1</v>
      </c>
      <c r="I38" s="1847"/>
      <c r="J38" s="1851">
        <f>H38*F38</f>
        <v>2000</v>
      </c>
      <c r="K38" s="1855" t="s">
        <v>14098</v>
      </c>
      <c r="M38" t="s">
        <v>18507</v>
      </c>
      <c r="O38" s="934" t="s">
        <v>18500</v>
      </c>
      <c r="Q38" s="414" t="s">
        <v>18501</v>
      </c>
      <c r="R38"/>
    </row>
    <row r="39" spans="1:18" x14ac:dyDescent="0.25">
      <c r="A39" s="1844">
        <v>44147</v>
      </c>
      <c r="B39" s="1886" t="s">
        <v>18508</v>
      </c>
      <c r="C39" s="1854" t="s">
        <v>18509</v>
      </c>
      <c r="D39" s="1847" t="s">
        <v>18705</v>
      </c>
      <c r="E39" s="1904" t="s">
        <v>83</v>
      </c>
      <c r="F39" s="1841">
        <v>4200</v>
      </c>
      <c r="G39" s="1847">
        <v>1</v>
      </c>
      <c r="H39" s="1847">
        <v>1</v>
      </c>
      <c r="I39" s="1847"/>
      <c r="J39" s="1851">
        <f>H39*F39</f>
        <v>4200</v>
      </c>
      <c r="K39" s="1847" t="s">
        <v>14098</v>
      </c>
      <c r="M39" t="s">
        <v>18507</v>
      </c>
      <c r="O39" t="s">
        <v>18500</v>
      </c>
      <c r="Q39" s="414" t="s">
        <v>18501</v>
      </c>
      <c r="R39"/>
    </row>
    <row r="40" spans="1:18" x14ac:dyDescent="0.25">
      <c r="A40" s="1844">
        <v>44133</v>
      </c>
      <c r="B40" s="1842" t="s">
        <v>929</v>
      </c>
      <c r="C40" s="1849" t="s">
        <v>18474</v>
      </c>
      <c r="D40" s="1842" t="s">
        <v>18478</v>
      </c>
      <c r="E40" s="279" t="s">
        <v>24</v>
      </c>
      <c r="F40" s="1841">
        <v>1095</v>
      </c>
      <c r="G40" s="1850">
        <v>45</v>
      </c>
      <c r="H40" s="1850">
        <v>45</v>
      </c>
      <c r="I40" s="1842"/>
      <c r="J40" s="1841">
        <f t="shared" ref="J40:J43" si="3">H40*F40</f>
        <v>49275</v>
      </c>
      <c r="K40" s="1842" t="s">
        <v>14098</v>
      </c>
      <c r="M40" t="s">
        <v>18475</v>
      </c>
      <c r="N40" t="s">
        <v>18156</v>
      </c>
      <c r="O40" t="s">
        <v>18476</v>
      </c>
      <c r="P40" s="239"/>
      <c r="Q40" t="s">
        <v>18477</v>
      </c>
    </row>
    <row r="41" spans="1:18" x14ac:dyDescent="0.25">
      <c r="A41" s="1844">
        <v>44125</v>
      </c>
      <c r="B41" s="1842" t="s">
        <v>18467</v>
      </c>
      <c r="C41" s="1849" t="s">
        <v>18468</v>
      </c>
      <c r="D41" s="1842" t="s">
        <v>18473</v>
      </c>
      <c r="E41" s="279" t="s">
        <v>24</v>
      </c>
      <c r="F41" s="1841">
        <v>5950</v>
      </c>
      <c r="G41" s="1850">
        <v>2</v>
      </c>
      <c r="H41" s="1850">
        <v>2</v>
      </c>
      <c r="I41" s="1842"/>
      <c r="J41" s="1841">
        <f t="shared" ref="J41" si="4">H41*F41</f>
        <v>11900</v>
      </c>
      <c r="K41" s="1842" t="s">
        <v>18198</v>
      </c>
      <c r="M41" t="s">
        <v>18469</v>
      </c>
      <c r="N41" t="s">
        <v>18470</v>
      </c>
      <c r="O41" t="s">
        <v>18471</v>
      </c>
      <c r="P41" s="239"/>
      <c r="Q41" t="s">
        <v>18472</v>
      </c>
    </row>
    <row r="42" spans="1:18" x14ac:dyDescent="0.25">
      <c r="A42" s="1844">
        <v>43963</v>
      </c>
      <c r="B42" s="1842" t="s">
        <v>4072</v>
      </c>
      <c r="C42" s="1849" t="s">
        <v>18459</v>
      </c>
      <c r="D42" s="1842" t="s">
        <v>18464</v>
      </c>
      <c r="E42" s="1842" t="s">
        <v>24</v>
      </c>
      <c r="F42" s="1841">
        <v>4256</v>
      </c>
      <c r="G42" s="1850">
        <v>2</v>
      </c>
      <c r="H42" s="1850">
        <v>2</v>
      </c>
      <c r="I42" s="1842"/>
      <c r="J42" s="1841">
        <f t="shared" si="3"/>
        <v>8512</v>
      </c>
      <c r="K42" s="1842" t="s">
        <v>11376</v>
      </c>
      <c r="M42" t="s">
        <v>18460</v>
      </c>
      <c r="N42" t="s">
        <v>18461</v>
      </c>
      <c r="O42" t="s">
        <v>18462</v>
      </c>
      <c r="P42" s="239"/>
      <c r="Q42" t="s">
        <v>18463</v>
      </c>
    </row>
    <row r="43" spans="1:18" s="200" customFormat="1" ht="12.75" x14ac:dyDescent="0.2">
      <c r="A43" s="1844">
        <v>44039</v>
      </c>
      <c r="B43" s="1842" t="s">
        <v>4502</v>
      </c>
      <c r="C43" s="1849" t="s">
        <v>18211</v>
      </c>
      <c r="D43" s="1842" t="s">
        <v>18212</v>
      </c>
      <c r="E43" s="1842" t="s">
        <v>83</v>
      </c>
      <c r="F43" s="1841">
        <v>4800</v>
      </c>
      <c r="G43" s="1850">
        <v>6</v>
      </c>
      <c r="H43" s="1850">
        <v>6</v>
      </c>
      <c r="I43" s="1842"/>
      <c r="J43" s="1841">
        <f t="shared" si="3"/>
        <v>28800</v>
      </c>
      <c r="K43" s="1842" t="s">
        <v>11376</v>
      </c>
      <c r="M43" s="200" t="s">
        <v>18187</v>
      </c>
      <c r="N43" s="200" t="s">
        <v>18156</v>
      </c>
      <c r="O43" s="200" t="s">
        <v>18055</v>
      </c>
      <c r="P43" s="199"/>
      <c r="Q43" s="200" t="s">
        <v>18188</v>
      </c>
      <c r="R43" s="1086"/>
    </row>
    <row r="44" spans="1:18" x14ac:dyDescent="0.25">
      <c r="A44" s="1844">
        <v>44050</v>
      </c>
      <c r="B44" s="1842" t="s">
        <v>18206</v>
      </c>
      <c r="C44" s="1849" t="s">
        <v>18207</v>
      </c>
      <c r="D44" s="1842" t="s">
        <v>18210</v>
      </c>
      <c r="E44" s="1842" t="s">
        <v>24</v>
      </c>
      <c r="F44" s="1841">
        <v>6000</v>
      </c>
      <c r="G44" s="1850">
        <v>1</v>
      </c>
      <c r="H44" s="1850">
        <v>1</v>
      </c>
      <c r="I44" s="1842"/>
      <c r="J44" s="1841">
        <f t="shared" ref="J44:J51" si="5">H44*F44</f>
        <v>6000</v>
      </c>
      <c r="K44" s="1842" t="s">
        <v>18198</v>
      </c>
      <c r="M44" t="s">
        <v>18199</v>
      </c>
      <c r="N44" t="s">
        <v>18156</v>
      </c>
      <c r="O44" t="s">
        <v>18202</v>
      </c>
      <c r="P44" s="239"/>
      <c r="Q44" t="s">
        <v>18200</v>
      </c>
    </row>
    <row r="45" spans="1:18" x14ac:dyDescent="0.25">
      <c r="A45" s="1844">
        <v>44050</v>
      </c>
      <c r="B45" s="1842" t="s">
        <v>18204</v>
      </c>
      <c r="C45" s="1849" t="s">
        <v>18205</v>
      </c>
      <c r="D45" s="1842" t="s">
        <v>18209</v>
      </c>
      <c r="E45" s="1842" t="s">
        <v>24</v>
      </c>
      <c r="F45" s="1841">
        <v>4500</v>
      </c>
      <c r="G45" s="1850">
        <v>1</v>
      </c>
      <c r="H45" s="1850">
        <v>1</v>
      </c>
      <c r="I45" s="1842"/>
      <c r="J45" s="1841">
        <f t="shared" si="5"/>
        <v>4500</v>
      </c>
      <c r="K45" s="1842" t="s">
        <v>18198</v>
      </c>
      <c r="M45" t="s">
        <v>18199</v>
      </c>
      <c r="N45" t="s">
        <v>18156</v>
      </c>
      <c r="O45" t="s">
        <v>18202</v>
      </c>
      <c r="P45" s="239"/>
      <c r="Q45" t="s">
        <v>18200</v>
      </c>
    </row>
    <row r="46" spans="1:18" x14ac:dyDescent="0.25">
      <c r="A46" s="1844">
        <v>44050</v>
      </c>
      <c r="B46" s="1842" t="s">
        <v>18203</v>
      </c>
      <c r="C46" s="1849"/>
      <c r="D46" s="1842" t="s">
        <v>18208</v>
      </c>
      <c r="E46" s="1842" t="s">
        <v>24</v>
      </c>
      <c r="F46" s="1841">
        <v>6500</v>
      </c>
      <c r="G46" s="1850">
        <v>1</v>
      </c>
      <c r="H46" s="1850">
        <v>1</v>
      </c>
      <c r="I46" s="1842"/>
      <c r="J46" s="1841">
        <f t="shared" si="5"/>
        <v>6500</v>
      </c>
      <c r="K46" s="1842" t="s">
        <v>18198</v>
      </c>
      <c r="M46" t="s">
        <v>18199</v>
      </c>
      <c r="N46" t="s">
        <v>18156</v>
      </c>
      <c r="O46" t="s">
        <v>18202</v>
      </c>
      <c r="P46" s="239"/>
      <c r="Q46" t="s">
        <v>18200</v>
      </c>
    </row>
    <row r="47" spans="1:18" x14ac:dyDescent="0.25">
      <c r="A47" s="1844">
        <v>44050</v>
      </c>
      <c r="B47" s="1842" t="s">
        <v>18196</v>
      </c>
      <c r="C47" s="1849" t="s">
        <v>18197</v>
      </c>
      <c r="D47" s="1842" t="s">
        <v>18201</v>
      </c>
      <c r="E47" s="1842" t="s">
        <v>24</v>
      </c>
      <c r="F47" s="1841">
        <v>12100</v>
      </c>
      <c r="G47" s="1850">
        <v>2</v>
      </c>
      <c r="H47" s="1850">
        <v>2</v>
      </c>
      <c r="I47" s="1842"/>
      <c r="J47" s="1841">
        <f t="shared" si="5"/>
        <v>24200</v>
      </c>
      <c r="K47" s="1842" t="s">
        <v>18198</v>
      </c>
      <c r="M47" t="s">
        <v>18199</v>
      </c>
      <c r="N47" t="s">
        <v>18156</v>
      </c>
      <c r="O47" t="s">
        <v>18202</v>
      </c>
      <c r="P47" s="239"/>
      <c r="Q47" t="s">
        <v>18200</v>
      </c>
    </row>
    <row r="48" spans="1:18" x14ac:dyDescent="0.25">
      <c r="A48" s="1844">
        <v>44018</v>
      </c>
      <c r="B48" s="1842" t="s">
        <v>18183</v>
      </c>
      <c r="C48" s="1849" t="s">
        <v>18184</v>
      </c>
      <c r="D48" s="1842" t="s">
        <v>18195</v>
      </c>
      <c r="E48" s="1842" t="s">
        <v>83</v>
      </c>
      <c r="F48" s="1841">
        <v>5000</v>
      </c>
      <c r="G48" s="1850">
        <v>2</v>
      </c>
      <c r="H48" s="1850">
        <v>2</v>
      </c>
      <c r="I48" s="1842"/>
      <c r="J48" s="1841">
        <f t="shared" si="5"/>
        <v>10000</v>
      </c>
      <c r="K48" s="1842" t="s">
        <v>11376</v>
      </c>
      <c r="M48" t="s">
        <v>18187</v>
      </c>
      <c r="N48" t="s">
        <v>18156</v>
      </c>
      <c r="O48" t="s">
        <v>18055</v>
      </c>
      <c r="P48" s="239"/>
      <c r="Q48" t="s">
        <v>18188</v>
      </c>
    </row>
    <row r="49" spans="1:17" x14ac:dyDescent="0.25">
      <c r="A49" s="1844">
        <v>44018</v>
      </c>
      <c r="B49" s="1842" t="s">
        <v>18192</v>
      </c>
      <c r="C49" s="1849" t="s">
        <v>18193</v>
      </c>
      <c r="D49" s="1842" t="s">
        <v>18194</v>
      </c>
      <c r="E49" s="1842" t="s">
        <v>32</v>
      </c>
      <c r="F49" s="1841">
        <v>14800</v>
      </c>
      <c r="G49" s="1850">
        <v>1</v>
      </c>
      <c r="H49" s="1850">
        <v>1</v>
      </c>
      <c r="I49" s="1842"/>
      <c r="J49" s="1841">
        <f t="shared" si="5"/>
        <v>14800</v>
      </c>
      <c r="K49" s="1842" t="s">
        <v>11376</v>
      </c>
      <c r="M49" t="s">
        <v>18187</v>
      </c>
      <c r="N49" t="s">
        <v>18156</v>
      </c>
      <c r="O49" t="s">
        <v>18055</v>
      </c>
      <c r="P49" s="239"/>
      <c r="Q49" t="s">
        <v>18188</v>
      </c>
    </row>
    <row r="50" spans="1:17" x14ac:dyDescent="0.25">
      <c r="A50" s="1844">
        <v>44013</v>
      </c>
      <c r="B50" s="1842" t="s">
        <v>18185</v>
      </c>
      <c r="C50" s="1849" t="s">
        <v>18186</v>
      </c>
      <c r="D50" s="1842" t="s">
        <v>18191</v>
      </c>
      <c r="E50" s="1842" t="s">
        <v>32</v>
      </c>
      <c r="F50" s="1841">
        <v>4680</v>
      </c>
      <c r="G50" s="1850">
        <v>1</v>
      </c>
      <c r="H50" s="1850">
        <v>1</v>
      </c>
      <c r="I50" s="1842"/>
      <c r="J50" s="1841">
        <f t="shared" si="5"/>
        <v>4680</v>
      </c>
      <c r="K50" s="1842" t="s">
        <v>11376</v>
      </c>
      <c r="M50" t="s">
        <v>18187</v>
      </c>
      <c r="N50" t="s">
        <v>18156</v>
      </c>
      <c r="O50" t="s">
        <v>18055</v>
      </c>
      <c r="P50" s="239"/>
      <c r="Q50" t="s">
        <v>18188</v>
      </c>
    </row>
    <row r="51" spans="1:17" x14ac:dyDescent="0.25">
      <c r="A51" s="1844">
        <v>44013</v>
      </c>
      <c r="B51" s="1842" t="s">
        <v>18183</v>
      </c>
      <c r="C51" s="1849" t="s">
        <v>18184</v>
      </c>
      <c r="D51" s="1842" t="s">
        <v>18190</v>
      </c>
      <c r="E51" s="1842" t="s">
        <v>32</v>
      </c>
      <c r="F51" s="1841">
        <v>5000</v>
      </c>
      <c r="G51" s="1850">
        <v>1</v>
      </c>
      <c r="H51" s="1850">
        <v>1</v>
      </c>
      <c r="I51" s="1842"/>
      <c r="J51" s="1841">
        <f t="shared" si="5"/>
        <v>5000</v>
      </c>
      <c r="K51" s="1842" t="s">
        <v>11376</v>
      </c>
      <c r="M51" t="s">
        <v>18187</v>
      </c>
      <c r="N51" t="s">
        <v>18156</v>
      </c>
      <c r="O51" t="s">
        <v>18055</v>
      </c>
      <c r="P51" s="239"/>
      <c r="Q51" t="s">
        <v>18188</v>
      </c>
    </row>
    <row r="52" spans="1:17" x14ac:dyDescent="0.25">
      <c r="A52" s="1844">
        <v>44013</v>
      </c>
      <c r="B52" s="1842" t="s">
        <v>18180</v>
      </c>
      <c r="C52" s="1849" t="s">
        <v>18181</v>
      </c>
      <c r="D52" s="1842" t="s">
        <v>18189</v>
      </c>
      <c r="E52" s="1842" t="s">
        <v>83</v>
      </c>
      <c r="F52" s="1841">
        <v>4000</v>
      </c>
      <c r="G52" s="1850">
        <v>4</v>
      </c>
      <c r="H52" s="1850">
        <v>4</v>
      </c>
      <c r="I52" s="1842"/>
      <c r="J52" s="1841">
        <f t="shared" ref="J52:J120" si="6">H52*F52</f>
        <v>16000</v>
      </c>
      <c r="K52" s="1842" t="s">
        <v>18182</v>
      </c>
      <c r="M52" t="s">
        <v>18187</v>
      </c>
      <c r="N52" t="s">
        <v>18156</v>
      </c>
      <c r="O52" t="s">
        <v>18055</v>
      </c>
      <c r="P52" s="239"/>
      <c r="Q52" t="s">
        <v>18188</v>
      </c>
    </row>
    <row r="53" spans="1:17" x14ac:dyDescent="0.25">
      <c r="A53" s="1844">
        <v>44090</v>
      </c>
      <c r="B53" s="1842" t="s">
        <v>5080</v>
      </c>
      <c r="C53" s="1849" t="s">
        <v>18175</v>
      </c>
      <c r="D53" s="1842" t="s">
        <v>18179</v>
      </c>
      <c r="E53" s="1842" t="s">
        <v>32</v>
      </c>
      <c r="F53" s="1841">
        <v>476</v>
      </c>
      <c r="G53" s="1850">
        <v>3</v>
      </c>
      <c r="H53" s="1850">
        <v>3</v>
      </c>
      <c r="I53" s="1842"/>
      <c r="J53" s="1841">
        <f t="shared" si="6"/>
        <v>1428</v>
      </c>
      <c r="K53" s="1842" t="s">
        <v>9086</v>
      </c>
      <c r="M53" t="s">
        <v>18167</v>
      </c>
      <c r="N53" t="s">
        <v>18168</v>
      </c>
      <c r="O53" t="s">
        <v>18169</v>
      </c>
      <c r="P53" s="239"/>
      <c r="Q53" t="s">
        <v>18170</v>
      </c>
    </row>
    <row r="54" spans="1:17" x14ac:dyDescent="0.25">
      <c r="A54" s="1844">
        <v>44090</v>
      </c>
      <c r="B54" s="1842" t="s">
        <v>18173</v>
      </c>
      <c r="C54" s="1849" t="s">
        <v>18174</v>
      </c>
      <c r="D54" s="1842" t="s">
        <v>18178</v>
      </c>
      <c r="E54" s="1842" t="s">
        <v>32</v>
      </c>
      <c r="F54" s="1841">
        <v>250</v>
      </c>
      <c r="G54" s="1850">
        <v>3</v>
      </c>
      <c r="H54" s="1850">
        <v>3</v>
      </c>
      <c r="I54" s="1842"/>
      <c r="J54" s="1841">
        <f t="shared" si="6"/>
        <v>750</v>
      </c>
      <c r="K54" s="1842" t="s">
        <v>9086</v>
      </c>
      <c r="M54" t="s">
        <v>18167</v>
      </c>
      <c r="N54" t="s">
        <v>18168</v>
      </c>
      <c r="O54" t="s">
        <v>18169</v>
      </c>
      <c r="P54" s="239"/>
      <c r="Q54" t="s">
        <v>18170</v>
      </c>
    </row>
    <row r="55" spans="1:17" x14ac:dyDescent="0.25">
      <c r="A55" s="1844">
        <v>44090</v>
      </c>
      <c r="B55" s="1842" t="s">
        <v>18171</v>
      </c>
      <c r="C55" s="1849" t="s">
        <v>18172</v>
      </c>
      <c r="D55" s="1842" t="s">
        <v>18177</v>
      </c>
      <c r="E55" s="1842" t="s">
        <v>32</v>
      </c>
      <c r="F55" s="1841">
        <v>7368</v>
      </c>
      <c r="G55" s="1850">
        <v>1</v>
      </c>
      <c r="H55" s="1850">
        <v>1</v>
      </c>
      <c r="I55" s="1842"/>
      <c r="J55" s="1841">
        <f t="shared" si="6"/>
        <v>7368</v>
      </c>
      <c r="K55" s="1842" t="s">
        <v>9086</v>
      </c>
      <c r="M55" t="s">
        <v>18167</v>
      </c>
      <c r="N55" t="s">
        <v>18168</v>
      </c>
      <c r="O55" t="s">
        <v>18169</v>
      </c>
      <c r="P55" s="239"/>
      <c r="Q55" t="s">
        <v>18170</v>
      </c>
    </row>
    <row r="56" spans="1:17" x14ac:dyDescent="0.25">
      <c r="A56" s="1844">
        <v>44090</v>
      </c>
      <c r="B56" s="1842" t="s">
        <v>10807</v>
      </c>
      <c r="C56" s="1849" t="s">
        <v>18166</v>
      </c>
      <c r="D56" s="1842" t="s">
        <v>18176</v>
      </c>
      <c r="E56" s="1842" t="s">
        <v>32</v>
      </c>
      <c r="F56" s="1841">
        <v>588.75</v>
      </c>
      <c r="G56" s="1850">
        <v>5</v>
      </c>
      <c r="H56" s="1850">
        <v>5</v>
      </c>
      <c r="I56" s="1842"/>
      <c r="J56" s="1841">
        <f t="shared" si="6"/>
        <v>2943.75</v>
      </c>
      <c r="K56" s="1842" t="s">
        <v>9086</v>
      </c>
      <c r="M56" t="s">
        <v>18167</v>
      </c>
      <c r="N56" t="s">
        <v>18168</v>
      </c>
      <c r="O56" t="s">
        <v>18169</v>
      </c>
      <c r="P56" s="239"/>
      <c r="Q56" t="s">
        <v>18170</v>
      </c>
    </row>
    <row r="57" spans="1:17" x14ac:dyDescent="0.25">
      <c r="A57" s="1844">
        <v>44088</v>
      </c>
      <c r="B57" s="1842" t="s">
        <v>18159</v>
      </c>
      <c r="C57" s="1849" t="s">
        <v>18160</v>
      </c>
      <c r="D57" s="1842" t="s">
        <v>18165</v>
      </c>
      <c r="E57" s="1842" t="s">
        <v>83</v>
      </c>
      <c r="F57" s="1841">
        <v>650</v>
      </c>
      <c r="G57" s="1850">
        <v>50</v>
      </c>
      <c r="H57" s="1850">
        <v>50</v>
      </c>
      <c r="I57" s="1842"/>
      <c r="J57" s="1841">
        <f t="shared" si="6"/>
        <v>32500</v>
      </c>
      <c r="K57" s="1842" t="s">
        <v>10752</v>
      </c>
      <c r="M57" t="s">
        <v>18161</v>
      </c>
      <c r="N57" t="s">
        <v>18162</v>
      </c>
      <c r="O57" t="s">
        <v>18163</v>
      </c>
      <c r="P57" s="239"/>
      <c r="Q57" t="s">
        <v>18164</v>
      </c>
    </row>
    <row r="58" spans="1:17" x14ac:dyDescent="0.25">
      <c r="A58" s="1844">
        <v>43828</v>
      </c>
      <c r="B58" s="1842" t="s">
        <v>4496</v>
      </c>
      <c r="C58" s="1849" t="s">
        <v>18247</v>
      </c>
      <c r="D58" s="1842"/>
      <c r="E58" s="1842" t="s">
        <v>24</v>
      </c>
      <c r="F58" s="1841">
        <v>3261.17</v>
      </c>
      <c r="G58" s="1850">
        <v>1</v>
      </c>
      <c r="H58" s="1850">
        <v>1</v>
      </c>
      <c r="I58" s="1842"/>
      <c r="J58" s="1843">
        <f t="shared" ref="J58:J68" si="7">F58*G58</f>
        <v>3261.17</v>
      </c>
      <c r="K58" s="1842" t="s">
        <v>11632</v>
      </c>
      <c r="M58" t="s">
        <v>17875</v>
      </c>
      <c r="N58" t="s">
        <v>18168</v>
      </c>
      <c r="P58" s="239"/>
    </row>
    <row r="59" spans="1:17" ht="24.75" x14ac:dyDescent="0.25">
      <c r="A59" s="1844">
        <v>43828</v>
      </c>
      <c r="B59" s="1842" t="s">
        <v>12186</v>
      </c>
      <c r="C59" s="1887" t="s">
        <v>18680</v>
      </c>
      <c r="D59" s="1842" t="s">
        <v>18681</v>
      </c>
      <c r="E59" s="1842" t="s">
        <v>32</v>
      </c>
      <c r="F59" s="1841">
        <v>1300</v>
      </c>
      <c r="G59" s="1850">
        <v>1</v>
      </c>
      <c r="H59" s="1850">
        <v>1</v>
      </c>
      <c r="I59" s="1842"/>
      <c r="J59" s="1843">
        <f t="shared" si="7"/>
        <v>1300</v>
      </c>
      <c r="K59" s="1842" t="s">
        <v>14811</v>
      </c>
      <c r="M59" t="s">
        <v>18682</v>
      </c>
      <c r="N59" t="s">
        <v>17174</v>
      </c>
      <c r="P59" s="239"/>
      <c r="Q59" t="s">
        <v>18683</v>
      </c>
    </row>
    <row r="60" spans="1:17" x14ac:dyDescent="0.25">
      <c r="A60" s="1844">
        <v>43828</v>
      </c>
      <c r="B60" s="1842" t="s">
        <v>18677</v>
      </c>
      <c r="C60" s="1849" t="s">
        <v>18678</v>
      </c>
      <c r="D60" s="1842" t="s">
        <v>18679</v>
      </c>
      <c r="E60" s="1842" t="s">
        <v>32</v>
      </c>
      <c r="F60" s="1841">
        <v>1210</v>
      </c>
      <c r="G60" s="1850">
        <v>2</v>
      </c>
      <c r="H60" s="1850">
        <v>2</v>
      </c>
      <c r="I60" s="1842"/>
      <c r="J60" s="1843">
        <f t="shared" si="7"/>
        <v>2420</v>
      </c>
      <c r="K60" s="1842" t="s">
        <v>14811</v>
      </c>
      <c r="M60" t="s">
        <v>18682</v>
      </c>
      <c r="N60" t="s">
        <v>17174</v>
      </c>
      <c r="P60" s="239"/>
      <c r="Q60" t="s">
        <v>18683</v>
      </c>
    </row>
    <row r="61" spans="1:17" x14ac:dyDescent="0.25">
      <c r="A61" s="1844">
        <v>43763</v>
      </c>
      <c r="B61" s="1842" t="s">
        <v>4571</v>
      </c>
      <c r="C61" s="1849" t="s">
        <v>18665</v>
      </c>
      <c r="D61" s="1842" t="s">
        <v>18676</v>
      </c>
      <c r="E61" s="1842" t="s">
        <v>24</v>
      </c>
      <c r="F61" s="1841">
        <v>6500</v>
      </c>
      <c r="G61" s="1850">
        <v>5</v>
      </c>
      <c r="H61" s="1850">
        <v>5</v>
      </c>
      <c r="I61" s="1842"/>
      <c r="J61" s="1843">
        <f t="shared" si="7"/>
        <v>32500</v>
      </c>
      <c r="K61" s="1842" t="s">
        <v>11690</v>
      </c>
      <c r="M61" t="s">
        <v>18667</v>
      </c>
      <c r="N61" t="s">
        <v>17785</v>
      </c>
      <c r="P61" s="239"/>
      <c r="Q61" t="s">
        <v>18668</v>
      </c>
    </row>
    <row r="62" spans="1:17" x14ac:dyDescent="0.25">
      <c r="A62" s="1844">
        <v>43763</v>
      </c>
      <c r="B62" s="1842" t="s">
        <v>4571</v>
      </c>
      <c r="C62" s="1849" t="s">
        <v>18665</v>
      </c>
      <c r="D62" s="1842" t="s">
        <v>18675</v>
      </c>
      <c r="E62" s="1842" t="s">
        <v>24</v>
      </c>
      <c r="F62" s="1841">
        <v>6500</v>
      </c>
      <c r="G62" s="1850">
        <v>4</v>
      </c>
      <c r="H62" s="1850">
        <v>4</v>
      </c>
      <c r="I62" s="1842"/>
      <c r="J62" s="1843">
        <f t="shared" ref="J62" si="8">F62*G62</f>
        <v>26000</v>
      </c>
      <c r="K62" s="1842" t="s">
        <v>11515</v>
      </c>
      <c r="M62" t="s">
        <v>18667</v>
      </c>
      <c r="N62" t="s">
        <v>17785</v>
      </c>
      <c r="P62" s="239"/>
      <c r="Q62" t="s">
        <v>18668</v>
      </c>
    </row>
    <row r="63" spans="1:17" x14ac:dyDescent="0.25">
      <c r="A63" s="1844">
        <v>43763</v>
      </c>
      <c r="B63" s="1842" t="s">
        <v>4571</v>
      </c>
      <c r="C63" s="1849" t="s">
        <v>18665</v>
      </c>
      <c r="D63" s="1842" t="s">
        <v>18674</v>
      </c>
      <c r="E63" s="1842" t="s">
        <v>24</v>
      </c>
      <c r="F63" s="1841">
        <v>6500</v>
      </c>
      <c r="G63" s="1850">
        <v>1</v>
      </c>
      <c r="H63" s="1850">
        <v>1</v>
      </c>
      <c r="I63" s="1842"/>
      <c r="J63" s="1843">
        <f t="shared" si="7"/>
        <v>6500</v>
      </c>
      <c r="K63" s="1842" t="s">
        <v>449</v>
      </c>
      <c r="M63" t="s">
        <v>18667</v>
      </c>
      <c r="N63" t="s">
        <v>17785</v>
      </c>
      <c r="P63" s="239"/>
      <c r="Q63" t="s">
        <v>18668</v>
      </c>
    </row>
    <row r="64" spans="1:17" x14ac:dyDescent="0.25">
      <c r="A64" s="1844">
        <v>43763</v>
      </c>
      <c r="B64" s="1842" t="s">
        <v>4571</v>
      </c>
      <c r="C64" s="1849" t="s">
        <v>18665</v>
      </c>
      <c r="D64" s="1842" t="s">
        <v>18673</v>
      </c>
      <c r="E64" s="1842" t="s">
        <v>24</v>
      </c>
      <c r="F64" s="1841">
        <v>6500</v>
      </c>
      <c r="G64" s="1850">
        <v>8</v>
      </c>
      <c r="H64" s="1850">
        <v>8</v>
      </c>
      <c r="I64" s="1842"/>
      <c r="J64" s="1843">
        <f t="shared" ref="J64" si="9">F64*G64</f>
        <v>52000</v>
      </c>
      <c r="K64" s="1842" t="s">
        <v>14027</v>
      </c>
      <c r="M64" t="s">
        <v>18667</v>
      </c>
      <c r="N64" t="s">
        <v>17785</v>
      </c>
      <c r="P64" s="239"/>
      <c r="Q64" t="s">
        <v>18668</v>
      </c>
    </row>
    <row r="65" spans="1:17" x14ac:dyDescent="0.25">
      <c r="A65" s="1844">
        <v>43763</v>
      </c>
      <c r="B65" s="1842" t="s">
        <v>4571</v>
      </c>
      <c r="C65" s="1849" t="s">
        <v>18665</v>
      </c>
      <c r="D65" s="1842" t="s">
        <v>18672</v>
      </c>
      <c r="E65" s="1842" t="s">
        <v>24</v>
      </c>
      <c r="F65" s="1841">
        <v>6500</v>
      </c>
      <c r="G65" s="1850">
        <v>1</v>
      </c>
      <c r="H65" s="1850">
        <v>1</v>
      </c>
      <c r="I65" s="1842"/>
      <c r="J65" s="1843">
        <f t="shared" si="7"/>
        <v>6500</v>
      </c>
      <c r="K65" s="1842" t="s">
        <v>11358</v>
      </c>
      <c r="M65" t="s">
        <v>18667</v>
      </c>
      <c r="N65" t="s">
        <v>17785</v>
      </c>
      <c r="P65" s="239"/>
      <c r="Q65" t="s">
        <v>18668</v>
      </c>
    </row>
    <row r="66" spans="1:17" x14ac:dyDescent="0.25">
      <c r="A66" s="1844">
        <v>43763</v>
      </c>
      <c r="B66" s="1842" t="s">
        <v>4571</v>
      </c>
      <c r="C66" s="1849" t="s">
        <v>18665</v>
      </c>
      <c r="D66" s="1842" t="s">
        <v>18671</v>
      </c>
      <c r="E66" s="1842" t="s">
        <v>24</v>
      </c>
      <c r="F66" s="1841">
        <v>6500</v>
      </c>
      <c r="G66" s="1850">
        <v>2</v>
      </c>
      <c r="H66" s="1850">
        <v>2</v>
      </c>
      <c r="I66" s="1842"/>
      <c r="J66" s="1843">
        <f t="shared" ref="J66" si="10">F66*G66</f>
        <v>13000</v>
      </c>
      <c r="K66" s="1842" t="s">
        <v>15841</v>
      </c>
      <c r="M66" t="s">
        <v>18667</v>
      </c>
      <c r="N66" t="s">
        <v>17785</v>
      </c>
      <c r="P66" s="239"/>
      <c r="Q66" t="s">
        <v>18668</v>
      </c>
    </row>
    <row r="67" spans="1:17" x14ac:dyDescent="0.25">
      <c r="A67" s="1844">
        <v>43763</v>
      </c>
      <c r="B67" s="1842" t="s">
        <v>4571</v>
      </c>
      <c r="C67" s="1849" t="s">
        <v>18665</v>
      </c>
      <c r="D67" s="1842" t="s">
        <v>18670</v>
      </c>
      <c r="E67" s="1842" t="s">
        <v>24</v>
      </c>
      <c r="F67" s="1841">
        <v>6500</v>
      </c>
      <c r="G67" s="1850">
        <v>2</v>
      </c>
      <c r="H67" s="1850">
        <v>2</v>
      </c>
      <c r="I67" s="1842"/>
      <c r="J67" s="1843">
        <f t="shared" si="7"/>
        <v>13000</v>
      </c>
      <c r="K67" s="1842" t="s">
        <v>11632</v>
      </c>
      <c r="M67" t="s">
        <v>18667</v>
      </c>
      <c r="N67" t="s">
        <v>17785</v>
      </c>
      <c r="P67" s="239"/>
      <c r="Q67" t="s">
        <v>18668</v>
      </c>
    </row>
    <row r="68" spans="1:17" x14ac:dyDescent="0.25">
      <c r="A68" s="1844">
        <v>43763</v>
      </c>
      <c r="B68" s="1842" t="s">
        <v>4571</v>
      </c>
      <c r="C68" s="1849" t="s">
        <v>18665</v>
      </c>
      <c r="D68" s="1842" t="s">
        <v>18669</v>
      </c>
      <c r="E68" s="1842" t="s">
        <v>24</v>
      </c>
      <c r="F68" s="1841">
        <v>6500</v>
      </c>
      <c r="G68" s="1850">
        <v>1</v>
      </c>
      <c r="H68" s="1850">
        <v>1</v>
      </c>
      <c r="I68" s="1842"/>
      <c r="J68" s="1843">
        <f t="shared" si="7"/>
        <v>6500</v>
      </c>
      <c r="K68" s="1842" t="s">
        <v>18666</v>
      </c>
      <c r="M68" s="700" t="s">
        <v>18667</v>
      </c>
      <c r="N68" t="s">
        <v>17785</v>
      </c>
      <c r="P68" s="239"/>
      <c r="Q68" t="s">
        <v>18668</v>
      </c>
    </row>
    <row r="69" spans="1:17" ht="24.75" x14ac:dyDescent="0.25">
      <c r="A69" s="1844">
        <v>43819</v>
      </c>
      <c r="B69" s="1842" t="s">
        <v>4303</v>
      </c>
      <c r="C69" s="1887" t="s">
        <v>18657</v>
      </c>
      <c r="D69" s="1842" t="s">
        <v>18658</v>
      </c>
      <c r="E69" s="1842" t="s">
        <v>24</v>
      </c>
      <c r="F69" s="1841">
        <v>548.23</v>
      </c>
      <c r="G69" s="1850">
        <v>1</v>
      </c>
      <c r="H69" s="1850">
        <v>1</v>
      </c>
      <c r="I69" s="1842"/>
      <c r="J69" s="1843">
        <f t="shared" ref="J69:J72" si="11">F69*G69</f>
        <v>548.23</v>
      </c>
      <c r="K69" s="1842" t="s">
        <v>18257</v>
      </c>
      <c r="M69" s="700" t="s">
        <v>18654</v>
      </c>
      <c r="N69" t="s">
        <v>18168</v>
      </c>
      <c r="O69" t="s">
        <v>17775</v>
      </c>
      <c r="P69" s="239"/>
      <c r="Q69" t="s">
        <v>18655</v>
      </c>
    </row>
    <row r="70" spans="1:17" x14ac:dyDescent="0.25">
      <c r="A70" s="1844">
        <v>43819</v>
      </c>
      <c r="B70" s="1842" t="s">
        <v>542</v>
      </c>
      <c r="C70" s="1849" t="s">
        <v>18653</v>
      </c>
      <c r="D70" s="1842" t="s">
        <v>18656</v>
      </c>
      <c r="E70" s="1842" t="s">
        <v>24</v>
      </c>
      <c r="F70" s="1841">
        <v>611.76</v>
      </c>
      <c r="G70" s="1850">
        <v>1</v>
      </c>
      <c r="H70" s="1850">
        <v>1</v>
      </c>
      <c r="I70" s="1842"/>
      <c r="J70" s="1843">
        <f t="shared" si="11"/>
        <v>611.76</v>
      </c>
      <c r="K70" s="1842" t="s">
        <v>14811</v>
      </c>
      <c r="M70" s="700" t="s">
        <v>18654</v>
      </c>
      <c r="N70" t="s">
        <v>18168</v>
      </c>
      <c r="O70" t="s">
        <v>17775</v>
      </c>
      <c r="P70" s="239"/>
      <c r="Q70" t="s">
        <v>18655</v>
      </c>
    </row>
    <row r="71" spans="1:17" x14ac:dyDescent="0.25">
      <c r="A71" s="1844">
        <v>43811</v>
      </c>
      <c r="B71" s="1842" t="s">
        <v>18431</v>
      </c>
      <c r="C71" s="1849" t="s">
        <v>18432</v>
      </c>
      <c r="D71" s="1842" t="s">
        <v>18434</v>
      </c>
      <c r="E71" s="1842" t="s">
        <v>28</v>
      </c>
      <c r="F71" s="1841">
        <v>2500</v>
      </c>
      <c r="G71" s="1850">
        <v>2</v>
      </c>
      <c r="H71" s="1850">
        <v>2</v>
      </c>
      <c r="I71" s="1842"/>
      <c r="J71" s="1843">
        <f t="shared" si="11"/>
        <v>5000</v>
      </c>
      <c r="K71" s="1842" t="s">
        <v>6109</v>
      </c>
      <c r="M71" s="700" t="s">
        <v>18401</v>
      </c>
      <c r="N71" s="700" t="s">
        <v>18038</v>
      </c>
      <c r="O71" s="700" t="s">
        <v>18039</v>
      </c>
      <c r="Q71" t="s">
        <v>17757</v>
      </c>
    </row>
    <row r="72" spans="1:17" x14ac:dyDescent="0.25">
      <c r="A72" s="1844">
        <v>43811</v>
      </c>
      <c r="B72" s="1842" t="s">
        <v>18409</v>
      </c>
      <c r="C72" s="1849" t="s">
        <v>18430</v>
      </c>
      <c r="D72" s="1842" t="s">
        <v>18433</v>
      </c>
      <c r="E72" s="1842" t="s">
        <v>32</v>
      </c>
      <c r="F72" s="1841">
        <v>6450</v>
      </c>
      <c r="G72" s="1850">
        <v>1</v>
      </c>
      <c r="H72" s="1850">
        <v>1</v>
      </c>
      <c r="I72" s="1842"/>
      <c r="J72" s="1843">
        <f t="shared" si="11"/>
        <v>6450</v>
      </c>
      <c r="K72" s="1842" t="s">
        <v>6109</v>
      </c>
      <c r="M72" s="700" t="s">
        <v>18401</v>
      </c>
      <c r="N72" s="700" t="s">
        <v>18038</v>
      </c>
      <c r="O72" s="700" t="s">
        <v>18039</v>
      </c>
      <c r="Q72" t="s">
        <v>17757</v>
      </c>
    </row>
    <row r="73" spans="1:17" x14ac:dyDescent="0.25">
      <c r="A73" s="1844">
        <v>43811</v>
      </c>
      <c r="B73" s="1842" t="s">
        <v>18427</v>
      </c>
      <c r="C73" s="1849" t="s">
        <v>18428</v>
      </c>
      <c r="D73" s="1842" t="s">
        <v>18429</v>
      </c>
      <c r="E73" s="1842" t="s">
        <v>32</v>
      </c>
      <c r="F73" s="1841">
        <v>4800</v>
      </c>
      <c r="G73" s="1850">
        <v>2</v>
      </c>
      <c r="H73" s="1850">
        <v>2</v>
      </c>
      <c r="I73" s="1842"/>
      <c r="J73" s="1843">
        <f t="shared" ref="J73:J84" si="12">F73*G73</f>
        <v>9600</v>
      </c>
      <c r="K73" s="1842" t="s">
        <v>6109</v>
      </c>
      <c r="M73" s="700" t="s">
        <v>18401</v>
      </c>
      <c r="N73" s="700" t="s">
        <v>18038</v>
      </c>
      <c r="O73" s="700" t="s">
        <v>18039</v>
      </c>
      <c r="Q73" t="s">
        <v>17757</v>
      </c>
    </row>
    <row r="74" spans="1:17" x14ac:dyDescent="0.25">
      <c r="A74" s="1844">
        <v>43811</v>
      </c>
      <c r="B74" s="1842" t="s">
        <v>18424</v>
      </c>
      <c r="C74" s="1849" t="s">
        <v>18425</v>
      </c>
      <c r="D74" s="1842" t="s">
        <v>18426</v>
      </c>
      <c r="E74" s="1842" t="s">
        <v>32</v>
      </c>
      <c r="F74" s="1841">
        <v>350</v>
      </c>
      <c r="G74" s="1850">
        <v>5</v>
      </c>
      <c r="H74" s="1850">
        <v>5</v>
      </c>
      <c r="I74" s="1842"/>
      <c r="J74" s="1843">
        <f t="shared" si="12"/>
        <v>1750</v>
      </c>
      <c r="K74" s="1842" t="s">
        <v>6109</v>
      </c>
      <c r="M74" s="700" t="s">
        <v>18401</v>
      </c>
      <c r="N74" s="700" t="s">
        <v>18038</v>
      </c>
      <c r="O74" s="700" t="s">
        <v>18039</v>
      </c>
      <c r="Q74" t="s">
        <v>17757</v>
      </c>
    </row>
    <row r="75" spans="1:17" x14ac:dyDescent="0.25">
      <c r="A75" s="1844">
        <v>43811</v>
      </c>
      <c r="B75" s="1842" t="s">
        <v>18422</v>
      </c>
      <c r="C75" s="1849" t="s">
        <v>18411</v>
      </c>
      <c r="D75" s="1842" t="s">
        <v>18423</v>
      </c>
      <c r="E75" s="1842" t="s">
        <v>32</v>
      </c>
      <c r="F75" s="1841">
        <v>4800</v>
      </c>
      <c r="G75" s="1850">
        <v>3</v>
      </c>
      <c r="H75" s="1850">
        <v>3</v>
      </c>
      <c r="I75" s="1842"/>
      <c r="J75" s="1843">
        <f t="shared" si="12"/>
        <v>14400</v>
      </c>
      <c r="K75" s="1842" t="s">
        <v>6109</v>
      </c>
      <c r="M75" s="700" t="s">
        <v>18401</v>
      </c>
      <c r="N75" s="700" t="s">
        <v>18038</v>
      </c>
      <c r="O75" s="700" t="s">
        <v>18039</v>
      </c>
      <c r="Q75" t="s">
        <v>17757</v>
      </c>
    </row>
    <row r="76" spans="1:17" x14ac:dyDescent="0.25">
      <c r="A76" s="1844">
        <v>43811</v>
      </c>
      <c r="B76" s="1842" t="s">
        <v>8414</v>
      </c>
      <c r="C76" s="1845" t="s">
        <v>18420</v>
      </c>
      <c r="D76" s="1842" t="s">
        <v>18421</v>
      </c>
      <c r="E76" s="1842" t="s">
        <v>32</v>
      </c>
      <c r="F76" s="1846">
        <v>4000</v>
      </c>
      <c r="G76" s="1856">
        <v>2</v>
      </c>
      <c r="H76" s="1856">
        <v>2</v>
      </c>
      <c r="I76" s="1853"/>
      <c r="J76" s="1843">
        <f t="shared" si="12"/>
        <v>8000</v>
      </c>
      <c r="K76" s="1842" t="s">
        <v>6109</v>
      </c>
      <c r="M76" s="700" t="s">
        <v>18401</v>
      </c>
      <c r="N76" s="700" t="s">
        <v>18038</v>
      </c>
      <c r="O76" s="700" t="s">
        <v>18039</v>
      </c>
      <c r="Q76" t="s">
        <v>17757</v>
      </c>
    </row>
    <row r="77" spans="1:17" x14ac:dyDescent="0.25">
      <c r="A77" s="1844">
        <v>43811</v>
      </c>
      <c r="B77" s="1842" t="s">
        <v>18409</v>
      </c>
      <c r="C77" s="1845" t="s">
        <v>18411</v>
      </c>
      <c r="D77" s="1842" t="s">
        <v>18419</v>
      </c>
      <c r="E77" s="1842" t="s">
        <v>28</v>
      </c>
      <c r="F77" s="1846">
        <v>2300</v>
      </c>
      <c r="G77" s="1856">
        <v>5</v>
      </c>
      <c r="H77" s="1856">
        <v>5</v>
      </c>
      <c r="I77" s="1853"/>
      <c r="J77" s="1843">
        <f t="shared" si="12"/>
        <v>11500</v>
      </c>
      <c r="K77" s="1842" t="s">
        <v>6109</v>
      </c>
      <c r="M77" s="700" t="s">
        <v>18401</v>
      </c>
      <c r="N77" s="700" t="s">
        <v>18038</v>
      </c>
      <c r="O77" s="700" t="s">
        <v>18039</v>
      </c>
      <c r="Q77" t="s">
        <v>17757</v>
      </c>
    </row>
    <row r="78" spans="1:17" x14ac:dyDescent="0.25">
      <c r="A78" s="1844">
        <v>43811</v>
      </c>
      <c r="B78" s="1842" t="s">
        <v>18409</v>
      </c>
      <c r="C78" s="1845" t="s">
        <v>18410</v>
      </c>
      <c r="D78" s="1842" t="s">
        <v>18418</v>
      </c>
      <c r="E78" s="1842" t="s">
        <v>28</v>
      </c>
      <c r="F78" s="1846">
        <v>5500</v>
      </c>
      <c r="G78" s="1856">
        <v>1</v>
      </c>
      <c r="H78" s="1856">
        <v>1</v>
      </c>
      <c r="I78" s="1853"/>
      <c r="J78" s="1843">
        <f t="shared" si="12"/>
        <v>5500</v>
      </c>
      <c r="K78" s="1842" t="s">
        <v>6109</v>
      </c>
      <c r="M78" s="700" t="s">
        <v>18401</v>
      </c>
      <c r="N78" s="700" t="s">
        <v>18038</v>
      </c>
      <c r="O78" s="700" t="s">
        <v>18039</v>
      </c>
      <c r="Q78" t="s">
        <v>17757</v>
      </c>
    </row>
    <row r="79" spans="1:17" x14ac:dyDescent="0.25">
      <c r="A79" s="1844">
        <v>43811</v>
      </c>
      <c r="B79" s="1842" t="s">
        <v>18407</v>
      </c>
      <c r="C79" s="1845" t="s">
        <v>18408</v>
      </c>
      <c r="D79" s="1842" t="s">
        <v>18417</v>
      </c>
      <c r="E79" s="1842" t="s">
        <v>32</v>
      </c>
      <c r="F79" s="1846">
        <v>6100</v>
      </c>
      <c r="G79" s="1856">
        <v>4</v>
      </c>
      <c r="H79" s="1856">
        <v>4</v>
      </c>
      <c r="I79" s="1853"/>
      <c r="J79" s="1843">
        <f t="shared" si="12"/>
        <v>24400</v>
      </c>
      <c r="K79" s="1842" t="s">
        <v>6109</v>
      </c>
      <c r="M79" s="700" t="s">
        <v>18401</v>
      </c>
      <c r="N79" s="700" t="s">
        <v>18038</v>
      </c>
      <c r="O79" s="700" t="s">
        <v>18039</v>
      </c>
      <c r="Q79" t="s">
        <v>17757</v>
      </c>
    </row>
    <row r="80" spans="1:17" ht="24.75" x14ac:dyDescent="0.25">
      <c r="A80" s="1844">
        <v>43811</v>
      </c>
      <c r="B80" s="1842" t="s">
        <v>4617</v>
      </c>
      <c r="C80" s="1888" t="s">
        <v>18406</v>
      </c>
      <c r="D80" s="1842" t="s">
        <v>18416</v>
      </c>
      <c r="E80" s="1842" t="s">
        <v>24</v>
      </c>
      <c r="F80" s="1846">
        <v>11200</v>
      </c>
      <c r="G80" s="1856">
        <v>2</v>
      </c>
      <c r="H80" s="1856">
        <v>2</v>
      </c>
      <c r="I80" s="1853"/>
      <c r="J80" s="1843">
        <f t="shared" si="12"/>
        <v>22400</v>
      </c>
      <c r="K80" s="1842" t="s">
        <v>6109</v>
      </c>
      <c r="M80" s="700" t="s">
        <v>18401</v>
      </c>
      <c r="N80" s="700" t="s">
        <v>18038</v>
      </c>
      <c r="O80" s="700" t="s">
        <v>18039</v>
      </c>
      <c r="Q80" t="s">
        <v>17757</v>
      </c>
    </row>
    <row r="81" spans="1:17" x14ac:dyDescent="0.25">
      <c r="A81" s="1844">
        <v>43811</v>
      </c>
      <c r="B81" s="1842" t="s">
        <v>18404</v>
      </c>
      <c r="C81" s="1845" t="s">
        <v>18405</v>
      </c>
      <c r="D81" s="1842" t="s">
        <v>18415</v>
      </c>
      <c r="E81" s="1842" t="s">
        <v>32</v>
      </c>
      <c r="F81" s="1846">
        <v>13000</v>
      </c>
      <c r="G81" s="1856">
        <v>3</v>
      </c>
      <c r="H81" s="1856">
        <v>3</v>
      </c>
      <c r="I81" s="1853"/>
      <c r="J81" s="1843">
        <f t="shared" si="12"/>
        <v>39000</v>
      </c>
      <c r="K81" s="1842" t="s">
        <v>6109</v>
      </c>
      <c r="M81" s="700" t="s">
        <v>18401</v>
      </c>
      <c r="N81" s="700" t="s">
        <v>18038</v>
      </c>
      <c r="O81" s="700" t="s">
        <v>18039</v>
      </c>
      <c r="Q81" t="s">
        <v>17757</v>
      </c>
    </row>
    <row r="82" spans="1:17" x14ac:dyDescent="0.25">
      <c r="A82" s="1844">
        <v>43811</v>
      </c>
      <c r="B82" s="1842" t="s">
        <v>5182</v>
      </c>
      <c r="C82" s="1845" t="s">
        <v>18403</v>
      </c>
      <c r="D82" s="1842" t="s">
        <v>18414</v>
      </c>
      <c r="E82" s="1842" t="s">
        <v>28</v>
      </c>
      <c r="F82" s="1846">
        <v>2125</v>
      </c>
      <c r="G82" s="1856">
        <v>1</v>
      </c>
      <c r="H82" s="1856">
        <v>1</v>
      </c>
      <c r="I82" s="1853"/>
      <c r="J82" s="1843">
        <f t="shared" si="12"/>
        <v>2125</v>
      </c>
      <c r="K82" s="1842" t="s">
        <v>6109</v>
      </c>
      <c r="M82" s="700" t="s">
        <v>18401</v>
      </c>
      <c r="N82" s="700" t="s">
        <v>18038</v>
      </c>
      <c r="O82" s="700" t="s">
        <v>18039</v>
      </c>
      <c r="Q82" t="s">
        <v>17757</v>
      </c>
    </row>
    <row r="83" spans="1:17" x14ac:dyDescent="0.25">
      <c r="A83" s="1844">
        <v>43811</v>
      </c>
      <c r="B83" s="1842" t="s">
        <v>8414</v>
      </c>
      <c r="C83" s="1845" t="s">
        <v>18402</v>
      </c>
      <c r="D83" s="1842" t="s">
        <v>18413</v>
      </c>
      <c r="E83" s="1842" t="s">
        <v>32</v>
      </c>
      <c r="F83" s="1846">
        <v>1380</v>
      </c>
      <c r="G83" s="1856">
        <v>1</v>
      </c>
      <c r="H83" s="1856">
        <v>1</v>
      </c>
      <c r="I83" s="1853"/>
      <c r="J83" s="1843">
        <f t="shared" si="12"/>
        <v>1380</v>
      </c>
      <c r="K83" s="1842" t="s">
        <v>6109</v>
      </c>
      <c r="M83" s="700" t="s">
        <v>18401</v>
      </c>
      <c r="N83" s="700" t="s">
        <v>18038</v>
      </c>
      <c r="O83" s="700" t="s">
        <v>18039</v>
      </c>
      <c r="Q83" t="s">
        <v>17757</v>
      </c>
    </row>
    <row r="84" spans="1:17" x14ac:dyDescent="0.25">
      <c r="A84" s="1844">
        <v>43811</v>
      </c>
      <c r="B84" s="1842" t="s">
        <v>18399</v>
      </c>
      <c r="C84" s="1845" t="s">
        <v>18400</v>
      </c>
      <c r="D84" s="1842" t="s">
        <v>18412</v>
      </c>
      <c r="E84" s="1842" t="s">
        <v>32</v>
      </c>
      <c r="F84" s="1846">
        <v>650</v>
      </c>
      <c r="G84" s="1856">
        <v>2</v>
      </c>
      <c r="H84" s="1856">
        <v>2</v>
      </c>
      <c r="I84" s="1853"/>
      <c r="J84" s="1843">
        <f t="shared" si="12"/>
        <v>1300</v>
      </c>
      <c r="K84" s="1842" t="s">
        <v>6109</v>
      </c>
      <c r="M84" s="700" t="s">
        <v>18401</v>
      </c>
      <c r="N84" s="700" t="s">
        <v>18038</v>
      </c>
      <c r="O84" s="700" t="s">
        <v>18039</v>
      </c>
      <c r="Q84" t="s">
        <v>17757</v>
      </c>
    </row>
    <row r="85" spans="1:17" x14ac:dyDescent="0.25">
      <c r="A85" s="1844">
        <v>43828</v>
      </c>
      <c r="B85" s="1842" t="s">
        <v>18368</v>
      </c>
      <c r="C85" s="1849" t="s">
        <v>18369</v>
      </c>
      <c r="D85" s="1842" t="s">
        <v>18370</v>
      </c>
      <c r="E85" s="1842" t="s">
        <v>28</v>
      </c>
      <c r="F85" s="1841">
        <v>3850</v>
      </c>
      <c r="G85" s="1850">
        <v>3</v>
      </c>
      <c r="H85" s="1850">
        <v>3</v>
      </c>
      <c r="I85" s="1842"/>
      <c r="J85" s="1841">
        <f t="shared" si="6"/>
        <v>11550</v>
      </c>
      <c r="K85" s="1842" t="s">
        <v>11358</v>
      </c>
      <c r="M85" s="700" t="s">
        <v>18310</v>
      </c>
      <c r="N85" t="s">
        <v>7502</v>
      </c>
      <c r="O85" t="s">
        <v>17507</v>
      </c>
      <c r="P85" s="239"/>
      <c r="Q85" t="s">
        <v>17757</v>
      </c>
    </row>
    <row r="86" spans="1:17" x14ac:dyDescent="0.25">
      <c r="A86" s="1844">
        <v>43828</v>
      </c>
      <c r="B86" s="1842" t="s">
        <v>18360</v>
      </c>
      <c r="C86" s="1849" t="s">
        <v>18366</v>
      </c>
      <c r="D86" s="1842" t="s">
        <v>18367</v>
      </c>
      <c r="E86" s="1842" t="s">
        <v>32</v>
      </c>
      <c r="F86" s="1841">
        <v>3100</v>
      </c>
      <c r="G86" s="1850">
        <v>6</v>
      </c>
      <c r="H86" s="1850">
        <v>6</v>
      </c>
      <c r="I86" s="1842"/>
      <c r="J86" s="1841">
        <f t="shared" si="6"/>
        <v>18600</v>
      </c>
      <c r="K86" s="1842" t="s">
        <v>505</v>
      </c>
      <c r="M86" s="700" t="s">
        <v>18310</v>
      </c>
      <c r="N86" t="s">
        <v>7502</v>
      </c>
      <c r="O86" t="s">
        <v>17507</v>
      </c>
      <c r="P86" s="239"/>
      <c r="Q86" t="s">
        <v>17757</v>
      </c>
    </row>
    <row r="87" spans="1:17" x14ac:dyDescent="0.25">
      <c r="A87" s="1844">
        <v>43828</v>
      </c>
      <c r="B87" s="1842" t="s">
        <v>18363</v>
      </c>
      <c r="C87" s="1849" t="s">
        <v>18364</v>
      </c>
      <c r="D87" s="1842" t="s">
        <v>18365</v>
      </c>
      <c r="E87" s="1842" t="s">
        <v>32</v>
      </c>
      <c r="F87" s="1841">
        <v>3500</v>
      </c>
      <c r="G87" s="1850">
        <v>2</v>
      </c>
      <c r="H87" s="1850">
        <v>2</v>
      </c>
      <c r="I87" s="1842"/>
      <c r="J87" s="1841">
        <f t="shared" si="6"/>
        <v>7000</v>
      </c>
      <c r="K87" s="1842" t="s">
        <v>11632</v>
      </c>
      <c r="M87" s="700" t="s">
        <v>18310</v>
      </c>
      <c r="N87" t="s">
        <v>7502</v>
      </c>
      <c r="O87" t="s">
        <v>17507</v>
      </c>
      <c r="P87" s="239"/>
      <c r="Q87" t="s">
        <v>17757</v>
      </c>
    </row>
    <row r="88" spans="1:17" x14ac:dyDescent="0.25">
      <c r="A88" s="1844">
        <v>43828</v>
      </c>
      <c r="B88" s="1842" t="s">
        <v>18360</v>
      </c>
      <c r="C88" s="1849" t="s">
        <v>18361</v>
      </c>
      <c r="D88" s="1842" t="s">
        <v>18362</v>
      </c>
      <c r="E88" s="1842" t="s">
        <v>32</v>
      </c>
      <c r="F88" s="1841">
        <v>3100</v>
      </c>
      <c r="G88" s="1850">
        <v>18</v>
      </c>
      <c r="H88" s="1850">
        <v>18</v>
      </c>
      <c r="I88" s="1842"/>
      <c r="J88" s="1841">
        <f t="shared" si="6"/>
        <v>55800</v>
      </c>
      <c r="K88" s="1842" t="s">
        <v>11632</v>
      </c>
      <c r="M88" s="700" t="s">
        <v>18310</v>
      </c>
      <c r="N88" t="s">
        <v>7502</v>
      </c>
      <c r="O88" t="s">
        <v>17507</v>
      </c>
      <c r="P88" s="239"/>
      <c r="Q88" t="s">
        <v>17757</v>
      </c>
    </row>
    <row r="89" spans="1:17" x14ac:dyDescent="0.25">
      <c r="A89" s="1844">
        <v>43828</v>
      </c>
      <c r="B89" s="1842" t="s">
        <v>3954</v>
      </c>
      <c r="C89" s="1849" t="s">
        <v>18358</v>
      </c>
      <c r="D89" s="1842" t="s">
        <v>18359</v>
      </c>
      <c r="E89" s="1842" t="s">
        <v>32</v>
      </c>
      <c r="F89" s="1841">
        <v>245</v>
      </c>
      <c r="G89" s="1850">
        <v>24</v>
      </c>
      <c r="H89" s="1850">
        <v>24</v>
      </c>
      <c r="I89" s="1842"/>
      <c r="J89" s="1841">
        <f t="shared" si="6"/>
        <v>5880</v>
      </c>
      <c r="K89" s="1842" t="s">
        <v>11358</v>
      </c>
      <c r="M89" s="700" t="s">
        <v>18310</v>
      </c>
      <c r="N89" t="s">
        <v>7502</v>
      </c>
      <c r="O89" t="s">
        <v>17507</v>
      </c>
      <c r="P89" s="239"/>
      <c r="Q89" t="s">
        <v>17757</v>
      </c>
    </row>
    <row r="90" spans="1:17" x14ac:dyDescent="0.25">
      <c r="A90" s="1844">
        <v>43813</v>
      </c>
      <c r="B90" s="1842" t="s">
        <v>10824</v>
      </c>
      <c r="C90" s="1849" t="s">
        <v>18346</v>
      </c>
      <c r="D90" s="1842" t="s">
        <v>18350</v>
      </c>
      <c r="E90" s="1842" t="s">
        <v>32</v>
      </c>
      <c r="F90" s="1841">
        <v>128</v>
      </c>
      <c r="G90" s="1850">
        <v>30</v>
      </c>
      <c r="H90" s="1850">
        <v>30</v>
      </c>
      <c r="I90" s="1842"/>
      <c r="J90" s="1841">
        <f t="shared" si="6"/>
        <v>3840</v>
      </c>
      <c r="K90" s="1842" t="s">
        <v>11358</v>
      </c>
      <c r="M90" t="s">
        <v>18310</v>
      </c>
      <c r="N90" t="s">
        <v>7502</v>
      </c>
      <c r="O90" t="s">
        <v>17507</v>
      </c>
      <c r="P90" s="239"/>
      <c r="Q90" t="s">
        <v>17757</v>
      </c>
    </row>
    <row r="91" spans="1:17" x14ac:dyDescent="0.25">
      <c r="A91" s="1844">
        <v>43813</v>
      </c>
      <c r="B91" s="1842" t="s">
        <v>18347</v>
      </c>
      <c r="C91" s="1849" t="s">
        <v>18346</v>
      </c>
      <c r="D91" s="1842" t="s">
        <v>18349</v>
      </c>
      <c r="E91" s="1842" t="s">
        <v>32</v>
      </c>
      <c r="F91" s="1841">
        <v>170</v>
      </c>
      <c r="G91" s="1850">
        <v>30</v>
      </c>
      <c r="H91" s="1850">
        <v>30</v>
      </c>
      <c r="I91" s="1842"/>
      <c r="J91" s="1841">
        <f t="shared" ref="J91" si="13">H91*F91</f>
        <v>5100</v>
      </c>
      <c r="K91" s="1842" t="s">
        <v>11358</v>
      </c>
      <c r="M91" t="s">
        <v>18310</v>
      </c>
      <c r="N91" t="s">
        <v>7502</v>
      </c>
      <c r="O91" t="s">
        <v>17507</v>
      </c>
      <c r="P91" s="239"/>
      <c r="Q91" t="s">
        <v>17757</v>
      </c>
    </row>
    <row r="92" spans="1:17" x14ac:dyDescent="0.25">
      <c r="A92" s="1844">
        <v>43813</v>
      </c>
      <c r="B92" s="1842" t="s">
        <v>6435</v>
      </c>
      <c r="C92" s="1849" t="s">
        <v>18346</v>
      </c>
      <c r="D92" s="1842" t="s">
        <v>18348</v>
      </c>
      <c r="E92" s="1842" t="s">
        <v>32</v>
      </c>
      <c r="F92" s="1841">
        <v>68</v>
      </c>
      <c r="G92" s="1850">
        <v>30</v>
      </c>
      <c r="H92" s="1850">
        <v>30</v>
      </c>
      <c r="I92" s="1842"/>
      <c r="J92" s="1841">
        <f t="shared" ref="J92" si="14">H92*F92</f>
        <v>2040</v>
      </c>
      <c r="K92" s="1842" t="s">
        <v>11358</v>
      </c>
      <c r="M92" t="s">
        <v>18310</v>
      </c>
      <c r="N92" t="s">
        <v>7502</v>
      </c>
      <c r="O92" t="s">
        <v>17507</v>
      </c>
      <c r="P92" s="239"/>
      <c r="Q92" t="s">
        <v>17757</v>
      </c>
    </row>
    <row r="93" spans="1:17" x14ac:dyDescent="0.25">
      <c r="A93" s="1844">
        <v>43813</v>
      </c>
      <c r="B93" s="1842" t="s">
        <v>18344</v>
      </c>
      <c r="C93" s="1849" t="s">
        <v>18340</v>
      </c>
      <c r="D93" s="1842" t="s">
        <v>18345</v>
      </c>
      <c r="E93" s="1842" t="s">
        <v>28</v>
      </c>
      <c r="F93" s="1841">
        <v>84</v>
      </c>
      <c r="G93" s="1850">
        <v>2</v>
      </c>
      <c r="H93" s="1850">
        <v>2</v>
      </c>
      <c r="I93" s="1842"/>
      <c r="J93" s="1841">
        <f t="shared" ref="J93" si="15">H93*F93</f>
        <v>168</v>
      </c>
      <c r="K93" s="1842" t="s">
        <v>11358</v>
      </c>
      <c r="M93" t="s">
        <v>18310</v>
      </c>
      <c r="N93" t="s">
        <v>7502</v>
      </c>
      <c r="O93" t="s">
        <v>17507</v>
      </c>
      <c r="P93" s="239"/>
      <c r="Q93" t="s">
        <v>17757</v>
      </c>
    </row>
    <row r="94" spans="1:17" x14ac:dyDescent="0.25">
      <c r="A94" s="1844">
        <v>43813</v>
      </c>
      <c r="B94" s="1842" t="s">
        <v>4839</v>
      </c>
      <c r="C94" s="1849" t="s">
        <v>18341</v>
      </c>
      <c r="D94" s="1842" t="s">
        <v>18343</v>
      </c>
      <c r="E94" s="1842" t="s">
        <v>24</v>
      </c>
      <c r="F94" s="1841">
        <v>1092</v>
      </c>
      <c r="G94" s="1850">
        <v>2</v>
      </c>
      <c r="H94" s="1850">
        <v>2</v>
      </c>
      <c r="I94" s="1842"/>
      <c r="J94" s="1841">
        <f t="shared" ref="J94" si="16">H94*F94</f>
        <v>2184</v>
      </c>
      <c r="K94" s="1842" t="s">
        <v>11358</v>
      </c>
      <c r="M94" t="s">
        <v>18310</v>
      </c>
      <c r="N94" t="s">
        <v>7502</v>
      </c>
      <c r="O94" t="s">
        <v>17507</v>
      </c>
      <c r="P94" s="239"/>
      <c r="Q94" t="s">
        <v>17757</v>
      </c>
    </row>
    <row r="95" spans="1:17" x14ac:dyDescent="0.25">
      <c r="A95" s="1844">
        <v>43813</v>
      </c>
      <c r="B95" s="1842" t="s">
        <v>18339</v>
      </c>
      <c r="C95" s="1849" t="s">
        <v>18340</v>
      </c>
      <c r="D95" s="1842" t="s">
        <v>18342</v>
      </c>
      <c r="E95" s="1842" t="s">
        <v>28</v>
      </c>
      <c r="F95" s="1841">
        <v>1092</v>
      </c>
      <c r="G95" s="1850">
        <v>2</v>
      </c>
      <c r="H95" s="1850">
        <v>2</v>
      </c>
      <c r="I95" s="1842"/>
      <c r="J95" s="1841">
        <f t="shared" si="6"/>
        <v>2184</v>
      </c>
      <c r="K95" s="1842" t="s">
        <v>11358</v>
      </c>
      <c r="M95" t="s">
        <v>18310</v>
      </c>
      <c r="N95" t="s">
        <v>7502</v>
      </c>
      <c r="O95" t="s">
        <v>17507</v>
      </c>
      <c r="P95" s="239"/>
      <c r="Q95" t="s">
        <v>17757</v>
      </c>
    </row>
    <row r="96" spans="1:17" x14ac:dyDescent="0.25">
      <c r="A96" s="1844">
        <v>43813</v>
      </c>
      <c r="B96" s="1842" t="s">
        <v>18336</v>
      </c>
      <c r="C96" s="1849" t="s">
        <v>18337</v>
      </c>
      <c r="D96" s="1842" t="s">
        <v>18338</v>
      </c>
      <c r="E96" s="1842" t="s">
        <v>24</v>
      </c>
      <c r="F96" s="1841">
        <v>133</v>
      </c>
      <c r="G96" s="1850">
        <v>4</v>
      </c>
      <c r="H96" s="1850">
        <v>4</v>
      </c>
      <c r="I96" s="1842"/>
      <c r="J96" s="1841">
        <f t="shared" si="6"/>
        <v>532</v>
      </c>
      <c r="K96" s="1842" t="s">
        <v>11358</v>
      </c>
      <c r="M96" t="s">
        <v>18310</v>
      </c>
      <c r="N96" t="s">
        <v>7502</v>
      </c>
      <c r="O96" t="s">
        <v>17507</v>
      </c>
      <c r="P96" s="239"/>
      <c r="Q96" t="s">
        <v>17757</v>
      </c>
    </row>
    <row r="97" spans="1:18" x14ac:dyDescent="0.25">
      <c r="A97" s="1844">
        <v>43813</v>
      </c>
      <c r="B97" s="1842" t="s">
        <v>18334</v>
      </c>
      <c r="C97" s="1849"/>
      <c r="D97" s="1842" t="s">
        <v>18335</v>
      </c>
      <c r="E97" s="1842" t="s">
        <v>24</v>
      </c>
      <c r="F97" s="1841">
        <v>492</v>
      </c>
      <c r="G97" s="1850">
        <v>3</v>
      </c>
      <c r="H97" s="1850">
        <v>3</v>
      </c>
      <c r="I97" s="1842"/>
      <c r="J97" s="1841">
        <f t="shared" si="6"/>
        <v>1476</v>
      </c>
      <c r="K97" s="1842" t="s">
        <v>11358</v>
      </c>
      <c r="M97" t="s">
        <v>18310</v>
      </c>
      <c r="N97" t="s">
        <v>7502</v>
      </c>
      <c r="O97" t="s">
        <v>17507</v>
      </c>
      <c r="P97" s="239"/>
      <c r="Q97" t="s">
        <v>17757</v>
      </c>
    </row>
    <row r="98" spans="1:18" x14ac:dyDescent="0.25">
      <c r="A98" s="1844">
        <v>43813</v>
      </c>
      <c r="B98" s="1842" t="s">
        <v>5123</v>
      </c>
      <c r="C98" s="1849" t="s">
        <v>18332</v>
      </c>
      <c r="D98" s="1842" t="s">
        <v>18333</v>
      </c>
      <c r="E98" s="1842" t="s">
        <v>24</v>
      </c>
      <c r="F98" s="1841">
        <v>667</v>
      </c>
      <c r="G98" s="1850">
        <v>5</v>
      </c>
      <c r="H98" s="1850">
        <v>5</v>
      </c>
      <c r="I98" s="1842"/>
      <c r="J98" s="1841">
        <f t="shared" si="6"/>
        <v>3335</v>
      </c>
      <c r="K98" s="1842" t="s">
        <v>11358</v>
      </c>
      <c r="M98" t="s">
        <v>18310</v>
      </c>
      <c r="N98" t="s">
        <v>7502</v>
      </c>
      <c r="O98" t="s">
        <v>17507</v>
      </c>
      <c r="P98" s="239"/>
      <c r="Q98" t="s">
        <v>17757</v>
      </c>
    </row>
    <row r="99" spans="1:18" x14ac:dyDescent="0.25">
      <c r="A99" s="1844">
        <v>43813</v>
      </c>
      <c r="B99" s="1842" t="s">
        <v>18329</v>
      </c>
      <c r="C99" s="1849" t="s">
        <v>18330</v>
      </c>
      <c r="D99" s="1842" t="s">
        <v>18331</v>
      </c>
      <c r="E99" s="1842" t="s">
        <v>24</v>
      </c>
      <c r="F99" s="1841">
        <v>4606</v>
      </c>
      <c r="G99" s="1850">
        <v>2</v>
      </c>
      <c r="H99" s="1850">
        <v>2</v>
      </c>
      <c r="I99" s="1842"/>
      <c r="J99" s="1841">
        <f t="shared" si="6"/>
        <v>9212</v>
      </c>
      <c r="K99" s="1842" t="s">
        <v>11358</v>
      </c>
      <c r="M99" t="s">
        <v>18310</v>
      </c>
      <c r="N99" t="s">
        <v>7428</v>
      </c>
      <c r="O99" t="s">
        <v>17507</v>
      </c>
      <c r="P99" s="239"/>
      <c r="Q99" t="s">
        <v>17757</v>
      </c>
    </row>
    <row r="100" spans="1:18" x14ac:dyDescent="0.25">
      <c r="A100" s="1844">
        <v>43818</v>
      </c>
      <c r="B100" s="1842" t="s">
        <v>4502</v>
      </c>
      <c r="C100" s="1849" t="s">
        <v>18327</v>
      </c>
      <c r="D100" s="1842" t="s">
        <v>18328</v>
      </c>
      <c r="E100" s="1842" t="s">
        <v>24</v>
      </c>
      <c r="F100" s="1841">
        <v>6720</v>
      </c>
      <c r="G100" s="1850">
        <v>3</v>
      </c>
      <c r="H100" s="1850">
        <v>3</v>
      </c>
      <c r="I100" s="1842"/>
      <c r="J100" s="1841">
        <f t="shared" si="6"/>
        <v>20160</v>
      </c>
      <c r="K100" s="1842" t="s">
        <v>449</v>
      </c>
      <c r="M100" t="s">
        <v>18310</v>
      </c>
      <c r="N100" t="s">
        <v>7428</v>
      </c>
      <c r="O100" t="s">
        <v>17729</v>
      </c>
      <c r="P100" s="239"/>
      <c r="Q100" t="s">
        <v>17757</v>
      </c>
    </row>
    <row r="101" spans="1:18" x14ac:dyDescent="0.25">
      <c r="A101" s="1844">
        <v>43813</v>
      </c>
      <c r="B101" s="1842" t="s">
        <v>18324</v>
      </c>
      <c r="C101" s="1849" t="s">
        <v>18325</v>
      </c>
      <c r="D101" s="1842" t="s">
        <v>18326</v>
      </c>
      <c r="E101" s="1842" t="s">
        <v>24</v>
      </c>
      <c r="F101" s="1841">
        <v>1680</v>
      </c>
      <c r="G101" s="1850">
        <v>2</v>
      </c>
      <c r="H101" s="1850">
        <v>2</v>
      </c>
      <c r="I101" s="1842"/>
      <c r="J101" s="1841">
        <f t="shared" si="6"/>
        <v>3360</v>
      </c>
      <c r="K101" s="1842" t="s">
        <v>11632</v>
      </c>
      <c r="M101" t="s">
        <v>18310</v>
      </c>
      <c r="N101" t="s">
        <v>7428</v>
      </c>
      <c r="O101" t="s">
        <v>17507</v>
      </c>
      <c r="P101" s="239"/>
      <c r="Q101" t="s">
        <v>17757</v>
      </c>
    </row>
    <row r="102" spans="1:18" x14ac:dyDescent="0.25">
      <c r="A102" s="1844">
        <v>43813</v>
      </c>
      <c r="B102" s="1842" t="s">
        <v>18321</v>
      </c>
      <c r="C102" s="1849" t="s">
        <v>18322</v>
      </c>
      <c r="D102" s="1842" t="s">
        <v>18323</v>
      </c>
      <c r="E102" s="1842" t="s">
        <v>24</v>
      </c>
      <c r="F102" s="1841">
        <v>9000</v>
      </c>
      <c r="G102" s="1850">
        <v>1</v>
      </c>
      <c r="H102" s="1850">
        <v>1</v>
      </c>
      <c r="I102" s="1842"/>
      <c r="J102" s="1841">
        <f t="shared" si="6"/>
        <v>9000</v>
      </c>
      <c r="K102" s="1842" t="s">
        <v>11632</v>
      </c>
      <c r="M102" t="s">
        <v>18310</v>
      </c>
      <c r="N102" t="s">
        <v>7428</v>
      </c>
      <c r="O102" t="s">
        <v>17507</v>
      </c>
      <c r="P102" s="239"/>
      <c r="Q102" t="s">
        <v>17757</v>
      </c>
    </row>
    <row r="103" spans="1:18" x14ac:dyDescent="0.25">
      <c r="A103" s="1844">
        <v>43813</v>
      </c>
      <c r="B103" s="1842" t="s">
        <v>18318</v>
      </c>
      <c r="C103" s="1849" t="s">
        <v>18319</v>
      </c>
      <c r="D103" s="1842" t="s">
        <v>18320</v>
      </c>
      <c r="E103" s="1842" t="s">
        <v>24</v>
      </c>
      <c r="F103" s="1841">
        <v>4000</v>
      </c>
      <c r="G103" s="1850">
        <v>2</v>
      </c>
      <c r="H103" s="1850">
        <v>2</v>
      </c>
      <c r="I103" s="1842"/>
      <c r="J103" s="1841">
        <f t="shared" si="6"/>
        <v>8000</v>
      </c>
      <c r="K103" s="1842" t="s">
        <v>11632</v>
      </c>
      <c r="M103" t="s">
        <v>18310</v>
      </c>
      <c r="N103" t="s">
        <v>7428</v>
      </c>
      <c r="O103" t="s">
        <v>17507</v>
      </c>
      <c r="P103" s="239"/>
      <c r="Q103" t="s">
        <v>17757</v>
      </c>
    </row>
    <row r="104" spans="1:18" x14ac:dyDescent="0.25">
      <c r="A104" s="1844">
        <v>43813</v>
      </c>
      <c r="B104" s="1842" t="s">
        <v>18315</v>
      </c>
      <c r="C104" s="1849" t="s">
        <v>18316</v>
      </c>
      <c r="D104" s="1842" t="s">
        <v>18317</v>
      </c>
      <c r="E104" s="1842" t="s">
        <v>32</v>
      </c>
      <c r="F104" s="1841">
        <v>800</v>
      </c>
      <c r="G104" s="1850">
        <v>20</v>
      </c>
      <c r="H104" s="1850">
        <v>20</v>
      </c>
      <c r="I104" s="1842"/>
      <c r="J104" s="1841">
        <f t="shared" si="6"/>
        <v>16000</v>
      </c>
      <c r="K104" s="1842" t="s">
        <v>427</v>
      </c>
      <c r="M104" t="s">
        <v>18310</v>
      </c>
      <c r="N104" t="s">
        <v>7428</v>
      </c>
      <c r="O104" t="s">
        <v>18049</v>
      </c>
      <c r="P104" s="239"/>
      <c r="Q104" t="s">
        <v>17757</v>
      </c>
    </row>
    <row r="105" spans="1:18" x14ac:dyDescent="0.25">
      <c r="A105" s="1844">
        <v>43813</v>
      </c>
      <c r="B105" s="1842" t="s">
        <v>18312</v>
      </c>
      <c r="C105" s="1849" t="s">
        <v>18313</v>
      </c>
      <c r="D105" s="1842" t="s">
        <v>18314</v>
      </c>
      <c r="E105" s="1842" t="s">
        <v>32</v>
      </c>
      <c r="F105" s="1841">
        <v>200</v>
      </c>
      <c r="G105" s="1850">
        <v>20</v>
      </c>
      <c r="H105" s="1850">
        <v>20</v>
      </c>
      <c r="I105" s="1842"/>
      <c r="J105" s="1841">
        <f t="shared" si="6"/>
        <v>4000</v>
      </c>
      <c r="K105" s="1842" t="s">
        <v>427</v>
      </c>
      <c r="M105" t="s">
        <v>18310</v>
      </c>
      <c r="N105" t="s">
        <v>7428</v>
      </c>
      <c r="O105" t="s">
        <v>18049</v>
      </c>
      <c r="P105" s="239"/>
      <c r="Q105" t="s">
        <v>17757</v>
      </c>
    </row>
    <row r="106" spans="1:18" x14ac:dyDescent="0.25">
      <c r="A106" s="1844">
        <v>43813</v>
      </c>
      <c r="B106" s="1842" t="s">
        <v>4068</v>
      </c>
      <c r="C106" s="1849" t="s">
        <v>18309</v>
      </c>
      <c r="D106" s="1842" t="s">
        <v>18311</v>
      </c>
      <c r="E106" s="1842" t="s">
        <v>32</v>
      </c>
      <c r="F106" s="1841">
        <v>180</v>
      </c>
      <c r="G106" s="1850">
        <v>12</v>
      </c>
      <c r="H106" s="1850">
        <v>12</v>
      </c>
      <c r="I106" s="1842"/>
      <c r="J106" s="1841">
        <f t="shared" si="6"/>
        <v>2160</v>
      </c>
      <c r="K106" s="1842" t="s">
        <v>427</v>
      </c>
      <c r="M106" t="s">
        <v>18310</v>
      </c>
      <c r="N106" t="s">
        <v>7428</v>
      </c>
      <c r="O106" t="s">
        <v>18049</v>
      </c>
      <c r="P106" s="239"/>
      <c r="Q106" t="s">
        <v>17757</v>
      </c>
    </row>
    <row r="107" spans="1:18" x14ac:dyDescent="0.25">
      <c r="A107" s="1844">
        <v>43808</v>
      </c>
      <c r="B107" s="1847" t="s">
        <v>3538</v>
      </c>
      <c r="C107" s="1857" t="s">
        <v>18302</v>
      </c>
      <c r="D107" s="1847" t="s">
        <v>18308</v>
      </c>
      <c r="E107" s="1847" t="s">
        <v>24</v>
      </c>
      <c r="F107" s="1841">
        <v>1280</v>
      </c>
      <c r="G107" s="1847">
        <v>1</v>
      </c>
      <c r="H107" s="1847">
        <v>1</v>
      </c>
      <c r="I107" s="1857"/>
      <c r="J107" s="1841">
        <f t="shared" ref="J107" si="17">H107*F107</f>
        <v>1280</v>
      </c>
      <c r="K107" s="1847" t="s">
        <v>12099</v>
      </c>
      <c r="L107" s="200"/>
      <c r="M107" s="200" t="s">
        <v>18304</v>
      </c>
      <c r="N107" s="200" t="s">
        <v>16231</v>
      </c>
      <c r="O107" s="200" t="s">
        <v>18039</v>
      </c>
      <c r="P107" s="200"/>
      <c r="Q107" s="200" t="s">
        <v>18035</v>
      </c>
    </row>
    <row r="108" spans="1:18" x14ac:dyDescent="0.25">
      <c r="A108" s="1844">
        <v>43808</v>
      </c>
      <c r="B108" s="1847" t="s">
        <v>3538</v>
      </c>
      <c r="C108" s="1857" t="s">
        <v>18302</v>
      </c>
      <c r="D108" s="1847" t="s">
        <v>18307</v>
      </c>
      <c r="E108" s="1847" t="s">
        <v>24</v>
      </c>
      <c r="F108" s="1841">
        <v>1280</v>
      </c>
      <c r="G108" s="1847">
        <v>1</v>
      </c>
      <c r="H108" s="1847">
        <v>1</v>
      </c>
      <c r="I108" s="1857"/>
      <c r="J108" s="1841">
        <f t="shared" si="6"/>
        <v>1280</v>
      </c>
      <c r="K108" s="1847" t="s">
        <v>461</v>
      </c>
      <c r="L108" s="200"/>
      <c r="M108" s="200" t="s">
        <v>18304</v>
      </c>
      <c r="N108" s="200" t="s">
        <v>16231</v>
      </c>
      <c r="O108" s="200" t="s">
        <v>18039</v>
      </c>
      <c r="P108" s="200"/>
      <c r="Q108" s="200" t="s">
        <v>18035</v>
      </c>
    </row>
    <row r="109" spans="1:18" s="200" customFormat="1" ht="12.75" x14ac:dyDescent="0.2">
      <c r="A109" s="1844">
        <v>43808</v>
      </c>
      <c r="B109" s="1847" t="s">
        <v>3538</v>
      </c>
      <c r="C109" s="1857" t="s">
        <v>18302</v>
      </c>
      <c r="D109" s="1847" t="s">
        <v>18305</v>
      </c>
      <c r="E109" s="1847" t="s">
        <v>24</v>
      </c>
      <c r="F109" s="1841">
        <v>1280</v>
      </c>
      <c r="G109" s="1847">
        <v>1</v>
      </c>
      <c r="H109" s="1847">
        <v>1</v>
      </c>
      <c r="I109" s="1857"/>
      <c r="J109" s="1841">
        <f t="shared" ref="J109" si="18">H109*F109</f>
        <v>1280</v>
      </c>
      <c r="K109" s="1847" t="s">
        <v>18306</v>
      </c>
      <c r="M109" s="200" t="s">
        <v>18304</v>
      </c>
      <c r="N109" s="200" t="s">
        <v>16231</v>
      </c>
      <c r="O109" s="200" t="s">
        <v>18039</v>
      </c>
      <c r="Q109" s="200" t="s">
        <v>18035</v>
      </c>
      <c r="R109" s="1086"/>
    </row>
    <row r="110" spans="1:18" s="200" customFormat="1" ht="12.75" x14ac:dyDescent="0.2">
      <c r="A110" s="1844">
        <v>43808</v>
      </c>
      <c r="B110" s="1847" t="s">
        <v>3538</v>
      </c>
      <c r="C110" s="1857" t="s">
        <v>18302</v>
      </c>
      <c r="D110" s="1847" t="s">
        <v>18286</v>
      </c>
      <c r="E110" s="1847" t="s">
        <v>24</v>
      </c>
      <c r="F110" s="1841">
        <v>1280</v>
      </c>
      <c r="G110" s="1847">
        <v>1</v>
      </c>
      <c r="H110" s="1847">
        <v>1</v>
      </c>
      <c r="I110" s="1857"/>
      <c r="J110" s="1841">
        <f t="shared" si="6"/>
        <v>1280</v>
      </c>
      <c r="K110" s="1847" t="s">
        <v>18303</v>
      </c>
      <c r="M110" s="200" t="s">
        <v>18304</v>
      </c>
      <c r="N110" s="200" t="s">
        <v>16231</v>
      </c>
      <c r="O110" s="200" t="s">
        <v>18039</v>
      </c>
      <c r="Q110" s="200" t="s">
        <v>18035</v>
      </c>
      <c r="R110" s="1086"/>
    </row>
    <row r="111" spans="1:18" x14ac:dyDescent="0.25">
      <c r="A111" s="1844">
        <v>43828</v>
      </c>
      <c r="B111" s="1842" t="s">
        <v>18289</v>
      </c>
      <c r="C111" s="1849" t="s">
        <v>18290</v>
      </c>
      <c r="D111" s="1842" t="s">
        <v>18285</v>
      </c>
      <c r="E111" s="1842" t="s">
        <v>32</v>
      </c>
      <c r="F111" s="1841">
        <v>500</v>
      </c>
      <c r="G111" s="1850">
        <v>2</v>
      </c>
      <c r="H111" s="1850">
        <v>2</v>
      </c>
      <c r="I111" s="1842"/>
      <c r="J111" s="1841">
        <f t="shared" si="6"/>
        <v>1000</v>
      </c>
      <c r="K111" s="1842" t="s">
        <v>11376</v>
      </c>
      <c r="M111" t="s">
        <v>17914</v>
      </c>
      <c r="N111" t="s">
        <v>18282</v>
      </c>
      <c r="O111" t="s">
        <v>18055</v>
      </c>
      <c r="P111" s="239"/>
      <c r="Q111" t="s">
        <v>18283</v>
      </c>
    </row>
    <row r="112" spans="1:18" x14ac:dyDescent="0.25">
      <c r="A112" s="1844">
        <v>43828</v>
      </c>
      <c r="B112" s="1842" t="s">
        <v>3979</v>
      </c>
      <c r="C112" s="1849" t="s">
        <v>18281</v>
      </c>
      <c r="D112" s="1842" t="s">
        <v>18284</v>
      </c>
      <c r="E112" s="1842" t="s">
        <v>32</v>
      </c>
      <c r="F112" s="1841">
        <v>595</v>
      </c>
      <c r="G112" s="1850">
        <v>2</v>
      </c>
      <c r="H112" s="1850">
        <v>2</v>
      </c>
      <c r="I112" s="1842"/>
      <c r="J112" s="1841">
        <f t="shared" si="6"/>
        <v>1190</v>
      </c>
      <c r="K112" s="1842" t="s">
        <v>11376</v>
      </c>
      <c r="M112" t="s">
        <v>17914</v>
      </c>
      <c r="N112" t="s">
        <v>18282</v>
      </c>
      <c r="O112" t="s">
        <v>18055</v>
      </c>
      <c r="P112" s="239"/>
      <c r="Q112" t="s">
        <v>18283</v>
      </c>
    </row>
    <row r="113" spans="1:17" x14ac:dyDescent="0.25">
      <c r="A113" s="1844">
        <v>43746</v>
      </c>
      <c r="B113" s="1842" t="s">
        <v>18264</v>
      </c>
      <c r="C113" s="1849" t="s">
        <v>18265</v>
      </c>
      <c r="D113" s="1842" t="s">
        <v>18268</v>
      </c>
      <c r="E113" s="1842" t="s">
        <v>32</v>
      </c>
      <c r="F113" s="1841">
        <v>600</v>
      </c>
      <c r="G113" s="1850">
        <v>5</v>
      </c>
      <c r="H113" s="1850">
        <v>5</v>
      </c>
      <c r="I113" s="1842"/>
      <c r="J113" s="1841">
        <f t="shared" si="6"/>
        <v>3000</v>
      </c>
      <c r="K113" s="1842" t="s">
        <v>14811</v>
      </c>
      <c r="M113" t="s">
        <v>18258</v>
      </c>
      <c r="N113" t="s">
        <v>18156</v>
      </c>
      <c r="O113" t="s">
        <v>17775</v>
      </c>
      <c r="P113" s="239"/>
      <c r="Q113" t="s">
        <v>18259</v>
      </c>
    </row>
    <row r="114" spans="1:17" x14ac:dyDescent="0.25">
      <c r="A114" s="1844">
        <v>43746</v>
      </c>
      <c r="B114" s="1842" t="s">
        <v>18255</v>
      </c>
      <c r="C114" s="1849" t="s">
        <v>18263</v>
      </c>
      <c r="D114" s="1842" t="s">
        <v>18267</v>
      </c>
      <c r="E114" s="1842" t="s">
        <v>32</v>
      </c>
      <c r="F114" s="1841">
        <v>3322.15</v>
      </c>
      <c r="G114" s="1850">
        <v>4</v>
      </c>
      <c r="H114" s="1850">
        <v>4</v>
      </c>
      <c r="I114" s="1842"/>
      <c r="J114" s="1841">
        <f t="shared" si="6"/>
        <v>13288.6</v>
      </c>
      <c r="K114" s="1842" t="s">
        <v>14811</v>
      </c>
      <c r="M114" t="s">
        <v>18258</v>
      </c>
      <c r="N114" t="s">
        <v>18156</v>
      </c>
      <c r="O114" t="s">
        <v>17775</v>
      </c>
      <c r="P114" s="239"/>
      <c r="Q114" t="s">
        <v>18259</v>
      </c>
    </row>
    <row r="115" spans="1:17" x14ac:dyDescent="0.25">
      <c r="A115" s="1844">
        <v>43746</v>
      </c>
      <c r="B115" s="1842" t="s">
        <v>18261</v>
      </c>
      <c r="C115" s="1849" t="s">
        <v>18262</v>
      </c>
      <c r="D115" s="1842" t="s">
        <v>18266</v>
      </c>
      <c r="E115" s="1842" t="s">
        <v>32</v>
      </c>
      <c r="F115" s="1841">
        <v>2791.1</v>
      </c>
      <c r="G115" s="1850">
        <v>4</v>
      </c>
      <c r="H115" s="1850">
        <v>4</v>
      </c>
      <c r="I115" s="1842"/>
      <c r="J115" s="1841">
        <f t="shared" si="6"/>
        <v>11164.4</v>
      </c>
      <c r="K115" s="1842" t="s">
        <v>14811</v>
      </c>
      <c r="M115" t="s">
        <v>18258</v>
      </c>
      <c r="N115" t="s">
        <v>18156</v>
      </c>
      <c r="O115" t="s">
        <v>17775</v>
      </c>
      <c r="P115" s="239"/>
      <c r="Q115" t="s">
        <v>18259</v>
      </c>
    </row>
    <row r="116" spans="1:17" x14ac:dyDescent="0.25">
      <c r="A116" s="1844">
        <v>43746</v>
      </c>
      <c r="B116" s="1842" t="s">
        <v>18255</v>
      </c>
      <c r="C116" s="1849" t="s">
        <v>18256</v>
      </c>
      <c r="D116" s="1842" t="s">
        <v>18260</v>
      </c>
      <c r="E116" s="1842" t="s">
        <v>32</v>
      </c>
      <c r="F116" s="1841">
        <v>2926.95</v>
      </c>
      <c r="G116" s="1850">
        <v>2</v>
      </c>
      <c r="H116" s="1850">
        <v>2</v>
      </c>
      <c r="I116" s="1842"/>
      <c r="J116" s="1841">
        <f t="shared" si="6"/>
        <v>5853.9</v>
      </c>
      <c r="K116" s="1842" t="s">
        <v>18257</v>
      </c>
      <c r="M116" t="s">
        <v>18258</v>
      </c>
      <c r="N116" t="s">
        <v>18156</v>
      </c>
      <c r="O116" t="s">
        <v>17775</v>
      </c>
      <c r="P116" s="239"/>
      <c r="Q116" t="s">
        <v>18259</v>
      </c>
    </row>
    <row r="117" spans="1:17" x14ac:dyDescent="0.25">
      <c r="A117" s="1844">
        <v>43812</v>
      </c>
      <c r="B117" s="1842" t="s">
        <v>3485</v>
      </c>
      <c r="C117" s="1849" t="s">
        <v>18251</v>
      </c>
      <c r="D117" s="1842" t="s">
        <v>18254</v>
      </c>
      <c r="E117" s="1842" t="s">
        <v>24</v>
      </c>
      <c r="F117" s="1841">
        <v>2150</v>
      </c>
      <c r="G117" s="1850">
        <v>2</v>
      </c>
      <c r="H117" s="1850">
        <v>2</v>
      </c>
      <c r="I117" s="1842"/>
      <c r="J117" s="1841">
        <f t="shared" si="6"/>
        <v>4300</v>
      </c>
      <c r="K117" s="1842" t="s">
        <v>14811</v>
      </c>
      <c r="M117" t="s">
        <v>18252</v>
      </c>
      <c r="N117" t="s">
        <v>18156</v>
      </c>
      <c r="O117" t="s">
        <v>17775</v>
      </c>
      <c r="P117" s="239"/>
      <c r="Q117" t="s">
        <v>18253</v>
      </c>
    </row>
    <row r="118" spans="1:17" x14ac:dyDescent="0.25">
      <c r="A118" s="1844">
        <v>43812</v>
      </c>
      <c r="B118" s="1842" t="s">
        <v>18059</v>
      </c>
      <c r="C118" s="1849" t="s">
        <v>18060</v>
      </c>
      <c r="D118" s="1842" t="s">
        <v>18061</v>
      </c>
      <c r="E118" s="1842" t="s">
        <v>32</v>
      </c>
      <c r="F118" s="1841">
        <v>850</v>
      </c>
      <c r="G118" s="1850">
        <v>10</v>
      </c>
      <c r="H118" s="1850">
        <v>10</v>
      </c>
      <c r="I118" s="1842"/>
      <c r="J118" s="1841">
        <f t="shared" si="6"/>
        <v>8500</v>
      </c>
      <c r="K118" s="1842" t="s">
        <v>880</v>
      </c>
      <c r="M118" t="s">
        <v>17891</v>
      </c>
      <c r="N118" t="s">
        <v>18054</v>
      </c>
      <c r="O118" t="s">
        <v>18055</v>
      </c>
      <c r="P118" s="239"/>
      <c r="Q118" t="s">
        <v>17984</v>
      </c>
    </row>
    <row r="119" spans="1:17" x14ac:dyDescent="0.25">
      <c r="A119" s="1844">
        <v>43812</v>
      </c>
      <c r="B119" s="1842" t="s">
        <v>3516</v>
      </c>
      <c r="C119" s="1849" t="s">
        <v>18057</v>
      </c>
      <c r="D119" s="1842" t="s">
        <v>18058</v>
      </c>
      <c r="E119" s="1842" t="s">
        <v>32</v>
      </c>
      <c r="F119" s="1841">
        <v>4500</v>
      </c>
      <c r="G119" s="1850">
        <v>2</v>
      </c>
      <c r="H119" s="1850">
        <v>2</v>
      </c>
      <c r="I119" s="1842"/>
      <c r="J119" s="1841">
        <f t="shared" si="6"/>
        <v>9000</v>
      </c>
      <c r="K119" s="1842" t="s">
        <v>880</v>
      </c>
      <c r="M119" t="s">
        <v>17891</v>
      </c>
      <c r="N119" t="s">
        <v>18054</v>
      </c>
      <c r="O119" t="s">
        <v>18055</v>
      </c>
      <c r="P119" s="239"/>
      <c r="Q119" t="s">
        <v>17984</v>
      </c>
    </row>
    <row r="120" spans="1:17" x14ac:dyDescent="0.25">
      <c r="A120" s="1844">
        <v>43812</v>
      </c>
      <c r="B120" s="1842" t="s">
        <v>18052</v>
      </c>
      <c r="C120" s="1849" t="s">
        <v>18053</v>
      </c>
      <c r="D120" s="1842" t="s">
        <v>18056</v>
      </c>
      <c r="E120" s="1842" t="s">
        <v>24</v>
      </c>
      <c r="F120" s="1841">
        <v>4000</v>
      </c>
      <c r="G120" s="1850">
        <v>10</v>
      </c>
      <c r="H120" s="1850">
        <v>10</v>
      </c>
      <c r="I120" s="1842"/>
      <c r="J120" s="1841">
        <f t="shared" si="6"/>
        <v>40000</v>
      </c>
      <c r="K120" s="1842" t="s">
        <v>880</v>
      </c>
      <c r="M120" t="s">
        <v>17891</v>
      </c>
      <c r="N120" t="s">
        <v>18054</v>
      </c>
      <c r="O120" t="s">
        <v>18055</v>
      </c>
      <c r="P120" s="239"/>
      <c r="Q120" t="s">
        <v>17984</v>
      </c>
    </row>
    <row r="121" spans="1:17" x14ac:dyDescent="0.25">
      <c r="A121" s="1844">
        <v>43801</v>
      </c>
      <c r="B121" s="1842" t="s">
        <v>18050</v>
      </c>
      <c r="C121" s="1849"/>
      <c r="D121" s="1842" t="s">
        <v>18051</v>
      </c>
      <c r="E121" s="1842" t="s">
        <v>24</v>
      </c>
      <c r="F121" s="1841">
        <v>5820</v>
      </c>
      <c r="G121" s="1850">
        <v>2</v>
      </c>
      <c r="H121" s="1850">
        <v>2</v>
      </c>
      <c r="I121" s="1842"/>
      <c r="J121" s="1841">
        <f t="shared" ref="J121:J123" si="19">H121*F121</f>
        <v>11640</v>
      </c>
      <c r="K121" s="1842" t="s">
        <v>492</v>
      </c>
      <c r="M121" t="s">
        <v>18047</v>
      </c>
      <c r="N121" t="s">
        <v>18048</v>
      </c>
      <c r="O121" t="s">
        <v>18049</v>
      </c>
      <c r="P121" s="239"/>
      <c r="Q121" t="s">
        <v>18035</v>
      </c>
    </row>
    <row r="122" spans="1:17" x14ac:dyDescent="0.25">
      <c r="A122" s="1844">
        <v>43801</v>
      </c>
      <c r="B122" s="1842" t="s">
        <v>18045</v>
      </c>
      <c r="C122" s="1849"/>
      <c r="D122" s="1842" t="s">
        <v>18046</v>
      </c>
      <c r="E122" s="1842" t="s">
        <v>24</v>
      </c>
      <c r="F122" s="1841">
        <v>6720</v>
      </c>
      <c r="G122" s="1850">
        <v>2</v>
      </c>
      <c r="H122" s="1850">
        <v>2</v>
      </c>
      <c r="I122" s="1842"/>
      <c r="J122" s="1841">
        <f t="shared" si="19"/>
        <v>13440</v>
      </c>
      <c r="K122" s="1842" t="s">
        <v>492</v>
      </c>
      <c r="M122" t="s">
        <v>18047</v>
      </c>
      <c r="N122" t="s">
        <v>18048</v>
      </c>
      <c r="O122" t="s">
        <v>18049</v>
      </c>
      <c r="P122" s="239"/>
      <c r="Q122" t="s">
        <v>18035</v>
      </c>
    </row>
    <row r="123" spans="1:17" x14ac:dyDescent="0.25">
      <c r="A123" s="1844">
        <v>43810</v>
      </c>
      <c r="B123" s="1842" t="s">
        <v>4444</v>
      </c>
      <c r="C123" s="1849" t="s">
        <v>8848</v>
      </c>
      <c r="D123" s="1842" t="s">
        <v>18041</v>
      </c>
      <c r="E123" s="1842" t="s">
        <v>32</v>
      </c>
      <c r="F123" s="1841">
        <v>1550</v>
      </c>
      <c r="G123" s="1850">
        <v>4</v>
      </c>
      <c r="H123" s="1850">
        <v>4</v>
      </c>
      <c r="I123" s="1842"/>
      <c r="J123" s="1841">
        <f t="shared" si="19"/>
        <v>6200</v>
      </c>
      <c r="K123" s="1842" t="s">
        <v>6109</v>
      </c>
      <c r="M123" t="s">
        <v>18037</v>
      </c>
      <c r="N123" t="s">
        <v>18038</v>
      </c>
      <c r="O123" t="s">
        <v>18039</v>
      </c>
      <c r="P123" s="239"/>
      <c r="Q123" t="s">
        <v>18040</v>
      </c>
    </row>
    <row r="124" spans="1:17" x14ac:dyDescent="0.25">
      <c r="A124" s="1844">
        <v>43780</v>
      </c>
      <c r="B124" s="1842" t="s">
        <v>17468</v>
      </c>
      <c r="C124" s="1849" t="s">
        <v>17469</v>
      </c>
      <c r="D124" s="1842" t="s">
        <v>17472</v>
      </c>
      <c r="E124" s="1842" t="s">
        <v>28</v>
      </c>
      <c r="F124" s="1841">
        <v>7850</v>
      </c>
      <c r="G124" s="1850">
        <v>10</v>
      </c>
      <c r="H124" s="1850">
        <v>10</v>
      </c>
      <c r="I124" s="1842"/>
      <c r="J124" s="1841">
        <f t="shared" ref="J124:J128" si="20">H124*F124</f>
        <v>78500</v>
      </c>
      <c r="K124" s="1842" t="s">
        <v>11515</v>
      </c>
      <c r="M124" t="s">
        <v>17467</v>
      </c>
      <c r="N124" t="s">
        <v>17470</v>
      </c>
      <c r="O124" t="s">
        <v>17348</v>
      </c>
      <c r="P124" s="239"/>
      <c r="Q124" t="s">
        <v>17471</v>
      </c>
    </row>
    <row r="125" spans="1:17" x14ac:dyDescent="0.25">
      <c r="A125" s="1844">
        <v>43776</v>
      </c>
      <c r="B125" s="1842" t="s">
        <v>74</v>
      </c>
      <c r="C125" s="1849" t="s">
        <v>12383</v>
      </c>
      <c r="D125" s="1842" t="s">
        <v>17453</v>
      </c>
      <c r="E125" s="1842" t="s">
        <v>83</v>
      </c>
      <c r="F125" s="1841">
        <v>1650</v>
      </c>
      <c r="G125" s="1850">
        <v>2</v>
      </c>
      <c r="H125" s="1850">
        <v>2</v>
      </c>
      <c r="I125" s="1842"/>
      <c r="J125" s="1841">
        <f t="shared" ref="J125" si="21">H125*F125</f>
        <v>3300</v>
      </c>
      <c r="K125" s="1842" t="s">
        <v>6668</v>
      </c>
      <c r="M125" t="s">
        <v>17454</v>
      </c>
      <c r="N125" t="s">
        <v>17403</v>
      </c>
      <c r="O125" t="s">
        <v>17455</v>
      </c>
      <c r="P125" s="239"/>
      <c r="Q125" t="s">
        <v>17456</v>
      </c>
    </row>
    <row r="126" spans="1:17" x14ac:dyDescent="0.25">
      <c r="A126" s="1844">
        <v>43775</v>
      </c>
      <c r="B126" s="1842" t="s">
        <v>17443</v>
      </c>
      <c r="C126" s="1842"/>
      <c r="D126" s="1842" t="s">
        <v>17447</v>
      </c>
      <c r="E126" s="1842" t="s">
        <v>24</v>
      </c>
      <c r="F126" s="1841">
        <v>10000</v>
      </c>
      <c r="G126" s="1850">
        <v>1</v>
      </c>
      <c r="H126" s="1850">
        <v>1</v>
      </c>
      <c r="I126" s="1842"/>
      <c r="J126" s="1841">
        <f t="shared" si="20"/>
        <v>10000</v>
      </c>
      <c r="K126" s="1842" t="s">
        <v>10752</v>
      </c>
      <c r="M126" t="s">
        <v>15362</v>
      </c>
      <c r="N126" t="s">
        <v>17444</v>
      </c>
      <c r="O126" t="s">
        <v>17445</v>
      </c>
      <c r="P126" s="239"/>
      <c r="Q126" t="s">
        <v>17446</v>
      </c>
    </row>
    <row r="127" spans="1:17" x14ac:dyDescent="0.25">
      <c r="A127" s="1844">
        <v>43756</v>
      </c>
      <c r="B127" s="1842" t="s">
        <v>17430</v>
      </c>
      <c r="C127" s="1842"/>
      <c r="D127" s="1842" t="s">
        <v>17432</v>
      </c>
      <c r="E127" s="1842" t="s">
        <v>32</v>
      </c>
      <c r="F127" s="1841">
        <v>7000</v>
      </c>
      <c r="G127" s="1850">
        <v>2</v>
      </c>
      <c r="H127" s="1850">
        <v>2</v>
      </c>
      <c r="I127" s="1842"/>
      <c r="J127" s="1841">
        <f t="shared" si="20"/>
        <v>14000</v>
      </c>
      <c r="K127" s="1842" t="s">
        <v>3996</v>
      </c>
      <c r="M127" t="s">
        <v>17431</v>
      </c>
      <c r="N127" t="s">
        <v>7428</v>
      </c>
      <c r="O127" t="s">
        <v>17415</v>
      </c>
      <c r="P127" s="239"/>
      <c r="Q127" t="s">
        <v>17416</v>
      </c>
    </row>
    <row r="128" spans="1:17" x14ac:dyDescent="0.25">
      <c r="A128" s="1844">
        <v>43756</v>
      </c>
      <c r="B128" s="1842" t="s">
        <v>17411</v>
      </c>
      <c r="C128" s="1849" t="s">
        <v>17412</v>
      </c>
      <c r="D128" s="1842" t="s">
        <v>17417</v>
      </c>
      <c r="E128" s="1842" t="s">
        <v>32</v>
      </c>
      <c r="F128" s="1841">
        <v>1500</v>
      </c>
      <c r="G128" s="1850">
        <v>1</v>
      </c>
      <c r="H128" s="1850">
        <v>1</v>
      </c>
      <c r="I128" s="1842"/>
      <c r="J128" s="1841">
        <f t="shared" si="20"/>
        <v>1500</v>
      </c>
      <c r="K128" s="1842" t="s">
        <v>16037</v>
      </c>
      <c r="M128" t="s">
        <v>17413</v>
      </c>
      <c r="N128" t="s">
        <v>17414</v>
      </c>
      <c r="O128" t="s">
        <v>17415</v>
      </c>
      <c r="P128" s="239"/>
      <c r="Q128" t="s">
        <v>17416</v>
      </c>
    </row>
    <row r="129" spans="1:17" x14ac:dyDescent="0.25">
      <c r="A129" s="1844">
        <v>43756</v>
      </c>
      <c r="B129" s="1847" t="s">
        <v>3480</v>
      </c>
      <c r="C129" s="1857" t="s">
        <v>17406</v>
      </c>
      <c r="D129" s="1847" t="s">
        <v>17410</v>
      </c>
      <c r="E129" s="1847" t="s">
        <v>24</v>
      </c>
      <c r="F129" s="1858">
        <v>1300</v>
      </c>
      <c r="G129" s="1847">
        <v>50</v>
      </c>
      <c r="H129" s="1847">
        <v>50</v>
      </c>
      <c r="I129" s="1847"/>
      <c r="J129" s="1841">
        <f>H129*F129</f>
        <v>65000</v>
      </c>
      <c r="K129" s="1847" t="s">
        <v>11241</v>
      </c>
      <c r="M129" t="s">
        <v>17407</v>
      </c>
      <c r="N129" t="s">
        <v>7375</v>
      </c>
      <c r="O129" t="s">
        <v>17408</v>
      </c>
      <c r="Q129" t="s">
        <v>17409</v>
      </c>
    </row>
    <row r="130" spans="1:17" x14ac:dyDescent="0.25">
      <c r="A130" s="1844">
        <v>43717</v>
      </c>
      <c r="B130" s="1847" t="s">
        <v>5466</v>
      </c>
      <c r="C130" s="1857" t="s">
        <v>17337</v>
      </c>
      <c r="D130" s="1847" t="s">
        <v>17338</v>
      </c>
      <c r="E130" s="1847" t="s">
        <v>32</v>
      </c>
      <c r="F130" s="1858">
        <v>950</v>
      </c>
      <c r="G130" s="1847">
        <v>1</v>
      </c>
      <c r="H130" s="1847">
        <v>1</v>
      </c>
      <c r="I130" s="1847"/>
      <c r="J130" s="1841">
        <f t="shared" ref="J130:J132" si="22">H130*F130</f>
        <v>950</v>
      </c>
      <c r="K130" s="1847" t="s">
        <v>12039</v>
      </c>
      <c r="M130" t="s">
        <v>17328</v>
      </c>
      <c r="N130" t="s">
        <v>7502</v>
      </c>
      <c r="O130" t="s">
        <v>17334</v>
      </c>
      <c r="Q130" t="s">
        <v>17335</v>
      </c>
    </row>
    <row r="131" spans="1:17" x14ac:dyDescent="0.25">
      <c r="A131" s="1844">
        <v>43711</v>
      </c>
      <c r="B131" s="1847" t="s">
        <v>4303</v>
      </c>
      <c r="C131" s="1857" t="s">
        <v>17333</v>
      </c>
      <c r="D131" s="1847" t="s">
        <v>17336</v>
      </c>
      <c r="E131" s="1847" t="s">
        <v>32</v>
      </c>
      <c r="F131" s="1858">
        <v>380</v>
      </c>
      <c r="G131" s="1847">
        <v>1</v>
      </c>
      <c r="H131" s="1847">
        <v>1</v>
      </c>
      <c r="I131" s="1847"/>
      <c r="J131" s="1841">
        <f t="shared" si="22"/>
        <v>380</v>
      </c>
      <c r="K131" s="1847" t="s">
        <v>12039</v>
      </c>
      <c r="M131" t="s">
        <v>17328</v>
      </c>
      <c r="N131" t="s">
        <v>7502</v>
      </c>
      <c r="O131" t="s">
        <v>17334</v>
      </c>
      <c r="Q131" t="s">
        <v>17335</v>
      </c>
    </row>
    <row r="132" spans="1:17" x14ac:dyDescent="0.25">
      <c r="A132" s="1844">
        <v>43717</v>
      </c>
      <c r="B132" s="1855" t="s">
        <v>17326</v>
      </c>
      <c r="C132" s="1857" t="s">
        <v>17327</v>
      </c>
      <c r="D132" s="1847" t="s">
        <v>17332</v>
      </c>
      <c r="E132" s="1847" t="s">
        <v>32</v>
      </c>
      <c r="F132" s="1841">
        <v>650</v>
      </c>
      <c r="G132" s="1847">
        <v>1</v>
      </c>
      <c r="H132" s="1847">
        <v>1</v>
      </c>
      <c r="I132" s="1847"/>
      <c r="J132" s="1841">
        <f t="shared" si="22"/>
        <v>650</v>
      </c>
      <c r="K132" s="1847" t="s">
        <v>12041</v>
      </c>
      <c r="M132" t="s">
        <v>17328</v>
      </c>
      <c r="N132" t="s">
        <v>7502</v>
      </c>
      <c r="O132" t="s">
        <v>17330</v>
      </c>
      <c r="Q132" t="s">
        <v>17331</v>
      </c>
    </row>
    <row r="133" spans="1:17" x14ac:dyDescent="0.25">
      <c r="A133" s="1844">
        <v>43704</v>
      </c>
      <c r="B133" s="1847" t="s">
        <v>3786</v>
      </c>
      <c r="C133" s="1859" t="s">
        <v>17199</v>
      </c>
      <c r="D133" s="1855" t="s">
        <v>17202</v>
      </c>
      <c r="E133" s="1847" t="s">
        <v>32</v>
      </c>
      <c r="F133" s="1858">
        <v>850</v>
      </c>
      <c r="G133" s="1850">
        <v>5</v>
      </c>
      <c r="H133" s="1850">
        <v>5</v>
      </c>
      <c r="I133" s="1857"/>
      <c r="J133" s="1841">
        <f>H133*F133</f>
        <v>4250</v>
      </c>
      <c r="K133" s="1847" t="s">
        <v>1037</v>
      </c>
      <c r="M133" t="s">
        <v>17195</v>
      </c>
      <c r="N133" t="s">
        <v>17196</v>
      </c>
    </row>
    <row r="134" spans="1:17" x14ac:dyDescent="0.25">
      <c r="A134" s="1844">
        <v>43704</v>
      </c>
      <c r="B134" s="1847" t="s">
        <v>17197</v>
      </c>
      <c r="C134" s="1859" t="s">
        <v>17198</v>
      </c>
      <c r="D134" s="1855" t="s">
        <v>17201</v>
      </c>
      <c r="E134" s="1847" t="s">
        <v>32</v>
      </c>
      <c r="F134" s="1858">
        <v>980</v>
      </c>
      <c r="G134" s="1850">
        <v>4</v>
      </c>
      <c r="H134" s="1850">
        <v>4</v>
      </c>
      <c r="I134" s="1857"/>
      <c r="J134" s="1841">
        <f t="shared" ref="J134" si="23">H134*F134</f>
        <v>3920</v>
      </c>
      <c r="K134" s="1847" t="s">
        <v>1037</v>
      </c>
      <c r="M134" t="s">
        <v>17195</v>
      </c>
      <c r="N134" t="s">
        <v>17196</v>
      </c>
    </row>
    <row r="135" spans="1:17" x14ac:dyDescent="0.25">
      <c r="A135" s="1844">
        <v>43704</v>
      </c>
      <c r="B135" s="1847" t="s">
        <v>17193</v>
      </c>
      <c r="C135" s="1857" t="s">
        <v>17194</v>
      </c>
      <c r="D135" s="1855" t="s">
        <v>17200</v>
      </c>
      <c r="E135" s="1847" t="s">
        <v>32</v>
      </c>
      <c r="F135" s="1858">
        <v>950</v>
      </c>
      <c r="G135" s="1850">
        <v>4</v>
      </c>
      <c r="H135" s="1850">
        <v>4</v>
      </c>
      <c r="I135" s="1857"/>
      <c r="J135" s="1841">
        <f t="shared" ref="J135" si="24">H135*F135</f>
        <v>3800</v>
      </c>
      <c r="K135" s="1847" t="s">
        <v>1037</v>
      </c>
      <c r="M135" t="s">
        <v>17195</v>
      </c>
      <c r="N135" t="s">
        <v>17196</v>
      </c>
    </row>
    <row r="136" spans="1:17" x14ac:dyDescent="0.25">
      <c r="A136" s="1844">
        <v>43711</v>
      </c>
      <c r="B136" s="1847" t="s">
        <v>74</v>
      </c>
      <c r="C136" s="1859" t="s">
        <v>12383</v>
      </c>
      <c r="D136" s="1855" t="s">
        <v>17192</v>
      </c>
      <c r="E136" s="1847" t="s">
        <v>32</v>
      </c>
      <c r="F136" s="1858">
        <v>368.99</v>
      </c>
      <c r="G136" s="1850">
        <v>12</v>
      </c>
      <c r="H136" s="1850">
        <v>12</v>
      </c>
      <c r="I136" s="1841"/>
      <c r="J136" s="1841">
        <f>H136*F136</f>
        <v>4427.88</v>
      </c>
      <c r="K136" s="1847" t="s">
        <v>36</v>
      </c>
      <c r="M136" t="s">
        <v>17151</v>
      </c>
    </row>
    <row r="137" spans="1:17" x14ac:dyDescent="0.25">
      <c r="A137" s="1844">
        <v>43710</v>
      </c>
      <c r="B137" s="1847" t="s">
        <v>23</v>
      </c>
      <c r="C137" s="1857" t="s">
        <v>17176</v>
      </c>
      <c r="D137" s="1855" t="s">
        <v>17178</v>
      </c>
      <c r="E137" s="1847" t="s">
        <v>24</v>
      </c>
      <c r="F137" s="1841">
        <v>7900</v>
      </c>
      <c r="G137" s="1847">
        <v>1</v>
      </c>
      <c r="H137" s="1847">
        <v>1</v>
      </c>
      <c r="I137" s="1857"/>
      <c r="J137" s="1841">
        <f t="shared" ref="J137:J140" si="25">H137*F137</f>
        <v>7900</v>
      </c>
      <c r="K137" s="1847" t="s">
        <v>495</v>
      </c>
      <c r="M137" t="s">
        <v>17177</v>
      </c>
    </row>
    <row r="138" spans="1:17" x14ac:dyDescent="0.25">
      <c r="A138" s="1844">
        <v>43683</v>
      </c>
      <c r="B138" s="1842" t="s">
        <v>5883</v>
      </c>
      <c r="C138" s="1859" t="s">
        <v>17171</v>
      </c>
      <c r="D138" s="1855" t="s">
        <v>17175</v>
      </c>
      <c r="E138" s="1847" t="s">
        <v>32</v>
      </c>
      <c r="F138" s="1858">
        <v>265</v>
      </c>
      <c r="G138" s="1850">
        <v>1</v>
      </c>
      <c r="H138" s="1850">
        <v>1</v>
      </c>
      <c r="I138" s="1845"/>
      <c r="J138" s="1841">
        <f t="shared" si="25"/>
        <v>265</v>
      </c>
      <c r="K138" s="1847" t="s">
        <v>17172</v>
      </c>
      <c r="M138" t="s">
        <v>17173</v>
      </c>
      <c r="N138" t="s">
        <v>17174</v>
      </c>
    </row>
    <row r="139" spans="1:17" x14ac:dyDescent="0.25">
      <c r="A139" s="1860">
        <v>43563</v>
      </c>
      <c r="B139" s="1847" t="s">
        <v>16992</v>
      </c>
      <c r="C139" s="1859" t="s">
        <v>16992</v>
      </c>
      <c r="D139" s="1855" t="s">
        <v>16993</v>
      </c>
      <c r="E139" s="1847" t="s">
        <v>32</v>
      </c>
      <c r="F139" s="1841">
        <v>1150</v>
      </c>
      <c r="G139" s="1850">
        <v>1</v>
      </c>
      <c r="H139" s="1850">
        <v>1</v>
      </c>
      <c r="I139" s="1847"/>
      <c r="J139" s="1841">
        <f t="shared" si="25"/>
        <v>1150</v>
      </c>
      <c r="K139" s="1847" t="s">
        <v>16994</v>
      </c>
      <c r="M139" t="s">
        <v>16995</v>
      </c>
      <c r="N139" t="s">
        <v>7428</v>
      </c>
    </row>
    <row r="140" spans="1:17" x14ac:dyDescent="0.25">
      <c r="A140" s="1844">
        <v>43553</v>
      </c>
      <c r="B140" s="1847" t="s">
        <v>16988</v>
      </c>
      <c r="C140" s="1859" t="s">
        <v>16989</v>
      </c>
      <c r="D140" s="1855" t="s">
        <v>16990</v>
      </c>
      <c r="E140" s="1847" t="s">
        <v>5961</v>
      </c>
      <c r="F140" s="1858">
        <v>4245</v>
      </c>
      <c r="G140" s="1850">
        <v>3</v>
      </c>
      <c r="H140" s="1850">
        <v>3</v>
      </c>
      <c r="I140" s="1845"/>
      <c r="J140" s="1841">
        <f t="shared" si="25"/>
        <v>12735</v>
      </c>
      <c r="K140" s="1847" t="s">
        <v>16968</v>
      </c>
      <c r="M140" t="s">
        <v>16598</v>
      </c>
      <c r="N140" t="s">
        <v>16991</v>
      </c>
    </row>
    <row r="141" spans="1:17" x14ac:dyDescent="0.25">
      <c r="A141" s="1844">
        <v>43538</v>
      </c>
      <c r="B141" s="1847" t="s">
        <v>16984</v>
      </c>
      <c r="C141" s="1859" t="s">
        <v>16985</v>
      </c>
      <c r="D141" s="1855" t="s">
        <v>16986</v>
      </c>
      <c r="E141" s="1847" t="s">
        <v>24</v>
      </c>
      <c r="F141" s="1858">
        <v>420</v>
      </c>
      <c r="G141" s="1850">
        <v>1</v>
      </c>
      <c r="H141" s="1850">
        <v>1</v>
      </c>
      <c r="I141" s="1857"/>
      <c r="J141" s="1841">
        <f t="shared" ref="J141:J147" si="26">H141*F141</f>
        <v>420</v>
      </c>
      <c r="K141" s="1847" t="s">
        <v>16987</v>
      </c>
      <c r="M141" t="s">
        <v>16969</v>
      </c>
      <c r="N141" t="s">
        <v>7401</v>
      </c>
    </row>
    <row r="142" spans="1:17" x14ac:dyDescent="0.25">
      <c r="A142" s="1844">
        <v>43553</v>
      </c>
      <c r="B142" s="1855" t="s">
        <v>16979</v>
      </c>
      <c r="C142" s="1859" t="s">
        <v>16980</v>
      </c>
      <c r="D142" s="1855" t="s">
        <v>16981</v>
      </c>
      <c r="E142" s="1847" t="s">
        <v>5961</v>
      </c>
      <c r="F142" s="1858">
        <v>4245</v>
      </c>
      <c r="G142" s="1850">
        <v>1</v>
      </c>
      <c r="H142" s="1850">
        <v>1</v>
      </c>
      <c r="I142" s="1841"/>
      <c r="J142" s="1841">
        <f t="shared" si="26"/>
        <v>4245</v>
      </c>
      <c r="K142" s="1847" t="s">
        <v>16965</v>
      </c>
      <c r="M142" t="s">
        <v>16982</v>
      </c>
      <c r="N142" t="s">
        <v>16983</v>
      </c>
    </row>
    <row r="143" spans="1:17" x14ac:dyDescent="0.25">
      <c r="A143" s="1844">
        <v>43538</v>
      </c>
      <c r="B143" s="1847" t="s">
        <v>989</v>
      </c>
      <c r="C143" s="1859" t="s">
        <v>16966</v>
      </c>
      <c r="D143" s="1855" t="s">
        <v>16967</v>
      </c>
      <c r="E143" s="1847" t="s">
        <v>24</v>
      </c>
      <c r="F143" s="1858">
        <v>2800</v>
      </c>
      <c r="G143" s="1850">
        <v>1</v>
      </c>
      <c r="H143" s="1850">
        <v>1</v>
      </c>
      <c r="I143" s="1841"/>
      <c r="J143" s="1841">
        <f t="shared" si="26"/>
        <v>2800</v>
      </c>
      <c r="K143" s="1847" t="s">
        <v>16968</v>
      </c>
      <c r="M143" t="s">
        <v>16969</v>
      </c>
      <c r="N143" t="s">
        <v>16970</v>
      </c>
    </row>
    <row r="144" spans="1:17" x14ac:dyDescent="0.25">
      <c r="A144" s="1844">
        <v>43577</v>
      </c>
      <c r="B144" s="1847" t="s">
        <v>74</v>
      </c>
      <c r="C144" s="1859" t="s">
        <v>16815</v>
      </c>
      <c r="D144" s="1855" t="s">
        <v>16817</v>
      </c>
      <c r="E144" s="1847" t="s">
        <v>32</v>
      </c>
      <c r="F144" s="1858">
        <v>390</v>
      </c>
      <c r="G144" s="1850">
        <v>1</v>
      </c>
      <c r="H144" s="1850">
        <v>1</v>
      </c>
      <c r="I144" s="1845"/>
      <c r="J144" s="1841">
        <f t="shared" si="26"/>
        <v>390</v>
      </c>
      <c r="K144" s="1847" t="s">
        <v>691</v>
      </c>
      <c r="M144" t="s">
        <v>16816</v>
      </c>
    </row>
    <row r="145" spans="1:14" x14ac:dyDescent="0.25">
      <c r="A145" s="1844">
        <v>43538</v>
      </c>
      <c r="B145" s="1847" t="s">
        <v>16615</v>
      </c>
      <c r="C145" s="1859" t="s">
        <v>16616</v>
      </c>
      <c r="D145" s="1855" t="s">
        <v>16619</v>
      </c>
      <c r="E145" s="1847" t="s">
        <v>16617</v>
      </c>
      <c r="F145" s="1858">
        <v>4800</v>
      </c>
      <c r="G145" s="1850">
        <v>4</v>
      </c>
      <c r="H145" s="1850">
        <v>4</v>
      </c>
      <c r="I145" s="1857"/>
      <c r="J145" s="1841">
        <f t="shared" si="26"/>
        <v>19200</v>
      </c>
      <c r="K145" s="1847" t="s">
        <v>12862</v>
      </c>
      <c r="M145" t="s">
        <v>16598</v>
      </c>
    </row>
    <row r="146" spans="1:14" x14ac:dyDescent="0.25">
      <c r="A146" s="1844">
        <v>43538</v>
      </c>
      <c r="B146" s="1847" t="s">
        <v>3516</v>
      </c>
      <c r="C146" s="1859" t="s">
        <v>16613</v>
      </c>
      <c r="D146" s="1855" t="s">
        <v>16618</v>
      </c>
      <c r="E146" s="1847" t="s">
        <v>24</v>
      </c>
      <c r="F146" s="1858">
        <v>8500</v>
      </c>
      <c r="G146" s="1850">
        <v>2</v>
      </c>
      <c r="H146" s="1850">
        <v>2</v>
      </c>
      <c r="I146" s="1857"/>
      <c r="J146" s="1841">
        <f t="shared" si="26"/>
        <v>17000</v>
      </c>
      <c r="K146" s="1847" t="s">
        <v>12862</v>
      </c>
      <c r="M146" t="s">
        <v>16614</v>
      </c>
      <c r="N146" t="s">
        <v>16599</v>
      </c>
    </row>
    <row r="147" spans="1:14" x14ac:dyDescent="0.25">
      <c r="A147" s="1844">
        <v>43538</v>
      </c>
      <c r="B147" s="1847" t="s">
        <v>5441</v>
      </c>
      <c r="C147" s="1857" t="s">
        <v>16597</v>
      </c>
      <c r="D147" s="1855" t="s">
        <v>16600</v>
      </c>
      <c r="E147" s="1847" t="s">
        <v>24</v>
      </c>
      <c r="F147" s="1858">
        <v>348</v>
      </c>
      <c r="G147" s="1850">
        <v>2</v>
      </c>
      <c r="H147" s="1850">
        <v>2</v>
      </c>
      <c r="I147" s="1857"/>
      <c r="J147" s="1841">
        <f t="shared" si="26"/>
        <v>696</v>
      </c>
      <c r="K147" s="1847" t="s">
        <v>12862</v>
      </c>
      <c r="M147" t="s">
        <v>16598</v>
      </c>
      <c r="N147" t="s">
        <v>16599</v>
      </c>
    </row>
    <row r="148" spans="1:14" x14ac:dyDescent="0.25">
      <c r="A148" s="1844">
        <v>43322</v>
      </c>
      <c r="B148" s="1842" t="s">
        <v>3956</v>
      </c>
      <c r="C148" s="1861" t="s">
        <v>16261</v>
      </c>
      <c r="D148" s="1855" t="s">
        <v>16262</v>
      </c>
      <c r="E148" s="1862" t="s">
        <v>32</v>
      </c>
      <c r="F148" s="1863">
        <v>120</v>
      </c>
      <c r="G148" s="1856">
        <v>1</v>
      </c>
      <c r="H148" s="1856">
        <v>1</v>
      </c>
      <c r="I148" s="1845"/>
      <c r="J148" s="1851">
        <f t="shared" ref="J148:J157" si="27">H148*F148</f>
        <v>120</v>
      </c>
      <c r="K148" s="1847" t="s">
        <v>11772</v>
      </c>
      <c r="M148" t="s">
        <v>16256</v>
      </c>
    </row>
    <row r="149" spans="1:14" x14ac:dyDescent="0.25">
      <c r="A149" s="1860">
        <v>43311</v>
      </c>
      <c r="B149" s="1847" t="s">
        <v>16259</v>
      </c>
      <c r="C149" s="1864" t="s">
        <v>16258</v>
      </c>
      <c r="D149" s="1855" t="s">
        <v>16260</v>
      </c>
      <c r="E149" s="1865" t="s">
        <v>32</v>
      </c>
      <c r="F149" s="1866">
        <v>800</v>
      </c>
      <c r="G149" s="1867">
        <v>1</v>
      </c>
      <c r="H149" s="1867">
        <v>1</v>
      </c>
      <c r="I149" s="1847"/>
      <c r="J149" s="1851">
        <f t="shared" si="27"/>
        <v>800</v>
      </c>
      <c r="K149" s="1847" t="s">
        <v>15664</v>
      </c>
      <c r="M149" t="s">
        <v>16256</v>
      </c>
      <c r="N149" t="s">
        <v>7502</v>
      </c>
    </row>
    <row r="150" spans="1:14" x14ac:dyDescent="0.25">
      <c r="A150" s="1844">
        <v>43311</v>
      </c>
      <c r="B150" s="1847" t="s">
        <v>16257</v>
      </c>
      <c r="C150" s="1861"/>
      <c r="D150" s="1855" t="s">
        <v>16264</v>
      </c>
      <c r="E150" s="1862" t="s">
        <v>32</v>
      </c>
      <c r="F150" s="1863">
        <v>2650</v>
      </c>
      <c r="G150" s="1856">
        <v>1</v>
      </c>
      <c r="H150" s="1856">
        <v>1</v>
      </c>
      <c r="I150" s="1845"/>
      <c r="J150" s="1851">
        <f t="shared" si="27"/>
        <v>2650</v>
      </c>
      <c r="K150" s="1847" t="s">
        <v>15664</v>
      </c>
      <c r="M150" t="s">
        <v>16256</v>
      </c>
      <c r="N150" t="s">
        <v>7502</v>
      </c>
    </row>
    <row r="151" spans="1:14" x14ac:dyDescent="0.25">
      <c r="A151" s="1844">
        <v>43371</v>
      </c>
      <c r="B151" s="1847" t="s">
        <v>16254</v>
      </c>
      <c r="C151" s="1861" t="s">
        <v>16255</v>
      </c>
      <c r="D151" s="1855" t="s">
        <v>16263</v>
      </c>
      <c r="E151" s="1862" t="s">
        <v>4706</v>
      </c>
      <c r="F151" s="1863">
        <v>350</v>
      </c>
      <c r="G151" s="1856">
        <v>2</v>
      </c>
      <c r="H151" s="1856">
        <v>2</v>
      </c>
      <c r="I151" s="1857"/>
      <c r="J151" s="1851">
        <f t="shared" si="27"/>
        <v>700</v>
      </c>
      <c r="K151" s="1847" t="s">
        <v>11241</v>
      </c>
      <c r="M151" t="s">
        <v>16256</v>
      </c>
      <c r="N151" t="s">
        <v>7502</v>
      </c>
    </row>
    <row r="152" spans="1:14" x14ac:dyDescent="0.25">
      <c r="A152" s="1844">
        <v>43403</v>
      </c>
      <c r="B152" s="1855" t="s">
        <v>3758</v>
      </c>
      <c r="C152" s="1861" t="s">
        <v>3794</v>
      </c>
      <c r="D152" s="1855" t="s">
        <v>16250</v>
      </c>
      <c r="E152" s="1862" t="s">
        <v>32</v>
      </c>
      <c r="F152" s="1863">
        <v>175</v>
      </c>
      <c r="G152" s="1856">
        <v>8</v>
      </c>
      <c r="H152" s="1856">
        <v>8</v>
      </c>
      <c r="I152" s="1851"/>
      <c r="J152" s="1851">
        <f t="shared" si="27"/>
        <v>1400</v>
      </c>
      <c r="K152" s="1847" t="s">
        <v>880</v>
      </c>
      <c r="M152" t="s">
        <v>16246</v>
      </c>
      <c r="N152" t="s">
        <v>16247</v>
      </c>
    </row>
    <row r="153" spans="1:14" x14ac:dyDescent="0.25">
      <c r="A153" s="1844">
        <v>43403</v>
      </c>
      <c r="B153" s="1847" t="s">
        <v>5212</v>
      </c>
      <c r="C153" s="1861"/>
      <c r="D153" s="1855" t="s">
        <v>16249</v>
      </c>
      <c r="E153" s="1862" t="s">
        <v>32</v>
      </c>
      <c r="F153" s="1863">
        <v>185</v>
      </c>
      <c r="G153" s="1856">
        <v>2</v>
      </c>
      <c r="H153" s="1856">
        <v>2</v>
      </c>
      <c r="I153" s="1851"/>
      <c r="J153" s="1851">
        <f t="shared" si="27"/>
        <v>370</v>
      </c>
      <c r="K153" s="1847" t="s">
        <v>880</v>
      </c>
      <c r="M153" t="s">
        <v>16246</v>
      </c>
      <c r="N153" t="s">
        <v>16247</v>
      </c>
    </row>
    <row r="154" spans="1:14" x14ac:dyDescent="0.25">
      <c r="A154" s="1844">
        <v>43403</v>
      </c>
      <c r="B154" s="1847" t="s">
        <v>4163</v>
      </c>
      <c r="C154" s="1861" t="s">
        <v>16245</v>
      </c>
      <c r="D154" s="1855" t="s">
        <v>16248</v>
      </c>
      <c r="E154" s="1862" t="s">
        <v>32</v>
      </c>
      <c r="F154" s="1863">
        <v>560</v>
      </c>
      <c r="G154" s="1856">
        <v>8</v>
      </c>
      <c r="H154" s="1856">
        <v>8</v>
      </c>
      <c r="I154" s="1845"/>
      <c r="J154" s="1851">
        <f t="shared" si="27"/>
        <v>4480</v>
      </c>
      <c r="K154" s="1847" t="s">
        <v>880</v>
      </c>
      <c r="M154" t="s">
        <v>16246</v>
      </c>
      <c r="N154" t="s">
        <v>16247</v>
      </c>
    </row>
    <row r="155" spans="1:14" x14ac:dyDescent="0.25">
      <c r="A155" s="1844">
        <v>43451</v>
      </c>
      <c r="B155" s="1847" t="s">
        <v>16235</v>
      </c>
      <c r="C155" s="1861" t="s">
        <v>16236</v>
      </c>
      <c r="D155" s="1855" t="s">
        <v>16238</v>
      </c>
      <c r="E155" s="1862" t="s">
        <v>83</v>
      </c>
      <c r="F155" s="1863">
        <v>9600</v>
      </c>
      <c r="G155" s="1856">
        <v>2</v>
      </c>
      <c r="H155" s="1856">
        <v>2</v>
      </c>
      <c r="I155" s="1857"/>
      <c r="J155" s="1851">
        <f t="shared" si="27"/>
        <v>19200</v>
      </c>
      <c r="K155" s="1847" t="s">
        <v>455</v>
      </c>
      <c r="M155" t="s">
        <v>16230</v>
      </c>
      <c r="N155" t="s">
        <v>16231</v>
      </c>
    </row>
    <row r="156" spans="1:14" x14ac:dyDescent="0.25">
      <c r="A156" s="1844">
        <v>43451</v>
      </c>
      <c r="B156" s="1847" t="s">
        <v>16233</v>
      </c>
      <c r="C156" s="1861" t="s">
        <v>16234</v>
      </c>
      <c r="D156" s="1855" t="s">
        <v>16237</v>
      </c>
      <c r="E156" s="1862" t="s">
        <v>83</v>
      </c>
      <c r="F156" s="1863">
        <v>3700</v>
      </c>
      <c r="G156" s="1856">
        <v>1</v>
      </c>
      <c r="H156" s="1856">
        <v>1</v>
      </c>
      <c r="I156" s="1857"/>
      <c r="J156" s="1851">
        <f t="shared" si="27"/>
        <v>3700</v>
      </c>
      <c r="K156" s="1847" t="s">
        <v>455</v>
      </c>
      <c r="M156" t="s">
        <v>16230</v>
      </c>
      <c r="N156" t="s">
        <v>16231</v>
      </c>
    </row>
    <row r="157" spans="1:14" x14ac:dyDescent="0.25">
      <c r="A157" s="1844">
        <v>43451</v>
      </c>
      <c r="B157" s="1847" t="s">
        <v>3637</v>
      </c>
      <c r="C157" s="1857" t="s">
        <v>16229</v>
      </c>
      <c r="D157" s="1855" t="s">
        <v>16232</v>
      </c>
      <c r="E157" s="1862" t="s">
        <v>83</v>
      </c>
      <c r="F157" s="1863">
        <v>1800</v>
      </c>
      <c r="G157" s="1856">
        <v>3</v>
      </c>
      <c r="H157" s="1856">
        <v>3</v>
      </c>
      <c r="I157" s="1857"/>
      <c r="J157" s="1851">
        <f t="shared" si="27"/>
        <v>5400</v>
      </c>
      <c r="K157" s="1847" t="s">
        <v>455</v>
      </c>
      <c r="M157" t="s">
        <v>16230</v>
      </c>
      <c r="N157" t="s">
        <v>16231</v>
      </c>
    </row>
    <row r="158" spans="1:14" x14ac:dyDescent="0.25">
      <c r="A158" s="1844">
        <v>43307</v>
      </c>
      <c r="B158" s="1847" t="s">
        <v>13752</v>
      </c>
      <c r="C158" s="1861" t="s">
        <v>16159</v>
      </c>
      <c r="D158" s="1855" t="s">
        <v>16160</v>
      </c>
      <c r="E158" s="1862" t="s">
        <v>32</v>
      </c>
      <c r="F158" s="1863">
        <v>450</v>
      </c>
      <c r="G158" s="1856">
        <v>1</v>
      </c>
      <c r="H158" s="1856">
        <v>1</v>
      </c>
      <c r="I158" s="1851"/>
      <c r="J158" s="1851">
        <f>H158*F158</f>
        <v>450</v>
      </c>
      <c r="K158" s="1847" t="s">
        <v>120</v>
      </c>
      <c r="M158" t="s">
        <v>15645</v>
      </c>
    </row>
    <row r="159" spans="1:14" x14ac:dyDescent="0.25">
      <c r="A159" s="1844">
        <v>43307</v>
      </c>
      <c r="B159" s="1847" t="s">
        <v>76</v>
      </c>
      <c r="C159" s="1861" t="s">
        <v>16154</v>
      </c>
      <c r="D159" s="1855" t="s">
        <v>16158</v>
      </c>
      <c r="E159" s="1862" t="s">
        <v>32</v>
      </c>
      <c r="F159" s="1863">
        <v>1800</v>
      </c>
      <c r="G159" s="1856">
        <v>1</v>
      </c>
      <c r="H159" s="1856">
        <v>1</v>
      </c>
      <c r="I159" s="1845"/>
      <c r="J159" s="1851">
        <f t="shared" ref="J159:J166" si="28">H159*F159</f>
        <v>1800</v>
      </c>
      <c r="K159" s="1847" t="s">
        <v>12551</v>
      </c>
      <c r="M159" t="s">
        <v>15645</v>
      </c>
    </row>
    <row r="160" spans="1:14" x14ac:dyDescent="0.25">
      <c r="A160" s="1844">
        <v>43307</v>
      </c>
      <c r="B160" s="1847" t="s">
        <v>76</v>
      </c>
      <c r="C160" s="1861" t="s">
        <v>16154</v>
      </c>
      <c r="D160" s="1855" t="s">
        <v>16156</v>
      </c>
      <c r="E160" s="1862" t="s">
        <v>32</v>
      </c>
      <c r="F160" s="1863">
        <v>1800</v>
      </c>
      <c r="G160" s="1856">
        <v>3</v>
      </c>
      <c r="H160" s="1856">
        <v>3</v>
      </c>
      <c r="I160" s="1845"/>
      <c r="J160" s="1851">
        <f t="shared" si="28"/>
        <v>5400</v>
      </c>
      <c r="K160" s="1847" t="s">
        <v>14603</v>
      </c>
      <c r="M160" t="s">
        <v>15645</v>
      </c>
    </row>
    <row r="161" spans="1:14" x14ac:dyDescent="0.25">
      <c r="A161" s="1844">
        <v>43307</v>
      </c>
      <c r="B161" s="1847" t="s">
        <v>76</v>
      </c>
      <c r="C161" s="1861" t="s">
        <v>16154</v>
      </c>
      <c r="D161" s="1855" t="s">
        <v>16155</v>
      </c>
      <c r="E161" s="1862" t="s">
        <v>32</v>
      </c>
      <c r="F161" s="1863">
        <v>1800</v>
      </c>
      <c r="G161" s="1856">
        <v>1</v>
      </c>
      <c r="H161" s="1856">
        <v>1</v>
      </c>
      <c r="I161" s="1845"/>
      <c r="J161" s="1851">
        <f t="shared" si="28"/>
        <v>1800</v>
      </c>
      <c r="K161" s="1847" t="s">
        <v>11241</v>
      </c>
      <c r="M161" t="s">
        <v>15645</v>
      </c>
    </row>
    <row r="162" spans="1:14" x14ac:dyDescent="0.25">
      <c r="A162" s="1844">
        <v>43308</v>
      </c>
      <c r="B162" s="1847" t="s">
        <v>4617</v>
      </c>
      <c r="C162" s="1861" t="s">
        <v>16146</v>
      </c>
      <c r="D162" s="1855" t="s">
        <v>16148</v>
      </c>
      <c r="E162" s="1862" t="s">
        <v>28</v>
      </c>
      <c r="F162" s="1863"/>
      <c r="G162" s="1856">
        <v>1</v>
      </c>
      <c r="H162" s="1856">
        <v>1</v>
      </c>
      <c r="I162" s="1857"/>
      <c r="J162" s="1851">
        <f t="shared" si="28"/>
        <v>0</v>
      </c>
      <c r="K162" s="1847" t="s">
        <v>16147</v>
      </c>
      <c r="M162" t="s">
        <v>15645</v>
      </c>
    </row>
    <row r="163" spans="1:14" x14ac:dyDescent="0.25">
      <c r="A163" s="1844">
        <v>43308</v>
      </c>
      <c r="B163" s="1855" t="s">
        <v>322</v>
      </c>
      <c r="C163" s="1861" t="s">
        <v>16143</v>
      </c>
      <c r="D163" s="1855" t="s">
        <v>16145</v>
      </c>
      <c r="E163" s="1862" t="s">
        <v>32</v>
      </c>
      <c r="F163" s="1863">
        <v>130</v>
      </c>
      <c r="G163" s="1856">
        <v>2</v>
      </c>
      <c r="H163" s="1856">
        <v>2</v>
      </c>
      <c r="I163" s="1851"/>
      <c r="J163" s="1851">
        <f t="shared" si="28"/>
        <v>260</v>
      </c>
      <c r="K163" s="1847" t="s">
        <v>14795</v>
      </c>
      <c r="M163" t="s">
        <v>15645</v>
      </c>
    </row>
    <row r="164" spans="1:14" x14ac:dyDescent="0.25">
      <c r="A164" s="1844">
        <v>43308</v>
      </c>
      <c r="B164" s="1847" t="s">
        <v>16142</v>
      </c>
      <c r="C164" s="1861" t="s">
        <v>5909</v>
      </c>
      <c r="D164" s="1855" t="s">
        <v>16144</v>
      </c>
      <c r="E164" s="1862" t="s">
        <v>32</v>
      </c>
      <c r="F164" s="1863" t="s">
        <v>16268</v>
      </c>
      <c r="G164" s="1856">
        <v>3</v>
      </c>
      <c r="H164" s="1856">
        <v>3</v>
      </c>
      <c r="I164" s="1851"/>
      <c r="J164" s="1851"/>
      <c r="K164" s="1847" t="s">
        <v>15664</v>
      </c>
      <c r="M164" t="s">
        <v>15645</v>
      </c>
      <c r="N164" t="s">
        <v>16268</v>
      </c>
    </row>
    <row r="165" spans="1:14" x14ac:dyDescent="0.25">
      <c r="A165" s="1844">
        <v>43327</v>
      </c>
      <c r="B165" s="1847" t="s">
        <v>3979</v>
      </c>
      <c r="C165" s="1861" t="s">
        <v>16140</v>
      </c>
      <c r="D165" s="1855" t="s">
        <v>16141</v>
      </c>
      <c r="E165" s="1862" t="s">
        <v>32</v>
      </c>
      <c r="F165" s="1863"/>
      <c r="G165" s="1856">
        <v>1</v>
      </c>
      <c r="H165" s="1856">
        <v>1</v>
      </c>
      <c r="I165" s="1845"/>
      <c r="J165" s="1851">
        <f t="shared" si="28"/>
        <v>0</v>
      </c>
      <c r="K165" s="1847" t="s">
        <v>5414</v>
      </c>
      <c r="M165" t="s">
        <v>15645</v>
      </c>
    </row>
    <row r="166" spans="1:14" x14ac:dyDescent="0.25">
      <c r="A166" s="1844">
        <v>43319</v>
      </c>
      <c r="B166" s="1847" t="s">
        <v>4303</v>
      </c>
      <c r="C166" s="1861" t="s">
        <v>16138</v>
      </c>
      <c r="D166" s="1855" t="s">
        <v>16139</v>
      </c>
      <c r="E166" s="1862" t="s">
        <v>32</v>
      </c>
      <c r="F166" s="1863">
        <v>650</v>
      </c>
      <c r="G166" s="1856">
        <v>1</v>
      </c>
      <c r="H166" s="1856">
        <v>1</v>
      </c>
      <c r="I166" s="1857"/>
      <c r="J166" s="1851">
        <f t="shared" si="28"/>
        <v>650</v>
      </c>
      <c r="K166" s="1847" t="s">
        <v>11241</v>
      </c>
      <c r="M166" t="s">
        <v>15645</v>
      </c>
    </row>
    <row r="167" spans="1:14" x14ac:dyDescent="0.25">
      <c r="A167" s="1844">
        <v>43319</v>
      </c>
      <c r="B167" s="1847" t="s">
        <v>12022</v>
      </c>
      <c r="C167" s="1861" t="s">
        <v>16135</v>
      </c>
      <c r="D167" s="1855" t="s">
        <v>16137</v>
      </c>
      <c r="E167" s="1862" t="s">
        <v>24</v>
      </c>
      <c r="F167" s="1863">
        <v>1500</v>
      </c>
      <c r="G167" s="1856">
        <v>1</v>
      </c>
      <c r="H167" s="1856">
        <v>1</v>
      </c>
      <c r="I167" s="1857"/>
      <c r="J167" s="1851">
        <f t="shared" ref="J167:J168" si="29">H167*F167</f>
        <v>1500</v>
      </c>
      <c r="K167" s="1847" t="s">
        <v>14603</v>
      </c>
      <c r="M167" t="s">
        <v>15645</v>
      </c>
    </row>
    <row r="168" spans="1:14" x14ac:dyDescent="0.25">
      <c r="A168" s="1844">
        <v>43319</v>
      </c>
      <c r="B168" s="1847" t="s">
        <v>12022</v>
      </c>
      <c r="C168" s="1861" t="s">
        <v>16135</v>
      </c>
      <c r="D168" s="1855" t="s">
        <v>16136</v>
      </c>
      <c r="E168" s="1862" t="s">
        <v>24</v>
      </c>
      <c r="F168" s="1863">
        <v>1500</v>
      </c>
      <c r="G168" s="1856">
        <v>1</v>
      </c>
      <c r="H168" s="1856">
        <v>1</v>
      </c>
      <c r="I168" s="1857"/>
      <c r="J168" s="1851">
        <f t="shared" si="29"/>
        <v>1500</v>
      </c>
      <c r="K168" s="1847" t="s">
        <v>120</v>
      </c>
      <c r="M168" t="s">
        <v>15645</v>
      </c>
    </row>
    <row r="169" spans="1:14" x14ac:dyDescent="0.25">
      <c r="A169" s="1844">
        <v>43291</v>
      </c>
      <c r="B169" s="1847" t="s">
        <v>322</v>
      </c>
      <c r="C169" s="1861" t="s">
        <v>16112</v>
      </c>
      <c r="D169" s="1855" t="s">
        <v>16132</v>
      </c>
      <c r="E169" s="1862" t="s">
        <v>32</v>
      </c>
      <c r="F169" s="1863">
        <v>85</v>
      </c>
      <c r="G169" s="1856">
        <v>1</v>
      </c>
      <c r="H169" s="1856">
        <v>1</v>
      </c>
      <c r="I169" s="1851"/>
      <c r="J169" s="1851">
        <f t="shared" ref="J169" si="30">H169*F169</f>
        <v>85</v>
      </c>
      <c r="K169" s="1847" t="s">
        <v>16130</v>
      </c>
      <c r="M169" t="s">
        <v>15645</v>
      </c>
    </row>
    <row r="170" spans="1:14" x14ac:dyDescent="0.25">
      <c r="A170" s="1844">
        <v>43291</v>
      </c>
      <c r="B170" s="1847" t="s">
        <v>60</v>
      </c>
      <c r="C170" s="1861" t="s">
        <v>16086</v>
      </c>
      <c r="D170" s="1855" t="s">
        <v>16131</v>
      </c>
      <c r="E170" s="1862" t="s">
        <v>32</v>
      </c>
      <c r="F170" s="1863">
        <v>220</v>
      </c>
      <c r="G170" s="1856">
        <v>1</v>
      </c>
      <c r="H170" s="1856">
        <v>1</v>
      </c>
      <c r="I170" s="1845"/>
      <c r="J170" s="1851">
        <f t="shared" ref="J170" si="31">H170*F170</f>
        <v>220</v>
      </c>
      <c r="K170" s="1847" t="s">
        <v>16130</v>
      </c>
      <c r="M170" t="s">
        <v>15645</v>
      </c>
    </row>
    <row r="171" spans="1:14" x14ac:dyDescent="0.25">
      <c r="A171" s="1844">
        <v>43291</v>
      </c>
      <c r="B171" s="1842" t="s">
        <v>76</v>
      </c>
      <c r="C171" s="1861" t="s">
        <v>16085</v>
      </c>
      <c r="D171" s="1855" t="s">
        <v>16129</v>
      </c>
      <c r="E171" s="1862" t="s">
        <v>32</v>
      </c>
      <c r="F171" s="1863">
        <v>180</v>
      </c>
      <c r="G171" s="1856">
        <v>2</v>
      </c>
      <c r="H171" s="1856">
        <v>2</v>
      </c>
      <c r="I171" s="1845"/>
      <c r="J171" s="1851">
        <f t="shared" ref="J171" si="32">H171*F171</f>
        <v>360</v>
      </c>
      <c r="K171" s="1847" t="s">
        <v>6668</v>
      </c>
      <c r="M171" t="s">
        <v>15645</v>
      </c>
    </row>
    <row r="172" spans="1:14" x14ac:dyDescent="0.25">
      <c r="A172" s="1844">
        <v>43291</v>
      </c>
      <c r="B172" s="1842" t="s">
        <v>76</v>
      </c>
      <c r="C172" s="1861" t="s">
        <v>16085</v>
      </c>
      <c r="D172" s="1855" t="s">
        <v>16128</v>
      </c>
      <c r="E172" s="1862" t="s">
        <v>32</v>
      </c>
      <c r="F172" s="1863">
        <v>180</v>
      </c>
      <c r="G172" s="1856">
        <v>5</v>
      </c>
      <c r="H172" s="1856">
        <v>5</v>
      </c>
      <c r="I172" s="1845"/>
      <c r="J172" s="1851">
        <f t="shared" ref="J172:J176" si="33">H172*F172</f>
        <v>900</v>
      </c>
      <c r="K172" s="1847" t="s">
        <v>16127</v>
      </c>
      <c r="M172" t="s">
        <v>15645</v>
      </c>
    </row>
    <row r="173" spans="1:14" x14ac:dyDescent="0.25">
      <c r="A173" s="1844">
        <v>43291</v>
      </c>
      <c r="B173" s="1847" t="s">
        <v>60</v>
      </c>
      <c r="C173" s="1861" t="s">
        <v>16086</v>
      </c>
      <c r="D173" s="1855" t="s">
        <v>16126</v>
      </c>
      <c r="E173" s="1862" t="s">
        <v>32</v>
      </c>
      <c r="F173" s="1863">
        <v>220</v>
      </c>
      <c r="G173" s="1856">
        <v>2</v>
      </c>
      <c r="H173" s="1856">
        <v>2</v>
      </c>
      <c r="I173" s="1845"/>
      <c r="J173" s="1851">
        <f t="shared" si="33"/>
        <v>440</v>
      </c>
      <c r="K173" s="1847" t="s">
        <v>14795</v>
      </c>
      <c r="M173" t="s">
        <v>15645</v>
      </c>
    </row>
    <row r="174" spans="1:14" x14ac:dyDescent="0.25">
      <c r="A174" s="1844">
        <v>43291</v>
      </c>
      <c r="B174" s="1847" t="s">
        <v>5466</v>
      </c>
      <c r="C174" s="1861" t="s">
        <v>16111</v>
      </c>
      <c r="D174" s="1855" t="s">
        <v>16125</v>
      </c>
      <c r="E174" s="1862" t="s">
        <v>32</v>
      </c>
      <c r="F174" s="1863">
        <v>580</v>
      </c>
      <c r="G174" s="1856">
        <v>4</v>
      </c>
      <c r="H174" s="1856">
        <v>4</v>
      </c>
      <c r="I174" s="1857"/>
      <c r="J174" s="1851">
        <f t="shared" si="33"/>
        <v>2320</v>
      </c>
      <c r="K174" s="1847" t="s">
        <v>14795</v>
      </c>
      <c r="M174" t="s">
        <v>15645</v>
      </c>
    </row>
    <row r="175" spans="1:14" x14ac:dyDescent="0.25">
      <c r="A175" s="1844">
        <v>43291</v>
      </c>
      <c r="B175" s="1855" t="s">
        <v>169</v>
      </c>
      <c r="C175" s="1861" t="s">
        <v>16093</v>
      </c>
      <c r="D175" s="1855" t="s">
        <v>16124</v>
      </c>
      <c r="E175" s="1862" t="s">
        <v>24</v>
      </c>
      <c r="F175" s="1863">
        <v>580</v>
      </c>
      <c r="G175" s="1856">
        <v>2</v>
      </c>
      <c r="H175" s="1856">
        <v>2</v>
      </c>
      <c r="I175" s="1851"/>
      <c r="J175" s="1851">
        <f t="shared" si="33"/>
        <v>1160</v>
      </c>
      <c r="K175" s="1847" t="s">
        <v>14603</v>
      </c>
      <c r="M175" t="s">
        <v>15645</v>
      </c>
    </row>
    <row r="176" spans="1:14" x14ac:dyDescent="0.25">
      <c r="A176" s="1844">
        <v>43291</v>
      </c>
      <c r="B176" s="1847" t="s">
        <v>322</v>
      </c>
      <c r="C176" s="1861" t="s">
        <v>16112</v>
      </c>
      <c r="D176" s="1855" t="s">
        <v>16123</v>
      </c>
      <c r="E176" s="1862" t="s">
        <v>32</v>
      </c>
      <c r="F176" s="1863">
        <v>85</v>
      </c>
      <c r="G176" s="1856">
        <v>2</v>
      </c>
      <c r="H176" s="1856">
        <v>2</v>
      </c>
      <c r="I176" s="1851"/>
      <c r="J176" s="1851">
        <f t="shared" si="33"/>
        <v>170</v>
      </c>
      <c r="K176" s="1847" t="s">
        <v>14603</v>
      </c>
      <c r="M176" t="s">
        <v>15645</v>
      </c>
    </row>
    <row r="177" spans="1:13" x14ac:dyDescent="0.25">
      <c r="A177" s="1844">
        <v>43291</v>
      </c>
      <c r="B177" s="1847" t="s">
        <v>60</v>
      </c>
      <c r="C177" s="1861" t="s">
        <v>16086</v>
      </c>
      <c r="D177" s="1855" t="s">
        <v>16122</v>
      </c>
      <c r="E177" s="1862" t="s">
        <v>32</v>
      </c>
      <c r="F177" s="1863">
        <v>220</v>
      </c>
      <c r="G177" s="1856">
        <v>2</v>
      </c>
      <c r="H177" s="1856">
        <v>2</v>
      </c>
      <c r="I177" s="1845"/>
      <c r="J177" s="1851">
        <f t="shared" ref="J177" si="34">H177*F177</f>
        <v>440</v>
      </c>
      <c r="K177" s="1847" t="s">
        <v>14603</v>
      </c>
      <c r="M177" t="s">
        <v>15645</v>
      </c>
    </row>
    <row r="178" spans="1:13" x14ac:dyDescent="0.25">
      <c r="A178" s="1844">
        <v>43291</v>
      </c>
      <c r="B178" s="1847" t="s">
        <v>16087</v>
      </c>
      <c r="C178" s="1861"/>
      <c r="D178" s="1855" t="s">
        <v>16121</v>
      </c>
      <c r="E178" s="1862" t="s">
        <v>24</v>
      </c>
      <c r="F178" s="1863">
        <v>65</v>
      </c>
      <c r="G178" s="1856">
        <v>1</v>
      </c>
      <c r="H178" s="1856">
        <v>1</v>
      </c>
      <c r="I178" s="1857"/>
      <c r="J178" s="1851">
        <f t="shared" ref="J178" si="35">H178*F178</f>
        <v>65</v>
      </c>
      <c r="K178" s="1847" t="s">
        <v>14603</v>
      </c>
      <c r="M178" t="s">
        <v>15645</v>
      </c>
    </row>
    <row r="179" spans="1:13" x14ac:dyDescent="0.25">
      <c r="A179" s="1844">
        <v>43291</v>
      </c>
      <c r="B179" s="1847" t="s">
        <v>169</v>
      </c>
      <c r="C179" s="1861" t="s">
        <v>16089</v>
      </c>
      <c r="D179" s="1855" t="s">
        <v>16114</v>
      </c>
      <c r="E179" s="1862" t="s">
        <v>24</v>
      </c>
      <c r="F179" s="1863">
        <v>950</v>
      </c>
      <c r="G179" s="1856">
        <v>2</v>
      </c>
      <c r="H179" s="1856">
        <v>2</v>
      </c>
      <c r="I179" s="1857"/>
      <c r="J179" s="1851">
        <f t="shared" ref="J179:J180" si="36">H179*F179</f>
        <v>1900</v>
      </c>
      <c r="K179" s="1847" t="s">
        <v>12551</v>
      </c>
      <c r="M179" t="s">
        <v>15645</v>
      </c>
    </row>
    <row r="180" spans="1:13" x14ac:dyDescent="0.25">
      <c r="A180" s="1844">
        <v>43291</v>
      </c>
      <c r="B180" s="1847" t="s">
        <v>16087</v>
      </c>
      <c r="C180" s="1861"/>
      <c r="D180" s="1855" t="s">
        <v>16113</v>
      </c>
      <c r="E180" s="1862" t="s">
        <v>24</v>
      </c>
      <c r="F180" s="1863">
        <v>65</v>
      </c>
      <c r="G180" s="1856">
        <v>1</v>
      </c>
      <c r="H180" s="1856">
        <v>1</v>
      </c>
      <c r="I180" s="1857"/>
      <c r="J180" s="1851">
        <f t="shared" si="36"/>
        <v>65</v>
      </c>
      <c r="K180" s="1847" t="s">
        <v>12551</v>
      </c>
      <c r="M180" t="s">
        <v>15645</v>
      </c>
    </row>
    <row r="181" spans="1:13" x14ac:dyDescent="0.25">
      <c r="A181" s="1844">
        <v>43291</v>
      </c>
      <c r="B181" s="1855" t="s">
        <v>15238</v>
      </c>
      <c r="C181" s="1861" t="s">
        <v>16095</v>
      </c>
      <c r="D181" s="1855" t="s">
        <v>16120</v>
      </c>
      <c r="E181" s="1862" t="s">
        <v>24</v>
      </c>
      <c r="F181" s="1863">
        <v>6850</v>
      </c>
      <c r="G181" s="1856">
        <v>1</v>
      </c>
      <c r="H181" s="1856">
        <v>1</v>
      </c>
      <c r="I181" s="1851"/>
      <c r="J181" s="1851">
        <f t="shared" ref="J181:J186" si="37">H181*F181</f>
        <v>6850</v>
      </c>
      <c r="K181" s="1847" t="s">
        <v>120</v>
      </c>
      <c r="M181" t="s">
        <v>15645</v>
      </c>
    </row>
    <row r="182" spans="1:13" x14ac:dyDescent="0.25">
      <c r="A182" s="1844">
        <v>43291</v>
      </c>
      <c r="B182" s="1847" t="s">
        <v>322</v>
      </c>
      <c r="C182" s="1861" t="s">
        <v>16112</v>
      </c>
      <c r="D182" s="1855" t="s">
        <v>16119</v>
      </c>
      <c r="E182" s="1862" t="s">
        <v>32</v>
      </c>
      <c r="F182" s="1863">
        <v>85</v>
      </c>
      <c r="G182" s="1856">
        <v>2</v>
      </c>
      <c r="H182" s="1856">
        <v>2</v>
      </c>
      <c r="I182" s="1851"/>
      <c r="J182" s="1851">
        <f t="shared" si="37"/>
        <v>170</v>
      </c>
      <c r="K182" s="1847" t="s">
        <v>120</v>
      </c>
      <c r="M182" t="s">
        <v>15645</v>
      </c>
    </row>
    <row r="183" spans="1:13" x14ac:dyDescent="0.25">
      <c r="A183" s="1844">
        <v>43291</v>
      </c>
      <c r="B183" s="1847" t="s">
        <v>5466</v>
      </c>
      <c r="C183" s="1861" t="s">
        <v>16111</v>
      </c>
      <c r="D183" s="1855" t="s">
        <v>16118</v>
      </c>
      <c r="E183" s="1862" t="s">
        <v>32</v>
      </c>
      <c r="F183" s="1863">
        <v>580</v>
      </c>
      <c r="G183" s="1856">
        <v>2</v>
      </c>
      <c r="H183" s="1856">
        <v>2</v>
      </c>
      <c r="I183" s="1857"/>
      <c r="J183" s="1851">
        <f t="shared" si="37"/>
        <v>1160</v>
      </c>
      <c r="K183" s="1847" t="s">
        <v>120</v>
      </c>
      <c r="M183" t="s">
        <v>15645</v>
      </c>
    </row>
    <row r="184" spans="1:13" x14ac:dyDescent="0.25">
      <c r="A184" s="1844">
        <v>43291</v>
      </c>
      <c r="B184" s="1842" t="s">
        <v>76</v>
      </c>
      <c r="C184" s="1861" t="s">
        <v>16085</v>
      </c>
      <c r="D184" s="1855" t="s">
        <v>16117</v>
      </c>
      <c r="E184" s="1862" t="s">
        <v>32</v>
      </c>
      <c r="F184" s="1863">
        <v>180</v>
      </c>
      <c r="G184" s="1856">
        <v>2</v>
      </c>
      <c r="H184" s="1856">
        <v>2</v>
      </c>
      <c r="I184" s="1845"/>
      <c r="J184" s="1851">
        <f t="shared" si="37"/>
        <v>360</v>
      </c>
      <c r="K184" s="1847" t="s">
        <v>691</v>
      </c>
      <c r="M184" t="s">
        <v>15645</v>
      </c>
    </row>
    <row r="185" spans="1:13" x14ac:dyDescent="0.25">
      <c r="A185" s="1844">
        <v>43291</v>
      </c>
      <c r="B185" s="1847" t="s">
        <v>183</v>
      </c>
      <c r="C185" s="1861" t="s">
        <v>16110</v>
      </c>
      <c r="D185" s="1855" t="s">
        <v>16116</v>
      </c>
      <c r="E185" s="1862" t="s">
        <v>32</v>
      </c>
      <c r="F185" s="1863">
        <v>280</v>
      </c>
      <c r="G185" s="1856">
        <v>1</v>
      </c>
      <c r="H185" s="1856">
        <v>1</v>
      </c>
      <c r="I185" s="1857"/>
      <c r="J185" s="1851">
        <f t="shared" si="37"/>
        <v>280</v>
      </c>
      <c r="K185" s="1847" t="s">
        <v>691</v>
      </c>
      <c r="M185" t="s">
        <v>15645</v>
      </c>
    </row>
    <row r="186" spans="1:13" x14ac:dyDescent="0.25">
      <c r="A186" s="1844">
        <v>43291</v>
      </c>
      <c r="B186" s="1847" t="s">
        <v>169</v>
      </c>
      <c r="C186" s="1861" t="s">
        <v>16089</v>
      </c>
      <c r="D186" s="1855" t="s">
        <v>16115</v>
      </c>
      <c r="E186" s="1862" t="s">
        <v>24</v>
      </c>
      <c r="F186" s="1863">
        <v>950</v>
      </c>
      <c r="G186" s="1856">
        <v>1</v>
      </c>
      <c r="H186" s="1856">
        <v>1</v>
      </c>
      <c r="I186" s="1857"/>
      <c r="J186" s="1851">
        <f t="shared" si="37"/>
        <v>950</v>
      </c>
      <c r="K186" s="1847" t="s">
        <v>5414</v>
      </c>
      <c r="M186" t="s">
        <v>15645</v>
      </c>
    </row>
    <row r="187" spans="1:13" x14ac:dyDescent="0.25">
      <c r="A187" s="1844">
        <v>43291</v>
      </c>
      <c r="B187" s="1855" t="s">
        <v>322</v>
      </c>
      <c r="C187" s="1857" t="s">
        <v>16088</v>
      </c>
      <c r="D187" s="1855" t="s">
        <v>16102</v>
      </c>
      <c r="E187" s="1847" t="s">
        <v>32</v>
      </c>
      <c r="F187" s="1841">
        <v>85</v>
      </c>
      <c r="G187" s="1847">
        <v>1</v>
      </c>
      <c r="H187" s="1847">
        <v>1</v>
      </c>
      <c r="I187" s="1857"/>
      <c r="J187" s="1868">
        <f>SUM(H187*F187)</f>
        <v>85</v>
      </c>
      <c r="K187" s="1847" t="s">
        <v>5414</v>
      </c>
      <c r="M187" t="s">
        <v>15645</v>
      </c>
    </row>
    <row r="188" spans="1:13" x14ac:dyDescent="0.25">
      <c r="A188" s="1844">
        <v>43291</v>
      </c>
      <c r="B188" s="1855" t="s">
        <v>76</v>
      </c>
      <c r="C188" s="1857" t="s">
        <v>16085</v>
      </c>
      <c r="D188" s="1855" t="s">
        <v>16101</v>
      </c>
      <c r="E188" s="1847" t="s">
        <v>32</v>
      </c>
      <c r="F188" s="1841">
        <v>180</v>
      </c>
      <c r="G188" s="1847">
        <v>2</v>
      </c>
      <c r="H188" s="1847">
        <v>2</v>
      </c>
      <c r="I188" s="1857"/>
      <c r="J188" s="1868">
        <f>SUM(H188*F188)</f>
        <v>360</v>
      </c>
      <c r="K188" s="1847" t="s">
        <v>5414</v>
      </c>
      <c r="M188" t="s">
        <v>15645</v>
      </c>
    </row>
    <row r="189" spans="1:13" x14ac:dyDescent="0.25">
      <c r="A189" s="1844">
        <v>43291</v>
      </c>
      <c r="B189" s="1855" t="s">
        <v>322</v>
      </c>
      <c r="C189" s="1857" t="s">
        <v>16088</v>
      </c>
      <c r="D189" s="1855" t="s">
        <v>16100</v>
      </c>
      <c r="E189" s="1847" t="s">
        <v>32</v>
      </c>
      <c r="F189" s="1841">
        <v>85</v>
      </c>
      <c r="G189" s="1847">
        <v>1</v>
      </c>
      <c r="H189" s="1847">
        <v>1</v>
      </c>
      <c r="I189" s="1857"/>
      <c r="J189" s="1868">
        <f>SUM(H189*F189)</f>
        <v>85</v>
      </c>
      <c r="K189" s="1847" t="s">
        <v>11753</v>
      </c>
      <c r="M189" t="s">
        <v>15645</v>
      </c>
    </row>
    <row r="190" spans="1:13" x14ac:dyDescent="0.25">
      <c r="A190" s="1844">
        <v>43291</v>
      </c>
      <c r="B190" s="1855" t="s">
        <v>76</v>
      </c>
      <c r="C190" s="1857" t="s">
        <v>16085</v>
      </c>
      <c r="D190" s="1855" t="s">
        <v>16099</v>
      </c>
      <c r="E190" s="1847" t="s">
        <v>32</v>
      </c>
      <c r="F190" s="1841">
        <v>180</v>
      </c>
      <c r="G190" s="1847">
        <v>2</v>
      </c>
      <c r="H190" s="1847">
        <v>2</v>
      </c>
      <c r="I190" s="1857"/>
      <c r="J190" s="1868">
        <f>SUM(H190*F190)</f>
        <v>360</v>
      </c>
      <c r="K190" s="1847" t="s">
        <v>11753</v>
      </c>
      <c r="M190" t="s">
        <v>15645</v>
      </c>
    </row>
    <row r="191" spans="1:13" x14ac:dyDescent="0.25">
      <c r="A191" s="1844">
        <v>43291</v>
      </c>
      <c r="B191" s="1847" t="s">
        <v>5883</v>
      </c>
      <c r="C191" s="1861" t="s">
        <v>16097</v>
      </c>
      <c r="D191" s="1855" t="s">
        <v>16098</v>
      </c>
      <c r="E191" s="1862" t="s">
        <v>32</v>
      </c>
      <c r="F191" s="1863">
        <v>450</v>
      </c>
      <c r="G191" s="1856">
        <v>1</v>
      </c>
      <c r="H191" s="1856">
        <v>1</v>
      </c>
      <c r="I191" s="1857"/>
      <c r="J191" s="1851">
        <f t="shared" ref="J191:J192" si="38">H191*F191</f>
        <v>450</v>
      </c>
      <c r="K191" s="1847" t="s">
        <v>11753</v>
      </c>
      <c r="M191" t="s">
        <v>15645</v>
      </c>
    </row>
    <row r="192" spans="1:13" x14ac:dyDescent="0.25">
      <c r="A192" s="1844">
        <v>43291</v>
      </c>
      <c r="B192" s="1847" t="s">
        <v>15238</v>
      </c>
      <c r="C192" s="1857" t="s">
        <v>16095</v>
      </c>
      <c r="D192" s="1855" t="s">
        <v>16096</v>
      </c>
      <c r="E192" s="1847" t="s">
        <v>24</v>
      </c>
      <c r="F192" s="1841">
        <v>6850</v>
      </c>
      <c r="G192" s="1847">
        <v>1</v>
      </c>
      <c r="H192" s="1847">
        <v>1</v>
      </c>
      <c r="I192" s="1851"/>
      <c r="J192" s="1851">
        <f t="shared" si="38"/>
        <v>6850</v>
      </c>
      <c r="K192" s="1847" t="s">
        <v>475</v>
      </c>
      <c r="M192" t="s">
        <v>15645</v>
      </c>
    </row>
    <row r="193" spans="1:13" x14ac:dyDescent="0.25">
      <c r="A193" s="1844">
        <v>43291</v>
      </c>
      <c r="B193" s="1855" t="s">
        <v>169</v>
      </c>
      <c r="C193" s="1861" t="s">
        <v>16093</v>
      </c>
      <c r="D193" s="1855" t="s">
        <v>16094</v>
      </c>
      <c r="E193" s="1862" t="s">
        <v>24</v>
      </c>
      <c r="F193" s="1863">
        <v>580</v>
      </c>
      <c r="G193" s="1856">
        <v>1</v>
      </c>
      <c r="H193" s="1856">
        <v>1</v>
      </c>
      <c r="I193" s="1851"/>
      <c r="J193" s="1851">
        <f t="shared" ref="J193:J199" si="39">H193*F193</f>
        <v>580</v>
      </c>
      <c r="K193" s="1847" t="s">
        <v>475</v>
      </c>
      <c r="M193" t="s">
        <v>15645</v>
      </c>
    </row>
    <row r="194" spans="1:13" x14ac:dyDescent="0.25">
      <c r="A194" s="1844">
        <v>43291</v>
      </c>
      <c r="B194" s="1847" t="s">
        <v>72</v>
      </c>
      <c r="C194" s="1861" t="s">
        <v>16091</v>
      </c>
      <c r="D194" s="1855" t="s">
        <v>16092</v>
      </c>
      <c r="E194" s="1862" t="s">
        <v>32</v>
      </c>
      <c r="F194" s="1863">
        <v>850</v>
      </c>
      <c r="G194" s="1856">
        <v>1</v>
      </c>
      <c r="H194" s="1856">
        <v>1</v>
      </c>
      <c r="I194" s="1851"/>
      <c r="J194" s="1851">
        <f t="shared" si="39"/>
        <v>850</v>
      </c>
      <c r="K194" s="1847" t="s">
        <v>475</v>
      </c>
      <c r="M194" t="s">
        <v>15645</v>
      </c>
    </row>
    <row r="195" spans="1:13" x14ac:dyDescent="0.25">
      <c r="A195" s="1844">
        <v>43291</v>
      </c>
      <c r="B195" s="1847" t="s">
        <v>169</v>
      </c>
      <c r="C195" s="1861" t="s">
        <v>16089</v>
      </c>
      <c r="D195" s="1855" t="s">
        <v>16090</v>
      </c>
      <c r="E195" s="1862" t="s">
        <v>24</v>
      </c>
      <c r="F195" s="1863">
        <v>950</v>
      </c>
      <c r="G195" s="1856">
        <v>1</v>
      </c>
      <c r="H195" s="1856">
        <v>1</v>
      </c>
      <c r="I195" s="1857"/>
      <c r="J195" s="1851">
        <f t="shared" si="39"/>
        <v>950</v>
      </c>
      <c r="K195" s="1847" t="s">
        <v>11241</v>
      </c>
      <c r="M195" t="s">
        <v>15645</v>
      </c>
    </row>
    <row r="196" spans="1:13" x14ac:dyDescent="0.25">
      <c r="A196" s="1844">
        <v>43291</v>
      </c>
      <c r="B196" s="1842" t="s">
        <v>322</v>
      </c>
      <c r="C196" s="1861" t="s">
        <v>16088</v>
      </c>
      <c r="D196" s="1855" t="s">
        <v>16103</v>
      </c>
      <c r="E196" s="1862" t="s">
        <v>32</v>
      </c>
      <c r="F196" s="1863">
        <v>85</v>
      </c>
      <c r="G196" s="1856">
        <v>1</v>
      </c>
      <c r="H196" s="1856">
        <v>1</v>
      </c>
      <c r="I196" s="1845"/>
      <c r="J196" s="1851">
        <f t="shared" si="39"/>
        <v>85</v>
      </c>
      <c r="K196" s="1847" t="s">
        <v>11241</v>
      </c>
      <c r="M196" t="s">
        <v>15645</v>
      </c>
    </row>
    <row r="197" spans="1:13" x14ac:dyDescent="0.25">
      <c r="A197" s="1844">
        <v>43291</v>
      </c>
      <c r="B197" s="1847" t="s">
        <v>76</v>
      </c>
      <c r="C197" s="1861" t="s">
        <v>16085</v>
      </c>
      <c r="D197" s="1855" t="s">
        <v>16104</v>
      </c>
      <c r="E197" s="1862" t="s">
        <v>32</v>
      </c>
      <c r="F197" s="1863">
        <v>180</v>
      </c>
      <c r="G197" s="1856">
        <v>1</v>
      </c>
      <c r="H197" s="1856">
        <v>1</v>
      </c>
      <c r="I197" s="1857"/>
      <c r="J197" s="1851">
        <f t="shared" si="39"/>
        <v>180</v>
      </c>
      <c r="K197" s="1847" t="s">
        <v>11241</v>
      </c>
      <c r="M197" t="s">
        <v>15645</v>
      </c>
    </row>
    <row r="198" spans="1:13" x14ac:dyDescent="0.25">
      <c r="A198" s="1844">
        <v>43291</v>
      </c>
      <c r="B198" s="1847" t="s">
        <v>60</v>
      </c>
      <c r="C198" s="1861" t="s">
        <v>16086</v>
      </c>
      <c r="D198" s="1855" t="s">
        <v>16105</v>
      </c>
      <c r="E198" s="1862" t="s">
        <v>32</v>
      </c>
      <c r="F198" s="1863">
        <v>220</v>
      </c>
      <c r="G198" s="1856">
        <v>1</v>
      </c>
      <c r="H198" s="1856">
        <v>1</v>
      </c>
      <c r="I198" s="1845"/>
      <c r="J198" s="1851">
        <f t="shared" si="39"/>
        <v>220</v>
      </c>
      <c r="K198" s="1847" t="s">
        <v>11241</v>
      </c>
      <c r="M198" t="s">
        <v>15645</v>
      </c>
    </row>
    <row r="199" spans="1:13" x14ac:dyDescent="0.25">
      <c r="A199" s="1844">
        <v>43291</v>
      </c>
      <c r="B199" s="1847" t="s">
        <v>16087</v>
      </c>
      <c r="C199" s="1861"/>
      <c r="D199" s="1855" t="s">
        <v>16106</v>
      </c>
      <c r="E199" s="1862" t="s">
        <v>24</v>
      </c>
      <c r="F199" s="1863">
        <v>65</v>
      </c>
      <c r="G199" s="1856">
        <v>1</v>
      </c>
      <c r="H199" s="1856">
        <v>1</v>
      </c>
      <c r="I199" s="1857"/>
      <c r="J199" s="1851">
        <f t="shared" si="39"/>
        <v>65</v>
      </c>
      <c r="K199" s="1847" t="s">
        <v>11241</v>
      </c>
      <c r="M199" t="s">
        <v>15645</v>
      </c>
    </row>
    <row r="200" spans="1:13" x14ac:dyDescent="0.25">
      <c r="A200" s="1844">
        <v>43291</v>
      </c>
      <c r="B200" s="1855" t="s">
        <v>982</v>
      </c>
      <c r="C200" s="1857" t="s">
        <v>16084</v>
      </c>
      <c r="D200" s="1855" t="s">
        <v>16107</v>
      </c>
      <c r="E200" s="1847" t="s">
        <v>24</v>
      </c>
      <c r="F200" s="1841">
        <v>7500</v>
      </c>
      <c r="G200" s="1847">
        <v>1</v>
      </c>
      <c r="H200" s="1847">
        <v>1</v>
      </c>
      <c r="I200" s="1847"/>
      <c r="J200" s="1868">
        <f>SUM(H200*F200)</f>
        <v>7500</v>
      </c>
      <c r="K200" s="1847" t="s">
        <v>11239</v>
      </c>
      <c r="M200" t="s">
        <v>15645</v>
      </c>
    </row>
    <row r="201" spans="1:13" x14ac:dyDescent="0.25">
      <c r="A201" s="1844">
        <v>43291</v>
      </c>
      <c r="B201" s="1855" t="s">
        <v>76</v>
      </c>
      <c r="C201" s="1857" t="s">
        <v>16085</v>
      </c>
      <c r="D201" s="1855" t="s">
        <v>16108</v>
      </c>
      <c r="E201" s="1847" t="s">
        <v>32</v>
      </c>
      <c r="F201" s="1841">
        <v>180</v>
      </c>
      <c r="G201" s="1847">
        <v>3</v>
      </c>
      <c r="H201" s="1847">
        <v>3</v>
      </c>
      <c r="I201" s="1857"/>
      <c r="J201" s="1868">
        <f>SUM(H201*F201)</f>
        <v>540</v>
      </c>
      <c r="K201" s="1847" t="s">
        <v>11239</v>
      </c>
      <c r="M201" t="s">
        <v>15645</v>
      </c>
    </row>
    <row r="202" spans="1:13" x14ac:dyDescent="0.25">
      <c r="A202" s="1844">
        <v>43291</v>
      </c>
      <c r="B202" s="1855" t="s">
        <v>60</v>
      </c>
      <c r="C202" s="1857" t="s">
        <v>16086</v>
      </c>
      <c r="D202" s="1855" t="s">
        <v>16109</v>
      </c>
      <c r="E202" s="1847" t="s">
        <v>32</v>
      </c>
      <c r="F202" s="1841">
        <v>220</v>
      </c>
      <c r="G202" s="1847">
        <v>4</v>
      </c>
      <c r="H202" s="1847">
        <v>4</v>
      </c>
      <c r="I202" s="1857"/>
      <c r="J202" s="1868">
        <f>SUM(H202*F202)</f>
        <v>880</v>
      </c>
      <c r="K202" s="1847" t="s">
        <v>11239</v>
      </c>
      <c r="M202" t="s">
        <v>15645</v>
      </c>
    </row>
    <row r="203" spans="1:13" x14ac:dyDescent="0.25">
      <c r="A203" s="1844">
        <v>43327</v>
      </c>
      <c r="B203" s="1847" t="s">
        <v>542</v>
      </c>
      <c r="C203" s="1861" t="s">
        <v>16071</v>
      </c>
      <c r="D203" s="1855" t="s">
        <v>16073</v>
      </c>
      <c r="E203" s="1862" t="s">
        <v>32</v>
      </c>
      <c r="F203" s="1863">
        <v>2145</v>
      </c>
      <c r="G203" s="1856">
        <v>1</v>
      </c>
      <c r="H203" s="1856">
        <v>1</v>
      </c>
      <c r="I203" s="1857"/>
      <c r="J203" s="1851">
        <f t="shared" ref="J203:J266" si="40">H203*F203</f>
        <v>2145</v>
      </c>
      <c r="K203" s="1847" t="s">
        <v>10752</v>
      </c>
      <c r="M203" t="s">
        <v>16072</v>
      </c>
    </row>
    <row r="204" spans="1:13" x14ac:dyDescent="0.25">
      <c r="A204" s="1844">
        <v>43462</v>
      </c>
      <c r="B204" s="1847" t="s">
        <v>16045</v>
      </c>
      <c r="C204" s="1857" t="s">
        <v>16046</v>
      </c>
      <c r="D204" s="1847" t="s">
        <v>16048</v>
      </c>
      <c r="E204" s="1847" t="s">
        <v>32</v>
      </c>
      <c r="F204" s="1841">
        <v>14150</v>
      </c>
      <c r="G204" s="1847">
        <v>1</v>
      </c>
      <c r="H204" s="1847">
        <v>1</v>
      </c>
      <c r="I204" s="1851"/>
      <c r="J204" s="1851">
        <f t="shared" si="40"/>
        <v>14150</v>
      </c>
      <c r="K204" s="1841" t="s">
        <v>36</v>
      </c>
      <c r="M204" t="s">
        <v>16047</v>
      </c>
    </row>
    <row r="205" spans="1:13" x14ac:dyDescent="0.25">
      <c r="A205" s="1844">
        <v>43452</v>
      </c>
      <c r="B205" s="1855" t="s">
        <v>6485</v>
      </c>
      <c r="C205" s="1861" t="s">
        <v>15980</v>
      </c>
      <c r="D205" s="1855" t="s">
        <v>16026</v>
      </c>
      <c r="E205" s="1862" t="s">
        <v>83</v>
      </c>
      <c r="F205" s="1863">
        <v>45</v>
      </c>
      <c r="G205" s="1856">
        <v>10</v>
      </c>
      <c r="H205" s="1856">
        <v>10</v>
      </c>
      <c r="I205" s="1851"/>
      <c r="J205" s="1851">
        <f t="shared" si="40"/>
        <v>450</v>
      </c>
      <c r="K205" s="1847" t="s">
        <v>15970</v>
      </c>
      <c r="M205" t="s">
        <v>15928</v>
      </c>
    </row>
    <row r="206" spans="1:13" x14ac:dyDescent="0.25">
      <c r="A206" s="1844">
        <v>43452</v>
      </c>
      <c r="B206" s="1855" t="s">
        <v>4835</v>
      </c>
      <c r="C206" s="1861" t="s">
        <v>15981</v>
      </c>
      <c r="D206" s="1855" t="s">
        <v>16025</v>
      </c>
      <c r="E206" s="1862" t="s">
        <v>83</v>
      </c>
      <c r="F206" s="1863">
        <v>33.5</v>
      </c>
      <c r="G206" s="1856">
        <v>10</v>
      </c>
      <c r="H206" s="1856">
        <v>10</v>
      </c>
      <c r="I206" s="1851"/>
      <c r="J206" s="1851">
        <f t="shared" si="40"/>
        <v>335</v>
      </c>
      <c r="K206" s="1847" t="s">
        <v>15970</v>
      </c>
      <c r="M206" t="s">
        <v>15928</v>
      </c>
    </row>
    <row r="207" spans="1:13" x14ac:dyDescent="0.25">
      <c r="A207" s="1844">
        <v>43452</v>
      </c>
      <c r="B207" s="1847" t="s">
        <v>15998</v>
      </c>
      <c r="C207" s="1861" t="s">
        <v>15982</v>
      </c>
      <c r="D207" s="1855" t="s">
        <v>16024</v>
      </c>
      <c r="E207" s="1862" t="s">
        <v>83</v>
      </c>
      <c r="F207" s="1863">
        <v>33.5</v>
      </c>
      <c r="G207" s="1856">
        <v>10</v>
      </c>
      <c r="H207" s="1856">
        <v>10</v>
      </c>
      <c r="I207" s="1851"/>
      <c r="J207" s="1851">
        <f t="shared" si="40"/>
        <v>335</v>
      </c>
      <c r="K207" s="1847" t="s">
        <v>15970</v>
      </c>
      <c r="M207" t="s">
        <v>15928</v>
      </c>
    </row>
    <row r="208" spans="1:13" x14ac:dyDescent="0.25">
      <c r="A208" s="1844">
        <v>43452</v>
      </c>
      <c r="B208" s="1847" t="s">
        <v>15999</v>
      </c>
      <c r="C208" s="1861" t="s">
        <v>15983</v>
      </c>
      <c r="D208" s="1855" t="s">
        <v>16023</v>
      </c>
      <c r="E208" s="1862" t="s">
        <v>83</v>
      </c>
      <c r="F208" s="1863">
        <v>45</v>
      </c>
      <c r="G208" s="1856">
        <v>3</v>
      </c>
      <c r="H208" s="1856">
        <v>3</v>
      </c>
      <c r="I208" s="1847"/>
      <c r="J208" s="1851">
        <f t="shared" si="40"/>
        <v>135</v>
      </c>
      <c r="K208" s="1847" t="s">
        <v>15970</v>
      </c>
      <c r="M208" t="s">
        <v>15928</v>
      </c>
    </row>
    <row r="209" spans="1:18" x14ac:dyDescent="0.25">
      <c r="A209" s="1844">
        <v>43452</v>
      </c>
      <c r="B209" s="1847" t="s">
        <v>16000</v>
      </c>
      <c r="C209" s="1861" t="s">
        <v>15984</v>
      </c>
      <c r="D209" s="1855" t="s">
        <v>16022</v>
      </c>
      <c r="E209" s="1862" t="s">
        <v>83</v>
      </c>
      <c r="F209" s="1863">
        <v>300</v>
      </c>
      <c r="G209" s="1856">
        <v>3</v>
      </c>
      <c r="H209" s="1856">
        <v>3</v>
      </c>
      <c r="I209" s="1857"/>
      <c r="J209" s="1851">
        <f t="shared" si="40"/>
        <v>900</v>
      </c>
      <c r="K209" s="1847" t="s">
        <v>15970</v>
      </c>
      <c r="M209" t="s">
        <v>15928</v>
      </c>
    </row>
    <row r="210" spans="1:18" x14ac:dyDescent="0.25">
      <c r="A210" s="1844">
        <v>43452</v>
      </c>
      <c r="B210" s="1847" t="s">
        <v>6175</v>
      </c>
      <c r="C210" s="1861" t="s">
        <v>15985</v>
      </c>
      <c r="D210" s="1855" t="s">
        <v>16021</v>
      </c>
      <c r="E210" s="1862" t="s">
        <v>83</v>
      </c>
      <c r="F210" s="1863">
        <v>33.5</v>
      </c>
      <c r="G210" s="1856">
        <v>15</v>
      </c>
      <c r="H210" s="1856">
        <v>15</v>
      </c>
      <c r="I210" s="1857"/>
      <c r="J210" s="1851">
        <f t="shared" si="40"/>
        <v>502.5</v>
      </c>
      <c r="K210" s="1847" t="s">
        <v>15970</v>
      </c>
      <c r="M210" t="s">
        <v>15928</v>
      </c>
    </row>
    <row r="211" spans="1:18" x14ac:dyDescent="0.25">
      <c r="A211" s="1844">
        <v>43452</v>
      </c>
      <c r="B211" s="1842" t="s">
        <v>16001</v>
      </c>
      <c r="C211" s="1861" t="s">
        <v>15986</v>
      </c>
      <c r="D211" s="1855" t="s">
        <v>16020</v>
      </c>
      <c r="E211" s="1862" t="s">
        <v>83</v>
      </c>
      <c r="F211" s="1863">
        <v>165</v>
      </c>
      <c r="G211" s="1856">
        <v>10</v>
      </c>
      <c r="H211" s="1856">
        <v>10</v>
      </c>
      <c r="I211" s="1845"/>
      <c r="J211" s="1851">
        <f t="shared" si="40"/>
        <v>1650</v>
      </c>
      <c r="K211" s="1847" t="s">
        <v>15970</v>
      </c>
      <c r="M211" t="s">
        <v>15928</v>
      </c>
    </row>
    <row r="212" spans="1:18" x14ac:dyDescent="0.25">
      <c r="A212" s="1844">
        <v>43452</v>
      </c>
      <c r="B212" s="1847" t="s">
        <v>16002</v>
      </c>
      <c r="C212" s="1861" t="s">
        <v>15987</v>
      </c>
      <c r="D212" s="1855" t="s">
        <v>16019</v>
      </c>
      <c r="E212" s="1862" t="s">
        <v>83</v>
      </c>
      <c r="F212" s="1863">
        <v>26</v>
      </c>
      <c r="G212" s="1856">
        <v>20</v>
      </c>
      <c r="H212" s="1856">
        <v>20</v>
      </c>
      <c r="I212" s="1857"/>
      <c r="J212" s="1851">
        <f t="shared" si="40"/>
        <v>520</v>
      </c>
      <c r="K212" s="1847" t="s">
        <v>15970</v>
      </c>
      <c r="M212" t="s">
        <v>15928</v>
      </c>
    </row>
    <row r="213" spans="1:18" x14ac:dyDescent="0.25">
      <c r="A213" s="1844">
        <v>43452</v>
      </c>
      <c r="B213" s="1847" t="s">
        <v>16003</v>
      </c>
      <c r="C213" s="1861" t="s">
        <v>15988</v>
      </c>
      <c r="D213" s="1855" t="s">
        <v>16018</v>
      </c>
      <c r="E213" s="1862" t="s">
        <v>83</v>
      </c>
      <c r="F213" s="1863">
        <v>108.5</v>
      </c>
      <c r="G213" s="1856">
        <v>3</v>
      </c>
      <c r="H213" s="1856">
        <v>3</v>
      </c>
      <c r="I213" s="1857"/>
      <c r="J213" s="1851">
        <f t="shared" si="40"/>
        <v>325.5</v>
      </c>
      <c r="K213" s="1847" t="s">
        <v>15970</v>
      </c>
      <c r="M213" t="s">
        <v>15928</v>
      </c>
    </row>
    <row r="214" spans="1:18" x14ac:dyDescent="0.25">
      <c r="A214" s="1844">
        <v>43452</v>
      </c>
      <c r="B214" s="1847" t="s">
        <v>16004</v>
      </c>
      <c r="C214" s="1861" t="s">
        <v>15989</v>
      </c>
      <c r="D214" s="1855" t="s">
        <v>16017</v>
      </c>
      <c r="E214" s="1862" t="s">
        <v>83</v>
      </c>
      <c r="F214" s="1863">
        <v>28.5</v>
      </c>
      <c r="G214" s="1856">
        <v>3</v>
      </c>
      <c r="H214" s="1856">
        <v>3</v>
      </c>
      <c r="I214" s="1847"/>
      <c r="J214" s="1851">
        <f t="shared" si="40"/>
        <v>85.5</v>
      </c>
      <c r="K214" s="1847" t="s">
        <v>15970</v>
      </c>
      <c r="M214" t="s">
        <v>15928</v>
      </c>
    </row>
    <row r="215" spans="1:18" x14ac:dyDescent="0.25">
      <c r="A215" s="1844">
        <v>43452</v>
      </c>
      <c r="B215" s="1847" t="s">
        <v>16005</v>
      </c>
      <c r="C215" s="1861" t="s">
        <v>15990</v>
      </c>
      <c r="D215" s="1855" t="s">
        <v>16016</v>
      </c>
      <c r="E215" s="1862" t="s">
        <v>28</v>
      </c>
      <c r="F215" s="1863">
        <v>86.75</v>
      </c>
      <c r="G215" s="1856">
        <v>5</v>
      </c>
      <c r="H215" s="1856">
        <v>5</v>
      </c>
      <c r="I215" s="1845"/>
      <c r="J215" s="1851">
        <f t="shared" si="40"/>
        <v>433.75</v>
      </c>
      <c r="K215" s="1847" t="s">
        <v>15970</v>
      </c>
      <c r="M215" t="s">
        <v>15928</v>
      </c>
    </row>
    <row r="216" spans="1:18" x14ac:dyDescent="0.25">
      <c r="A216" s="1844">
        <v>43452</v>
      </c>
      <c r="B216" s="1847" t="s">
        <v>16006</v>
      </c>
      <c r="C216" s="1861" t="s">
        <v>15991</v>
      </c>
      <c r="D216" s="1855" t="s">
        <v>16015</v>
      </c>
      <c r="E216" s="1862" t="s">
        <v>83</v>
      </c>
      <c r="F216" s="1863">
        <v>80</v>
      </c>
      <c r="G216" s="1856">
        <v>10</v>
      </c>
      <c r="H216" s="1856">
        <v>10</v>
      </c>
      <c r="I216" s="1857"/>
      <c r="J216" s="1851">
        <f t="shared" si="40"/>
        <v>800</v>
      </c>
      <c r="K216" s="1847" t="s">
        <v>15970</v>
      </c>
      <c r="M216" t="s">
        <v>15928</v>
      </c>
    </row>
    <row r="217" spans="1:18" x14ac:dyDescent="0.25">
      <c r="A217" s="1844">
        <v>43452</v>
      </c>
      <c r="B217" s="1847" t="s">
        <v>16007</v>
      </c>
      <c r="C217" s="1861" t="s">
        <v>15992</v>
      </c>
      <c r="D217" s="1855" t="s">
        <v>16014</v>
      </c>
      <c r="E217" s="1862" t="s">
        <v>83</v>
      </c>
      <c r="F217" s="1863">
        <v>450</v>
      </c>
      <c r="G217" s="1856">
        <v>2</v>
      </c>
      <c r="H217" s="1856">
        <v>2</v>
      </c>
      <c r="I217" s="1857"/>
      <c r="J217" s="1851">
        <f t="shared" si="40"/>
        <v>900</v>
      </c>
      <c r="K217" s="1847" t="s">
        <v>15970</v>
      </c>
      <c r="M217" t="s">
        <v>15928</v>
      </c>
    </row>
    <row r="218" spans="1:18" x14ac:dyDescent="0.25">
      <c r="A218" s="1844">
        <v>43452</v>
      </c>
      <c r="B218" s="1847" t="s">
        <v>16008</v>
      </c>
      <c r="C218" s="1861" t="s">
        <v>15993</v>
      </c>
      <c r="D218" s="1855" t="s">
        <v>16013</v>
      </c>
      <c r="E218" s="1862" t="s">
        <v>83</v>
      </c>
      <c r="F218" s="1863">
        <v>500</v>
      </c>
      <c r="G218" s="1856">
        <v>5</v>
      </c>
      <c r="H218" s="1856">
        <v>5</v>
      </c>
      <c r="I218" s="1857"/>
      <c r="J218" s="1851">
        <f t="shared" si="40"/>
        <v>2500</v>
      </c>
      <c r="K218" s="1847" t="s">
        <v>15970</v>
      </c>
      <c r="M218" t="s">
        <v>15928</v>
      </c>
    </row>
    <row r="219" spans="1:18" x14ac:dyDescent="0.25">
      <c r="A219" s="1844">
        <v>43452</v>
      </c>
      <c r="B219" s="1847" t="s">
        <v>16009</v>
      </c>
      <c r="C219" s="1861" t="s">
        <v>15994</v>
      </c>
      <c r="D219" s="1855" t="s">
        <v>16012</v>
      </c>
      <c r="E219" s="1862" t="s">
        <v>83</v>
      </c>
      <c r="F219" s="1863">
        <v>550</v>
      </c>
      <c r="G219" s="1856">
        <v>2</v>
      </c>
      <c r="H219" s="1856">
        <v>2</v>
      </c>
      <c r="I219" s="1857"/>
      <c r="J219" s="1851">
        <f t="shared" si="40"/>
        <v>1100</v>
      </c>
      <c r="K219" s="1847" t="s">
        <v>15970</v>
      </c>
      <c r="M219" t="s">
        <v>15928</v>
      </c>
    </row>
    <row r="220" spans="1:18" x14ac:dyDescent="0.25">
      <c r="A220" s="1844">
        <v>43452</v>
      </c>
      <c r="B220" s="1847"/>
      <c r="C220" s="1861" t="s">
        <v>15995</v>
      </c>
      <c r="D220" s="1861"/>
      <c r="E220" s="1862"/>
      <c r="F220" s="1863"/>
      <c r="G220" s="1856"/>
      <c r="H220" s="1856"/>
      <c r="I220" s="1857"/>
      <c r="J220" s="1851">
        <f t="shared" si="40"/>
        <v>0</v>
      </c>
      <c r="K220" s="1847" t="s">
        <v>15970</v>
      </c>
      <c r="M220" t="s">
        <v>15928</v>
      </c>
    </row>
    <row r="221" spans="1:18" x14ac:dyDescent="0.25">
      <c r="A221" s="1844">
        <v>43452</v>
      </c>
      <c r="B221" s="1847"/>
      <c r="C221" s="1861" t="s">
        <v>15996</v>
      </c>
      <c r="D221" s="1855" t="s">
        <v>16011</v>
      </c>
      <c r="E221" s="1862" t="s">
        <v>83</v>
      </c>
      <c r="F221" s="1863">
        <v>7000</v>
      </c>
      <c r="G221" s="1856">
        <v>1</v>
      </c>
      <c r="H221" s="1856">
        <v>1</v>
      </c>
      <c r="I221" s="1857"/>
      <c r="J221" s="1851">
        <f t="shared" si="40"/>
        <v>7000</v>
      </c>
      <c r="K221" s="1847" t="s">
        <v>15970</v>
      </c>
      <c r="M221" t="s">
        <v>15928</v>
      </c>
    </row>
    <row r="222" spans="1:18" x14ac:dyDescent="0.25">
      <c r="A222" s="1844">
        <v>43452</v>
      </c>
      <c r="B222" s="1847"/>
      <c r="C222" s="1861" t="s">
        <v>15997</v>
      </c>
      <c r="D222" s="1855" t="s">
        <v>16010</v>
      </c>
      <c r="E222" s="1862" t="s">
        <v>83</v>
      </c>
      <c r="F222" s="1863">
        <v>8650.25</v>
      </c>
      <c r="G222" s="1856">
        <v>6</v>
      </c>
      <c r="H222" s="1856">
        <v>6</v>
      </c>
      <c r="I222" s="1847"/>
      <c r="J222" s="1851">
        <f t="shared" si="40"/>
        <v>51901.5</v>
      </c>
      <c r="K222" s="1847" t="s">
        <v>15970</v>
      </c>
      <c r="M222" t="s">
        <v>15928</v>
      </c>
    </row>
    <row r="223" spans="1:18" x14ac:dyDescent="0.25">
      <c r="A223" s="1844">
        <v>43452</v>
      </c>
      <c r="B223" s="1847" t="s">
        <v>15934</v>
      </c>
      <c r="C223" s="1861" t="s">
        <v>15892</v>
      </c>
      <c r="D223" s="1855" t="s">
        <v>15979</v>
      </c>
      <c r="E223" s="1862" t="s">
        <v>32</v>
      </c>
      <c r="F223" s="1868">
        <v>5000</v>
      </c>
      <c r="G223" s="1856">
        <v>1</v>
      </c>
      <c r="H223" s="1856">
        <v>1</v>
      </c>
      <c r="I223" s="1847"/>
      <c r="J223" s="1851">
        <f t="shared" si="40"/>
        <v>5000</v>
      </c>
      <c r="K223" s="1847" t="s">
        <v>15970</v>
      </c>
      <c r="M223" t="s">
        <v>15928</v>
      </c>
      <c r="O223" s="1404">
        <v>10</v>
      </c>
      <c r="R223" s="1661">
        <f t="shared" ref="R223:R231" si="41">F206*O223</f>
        <v>335</v>
      </c>
    </row>
    <row r="224" spans="1:18" x14ac:dyDescent="0.25">
      <c r="A224" s="1844">
        <v>43452</v>
      </c>
      <c r="B224" s="1847" t="s">
        <v>15935</v>
      </c>
      <c r="C224" s="1861" t="s">
        <v>15893</v>
      </c>
      <c r="D224" s="1855" t="s">
        <v>15978</v>
      </c>
      <c r="E224" s="1862" t="s">
        <v>83</v>
      </c>
      <c r="F224" s="1868">
        <v>46.75</v>
      </c>
      <c r="G224" s="1856">
        <v>10</v>
      </c>
      <c r="H224" s="1856">
        <v>10</v>
      </c>
      <c r="I224" s="1857"/>
      <c r="J224" s="1851">
        <f t="shared" si="40"/>
        <v>467.5</v>
      </c>
      <c r="K224" s="1847" t="s">
        <v>15970</v>
      </c>
      <c r="M224" t="s">
        <v>15928</v>
      </c>
      <c r="O224" s="1404">
        <v>10</v>
      </c>
      <c r="R224" s="1661">
        <f t="shared" si="41"/>
        <v>335</v>
      </c>
    </row>
    <row r="225" spans="1:18" x14ac:dyDescent="0.25">
      <c r="A225" s="1844">
        <v>43452</v>
      </c>
      <c r="B225" s="1847" t="s">
        <v>15936</v>
      </c>
      <c r="C225" s="1861" t="s">
        <v>15894</v>
      </c>
      <c r="D225" s="1855" t="s">
        <v>15977</v>
      </c>
      <c r="E225" s="1862" t="s">
        <v>83</v>
      </c>
      <c r="F225" s="1868">
        <v>170.5</v>
      </c>
      <c r="G225" s="1856">
        <v>10</v>
      </c>
      <c r="H225" s="1856">
        <v>10</v>
      </c>
      <c r="I225" s="1857"/>
      <c r="J225" s="1851">
        <f t="shared" si="40"/>
        <v>1705</v>
      </c>
      <c r="K225" s="1847" t="s">
        <v>15970</v>
      </c>
      <c r="M225" t="s">
        <v>15928</v>
      </c>
      <c r="O225" s="1404">
        <v>3</v>
      </c>
      <c r="R225" s="1661">
        <f t="shared" si="41"/>
        <v>135</v>
      </c>
    </row>
    <row r="226" spans="1:18" x14ac:dyDescent="0.25">
      <c r="A226" s="1844">
        <v>43452</v>
      </c>
      <c r="B226" s="1842" t="s">
        <v>15937</v>
      </c>
      <c r="C226" s="1861" t="s">
        <v>15895</v>
      </c>
      <c r="D226" s="1855" t="s">
        <v>15976</v>
      </c>
      <c r="E226" s="1862" t="s">
        <v>83</v>
      </c>
      <c r="F226" s="1868">
        <v>58.5</v>
      </c>
      <c r="G226" s="1856">
        <v>10</v>
      </c>
      <c r="H226" s="1856">
        <v>10</v>
      </c>
      <c r="I226" s="1845"/>
      <c r="J226" s="1851">
        <f t="shared" si="40"/>
        <v>585</v>
      </c>
      <c r="K226" s="1847" t="s">
        <v>15970</v>
      </c>
      <c r="M226" t="s">
        <v>15928</v>
      </c>
      <c r="O226" s="1404">
        <v>3</v>
      </c>
      <c r="R226" s="1661">
        <f t="shared" si="41"/>
        <v>900</v>
      </c>
    </row>
    <row r="227" spans="1:18" x14ac:dyDescent="0.25">
      <c r="A227" s="1844">
        <v>43452</v>
      </c>
      <c r="B227" s="1847" t="s">
        <v>15938</v>
      </c>
      <c r="C227" s="1861" t="s">
        <v>15896</v>
      </c>
      <c r="D227" s="1855" t="s">
        <v>15975</v>
      </c>
      <c r="E227" s="1862" t="s">
        <v>83</v>
      </c>
      <c r="F227" s="1868">
        <v>36.75</v>
      </c>
      <c r="G227" s="1856">
        <v>10</v>
      </c>
      <c r="H227" s="1856">
        <v>10</v>
      </c>
      <c r="I227" s="1857"/>
      <c r="J227" s="1851">
        <f t="shared" si="40"/>
        <v>367.5</v>
      </c>
      <c r="K227" s="1847" t="s">
        <v>15970</v>
      </c>
      <c r="M227" t="s">
        <v>15928</v>
      </c>
      <c r="O227" s="1404">
        <v>15</v>
      </c>
      <c r="R227" s="1661">
        <f t="shared" si="41"/>
        <v>502.5</v>
      </c>
    </row>
    <row r="228" spans="1:18" x14ac:dyDescent="0.25">
      <c r="A228" s="1844">
        <v>43452</v>
      </c>
      <c r="B228" s="1847" t="s">
        <v>12229</v>
      </c>
      <c r="C228" s="1861" t="s">
        <v>15897</v>
      </c>
      <c r="D228" s="1855" t="s">
        <v>15974</v>
      </c>
      <c r="E228" s="1862" t="s">
        <v>83</v>
      </c>
      <c r="F228" s="1868">
        <v>63.5</v>
      </c>
      <c r="G228" s="1856">
        <v>10</v>
      </c>
      <c r="H228" s="1856">
        <v>10</v>
      </c>
      <c r="I228" s="1857"/>
      <c r="J228" s="1851">
        <f t="shared" si="40"/>
        <v>635</v>
      </c>
      <c r="K228" s="1847" t="s">
        <v>15970</v>
      </c>
      <c r="M228" t="s">
        <v>15928</v>
      </c>
      <c r="O228" s="1404">
        <v>10</v>
      </c>
      <c r="R228" s="1661">
        <f t="shared" si="41"/>
        <v>1650</v>
      </c>
    </row>
    <row r="229" spans="1:18" x14ac:dyDescent="0.25">
      <c r="A229" s="1844">
        <v>43452</v>
      </c>
      <c r="B229" s="1847" t="s">
        <v>15939</v>
      </c>
      <c r="C229" s="1861" t="s">
        <v>15898</v>
      </c>
      <c r="D229" s="1855" t="s">
        <v>15973</v>
      </c>
      <c r="E229" s="1862" t="s">
        <v>83</v>
      </c>
      <c r="F229" s="1868">
        <v>83.5</v>
      </c>
      <c r="G229" s="1856">
        <v>10</v>
      </c>
      <c r="H229" s="1856">
        <v>10</v>
      </c>
      <c r="I229" s="1847"/>
      <c r="J229" s="1851">
        <f t="shared" si="40"/>
        <v>835</v>
      </c>
      <c r="K229" s="1847" t="s">
        <v>15970</v>
      </c>
      <c r="M229" t="s">
        <v>15928</v>
      </c>
      <c r="O229" s="1404">
        <v>20</v>
      </c>
      <c r="R229" s="1661">
        <f t="shared" si="41"/>
        <v>520</v>
      </c>
    </row>
    <row r="230" spans="1:18" x14ac:dyDescent="0.25">
      <c r="A230" s="1844">
        <v>43452</v>
      </c>
      <c r="B230" s="1847" t="s">
        <v>15940</v>
      </c>
      <c r="C230" s="1861" t="s">
        <v>15899</v>
      </c>
      <c r="D230" s="1855" t="s">
        <v>15972</v>
      </c>
      <c r="E230" s="1862" t="s">
        <v>83</v>
      </c>
      <c r="F230" s="1868">
        <v>58.5</v>
      </c>
      <c r="G230" s="1856">
        <v>12</v>
      </c>
      <c r="H230" s="1856">
        <v>12</v>
      </c>
      <c r="I230" s="1845"/>
      <c r="J230" s="1851">
        <f t="shared" si="40"/>
        <v>702</v>
      </c>
      <c r="K230" s="1847" t="s">
        <v>15970</v>
      </c>
      <c r="M230" t="s">
        <v>15928</v>
      </c>
      <c r="O230" s="1404">
        <v>3</v>
      </c>
      <c r="R230" s="1661">
        <f t="shared" si="41"/>
        <v>325.5</v>
      </c>
    </row>
    <row r="231" spans="1:18" x14ac:dyDescent="0.25">
      <c r="A231" s="1844">
        <v>43452</v>
      </c>
      <c r="B231" s="1847" t="s">
        <v>15941</v>
      </c>
      <c r="C231" s="1861" t="s">
        <v>17248</v>
      </c>
      <c r="D231" s="1855" t="s">
        <v>15971</v>
      </c>
      <c r="E231" s="1862" t="s">
        <v>83</v>
      </c>
      <c r="F231" s="1868">
        <v>80</v>
      </c>
      <c r="G231" s="1856">
        <v>10</v>
      </c>
      <c r="H231" s="1856">
        <v>10</v>
      </c>
      <c r="I231" s="1857"/>
      <c r="J231" s="1851">
        <f t="shared" si="40"/>
        <v>800</v>
      </c>
      <c r="K231" s="1847" t="s">
        <v>15970</v>
      </c>
      <c r="M231" t="s">
        <v>15928</v>
      </c>
      <c r="O231" s="1404">
        <v>3</v>
      </c>
      <c r="R231" s="1661">
        <f t="shared" si="41"/>
        <v>85.5</v>
      </c>
    </row>
    <row r="232" spans="1:18" x14ac:dyDescent="0.25">
      <c r="A232" s="1844">
        <v>43452</v>
      </c>
      <c r="B232" s="1847" t="s">
        <v>15942</v>
      </c>
      <c r="C232" s="1861" t="s">
        <v>15900</v>
      </c>
      <c r="D232" s="1847" t="s">
        <v>15968</v>
      </c>
      <c r="E232" s="1862" t="s">
        <v>4706</v>
      </c>
      <c r="F232" s="1868">
        <v>130</v>
      </c>
      <c r="G232" s="1856">
        <v>3</v>
      </c>
      <c r="H232" s="1856">
        <v>3</v>
      </c>
      <c r="I232" s="1857"/>
      <c r="J232" s="1851">
        <f t="shared" si="40"/>
        <v>390</v>
      </c>
      <c r="K232" s="1847" t="s">
        <v>15970</v>
      </c>
      <c r="M232" t="s">
        <v>15928</v>
      </c>
      <c r="O232" s="1404">
        <v>10</v>
      </c>
      <c r="R232" s="1661">
        <f t="shared" ref="R232:R238" si="42">F216*O232</f>
        <v>800</v>
      </c>
    </row>
    <row r="233" spans="1:18" x14ac:dyDescent="0.25">
      <c r="A233" s="1844">
        <v>43452</v>
      </c>
      <c r="B233" s="1847" t="s">
        <v>15943</v>
      </c>
      <c r="C233" s="1861" t="s">
        <v>15901</v>
      </c>
      <c r="D233" s="1847" t="s">
        <v>15967</v>
      </c>
      <c r="E233" s="1862" t="s">
        <v>4706</v>
      </c>
      <c r="F233" s="1868">
        <v>300</v>
      </c>
      <c r="G233" s="1856">
        <v>2</v>
      </c>
      <c r="H233" s="1856">
        <v>2</v>
      </c>
      <c r="I233" s="1857"/>
      <c r="J233" s="1851">
        <f t="shared" si="40"/>
        <v>600</v>
      </c>
      <c r="K233" s="1847" t="s">
        <v>15970</v>
      </c>
      <c r="M233" t="s">
        <v>15928</v>
      </c>
      <c r="O233" s="1404">
        <v>2</v>
      </c>
      <c r="R233" s="1661">
        <f t="shared" si="42"/>
        <v>900</v>
      </c>
    </row>
    <row r="234" spans="1:18" x14ac:dyDescent="0.25">
      <c r="A234" s="1844">
        <v>43452</v>
      </c>
      <c r="B234" s="1847" t="s">
        <v>15943</v>
      </c>
      <c r="C234" s="1861" t="s">
        <v>15902</v>
      </c>
      <c r="D234" s="1847" t="s">
        <v>15966</v>
      </c>
      <c r="E234" s="1862" t="s">
        <v>4706</v>
      </c>
      <c r="F234" s="1868">
        <v>300</v>
      </c>
      <c r="G234" s="1856">
        <v>2</v>
      </c>
      <c r="H234" s="1856">
        <v>2</v>
      </c>
      <c r="I234" s="1857"/>
      <c r="J234" s="1851">
        <f t="shared" si="40"/>
        <v>600</v>
      </c>
      <c r="K234" s="1847" t="s">
        <v>15970</v>
      </c>
      <c r="M234" t="s">
        <v>15928</v>
      </c>
      <c r="O234" s="1404">
        <v>5</v>
      </c>
      <c r="R234" s="1661">
        <f t="shared" si="42"/>
        <v>2500</v>
      </c>
    </row>
    <row r="235" spans="1:18" x14ac:dyDescent="0.25">
      <c r="A235" s="1844">
        <v>43452</v>
      </c>
      <c r="B235" s="1847" t="s">
        <v>6174</v>
      </c>
      <c r="C235" s="1861" t="s">
        <v>15903</v>
      </c>
      <c r="D235" s="1847" t="s">
        <v>15965</v>
      </c>
      <c r="E235" s="1862" t="s">
        <v>83</v>
      </c>
      <c r="F235" s="1868">
        <v>51.75</v>
      </c>
      <c r="G235" s="1856">
        <v>10</v>
      </c>
      <c r="H235" s="1856">
        <v>10</v>
      </c>
      <c r="I235" s="1857"/>
      <c r="J235" s="1851">
        <f t="shared" si="40"/>
        <v>517.5</v>
      </c>
      <c r="K235" s="1847" t="s">
        <v>15970</v>
      </c>
      <c r="M235" t="s">
        <v>15928</v>
      </c>
      <c r="O235" s="1404">
        <v>2</v>
      </c>
      <c r="R235" s="1661">
        <f t="shared" si="42"/>
        <v>1100</v>
      </c>
    </row>
    <row r="236" spans="1:18" x14ac:dyDescent="0.25">
      <c r="A236" s="1844">
        <v>43452</v>
      </c>
      <c r="B236" s="1847" t="s">
        <v>15944</v>
      </c>
      <c r="C236" s="1861" t="s">
        <v>15904</v>
      </c>
      <c r="D236" s="1847" t="s">
        <v>15969</v>
      </c>
      <c r="E236" s="1862" t="s">
        <v>83</v>
      </c>
      <c r="F236" s="1868">
        <v>133.5</v>
      </c>
      <c r="G236" s="1856">
        <v>3</v>
      </c>
      <c r="H236" s="1856">
        <v>3</v>
      </c>
      <c r="I236" s="1847"/>
      <c r="J236" s="1851">
        <f t="shared" si="40"/>
        <v>400.5</v>
      </c>
      <c r="K236" s="1847" t="s">
        <v>15970</v>
      </c>
      <c r="M236" t="s">
        <v>15928</v>
      </c>
      <c r="O236" s="1404"/>
      <c r="R236" s="1661">
        <f t="shared" si="42"/>
        <v>0</v>
      </c>
    </row>
    <row r="237" spans="1:18" x14ac:dyDescent="0.25">
      <c r="A237" s="1844">
        <v>43452</v>
      </c>
      <c r="B237" s="1847" t="s">
        <v>15945</v>
      </c>
      <c r="C237" s="1861" t="s">
        <v>15905</v>
      </c>
      <c r="D237" s="1847" t="s">
        <v>15964</v>
      </c>
      <c r="E237" s="1862" t="s">
        <v>83</v>
      </c>
      <c r="F237" s="1868">
        <v>164.25</v>
      </c>
      <c r="G237" s="1856">
        <v>3</v>
      </c>
      <c r="H237" s="1856">
        <v>3</v>
      </c>
      <c r="I237" s="1857"/>
      <c r="J237" s="1851">
        <f t="shared" si="40"/>
        <v>492.75</v>
      </c>
      <c r="K237" s="1847" t="s">
        <v>15970</v>
      </c>
      <c r="M237" t="s">
        <v>15928</v>
      </c>
      <c r="O237" s="1404">
        <v>1</v>
      </c>
      <c r="R237" s="1661">
        <f t="shared" si="42"/>
        <v>7000</v>
      </c>
    </row>
    <row r="238" spans="1:18" x14ac:dyDescent="0.25">
      <c r="A238" s="1844">
        <v>43452</v>
      </c>
      <c r="B238" s="1847" t="s">
        <v>15946</v>
      </c>
      <c r="C238" s="1861" t="s">
        <v>15906</v>
      </c>
      <c r="D238" s="1847" t="s">
        <v>15963</v>
      </c>
      <c r="E238" s="1862" t="s">
        <v>83</v>
      </c>
      <c r="F238" s="1868">
        <v>56.75</v>
      </c>
      <c r="G238" s="1856">
        <v>3</v>
      </c>
      <c r="H238" s="1856">
        <v>3</v>
      </c>
      <c r="I238" s="1857"/>
      <c r="J238" s="1851">
        <f t="shared" si="40"/>
        <v>170.25</v>
      </c>
      <c r="K238" s="1847" t="s">
        <v>15970</v>
      </c>
      <c r="M238" t="s">
        <v>15928</v>
      </c>
      <c r="O238" s="1404">
        <v>6</v>
      </c>
      <c r="R238" s="1661">
        <f t="shared" si="42"/>
        <v>51901.5</v>
      </c>
    </row>
    <row r="239" spans="1:18" x14ac:dyDescent="0.25">
      <c r="A239" s="1844">
        <v>43452</v>
      </c>
      <c r="B239" s="1847" t="s">
        <v>15933</v>
      </c>
      <c r="C239" s="1861" t="s">
        <v>15907</v>
      </c>
      <c r="D239" s="1847" t="s">
        <v>15962</v>
      </c>
      <c r="E239" s="1862" t="s">
        <v>83</v>
      </c>
      <c r="F239" s="1863">
        <v>220</v>
      </c>
      <c r="G239" s="1856">
        <v>3</v>
      </c>
      <c r="H239" s="1856">
        <v>3</v>
      </c>
      <c r="I239" s="1847"/>
      <c r="J239" s="1851">
        <f t="shared" si="40"/>
        <v>660</v>
      </c>
      <c r="K239" s="1847" t="s">
        <v>15970</v>
      </c>
      <c r="M239" t="s">
        <v>15928</v>
      </c>
      <c r="O239" s="183"/>
    </row>
    <row r="240" spans="1:18" x14ac:dyDescent="0.25">
      <c r="A240" s="1844">
        <v>43452</v>
      </c>
      <c r="B240" s="1847" t="s">
        <v>10877</v>
      </c>
      <c r="C240" s="1861" t="s">
        <v>15908</v>
      </c>
      <c r="D240" s="1847" t="s">
        <v>15961</v>
      </c>
      <c r="E240" s="1862" t="s">
        <v>83</v>
      </c>
      <c r="F240" s="1863">
        <v>83.5</v>
      </c>
      <c r="G240" s="1856">
        <v>3</v>
      </c>
      <c r="H240" s="1856">
        <v>3</v>
      </c>
      <c r="I240" s="1857"/>
      <c r="J240" s="1851">
        <f t="shared" si="40"/>
        <v>250.5</v>
      </c>
      <c r="K240" s="1847" t="s">
        <v>15970</v>
      </c>
      <c r="M240" t="s">
        <v>15928</v>
      </c>
      <c r="O240" s="183"/>
    </row>
    <row r="241" spans="1:15" x14ac:dyDescent="0.25">
      <c r="A241" s="1844">
        <v>43452</v>
      </c>
      <c r="B241" s="1847" t="s">
        <v>15932</v>
      </c>
      <c r="C241" s="1861" t="s">
        <v>15909</v>
      </c>
      <c r="D241" s="1847" t="s">
        <v>15960</v>
      </c>
      <c r="E241" s="1862" t="s">
        <v>83</v>
      </c>
      <c r="F241" s="1863">
        <v>83.5</v>
      </c>
      <c r="G241" s="1856">
        <v>3</v>
      </c>
      <c r="H241" s="1856">
        <v>3</v>
      </c>
      <c r="I241" s="1847"/>
      <c r="J241" s="1851">
        <f t="shared" si="40"/>
        <v>250.5</v>
      </c>
      <c r="K241" s="1847" t="s">
        <v>15970</v>
      </c>
      <c r="M241" t="s">
        <v>15928</v>
      </c>
      <c r="O241" s="183"/>
    </row>
    <row r="242" spans="1:15" x14ac:dyDescent="0.25">
      <c r="A242" s="1844">
        <v>43452</v>
      </c>
      <c r="B242" s="1847" t="s">
        <v>15931</v>
      </c>
      <c r="C242" s="1861" t="s">
        <v>15910</v>
      </c>
      <c r="D242" s="1847" t="s">
        <v>15959</v>
      </c>
      <c r="E242" s="1862" t="s">
        <v>83</v>
      </c>
      <c r="F242" s="1863">
        <v>34.75</v>
      </c>
      <c r="G242" s="1856">
        <v>10</v>
      </c>
      <c r="H242" s="1856">
        <v>10</v>
      </c>
      <c r="I242" s="1845"/>
      <c r="J242" s="1851">
        <f t="shared" si="40"/>
        <v>347.5</v>
      </c>
      <c r="K242" s="1847" t="s">
        <v>15970</v>
      </c>
      <c r="M242" t="s">
        <v>15928</v>
      </c>
      <c r="O242" s="183"/>
    </row>
    <row r="243" spans="1:15" x14ac:dyDescent="0.25">
      <c r="A243" s="1844">
        <v>43452</v>
      </c>
      <c r="B243" s="1847" t="s">
        <v>15930</v>
      </c>
      <c r="C243" s="1861" t="s">
        <v>15911</v>
      </c>
      <c r="D243" s="1847" t="s">
        <v>15958</v>
      </c>
      <c r="E243" s="1862" t="s">
        <v>83</v>
      </c>
      <c r="F243" s="1863">
        <v>113.5</v>
      </c>
      <c r="G243" s="1856">
        <v>10</v>
      </c>
      <c r="H243" s="1856">
        <v>10</v>
      </c>
      <c r="I243" s="1847"/>
      <c r="J243" s="1851">
        <f t="shared" si="40"/>
        <v>1135</v>
      </c>
      <c r="K243" s="1847" t="s">
        <v>15970</v>
      </c>
      <c r="M243" t="s">
        <v>15928</v>
      </c>
      <c r="O243" s="183"/>
    </row>
    <row r="244" spans="1:15" x14ac:dyDescent="0.25">
      <c r="A244" s="1844">
        <v>43452</v>
      </c>
      <c r="B244" s="1847" t="s">
        <v>6443</v>
      </c>
      <c r="C244" s="1861" t="s">
        <v>15912</v>
      </c>
      <c r="D244" s="1847" t="s">
        <v>15957</v>
      </c>
      <c r="E244" s="1862" t="s">
        <v>83</v>
      </c>
      <c r="F244" s="1863">
        <v>258.5</v>
      </c>
      <c r="G244" s="1856">
        <v>12</v>
      </c>
      <c r="H244" s="1856">
        <v>12</v>
      </c>
      <c r="I244" s="1857"/>
      <c r="J244" s="1851">
        <f t="shared" si="40"/>
        <v>3102</v>
      </c>
      <c r="K244" s="1847" t="s">
        <v>15970</v>
      </c>
      <c r="M244" t="s">
        <v>15928</v>
      </c>
      <c r="O244" s="183"/>
    </row>
    <row r="245" spans="1:15" x14ac:dyDescent="0.25">
      <c r="A245" s="1844">
        <v>43452</v>
      </c>
      <c r="B245" s="1847" t="s">
        <v>15929</v>
      </c>
      <c r="C245" s="1861" t="s">
        <v>15913</v>
      </c>
      <c r="D245" s="1847" t="s">
        <v>15956</v>
      </c>
      <c r="E245" s="1862" t="s">
        <v>83</v>
      </c>
      <c r="F245" s="1863">
        <v>258.5</v>
      </c>
      <c r="G245" s="1856">
        <v>12</v>
      </c>
      <c r="H245" s="1856">
        <v>12</v>
      </c>
      <c r="I245" s="1857"/>
      <c r="J245" s="1851">
        <f t="shared" si="40"/>
        <v>3102</v>
      </c>
      <c r="K245" s="1847" t="s">
        <v>15970</v>
      </c>
      <c r="M245" t="s">
        <v>15928</v>
      </c>
      <c r="O245" s="183"/>
    </row>
    <row r="246" spans="1:15" x14ac:dyDescent="0.25">
      <c r="A246" s="1844">
        <v>43452</v>
      </c>
      <c r="B246" s="1842" t="s">
        <v>6435</v>
      </c>
      <c r="C246" s="1861" t="s">
        <v>15914</v>
      </c>
      <c r="D246" s="1847" t="s">
        <v>15955</v>
      </c>
      <c r="E246" s="1862" t="s">
        <v>83</v>
      </c>
      <c r="F246" s="1863">
        <v>64</v>
      </c>
      <c r="G246" s="1856">
        <v>10</v>
      </c>
      <c r="H246" s="1856">
        <v>10</v>
      </c>
      <c r="I246" s="1845"/>
      <c r="J246" s="1851">
        <f t="shared" si="40"/>
        <v>640</v>
      </c>
      <c r="K246" s="1847" t="s">
        <v>15970</v>
      </c>
      <c r="M246" t="s">
        <v>15928</v>
      </c>
    </row>
    <row r="247" spans="1:15" x14ac:dyDescent="0.25">
      <c r="A247" s="1844">
        <v>43452</v>
      </c>
      <c r="B247" s="1847" t="s">
        <v>6465</v>
      </c>
      <c r="C247" s="1861" t="s">
        <v>15915</v>
      </c>
      <c r="D247" s="1847" t="s">
        <v>15954</v>
      </c>
      <c r="E247" s="1862" t="s">
        <v>83</v>
      </c>
      <c r="F247" s="1863">
        <v>141.75</v>
      </c>
      <c r="G247" s="1856">
        <v>3</v>
      </c>
      <c r="H247" s="1856">
        <v>3</v>
      </c>
      <c r="I247" s="1857"/>
      <c r="J247" s="1851">
        <f t="shared" si="40"/>
        <v>425.25</v>
      </c>
      <c r="K247" s="1847" t="s">
        <v>15970</v>
      </c>
      <c r="M247" t="s">
        <v>15928</v>
      </c>
    </row>
    <row r="248" spans="1:15" x14ac:dyDescent="0.25">
      <c r="A248" s="1844">
        <v>43452</v>
      </c>
      <c r="B248" s="1847" t="s">
        <v>15922</v>
      </c>
      <c r="C248" s="1861" t="s">
        <v>15916</v>
      </c>
      <c r="D248" s="1847" t="s">
        <v>15953</v>
      </c>
      <c r="E248" s="1862" t="s">
        <v>83</v>
      </c>
      <c r="F248" s="1863">
        <v>318</v>
      </c>
      <c r="G248" s="1856">
        <v>3</v>
      </c>
      <c r="H248" s="1856">
        <v>3</v>
      </c>
      <c r="I248" s="1857"/>
      <c r="J248" s="1851">
        <f t="shared" si="40"/>
        <v>954</v>
      </c>
      <c r="K248" s="1847" t="s">
        <v>15970</v>
      </c>
      <c r="M248" t="s">
        <v>15928</v>
      </c>
    </row>
    <row r="249" spans="1:15" x14ac:dyDescent="0.25">
      <c r="A249" s="1844">
        <v>43452</v>
      </c>
      <c r="B249" s="1847" t="s">
        <v>15923</v>
      </c>
      <c r="C249" s="1861" t="s">
        <v>15917</v>
      </c>
      <c r="D249" s="1847" t="s">
        <v>15952</v>
      </c>
      <c r="E249" s="1862" t="s">
        <v>83</v>
      </c>
      <c r="F249" s="1863">
        <v>44.75</v>
      </c>
      <c r="G249" s="1856">
        <v>3</v>
      </c>
      <c r="H249" s="1856">
        <v>3</v>
      </c>
      <c r="I249" s="1847"/>
      <c r="J249" s="1851">
        <f t="shared" si="40"/>
        <v>134.25</v>
      </c>
      <c r="K249" s="1847" t="s">
        <v>15970</v>
      </c>
      <c r="M249" t="s">
        <v>15928</v>
      </c>
    </row>
    <row r="250" spans="1:15" x14ac:dyDescent="0.25">
      <c r="A250" s="1844">
        <v>43452</v>
      </c>
      <c r="B250" s="1847" t="s">
        <v>15924</v>
      </c>
      <c r="C250" s="1861" t="s">
        <v>15918</v>
      </c>
      <c r="D250" s="1847" t="s">
        <v>15951</v>
      </c>
      <c r="E250" s="1862" t="s">
        <v>83</v>
      </c>
      <c r="F250" s="1863">
        <v>108.5</v>
      </c>
      <c r="G250" s="1856">
        <v>3</v>
      </c>
      <c r="H250" s="1856">
        <v>3</v>
      </c>
      <c r="I250" s="1845"/>
      <c r="J250" s="1851">
        <f t="shared" si="40"/>
        <v>325.5</v>
      </c>
      <c r="K250" s="1847" t="s">
        <v>15970</v>
      </c>
      <c r="M250" t="s">
        <v>15928</v>
      </c>
    </row>
    <row r="251" spans="1:15" x14ac:dyDescent="0.25">
      <c r="A251" s="1844">
        <v>43452</v>
      </c>
      <c r="B251" s="1847" t="s">
        <v>15925</v>
      </c>
      <c r="C251" s="1861" t="s">
        <v>15919</v>
      </c>
      <c r="D251" s="1847" t="s">
        <v>15950</v>
      </c>
      <c r="E251" s="1862" t="s">
        <v>83</v>
      </c>
      <c r="F251" s="1863">
        <v>238.5</v>
      </c>
      <c r="G251" s="1856">
        <v>2</v>
      </c>
      <c r="H251" s="1856">
        <v>2</v>
      </c>
      <c r="I251" s="1857"/>
      <c r="J251" s="1851">
        <f t="shared" si="40"/>
        <v>477</v>
      </c>
      <c r="K251" s="1847" t="s">
        <v>15970</v>
      </c>
      <c r="M251" t="s">
        <v>15928</v>
      </c>
    </row>
    <row r="252" spans="1:15" x14ac:dyDescent="0.25">
      <c r="A252" s="1844">
        <v>43452</v>
      </c>
      <c r="B252" s="1847" t="s">
        <v>15926</v>
      </c>
      <c r="C252" s="1861" t="s">
        <v>15920</v>
      </c>
      <c r="D252" s="1847" t="s">
        <v>15949</v>
      </c>
      <c r="E252" s="1862" t="s">
        <v>83</v>
      </c>
      <c r="F252" s="1863">
        <v>183.5</v>
      </c>
      <c r="G252" s="1856">
        <v>2</v>
      </c>
      <c r="H252" s="1856">
        <v>2</v>
      </c>
      <c r="I252" s="1857"/>
      <c r="J252" s="1851">
        <f t="shared" si="40"/>
        <v>367</v>
      </c>
      <c r="K252" s="1847" t="s">
        <v>15970</v>
      </c>
      <c r="M252" t="s">
        <v>15928</v>
      </c>
    </row>
    <row r="253" spans="1:15" x14ac:dyDescent="0.25">
      <c r="A253" s="1844">
        <v>43452</v>
      </c>
      <c r="B253" s="1847" t="s">
        <v>15927</v>
      </c>
      <c r="C253" s="1861" t="s">
        <v>15921</v>
      </c>
      <c r="D253" s="1847" t="s">
        <v>15948</v>
      </c>
      <c r="E253" s="1862" t="s">
        <v>83</v>
      </c>
      <c r="F253" s="1863">
        <v>33.5</v>
      </c>
      <c r="G253" s="1856">
        <v>10</v>
      </c>
      <c r="H253" s="1856">
        <v>10</v>
      </c>
      <c r="I253" s="1857"/>
      <c r="J253" s="1851">
        <f t="shared" si="40"/>
        <v>335</v>
      </c>
      <c r="K253" s="1847" t="s">
        <v>15970</v>
      </c>
      <c r="M253" t="s">
        <v>15928</v>
      </c>
    </row>
    <row r="254" spans="1:15" x14ac:dyDescent="0.25">
      <c r="A254" s="1844">
        <v>43441</v>
      </c>
      <c r="B254" s="1847" t="s">
        <v>982</v>
      </c>
      <c r="C254" s="1857" t="s">
        <v>15780</v>
      </c>
      <c r="D254" s="1847" t="s">
        <v>15778</v>
      </c>
      <c r="E254" s="1847" t="s">
        <v>24</v>
      </c>
      <c r="F254" s="1841">
        <v>6900</v>
      </c>
      <c r="G254" s="1847">
        <v>1</v>
      </c>
      <c r="H254" s="1847">
        <v>1</v>
      </c>
      <c r="I254" s="1847"/>
      <c r="J254" s="1851">
        <f t="shared" si="40"/>
        <v>6900</v>
      </c>
      <c r="K254" s="1847" t="s">
        <v>11376</v>
      </c>
      <c r="M254" t="s">
        <v>15777</v>
      </c>
    </row>
    <row r="255" spans="1:15" x14ac:dyDescent="0.25">
      <c r="A255" s="1844">
        <v>43440</v>
      </c>
      <c r="B255" s="1847" t="s">
        <v>4303</v>
      </c>
      <c r="C255" s="1857" t="s">
        <v>15773</v>
      </c>
      <c r="D255" s="1847" t="s">
        <v>15775</v>
      </c>
      <c r="E255" s="1847" t="s">
        <v>83</v>
      </c>
      <c r="F255" s="1841">
        <v>685</v>
      </c>
      <c r="G255" s="1847">
        <v>2</v>
      </c>
      <c r="H255" s="1847">
        <v>2</v>
      </c>
      <c r="I255" s="1847"/>
      <c r="J255" s="1851">
        <f t="shared" si="40"/>
        <v>1370</v>
      </c>
      <c r="K255" s="1847" t="s">
        <v>10752</v>
      </c>
      <c r="L255" s="200"/>
      <c r="M255" s="200" t="s">
        <v>15774</v>
      </c>
    </row>
    <row r="256" spans="1:15" x14ac:dyDescent="0.25">
      <c r="A256" s="1844">
        <v>43426</v>
      </c>
      <c r="B256" s="1847" t="s">
        <v>14369</v>
      </c>
      <c r="C256" s="1857" t="s">
        <v>15756</v>
      </c>
      <c r="D256" s="1847" t="s">
        <v>15757</v>
      </c>
      <c r="E256" s="1847" t="s">
        <v>32</v>
      </c>
      <c r="F256" s="1841">
        <v>3450</v>
      </c>
      <c r="G256" s="1847">
        <v>1</v>
      </c>
      <c r="H256" s="1847">
        <v>1</v>
      </c>
      <c r="I256" s="1847"/>
      <c r="J256" s="1851">
        <f t="shared" si="40"/>
        <v>3450</v>
      </c>
      <c r="K256" s="1847" t="s">
        <v>15700</v>
      </c>
      <c r="L256" s="200"/>
      <c r="M256" s="200" t="s">
        <v>15689</v>
      </c>
    </row>
    <row r="257" spans="1:13" x14ac:dyDescent="0.25">
      <c r="A257" s="1844">
        <v>43412</v>
      </c>
      <c r="B257" s="1855" t="s">
        <v>4571</v>
      </c>
      <c r="C257" s="1854" t="s">
        <v>17249</v>
      </c>
      <c r="D257" s="1847" t="s">
        <v>15742</v>
      </c>
      <c r="E257" s="1851" t="s">
        <v>32</v>
      </c>
      <c r="F257" s="1841">
        <v>1249</v>
      </c>
      <c r="G257" s="1847">
        <v>2</v>
      </c>
      <c r="H257" s="1847">
        <v>2</v>
      </c>
      <c r="I257" s="1851"/>
      <c r="J257" s="1851">
        <f t="shared" si="40"/>
        <v>2498</v>
      </c>
      <c r="K257" s="1841" t="s">
        <v>10752</v>
      </c>
      <c r="M257" t="s">
        <v>15613</v>
      </c>
    </row>
    <row r="258" spans="1:13" x14ac:dyDescent="0.25">
      <c r="A258" s="1844">
        <v>43412</v>
      </c>
      <c r="B258" s="1855" t="s">
        <v>4571</v>
      </c>
      <c r="C258" s="1854" t="s">
        <v>17249</v>
      </c>
      <c r="D258" s="1847" t="s">
        <v>15741</v>
      </c>
      <c r="E258" s="1851" t="s">
        <v>32</v>
      </c>
      <c r="F258" s="1841">
        <v>1249</v>
      </c>
      <c r="G258" s="1847">
        <v>1</v>
      </c>
      <c r="H258" s="1847">
        <v>1</v>
      </c>
      <c r="I258" s="1851"/>
      <c r="J258" s="1851">
        <f t="shared" si="40"/>
        <v>1249</v>
      </c>
      <c r="K258" s="1841" t="s">
        <v>14790</v>
      </c>
      <c r="M258" t="s">
        <v>15613</v>
      </c>
    </row>
    <row r="259" spans="1:13" x14ac:dyDescent="0.25">
      <c r="A259" s="1844">
        <v>43412</v>
      </c>
      <c r="B259" s="1855" t="s">
        <v>4571</v>
      </c>
      <c r="C259" s="1854" t="s">
        <v>17249</v>
      </c>
      <c r="D259" s="1847" t="s">
        <v>15739</v>
      </c>
      <c r="E259" s="1851" t="s">
        <v>32</v>
      </c>
      <c r="F259" s="1841">
        <v>1249</v>
      </c>
      <c r="G259" s="1847">
        <v>1</v>
      </c>
      <c r="H259" s="1847">
        <v>1</v>
      </c>
      <c r="I259" s="1851"/>
      <c r="J259" s="1851">
        <f t="shared" si="40"/>
        <v>1249</v>
      </c>
      <c r="K259" s="1869" t="s">
        <v>15740</v>
      </c>
      <c r="M259" t="s">
        <v>15613</v>
      </c>
    </row>
    <row r="260" spans="1:13" x14ac:dyDescent="0.25">
      <c r="A260" s="1844">
        <v>43412</v>
      </c>
      <c r="B260" s="1855" t="s">
        <v>4571</v>
      </c>
      <c r="C260" s="1854" t="s">
        <v>17249</v>
      </c>
      <c r="D260" s="1847" t="s">
        <v>15738</v>
      </c>
      <c r="E260" s="1851" t="s">
        <v>32</v>
      </c>
      <c r="F260" s="1841">
        <v>1249</v>
      </c>
      <c r="G260" s="1847">
        <v>2</v>
      </c>
      <c r="H260" s="1847">
        <v>2</v>
      </c>
      <c r="I260" s="1851"/>
      <c r="J260" s="1851">
        <f t="shared" si="40"/>
        <v>2498</v>
      </c>
      <c r="K260" s="1841" t="s">
        <v>492</v>
      </c>
      <c r="M260" t="s">
        <v>15613</v>
      </c>
    </row>
    <row r="261" spans="1:13" x14ac:dyDescent="0.25">
      <c r="A261" s="1844">
        <v>43412</v>
      </c>
      <c r="B261" s="1855" t="s">
        <v>4571</v>
      </c>
      <c r="C261" s="1854" t="s">
        <v>17249</v>
      </c>
      <c r="D261" s="1847" t="s">
        <v>15737</v>
      </c>
      <c r="E261" s="1851" t="s">
        <v>32</v>
      </c>
      <c r="F261" s="1841">
        <v>1249</v>
      </c>
      <c r="G261" s="1847">
        <v>1</v>
      </c>
      <c r="H261" s="1847">
        <v>1</v>
      </c>
      <c r="I261" s="1851"/>
      <c r="J261" s="1851">
        <f t="shared" si="40"/>
        <v>1249</v>
      </c>
      <c r="K261" s="1841" t="s">
        <v>12862</v>
      </c>
      <c r="M261" t="s">
        <v>15613</v>
      </c>
    </row>
    <row r="262" spans="1:13" x14ac:dyDescent="0.25">
      <c r="A262" s="1844">
        <v>43412</v>
      </c>
      <c r="B262" s="1855" t="s">
        <v>4571</v>
      </c>
      <c r="C262" s="1854" t="s">
        <v>17249</v>
      </c>
      <c r="D262" s="1847" t="s">
        <v>15736</v>
      </c>
      <c r="E262" s="1851" t="s">
        <v>32</v>
      </c>
      <c r="F262" s="1841">
        <v>1249</v>
      </c>
      <c r="G262" s="1847">
        <v>1</v>
      </c>
      <c r="H262" s="1847">
        <v>1</v>
      </c>
      <c r="I262" s="1851"/>
      <c r="J262" s="1851">
        <f t="shared" si="40"/>
        <v>1249</v>
      </c>
      <c r="K262" s="1841" t="s">
        <v>15664</v>
      </c>
      <c r="M262" t="s">
        <v>15613</v>
      </c>
    </row>
    <row r="263" spans="1:13" x14ac:dyDescent="0.25">
      <c r="A263" s="1844">
        <v>43412</v>
      </c>
      <c r="B263" s="1855" t="s">
        <v>4571</v>
      </c>
      <c r="C263" s="1854" t="s">
        <v>17249</v>
      </c>
      <c r="D263" s="1847" t="s">
        <v>15735</v>
      </c>
      <c r="E263" s="1851" t="s">
        <v>32</v>
      </c>
      <c r="F263" s="1841">
        <v>1249</v>
      </c>
      <c r="G263" s="1847">
        <v>1</v>
      </c>
      <c r="H263" s="1847">
        <v>1</v>
      </c>
      <c r="I263" s="1851"/>
      <c r="J263" s="1851">
        <f t="shared" si="40"/>
        <v>1249</v>
      </c>
      <c r="K263" s="1841" t="s">
        <v>11690</v>
      </c>
      <c r="M263" t="s">
        <v>15613</v>
      </c>
    </row>
    <row r="264" spans="1:13" x14ac:dyDescent="0.25">
      <c r="A264" s="1844">
        <v>43412</v>
      </c>
      <c r="B264" s="1855" t="s">
        <v>4571</v>
      </c>
      <c r="C264" s="1854" t="s">
        <v>17249</v>
      </c>
      <c r="D264" s="1847" t="s">
        <v>15734</v>
      </c>
      <c r="E264" s="1851" t="s">
        <v>32</v>
      </c>
      <c r="F264" s="1841">
        <v>1249</v>
      </c>
      <c r="G264" s="1847">
        <v>1</v>
      </c>
      <c r="H264" s="1847">
        <v>1</v>
      </c>
      <c r="I264" s="1851"/>
      <c r="J264" s="1851">
        <f t="shared" si="40"/>
        <v>1249</v>
      </c>
      <c r="K264" s="1841" t="s">
        <v>84</v>
      </c>
      <c r="M264" t="s">
        <v>15613</v>
      </c>
    </row>
    <row r="265" spans="1:13" x14ac:dyDescent="0.25">
      <c r="A265" s="1844">
        <v>43412</v>
      </c>
      <c r="B265" s="1855" t="s">
        <v>4571</v>
      </c>
      <c r="C265" s="1854" t="s">
        <v>17249</v>
      </c>
      <c r="D265" s="1847" t="s">
        <v>15733</v>
      </c>
      <c r="E265" s="1851" t="s">
        <v>32</v>
      </c>
      <c r="F265" s="1841">
        <v>1249</v>
      </c>
      <c r="G265" s="1847">
        <v>1</v>
      </c>
      <c r="H265" s="1847">
        <v>1</v>
      </c>
      <c r="I265" s="1851"/>
      <c r="J265" s="1851">
        <f t="shared" si="40"/>
        <v>1249</v>
      </c>
      <c r="K265" s="1841" t="s">
        <v>461</v>
      </c>
      <c r="M265" t="s">
        <v>15613</v>
      </c>
    </row>
    <row r="266" spans="1:13" x14ac:dyDescent="0.25">
      <c r="A266" s="1844">
        <v>43412</v>
      </c>
      <c r="B266" s="1855" t="s">
        <v>4571</v>
      </c>
      <c r="C266" s="1854" t="s">
        <v>17249</v>
      </c>
      <c r="D266" s="1847" t="s">
        <v>15732</v>
      </c>
      <c r="E266" s="1851" t="s">
        <v>32</v>
      </c>
      <c r="F266" s="1841">
        <v>1249</v>
      </c>
      <c r="G266" s="1847">
        <v>1</v>
      </c>
      <c r="H266" s="1847">
        <v>1</v>
      </c>
      <c r="I266" s="1851"/>
      <c r="J266" s="1851">
        <f t="shared" si="40"/>
        <v>1249</v>
      </c>
      <c r="K266" s="1841" t="s">
        <v>25</v>
      </c>
      <c r="M266" t="s">
        <v>15613</v>
      </c>
    </row>
    <row r="267" spans="1:13" x14ac:dyDescent="0.25">
      <c r="A267" s="1844">
        <v>43412</v>
      </c>
      <c r="B267" s="1855" t="s">
        <v>4571</v>
      </c>
      <c r="C267" s="1854" t="s">
        <v>17249</v>
      </c>
      <c r="D267" s="1847" t="s">
        <v>15731</v>
      </c>
      <c r="E267" s="1851" t="s">
        <v>32</v>
      </c>
      <c r="F267" s="1841">
        <v>1249</v>
      </c>
      <c r="G267" s="1847">
        <v>1</v>
      </c>
      <c r="H267" s="1847">
        <v>1</v>
      </c>
      <c r="I267" s="1851"/>
      <c r="J267" s="1851">
        <f t="shared" ref="J267:J330" si="43">H267*F267</f>
        <v>1249</v>
      </c>
      <c r="K267" s="1841" t="s">
        <v>15514</v>
      </c>
      <c r="M267" t="s">
        <v>15613</v>
      </c>
    </row>
    <row r="268" spans="1:13" x14ac:dyDescent="0.25">
      <c r="A268" s="1844">
        <v>43412</v>
      </c>
      <c r="B268" s="1855" t="s">
        <v>4571</v>
      </c>
      <c r="C268" s="1854" t="s">
        <v>17249</v>
      </c>
      <c r="D268" s="1847" t="s">
        <v>15730</v>
      </c>
      <c r="E268" s="1851" t="s">
        <v>32</v>
      </c>
      <c r="F268" s="1841">
        <v>1249</v>
      </c>
      <c r="G268" s="1847">
        <v>1</v>
      </c>
      <c r="H268" s="1847">
        <v>1</v>
      </c>
      <c r="I268" s="1851"/>
      <c r="J268" s="1851">
        <f t="shared" si="43"/>
        <v>1249</v>
      </c>
      <c r="K268" s="1841" t="s">
        <v>44</v>
      </c>
      <c r="M268" t="s">
        <v>15613</v>
      </c>
    </row>
    <row r="269" spans="1:13" x14ac:dyDescent="0.25">
      <c r="A269" s="1844">
        <v>43412</v>
      </c>
      <c r="B269" s="1855" t="s">
        <v>4571</v>
      </c>
      <c r="C269" s="1854" t="s">
        <v>17249</v>
      </c>
      <c r="D269" s="1847" t="s">
        <v>15728</v>
      </c>
      <c r="E269" s="1851" t="s">
        <v>32</v>
      </c>
      <c r="F269" s="1841">
        <v>1249</v>
      </c>
      <c r="G269" s="1847">
        <v>2</v>
      </c>
      <c r="H269" s="1847">
        <v>2</v>
      </c>
      <c r="I269" s="1851"/>
      <c r="J269" s="1851">
        <f t="shared" si="43"/>
        <v>2498</v>
      </c>
      <c r="K269" s="1841" t="s">
        <v>15729</v>
      </c>
      <c r="M269" t="s">
        <v>15613</v>
      </c>
    </row>
    <row r="270" spans="1:13" x14ac:dyDescent="0.25">
      <c r="A270" s="1844">
        <v>43412</v>
      </c>
      <c r="B270" s="1855" t="s">
        <v>4571</v>
      </c>
      <c r="C270" s="1854" t="s">
        <v>17249</v>
      </c>
      <c r="D270" s="1847" t="s">
        <v>15727</v>
      </c>
      <c r="E270" s="1851" t="s">
        <v>32</v>
      </c>
      <c r="F270" s="1841">
        <v>1249</v>
      </c>
      <c r="G270" s="1847">
        <v>2</v>
      </c>
      <c r="H270" s="1847">
        <v>2</v>
      </c>
      <c r="I270" s="1851"/>
      <c r="J270" s="1851">
        <f t="shared" si="43"/>
        <v>2498</v>
      </c>
      <c r="K270" s="1841" t="s">
        <v>12530</v>
      </c>
      <c r="M270" t="s">
        <v>15613</v>
      </c>
    </row>
    <row r="271" spans="1:13" x14ac:dyDescent="0.25">
      <c r="A271" s="1844">
        <v>43412</v>
      </c>
      <c r="B271" s="1855" t="s">
        <v>4571</v>
      </c>
      <c r="C271" s="1854" t="s">
        <v>17249</v>
      </c>
      <c r="D271" s="1847" t="s">
        <v>15726</v>
      </c>
      <c r="E271" s="1851" t="s">
        <v>32</v>
      </c>
      <c r="F271" s="1841">
        <v>1249</v>
      </c>
      <c r="G271" s="1847">
        <v>1</v>
      </c>
      <c r="H271" s="1847">
        <v>1</v>
      </c>
      <c r="I271" s="1851"/>
      <c r="J271" s="1851">
        <f t="shared" si="43"/>
        <v>1249</v>
      </c>
      <c r="K271" s="1841" t="s">
        <v>472</v>
      </c>
      <c r="M271" t="s">
        <v>15613</v>
      </c>
    </row>
    <row r="272" spans="1:13" x14ac:dyDescent="0.25">
      <c r="A272" s="1844">
        <v>43412</v>
      </c>
      <c r="B272" s="1855" t="s">
        <v>4571</v>
      </c>
      <c r="C272" s="1854" t="s">
        <v>17249</v>
      </c>
      <c r="D272" s="1847" t="s">
        <v>15724</v>
      </c>
      <c r="E272" s="1851" t="s">
        <v>32</v>
      </c>
      <c r="F272" s="1841">
        <v>1249</v>
      </c>
      <c r="G272" s="1847">
        <v>1</v>
      </c>
      <c r="H272" s="1847">
        <v>1</v>
      </c>
      <c r="I272" s="1851"/>
      <c r="J272" s="1851">
        <f t="shared" si="43"/>
        <v>1249</v>
      </c>
      <c r="K272" s="1841" t="s">
        <v>15725</v>
      </c>
      <c r="M272" t="s">
        <v>15613</v>
      </c>
    </row>
    <row r="273" spans="1:13" x14ac:dyDescent="0.25">
      <c r="A273" s="1844">
        <v>43412</v>
      </c>
      <c r="B273" s="1855" t="s">
        <v>4571</v>
      </c>
      <c r="C273" s="1854" t="s">
        <v>17249</v>
      </c>
      <c r="D273" s="1847" t="s">
        <v>15723</v>
      </c>
      <c r="E273" s="1851" t="s">
        <v>32</v>
      </c>
      <c r="F273" s="1841">
        <v>1249</v>
      </c>
      <c r="G273" s="1847">
        <v>1</v>
      </c>
      <c r="H273" s="1847">
        <v>1</v>
      </c>
      <c r="I273" s="1851"/>
      <c r="J273" s="1851">
        <f t="shared" si="43"/>
        <v>1249</v>
      </c>
      <c r="K273" s="1841" t="s">
        <v>15664</v>
      </c>
      <c r="M273" t="s">
        <v>15613</v>
      </c>
    </row>
    <row r="274" spans="1:13" x14ac:dyDescent="0.25">
      <c r="A274" s="1844">
        <v>43412</v>
      </c>
      <c r="B274" s="1855" t="s">
        <v>4571</v>
      </c>
      <c r="C274" s="1854" t="s">
        <v>17250</v>
      </c>
      <c r="D274" s="1847" t="s">
        <v>15722</v>
      </c>
      <c r="E274" s="1851" t="s">
        <v>32</v>
      </c>
      <c r="F274" s="1841">
        <v>1249</v>
      </c>
      <c r="G274" s="1847">
        <v>1</v>
      </c>
      <c r="H274" s="1847">
        <v>1</v>
      </c>
      <c r="I274" s="1851"/>
      <c r="J274" s="1851">
        <f t="shared" si="43"/>
        <v>1249</v>
      </c>
      <c r="K274" s="1841" t="s">
        <v>14795</v>
      </c>
      <c r="M274" t="s">
        <v>15613</v>
      </c>
    </row>
    <row r="275" spans="1:13" x14ac:dyDescent="0.25">
      <c r="A275" s="1844">
        <v>43412</v>
      </c>
      <c r="B275" s="1855" t="s">
        <v>4571</v>
      </c>
      <c r="C275" s="1854" t="s">
        <v>17249</v>
      </c>
      <c r="D275" s="1847" t="s">
        <v>15721</v>
      </c>
      <c r="E275" s="1851" t="s">
        <v>32</v>
      </c>
      <c r="F275" s="1841">
        <v>1249</v>
      </c>
      <c r="G275" s="1847">
        <v>1</v>
      </c>
      <c r="H275" s="1847">
        <v>1</v>
      </c>
      <c r="I275" s="1851"/>
      <c r="J275" s="1851">
        <f t="shared" si="43"/>
        <v>1249</v>
      </c>
      <c r="K275" s="1841" t="s">
        <v>4126</v>
      </c>
      <c r="M275" t="s">
        <v>15613</v>
      </c>
    </row>
    <row r="276" spans="1:13" x14ac:dyDescent="0.25">
      <c r="A276" s="1844">
        <v>43412</v>
      </c>
      <c r="B276" s="1855" t="s">
        <v>4571</v>
      </c>
      <c r="C276" s="1854" t="s">
        <v>15720</v>
      </c>
      <c r="D276" s="1847" t="s">
        <v>15718</v>
      </c>
      <c r="E276" s="1851" t="s">
        <v>32</v>
      </c>
      <c r="F276" s="1841">
        <v>1249</v>
      </c>
      <c r="G276" s="1847">
        <v>1</v>
      </c>
      <c r="H276" s="1847">
        <v>1</v>
      </c>
      <c r="I276" s="1851"/>
      <c r="J276" s="1851">
        <f t="shared" si="43"/>
        <v>1249</v>
      </c>
      <c r="K276" s="1841" t="s">
        <v>11241</v>
      </c>
      <c r="M276" t="s">
        <v>15613</v>
      </c>
    </row>
    <row r="277" spans="1:13" x14ac:dyDescent="0.25">
      <c r="A277" s="1844">
        <v>43411</v>
      </c>
      <c r="B277" s="1847" t="s">
        <v>15712</v>
      </c>
      <c r="C277" s="1857" t="s">
        <v>15713</v>
      </c>
      <c r="D277" s="1847" t="s">
        <v>15715</v>
      </c>
      <c r="E277" s="1847" t="s">
        <v>32</v>
      </c>
      <c r="F277" s="1841">
        <v>650</v>
      </c>
      <c r="G277" s="1847">
        <v>8</v>
      </c>
      <c r="H277" s="1847">
        <v>8</v>
      </c>
      <c r="I277" s="1847"/>
      <c r="J277" s="1851">
        <f t="shared" si="43"/>
        <v>5200</v>
      </c>
      <c r="K277" s="1847" t="s">
        <v>880</v>
      </c>
      <c r="M277" t="s">
        <v>15714</v>
      </c>
    </row>
    <row r="278" spans="1:13" x14ac:dyDescent="0.25">
      <c r="A278" s="1844">
        <v>43399</v>
      </c>
      <c r="B278" s="1847" t="s">
        <v>3905</v>
      </c>
      <c r="C278" s="1857" t="s">
        <v>12263</v>
      </c>
      <c r="D278" s="1847" t="s">
        <v>15711</v>
      </c>
      <c r="E278" s="1847" t="s">
        <v>83</v>
      </c>
      <c r="F278" s="1870">
        <v>340</v>
      </c>
      <c r="G278" s="1847">
        <v>1</v>
      </c>
      <c r="H278" s="1847">
        <v>1</v>
      </c>
      <c r="I278" s="1857"/>
      <c r="J278" s="1851">
        <f t="shared" si="43"/>
        <v>340</v>
      </c>
      <c r="K278" s="1847" t="s">
        <v>10752</v>
      </c>
      <c r="M278" t="s">
        <v>15689</v>
      </c>
    </row>
    <row r="279" spans="1:13" x14ac:dyDescent="0.25">
      <c r="A279" s="1844">
        <v>43399</v>
      </c>
      <c r="B279" s="1847" t="s">
        <v>15699</v>
      </c>
      <c r="C279" s="1857" t="s">
        <v>15691</v>
      </c>
      <c r="D279" s="1847" t="s">
        <v>15710</v>
      </c>
      <c r="E279" s="1847" t="s">
        <v>83</v>
      </c>
      <c r="F279" s="1870">
        <v>3150</v>
      </c>
      <c r="G279" s="1847">
        <v>1</v>
      </c>
      <c r="H279" s="1847">
        <v>1</v>
      </c>
      <c r="I279" s="1857"/>
      <c r="J279" s="1851">
        <f t="shared" si="43"/>
        <v>3150</v>
      </c>
      <c r="K279" s="1847" t="s">
        <v>10752</v>
      </c>
      <c r="M279" t="s">
        <v>15689</v>
      </c>
    </row>
    <row r="280" spans="1:13" x14ac:dyDescent="0.25">
      <c r="A280" s="1844">
        <v>43399</v>
      </c>
      <c r="B280" s="1847" t="s">
        <v>5218</v>
      </c>
      <c r="C280" s="1857" t="s">
        <v>15708</v>
      </c>
      <c r="D280" s="1847" t="s">
        <v>15709</v>
      </c>
      <c r="E280" s="1847" t="s">
        <v>28</v>
      </c>
      <c r="F280" s="1870">
        <v>2750</v>
      </c>
      <c r="G280" s="1847">
        <v>1</v>
      </c>
      <c r="H280" s="1847">
        <v>1</v>
      </c>
      <c r="I280" s="1857"/>
      <c r="J280" s="1851">
        <f t="shared" si="43"/>
        <v>2750</v>
      </c>
      <c r="K280" s="1847" t="s">
        <v>10752</v>
      </c>
      <c r="M280" t="s">
        <v>15689</v>
      </c>
    </row>
    <row r="281" spans="1:13" x14ac:dyDescent="0.25">
      <c r="A281" s="1844">
        <v>43399</v>
      </c>
      <c r="B281" s="1847" t="s">
        <v>15702</v>
      </c>
      <c r="C281" s="1857" t="s">
        <v>15703</v>
      </c>
      <c r="D281" s="1847" t="s">
        <v>15707</v>
      </c>
      <c r="E281" s="1847" t="s">
        <v>83</v>
      </c>
      <c r="F281" s="1870">
        <v>2250</v>
      </c>
      <c r="G281" s="1847">
        <v>1</v>
      </c>
      <c r="H281" s="1847">
        <v>1</v>
      </c>
      <c r="I281" s="1857"/>
      <c r="J281" s="1851">
        <f t="shared" si="43"/>
        <v>2250</v>
      </c>
      <c r="K281" s="1847" t="s">
        <v>15700</v>
      </c>
      <c r="M281" t="s">
        <v>15689</v>
      </c>
    </row>
    <row r="282" spans="1:13" x14ac:dyDescent="0.25">
      <c r="A282" s="1844">
        <v>43399</v>
      </c>
      <c r="B282" s="1847" t="s">
        <v>5204</v>
      </c>
      <c r="C282" s="1857" t="s">
        <v>15701</v>
      </c>
      <c r="D282" s="1847" t="s">
        <v>15706</v>
      </c>
      <c r="E282" s="1847" t="s">
        <v>83</v>
      </c>
      <c r="F282" s="1870">
        <v>10900</v>
      </c>
      <c r="G282" s="1847">
        <v>1</v>
      </c>
      <c r="H282" s="1847">
        <v>1</v>
      </c>
      <c r="I282" s="1857"/>
      <c r="J282" s="1851">
        <f t="shared" si="43"/>
        <v>10900</v>
      </c>
      <c r="K282" s="1847" t="s">
        <v>15700</v>
      </c>
      <c r="M282" t="s">
        <v>15689</v>
      </c>
    </row>
    <row r="283" spans="1:13" x14ac:dyDescent="0.25">
      <c r="A283" s="1844">
        <v>43399</v>
      </c>
      <c r="B283" s="1847" t="s">
        <v>3905</v>
      </c>
      <c r="C283" s="1857" t="s">
        <v>12263</v>
      </c>
      <c r="D283" s="1847" t="s">
        <v>15705</v>
      </c>
      <c r="E283" s="1847" t="s">
        <v>83</v>
      </c>
      <c r="F283" s="1870">
        <v>340</v>
      </c>
      <c r="G283" s="1847">
        <v>1</v>
      </c>
      <c r="H283" s="1847">
        <v>1</v>
      </c>
      <c r="I283" s="1857"/>
      <c r="J283" s="1851">
        <f t="shared" si="43"/>
        <v>340</v>
      </c>
      <c r="K283" s="1847" t="s">
        <v>15697</v>
      </c>
      <c r="M283" t="s">
        <v>15689</v>
      </c>
    </row>
    <row r="284" spans="1:13" x14ac:dyDescent="0.25">
      <c r="A284" s="1871">
        <v>43399</v>
      </c>
      <c r="B284" s="1847" t="s">
        <v>15699</v>
      </c>
      <c r="C284" s="1861" t="s">
        <v>15691</v>
      </c>
      <c r="D284" s="1847" t="s">
        <v>15704</v>
      </c>
      <c r="E284" s="1862" t="s">
        <v>83</v>
      </c>
      <c r="F284" s="1863">
        <v>3150</v>
      </c>
      <c r="G284" s="1856">
        <v>1</v>
      </c>
      <c r="H284" s="1856">
        <v>1</v>
      </c>
      <c r="I284" s="1851"/>
      <c r="J284" s="1851">
        <f t="shared" si="43"/>
        <v>3150</v>
      </c>
      <c r="K284" s="1847" t="s">
        <v>15700</v>
      </c>
      <c r="M284" t="s">
        <v>15689</v>
      </c>
    </row>
    <row r="285" spans="1:13" x14ac:dyDescent="0.25">
      <c r="A285" s="1844">
        <v>43399</v>
      </c>
      <c r="B285" s="1847" t="s">
        <v>5218</v>
      </c>
      <c r="C285" s="1857" t="s">
        <v>15688</v>
      </c>
      <c r="D285" s="1847" t="s">
        <v>15698</v>
      </c>
      <c r="E285" s="1847" t="s">
        <v>28</v>
      </c>
      <c r="F285" s="1841">
        <v>2750</v>
      </c>
      <c r="G285" s="1847">
        <v>1</v>
      </c>
      <c r="H285" s="1847">
        <v>1</v>
      </c>
      <c r="I285" s="1847"/>
      <c r="J285" s="1851">
        <f t="shared" si="43"/>
        <v>2750</v>
      </c>
      <c r="K285" s="1847" t="s">
        <v>15697</v>
      </c>
      <c r="M285" t="s">
        <v>15689</v>
      </c>
    </row>
    <row r="286" spans="1:13" x14ac:dyDescent="0.25">
      <c r="A286" s="1844">
        <v>43399</v>
      </c>
      <c r="B286" s="1847" t="s">
        <v>15694</v>
      </c>
      <c r="C286" s="1857" t="s">
        <v>15695</v>
      </c>
      <c r="D286" s="1847" t="s">
        <v>15696</v>
      </c>
      <c r="E286" s="1847" t="s">
        <v>32</v>
      </c>
      <c r="F286" s="1841">
        <v>2250</v>
      </c>
      <c r="G286" s="1847">
        <v>1</v>
      </c>
      <c r="H286" s="1847">
        <v>1</v>
      </c>
      <c r="I286" s="1851"/>
      <c r="J286" s="1851">
        <f t="shared" si="43"/>
        <v>2250</v>
      </c>
      <c r="K286" s="1841" t="s">
        <v>7718</v>
      </c>
      <c r="M286" t="s">
        <v>15689</v>
      </c>
    </row>
    <row r="287" spans="1:13" x14ac:dyDescent="0.25">
      <c r="A287" s="1844">
        <v>43399</v>
      </c>
      <c r="B287" s="1855" t="s">
        <v>3905</v>
      </c>
      <c r="C287" s="1854" t="s">
        <v>12263</v>
      </c>
      <c r="D287" s="1847" t="s">
        <v>15693</v>
      </c>
      <c r="E287" s="1851" t="s">
        <v>32</v>
      </c>
      <c r="F287" s="1841">
        <v>340</v>
      </c>
      <c r="G287" s="1847">
        <v>1</v>
      </c>
      <c r="H287" s="1847">
        <v>1</v>
      </c>
      <c r="I287" s="1851"/>
      <c r="J287" s="1851">
        <f t="shared" si="43"/>
        <v>340</v>
      </c>
      <c r="K287" s="1841" t="s">
        <v>7718</v>
      </c>
      <c r="M287" t="s">
        <v>15689</v>
      </c>
    </row>
    <row r="288" spans="1:13" x14ac:dyDescent="0.25">
      <c r="A288" s="1844">
        <v>43399</v>
      </c>
      <c r="B288" s="1847" t="s">
        <v>15699</v>
      </c>
      <c r="C288" s="1861" t="s">
        <v>15691</v>
      </c>
      <c r="D288" s="1862" t="s">
        <v>15692</v>
      </c>
      <c r="E288" s="1862" t="s">
        <v>32</v>
      </c>
      <c r="F288" s="1841">
        <v>3150</v>
      </c>
      <c r="G288" s="1847">
        <v>1</v>
      </c>
      <c r="H288" s="1847">
        <v>1</v>
      </c>
      <c r="I288" s="1851"/>
      <c r="J288" s="1851">
        <f t="shared" si="43"/>
        <v>3150</v>
      </c>
      <c r="K288" s="1841" t="s">
        <v>7718</v>
      </c>
      <c r="M288" t="s">
        <v>15689</v>
      </c>
    </row>
    <row r="289" spans="1:24" x14ac:dyDescent="0.25">
      <c r="A289" s="1844">
        <v>43399</v>
      </c>
      <c r="B289" s="1847" t="s">
        <v>5218</v>
      </c>
      <c r="C289" s="1857" t="s">
        <v>15688</v>
      </c>
      <c r="D289" s="1847" t="s">
        <v>15690</v>
      </c>
      <c r="E289" s="1847" t="s">
        <v>28</v>
      </c>
      <c r="F289" s="1841">
        <v>2750</v>
      </c>
      <c r="G289" s="1847">
        <v>1</v>
      </c>
      <c r="H289" s="1847">
        <v>1</v>
      </c>
      <c r="I289" s="1847"/>
      <c r="J289" s="1851">
        <f t="shared" si="43"/>
        <v>2750</v>
      </c>
      <c r="K289" s="1847" t="s">
        <v>7718</v>
      </c>
      <c r="M289" t="s">
        <v>15689</v>
      </c>
    </row>
    <row r="290" spans="1:24" x14ac:dyDescent="0.25">
      <c r="A290" s="1844">
        <v>43362</v>
      </c>
      <c r="B290" s="1847" t="s">
        <v>74</v>
      </c>
      <c r="C290" s="1857" t="s">
        <v>9179</v>
      </c>
      <c r="D290" s="1862" t="s">
        <v>15686</v>
      </c>
      <c r="E290" s="1847" t="s">
        <v>32</v>
      </c>
      <c r="F290" s="1870">
        <v>375</v>
      </c>
      <c r="G290" s="1847">
        <v>3</v>
      </c>
      <c r="H290" s="1847">
        <v>3</v>
      </c>
      <c r="I290" s="1857"/>
      <c r="J290" s="1851">
        <f t="shared" si="43"/>
        <v>1125</v>
      </c>
      <c r="K290" s="1847" t="s">
        <v>9086</v>
      </c>
      <c r="M290" t="s">
        <v>15653</v>
      </c>
    </row>
    <row r="291" spans="1:24" x14ac:dyDescent="0.25">
      <c r="A291" s="1844">
        <v>43362</v>
      </c>
      <c r="B291" s="1847" t="s">
        <v>74</v>
      </c>
      <c r="C291" s="1857" t="s">
        <v>9179</v>
      </c>
      <c r="D291" s="1862" t="s">
        <v>15684</v>
      </c>
      <c r="E291" s="1847" t="s">
        <v>32</v>
      </c>
      <c r="F291" s="1870">
        <v>375</v>
      </c>
      <c r="G291" s="1847">
        <v>2</v>
      </c>
      <c r="H291" s="1847">
        <v>2</v>
      </c>
      <c r="I291" s="1857"/>
      <c r="J291" s="1851">
        <f t="shared" si="43"/>
        <v>750</v>
      </c>
      <c r="K291" s="1847" t="s">
        <v>778</v>
      </c>
      <c r="M291" t="s">
        <v>15653</v>
      </c>
    </row>
    <row r="292" spans="1:24" x14ac:dyDescent="0.25">
      <c r="A292" s="1844">
        <v>43362</v>
      </c>
      <c r="B292" s="1847" t="s">
        <v>74</v>
      </c>
      <c r="C292" s="1857" t="s">
        <v>9179</v>
      </c>
      <c r="D292" s="1862" t="s">
        <v>15683</v>
      </c>
      <c r="E292" s="1847" t="s">
        <v>32</v>
      </c>
      <c r="F292" s="1870">
        <v>375</v>
      </c>
      <c r="G292" s="1847">
        <v>10</v>
      </c>
      <c r="H292" s="1847">
        <v>10</v>
      </c>
      <c r="I292" s="1857"/>
      <c r="J292" s="1851">
        <f t="shared" si="43"/>
        <v>3750</v>
      </c>
      <c r="K292" s="1847" t="s">
        <v>863</v>
      </c>
      <c r="M292" t="s">
        <v>15653</v>
      </c>
    </row>
    <row r="293" spans="1:24" x14ac:dyDescent="0.25">
      <c r="A293" s="1844">
        <v>43362</v>
      </c>
      <c r="B293" s="1847" t="s">
        <v>74</v>
      </c>
      <c r="C293" s="1857" t="s">
        <v>9179</v>
      </c>
      <c r="D293" s="1862" t="s">
        <v>15682</v>
      </c>
      <c r="E293" s="1847" t="s">
        <v>32</v>
      </c>
      <c r="F293" s="1870">
        <v>375</v>
      </c>
      <c r="G293" s="1847">
        <v>3</v>
      </c>
      <c r="H293" s="1847">
        <v>3</v>
      </c>
      <c r="I293" s="1857"/>
      <c r="J293" s="1851">
        <f t="shared" si="43"/>
        <v>1125</v>
      </c>
      <c r="K293" s="1847" t="s">
        <v>836</v>
      </c>
      <c r="M293" t="s">
        <v>15653</v>
      </c>
    </row>
    <row r="294" spans="1:24" x14ac:dyDescent="0.25">
      <c r="A294" s="1844">
        <v>43362</v>
      </c>
      <c r="B294" s="1847" t="s">
        <v>74</v>
      </c>
      <c r="C294" s="1857" t="s">
        <v>9179</v>
      </c>
      <c r="D294" s="1862" t="s">
        <v>15681</v>
      </c>
      <c r="E294" s="1847" t="s">
        <v>32</v>
      </c>
      <c r="F294" s="1870">
        <v>375</v>
      </c>
      <c r="G294" s="1847">
        <v>2</v>
      </c>
      <c r="H294" s="1847">
        <v>2</v>
      </c>
      <c r="I294" s="1857"/>
      <c r="J294" s="1851">
        <f t="shared" si="43"/>
        <v>750</v>
      </c>
      <c r="K294" s="1847" t="s">
        <v>6668</v>
      </c>
      <c r="M294" t="s">
        <v>15653</v>
      </c>
    </row>
    <row r="295" spans="1:24" x14ac:dyDescent="0.25">
      <c r="A295" s="1844">
        <v>43362</v>
      </c>
      <c r="B295" s="1847" t="s">
        <v>74</v>
      </c>
      <c r="C295" s="1857" t="s">
        <v>9179</v>
      </c>
      <c r="D295" s="1862" t="s">
        <v>15680</v>
      </c>
      <c r="E295" s="1847" t="s">
        <v>32</v>
      </c>
      <c r="F295" s="1870">
        <v>375</v>
      </c>
      <c r="G295" s="1847">
        <v>3</v>
      </c>
      <c r="H295" s="1847">
        <v>3</v>
      </c>
      <c r="I295" s="1857"/>
      <c r="J295" s="1851">
        <f t="shared" si="43"/>
        <v>1125</v>
      </c>
      <c r="K295" s="1847" t="s">
        <v>11800</v>
      </c>
      <c r="M295" t="s">
        <v>15653</v>
      </c>
    </row>
    <row r="296" spans="1:24" x14ac:dyDescent="0.25">
      <c r="A296" s="1871">
        <v>43362</v>
      </c>
      <c r="B296" s="1847" t="s">
        <v>74</v>
      </c>
      <c r="C296" s="1861" t="s">
        <v>15671</v>
      </c>
      <c r="D296" s="1862" t="s">
        <v>15672</v>
      </c>
      <c r="E296" s="1862" t="s">
        <v>32</v>
      </c>
      <c r="F296" s="1863">
        <v>490</v>
      </c>
      <c r="G296" s="1856">
        <v>4</v>
      </c>
      <c r="H296" s="1856">
        <v>4</v>
      </c>
      <c r="I296" s="1851"/>
      <c r="J296" s="1851">
        <f t="shared" si="43"/>
        <v>1960</v>
      </c>
      <c r="K296" s="1847" t="s">
        <v>11433</v>
      </c>
      <c r="M296" t="s">
        <v>15653</v>
      </c>
    </row>
    <row r="297" spans="1:24" x14ac:dyDescent="0.25">
      <c r="A297" s="1844">
        <v>43362</v>
      </c>
      <c r="B297" s="1847" t="s">
        <v>74</v>
      </c>
      <c r="C297" s="1857" t="s">
        <v>15660</v>
      </c>
      <c r="D297" s="1847" t="s">
        <v>15666</v>
      </c>
      <c r="E297" s="1847" t="s">
        <v>32</v>
      </c>
      <c r="F297" s="1841">
        <v>375</v>
      </c>
      <c r="G297" s="1847">
        <v>4</v>
      </c>
      <c r="H297" s="1847">
        <v>4</v>
      </c>
      <c r="I297" s="1851"/>
      <c r="J297" s="1851">
        <f t="shared" si="43"/>
        <v>1500</v>
      </c>
      <c r="K297" s="1841" t="s">
        <v>15664</v>
      </c>
      <c r="M297" s="1404" t="s">
        <v>15653</v>
      </c>
    </row>
    <row r="298" spans="1:24" x14ac:dyDescent="0.25">
      <c r="A298" s="1844">
        <v>43362</v>
      </c>
      <c r="B298" s="1847" t="s">
        <v>74</v>
      </c>
      <c r="C298" s="1857" t="s">
        <v>15660</v>
      </c>
      <c r="D298" s="1847" t="s">
        <v>15665</v>
      </c>
      <c r="E298" s="1847" t="s">
        <v>32</v>
      </c>
      <c r="F298" s="1841">
        <v>375</v>
      </c>
      <c r="G298" s="1847">
        <v>4</v>
      </c>
      <c r="H298" s="1847">
        <v>4</v>
      </c>
      <c r="I298" s="1851"/>
      <c r="J298" s="1851">
        <f t="shared" si="43"/>
        <v>1500</v>
      </c>
      <c r="K298" s="1841" t="s">
        <v>120</v>
      </c>
      <c r="M298" s="1404" t="s">
        <v>15653</v>
      </c>
    </row>
    <row r="299" spans="1:24" x14ac:dyDescent="0.25">
      <c r="A299" s="1844">
        <v>43362</v>
      </c>
      <c r="B299" s="1847" t="s">
        <v>74</v>
      </c>
      <c r="C299" s="1857" t="s">
        <v>15660</v>
      </c>
      <c r="D299" s="1847" t="s">
        <v>15663</v>
      </c>
      <c r="E299" s="1847" t="s">
        <v>32</v>
      </c>
      <c r="F299" s="1841">
        <v>375</v>
      </c>
      <c r="G299" s="1847">
        <v>4</v>
      </c>
      <c r="H299" s="1847">
        <v>4</v>
      </c>
      <c r="I299" s="1851"/>
      <c r="J299" s="1851">
        <f t="shared" si="43"/>
        <v>1500</v>
      </c>
      <c r="K299" s="1841" t="s">
        <v>15664</v>
      </c>
      <c r="M299" s="1404" t="s">
        <v>15653</v>
      </c>
    </row>
    <row r="300" spans="1:24" x14ac:dyDescent="0.25">
      <c r="A300" s="1844">
        <v>43362</v>
      </c>
      <c r="B300" s="1847" t="s">
        <v>74</v>
      </c>
      <c r="C300" s="1857" t="s">
        <v>15660</v>
      </c>
      <c r="D300" s="1847" t="s">
        <v>15662</v>
      </c>
      <c r="E300" s="1847" t="s">
        <v>32</v>
      </c>
      <c r="F300" s="1841">
        <v>375</v>
      </c>
      <c r="G300" s="1847">
        <v>4</v>
      </c>
      <c r="H300" s="1847">
        <v>4</v>
      </c>
      <c r="I300" s="1851"/>
      <c r="J300" s="1851">
        <f t="shared" si="43"/>
        <v>1500</v>
      </c>
      <c r="K300" s="1841" t="s">
        <v>12551</v>
      </c>
      <c r="M300" s="1404" t="s">
        <v>15653</v>
      </c>
    </row>
    <row r="301" spans="1:24" x14ac:dyDescent="0.25">
      <c r="A301" s="1844">
        <v>43362</v>
      </c>
      <c r="B301" s="1847" t="s">
        <v>74</v>
      </c>
      <c r="C301" s="1857" t="s">
        <v>15660</v>
      </c>
      <c r="D301" s="1847" t="s">
        <v>15661</v>
      </c>
      <c r="E301" s="1847" t="s">
        <v>32</v>
      </c>
      <c r="F301" s="1841">
        <v>375</v>
      </c>
      <c r="G301" s="1847">
        <v>5</v>
      </c>
      <c r="H301" s="1847">
        <v>5</v>
      </c>
      <c r="I301" s="1851"/>
      <c r="J301" s="1851">
        <f t="shared" si="43"/>
        <v>1875</v>
      </c>
      <c r="K301" s="1841" t="s">
        <v>14603</v>
      </c>
      <c r="M301" s="1404" t="s">
        <v>15653</v>
      </c>
      <c r="N301" s="1398"/>
      <c r="O301" s="1396"/>
      <c r="P301" s="1408"/>
      <c r="T301" s="1666"/>
      <c r="U301" s="1650"/>
    </row>
    <row r="302" spans="1:24" x14ac:dyDescent="0.25">
      <c r="A302" s="1844">
        <v>43362</v>
      </c>
      <c r="B302" s="1847" t="s">
        <v>74</v>
      </c>
      <c r="C302" s="1857" t="s">
        <v>9179</v>
      </c>
      <c r="D302" s="1847" t="s">
        <v>15657</v>
      </c>
      <c r="E302" s="1847" t="s">
        <v>32</v>
      </c>
      <c r="F302" s="1841">
        <v>375</v>
      </c>
      <c r="G302" s="1847">
        <v>2</v>
      </c>
      <c r="H302" s="1847">
        <v>2</v>
      </c>
      <c r="I302" s="1847"/>
      <c r="J302" s="1851">
        <f t="shared" si="43"/>
        <v>750</v>
      </c>
      <c r="K302" s="1847" t="s">
        <v>11241</v>
      </c>
      <c r="M302" s="239" t="s">
        <v>15653</v>
      </c>
      <c r="N302" s="1398"/>
      <c r="O302" s="1396"/>
      <c r="P302" s="1408"/>
      <c r="T302" s="1666"/>
      <c r="U302" s="1667"/>
    </row>
    <row r="303" spans="1:24" x14ac:dyDescent="0.25">
      <c r="A303" s="1871">
        <v>43375</v>
      </c>
      <c r="B303" s="1847" t="s">
        <v>4158</v>
      </c>
      <c r="C303" s="1861" t="s">
        <v>15630</v>
      </c>
      <c r="D303" s="1862" t="s">
        <v>15633</v>
      </c>
      <c r="E303" s="1862" t="s">
        <v>32</v>
      </c>
      <c r="F303" s="1863">
        <v>3600</v>
      </c>
      <c r="G303" s="1856">
        <v>1</v>
      </c>
      <c r="H303" s="1856">
        <v>1</v>
      </c>
      <c r="I303" s="1851"/>
      <c r="J303" s="1851">
        <f t="shared" si="43"/>
        <v>3600</v>
      </c>
      <c r="K303" s="1841" t="s">
        <v>12530</v>
      </c>
      <c r="M303" s="1404" t="s">
        <v>15631</v>
      </c>
      <c r="N303" s="1398"/>
      <c r="O303" s="1396"/>
      <c r="P303" s="1408"/>
      <c r="T303" s="1666"/>
      <c r="U303" s="1667"/>
    </row>
    <row r="304" spans="1:24" s="284" customFormat="1" x14ac:dyDescent="0.25">
      <c r="A304" s="1872"/>
      <c r="B304" s="1855"/>
      <c r="C304" s="1848"/>
      <c r="D304" s="1855"/>
      <c r="E304" s="1873"/>
      <c r="F304" s="1874"/>
      <c r="G304" s="1875"/>
      <c r="H304" s="1875"/>
      <c r="I304" s="1876"/>
      <c r="J304" s="1851">
        <f t="shared" si="43"/>
        <v>0</v>
      </c>
      <c r="K304" s="1877"/>
      <c r="M304" s="1834"/>
      <c r="N304" s="1833"/>
      <c r="P304" s="1835"/>
      <c r="R304" s="1274"/>
      <c r="S304" s="588"/>
      <c r="T304" s="588"/>
      <c r="U304" s="1836"/>
      <c r="V304" s="588"/>
      <c r="W304" s="588"/>
      <c r="X304" s="588"/>
    </row>
    <row r="305" spans="1:24" x14ac:dyDescent="0.25">
      <c r="A305" s="1860">
        <v>43361</v>
      </c>
      <c r="B305" s="1855" t="s">
        <v>4571</v>
      </c>
      <c r="C305" s="1857" t="s">
        <v>17251</v>
      </c>
      <c r="D305" s="1847" t="s">
        <v>15632</v>
      </c>
      <c r="E305" s="1847" t="s">
        <v>32</v>
      </c>
      <c r="F305" s="1841">
        <v>1249</v>
      </c>
      <c r="G305" s="1847">
        <v>24</v>
      </c>
      <c r="H305" s="1847">
        <v>24</v>
      </c>
      <c r="I305" s="1851"/>
      <c r="J305" s="1851">
        <f t="shared" si="43"/>
        <v>29976</v>
      </c>
      <c r="K305" s="1841" t="s">
        <v>11241</v>
      </c>
      <c r="M305" s="1404" t="s">
        <v>15613</v>
      </c>
      <c r="N305" s="1398"/>
      <c r="O305" s="1396"/>
      <c r="P305" s="1408"/>
      <c r="T305" s="1666"/>
      <c r="U305" s="1650"/>
    </row>
    <row r="306" spans="1:24" x14ac:dyDescent="0.25">
      <c r="A306" s="1871">
        <v>43350</v>
      </c>
      <c r="B306" s="1855" t="s">
        <v>15599</v>
      </c>
      <c r="C306" s="1861" t="s">
        <v>17252</v>
      </c>
      <c r="D306" s="1862" t="s">
        <v>15607</v>
      </c>
      <c r="E306" s="1862" t="s">
        <v>32</v>
      </c>
      <c r="F306" s="1863">
        <v>5980</v>
      </c>
      <c r="G306" s="1847">
        <v>1</v>
      </c>
      <c r="H306" s="1847">
        <v>1</v>
      </c>
      <c r="I306" s="1851"/>
      <c r="J306" s="1851">
        <f t="shared" si="43"/>
        <v>5980</v>
      </c>
      <c r="K306" s="1847" t="s">
        <v>14603</v>
      </c>
      <c r="M306" t="s">
        <v>15595</v>
      </c>
      <c r="N306" s="1404"/>
      <c r="O306" s="1398"/>
      <c r="P306" s="1408"/>
      <c r="T306" s="1666"/>
      <c r="U306" s="1667"/>
    </row>
    <row r="307" spans="1:24" x14ac:dyDescent="0.25">
      <c r="A307" s="1871">
        <v>43350</v>
      </c>
      <c r="B307" s="1855" t="s">
        <v>15599</v>
      </c>
      <c r="C307" s="1861" t="s">
        <v>17253</v>
      </c>
      <c r="D307" s="1862" t="s">
        <v>15606</v>
      </c>
      <c r="E307" s="1862" t="s">
        <v>32</v>
      </c>
      <c r="F307" s="1851">
        <v>9795</v>
      </c>
      <c r="G307" s="1847">
        <v>1</v>
      </c>
      <c r="H307" s="1847">
        <v>1</v>
      </c>
      <c r="I307" s="1851"/>
      <c r="J307" s="1851">
        <f t="shared" si="43"/>
        <v>9795</v>
      </c>
      <c r="K307" s="1847" t="s">
        <v>14603</v>
      </c>
      <c r="M307" t="s">
        <v>15595</v>
      </c>
    </row>
    <row r="308" spans="1:24" x14ac:dyDescent="0.25">
      <c r="A308" s="1871">
        <v>43350</v>
      </c>
      <c r="B308" s="1855" t="s">
        <v>15599</v>
      </c>
      <c r="C308" s="1861" t="s">
        <v>17254</v>
      </c>
      <c r="D308" s="1862" t="s">
        <v>15605</v>
      </c>
      <c r="E308" s="1862" t="s">
        <v>32</v>
      </c>
      <c r="F308" s="1863">
        <v>3680</v>
      </c>
      <c r="G308" s="1856">
        <v>3</v>
      </c>
      <c r="H308" s="1856">
        <v>3</v>
      </c>
      <c r="I308" s="1851"/>
      <c r="J308" s="1851">
        <f t="shared" si="43"/>
        <v>11040</v>
      </c>
      <c r="K308" s="1847" t="s">
        <v>14603</v>
      </c>
      <c r="M308" t="s">
        <v>15595</v>
      </c>
    </row>
    <row r="309" spans="1:24" x14ac:dyDescent="0.25">
      <c r="A309" s="1871">
        <v>43350</v>
      </c>
      <c r="B309" s="1855" t="s">
        <v>15599</v>
      </c>
      <c r="C309" s="1861" t="s">
        <v>17255</v>
      </c>
      <c r="D309" s="1862" t="s">
        <v>15604</v>
      </c>
      <c r="E309" s="1862" t="s">
        <v>32</v>
      </c>
      <c r="F309" s="1863">
        <v>3590</v>
      </c>
      <c r="G309" s="1856">
        <v>1</v>
      </c>
      <c r="H309" s="1856">
        <v>1</v>
      </c>
      <c r="I309" s="1851"/>
      <c r="J309" s="1851">
        <f t="shared" si="43"/>
        <v>3590</v>
      </c>
      <c r="K309" s="1847" t="s">
        <v>14603</v>
      </c>
      <c r="M309" t="s">
        <v>15595</v>
      </c>
    </row>
    <row r="310" spans="1:24" x14ac:dyDescent="0.25">
      <c r="A310" s="1871">
        <v>43350</v>
      </c>
      <c r="B310" s="1855" t="s">
        <v>15599</v>
      </c>
      <c r="C310" s="1861" t="s">
        <v>17256</v>
      </c>
      <c r="D310" s="1862" t="s">
        <v>15603</v>
      </c>
      <c r="E310" s="1862" t="s">
        <v>32</v>
      </c>
      <c r="F310" s="1863">
        <v>2289</v>
      </c>
      <c r="G310" s="1856">
        <v>1</v>
      </c>
      <c r="H310" s="1856">
        <v>1</v>
      </c>
      <c r="I310" s="1851"/>
      <c r="J310" s="1851">
        <f t="shared" si="43"/>
        <v>2289</v>
      </c>
      <c r="K310" s="1847" t="s">
        <v>14603</v>
      </c>
      <c r="M310" t="s">
        <v>15595</v>
      </c>
    </row>
    <row r="311" spans="1:24" x14ac:dyDescent="0.25">
      <c r="A311" s="1871">
        <v>43350</v>
      </c>
      <c r="B311" s="1855" t="s">
        <v>15599</v>
      </c>
      <c r="C311" s="1861" t="s">
        <v>17257</v>
      </c>
      <c r="D311" s="1654" t="s">
        <v>15602</v>
      </c>
      <c r="E311" s="1861" t="s">
        <v>32</v>
      </c>
      <c r="F311" s="1841">
        <v>4578</v>
      </c>
      <c r="G311" s="1847">
        <v>1</v>
      </c>
      <c r="H311" s="1847">
        <v>1</v>
      </c>
      <c r="I311" s="1851"/>
      <c r="J311" s="1851">
        <f t="shared" si="43"/>
        <v>4578</v>
      </c>
      <c r="K311" s="1841" t="s">
        <v>14603</v>
      </c>
      <c r="M311" t="s">
        <v>15595</v>
      </c>
    </row>
    <row r="312" spans="1:24" x14ac:dyDescent="0.25">
      <c r="A312" s="1871">
        <v>43350</v>
      </c>
      <c r="B312" s="1855" t="s">
        <v>15599</v>
      </c>
      <c r="C312" s="1861" t="s">
        <v>17258</v>
      </c>
      <c r="D312" s="1654" t="s">
        <v>15601</v>
      </c>
      <c r="E312" s="1862" t="s">
        <v>32</v>
      </c>
      <c r="F312" s="1841">
        <v>1855</v>
      </c>
      <c r="G312" s="1847">
        <v>1</v>
      </c>
      <c r="H312" s="1847">
        <v>1</v>
      </c>
      <c r="I312" s="1851"/>
      <c r="J312" s="1851">
        <f t="shared" si="43"/>
        <v>1855</v>
      </c>
      <c r="K312" s="1841" t="s">
        <v>14603</v>
      </c>
      <c r="M312" t="s">
        <v>15595</v>
      </c>
    </row>
    <row r="313" spans="1:24" x14ac:dyDescent="0.25">
      <c r="A313" s="1871">
        <v>43350</v>
      </c>
      <c r="B313" s="1855" t="s">
        <v>15599</v>
      </c>
      <c r="C313" s="1857" t="s">
        <v>15600</v>
      </c>
      <c r="D313" s="1847"/>
      <c r="E313" s="1847" t="s">
        <v>32</v>
      </c>
      <c r="F313" s="1841">
        <v>13500</v>
      </c>
      <c r="G313" s="1847">
        <v>2</v>
      </c>
      <c r="H313" s="1847">
        <v>2</v>
      </c>
      <c r="I313" s="1851"/>
      <c r="J313" s="1851">
        <f t="shared" si="43"/>
        <v>27000</v>
      </c>
      <c r="K313" s="1841" t="s">
        <v>14603</v>
      </c>
      <c r="M313" t="s">
        <v>15595</v>
      </c>
    </row>
    <row r="314" spans="1:24" x14ac:dyDescent="0.25">
      <c r="A314" s="1871">
        <v>43350</v>
      </c>
      <c r="B314" s="1855" t="s">
        <v>15597</v>
      </c>
      <c r="C314" s="1861" t="s">
        <v>15598</v>
      </c>
      <c r="D314" s="1861"/>
      <c r="E314" s="1862" t="s">
        <v>32</v>
      </c>
      <c r="F314" s="1863">
        <v>999</v>
      </c>
      <c r="G314" s="1856">
        <v>17</v>
      </c>
      <c r="H314" s="1856">
        <v>17</v>
      </c>
      <c r="I314" s="1851"/>
      <c r="J314" s="1851">
        <f t="shared" si="43"/>
        <v>16983</v>
      </c>
      <c r="K314" s="1841" t="s">
        <v>14603</v>
      </c>
      <c r="M314" t="s">
        <v>15595</v>
      </c>
    </row>
    <row r="315" spans="1:24" x14ac:dyDescent="0.25">
      <c r="A315" s="1871">
        <v>43350</v>
      </c>
      <c r="B315" s="1847" t="s">
        <v>4537</v>
      </c>
      <c r="C315" s="1861" t="s">
        <v>15594</v>
      </c>
      <c r="D315" s="1862" t="s">
        <v>15596</v>
      </c>
      <c r="E315" s="1862" t="s">
        <v>24</v>
      </c>
      <c r="F315" s="1863">
        <v>1992</v>
      </c>
      <c r="G315" s="1847">
        <v>5</v>
      </c>
      <c r="H315" s="1847">
        <v>5</v>
      </c>
      <c r="I315" s="1851"/>
      <c r="J315" s="1851">
        <f t="shared" si="43"/>
        <v>9960</v>
      </c>
      <c r="K315" s="1841" t="s">
        <v>14603</v>
      </c>
      <c r="M315" t="s">
        <v>15595</v>
      </c>
    </row>
    <row r="316" spans="1:24" s="284" customFormat="1" x14ac:dyDescent="0.25">
      <c r="A316" s="1872">
        <v>43336</v>
      </c>
      <c r="B316" s="1855" t="s">
        <v>12387</v>
      </c>
      <c r="C316" s="1848" t="s">
        <v>15527</v>
      </c>
      <c r="D316" s="1855" t="s">
        <v>15528</v>
      </c>
      <c r="E316" s="1873" t="s">
        <v>83</v>
      </c>
      <c r="F316" s="1874">
        <v>480</v>
      </c>
      <c r="G316" s="1875">
        <v>2</v>
      </c>
      <c r="H316" s="1875">
        <v>2</v>
      </c>
      <c r="I316" s="1876"/>
      <c r="J316" s="1851">
        <f t="shared" si="43"/>
        <v>960</v>
      </c>
      <c r="K316" s="1877" t="s">
        <v>15525</v>
      </c>
      <c r="M316" s="284" t="s">
        <v>15529</v>
      </c>
      <c r="N316" s="284" t="s">
        <v>11971</v>
      </c>
      <c r="R316" s="1274"/>
      <c r="S316" s="588"/>
      <c r="T316" s="588"/>
      <c r="U316" s="588"/>
      <c r="V316" s="588"/>
      <c r="W316" s="588"/>
      <c r="X316" s="588"/>
    </row>
    <row r="317" spans="1:24" x14ac:dyDescent="0.25">
      <c r="A317" s="1871">
        <v>43299</v>
      </c>
      <c r="B317" s="1847" t="s">
        <v>74</v>
      </c>
      <c r="C317" s="1857" t="s">
        <v>15510</v>
      </c>
      <c r="D317" s="1847" t="s">
        <v>15513</v>
      </c>
      <c r="E317" s="1847" t="s">
        <v>32</v>
      </c>
      <c r="F317" s="1847">
        <v>297.92</v>
      </c>
      <c r="G317" s="1847">
        <v>3</v>
      </c>
      <c r="H317" s="1847">
        <v>3</v>
      </c>
      <c r="I317" s="1851"/>
      <c r="J317" s="1851">
        <f t="shared" si="43"/>
        <v>893.76</v>
      </c>
      <c r="K317" s="1877" t="s">
        <v>15514</v>
      </c>
      <c r="M317" t="s">
        <v>15511</v>
      </c>
    </row>
    <row r="318" spans="1:24" x14ac:dyDescent="0.25">
      <c r="A318" s="1871">
        <v>43299</v>
      </c>
      <c r="B318" s="1847" t="s">
        <v>74</v>
      </c>
      <c r="C318" s="1857" t="s">
        <v>15510</v>
      </c>
      <c r="D318" s="1847" t="s">
        <v>15512</v>
      </c>
      <c r="E318" s="1847" t="s">
        <v>32</v>
      </c>
      <c r="F318" s="1847">
        <v>297.92</v>
      </c>
      <c r="G318" s="1847">
        <v>2</v>
      </c>
      <c r="H318" s="1847">
        <v>2</v>
      </c>
      <c r="I318" s="1851"/>
      <c r="J318" s="1851">
        <f t="shared" si="43"/>
        <v>595.84</v>
      </c>
      <c r="K318" s="1877" t="s">
        <v>15013</v>
      </c>
      <c r="M318" t="s">
        <v>15511</v>
      </c>
    </row>
    <row r="319" spans="1:24" ht="60.75" x14ac:dyDescent="0.25">
      <c r="A319" s="1871">
        <v>43313</v>
      </c>
      <c r="B319" s="1847" t="s">
        <v>15493</v>
      </c>
      <c r="C319" s="1889" t="s">
        <v>17259</v>
      </c>
      <c r="D319" s="1847" t="s">
        <v>15500</v>
      </c>
      <c r="E319" s="1862" t="s">
        <v>28</v>
      </c>
      <c r="F319" s="1863">
        <v>9900</v>
      </c>
      <c r="G319" s="1856">
        <v>2</v>
      </c>
      <c r="H319" s="1856">
        <v>2</v>
      </c>
      <c r="I319" s="1851"/>
      <c r="J319" s="1851">
        <f t="shared" si="43"/>
        <v>19800</v>
      </c>
      <c r="K319" s="1847" t="s">
        <v>14603</v>
      </c>
      <c r="M319" t="s">
        <v>15492</v>
      </c>
    </row>
    <row r="320" spans="1:24" ht="24" x14ac:dyDescent="0.25">
      <c r="A320" s="1878">
        <v>43313</v>
      </c>
      <c r="B320" s="1879" t="s">
        <v>15493</v>
      </c>
      <c r="C320" s="1880" t="s">
        <v>17261</v>
      </c>
      <c r="D320" s="1881" t="s">
        <v>15499</v>
      </c>
      <c r="E320" s="1882" t="s">
        <v>28</v>
      </c>
      <c r="F320" s="1883">
        <v>8700</v>
      </c>
      <c r="G320" s="1884">
        <v>3</v>
      </c>
      <c r="H320" s="1884">
        <v>3</v>
      </c>
      <c r="I320" s="1885"/>
      <c r="J320" s="1851">
        <f t="shared" si="43"/>
        <v>26100</v>
      </c>
      <c r="K320" s="1881" t="s">
        <v>14603</v>
      </c>
      <c r="L320" s="1658"/>
      <c r="M320" s="1404"/>
      <c r="P320" s="1408" t="e">
        <f>#REF!*M320</f>
        <v>#REF!</v>
      </c>
    </row>
    <row r="321" spans="1:19" x14ac:dyDescent="0.25">
      <c r="A321" s="1871">
        <v>43313</v>
      </c>
      <c r="B321" s="1847" t="s">
        <v>15493</v>
      </c>
      <c r="C321" s="1861" t="s">
        <v>17260</v>
      </c>
      <c r="D321" s="1847" t="s">
        <v>15498</v>
      </c>
      <c r="E321" s="1862" t="s">
        <v>28</v>
      </c>
      <c r="F321" s="1863">
        <v>9150</v>
      </c>
      <c r="G321" s="1856">
        <v>9</v>
      </c>
      <c r="H321" s="1856">
        <v>9</v>
      </c>
      <c r="I321" s="1851"/>
      <c r="J321" s="1851">
        <f t="shared" si="43"/>
        <v>82350</v>
      </c>
      <c r="K321" s="1847" t="s">
        <v>14603</v>
      </c>
      <c r="L321" s="1360"/>
      <c r="M321" t="s">
        <v>15492</v>
      </c>
      <c r="P321" s="1408" t="e">
        <f>#REF!*#REF!</f>
        <v>#REF!</v>
      </c>
    </row>
    <row r="322" spans="1:19" x14ac:dyDescent="0.25">
      <c r="A322" s="1871">
        <v>43313</v>
      </c>
      <c r="B322" s="1847" t="s">
        <v>15493</v>
      </c>
      <c r="C322" s="1861" t="s">
        <v>17262</v>
      </c>
      <c r="D322" s="1847" t="s">
        <v>15497</v>
      </c>
      <c r="E322" s="1862" t="s">
        <v>28</v>
      </c>
      <c r="F322" s="1863">
        <v>10750</v>
      </c>
      <c r="G322" s="1856">
        <v>8</v>
      </c>
      <c r="H322" s="1856">
        <v>8</v>
      </c>
      <c r="I322" s="1851"/>
      <c r="J322" s="1851">
        <f t="shared" si="43"/>
        <v>86000</v>
      </c>
      <c r="K322" s="1847" t="s">
        <v>14603</v>
      </c>
      <c r="L322" s="1360"/>
      <c r="M322" t="s">
        <v>15492</v>
      </c>
      <c r="P322" s="1408" t="e">
        <f>#REF!*#REF!</f>
        <v>#REF!</v>
      </c>
    </row>
    <row r="323" spans="1:19" x14ac:dyDescent="0.25">
      <c r="A323" s="1871">
        <v>43313</v>
      </c>
      <c r="B323" s="1847" t="s">
        <v>15493</v>
      </c>
      <c r="C323" s="1861" t="s">
        <v>17263</v>
      </c>
      <c r="D323" s="1847" t="s">
        <v>15496</v>
      </c>
      <c r="E323" s="1862" t="s">
        <v>28</v>
      </c>
      <c r="F323" s="1863">
        <v>10750</v>
      </c>
      <c r="G323" s="1856">
        <v>8</v>
      </c>
      <c r="H323" s="1856">
        <v>8</v>
      </c>
      <c r="I323" s="1851"/>
      <c r="J323" s="1851">
        <f t="shared" si="43"/>
        <v>86000</v>
      </c>
      <c r="K323" s="1847" t="s">
        <v>14603</v>
      </c>
      <c r="L323" s="1360"/>
      <c r="M323" t="s">
        <v>15492</v>
      </c>
      <c r="P323" s="1408" t="e">
        <f>#REF!*#REF!</f>
        <v>#REF!</v>
      </c>
    </row>
    <row r="324" spans="1:19" x14ac:dyDescent="0.25">
      <c r="A324" s="1871">
        <v>43313</v>
      </c>
      <c r="B324" s="1847" t="s">
        <v>15493</v>
      </c>
      <c r="C324" s="1861" t="s">
        <v>17264</v>
      </c>
      <c r="D324" s="1847" t="s">
        <v>15495</v>
      </c>
      <c r="E324" s="1862" t="s">
        <v>28</v>
      </c>
      <c r="F324" s="1863">
        <v>12500</v>
      </c>
      <c r="G324" s="1856">
        <v>1</v>
      </c>
      <c r="H324" s="1856">
        <v>1</v>
      </c>
      <c r="I324" s="1851"/>
      <c r="J324" s="1851">
        <f t="shared" si="43"/>
        <v>12500</v>
      </c>
      <c r="K324" s="1847" t="s">
        <v>14603</v>
      </c>
      <c r="L324" s="1360"/>
      <c r="M324" t="s">
        <v>15492</v>
      </c>
      <c r="O324" s="1396"/>
      <c r="P324" s="1408" t="e">
        <f>O324*#REF!</f>
        <v>#REF!</v>
      </c>
      <c r="Q324" s="1939"/>
      <c r="R324" s="1940"/>
      <c r="S324" s="1941"/>
    </row>
    <row r="325" spans="1:19" x14ac:dyDescent="0.25">
      <c r="A325" s="1871">
        <v>43313</v>
      </c>
      <c r="B325" s="1847" t="s">
        <v>15493</v>
      </c>
      <c r="C325" s="1861" t="s">
        <v>17265</v>
      </c>
      <c r="D325" s="1847" t="s">
        <v>15494</v>
      </c>
      <c r="E325" s="1862" t="s">
        <v>28</v>
      </c>
      <c r="F325" s="1863">
        <v>8600</v>
      </c>
      <c r="G325" s="1856">
        <v>4</v>
      </c>
      <c r="H325" s="1856">
        <v>4</v>
      </c>
      <c r="I325" s="1851"/>
      <c r="J325" s="1851">
        <f t="shared" si="43"/>
        <v>34400</v>
      </c>
      <c r="K325" s="1847" t="s">
        <v>14603</v>
      </c>
      <c r="L325" s="1360"/>
      <c r="M325" t="s">
        <v>15492</v>
      </c>
      <c r="N325" s="128"/>
      <c r="O325" s="1268"/>
      <c r="P325" s="1268"/>
      <c r="Q325" s="1266"/>
      <c r="R325" s="1662"/>
      <c r="S325" s="88"/>
    </row>
    <row r="326" spans="1:19" x14ac:dyDescent="0.25">
      <c r="A326" s="1871">
        <v>43285</v>
      </c>
      <c r="B326" s="1847" t="s">
        <v>74</v>
      </c>
      <c r="C326" s="1861" t="s">
        <v>9179</v>
      </c>
      <c r="D326" s="1847" t="s">
        <v>15456</v>
      </c>
      <c r="E326" s="1851" t="s">
        <v>32</v>
      </c>
      <c r="F326" s="1863">
        <v>319</v>
      </c>
      <c r="G326" s="1856">
        <v>10</v>
      </c>
      <c r="H326" s="1856">
        <v>10</v>
      </c>
      <c r="I326" s="1851"/>
      <c r="J326" s="1851">
        <f t="shared" si="43"/>
        <v>3190</v>
      </c>
      <c r="K326" s="1855" t="s">
        <v>181</v>
      </c>
      <c r="L326" s="1360"/>
      <c r="M326" t="s">
        <v>15457</v>
      </c>
      <c r="N326" s="128"/>
      <c r="O326" s="1268"/>
      <c r="P326" s="1268"/>
      <c r="Q326" s="1266"/>
      <c r="R326" s="1662"/>
      <c r="S326" s="88"/>
    </row>
    <row r="327" spans="1:19" x14ac:dyDescent="0.25">
      <c r="A327" s="1844">
        <v>43270</v>
      </c>
      <c r="B327" s="1855" t="s">
        <v>15420</v>
      </c>
      <c r="C327" s="1857" t="s">
        <v>15421</v>
      </c>
      <c r="D327" s="1847" t="s">
        <v>15423</v>
      </c>
      <c r="E327" s="1847" t="s">
        <v>24</v>
      </c>
      <c r="F327" s="1870">
        <v>850</v>
      </c>
      <c r="G327" s="1847">
        <v>1</v>
      </c>
      <c r="H327" s="1847">
        <v>1</v>
      </c>
      <c r="I327" s="1847"/>
      <c r="J327" s="1851">
        <f t="shared" si="43"/>
        <v>850</v>
      </c>
      <c r="K327" s="1847" t="s">
        <v>4522</v>
      </c>
      <c r="M327" t="s">
        <v>15422</v>
      </c>
    </row>
    <row r="328" spans="1:19" x14ac:dyDescent="0.25">
      <c r="A328" s="1844">
        <v>43264</v>
      </c>
      <c r="B328" s="1847" t="s">
        <v>72</v>
      </c>
      <c r="C328" s="1857" t="s">
        <v>15379</v>
      </c>
      <c r="D328" s="1847" t="s">
        <v>15380</v>
      </c>
      <c r="E328" s="1847" t="s">
        <v>32</v>
      </c>
      <c r="F328" s="1870">
        <v>850</v>
      </c>
      <c r="G328" s="1847">
        <v>1</v>
      </c>
      <c r="H328" s="1847">
        <v>1</v>
      </c>
      <c r="I328" s="1847"/>
      <c r="J328" s="1851">
        <f t="shared" si="43"/>
        <v>850</v>
      </c>
      <c r="K328" s="1847" t="s">
        <v>25</v>
      </c>
      <c r="M328" t="s">
        <v>15377</v>
      </c>
    </row>
    <row r="329" spans="1:19" x14ac:dyDescent="0.25">
      <c r="A329" s="1860">
        <v>43208</v>
      </c>
      <c r="B329" s="1847" t="s">
        <v>15366</v>
      </c>
      <c r="C329" s="1857" t="s">
        <v>6351</v>
      </c>
      <c r="D329" s="1855" t="s">
        <v>15370</v>
      </c>
      <c r="E329" s="1847" t="s">
        <v>8389</v>
      </c>
      <c r="F329" s="1870">
        <v>850</v>
      </c>
      <c r="G329" s="1847">
        <v>2</v>
      </c>
      <c r="H329" s="1847">
        <v>2</v>
      </c>
      <c r="I329" s="1847"/>
      <c r="J329" s="1851">
        <f t="shared" si="43"/>
        <v>1700</v>
      </c>
      <c r="K329" s="1855" t="s">
        <v>745</v>
      </c>
      <c r="M329" t="s">
        <v>15365</v>
      </c>
    </row>
    <row r="330" spans="1:19" x14ac:dyDescent="0.25">
      <c r="A330" s="1860">
        <v>43208</v>
      </c>
      <c r="B330" s="1847" t="s">
        <v>8358</v>
      </c>
      <c r="C330" s="1857" t="s">
        <v>5909</v>
      </c>
      <c r="D330" s="1855" t="s">
        <v>15369</v>
      </c>
      <c r="E330" s="1847" t="s">
        <v>6091</v>
      </c>
      <c r="F330" s="1870">
        <v>576</v>
      </c>
      <c r="G330" s="1847">
        <v>1</v>
      </c>
      <c r="H330" s="1847">
        <v>1</v>
      </c>
      <c r="I330" s="1847"/>
      <c r="J330" s="1851">
        <f t="shared" si="43"/>
        <v>576</v>
      </c>
      <c r="K330" s="1855" t="s">
        <v>745</v>
      </c>
      <c r="M330" t="s">
        <v>15365</v>
      </c>
    </row>
    <row r="331" spans="1:19" x14ac:dyDescent="0.25">
      <c r="A331" s="1860">
        <v>43208</v>
      </c>
      <c r="B331" s="1847" t="s">
        <v>4155</v>
      </c>
      <c r="C331" s="1857"/>
      <c r="D331" s="1855" t="s">
        <v>15368</v>
      </c>
      <c r="E331" s="1847" t="s">
        <v>83</v>
      </c>
      <c r="F331" s="1870">
        <v>330</v>
      </c>
      <c r="G331" s="1847">
        <v>5</v>
      </c>
      <c r="H331" s="1847">
        <v>5</v>
      </c>
      <c r="I331" s="1847"/>
      <c r="J331" s="1851">
        <f t="shared" ref="J331:J336" si="44">H331*F331</f>
        <v>1650</v>
      </c>
      <c r="K331" s="1855" t="s">
        <v>745</v>
      </c>
      <c r="M331" t="s">
        <v>15365</v>
      </c>
    </row>
    <row r="332" spans="1:19" x14ac:dyDescent="0.25">
      <c r="A332" s="1860">
        <v>43208</v>
      </c>
      <c r="B332" s="1855" t="s">
        <v>4156</v>
      </c>
      <c r="C332" s="1857" t="s">
        <v>15364</v>
      </c>
      <c r="D332" s="1855" t="s">
        <v>15367</v>
      </c>
      <c r="E332" s="1855" t="s">
        <v>83</v>
      </c>
      <c r="F332" s="1870">
        <v>220</v>
      </c>
      <c r="G332" s="1855">
        <v>5</v>
      </c>
      <c r="H332" s="1855">
        <v>5</v>
      </c>
      <c r="I332" s="1855"/>
      <c r="J332" s="1851">
        <f t="shared" si="44"/>
        <v>1100</v>
      </c>
      <c r="K332" s="1855" t="s">
        <v>745</v>
      </c>
      <c r="M332" t="s">
        <v>15365</v>
      </c>
    </row>
    <row r="333" spans="1:19" x14ac:dyDescent="0.25">
      <c r="A333" s="1844">
        <v>43203</v>
      </c>
      <c r="B333" s="1847" t="s">
        <v>15338</v>
      </c>
      <c r="C333" s="1857" t="s">
        <v>15339</v>
      </c>
      <c r="D333" s="1855" t="s">
        <v>15340</v>
      </c>
      <c r="E333" s="1847" t="s">
        <v>32</v>
      </c>
      <c r="F333" s="1870">
        <v>800</v>
      </c>
      <c r="G333" s="1847">
        <v>6</v>
      </c>
      <c r="H333" s="1847">
        <v>6</v>
      </c>
      <c r="I333" s="1857"/>
      <c r="J333" s="1851">
        <f t="shared" si="44"/>
        <v>4800</v>
      </c>
      <c r="K333" s="1847" t="s">
        <v>25</v>
      </c>
      <c r="L333" t="s">
        <v>11971</v>
      </c>
      <c r="M333" t="s">
        <v>15341</v>
      </c>
    </row>
    <row r="334" spans="1:19" x14ac:dyDescent="0.25">
      <c r="A334" s="1844">
        <v>43206</v>
      </c>
      <c r="B334" s="1847" t="s">
        <v>3485</v>
      </c>
      <c r="C334" s="1857" t="s">
        <v>15330</v>
      </c>
      <c r="D334" s="1855" t="s">
        <v>15334</v>
      </c>
      <c r="E334" s="1847" t="s">
        <v>24</v>
      </c>
      <c r="F334" s="1870">
        <v>1130.08</v>
      </c>
      <c r="G334" s="1847">
        <v>2</v>
      </c>
      <c r="H334" s="1847">
        <v>2</v>
      </c>
      <c r="I334" s="1847"/>
      <c r="J334" s="1851">
        <f t="shared" si="44"/>
        <v>2260.16</v>
      </c>
      <c r="K334" s="1847" t="s">
        <v>505</v>
      </c>
      <c r="L334" t="s">
        <v>11971</v>
      </c>
      <c r="M334" t="s">
        <v>15332</v>
      </c>
    </row>
    <row r="335" spans="1:19" x14ac:dyDescent="0.25">
      <c r="A335" s="1844">
        <v>43206</v>
      </c>
      <c r="B335" s="1847" t="s">
        <v>3485</v>
      </c>
      <c r="C335" s="1857" t="s">
        <v>15330</v>
      </c>
      <c r="D335" s="1855" t="s">
        <v>15333</v>
      </c>
      <c r="E335" s="1847" t="s">
        <v>24</v>
      </c>
      <c r="F335" s="1870">
        <v>1130.08</v>
      </c>
      <c r="G335" s="1847">
        <v>1</v>
      </c>
      <c r="H335" s="1847">
        <v>1</v>
      </c>
      <c r="I335" s="1847"/>
      <c r="J335" s="1851">
        <f t="shared" si="44"/>
        <v>1130.08</v>
      </c>
      <c r="K335" s="1847" t="s">
        <v>15331</v>
      </c>
      <c r="L335" t="s">
        <v>11971</v>
      </c>
      <c r="M335" t="s">
        <v>15332</v>
      </c>
    </row>
    <row r="336" spans="1:19" x14ac:dyDescent="0.25">
      <c r="A336" s="1844">
        <v>43206</v>
      </c>
      <c r="B336" s="1847" t="s">
        <v>3485</v>
      </c>
      <c r="C336" s="1857" t="s">
        <v>15326</v>
      </c>
      <c r="D336" s="1855" t="s">
        <v>15327</v>
      </c>
      <c r="E336" s="1847" t="s">
        <v>24</v>
      </c>
      <c r="F336" s="1870">
        <v>1041.49</v>
      </c>
      <c r="G336" s="1847">
        <v>2</v>
      </c>
      <c r="H336" s="1847">
        <v>2</v>
      </c>
      <c r="I336" s="1847"/>
      <c r="J336" s="1851">
        <f t="shared" si="44"/>
        <v>2082.98</v>
      </c>
      <c r="K336" s="1896" t="s">
        <v>15329</v>
      </c>
      <c r="L336" t="s">
        <v>11971</v>
      </c>
      <c r="M336" t="s">
        <v>15328</v>
      </c>
    </row>
    <row r="337" spans="1:11" x14ac:dyDescent="0.25">
      <c r="A337" s="1891"/>
      <c r="B337" s="107"/>
      <c r="C337" s="1892"/>
      <c r="D337" s="671"/>
      <c r="E337" s="107"/>
      <c r="F337" s="1893"/>
      <c r="G337" s="1938" t="s">
        <v>377</v>
      </c>
      <c r="H337" s="1938"/>
      <c r="I337" s="1938"/>
      <c r="J337" s="1894">
        <f>SUM(J30:J336)</f>
        <v>2144478.4900000002</v>
      </c>
      <c r="K337" s="1897"/>
    </row>
    <row r="338" spans="1:11" x14ac:dyDescent="0.25">
      <c r="A338" s="1891"/>
      <c r="B338" s="107"/>
      <c r="C338" s="1892"/>
      <c r="D338" s="671"/>
      <c r="E338" s="107"/>
      <c r="F338" s="1893"/>
      <c r="G338" s="107"/>
      <c r="H338" s="107"/>
      <c r="I338" s="107"/>
      <c r="J338" s="1895"/>
      <c r="K338" s="107"/>
    </row>
    <row r="339" spans="1:11" x14ac:dyDescent="0.25">
      <c r="A339" s="1891"/>
      <c r="B339" s="107"/>
      <c r="C339" s="1892"/>
      <c r="D339" s="671"/>
      <c r="E339" s="107"/>
      <c r="F339" s="1893"/>
      <c r="G339" s="107"/>
      <c r="H339" s="107"/>
      <c r="I339" s="107"/>
      <c r="J339" s="1895"/>
      <c r="K339" s="107"/>
    </row>
    <row r="340" spans="1:11" x14ac:dyDescent="0.25">
      <c r="A340" s="1891"/>
      <c r="B340" s="107"/>
      <c r="C340" s="1892"/>
      <c r="D340" s="671"/>
      <c r="E340" s="107"/>
      <c r="F340" s="1893"/>
      <c r="G340" s="107"/>
      <c r="H340" s="107"/>
      <c r="I340" s="107"/>
      <c r="J340" s="1895"/>
      <c r="K340" s="107"/>
    </row>
    <row r="341" spans="1:11" x14ac:dyDescent="0.25">
      <c r="A341" s="1891"/>
      <c r="B341" s="107"/>
      <c r="C341" s="1892"/>
      <c r="D341" s="671"/>
      <c r="E341" s="107"/>
      <c r="F341" s="1893"/>
      <c r="G341" s="107"/>
      <c r="H341" s="107"/>
      <c r="I341" s="107"/>
      <c r="J341" s="1895"/>
      <c r="K341" s="107"/>
    </row>
    <row r="342" spans="1:11" x14ac:dyDescent="0.25">
      <c r="A342" s="1891"/>
      <c r="B342" s="107"/>
      <c r="C342" s="1892"/>
      <c r="D342" s="671"/>
      <c r="E342" s="107"/>
      <c r="F342" s="1893"/>
      <c r="G342" s="107"/>
      <c r="H342" s="107"/>
      <c r="I342" s="107"/>
      <c r="J342" s="1895"/>
      <c r="K342" s="107"/>
    </row>
    <row r="343" spans="1:11" x14ac:dyDescent="0.25">
      <c r="A343" s="1891"/>
      <c r="B343" s="107"/>
      <c r="C343" s="1892"/>
      <c r="D343" s="671"/>
      <c r="E343" s="107"/>
      <c r="F343" s="1893"/>
      <c r="G343" s="107"/>
      <c r="H343" s="107"/>
      <c r="I343" s="107"/>
      <c r="J343" s="1895"/>
      <c r="K343" s="107"/>
    </row>
    <row r="344" spans="1:11" x14ac:dyDescent="0.25">
      <c r="A344" s="1891"/>
      <c r="B344" s="107"/>
      <c r="C344" s="1892"/>
      <c r="D344" s="671"/>
      <c r="E344" s="107"/>
      <c r="F344" s="1893"/>
      <c r="G344" s="107"/>
      <c r="H344" s="107"/>
      <c r="I344" s="107"/>
      <c r="J344" s="1895"/>
      <c r="K344" s="107"/>
    </row>
    <row r="345" spans="1:11" x14ac:dyDescent="0.25">
      <c r="A345" s="1891"/>
      <c r="B345" s="107"/>
      <c r="C345" s="1892"/>
      <c r="D345" s="671"/>
      <c r="E345" s="107"/>
      <c r="F345" s="1893"/>
      <c r="G345" s="107"/>
      <c r="H345" s="107"/>
      <c r="I345" s="107"/>
      <c r="J345" s="1895"/>
      <c r="K345" s="107"/>
    </row>
    <row r="346" spans="1:11" x14ac:dyDescent="0.25">
      <c r="A346" s="1891"/>
      <c r="B346" s="107"/>
      <c r="C346" s="1892"/>
      <c r="D346" s="671"/>
      <c r="E346" s="107"/>
      <c r="F346" s="1893"/>
      <c r="G346" s="107"/>
      <c r="H346" s="107"/>
      <c r="I346" s="107"/>
      <c r="J346" s="1895"/>
      <c r="K346" s="107"/>
    </row>
    <row r="347" spans="1:11" x14ac:dyDescent="0.25">
      <c r="A347" s="1891"/>
      <c r="B347" s="107"/>
      <c r="C347" s="1892"/>
      <c r="D347" s="671"/>
      <c r="E347" s="107"/>
      <c r="F347" s="1893"/>
      <c r="G347" s="107"/>
      <c r="H347" s="107"/>
      <c r="I347" s="107"/>
      <c r="J347" s="1895"/>
      <c r="K347" s="107"/>
    </row>
    <row r="348" spans="1:11" x14ac:dyDescent="0.25">
      <c r="A348" s="1891"/>
      <c r="B348" s="107"/>
      <c r="C348" s="1892"/>
      <c r="D348" s="671"/>
      <c r="E348" s="107"/>
      <c r="F348" s="1893"/>
      <c r="G348" s="107"/>
      <c r="H348" s="107"/>
      <c r="I348" s="107"/>
      <c r="J348" s="1895"/>
      <c r="K348" s="107"/>
    </row>
    <row r="349" spans="1:11" x14ac:dyDescent="0.25">
      <c r="A349" s="1891"/>
      <c r="B349" s="107"/>
      <c r="C349" s="1892"/>
      <c r="D349" s="671"/>
      <c r="E349" s="107"/>
      <c r="F349" s="1893"/>
      <c r="G349" s="107"/>
      <c r="H349" s="107"/>
      <c r="I349" s="107"/>
      <c r="J349" s="1895"/>
      <c r="K349" s="107"/>
    </row>
    <row r="350" spans="1:11" x14ac:dyDescent="0.25">
      <c r="A350" s="1891"/>
      <c r="B350" s="107"/>
      <c r="C350" s="1892"/>
      <c r="D350" s="671"/>
      <c r="E350" s="107"/>
      <c r="F350" s="1893"/>
      <c r="G350" s="107"/>
      <c r="H350" s="107"/>
      <c r="I350" s="107"/>
      <c r="J350" s="1895"/>
      <c r="K350" s="107"/>
    </row>
    <row r="351" spans="1:11" x14ac:dyDescent="0.25">
      <c r="A351" s="1891"/>
      <c r="B351" s="107"/>
      <c r="C351" s="1892"/>
      <c r="D351" s="671"/>
      <c r="E351" s="107"/>
      <c r="F351" s="1893"/>
      <c r="G351" s="107"/>
      <c r="H351" s="107"/>
      <c r="I351" s="107"/>
      <c r="J351" s="1895"/>
      <c r="K351" s="107"/>
    </row>
    <row r="352" spans="1:11" x14ac:dyDescent="0.25">
      <c r="A352" s="1891"/>
      <c r="B352" s="107"/>
      <c r="C352" s="1892"/>
      <c r="D352" s="671"/>
      <c r="E352" s="107"/>
      <c r="F352" s="1893"/>
      <c r="G352" s="107"/>
      <c r="H352" s="107"/>
      <c r="I352" s="107"/>
      <c r="J352" s="1895"/>
      <c r="K352" s="107"/>
    </row>
    <row r="353" spans="1:14" x14ac:dyDescent="0.25">
      <c r="A353" s="1891"/>
      <c r="B353" s="107"/>
      <c r="C353" s="1892"/>
      <c r="D353" s="671"/>
      <c r="E353" s="107"/>
      <c r="F353" s="1893"/>
      <c r="G353" s="107"/>
      <c r="H353" s="107"/>
      <c r="I353" s="107"/>
      <c r="J353" s="1895"/>
      <c r="K353" s="107"/>
    </row>
    <row r="354" spans="1:14" x14ac:dyDescent="0.25">
      <c r="A354" s="1891"/>
      <c r="B354" s="107"/>
      <c r="C354" s="1892"/>
      <c r="D354" s="671"/>
      <c r="E354" s="107"/>
      <c r="F354" s="1893"/>
      <c r="G354" s="107"/>
      <c r="H354" s="107"/>
      <c r="I354" s="107"/>
      <c r="J354" s="1895"/>
      <c r="K354" s="107"/>
    </row>
    <row r="355" spans="1:14" x14ac:dyDescent="0.25">
      <c r="A355" s="1891"/>
      <c r="B355" s="107"/>
      <c r="C355" s="1892"/>
      <c r="D355" s="671"/>
      <c r="E355" s="107"/>
      <c r="F355" s="1893"/>
      <c r="G355" s="107"/>
      <c r="H355" s="107"/>
      <c r="I355" s="107"/>
      <c r="J355" s="1895"/>
      <c r="K355" s="107"/>
    </row>
    <row r="356" spans="1:14" x14ac:dyDescent="0.25">
      <c r="A356" s="1891"/>
      <c r="B356" s="107"/>
      <c r="C356" s="1892"/>
      <c r="D356" s="671"/>
      <c r="E356" s="107"/>
      <c r="F356" s="1893"/>
      <c r="G356" s="107"/>
      <c r="H356" s="107"/>
      <c r="I356" s="107"/>
      <c r="J356" s="1895"/>
      <c r="K356" s="107"/>
    </row>
    <row r="357" spans="1:14" x14ac:dyDescent="0.25">
      <c r="A357" s="54">
        <v>43097</v>
      </c>
      <c r="B357" s="515" t="s">
        <v>542</v>
      </c>
      <c r="C357" s="200" t="s">
        <v>15192</v>
      </c>
      <c r="D357" s="199" t="s">
        <v>15208</v>
      </c>
      <c r="E357" s="199" t="s">
        <v>24</v>
      </c>
      <c r="F357" s="201">
        <v>903.55</v>
      </c>
      <c r="G357" s="199">
        <v>3</v>
      </c>
      <c r="H357" s="199">
        <v>3</v>
      </c>
      <c r="I357" s="199"/>
      <c r="J357" s="255">
        <f>H357*F357</f>
        <v>2710.6499999999996</v>
      </c>
      <c r="K357" s="111" t="s">
        <v>3630</v>
      </c>
      <c r="M357" t="s">
        <v>15172</v>
      </c>
    </row>
    <row r="358" spans="1:14" x14ac:dyDescent="0.25">
      <c r="A358" s="54">
        <v>43097</v>
      </c>
      <c r="B358" s="199" t="s">
        <v>4506</v>
      </c>
      <c r="C358" s="889" t="s">
        <v>15191</v>
      </c>
      <c r="D358" s="199" t="s">
        <v>15207</v>
      </c>
      <c r="E358" s="199" t="s">
        <v>24</v>
      </c>
      <c r="F358" s="201">
        <v>2231.25</v>
      </c>
      <c r="G358" s="199">
        <v>2</v>
      </c>
      <c r="H358" s="199">
        <v>2</v>
      </c>
      <c r="I358" s="200"/>
      <c r="J358" s="255">
        <f t="shared" ref="J358:J368" si="45">H358*F358</f>
        <v>4462.5</v>
      </c>
      <c r="K358" s="548" t="s">
        <v>3630</v>
      </c>
      <c r="M358" t="s">
        <v>15172</v>
      </c>
    </row>
    <row r="359" spans="1:14" x14ac:dyDescent="0.25">
      <c r="A359" s="54">
        <v>43097</v>
      </c>
      <c r="B359" s="515" t="s">
        <v>15189</v>
      </c>
      <c r="C359" s="200" t="s">
        <v>15190</v>
      </c>
      <c r="D359" s="199" t="s">
        <v>15206</v>
      </c>
      <c r="E359" s="199" t="s">
        <v>32</v>
      </c>
      <c r="F359" s="201">
        <v>74.8</v>
      </c>
      <c r="G359" s="199">
        <v>3</v>
      </c>
      <c r="H359" s="199">
        <v>3</v>
      </c>
      <c r="I359" s="199"/>
      <c r="J359" s="255">
        <f t="shared" si="45"/>
        <v>224.39999999999998</v>
      </c>
      <c r="K359" s="111" t="s">
        <v>3630</v>
      </c>
      <c r="M359" t="s">
        <v>15172</v>
      </c>
    </row>
    <row r="360" spans="1:14" x14ac:dyDescent="0.25">
      <c r="A360" s="54">
        <v>43097</v>
      </c>
      <c r="B360" s="515" t="s">
        <v>4496</v>
      </c>
      <c r="C360" s="200" t="s">
        <v>15188</v>
      </c>
      <c r="D360" s="199" t="s">
        <v>15205</v>
      </c>
      <c r="E360" s="199" t="s">
        <v>32</v>
      </c>
      <c r="F360" s="201">
        <v>1434.8</v>
      </c>
      <c r="G360" s="199">
        <v>2</v>
      </c>
      <c r="H360" s="199">
        <v>2</v>
      </c>
      <c r="I360" s="199"/>
      <c r="J360" s="255">
        <f t="shared" si="45"/>
        <v>2869.6</v>
      </c>
      <c r="K360" s="111" t="s">
        <v>3630</v>
      </c>
      <c r="M360" t="s">
        <v>15172</v>
      </c>
    </row>
    <row r="361" spans="1:14" x14ac:dyDescent="0.25">
      <c r="A361" s="54">
        <v>43097</v>
      </c>
      <c r="B361" s="181" t="s">
        <v>3954</v>
      </c>
      <c r="C361" s="81" t="s">
        <v>15187</v>
      </c>
      <c r="D361" s="199" t="s">
        <v>15204</v>
      </c>
      <c r="E361" s="83" t="s">
        <v>32</v>
      </c>
      <c r="F361" s="192">
        <v>90.95</v>
      </c>
      <c r="G361" s="181">
        <v>6</v>
      </c>
      <c r="H361" s="83">
        <v>6</v>
      </c>
      <c r="I361" s="83"/>
      <c r="J361" s="255">
        <f t="shared" si="45"/>
        <v>545.70000000000005</v>
      </c>
      <c r="K361" s="111" t="s">
        <v>3630</v>
      </c>
      <c r="M361" t="s">
        <v>15142</v>
      </c>
    </row>
    <row r="362" spans="1:14" x14ac:dyDescent="0.25">
      <c r="A362" s="54">
        <v>43097</v>
      </c>
      <c r="B362" s="199" t="s">
        <v>15183</v>
      </c>
      <c r="C362" s="228" t="s">
        <v>15186</v>
      </c>
      <c r="D362" s="199" t="s">
        <v>15203</v>
      </c>
      <c r="E362" s="83" t="s">
        <v>32</v>
      </c>
      <c r="F362" s="1299">
        <v>127.5</v>
      </c>
      <c r="G362" s="111">
        <v>1</v>
      </c>
      <c r="H362" s="111">
        <v>1</v>
      </c>
      <c r="I362" s="111"/>
      <c r="J362" s="255">
        <f t="shared" si="45"/>
        <v>127.5</v>
      </c>
      <c r="K362" s="111" t="s">
        <v>3630</v>
      </c>
      <c r="M362" t="s">
        <v>15142</v>
      </c>
    </row>
    <row r="363" spans="1:14" x14ac:dyDescent="0.25">
      <c r="A363" s="54">
        <v>43097</v>
      </c>
      <c r="B363" s="83" t="s">
        <v>15183</v>
      </c>
      <c r="C363" s="1298" t="s">
        <v>15185</v>
      </c>
      <c r="D363" s="199" t="s">
        <v>15202</v>
      </c>
      <c r="E363" s="111" t="s">
        <v>32</v>
      </c>
      <c r="F363" s="1299">
        <v>148.94999999999999</v>
      </c>
      <c r="G363" s="111">
        <v>1</v>
      </c>
      <c r="H363" s="111">
        <v>1</v>
      </c>
      <c r="I363" s="111"/>
      <c r="J363" s="255">
        <f t="shared" si="45"/>
        <v>148.94999999999999</v>
      </c>
      <c r="K363" s="83" t="s">
        <v>3630</v>
      </c>
      <c r="M363" t="s">
        <v>15142</v>
      </c>
    </row>
    <row r="364" spans="1:14" x14ac:dyDescent="0.25">
      <c r="A364" s="54">
        <v>43097</v>
      </c>
      <c r="B364" s="199" t="s">
        <v>15183</v>
      </c>
      <c r="C364" s="200" t="s">
        <v>15184</v>
      </c>
      <c r="D364" s="199" t="s">
        <v>15201</v>
      </c>
      <c r="E364" s="83" t="s">
        <v>32</v>
      </c>
      <c r="F364" s="192">
        <v>159.80000000000001</v>
      </c>
      <c r="G364" s="181">
        <v>1</v>
      </c>
      <c r="H364" s="83">
        <v>1</v>
      </c>
      <c r="I364" s="83"/>
      <c r="J364" s="255">
        <f t="shared" si="45"/>
        <v>159.80000000000001</v>
      </c>
      <c r="K364" s="469" t="s">
        <v>3630</v>
      </c>
      <c r="M364" t="s">
        <v>15142</v>
      </c>
    </row>
    <row r="365" spans="1:14" x14ac:dyDescent="0.25">
      <c r="A365" s="54">
        <v>43097</v>
      </c>
      <c r="B365" s="515" t="s">
        <v>4484</v>
      </c>
      <c r="C365" s="200" t="s">
        <v>15182</v>
      </c>
      <c r="D365" s="199" t="s">
        <v>15200</v>
      </c>
      <c r="E365" s="199" t="s">
        <v>32</v>
      </c>
      <c r="F365" s="201">
        <v>212.5</v>
      </c>
      <c r="G365" s="199">
        <v>2</v>
      </c>
      <c r="H365" s="199">
        <v>2</v>
      </c>
      <c r="I365" s="199"/>
      <c r="J365" s="255">
        <f t="shared" si="45"/>
        <v>425</v>
      </c>
      <c r="K365" s="111" t="s">
        <v>3630</v>
      </c>
      <c r="M365" t="s">
        <v>15137</v>
      </c>
    </row>
    <row r="366" spans="1:14" x14ac:dyDescent="0.25">
      <c r="A366" s="54">
        <v>43097</v>
      </c>
      <c r="B366" s="181" t="s">
        <v>4484</v>
      </c>
      <c r="C366" s="681" t="s">
        <v>15181</v>
      </c>
      <c r="D366" s="199" t="s">
        <v>15199</v>
      </c>
      <c r="E366" s="199" t="s">
        <v>32</v>
      </c>
      <c r="F366" s="192">
        <v>186.15</v>
      </c>
      <c r="G366" s="181">
        <v>2</v>
      </c>
      <c r="H366" s="83">
        <v>2</v>
      </c>
      <c r="I366" s="83"/>
      <c r="J366" s="255">
        <f t="shared" si="45"/>
        <v>372.3</v>
      </c>
      <c r="K366" s="469" t="s">
        <v>3630</v>
      </c>
      <c r="M366" t="s">
        <v>15137</v>
      </c>
    </row>
    <row r="367" spans="1:14" x14ac:dyDescent="0.25">
      <c r="A367" s="54">
        <v>43097</v>
      </c>
      <c r="B367" s="199" t="s">
        <v>4484</v>
      </c>
      <c r="C367" s="889" t="s">
        <v>15180</v>
      </c>
      <c r="D367" s="199" t="s">
        <v>15198</v>
      </c>
      <c r="E367" s="199" t="s">
        <v>32</v>
      </c>
      <c r="F367" s="201">
        <v>159.80000000000001</v>
      </c>
      <c r="G367" s="199">
        <v>2</v>
      </c>
      <c r="H367" s="199">
        <v>2</v>
      </c>
      <c r="I367" s="200"/>
      <c r="J367" s="255">
        <f t="shared" si="45"/>
        <v>319.60000000000002</v>
      </c>
      <c r="K367" s="469" t="s">
        <v>3630</v>
      </c>
      <c r="M367" t="s">
        <v>15137</v>
      </c>
    </row>
    <row r="368" spans="1:14" x14ac:dyDescent="0.25">
      <c r="A368" s="54">
        <v>43097</v>
      </c>
      <c r="B368" s="181" t="s">
        <v>15178</v>
      </c>
      <c r="C368" s="467" t="s">
        <v>15179</v>
      </c>
      <c r="D368" s="199" t="s">
        <v>15197</v>
      </c>
      <c r="E368" s="83" t="s">
        <v>28</v>
      </c>
      <c r="F368" s="192">
        <v>452.2</v>
      </c>
      <c r="G368" s="181">
        <v>1</v>
      </c>
      <c r="H368" s="83">
        <v>1</v>
      </c>
      <c r="I368" s="83"/>
      <c r="J368" s="255">
        <f t="shared" si="45"/>
        <v>452.2</v>
      </c>
      <c r="K368" s="469" t="s">
        <v>3630</v>
      </c>
      <c r="M368" t="s">
        <v>15132</v>
      </c>
      <c r="N368" t="s">
        <v>11971</v>
      </c>
    </row>
    <row r="369" spans="1:14" x14ac:dyDescent="0.25">
      <c r="A369" s="54">
        <v>43097</v>
      </c>
      <c r="B369" s="515" t="s">
        <v>5123</v>
      </c>
      <c r="C369" s="200" t="s">
        <v>15176</v>
      </c>
      <c r="D369" s="199" t="s">
        <v>15196</v>
      </c>
      <c r="E369" s="199" t="s">
        <v>15177</v>
      </c>
      <c r="F369" s="201">
        <v>850</v>
      </c>
      <c r="G369" s="199">
        <v>1</v>
      </c>
      <c r="H369" s="199">
        <v>1</v>
      </c>
      <c r="I369" s="199"/>
      <c r="J369" s="255">
        <f>H369*F369</f>
        <v>850</v>
      </c>
      <c r="K369" s="111" t="s">
        <v>3630</v>
      </c>
    </row>
    <row r="370" spans="1:14" x14ac:dyDescent="0.25">
      <c r="A370" s="54">
        <v>43097</v>
      </c>
      <c r="B370" s="199" t="s">
        <v>15174</v>
      </c>
      <c r="C370" s="889" t="s">
        <v>15175</v>
      </c>
      <c r="D370" s="199" t="s">
        <v>15195</v>
      </c>
      <c r="E370" s="199" t="s">
        <v>32</v>
      </c>
      <c r="F370" s="201">
        <v>117.3</v>
      </c>
      <c r="G370" s="199">
        <v>6</v>
      </c>
      <c r="H370" s="199">
        <v>6</v>
      </c>
      <c r="I370" s="200"/>
      <c r="J370" s="255">
        <f t="shared" ref="J370:J380" si="46">H370*F370</f>
        <v>703.8</v>
      </c>
      <c r="K370" s="548" t="s">
        <v>3630</v>
      </c>
      <c r="M370" t="s">
        <v>15109</v>
      </c>
    </row>
    <row r="371" spans="1:14" x14ac:dyDescent="0.25">
      <c r="A371" s="54">
        <v>43097</v>
      </c>
      <c r="B371" s="515" t="s">
        <v>8725</v>
      </c>
      <c r="C371" s="200" t="s">
        <v>15173</v>
      </c>
      <c r="D371" s="199" t="s">
        <v>15194</v>
      </c>
      <c r="E371" s="199" t="s">
        <v>32</v>
      </c>
      <c r="F371" s="201">
        <v>1593.75</v>
      </c>
      <c r="G371" s="199">
        <v>1</v>
      </c>
      <c r="H371" s="199">
        <v>1</v>
      </c>
      <c r="I371" s="199"/>
      <c r="J371" s="255">
        <f t="shared" si="46"/>
        <v>1593.75</v>
      </c>
      <c r="K371" s="111" t="s">
        <v>3630</v>
      </c>
      <c r="M371" t="s">
        <v>15059</v>
      </c>
    </row>
    <row r="372" spans="1:14" x14ac:dyDescent="0.25">
      <c r="A372" s="54">
        <v>43097</v>
      </c>
      <c r="B372" s="515" t="s">
        <v>8725</v>
      </c>
      <c r="C372" s="200" t="s">
        <v>15171</v>
      </c>
      <c r="D372" s="199" t="s">
        <v>15193</v>
      </c>
      <c r="E372" s="199" t="s">
        <v>32</v>
      </c>
      <c r="F372" s="201">
        <v>2125</v>
      </c>
      <c r="G372" s="199">
        <v>1</v>
      </c>
      <c r="H372" s="199">
        <v>1</v>
      </c>
      <c r="I372" s="199"/>
      <c r="J372" s="255">
        <f t="shared" si="46"/>
        <v>2125</v>
      </c>
      <c r="K372" s="111" t="s">
        <v>3630</v>
      </c>
      <c r="M372" t="s">
        <v>15059</v>
      </c>
    </row>
    <row r="373" spans="1:14" x14ac:dyDescent="0.25">
      <c r="A373" s="286">
        <v>43097</v>
      </c>
      <c r="B373" s="181" t="s">
        <v>5165</v>
      </c>
      <c r="C373" s="81" t="s">
        <v>15153</v>
      </c>
      <c r="D373" s="199" t="s">
        <v>15154</v>
      </c>
      <c r="E373" s="83" t="s">
        <v>32</v>
      </c>
      <c r="F373" s="192">
        <v>283.5</v>
      </c>
      <c r="G373" s="181">
        <v>2</v>
      </c>
      <c r="H373" s="83">
        <v>2</v>
      </c>
      <c r="I373" s="83"/>
      <c r="J373" s="255">
        <f t="shared" si="46"/>
        <v>567</v>
      </c>
      <c r="K373" s="111" t="s">
        <v>3630</v>
      </c>
      <c r="M373" t="s">
        <v>15059</v>
      </c>
    </row>
    <row r="374" spans="1:14" x14ac:dyDescent="0.25">
      <c r="A374" s="286">
        <v>43097</v>
      </c>
      <c r="B374" s="199" t="s">
        <v>15148</v>
      </c>
      <c r="C374" s="228" t="s">
        <v>15151</v>
      </c>
      <c r="D374" s="199" t="s">
        <v>15152</v>
      </c>
      <c r="E374" s="83" t="s">
        <v>32</v>
      </c>
      <c r="F374" s="1299">
        <v>731</v>
      </c>
      <c r="G374" s="111">
        <v>1</v>
      </c>
      <c r="H374" s="111">
        <v>1</v>
      </c>
      <c r="I374" s="111"/>
      <c r="J374" s="255">
        <f t="shared" si="46"/>
        <v>731</v>
      </c>
      <c r="K374" s="111" t="s">
        <v>3630</v>
      </c>
      <c r="M374" t="s">
        <v>14843</v>
      </c>
    </row>
    <row r="375" spans="1:14" x14ac:dyDescent="0.25">
      <c r="A375" s="286">
        <v>43097</v>
      </c>
      <c r="B375" s="83" t="s">
        <v>15148</v>
      </c>
      <c r="C375" s="1298" t="s">
        <v>15149</v>
      </c>
      <c r="D375" s="199" t="s">
        <v>15150</v>
      </c>
      <c r="E375" s="111" t="s">
        <v>32</v>
      </c>
      <c r="F375" s="1299">
        <v>1186</v>
      </c>
      <c r="G375" s="111">
        <v>1</v>
      </c>
      <c r="H375" s="111">
        <v>1</v>
      </c>
      <c r="I375" s="111"/>
      <c r="J375" s="255">
        <f t="shared" si="46"/>
        <v>1186</v>
      </c>
      <c r="K375" s="83" t="s">
        <v>3630</v>
      </c>
      <c r="M375" t="s">
        <v>14843</v>
      </c>
    </row>
    <row r="376" spans="1:14" x14ac:dyDescent="0.25">
      <c r="A376" s="286">
        <v>43097</v>
      </c>
      <c r="B376" s="199" t="s">
        <v>15145</v>
      </c>
      <c r="C376" s="200" t="s">
        <v>15146</v>
      </c>
      <c r="D376" s="199" t="s">
        <v>15147</v>
      </c>
      <c r="E376" s="83" t="s">
        <v>32</v>
      </c>
      <c r="F376" s="192">
        <v>60</v>
      </c>
      <c r="G376" s="181">
        <v>180</v>
      </c>
      <c r="H376" s="83">
        <v>180</v>
      </c>
      <c r="I376" s="83"/>
      <c r="J376" s="255">
        <f t="shared" si="46"/>
        <v>10800</v>
      </c>
      <c r="K376" s="469" t="s">
        <v>3630</v>
      </c>
      <c r="M376" t="s">
        <v>14843</v>
      </c>
    </row>
    <row r="377" spans="1:14" x14ac:dyDescent="0.25">
      <c r="A377" s="286">
        <v>43097</v>
      </c>
      <c r="B377" s="515" t="s">
        <v>15138</v>
      </c>
      <c r="C377" s="200" t="s">
        <v>15135</v>
      </c>
      <c r="D377" s="199" t="s">
        <v>15141</v>
      </c>
      <c r="E377" s="199" t="s">
        <v>15136</v>
      </c>
      <c r="F377" s="201">
        <v>490</v>
      </c>
      <c r="G377" s="199">
        <v>84</v>
      </c>
      <c r="H377" s="199">
        <v>84</v>
      </c>
      <c r="I377" s="199"/>
      <c r="J377" s="255">
        <f t="shared" si="46"/>
        <v>41160</v>
      </c>
      <c r="K377" s="111" t="s">
        <v>5558</v>
      </c>
      <c r="M377" t="s">
        <v>14843</v>
      </c>
    </row>
    <row r="378" spans="1:14" x14ac:dyDescent="0.25">
      <c r="A378" s="286">
        <v>43097</v>
      </c>
      <c r="B378" s="181" t="s">
        <v>15138</v>
      </c>
      <c r="C378" s="681" t="s">
        <v>15135</v>
      </c>
      <c r="D378" s="199" t="s">
        <v>15140</v>
      </c>
      <c r="E378" s="83" t="s">
        <v>15136</v>
      </c>
      <c r="F378" s="192">
        <v>490</v>
      </c>
      <c r="G378" s="181">
        <v>42</v>
      </c>
      <c r="H378" s="83">
        <v>42</v>
      </c>
      <c r="I378" s="83"/>
      <c r="J378" s="255">
        <f t="shared" si="46"/>
        <v>20580</v>
      </c>
      <c r="K378" s="469" t="s">
        <v>5558</v>
      </c>
      <c r="M378" t="s">
        <v>14843</v>
      </c>
    </row>
    <row r="379" spans="1:14" x14ac:dyDescent="0.25">
      <c r="A379" s="286">
        <v>43097</v>
      </c>
      <c r="B379" s="199" t="s">
        <v>15134</v>
      </c>
      <c r="C379" s="889" t="s">
        <v>15135</v>
      </c>
      <c r="D379" s="199" t="s">
        <v>15139</v>
      </c>
      <c r="E379" s="199" t="s">
        <v>15136</v>
      </c>
      <c r="F379" s="201">
        <v>267</v>
      </c>
      <c r="G379" s="199">
        <v>118</v>
      </c>
      <c r="H379" s="199">
        <v>118</v>
      </c>
      <c r="I379" s="200"/>
      <c r="J379" s="255">
        <f t="shared" si="46"/>
        <v>31506</v>
      </c>
      <c r="K379" s="469" t="s">
        <v>5558</v>
      </c>
      <c r="M379" t="s">
        <v>14791</v>
      </c>
      <c r="N379" t="s">
        <v>11454</v>
      </c>
    </row>
    <row r="380" spans="1:14" x14ac:dyDescent="0.25">
      <c r="A380" s="286">
        <v>43097</v>
      </c>
      <c r="B380" s="181" t="s">
        <v>3493</v>
      </c>
      <c r="C380" s="467" t="s">
        <v>15131</v>
      </c>
      <c r="D380" s="199" t="s">
        <v>15133</v>
      </c>
      <c r="E380" s="83" t="s">
        <v>35</v>
      </c>
      <c r="F380" s="192">
        <v>8900</v>
      </c>
      <c r="G380" s="181">
        <v>10</v>
      </c>
      <c r="H380" s="83">
        <v>10</v>
      </c>
      <c r="I380" s="83"/>
      <c r="J380" s="255">
        <f t="shared" si="46"/>
        <v>89000</v>
      </c>
      <c r="K380" s="469" t="s">
        <v>14603</v>
      </c>
      <c r="M380" t="s">
        <v>14781</v>
      </c>
    </row>
    <row r="381" spans="1:14" x14ac:dyDescent="0.25">
      <c r="A381" s="286">
        <v>43097</v>
      </c>
      <c r="B381" s="239" t="s">
        <v>15111</v>
      </c>
      <c r="C381" t="s">
        <v>15112</v>
      </c>
      <c r="D381" s="199" t="s">
        <v>15113</v>
      </c>
      <c r="E381" s="239" t="s">
        <v>35</v>
      </c>
      <c r="F381" s="556">
        <v>1600</v>
      </c>
      <c r="G381" s="239">
        <v>2</v>
      </c>
      <c r="H381" s="239">
        <v>2</v>
      </c>
      <c r="J381" s="186">
        <f t="shared" ref="J381:J382" si="47">H381*F381</f>
        <v>3200</v>
      </c>
      <c r="K381" s="203" t="s">
        <v>427</v>
      </c>
      <c r="M381" t="s">
        <v>14781</v>
      </c>
    </row>
    <row r="382" spans="1:14" x14ac:dyDescent="0.25">
      <c r="A382" s="1797">
        <v>43097</v>
      </c>
      <c r="B382" s="1353" t="s">
        <v>4759</v>
      </c>
      <c r="C382" s="866" t="s">
        <v>15058</v>
      </c>
      <c r="D382" s="199" t="s">
        <v>15064</v>
      </c>
      <c r="E382" s="1353" t="s">
        <v>24</v>
      </c>
      <c r="F382" s="826">
        <v>260</v>
      </c>
      <c r="G382" s="1353">
        <v>10</v>
      </c>
      <c r="H382" s="1353">
        <v>10</v>
      </c>
      <c r="J382" s="186">
        <f t="shared" si="47"/>
        <v>2600</v>
      </c>
      <c r="K382" s="203" t="s">
        <v>84</v>
      </c>
      <c r="M382" t="s">
        <v>14746</v>
      </c>
    </row>
    <row r="383" spans="1:14" x14ac:dyDescent="0.25">
      <c r="A383" s="1797">
        <v>43097</v>
      </c>
      <c r="B383" s="80" t="s">
        <v>105</v>
      </c>
      <c r="C383" s="866" t="s">
        <v>15060</v>
      </c>
      <c r="D383" s="199" t="s">
        <v>15063</v>
      </c>
      <c r="E383" s="1353" t="s">
        <v>24</v>
      </c>
      <c r="F383" s="826">
        <v>3000</v>
      </c>
      <c r="G383" s="1353">
        <v>20</v>
      </c>
      <c r="H383" s="1353">
        <v>20</v>
      </c>
      <c r="J383" s="186">
        <f>H383*F383</f>
        <v>60000</v>
      </c>
      <c r="K383" s="203" t="s">
        <v>84</v>
      </c>
      <c r="M383" t="s">
        <v>14746</v>
      </c>
    </row>
    <row r="384" spans="1:14" x14ac:dyDescent="0.25">
      <c r="A384" s="1797">
        <v>43097</v>
      </c>
      <c r="B384" s="1353" t="s">
        <v>12387</v>
      </c>
      <c r="C384" s="866" t="s">
        <v>15061</v>
      </c>
      <c r="D384" s="199" t="s">
        <v>15062</v>
      </c>
      <c r="E384" s="1353" t="s">
        <v>6091</v>
      </c>
      <c r="F384" s="826">
        <v>950</v>
      </c>
      <c r="G384" s="1353">
        <v>2</v>
      </c>
      <c r="H384" s="1353">
        <v>2</v>
      </c>
      <c r="J384" s="186">
        <f t="shared" ref="J384" si="48">H384*F384</f>
        <v>1900</v>
      </c>
      <c r="K384" s="203" t="s">
        <v>84</v>
      </c>
      <c r="M384" t="s">
        <v>14746</v>
      </c>
    </row>
    <row r="385" spans="1:16" x14ac:dyDescent="0.25">
      <c r="A385" s="286">
        <v>43070</v>
      </c>
      <c r="B385" s="83" t="s">
        <v>14848</v>
      </c>
      <c r="C385" s="1342" t="s">
        <v>14849</v>
      </c>
      <c r="D385" s="199" t="s">
        <v>14854</v>
      </c>
      <c r="E385" s="111" t="s">
        <v>79</v>
      </c>
      <c r="F385" s="1299">
        <v>480</v>
      </c>
      <c r="G385" s="111">
        <v>3</v>
      </c>
      <c r="H385" s="111">
        <v>3</v>
      </c>
      <c r="I385" s="111"/>
      <c r="J385" s="255">
        <f t="shared" ref="J385:J391" si="49">H385*F385</f>
        <v>1440</v>
      </c>
      <c r="K385" s="469" t="s">
        <v>455</v>
      </c>
      <c r="M385" t="s">
        <v>14160</v>
      </c>
      <c r="O385" t="s">
        <v>11971</v>
      </c>
    </row>
    <row r="386" spans="1:16" x14ac:dyDescent="0.25">
      <c r="A386" s="286">
        <v>43070</v>
      </c>
      <c r="B386" s="181" t="s">
        <v>14842</v>
      </c>
      <c r="C386" s="681" t="s">
        <v>14846</v>
      </c>
      <c r="D386" s="199" t="s">
        <v>14853</v>
      </c>
      <c r="E386" s="83" t="s">
        <v>79</v>
      </c>
      <c r="F386" s="192">
        <v>2000</v>
      </c>
      <c r="G386" s="181">
        <v>2</v>
      </c>
      <c r="H386" s="83">
        <v>2</v>
      </c>
      <c r="I386" s="83"/>
      <c r="J386" s="255">
        <f t="shared" si="49"/>
        <v>4000</v>
      </c>
      <c r="K386" s="469" t="s">
        <v>455</v>
      </c>
      <c r="M386" t="s">
        <v>14160</v>
      </c>
      <c r="O386" t="s">
        <v>11971</v>
      </c>
      <c r="P386" t="s">
        <v>14743</v>
      </c>
    </row>
    <row r="387" spans="1:16" x14ac:dyDescent="0.25">
      <c r="A387" s="286">
        <v>43070</v>
      </c>
      <c r="B387" s="181" t="s">
        <v>14842</v>
      </c>
      <c r="C387" s="681" t="s">
        <v>14847</v>
      </c>
      <c r="D387" s="199" t="s">
        <v>14852</v>
      </c>
      <c r="E387" s="83" t="s">
        <v>79</v>
      </c>
      <c r="F387" s="192">
        <v>2200</v>
      </c>
      <c r="G387" s="181">
        <v>1</v>
      </c>
      <c r="H387" s="83">
        <v>1</v>
      </c>
      <c r="I387" s="83"/>
      <c r="J387" s="255">
        <f t="shared" si="49"/>
        <v>2200</v>
      </c>
      <c r="K387" s="469" t="s">
        <v>455</v>
      </c>
      <c r="M387" t="s">
        <v>14149</v>
      </c>
      <c r="O387" s="1309" t="s">
        <v>14353</v>
      </c>
    </row>
    <row r="388" spans="1:16" x14ac:dyDescent="0.25">
      <c r="A388" s="286">
        <v>43070</v>
      </c>
      <c r="B388" s="181" t="s">
        <v>14842</v>
      </c>
      <c r="C388" s="681" t="s">
        <v>14844</v>
      </c>
      <c r="D388" s="199" t="s">
        <v>14851</v>
      </c>
      <c r="E388" s="83" t="s">
        <v>79</v>
      </c>
      <c r="F388" s="192">
        <v>1800</v>
      </c>
      <c r="G388" s="181">
        <v>2</v>
      </c>
      <c r="H388" s="83">
        <v>2</v>
      </c>
      <c r="I388" s="83"/>
      <c r="J388" s="255">
        <f t="shared" si="49"/>
        <v>3600</v>
      </c>
      <c r="K388" s="469" t="s">
        <v>455</v>
      </c>
      <c r="M388" t="s">
        <v>14149</v>
      </c>
      <c r="O388" s="1309" t="s">
        <v>14353</v>
      </c>
    </row>
    <row r="389" spans="1:16" x14ac:dyDescent="0.25">
      <c r="A389" s="286">
        <v>43070</v>
      </c>
      <c r="B389" s="181" t="s">
        <v>14842</v>
      </c>
      <c r="C389" s="681" t="s">
        <v>14845</v>
      </c>
      <c r="D389" s="199" t="s">
        <v>14850</v>
      </c>
      <c r="E389" s="83" t="s">
        <v>79</v>
      </c>
      <c r="F389" s="192">
        <v>2000</v>
      </c>
      <c r="G389" s="181">
        <v>1</v>
      </c>
      <c r="H389" s="83">
        <v>1</v>
      </c>
      <c r="I389" s="83"/>
      <c r="J389" s="255">
        <f t="shared" si="49"/>
        <v>2000</v>
      </c>
      <c r="K389" s="469" t="s">
        <v>455</v>
      </c>
      <c r="M389" t="s">
        <v>14149</v>
      </c>
      <c r="O389" t="s">
        <v>6226</v>
      </c>
    </row>
    <row r="390" spans="1:16" x14ac:dyDescent="0.25">
      <c r="A390" s="286">
        <v>43076</v>
      </c>
      <c r="B390" s="199" t="s">
        <v>14788</v>
      </c>
      <c r="C390" s="200" t="s">
        <v>14789</v>
      </c>
      <c r="D390" s="199" t="s">
        <v>14792</v>
      </c>
      <c r="E390" s="239" t="s">
        <v>32</v>
      </c>
      <c r="F390" s="556">
        <v>2749.75</v>
      </c>
      <c r="G390" s="239">
        <v>1</v>
      </c>
      <c r="H390" s="239">
        <v>1</v>
      </c>
      <c r="I390" s="239"/>
      <c r="J390" s="255">
        <f t="shared" si="49"/>
        <v>2749.75</v>
      </c>
      <c r="K390" s="239" t="s">
        <v>14790</v>
      </c>
      <c r="M390" t="s">
        <v>14038</v>
      </c>
    </row>
    <row r="391" spans="1:16" x14ac:dyDescent="0.25">
      <c r="A391" s="286">
        <v>43074</v>
      </c>
      <c r="B391" s="181" t="s">
        <v>3607</v>
      </c>
      <c r="C391" s="467" t="s">
        <v>14786</v>
      </c>
      <c r="D391" s="199" t="s">
        <v>14787</v>
      </c>
      <c r="E391" s="83" t="s">
        <v>83</v>
      </c>
      <c r="F391" s="192">
        <v>440</v>
      </c>
      <c r="G391" s="181">
        <v>2</v>
      </c>
      <c r="H391" s="83">
        <v>2</v>
      </c>
      <c r="I391" s="83"/>
      <c r="J391" s="255">
        <f t="shared" si="49"/>
        <v>880</v>
      </c>
      <c r="K391" s="469" t="s">
        <v>3626</v>
      </c>
      <c r="M391" t="s">
        <v>14038</v>
      </c>
    </row>
    <row r="392" spans="1:16" x14ac:dyDescent="0.25">
      <c r="A392" s="79">
        <v>43074</v>
      </c>
      <c r="B392" s="515" t="s">
        <v>14785</v>
      </c>
      <c r="C392" s="200" t="s">
        <v>14783</v>
      </c>
      <c r="D392" s="199" t="s">
        <v>14784</v>
      </c>
      <c r="E392" s="199" t="s">
        <v>83</v>
      </c>
      <c r="F392" s="201">
        <v>660</v>
      </c>
      <c r="G392" s="199">
        <v>5</v>
      </c>
      <c r="H392" s="199">
        <v>5</v>
      </c>
      <c r="I392" s="199"/>
      <c r="J392" s="255">
        <f>H392*F392</f>
        <v>3300</v>
      </c>
      <c r="K392" s="111" t="s">
        <v>3626</v>
      </c>
      <c r="M392" t="s">
        <v>14038</v>
      </c>
    </row>
    <row r="393" spans="1:16" x14ac:dyDescent="0.25">
      <c r="A393" s="79">
        <v>43074</v>
      </c>
      <c r="B393" s="199" t="s">
        <v>3718</v>
      </c>
      <c r="C393" s="889" t="s">
        <v>14780</v>
      </c>
      <c r="D393" s="199" t="s">
        <v>14782</v>
      </c>
      <c r="E393" s="199" t="s">
        <v>144</v>
      </c>
      <c r="F393" s="201">
        <v>640</v>
      </c>
      <c r="G393" s="199">
        <v>20</v>
      </c>
      <c r="H393" s="199">
        <v>20</v>
      </c>
      <c r="I393" s="200"/>
      <c r="J393" s="255">
        <f t="shared" ref="J393:J403" si="50">H393*F393</f>
        <v>12800</v>
      </c>
      <c r="K393" s="548" t="s">
        <v>3626</v>
      </c>
      <c r="M393" t="s">
        <v>14038</v>
      </c>
    </row>
    <row r="394" spans="1:16" x14ac:dyDescent="0.25">
      <c r="A394" s="54">
        <v>43068</v>
      </c>
      <c r="B394" s="515" t="s">
        <v>14748</v>
      </c>
      <c r="C394" s="200" t="s">
        <v>14749</v>
      </c>
      <c r="D394" s="199" t="s">
        <v>14752</v>
      </c>
      <c r="E394" s="199" t="s">
        <v>83</v>
      </c>
      <c r="F394" s="201">
        <v>179</v>
      </c>
      <c r="G394" s="199">
        <v>15</v>
      </c>
      <c r="H394" s="199">
        <v>15</v>
      </c>
      <c r="I394" s="199"/>
      <c r="J394" s="255">
        <f t="shared" si="50"/>
        <v>2685</v>
      </c>
      <c r="K394" s="111" t="s">
        <v>13847</v>
      </c>
      <c r="M394" t="s">
        <v>14038</v>
      </c>
    </row>
    <row r="395" spans="1:16" x14ac:dyDescent="0.25">
      <c r="A395" s="54">
        <v>43068</v>
      </c>
      <c r="B395" s="515" t="s">
        <v>14744</v>
      </c>
      <c r="C395" s="200" t="s">
        <v>14747</v>
      </c>
      <c r="D395" s="199" t="s">
        <v>14751</v>
      </c>
      <c r="E395" s="199" t="s">
        <v>83</v>
      </c>
      <c r="F395" s="201">
        <v>619</v>
      </c>
      <c r="G395" s="199">
        <v>2</v>
      </c>
      <c r="H395" s="199">
        <v>2</v>
      </c>
      <c r="I395" s="199"/>
      <c r="J395" s="255">
        <f t="shared" si="50"/>
        <v>1238</v>
      </c>
      <c r="K395" s="111" t="s">
        <v>13847</v>
      </c>
      <c r="M395" t="s">
        <v>14038</v>
      </c>
    </row>
    <row r="396" spans="1:16" x14ac:dyDescent="0.25">
      <c r="A396" s="54">
        <v>43068</v>
      </c>
      <c r="B396" s="181" t="s">
        <v>14744</v>
      </c>
      <c r="C396" s="81" t="s">
        <v>14745</v>
      </c>
      <c r="D396" s="199" t="s">
        <v>14750</v>
      </c>
      <c r="E396" s="83" t="s">
        <v>83</v>
      </c>
      <c r="F396" s="192">
        <v>309</v>
      </c>
      <c r="G396" s="181">
        <v>2</v>
      </c>
      <c r="H396" s="83">
        <v>2</v>
      </c>
      <c r="I396" s="83"/>
      <c r="J396" s="255">
        <f t="shared" si="50"/>
        <v>618</v>
      </c>
      <c r="K396" s="111" t="s">
        <v>13847</v>
      </c>
      <c r="M396" t="s">
        <v>14117</v>
      </c>
    </row>
    <row r="397" spans="1:16" x14ac:dyDescent="0.25">
      <c r="A397" s="79">
        <v>43019</v>
      </c>
      <c r="B397" s="83" t="s">
        <v>4571</v>
      </c>
      <c r="C397" s="1298" t="s">
        <v>14159</v>
      </c>
      <c r="D397" s="515" t="s">
        <v>14171</v>
      </c>
      <c r="E397" s="111" t="s">
        <v>4008</v>
      </c>
      <c r="F397" s="1299">
        <v>1915</v>
      </c>
      <c r="G397" s="111">
        <v>30</v>
      </c>
      <c r="H397" s="111">
        <v>30</v>
      </c>
      <c r="I397" s="111"/>
      <c r="J397" s="255">
        <f t="shared" si="50"/>
        <v>57450</v>
      </c>
      <c r="K397" s="111" t="s">
        <v>11515</v>
      </c>
      <c r="M397" t="s">
        <v>14051</v>
      </c>
    </row>
    <row r="398" spans="1:16" x14ac:dyDescent="0.25">
      <c r="A398" s="79">
        <v>43019</v>
      </c>
      <c r="B398" s="83" t="s">
        <v>4571</v>
      </c>
      <c r="C398" s="1298" t="s">
        <v>14159</v>
      </c>
      <c r="D398" s="515" t="s">
        <v>14170</v>
      </c>
      <c r="E398" s="111" t="s">
        <v>4008</v>
      </c>
      <c r="F398" s="1299">
        <v>1915</v>
      </c>
      <c r="G398" s="111">
        <v>30</v>
      </c>
      <c r="H398" s="111">
        <v>30</v>
      </c>
      <c r="I398" s="111"/>
      <c r="J398" s="98">
        <f t="shared" si="50"/>
        <v>57450</v>
      </c>
      <c r="K398" s="83" t="s">
        <v>11241</v>
      </c>
      <c r="M398" t="s">
        <v>14043</v>
      </c>
      <c r="O398" t="s">
        <v>6226</v>
      </c>
    </row>
    <row r="399" spans="1:16" x14ac:dyDescent="0.25">
      <c r="A399" s="286">
        <v>43017</v>
      </c>
      <c r="B399" s="199" t="s">
        <v>14153</v>
      </c>
      <c r="C399" s="200" t="s">
        <v>14154</v>
      </c>
      <c r="D399" s="515" t="s">
        <v>14155</v>
      </c>
      <c r="E399" s="83" t="s">
        <v>24</v>
      </c>
      <c r="F399" s="192">
        <v>3550</v>
      </c>
      <c r="G399" s="181">
        <v>6</v>
      </c>
      <c r="H399" s="83">
        <v>6</v>
      </c>
      <c r="I399" s="83"/>
      <c r="J399" s="98">
        <f t="shared" si="50"/>
        <v>21300</v>
      </c>
      <c r="K399" s="469" t="s">
        <v>11947</v>
      </c>
      <c r="M399" t="s">
        <v>13349</v>
      </c>
    </row>
    <row r="400" spans="1:16" x14ac:dyDescent="0.25">
      <c r="A400" s="286">
        <v>43017</v>
      </c>
      <c r="B400" s="515" t="s">
        <v>3538</v>
      </c>
      <c r="C400" s="200" t="s">
        <v>14150</v>
      </c>
      <c r="D400" s="515" t="s">
        <v>14152</v>
      </c>
      <c r="E400" s="199" t="s">
        <v>24</v>
      </c>
      <c r="F400" s="201">
        <v>1300</v>
      </c>
      <c r="G400" s="199">
        <v>10</v>
      </c>
      <c r="H400" s="199">
        <v>10</v>
      </c>
      <c r="I400" s="199"/>
      <c r="J400" s="98">
        <f t="shared" si="50"/>
        <v>13000</v>
      </c>
      <c r="K400" s="111" t="s">
        <v>11947</v>
      </c>
      <c r="M400" t="s">
        <v>13217</v>
      </c>
    </row>
    <row r="401" spans="1:14" x14ac:dyDescent="0.25">
      <c r="A401" s="286">
        <v>43017</v>
      </c>
      <c r="B401" s="181" t="s">
        <v>1131</v>
      </c>
      <c r="C401" s="681" t="s">
        <v>14148</v>
      </c>
      <c r="D401" s="515" t="s">
        <v>14151</v>
      </c>
      <c r="E401" s="83" t="s">
        <v>24</v>
      </c>
      <c r="F401" s="192">
        <v>5280</v>
      </c>
      <c r="G401" s="181">
        <v>4</v>
      </c>
      <c r="H401" s="83">
        <v>4</v>
      </c>
      <c r="I401" s="83"/>
      <c r="J401" s="98">
        <f t="shared" si="50"/>
        <v>21120</v>
      </c>
      <c r="K401" s="469" t="s">
        <v>11947</v>
      </c>
      <c r="M401" t="s">
        <v>13103</v>
      </c>
    </row>
    <row r="402" spans="1:14" x14ac:dyDescent="0.25">
      <c r="A402" s="286">
        <v>42768</v>
      </c>
      <c r="B402" s="199" t="s">
        <v>12022</v>
      </c>
      <c r="C402" s="889" t="s">
        <v>14123</v>
      </c>
      <c r="D402" s="469" t="s">
        <v>14129</v>
      </c>
      <c r="E402" s="199" t="s">
        <v>24</v>
      </c>
      <c r="F402" s="201">
        <v>1500</v>
      </c>
      <c r="G402" s="199">
        <v>1</v>
      </c>
      <c r="H402" s="199">
        <v>1</v>
      </c>
      <c r="I402" s="200"/>
      <c r="J402" s="98">
        <f t="shared" si="50"/>
        <v>1500</v>
      </c>
      <c r="K402" s="469" t="s">
        <v>9086</v>
      </c>
      <c r="M402" t="s">
        <v>12841</v>
      </c>
    </row>
    <row r="403" spans="1:14" x14ac:dyDescent="0.25">
      <c r="A403" s="286">
        <v>42768</v>
      </c>
      <c r="B403" s="181" t="s">
        <v>14126</v>
      </c>
      <c r="C403" s="467" t="s">
        <v>14127</v>
      </c>
      <c r="D403" s="469" t="s">
        <v>14128</v>
      </c>
      <c r="E403" s="83" t="s">
        <v>24</v>
      </c>
      <c r="F403" s="192">
        <v>6950</v>
      </c>
      <c r="G403" s="181">
        <v>10</v>
      </c>
      <c r="H403" s="83">
        <v>10</v>
      </c>
      <c r="I403" s="83"/>
      <c r="J403" s="98">
        <f t="shared" si="50"/>
        <v>69500</v>
      </c>
      <c r="K403" s="469" t="s">
        <v>13847</v>
      </c>
      <c r="M403" t="s">
        <v>12841</v>
      </c>
    </row>
    <row r="404" spans="1:14" x14ac:dyDescent="0.25">
      <c r="A404" s="286">
        <v>42768</v>
      </c>
      <c r="B404" s="515" t="s">
        <v>5538</v>
      </c>
      <c r="C404" s="200" t="s">
        <v>3773</v>
      </c>
      <c r="D404" s="469" t="s">
        <v>14125</v>
      </c>
      <c r="E404" s="199" t="s">
        <v>32</v>
      </c>
      <c r="F404" s="201">
        <v>95</v>
      </c>
      <c r="G404" s="199">
        <v>5</v>
      </c>
      <c r="H404" s="199">
        <v>5</v>
      </c>
      <c r="I404" s="199"/>
      <c r="J404" s="98">
        <f t="shared" ref="J404" si="51">H404*F404</f>
        <v>475</v>
      </c>
      <c r="K404" s="1098" t="s">
        <v>691</v>
      </c>
      <c r="M404" t="s">
        <v>12833</v>
      </c>
    </row>
    <row r="405" spans="1:14" x14ac:dyDescent="0.25">
      <c r="A405" s="286">
        <v>42768</v>
      </c>
      <c r="B405" s="199" t="s">
        <v>12022</v>
      </c>
      <c r="C405" s="889" t="s">
        <v>14123</v>
      </c>
      <c r="D405" s="469" t="s">
        <v>14124</v>
      </c>
      <c r="E405" s="199" t="s">
        <v>24</v>
      </c>
      <c r="F405" s="201">
        <v>1500</v>
      </c>
      <c r="G405" s="199">
        <v>1</v>
      </c>
      <c r="H405" s="199">
        <v>1</v>
      </c>
      <c r="I405" s="200"/>
      <c r="J405" s="98">
        <f t="shared" ref="J405:J415" si="52">H405*F405</f>
        <v>1500</v>
      </c>
      <c r="K405" s="469" t="s">
        <v>691</v>
      </c>
      <c r="M405" t="s">
        <v>12828</v>
      </c>
    </row>
    <row r="406" spans="1:14" x14ac:dyDescent="0.25">
      <c r="A406" s="54">
        <v>42768</v>
      </c>
      <c r="B406" s="515" t="s">
        <v>5538</v>
      </c>
      <c r="C406" s="200" t="s">
        <v>14119</v>
      </c>
      <c r="D406" s="469" t="s">
        <v>14122</v>
      </c>
      <c r="E406" s="199" t="s">
        <v>32</v>
      </c>
      <c r="F406" s="201">
        <v>220</v>
      </c>
      <c r="G406" s="199">
        <v>4</v>
      </c>
      <c r="H406" s="199">
        <v>4</v>
      </c>
      <c r="I406" s="199"/>
      <c r="J406" s="98">
        <f t="shared" ref="J406" si="53">H406*F406</f>
        <v>880</v>
      </c>
      <c r="K406" s="1098" t="s">
        <v>778</v>
      </c>
      <c r="M406" t="s">
        <v>12767</v>
      </c>
    </row>
    <row r="407" spans="1:14" x14ac:dyDescent="0.25">
      <c r="A407" s="54">
        <v>42768</v>
      </c>
      <c r="B407" s="515" t="s">
        <v>5538</v>
      </c>
      <c r="C407" s="200" t="s">
        <v>14119</v>
      </c>
      <c r="D407" s="469" t="s">
        <v>14121</v>
      </c>
      <c r="E407" s="199" t="s">
        <v>32</v>
      </c>
      <c r="F407" s="201">
        <v>220</v>
      </c>
      <c r="G407" s="199">
        <v>2</v>
      </c>
      <c r="H407" s="199">
        <v>2</v>
      </c>
      <c r="I407" s="199"/>
      <c r="J407" s="98">
        <f t="shared" si="52"/>
        <v>440</v>
      </c>
      <c r="K407" s="1098" t="s">
        <v>14120</v>
      </c>
      <c r="M407" t="s">
        <v>12767</v>
      </c>
    </row>
    <row r="408" spans="1:14" x14ac:dyDescent="0.25">
      <c r="A408" s="54">
        <v>42997</v>
      </c>
      <c r="B408" s="181" t="s">
        <v>3989</v>
      </c>
      <c r="C408" s="81" t="s">
        <v>14115</v>
      </c>
      <c r="D408" s="469" t="s">
        <v>14118</v>
      </c>
      <c r="E408" s="83" t="s">
        <v>28</v>
      </c>
      <c r="F408" s="192">
        <v>3500</v>
      </c>
      <c r="G408" s="181">
        <v>1</v>
      </c>
      <c r="H408" s="83">
        <v>1</v>
      </c>
      <c r="I408" s="83"/>
      <c r="J408" s="98">
        <f t="shared" si="52"/>
        <v>3500</v>
      </c>
      <c r="K408" s="1181" t="s">
        <v>14116</v>
      </c>
      <c r="M408" t="s">
        <v>12333</v>
      </c>
    </row>
    <row r="409" spans="1:14" x14ac:dyDescent="0.25">
      <c r="A409" s="54">
        <v>42992</v>
      </c>
      <c r="B409" s="199" t="s">
        <v>14049</v>
      </c>
      <c r="C409" s="81" t="s">
        <v>14050</v>
      </c>
      <c r="D409" s="469" t="s">
        <v>14052</v>
      </c>
      <c r="E409" s="83" t="s">
        <v>32</v>
      </c>
      <c r="F409" s="182">
        <v>4395</v>
      </c>
      <c r="G409" s="181">
        <v>1</v>
      </c>
      <c r="H409" s="83">
        <v>1</v>
      </c>
      <c r="I409" s="83"/>
      <c r="J409" s="98">
        <f t="shared" si="52"/>
        <v>4395</v>
      </c>
      <c r="K409" s="1181" t="s">
        <v>4126</v>
      </c>
      <c r="M409" t="s">
        <v>12333</v>
      </c>
    </row>
    <row r="410" spans="1:14" x14ac:dyDescent="0.25">
      <c r="A410" s="79">
        <v>42991</v>
      </c>
      <c r="B410" s="83" t="s">
        <v>4571</v>
      </c>
      <c r="C410" s="1167" t="s">
        <v>14044</v>
      </c>
      <c r="D410" s="469" t="s">
        <v>14045</v>
      </c>
      <c r="E410" s="111" t="s">
        <v>24</v>
      </c>
      <c r="F410" s="1170">
        <v>1500</v>
      </c>
      <c r="G410" s="111">
        <v>6</v>
      </c>
      <c r="H410" s="111">
        <v>6</v>
      </c>
      <c r="I410" s="111"/>
      <c r="J410" s="608">
        <f>H410*F410</f>
        <v>9000</v>
      </c>
      <c r="K410" s="83" t="s">
        <v>4126</v>
      </c>
      <c r="M410" t="s">
        <v>12732</v>
      </c>
    </row>
    <row r="411" spans="1:14" x14ac:dyDescent="0.25">
      <c r="A411" s="286">
        <v>42923</v>
      </c>
      <c r="B411" s="199" t="s">
        <v>13347</v>
      </c>
      <c r="C411" s="200" t="s">
        <v>13348</v>
      </c>
      <c r="D411" s="199" t="s">
        <v>13350</v>
      </c>
      <c r="E411" s="83" t="s">
        <v>24</v>
      </c>
      <c r="F411" s="192">
        <v>1400</v>
      </c>
      <c r="G411" s="181">
        <v>5</v>
      </c>
      <c r="H411" s="83">
        <v>5</v>
      </c>
      <c r="I411" s="83"/>
      <c r="J411" s="98">
        <f t="shared" si="52"/>
        <v>7000</v>
      </c>
      <c r="K411" s="1182" t="s">
        <v>726</v>
      </c>
      <c r="M411" t="s">
        <v>12726</v>
      </c>
    </row>
    <row r="412" spans="1:14" x14ac:dyDescent="0.25">
      <c r="A412" s="976">
        <v>42920</v>
      </c>
      <c r="B412" s="515" t="s">
        <v>3489</v>
      </c>
      <c r="C412" s="200" t="s">
        <v>13216</v>
      </c>
      <c r="D412" s="199" t="s">
        <v>13218</v>
      </c>
      <c r="E412" s="199" t="s">
        <v>35</v>
      </c>
      <c r="F412" s="201">
        <v>4000</v>
      </c>
      <c r="G412" s="199">
        <v>2</v>
      </c>
      <c r="H412" s="199">
        <v>2</v>
      </c>
      <c r="I412" s="199"/>
      <c r="J412" s="98">
        <f t="shared" si="52"/>
        <v>8000</v>
      </c>
      <c r="K412" s="1098" t="s">
        <v>525</v>
      </c>
      <c r="M412" t="s">
        <v>12534</v>
      </c>
    </row>
    <row r="413" spans="1:14" x14ac:dyDescent="0.25">
      <c r="A413" s="286">
        <v>42930</v>
      </c>
      <c r="B413" s="181" t="s">
        <v>13102</v>
      </c>
      <c r="C413" s="681" t="s">
        <v>13170</v>
      </c>
      <c r="D413" s="199" t="s">
        <v>13104</v>
      </c>
      <c r="E413" s="83" t="s">
        <v>24</v>
      </c>
      <c r="F413" s="192">
        <v>240</v>
      </c>
      <c r="G413" s="181">
        <v>5</v>
      </c>
      <c r="H413" s="83">
        <v>5</v>
      </c>
      <c r="I413" s="83"/>
      <c r="J413" s="98">
        <f t="shared" si="52"/>
        <v>1200</v>
      </c>
      <c r="K413" s="1182" t="s">
        <v>726</v>
      </c>
      <c r="M413" t="s">
        <v>12531</v>
      </c>
    </row>
    <row r="414" spans="1:14" x14ac:dyDescent="0.25">
      <c r="A414" s="286">
        <v>42901</v>
      </c>
      <c r="B414" s="181" t="s">
        <v>4802</v>
      </c>
      <c r="C414" s="81" t="s">
        <v>12843</v>
      </c>
      <c r="D414" s="199" t="s">
        <v>12844</v>
      </c>
      <c r="E414" s="83" t="s">
        <v>35</v>
      </c>
      <c r="F414" s="192">
        <v>1250</v>
      </c>
      <c r="G414" s="181">
        <v>2</v>
      </c>
      <c r="H414" s="83">
        <v>2</v>
      </c>
      <c r="I414" s="83"/>
      <c r="J414" s="98">
        <f t="shared" si="52"/>
        <v>2500</v>
      </c>
      <c r="K414" s="1182" t="s">
        <v>11515</v>
      </c>
      <c r="M414" t="s">
        <v>12527</v>
      </c>
      <c r="N414" t="s">
        <v>11454</v>
      </c>
    </row>
    <row r="415" spans="1:14" x14ac:dyDescent="0.25">
      <c r="A415" s="286">
        <v>42901</v>
      </c>
      <c r="B415" s="181" t="s">
        <v>12839</v>
      </c>
      <c r="C415" s="467" t="s">
        <v>12840</v>
      </c>
      <c r="D415" s="199" t="s">
        <v>12842</v>
      </c>
      <c r="E415" s="83" t="s">
        <v>83</v>
      </c>
      <c r="F415" s="192">
        <v>255</v>
      </c>
      <c r="G415" s="181">
        <v>20</v>
      </c>
      <c r="H415" s="83">
        <v>20</v>
      </c>
      <c r="I415" s="83"/>
      <c r="J415" s="98">
        <f t="shared" si="52"/>
        <v>5100</v>
      </c>
      <c r="K415" s="469" t="s">
        <v>11515</v>
      </c>
      <c r="M415" t="s">
        <v>12333</v>
      </c>
    </row>
    <row r="416" spans="1:14" x14ac:dyDescent="0.25">
      <c r="A416" s="79">
        <v>42901</v>
      </c>
      <c r="B416" s="515" t="s">
        <v>12831</v>
      </c>
      <c r="C416" s="200" t="s">
        <v>12832</v>
      </c>
      <c r="D416" s="199" t="s">
        <v>12834</v>
      </c>
      <c r="E416" s="199" t="s">
        <v>24</v>
      </c>
      <c r="F416" s="201">
        <v>1777</v>
      </c>
      <c r="G416" s="199">
        <v>1</v>
      </c>
      <c r="H416" s="199">
        <v>1</v>
      </c>
      <c r="I416" s="199"/>
      <c r="J416" s="98">
        <f>H416*F416</f>
        <v>1777</v>
      </c>
      <c r="K416" s="111" t="s">
        <v>525</v>
      </c>
      <c r="M416" t="s">
        <v>12333</v>
      </c>
    </row>
    <row r="417" spans="1:13" x14ac:dyDescent="0.25">
      <c r="A417" s="286">
        <v>42896</v>
      </c>
      <c r="B417" s="199" t="s">
        <v>4594</v>
      </c>
      <c r="C417" s="889" t="s">
        <v>12830</v>
      </c>
      <c r="D417" s="199" t="s">
        <v>12829</v>
      </c>
      <c r="E417" s="199" t="s">
        <v>24</v>
      </c>
      <c r="F417" s="201">
        <v>7950</v>
      </c>
      <c r="G417" s="199">
        <v>1</v>
      </c>
      <c r="H417" s="199">
        <v>1</v>
      </c>
      <c r="I417" s="200"/>
      <c r="J417" s="98">
        <f t="shared" ref="J417:J427" si="54">H417*F417</f>
        <v>7950</v>
      </c>
      <c r="K417" s="469" t="s">
        <v>11772</v>
      </c>
      <c r="M417" t="s">
        <v>12333</v>
      </c>
    </row>
    <row r="418" spans="1:13" x14ac:dyDescent="0.25">
      <c r="A418" s="54">
        <v>42885</v>
      </c>
      <c r="B418" s="181" t="s">
        <v>12780</v>
      </c>
      <c r="C418" s="81"/>
      <c r="D418" s="199" t="s">
        <v>12781</v>
      </c>
      <c r="E418" s="199" t="s">
        <v>32</v>
      </c>
      <c r="F418" s="192">
        <v>45</v>
      </c>
      <c r="G418" s="181">
        <v>4</v>
      </c>
      <c r="H418" s="83">
        <v>4</v>
      </c>
      <c r="I418" s="83"/>
      <c r="J418" s="98">
        <f t="shared" si="54"/>
        <v>180</v>
      </c>
      <c r="K418" s="469" t="s">
        <v>120</v>
      </c>
      <c r="M418" t="s">
        <v>12333</v>
      </c>
    </row>
    <row r="419" spans="1:13" x14ac:dyDescent="0.25">
      <c r="A419" s="54">
        <v>42885</v>
      </c>
      <c r="B419" s="515" t="s">
        <v>12777</v>
      </c>
      <c r="C419" s="200" t="s">
        <v>12778</v>
      </c>
      <c r="D419" s="199" t="s">
        <v>12779</v>
      </c>
      <c r="E419" s="199" t="s">
        <v>32</v>
      </c>
      <c r="F419" s="201">
        <v>155</v>
      </c>
      <c r="G419" s="199">
        <v>2</v>
      </c>
      <c r="H419" s="199">
        <v>2</v>
      </c>
      <c r="I419" s="199"/>
      <c r="J419" s="98">
        <f t="shared" si="54"/>
        <v>310</v>
      </c>
      <c r="K419" s="111" t="s">
        <v>120</v>
      </c>
      <c r="M419" t="s">
        <v>12333</v>
      </c>
    </row>
    <row r="420" spans="1:13" x14ac:dyDescent="0.25">
      <c r="A420" s="54">
        <v>42815</v>
      </c>
      <c r="B420" s="181" t="s">
        <v>12750</v>
      </c>
      <c r="C420" s="81" t="s">
        <v>4233</v>
      </c>
      <c r="D420" s="199" t="s">
        <v>12752</v>
      </c>
      <c r="E420" s="83" t="s">
        <v>32</v>
      </c>
      <c r="F420" s="192">
        <v>160</v>
      </c>
      <c r="G420" s="181">
        <v>1</v>
      </c>
      <c r="H420" s="83">
        <v>1</v>
      </c>
      <c r="I420" s="83"/>
      <c r="J420" s="98">
        <f t="shared" si="54"/>
        <v>160</v>
      </c>
      <c r="K420" s="83" t="s">
        <v>11683</v>
      </c>
      <c r="M420" t="s">
        <v>12333</v>
      </c>
    </row>
    <row r="421" spans="1:13" ht="14.25" customHeight="1" x14ac:dyDescent="0.25">
      <c r="A421" s="54">
        <v>42815</v>
      </c>
      <c r="B421" s="199" t="s">
        <v>12748</v>
      </c>
      <c r="C421" s="81" t="s">
        <v>12749</v>
      </c>
      <c r="D421" s="83" t="s">
        <v>12751</v>
      </c>
      <c r="E421" s="83" t="s">
        <v>32</v>
      </c>
      <c r="F421" s="182">
        <v>445</v>
      </c>
      <c r="G421" s="181">
        <v>1</v>
      </c>
      <c r="H421" s="83">
        <v>1</v>
      </c>
      <c r="I421" s="83"/>
      <c r="J421" s="98">
        <f t="shared" si="54"/>
        <v>445</v>
      </c>
      <c r="K421" s="83" t="s">
        <v>11683</v>
      </c>
      <c r="M421" t="s">
        <v>12333</v>
      </c>
    </row>
    <row r="422" spans="1:13" x14ac:dyDescent="0.25">
      <c r="A422" s="286">
        <v>42851</v>
      </c>
      <c r="B422" s="199" t="s">
        <v>12730</v>
      </c>
      <c r="C422" s="200" t="s">
        <v>12731</v>
      </c>
      <c r="D422" s="199" t="s">
        <v>12733</v>
      </c>
      <c r="E422" s="199" t="s">
        <v>35</v>
      </c>
      <c r="F422" s="201">
        <v>1250</v>
      </c>
      <c r="G422" s="199">
        <v>2</v>
      </c>
      <c r="H422" s="199">
        <v>2</v>
      </c>
      <c r="I422" s="199"/>
      <c r="J422" s="98">
        <f t="shared" si="54"/>
        <v>2500</v>
      </c>
      <c r="K422" s="199" t="s">
        <v>472</v>
      </c>
      <c r="M422" t="s">
        <v>12333</v>
      </c>
    </row>
    <row r="423" spans="1:13" x14ac:dyDescent="0.25">
      <c r="A423" s="286">
        <v>42824</v>
      </c>
      <c r="B423" s="199" t="s">
        <v>12724</v>
      </c>
      <c r="C423" s="200" t="s">
        <v>12725</v>
      </c>
      <c r="D423" s="199" t="s">
        <v>12727</v>
      </c>
      <c r="E423" s="83" t="s">
        <v>32</v>
      </c>
      <c r="F423" s="192">
        <v>2650</v>
      </c>
      <c r="G423" s="181">
        <v>1</v>
      </c>
      <c r="H423" s="83">
        <v>1</v>
      </c>
      <c r="I423" s="83"/>
      <c r="J423" s="98">
        <f t="shared" si="54"/>
        <v>2650</v>
      </c>
      <c r="K423" s="469" t="s">
        <v>8625</v>
      </c>
      <c r="M423" t="s">
        <v>12333</v>
      </c>
    </row>
    <row r="424" spans="1:13" x14ac:dyDescent="0.25">
      <c r="A424" s="976">
        <v>42816</v>
      </c>
      <c r="B424" s="515" t="s">
        <v>4821</v>
      </c>
      <c r="C424" s="200" t="s">
        <v>12533</v>
      </c>
      <c r="D424" s="199" t="s">
        <v>12535</v>
      </c>
      <c r="E424" s="199" t="s">
        <v>24</v>
      </c>
      <c r="F424" s="201">
        <v>365</v>
      </c>
      <c r="G424" s="199">
        <v>1000</v>
      </c>
      <c r="H424" s="199">
        <v>1000</v>
      </c>
      <c r="I424" s="199"/>
      <c r="J424" s="98">
        <f t="shared" si="54"/>
        <v>365000</v>
      </c>
      <c r="K424" s="199" t="s">
        <v>1003</v>
      </c>
      <c r="M424" t="s">
        <v>12333</v>
      </c>
    </row>
    <row r="425" spans="1:13" x14ac:dyDescent="0.25">
      <c r="A425" s="286">
        <v>42811</v>
      </c>
      <c r="B425" s="181" t="s">
        <v>4158</v>
      </c>
      <c r="C425" s="81" t="s">
        <v>12529</v>
      </c>
      <c r="D425" s="199" t="s">
        <v>12532</v>
      </c>
      <c r="E425" s="83" t="s">
        <v>83</v>
      </c>
      <c r="F425" s="192">
        <v>8535</v>
      </c>
      <c r="G425" s="181">
        <v>2</v>
      </c>
      <c r="H425" s="83">
        <v>2</v>
      </c>
      <c r="I425" s="83"/>
      <c r="J425" s="98">
        <f t="shared" si="54"/>
        <v>17070</v>
      </c>
      <c r="K425" s="469" t="s">
        <v>12530</v>
      </c>
      <c r="M425" t="s">
        <v>12333</v>
      </c>
    </row>
    <row r="426" spans="1:13" x14ac:dyDescent="0.25">
      <c r="A426" s="286">
        <v>42817</v>
      </c>
      <c r="B426" s="181" t="s">
        <v>114</v>
      </c>
      <c r="C426" s="81" t="s">
        <v>12526</v>
      </c>
      <c r="D426" s="199" t="s">
        <v>12528</v>
      </c>
      <c r="E426" s="83" t="s">
        <v>24</v>
      </c>
      <c r="F426" s="192">
        <v>1999</v>
      </c>
      <c r="G426" s="181">
        <v>1</v>
      </c>
      <c r="H426" s="83">
        <v>1</v>
      </c>
      <c r="I426" s="83"/>
      <c r="J426" s="98">
        <f t="shared" si="54"/>
        <v>1999</v>
      </c>
      <c r="K426" s="469" t="s">
        <v>57</v>
      </c>
      <c r="M426" t="s">
        <v>12319</v>
      </c>
    </row>
    <row r="427" spans="1:13" x14ac:dyDescent="0.25">
      <c r="A427" s="286">
        <v>42808</v>
      </c>
      <c r="B427" s="181" t="s">
        <v>12330</v>
      </c>
      <c r="C427" s="467" t="s">
        <v>4233</v>
      </c>
      <c r="D427" s="199" t="s">
        <v>12354</v>
      </c>
      <c r="E427" s="83" t="s">
        <v>32</v>
      </c>
      <c r="F427" s="192">
        <v>165</v>
      </c>
      <c r="G427" s="181">
        <v>1</v>
      </c>
      <c r="H427" s="83">
        <v>1</v>
      </c>
      <c r="I427" s="83"/>
      <c r="J427" s="98">
        <f t="shared" si="54"/>
        <v>165</v>
      </c>
      <c r="K427" s="469" t="s">
        <v>1003</v>
      </c>
      <c r="M427" t="s">
        <v>12319</v>
      </c>
    </row>
    <row r="428" spans="1:13" x14ac:dyDescent="0.25">
      <c r="A428" s="286">
        <v>42808</v>
      </c>
      <c r="B428" s="515" t="s">
        <v>12343</v>
      </c>
      <c r="C428" s="200" t="s">
        <v>4233</v>
      </c>
      <c r="D428" s="199" t="s">
        <v>12353</v>
      </c>
      <c r="E428" s="199" t="s">
        <v>32</v>
      </c>
      <c r="F428" s="201">
        <v>155</v>
      </c>
      <c r="G428" s="199">
        <v>1</v>
      </c>
      <c r="H428" s="199">
        <v>1</v>
      </c>
      <c r="I428" s="199"/>
      <c r="J428" s="98">
        <f t="shared" ref="J428:J439" si="55">H428*F428</f>
        <v>155</v>
      </c>
      <c r="K428" s="111" t="s">
        <v>1003</v>
      </c>
    </row>
    <row r="429" spans="1:13" x14ac:dyDescent="0.25">
      <c r="A429" s="286">
        <v>42808</v>
      </c>
      <c r="B429" s="181" t="s">
        <v>3523</v>
      </c>
      <c r="C429" s="81" t="s">
        <v>3981</v>
      </c>
      <c r="D429" s="199" t="s">
        <v>12352</v>
      </c>
      <c r="E429" s="83" t="s">
        <v>28</v>
      </c>
      <c r="F429" s="192">
        <v>200</v>
      </c>
      <c r="G429" s="181">
        <v>1</v>
      </c>
      <c r="H429" s="83">
        <v>1</v>
      </c>
      <c r="I429" s="83"/>
      <c r="J429" s="98">
        <f t="shared" si="55"/>
        <v>200</v>
      </c>
      <c r="K429" s="469" t="s">
        <v>1003</v>
      </c>
    </row>
    <row r="430" spans="1:13" x14ac:dyDescent="0.25">
      <c r="A430" s="286">
        <v>42808</v>
      </c>
      <c r="B430" s="181" t="s">
        <v>12340</v>
      </c>
      <c r="C430" s="81" t="s">
        <v>12341</v>
      </c>
      <c r="D430" s="199" t="s">
        <v>12351</v>
      </c>
      <c r="E430" s="83" t="s">
        <v>11700</v>
      </c>
      <c r="F430" s="192">
        <v>40</v>
      </c>
      <c r="G430" s="181">
        <v>40</v>
      </c>
      <c r="H430" s="83">
        <v>40</v>
      </c>
      <c r="I430" s="83"/>
      <c r="J430" s="98">
        <f t="shared" si="55"/>
        <v>1600</v>
      </c>
      <c r="K430" s="469" t="s">
        <v>1003</v>
      </c>
    </row>
    <row r="431" spans="1:13" x14ac:dyDescent="0.25">
      <c r="A431" s="286">
        <v>42808</v>
      </c>
      <c r="B431" s="515" t="s">
        <v>11482</v>
      </c>
      <c r="C431" s="1055" t="s">
        <v>12342</v>
      </c>
      <c r="D431" s="199" t="s">
        <v>12350</v>
      </c>
      <c r="E431" s="199" t="s">
        <v>11700</v>
      </c>
      <c r="F431" s="201">
        <v>140</v>
      </c>
      <c r="G431" s="199">
        <v>30</v>
      </c>
      <c r="H431" s="199">
        <v>30</v>
      </c>
      <c r="I431" s="199"/>
      <c r="J431" s="98">
        <f t="shared" si="55"/>
        <v>4200</v>
      </c>
      <c r="K431" s="111" t="s">
        <v>1003</v>
      </c>
    </row>
    <row r="432" spans="1:13" x14ac:dyDescent="0.25">
      <c r="A432" s="286">
        <v>42808</v>
      </c>
      <c r="B432" s="181" t="s">
        <v>12339</v>
      </c>
      <c r="C432" s="81"/>
      <c r="D432" s="199" t="s">
        <v>12349</v>
      </c>
      <c r="E432" s="83" t="s">
        <v>83</v>
      </c>
      <c r="F432" s="192">
        <v>410</v>
      </c>
      <c r="G432" s="181">
        <v>2</v>
      </c>
      <c r="H432" s="83">
        <v>2</v>
      </c>
      <c r="I432" s="83"/>
      <c r="J432" s="98">
        <f t="shared" si="55"/>
        <v>820</v>
      </c>
      <c r="K432" s="83" t="s">
        <v>1003</v>
      </c>
    </row>
    <row r="433" spans="1:24" x14ac:dyDescent="0.25">
      <c r="A433" s="286">
        <v>42808</v>
      </c>
      <c r="B433" s="199" t="s">
        <v>12336</v>
      </c>
      <c r="C433" s="81" t="s">
        <v>12338</v>
      </c>
      <c r="D433" s="83" t="s">
        <v>12348</v>
      </c>
      <c r="E433" s="83" t="s">
        <v>83</v>
      </c>
      <c r="F433" s="182">
        <v>200</v>
      </c>
      <c r="G433" s="181">
        <v>1</v>
      </c>
      <c r="H433" s="83">
        <v>1</v>
      </c>
      <c r="I433" s="83"/>
      <c r="J433" s="98">
        <f t="shared" si="55"/>
        <v>200</v>
      </c>
      <c r="K433" s="83" t="s">
        <v>1003</v>
      </c>
    </row>
    <row r="434" spans="1:24" x14ac:dyDescent="0.25">
      <c r="A434" s="286">
        <v>42808</v>
      </c>
      <c r="B434" s="199" t="s">
        <v>12336</v>
      </c>
      <c r="C434" s="200" t="s">
        <v>12337</v>
      </c>
      <c r="D434" s="199" t="s">
        <v>12347</v>
      </c>
      <c r="E434" s="199" t="s">
        <v>83</v>
      </c>
      <c r="F434" s="325">
        <v>235</v>
      </c>
      <c r="G434" s="199">
        <v>1</v>
      </c>
      <c r="H434" s="199">
        <v>1</v>
      </c>
      <c r="I434" s="200"/>
      <c r="J434" s="98">
        <f t="shared" si="55"/>
        <v>235</v>
      </c>
      <c r="K434" s="199" t="s">
        <v>1003</v>
      </c>
    </row>
    <row r="435" spans="1:24" x14ac:dyDescent="0.25">
      <c r="A435" s="286">
        <v>42808</v>
      </c>
      <c r="B435" s="181" t="s">
        <v>6820</v>
      </c>
      <c r="C435" s="81" t="s">
        <v>12335</v>
      </c>
      <c r="D435" s="199" t="s">
        <v>12346</v>
      </c>
      <c r="E435" s="83" t="s">
        <v>83</v>
      </c>
      <c r="F435" s="192">
        <v>200</v>
      </c>
      <c r="G435" s="181">
        <v>2</v>
      </c>
      <c r="H435" s="83">
        <v>2</v>
      </c>
      <c r="I435" s="83"/>
      <c r="J435" s="98">
        <f t="shared" si="55"/>
        <v>400</v>
      </c>
      <c r="K435" s="469" t="s">
        <v>1003</v>
      </c>
    </row>
    <row r="436" spans="1:24" x14ac:dyDescent="0.25">
      <c r="A436" s="286">
        <v>42808</v>
      </c>
      <c r="B436" s="515" t="s">
        <v>6820</v>
      </c>
      <c r="C436" s="200" t="s">
        <v>10969</v>
      </c>
      <c r="D436" s="199" t="s">
        <v>12345</v>
      </c>
      <c r="E436" s="199" t="s">
        <v>83</v>
      </c>
      <c r="F436" s="201">
        <v>90</v>
      </c>
      <c r="G436" s="199">
        <v>2</v>
      </c>
      <c r="H436" s="199">
        <v>2</v>
      </c>
      <c r="I436" s="199"/>
      <c r="J436" s="86">
        <f t="shared" si="55"/>
        <v>180</v>
      </c>
      <c r="K436" s="199" t="s">
        <v>1003</v>
      </c>
    </row>
    <row r="437" spans="1:24" x14ac:dyDescent="0.25">
      <c r="A437" s="286">
        <v>42808</v>
      </c>
      <c r="B437" s="181" t="s">
        <v>3987</v>
      </c>
      <c r="C437" s="81" t="s">
        <v>12334</v>
      </c>
      <c r="D437" s="199" t="s">
        <v>12344</v>
      </c>
      <c r="E437" s="83" t="s">
        <v>35</v>
      </c>
      <c r="F437" s="192">
        <v>2900</v>
      </c>
      <c r="G437" s="181">
        <v>2</v>
      </c>
      <c r="H437" s="83">
        <v>2</v>
      </c>
      <c r="I437" s="83"/>
      <c r="J437" s="86">
        <f t="shared" si="55"/>
        <v>5800</v>
      </c>
      <c r="K437" s="469" t="s">
        <v>1003</v>
      </c>
    </row>
    <row r="438" spans="1:24" x14ac:dyDescent="0.25">
      <c r="A438" s="286">
        <v>42807</v>
      </c>
      <c r="B438" s="181" t="s">
        <v>12330</v>
      </c>
      <c r="C438" s="81" t="s">
        <v>4833</v>
      </c>
      <c r="D438" s="199" t="s">
        <v>12332</v>
      </c>
      <c r="E438" s="83" t="s">
        <v>32</v>
      </c>
      <c r="F438" s="192">
        <v>650</v>
      </c>
      <c r="G438" s="181">
        <v>1</v>
      </c>
      <c r="H438" s="83">
        <v>1</v>
      </c>
      <c r="I438" s="83"/>
      <c r="J438" s="86">
        <f t="shared" si="55"/>
        <v>650</v>
      </c>
      <c r="K438" s="469" t="s">
        <v>1003</v>
      </c>
    </row>
    <row r="439" spans="1:24" x14ac:dyDescent="0.25">
      <c r="A439" s="286">
        <v>42807</v>
      </c>
      <c r="B439" s="181" t="s">
        <v>12328</v>
      </c>
      <c r="C439" s="712" t="s">
        <v>12329</v>
      </c>
      <c r="D439" s="199" t="s">
        <v>12331</v>
      </c>
      <c r="E439" s="83" t="s">
        <v>83</v>
      </c>
      <c r="F439" s="192">
        <v>650</v>
      </c>
      <c r="G439" s="181">
        <v>2</v>
      </c>
      <c r="H439" s="83">
        <v>2</v>
      </c>
      <c r="I439" s="83"/>
      <c r="J439" s="86">
        <f t="shared" si="55"/>
        <v>1300</v>
      </c>
      <c r="K439" s="469" t="s">
        <v>1003</v>
      </c>
    </row>
    <row r="440" spans="1:24" x14ac:dyDescent="0.25">
      <c r="A440" s="79">
        <v>42807</v>
      </c>
      <c r="B440" s="515" t="s">
        <v>12324</v>
      </c>
      <c r="C440" s="200" t="s">
        <v>12325</v>
      </c>
      <c r="D440" s="199" t="s">
        <v>12326</v>
      </c>
      <c r="E440" s="199" t="s">
        <v>83</v>
      </c>
      <c r="F440" s="201">
        <v>500</v>
      </c>
      <c r="G440" s="199">
        <v>2</v>
      </c>
      <c r="H440" s="199">
        <v>2</v>
      </c>
      <c r="I440" s="199"/>
      <c r="J440" s="98">
        <f t="shared" ref="J440:J450" si="56">H440*F440</f>
        <v>1000</v>
      </c>
      <c r="K440" s="111" t="s">
        <v>12327</v>
      </c>
    </row>
    <row r="441" spans="1:24" x14ac:dyDescent="0.25">
      <c r="A441" s="79">
        <v>42807</v>
      </c>
      <c r="B441" s="199" t="s">
        <v>4215</v>
      </c>
      <c r="C441" s="200" t="s">
        <v>12322</v>
      </c>
      <c r="D441" s="199" t="s">
        <v>12323</v>
      </c>
      <c r="E441" s="199" t="s">
        <v>35</v>
      </c>
      <c r="F441" s="201">
        <v>7400</v>
      </c>
      <c r="G441" s="199">
        <v>1</v>
      </c>
      <c r="H441" s="199">
        <v>1</v>
      </c>
      <c r="I441" s="199"/>
      <c r="J441" s="98">
        <f t="shared" si="56"/>
        <v>7400</v>
      </c>
      <c r="K441" s="111" t="s">
        <v>12327</v>
      </c>
    </row>
    <row r="442" spans="1:24" x14ac:dyDescent="0.25">
      <c r="A442" s="79">
        <v>42807</v>
      </c>
      <c r="B442" s="199" t="s">
        <v>4215</v>
      </c>
      <c r="C442" s="200" t="s">
        <v>12320</v>
      </c>
      <c r="D442" s="199" t="s">
        <v>12321</v>
      </c>
      <c r="E442" s="199" t="s">
        <v>32</v>
      </c>
      <c r="F442" s="201">
        <v>5500</v>
      </c>
      <c r="G442" s="199">
        <v>3</v>
      </c>
      <c r="H442" s="199">
        <v>3</v>
      </c>
      <c r="I442" s="199"/>
      <c r="J442" s="98">
        <f t="shared" si="56"/>
        <v>16500</v>
      </c>
      <c r="K442" s="111" t="s">
        <v>12327</v>
      </c>
    </row>
    <row r="443" spans="1:24" x14ac:dyDescent="0.25">
      <c r="A443" s="286">
        <v>42808</v>
      </c>
      <c r="B443" s="199" t="s">
        <v>681</v>
      </c>
      <c r="C443" s="200" t="s">
        <v>12317</v>
      </c>
      <c r="D443" s="239" t="s">
        <v>12318</v>
      </c>
      <c r="E443" s="239" t="s">
        <v>32</v>
      </c>
      <c r="F443" s="556">
        <v>3000</v>
      </c>
      <c r="G443" s="239">
        <v>1</v>
      </c>
      <c r="H443" s="239">
        <v>1</v>
      </c>
      <c r="I443" s="239"/>
      <c r="J443" s="98">
        <f t="shared" si="56"/>
        <v>3000</v>
      </c>
      <c r="K443" s="239" t="s">
        <v>4522</v>
      </c>
    </row>
    <row r="444" spans="1:24" x14ac:dyDescent="0.25">
      <c r="A444" s="79">
        <v>42807</v>
      </c>
      <c r="B444" s="199" t="s">
        <v>12311</v>
      </c>
      <c r="C444" s="228" t="s">
        <v>17266</v>
      </c>
      <c r="D444" s="199" t="s">
        <v>12312</v>
      </c>
      <c r="E444" s="83" t="s">
        <v>24</v>
      </c>
      <c r="F444" s="182">
        <v>5500</v>
      </c>
      <c r="G444" s="181">
        <v>2</v>
      </c>
      <c r="H444" s="83">
        <v>2</v>
      </c>
      <c r="I444" s="83"/>
      <c r="J444" s="98">
        <f t="shared" si="56"/>
        <v>11000</v>
      </c>
      <c r="K444" s="83" t="s">
        <v>11515</v>
      </c>
    </row>
    <row r="445" spans="1:24" s="284" customFormat="1" x14ac:dyDescent="0.25">
      <c r="A445" s="1024">
        <v>42794</v>
      </c>
      <c r="B445" s="515" t="s">
        <v>23</v>
      </c>
      <c r="C445" s="588" t="s">
        <v>17267</v>
      </c>
      <c r="D445" s="515" t="s">
        <v>12313</v>
      </c>
      <c r="E445" s="515" t="s">
        <v>24</v>
      </c>
      <c r="F445" s="598">
        <v>4995</v>
      </c>
      <c r="G445" s="515">
        <v>1</v>
      </c>
      <c r="H445" s="515">
        <v>1</v>
      </c>
      <c r="I445" s="588"/>
      <c r="J445" s="333">
        <f t="shared" si="56"/>
        <v>4995</v>
      </c>
      <c r="K445" s="515" t="s">
        <v>12283</v>
      </c>
      <c r="R445" s="1274"/>
      <c r="S445" s="588"/>
      <c r="T445" s="588"/>
      <c r="U445" s="588"/>
      <c r="V445" s="588"/>
      <c r="W445" s="588"/>
      <c r="X445" s="588"/>
    </row>
    <row r="446" spans="1:24" x14ac:dyDescent="0.25">
      <c r="A446" s="54">
        <v>42794</v>
      </c>
      <c r="B446" s="83" t="s">
        <v>12280</v>
      </c>
      <c r="C446" s="228" t="s">
        <v>12281</v>
      </c>
      <c r="D446" s="111" t="s">
        <v>12282</v>
      </c>
      <c r="E446" s="83" t="s">
        <v>32</v>
      </c>
      <c r="F446" s="192">
        <v>2100</v>
      </c>
      <c r="G446" s="181">
        <v>1</v>
      </c>
      <c r="H446" s="83">
        <v>1</v>
      </c>
      <c r="I446" s="83"/>
      <c r="J446" s="98">
        <f t="shared" si="56"/>
        <v>2100</v>
      </c>
      <c r="K446" s="83" t="s">
        <v>4522</v>
      </c>
    </row>
    <row r="447" spans="1:24" x14ac:dyDescent="0.25">
      <c r="A447" s="286">
        <v>42793</v>
      </c>
      <c r="B447" s="181" t="s">
        <v>183</v>
      </c>
      <c r="C447" s="81" t="s">
        <v>3645</v>
      </c>
      <c r="D447" s="111" t="s">
        <v>12279</v>
      </c>
      <c r="E447" s="83" t="s">
        <v>83</v>
      </c>
      <c r="F447" s="192">
        <v>120</v>
      </c>
      <c r="G447" s="181">
        <v>3</v>
      </c>
      <c r="H447" s="83">
        <v>3</v>
      </c>
      <c r="I447" s="83"/>
      <c r="J447" s="98">
        <f t="shared" si="56"/>
        <v>360</v>
      </c>
      <c r="K447" s="83" t="s">
        <v>57</v>
      </c>
    </row>
    <row r="448" spans="1:24" x14ac:dyDescent="0.25">
      <c r="A448" s="286">
        <v>42793</v>
      </c>
      <c r="B448" s="199" t="s">
        <v>183</v>
      </c>
      <c r="C448" s="200" t="s">
        <v>10856</v>
      </c>
      <c r="D448" s="111" t="s">
        <v>12278</v>
      </c>
      <c r="E448" s="199" t="s">
        <v>83</v>
      </c>
      <c r="F448" s="201">
        <v>240</v>
      </c>
      <c r="G448" s="199">
        <v>6</v>
      </c>
      <c r="H448" s="199">
        <v>6</v>
      </c>
      <c r="I448" s="199"/>
      <c r="J448" s="98">
        <f t="shared" si="56"/>
        <v>1440</v>
      </c>
      <c r="K448" s="199" t="s">
        <v>57</v>
      </c>
    </row>
    <row r="449" spans="1:13" x14ac:dyDescent="0.25">
      <c r="A449" s="54">
        <v>42790</v>
      </c>
      <c r="B449" s="83" t="s">
        <v>12275</v>
      </c>
      <c r="C449" s="112" t="s">
        <v>12276</v>
      </c>
      <c r="D449" s="111" t="s">
        <v>12277</v>
      </c>
      <c r="E449" s="111" t="s">
        <v>32</v>
      </c>
      <c r="F449" s="192">
        <v>6000</v>
      </c>
      <c r="G449" s="111">
        <v>1</v>
      </c>
      <c r="H449" s="111">
        <v>1</v>
      </c>
      <c r="I449" s="111"/>
      <c r="J449" s="98">
        <f t="shared" si="56"/>
        <v>6000</v>
      </c>
      <c r="K449" s="83" t="s">
        <v>11239</v>
      </c>
    </row>
    <row r="450" spans="1:13" x14ac:dyDescent="0.25">
      <c r="A450" s="286">
        <v>42790</v>
      </c>
      <c r="B450" s="181" t="s">
        <v>23</v>
      </c>
      <c r="C450" s="87" t="s">
        <v>17268</v>
      </c>
      <c r="D450" s="83" t="s">
        <v>12274</v>
      </c>
      <c r="E450" s="111" t="s">
        <v>24</v>
      </c>
      <c r="F450" s="192">
        <v>14400</v>
      </c>
      <c r="G450" s="181">
        <v>1</v>
      </c>
      <c r="H450" s="1053">
        <v>1</v>
      </c>
      <c r="I450" s="111"/>
      <c r="J450" s="98">
        <f t="shared" si="56"/>
        <v>14400</v>
      </c>
      <c r="K450" s="83" t="s">
        <v>12273</v>
      </c>
    </row>
    <row r="451" spans="1:13" x14ac:dyDescent="0.25">
      <c r="A451" s="286">
        <v>42733</v>
      </c>
      <c r="B451" s="199" t="s">
        <v>5883</v>
      </c>
      <c r="C451" s="200" t="s">
        <v>13830</v>
      </c>
      <c r="D451" s="199" t="s">
        <v>13846</v>
      </c>
      <c r="E451" s="199" t="s">
        <v>32</v>
      </c>
      <c r="F451" s="201">
        <v>280</v>
      </c>
      <c r="G451" s="199">
        <v>2</v>
      </c>
      <c r="H451" s="199">
        <v>2</v>
      </c>
      <c r="I451" s="199"/>
      <c r="J451" s="86">
        <f t="shared" ref="J451" si="57">H451*F451</f>
        <v>560</v>
      </c>
      <c r="K451" s="199" t="s">
        <v>13847</v>
      </c>
      <c r="L451" s="200"/>
      <c r="M451" s="200" t="s">
        <v>11990</v>
      </c>
    </row>
    <row r="452" spans="1:13" x14ac:dyDescent="0.25">
      <c r="A452" s="286">
        <v>42733</v>
      </c>
      <c r="B452" s="199" t="s">
        <v>5883</v>
      </c>
      <c r="C452" s="200" t="s">
        <v>13830</v>
      </c>
      <c r="D452" s="199" t="s">
        <v>13845</v>
      </c>
      <c r="E452" s="199" t="s">
        <v>32</v>
      </c>
      <c r="F452" s="201">
        <v>280</v>
      </c>
      <c r="G452" s="199">
        <v>3</v>
      </c>
      <c r="H452" s="199">
        <v>3</v>
      </c>
      <c r="I452" s="199"/>
      <c r="J452" s="86">
        <f t="shared" ref="J452" si="58">H452*F452</f>
        <v>840</v>
      </c>
      <c r="K452" s="199" t="s">
        <v>12273</v>
      </c>
      <c r="L452" s="200"/>
      <c r="M452" s="200" t="s">
        <v>11990</v>
      </c>
    </row>
    <row r="453" spans="1:13" x14ac:dyDescent="0.25">
      <c r="A453" s="286">
        <v>42733</v>
      </c>
      <c r="B453" s="199" t="s">
        <v>5883</v>
      </c>
      <c r="C453" s="200" t="s">
        <v>13830</v>
      </c>
      <c r="D453" s="199" t="s">
        <v>13844</v>
      </c>
      <c r="E453" s="199" t="s">
        <v>32</v>
      </c>
      <c r="F453" s="201">
        <v>280</v>
      </c>
      <c r="G453" s="199">
        <v>3</v>
      </c>
      <c r="H453" s="199">
        <v>3</v>
      </c>
      <c r="I453" s="199"/>
      <c r="J453" s="86">
        <f t="shared" ref="J453" si="59">H453*F453</f>
        <v>840</v>
      </c>
      <c r="K453" s="199" t="s">
        <v>11239</v>
      </c>
      <c r="L453" s="200"/>
      <c r="M453" s="200" t="s">
        <v>11990</v>
      </c>
    </row>
    <row r="454" spans="1:13" x14ac:dyDescent="0.25">
      <c r="A454" s="286">
        <v>42733</v>
      </c>
      <c r="B454" s="199" t="s">
        <v>5883</v>
      </c>
      <c r="C454" s="200" t="s">
        <v>13830</v>
      </c>
      <c r="D454" s="199" t="s">
        <v>13843</v>
      </c>
      <c r="E454" s="199" t="s">
        <v>32</v>
      </c>
      <c r="F454" s="201">
        <v>280</v>
      </c>
      <c r="G454" s="199">
        <v>2</v>
      </c>
      <c r="H454" s="199">
        <v>2</v>
      </c>
      <c r="I454" s="199"/>
      <c r="J454" s="86">
        <f t="shared" ref="J454" si="60">H454*F454</f>
        <v>560</v>
      </c>
      <c r="K454" s="199" t="s">
        <v>7265</v>
      </c>
      <c r="L454" s="200"/>
      <c r="M454" s="200" t="s">
        <v>11990</v>
      </c>
    </row>
    <row r="455" spans="1:13" x14ac:dyDescent="0.25">
      <c r="A455" s="286">
        <v>42733</v>
      </c>
      <c r="B455" s="199" t="s">
        <v>5883</v>
      </c>
      <c r="C455" s="200" t="s">
        <v>13830</v>
      </c>
      <c r="D455" s="199" t="s">
        <v>13842</v>
      </c>
      <c r="E455" s="199" t="s">
        <v>32</v>
      </c>
      <c r="F455" s="201">
        <v>280</v>
      </c>
      <c r="G455" s="199">
        <v>4</v>
      </c>
      <c r="H455" s="199">
        <v>4</v>
      </c>
      <c r="I455" s="199"/>
      <c r="J455" s="86">
        <f t="shared" ref="J455:J465" si="61">H455*F455</f>
        <v>1120</v>
      </c>
      <c r="K455" s="199" t="s">
        <v>11332</v>
      </c>
      <c r="M455" t="s">
        <v>11990</v>
      </c>
    </row>
    <row r="456" spans="1:13" x14ac:dyDescent="0.25">
      <c r="A456" s="286">
        <v>42733</v>
      </c>
      <c r="B456" s="199" t="s">
        <v>5883</v>
      </c>
      <c r="C456" s="200" t="s">
        <v>13830</v>
      </c>
      <c r="D456" s="199" t="s">
        <v>13841</v>
      </c>
      <c r="E456" s="199" t="s">
        <v>32</v>
      </c>
      <c r="F456" s="201">
        <v>280</v>
      </c>
      <c r="G456" s="199">
        <v>5</v>
      </c>
      <c r="H456" s="199">
        <v>5</v>
      </c>
      <c r="I456" s="199"/>
      <c r="J456" s="86">
        <f t="shared" ref="J456" si="62">H456*F456</f>
        <v>1400</v>
      </c>
      <c r="K456" s="199" t="s">
        <v>4018</v>
      </c>
      <c r="M456" t="s">
        <v>11990</v>
      </c>
    </row>
    <row r="457" spans="1:13" x14ac:dyDescent="0.25">
      <c r="A457" s="286">
        <v>42733</v>
      </c>
      <c r="B457" s="199" t="s">
        <v>5883</v>
      </c>
      <c r="C457" s="200" t="s">
        <v>13830</v>
      </c>
      <c r="D457" s="199" t="s">
        <v>13840</v>
      </c>
      <c r="E457" s="199" t="s">
        <v>32</v>
      </c>
      <c r="F457" s="201">
        <v>280</v>
      </c>
      <c r="G457" s="199">
        <v>2</v>
      </c>
      <c r="H457" s="199">
        <v>2</v>
      </c>
      <c r="I457" s="199"/>
      <c r="J457" s="86">
        <f t="shared" si="61"/>
        <v>560</v>
      </c>
      <c r="K457" s="199" t="s">
        <v>11241</v>
      </c>
    </row>
    <row r="458" spans="1:13" x14ac:dyDescent="0.25">
      <c r="A458" s="286">
        <v>42733</v>
      </c>
      <c r="B458" s="199" t="s">
        <v>5883</v>
      </c>
      <c r="C458" s="200" t="s">
        <v>13830</v>
      </c>
      <c r="D458" s="199" t="s">
        <v>13839</v>
      </c>
      <c r="E458" s="199" t="s">
        <v>32</v>
      </c>
      <c r="F458" s="201">
        <v>280</v>
      </c>
      <c r="G458" s="199">
        <v>5</v>
      </c>
      <c r="H458" s="199">
        <v>5</v>
      </c>
      <c r="I458" s="199"/>
      <c r="J458" s="86">
        <f t="shared" ref="J458" si="63">H458*F458</f>
        <v>1400</v>
      </c>
      <c r="K458" s="199" t="s">
        <v>181</v>
      </c>
    </row>
    <row r="459" spans="1:13" x14ac:dyDescent="0.25">
      <c r="A459" s="286">
        <v>42733</v>
      </c>
      <c r="B459" s="199" t="s">
        <v>5883</v>
      </c>
      <c r="C459" s="200" t="s">
        <v>13830</v>
      </c>
      <c r="D459" s="199" t="s">
        <v>13838</v>
      </c>
      <c r="E459" s="199" t="s">
        <v>32</v>
      </c>
      <c r="F459" s="201">
        <v>280</v>
      </c>
      <c r="G459" s="199">
        <v>2</v>
      </c>
      <c r="H459" s="199">
        <v>2</v>
      </c>
      <c r="I459" s="199"/>
      <c r="J459" s="86">
        <f t="shared" si="61"/>
        <v>560</v>
      </c>
      <c r="K459" s="199" t="s">
        <v>836</v>
      </c>
    </row>
    <row r="460" spans="1:13" x14ac:dyDescent="0.25">
      <c r="A460" s="286">
        <v>42733</v>
      </c>
      <c r="B460" s="199" t="s">
        <v>5883</v>
      </c>
      <c r="C460" s="200" t="s">
        <v>13830</v>
      </c>
      <c r="D460" s="199" t="s">
        <v>13837</v>
      </c>
      <c r="E460" s="199" t="s">
        <v>32</v>
      </c>
      <c r="F460" s="201">
        <v>280</v>
      </c>
      <c r="G460" s="199">
        <v>2</v>
      </c>
      <c r="H460" s="199">
        <v>2</v>
      </c>
      <c r="I460" s="199"/>
      <c r="J460" s="86">
        <f t="shared" ref="J460" si="64">H460*F460</f>
        <v>560</v>
      </c>
      <c r="K460" s="199" t="s">
        <v>12805</v>
      </c>
    </row>
    <row r="461" spans="1:13" x14ac:dyDescent="0.25">
      <c r="A461" s="286">
        <v>42733</v>
      </c>
      <c r="B461" s="199" t="s">
        <v>5883</v>
      </c>
      <c r="C461" s="200" t="s">
        <v>13830</v>
      </c>
      <c r="D461" s="199" t="s">
        <v>13836</v>
      </c>
      <c r="E461" s="199" t="s">
        <v>32</v>
      </c>
      <c r="F461" s="201">
        <v>280</v>
      </c>
      <c r="G461" s="199">
        <v>2</v>
      </c>
      <c r="H461" s="199">
        <v>2</v>
      </c>
      <c r="I461" s="199"/>
      <c r="J461" s="86">
        <f t="shared" si="61"/>
        <v>560</v>
      </c>
      <c r="K461" s="199" t="s">
        <v>5414</v>
      </c>
    </row>
    <row r="462" spans="1:13" x14ac:dyDescent="0.25">
      <c r="A462" s="286">
        <v>42733</v>
      </c>
      <c r="B462" s="199" t="s">
        <v>5883</v>
      </c>
      <c r="C462" s="200" t="s">
        <v>13830</v>
      </c>
      <c r="D462" s="199" t="s">
        <v>13835</v>
      </c>
      <c r="E462" s="199" t="s">
        <v>32</v>
      </c>
      <c r="F462" s="201">
        <v>280</v>
      </c>
      <c r="G462" s="199">
        <v>1</v>
      </c>
      <c r="H462" s="199">
        <v>1</v>
      </c>
      <c r="I462" s="199"/>
      <c r="J462" s="86">
        <f t="shared" ref="J462" si="65">H462*F462</f>
        <v>280</v>
      </c>
      <c r="K462" s="199" t="s">
        <v>6668</v>
      </c>
    </row>
    <row r="463" spans="1:13" x14ac:dyDescent="0.25">
      <c r="A463" s="286">
        <v>42733</v>
      </c>
      <c r="B463" s="199" t="s">
        <v>5883</v>
      </c>
      <c r="C463" s="200" t="s">
        <v>13830</v>
      </c>
      <c r="D463" s="199" t="s">
        <v>13834</v>
      </c>
      <c r="E463" s="199" t="s">
        <v>32</v>
      </c>
      <c r="F463" s="201">
        <v>280</v>
      </c>
      <c r="G463" s="199">
        <v>1</v>
      </c>
      <c r="H463" s="199">
        <v>1</v>
      </c>
      <c r="I463" s="199"/>
      <c r="J463" s="86">
        <f t="shared" si="61"/>
        <v>280</v>
      </c>
      <c r="K463" s="199" t="s">
        <v>310</v>
      </c>
    </row>
    <row r="464" spans="1:13" x14ac:dyDescent="0.25">
      <c r="A464" s="286">
        <v>42733</v>
      </c>
      <c r="B464" s="199" t="s">
        <v>5883</v>
      </c>
      <c r="C464" s="200" t="s">
        <v>13830</v>
      </c>
      <c r="D464" s="199" t="s">
        <v>13833</v>
      </c>
      <c r="E464" s="199" t="s">
        <v>32</v>
      </c>
      <c r="F464" s="201">
        <v>280</v>
      </c>
      <c r="G464" s="199">
        <v>1</v>
      </c>
      <c r="H464" s="199">
        <v>1</v>
      </c>
      <c r="I464" s="199"/>
      <c r="J464" s="86">
        <f t="shared" ref="J464" si="66">H464*F464</f>
        <v>280</v>
      </c>
      <c r="K464" s="199" t="s">
        <v>495</v>
      </c>
    </row>
    <row r="465" spans="1:13" x14ac:dyDescent="0.25">
      <c r="A465" s="286">
        <v>42733</v>
      </c>
      <c r="B465" s="199" t="s">
        <v>5883</v>
      </c>
      <c r="C465" s="200" t="s">
        <v>13830</v>
      </c>
      <c r="D465" s="199" t="s">
        <v>13832</v>
      </c>
      <c r="E465" s="199" t="s">
        <v>32</v>
      </c>
      <c r="F465" s="201">
        <v>280</v>
      </c>
      <c r="G465" s="199">
        <v>4</v>
      </c>
      <c r="H465" s="199">
        <v>4</v>
      </c>
      <c r="I465" s="199"/>
      <c r="J465" s="86">
        <f t="shared" si="61"/>
        <v>1120</v>
      </c>
      <c r="K465" s="199" t="s">
        <v>896</v>
      </c>
      <c r="M465" t="s">
        <v>11990</v>
      </c>
    </row>
    <row r="466" spans="1:13" x14ac:dyDescent="0.25">
      <c r="A466" s="286">
        <v>42733</v>
      </c>
      <c r="B466" s="199" t="s">
        <v>5883</v>
      </c>
      <c r="C466" s="200" t="s">
        <v>13830</v>
      </c>
      <c r="D466" s="199" t="s">
        <v>13831</v>
      </c>
      <c r="E466" s="199" t="s">
        <v>32</v>
      </c>
      <c r="F466" s="201">
        <v>280</v>
      </c>
      <c r="G466" s="199">
        <v>1</v>
      </c>
      <c r="H466" s="199">
        <v>1</v>
      </c>
      <c r="I466" s="199"/>
      <c r="J466" s="86">
        <f t="shared" ref="J466" si="67">H466*F466</f>
        <v>280</v>
      </c>
      <c r="K466" s="199" t="s">
        <v>709</v>
      </c>
      <c r="M466" t="s">
        <v>11990</v>
      </c>
    </row>
    <row r="467" spans="1:13" x14ac:dyDescent="0.25">
      <c r="A467" s="1839">
        <v>42733</v>
      </c>
      <c r="B467" s="199" t="s">
        <v>13790</v>
      </c>
      <c r="C467" s="1205" t="s">
        <v>13787</v>
      </c>
      <c r="D467" s="199" t="s">
        <v>13829</v>
      </c>
      <c r="E467" s="1209" t="s">
        <v>32</v>
      </c>
      <c r="F467" s="1203">
        <v>510</v>
      </c>
      <c r="G467" s="1210">
        <v>1</v>
      </c>
      <c r="H467" s="1210">
        <v>1</v>
      </c>
      <c r="I467" s="200"/>
      <c r="J467" s="86">
        <f t="shared" ref="J467:J477" si="68">H467*F467</f>
        <v>510</v>
      </c>
      <c r="K467" s="199" t="s">
        <v>778</v>
      </c>
      <c r="M467" t="s">
        <v>11990</v>
      </c>
    </row>
    <row r="468" spans="1:13" ht="57" x14ac:dyDescent="0.25">
      <c r="A468" s="1839">
        <v>42733</v>
      </c>
      <c r="B468" s="199" t="s">
        <v>13782</v>
      </c>
      <c r="C468" s="1660" t="s">
        <v>17269</v>
      </c>
      <c r="D468" s="199" t="s">
        <v>13828</v>
      </c>
      <c r="E468" s="1209" t="s">
        <v>24</v>
      </c>
      <c r="F468" s="1203">
        <v>5200</v>
      </c>
      <c r="G468" s="1210">
        <v>1</v>
      </c>
      <c r="H468" s="1210">
        <v>1</v>
      </c>
      <c r="I468" s="200"/>
      <c r="J468" s="86">
        <f t="shared" si="68"/>
        <v>5200</v>
      </c>
      <c r="K468" s="199" t="s">
        <v>778</v>
      </c>
      <c r="M468" t="s">
        <v>11990</v>
      </c>
    </row>
    <row r="469" spans="1:13" x14ac:dyDescent="0.25">
      <c r="A469" s="1839">
        <v>42733</v>
      </c>
      <c r="B469" s="80" t="s">
        <v>3489</v>
      </c>
      <c r="C469" s="1205" t="s">
        <v>13818</v>
      </c>
      <c r="D469" s="199" t="s">
        <v>13827</v>
      </c>
      <c r="E469" s="1209" t="s">
        <v>24</v>
      </c>
      <c r="F469" s="1203">
        <v>5500</v>
      </c>
      <c r="G469" s="1210">
        <v>1</v>
      </c>
      <c r="H469" s="1210">
        <v>1</v>
      </c>
      <c r="I469" s="199"/>
      <c r="J469" s="86">
        <f t="shared" si="68"/>
        <v>5500</v>
      </c>
      <c r="K469" s="199" t="s">
        <v>778</v>
      </c>
      <c r="M469" t="s">
        <v>11990</v>
      </c>
    </row>
    <row r="470" spans="1:13" x14ac:dyDescent="0.25">
      <c r="A470" s="1839">
        <v>42733</v>
      </c>
      <c r="B470" s="199" t="s">
        <v>183</v>
      </c>
      <c r="C470" s="1225" t="s">
        <v>13788</v>
      </c>
      <c r="D470" s="199" t="s">
        <v>13826</v>
      </c>
      <c r="E470" s="1209" t="s">
        <v>32</v>
      </c>
      <c r="F470" s="1203">
        <v>350</v>
      </c>
      <c r="G470" s="1210">
        <v>1</v>
      </c>
      <c r="H470" s="1210">
        <v>1</v>
      </c>
      <c r="I470" s="200"/>
      <c r="J470" s="86">
        <f t="shared" si="68"/>
        <v>350</v>
      </c>
      <c r="K470" s="199" t="s">
        <v>778</v>
      </c>
    </row>
    <row r="471" spans="1:13" x14ac:dyDescent="0.25">
      <c r="A471" s="1839">
        <v>42733</v>
      </c>
      <c r="B471" s="1793" t="s">
        <v>72</v>
      </c>
      <c r="C471" s="1225" t="s">
        <v>13763</v>
      </c>
      <c r="D471" s="199" t="s">
        <v>13825</v>
      </c>
      <c r="E471" s="1209" t="s">
        <v>13751</v>
      </c>
      <c r="F471" s="1203">
        <v>1500</v>
      </c>
      <c r="G471" s="1210">
        <v>1</v>
      </c>
      <c r="H471" s="1210">
        <v>1</v>
      </c>
      <c r="I471" s="111"/>
      <c r="J471" s="86">
        <f t="shared" si="68"/>
        <v>1500</v>
      </c>
      <c r="K471" s="199" t="s">
        <v>778</v>
      </c>
    </row>
    <row r="472" spans="1:13" x14ac:dyDescent="0.25">
      <c r="A472" s="1839">
        <v>42733</v>
      </c>
      <c r="B472" s="199" t="s">
        <v>60</v>
      </c>
      <c r="C472" s="1225" t="s">
        <v>13741</v>
      </c>
      <c r="D472" s="199" t="s">
        <v>13824</v>
      </c>
      <c r="E472" s="1209" t="s">
        <v>32</v>
      </c>
      <c r="F472" s="1203">
        <v>160</v>
      </c>
      <c r="G472" s="1210">
        <v>3</v>
      </c>
      <c r="H472" s="1210">
        <v>3</v>
      </c>
      <c r="I472" s="83"/>
      <c r="J472" s="86">
        <f t="shared" si="68"/>
        <v>480</v>
      </c>
      <c r="K472" s="199" t="s">
        <v>778</v>
      </c>
    </row>
    <row r="473" spans="1:13" x14ac:dyDescent="0.25">
      <c r="A473" s="1839">
        <v>42733</v>
      </c>
      <c r="B473" s="1793" t="s">
        <v>5883</v>
      </c>
      <c r="C473" s="1225" t="s">
        <v>13749</v>
      </c>
      <c r="D473" s="199" t="s">
        <v>13823</v>
      </c>
      <c r="E473" s="1209" t="s">
        <v>32</v>
      </c>
      <c r="F473" s="1203">
        <v>280</v>
      </c>
      <c r="G473" s="1210">
        <v>3</v>
      </c>
      <c r="H473" s="1210">
        <v>3</v>
      </c>
      <c r="I473" s="199"/>
      <c r="J473" s="86">
        <f t="shared" si="68"/>
        <v>840</v>
      </c>
      <c r="K473" s="199" t="s">
        <v>778</v>
      </c>
    </row>
    <row r="474" spans="1:13" x14ac:dyDescent="0.25">
      <c r="A474" s="1839">
        <v>42733</v>
      </c>
      <c r="B474" s="181" t="s">
        <v>63</v>
      </c>
      <c r="C474" s="1225" t="s">
        <v>17270</v>
      </c>
      <c r="D474" s="199" t="s">
        <v>13822</v>
      </c>
      <c r="E474" s="1209" t="s">
        <v>32</v>
      </c>
      <c r="F474" s="1203">
        <v>450</v>
      </c>
      <c r="G474" s="1210">
        <v>1</v>
      </c>
      <c r="H474" s="1210">
        <v>1</v>
      </c>
      <c r="I474" s="83"/>
      <c r="J474" s="86">
        <f t="shared" si="68"/>
        <v>450</v>
      </c>
      <c r="K474" s="199" t="s">
        <v>778</v>
      </c>
    </row>
    <row r="475" spans="1:13" x14ac:dyDescent="0.25">
      <c r="A475" s="1839">
        <v>42733</v>
      </c>
      <c r="B475" s="181" t="s">
        <v>76</v>
      </c>
      <c r="C475" s="1225" t="s">
        <v>13742</v>
      </c>
      <c r="D475" s="199" t="s">
        <v>13821</v>
      </c>
      <c r="E475" s="1209" t="s">
        <v>32</v>
      </c>
      <c r="F475" s="1203">
        <v>155</v>
      </c>
      <c r="G475" s="1210">
        <v>5</v>
      </c>
      <c r="H475" s="1210">
        <v>5</v>
      </c>
      <c r="I475" s="83"/>
      <c r="J475" s="86">
        <f t="shared" si="68"/>
        <v>775</v>
      </c>
      <c r="K475" s="199" t="s">
        <v>778</v>
      </c>
      <c r="M475" t="s">
        <v>11990</v>
      </c>
    </row>
    <row r="476" spans="1:13" x14ac:dyDescent="0.25">
      <c r="A476" s="1839">
        <v>42733</v>
      </c>
      <c r="B476" s="80" t="s">
        <v>322</v>
      </c>
      <c r="C476" s="1225" t="s">
        <v>13810</v>
      </c>
      <c r="D476" s="199" t="s">
        <v>13820</v>
      </c>
      <c r="E476" s="1209" t="s">
        <v>32</v>
      </c>
      <c r="F476" s="1203">
        <v>125</v>
      </c>
      <c r="G476" s="1210">
        <v>1</v>
      </c>
      <c r="H476" s="1210">
        <v>1</v>
      </c>
      <c r="I476" s="199"/>
      <c r="J476" s="86">
        <f t="shared" si="68"/>
        <v>125</v>
      </c>
      <c r="K476" s="199" t="s">
        <v>778</v>
      </c>
      <c r="M476" t="s">
        <v>11990</v>
      </c>
    </row>
    <row r="477" spans="1:13" x14ac:dyDescent="0.25">
      <c r="A477" s="1839">
        <v>42733</v>
      </c>
      <c r="B477" s="80" t="s">
        <v>322</v>
      </c>
      <c r="C477" s="1225" t="s">
        <v>13750</v>
      </c>
      <c r="D477" s="199" t="s">
        <v>13819</v>
      </c>
      <c r="E477" s="1209" t="s">
        <v>32</v>
      </c>
      <c r="F477" s="1203">
        <v>95</v>
      </c>
      <c r="G477" s="1210">
        <v>1</v>
      </c>
      <c r="H477" s="1210">
        <v>1</v>
      </c>
      <c r="I477" s="199"/>
      <c r="J477" s="86">
        <f t="shared" si="68"/>
        <v>95</v>
      </c>
      <c r="K477" s="199" t="s">
        <v>778</v>
      </c>
      <c r="M477" t="s">
        <v>11990</v>
      </c>
    </row>
    <row r="478" spans="1:13" x14ac:dyDescent="0.25">
      <c r="A478" s="1832">
        <v>42733</v>
      </c>
      <c r="B478" s="80" t="s">
        <v>76</v>
      </c>
      <c r="C478" s="1211" t="s">
        <v>11221</v>
      </c>
      <c r="D478" s="199" t="s">
        <v>13817</v>
      </c>
      <c r="E478" s="1212" t="s">
        <v>32</v>
      </c>
      <c r="F478" s="1213">
        <v>155</v>
      </c>
      <c r="G478" s="1220">
        <v>1</v>
      </c>
      <c r="H478" s="1220">
        <v>1</v>
      </c>
      <c r="I478" s="111"/>
      <c r="J478" s="148">
        <f t="shared" ref="J478:J487" si="69">H478*F478</f>
        <v>155</v>
      </c>
      <c r="K478" s="83" t="s">
        <v>310</v>
      </c>
      <c r="M478" t="s">
        <v>11990</v>
      </c>
    </row>
    <row r="479" spans="1:13" x14ac:dyDescent="0.25">
      <c r="A479" s="1839">
        <v>42733</v>
      </c>
      <c r="B479" s="239" t="s">
        <v>13790</v>
      </c>
      <c r="C479" s="1205" t="s">
        <v>13787</v>
      </c>
      <c r="D479" s="199" t="s">
        <v>13816</v>
      </c>
      <c r="E479" s="1209" t="s">
        <v>32</v>
      </c>
      <c r="F479" s="1203">
        <v>510</v>
      </c>
      <c r="G479" s="1210">
        <v>1</v>
      </c>
      <c r="H479" s="1210">
        <v>1</v>
      </c>
      <c r="I479" s="113"/>
      <c r="J479" s="148">
        <f>H479*F479</f>
        <v>510</v>
      </c>
      <c r="K479" s="203" t="s">
        <v>801</v>
      </c>
      <c r="M479" t="s">
        <v>11990</v>
      </c>
    </row>
    <row r="480" spans="1:13" x14ac:dyDescent="0.25">
      <c r="A480" s="1839">
        <v>42733</v>
      </c>
      <c r="B480" s="1793" t="s">
        <v>169</v>
      </c>
      <c r="C480" s="1205" t="s">
        <v>13776</v>
      </c>
      <c r="D480" s="199" t="s">
        <v>13815</v>
      </c>
      <c r="E480" s="1209" t="s">
        <v>24</v>
      </c>
      <c r="F480" s="1203">
        <v>350</v>
      </c>
      <c r="G480" s="1210">
        <v>1</v>
      </c>
      <c r="H480" s="1210">
        <v>1</v>
      </c>
      <c r="I480" s="111"/>
      <c r="J480" s="148">
        <f t="shared" si="69"/>
        <v>350</v>
      </c>
      <c r="K480" s="203" t="s">
        <v>801</v>
      </c>
      <c r="M480" t="s">
        <v>11990</v>
      </c>
    </row>
    <row r="481" spans="1:13" x14ac:dyDescent="0.25">
      <c r="A481" s="1839">
        <v>42733</v>
      </c>
      <c r="B481" s="199" t="s">
        <v>60</v>
      </c>
      <c r="C481" s="1205" t="s">
        <v>13741</v>
      </c>
      <c r="D481" s="199" t="s">
        <v>13814</v>
      </c>
      <c r="E481" s="1209" t="s">
        <v>32</v>
      </c>
      <c r="F481" s="1203">
        <v>160</v>
      </c>
      <c r="G481" s="1210">
        <v>1</v>
      </c>
      <c r="H481" s="1210">
        <v>1</v>
      </c>
      <c r="I481" s="111"/>
      <c r="J481" s="148">
        <f>H481*F481</f>
        <v>160</v>
      </c>
      <c r="K481" s="203" t="s">
        <v>801</v>
      </c>
      <c r="M481" t="s">
        <v>11990</v>
      </c>
    </row>
    <row r="482" spans="1:13" x14ac:dyDescent="0.25">
      <c r="A482" s="1839">
        <v>42733</v>
      </c>
      <c r="B482" s="1793" t="s">
        <v>5883</v>
      </c>
      <c r="C482" s="1205" t="s">
        <v>13749</v>
      </c>
      <c r="D482" s="199" t="s">
        <v>13813</v>
      </c>
      <c r="E482" s="1209" t="s">
        <v>32</v>
      </c>
      <c r="F482" s="1203">
        <v>280</v>
      </c>
      <c r="G482" s="1210">
        <v>1</v>
      </c>
      <c r="H482" s="1210">
        <v>1</v>
      </c>
      <c r="I482" s="111"/>
      <c r="J482" s="148">
        <f>H482*F482</f>
        <v>280</v>
      </c>
      <c r="K482" s="203" t="s">
        <v>801</v>
      </c>
      <c r="M482" t="s">
        <v>11990</v>
      </c>
    </row>
    <row r="483" spans="1:13" x14ac:dyDescent="0.25">
      <c r="A483" s="1839">
        <v>42733</v>
      </c>
      <c r="B483" s="181" t="s">
        <v>76</v>
      </c>
      <c r="C483" s="1205" t="s">
        <v>13742</v>
      </c>
      <c r="D483" s="199" t="s">
        <v>13812</v>
      </c>
      <c r="E483" s="1209" t="s">
        <v>32</v>
      </c>
      <c r="F483" s="1203">
        <v>155</v>
      </c>
      <c r="G483" s="1210">
        <v>1</v>
      </c>
      <c r="H483" s="1210">
        <v>1</v>
      </c>
      <c r="I483" s="111"/>
      <c r="J483" s="148">
        <f>H483*F483</f>
        <v>155</v>
      </c>
      <c r="K483" s="203" t="s">
        <v>801</v>
      </c>
      <c r="M483" t="s">
        <v>11990</v>
      </c>
    </row>
    <row r="484" spans="1:13" x14ac:dyDescent="0.25">
      <c r="A484" s="1839">
        <v>42733</v>
      </c>
      <c r="B484" s="1793" t="s">
        <v>322</v>
      </c>
      <c r="C484" s="1205" t="s">
        <v>13810</v>
      </c>
      <c r="D484" s="199" t="s">
        <v>13811</v>
      </c>
      <c r="E484" s="1209" t="s">
        <v>32</v>
      </c>
      <c r="F484" s="1203">
        <v>125</v>
      </c>
      <c r="G484" s="1210">
        <v>1</v>
      </c>
      <c r="H484" s="1210">
        <v>1</v>
      </c>
      <c r="I484" s="111"/>
      <c r="J484" s="148">
        <f>H484*F484</f>
        <v>125</v>
      </c>
      <c r="K484" s="203" t="s">
        <v>801</v>
      </c>
      <c r="M484" t="s">
        <v>11990</v>
      </c>
    </row>
    <row r="485" spans="1:13" x14ac:dyDescent="0.25">
      <c r="A485" s="1839">
        <v>42733</v>
      </c>
      <c r="B485" s="1793" t="s">
        <v>169</v>
      </c>
      <c r="C485" s="1205" t="s">
        <v>13776</v>
      </c>
      <c r="D485" s="199" t="s">
        <v>13809</v>
      </c>
      <c r="E485" s="1209" t="s">
        <v>24</v>
      </c>
      <c r="F485" s="1203">
        <v>350</v>
      </c>
      <c r="G485" s="1221">
        <v>8</v>
      </c>
      <c r="H485" s="1223">
        <v>8</v>
      </c>
      <c r="I485" s="111"/>
      <c r="J485" s="148">
        <f t="shared" si="69"/>
        <v>2800</v>
      </c>
      <c r="K485" s="83" t="s">
        <v>13807</v>
      </c>
      <c r="M485" t="s">
        <v>11990</v>
      </c>
    </row>
    <row r="486" spans="1:13" x14ac:dyDescent="0.25">
      <c r="A486" s="1839">
        <v>42733</v>
      </c>
      <c r="B486" s="199" t="s">
        <v>76</v>
      </c>
      <c r="C486" s="1205" t="s">
        <v>13742</v>
      </c>
      <c r="D486" s="199" t="s">
        <v>13808</v>
      </c>
      <c r="E486" s="1209" t="s">
        <v>32</v>
      </c>
      <c r="F486" s="1203">
        <v>155</v>
      </c>
      <c r="G486" s="1221">
        <v>7</v>
      </c>
      <c r="H486" s="1223">
        <v>7</v>
      </c>
      <c r="I486" s="112"/>
      <c r="J486" s="148">
        <f t="shared" si="69"/>
        <v>1085</v>
      </c>
      <c r="K486" s="83" t="s">
        <v>13807</v>
      </c>
      <c r="M486" t="s">
        <v>11990</v>
      </c>
    </row>
    <row r="487" spans="1:13" x14ac:dyDescent="0.25">
      <c r="A487" s="1839">
        <v>42733</v>
      </c>
      <c r="B487" s="1793" t="s">
        <v>13770</v>
      </c>
      <c r="C487" s="1205" t="s">
        <v>13800</v>
      </c>
      <c r="D487" s="199" t="s">
        <v>13806</v>
      </c>
      <c r="E487" s="1209" t="s">
        <v>28</v>
      </c>
      <c r="F487" s="1203">
        <v>2400</v>
      </c>
      <c r="G487" s="1222">
        <v>9</v>
      </c>
      <c r="H487" s="1224">
        <v>9</v>
      </c>
      <c r="I487" s="403"/>
      <c r="J487" s="148">
        <f t="shared" si="69"/>
        <v>21600</v>
      </c>
      <c r="K487" s="92" t="s">
        <v>13801</v>
      </c>
      <c r="M487" t="s">
        <v>11990</v>
      </c>
    </row>
    <row r="488" spans="1:13" x14ac:dyDescent="0.25">
      <c r="A488" s="1839">
        <v>42733</v>
      </c>
      <c r="B488" s="239" t="s">
        <v>72</v>
      </c>
      <c r="C488" s="1205" t="s">
        <v>13763</v>
      </c>
      <c r="D488" s="199" t="s">
        <v>13805</v>
      </c>
      <c r="E488" s="1209" t="s">
        <v>13751</v>
      </c>
      <c r="F488" s="1203">
        <v>1500</v>
      </c>
      <c r="G488" s="1219">
        <v>1</v>
      </c>
      <c r="H488" s="1219">
        <v>1</v>
      </c>
      <c r="J488" s="86">
        <f>H488*F488</f>
        <v>1500</v>
      </c>
      <c r="K488" s="239" t="s">
        <v>13801</v>
      </c>
      <c r="M488" t="s">
        <v>11990</v>
      </c>
    </row>
    <row r="489" spans="1:13" x14ac:dyDescent="0.25">
      <c r="A489" s="1839">
        <v>42733</v>
      </c>
      <c r="B489" s="239" t="s">
        <v>60</v>
      </c>
      <c r="C489" s="1205" t="s">
        <v>13741</v>
      </c>
      <c r="D489" s="199" t="s">
        <v>13804</v>
      </c>
      <c r="E489" s="1209" t="s">
        <v>32</v>
      </c>
      <c r="F489" s="1203">
        <v>160</v>
      </c>
      <c r="G489" s="1219">
        <v>2</v>
      </c>
      <c r="H489" s="1219">
        <v>2</v>
      </c>
      <c r="I489" s="199"/>
      <c r="J489" s="86">
        <f>H489*F489</f>
        <v>320</v>
      </c>
      <c r="K489" s="239" t="s">
        <v>13801</v>
      </c>
      <c r="M489" t="s">
        <v>11990</v>
      </c>
    </row>
    <row r="490" spans="1:13" x14ac:dyDescent="0.25">
      <c r="A490" s="1839">
        <v>42733</v>
      </c>
      <c r="B490" s="239" t="s">
        <v>76</v>
      </c>
      <c r="C490" s="1205" t="s">
        <v>13742</v>
      </c>
      <c r="D490" s="199" t="s">
        <v>13803</v>
      </c>
      <c r="E490" s="1209" t="s">
        <v>32</v>
      </c>
      <c r="F490" s="1203">
        <v>155</v>
      </c>
      <c r="G490" s="1219">
        <v>2</v>
      </c>
      <c r="H490" s="1219">
        <v>2</v>
      </c>
      <c r="J490" s="86">
        <f>H490*F490</f>
        <v>310</v>
      </c>
      <c r="K490" s="239" t="s">
        <v>13801</v>
      </c>
      <c r="M490" t="s">
        <v>11990</v>
      </c>
    </row>
    <row r="491" spans="1:13" x14ac:dyDescent="0.25">
      <c r="A491" s="1839">
        <v>42733</v>
      </c>
      <c r="B491" s="239" t="s">
        <v>322</v>
      </c>
      <c r="C491" s="1205" t="s">
        <v>13750</v>
      </c>
      <c r="D491" s="199" t="s">
        <v>13802</v>
      </c>
      <c r="E491" s="1209" t="s">
        <v>32</v>
      </c>
      <c r="F491" s="1203">
        <v>95</v>
      </c>
      <c r="G491" s="1219">
        <v>1</v>
      </c>
      <c r="H491" s="1219">
        <v>1</v>
      </c>
      <c r="I491" s="199"/>
      <c r="J491" s="86">
        <f t="shared" ref="J491:J492" si="70">H491*F491</f>
        <v>95</v>
      </c>
      <c r="K491" s="239" t="s">
        <v>13801</v>
      </c>
      <c r="M491" t="s">
        <v>11990</v>
      </c>
    </row>
    <row r="492" spans="1:13" x14ac:dyDescent="0.25">
      <c r="A492" s="1832">
        <v>42733</v>
      </c>
      <c r="B492" s="1793" t="s">
        <v>322</v>
      </c>
      <c r="C492" s="1211" t="s">
        <v>13798</v>
      </c>
      <c r="D492" s="199" t="s">
        <v>13799</v>
      </c>
      <c r="E492" s="1212" t="s">
        <v>32</v>
      </c>
      <c r="F492" s="1213">
        <v>95</v>
      </c>
      <c r="G492" s="1214">
        <v>3</v>
      </c>
      <c r="H492" s="1214">
        <v>3</v>
      </c>
      <c r="I492" s="111"/>
      <c r="J492" s="86">
        <f t="shared" si="70"/>
        <v>285</v>
      </c>
      <c r="K492" s="111" t="s">
        <v>11515</v>
      </c>
      <c r="M492" t="s">
        <v>11990</v>
      </c>
    </row>
    <row r="493" spans="1:13" x14ac:dyDescent="0.25">
      <c r="A493" s="1839">
        <v>42733</v>
      </c>
      <c r="B493" s="1793" t="s">
        <v>13790</v>
      </c>
      <c r="C493" s="1205" t="s">
        <v>13787</v>
      </c>
      <c r="D493" s="199" t="s">
        <v>13797</v>
      </c>
      <c r="E493" s="1209" t="s">
        <v>32</v>
      </c>
      <c r="F493" s="1203">
        <v>510</v>
      </c>
      <c r="G493" s="1219">
        <v>5</v>
      </c>
      <c r="H493" s="1219">
        <v>5</v>
      </c>
      <c r="I493" s="111"/>
      <c r="J493" s="86">
        <f>H493*F493</f>
        <v>2550</v>
      </c>
      <c r="K493" s="111" t="s">
        <v>6668</v>
      </c>
      <c r="M493" t="s">
        <v>13764</v>
      </c>
    </row>
    <row r="494" spans="1:13" x14ac:dyDescent="0.25">
      <c r="A494" s="1839">
        <v>42733</v>
      </c>
      <c r="B494" s="181" t="s">
        <v>183</v>
      </c>
      <c r="C494" s="1205" t="s">
        <v>13788</v>
      </c>
      <c r="D494" s="199" t="s">
        <v>13796</v>
      </c>
      <c r="E494" s="1209" t="s">
        <v>32</v>
      </c>
      <c r="F494" s="1203">
        <v>350</v>
      </c>
      <c r="G494" s="1219">
        <v>2</v>
      </c>
      <c r="H494" s="1219">
        <v>2</v>
      </c>
      <c r="I494" s="83"/>
      <c r="J494" s="86">
        <f t="shared" ref="J494" si="71">H494*F494</f>
        <v>700</v>
      </c>
      <c r="K494" s="111" t="s">
        <v>6668</v>
      </c>
      <c r="M494" t="s">
        <v>11990</v>
      </c>
    </row>
    <row r="495" spans="1:13" x14ac:dyDescent="0.25">
      <c r="A495" s="1839">
        <v>42733</v>
      </c>
      <c r="B495" s="1793" t="s">
        <v>169</v>
      </c>
      <c r="C495" s="1205" t="s">
        <v>13776</v>
      </c>
      <c r="D495" s="199" t="s">
        <v>13795</v>
      </c>
      <c r="E495" s="1209" t="s">
        <v>24</v>
      </c>
      <c r="F495" s="1203">
        <v>350</v>
      </c>
      <c r="G495" s="1219">
        <v>4</v>
      </c>
      <c r="H495" s="1219">
        <v>4</v>
      </c>
      <c r="I495" s="199"/>
      <c r="J495" s="86">
        <f>H495*F495</f>
        <v>1400</v>
      </c>
      <c r="K495" s="111" t="s">
        <v>6668</v>
      </c>
      <c r="M495" t="s">
        <v>11990</v>
      </c>
    </row>
    <row r="496" spans="1:13" x14ac:dyDescent="0.25">
      <c r="A496" s="1839">
        <v>42733</v>
      </c>
      <c r="B496" s="80" t="s">
        <v>60</v>
      </c>
      <c r="C496" s="1205" t="s">
        <v>13741</v>
      </c>
      <c r="D496" s="199" t="s">
        <v>13794</v>
      </c>
      <c r="E496" s="1209" t="s">
        <v>32</v>
      </c>
      <c r="F496" s="1203">
        <v>160</v>
      </c>
      <c r="G496" s="1219">
        <v>2</v>
      </c>
      <c r="H496" s="1219">
        <v>2</v>
      </c>
      <c r="I496" s="199"/>
      <c r="J496" s="86">
        <f>H496*F496</f>
        <v>320</v>
      </c>
      <c r="K496" s="111" t="s">
        <v>6668</v>
      </c>
      <c r="M496" t="s">
        <v>11990</v>
      </c>
    </row>
    <row r="497" spans="1:18" s="200" customFormat="1" x14ac:dyDescent="0.25">
      <c r="A497" s="1839">
        <v>42733</v>
      </c>
      <c r="B497" s="1793" t="s">
        <v>5883</v>
      </c>
      <c r="C497" s="1205" t="s">
        <v>13749</v>
      </c>
      <c r="D497" s="199" t="s">
        <v>13793</v>
      </c>
      <c r="E497" s="1209" t="s">
        <v>32</v>
      </c>
      <c r="F497" s="1203">
        <v>280</v>
      </c>
      <c r="G497" s="1219">
        <v>11</v>
      </c>
      <c r="H497" s="1219">
        <v>11</v>
      </c>
      <c r="I497" s="298"/>
      <c r="J497" s="86">
        <f>H497*F497</f>
        <v>3080</v>
      </c>
      <c r="K497" s="111" t="s">
        <v>6668</v>
      </c>
      <c r="M497" s="200" t="s">
        <v>11990</v>
      </c>
      <c r="R497" s="1086"/>
    </row>
    <row r="498" spans="1:18" x14ac:dyDescent="0.25">
      <c r="A498" s="1839">
        <v>42733</v>
      </c>
      <c r="B498" s="199" t="s">
        <v>63</v>
      </c>
      <c r="C498" s="1205" t="s">
        <v>13789</v>
      </c>
      <c r="D498" s="199" t="s">
        <v>13792</v>
      </c>
      <c r="E498" s="1209" t="s">
        <v>32</v>
      </c>
      <c r="F498" s="1203">
        <v>450</v>
      </c>
      <c r="G498" s="1219">
        <v>1</v>
      </c>
      <c r="H498" s="1219">
        <v>1</v>
      </c>
      <c r="I498" s="200"/>
      <c r="J498" s="86">
        <f t="shared" ref="J498" si="72">H498*F498</f>
        <v>450</v>
      </c>
      <c r="K498" s="111" t="s">
        <v>6668</v>
      </c>
      <c r="M498" t="s">
        <v>11990</v>
      </c>
    </row>
    <row r="499" spans="1:18" x14ac:dyDescent="0.25">
      <c r="A499" s="1839">
        <v>42733</v>
      </c>
      <c r="B499" s="1793" t="s">
        <v>76</v>
      </c>
      <c r="C499" s="1205" t="s">
        <v>13742</v>
      </c>
      <c r="D499" s="199" t="s">
        <v>13791</v>
      </c>
      <c r="E499" s="1209" t="s">
        <v>32</v>
      </c>
      <c r="F499" s="1203">
        <v>155</v>
      </c>
      <c r="G499" s="1219">
        <v>3</v>
      </c>
      <c r="H499" s="1219">
        <v>3</v>
      </c>
      <c r="I499" s="111"/>
      <c r="J499" s="86">
        <f>H499*F499</f>
        <v>465</v>
      </c>
      <c r="K499" s="111" t="s">
        <v>6668</v>
      </c>
      <c r="M499" t="s">
        <v>11990</v>
      </c>
    </row>
    <row r="500" spans="1:18" x14ac:dyDescent="0.25">
      <c r="A500" s="1839">
        <v>42733</v>
      </c>
      <c r="B500" s="239" t="s">
        <v>60</v>
      </c>
      <c r="C500" s="1205" t="s">
        <v>13741</v>
      </c>
      <c r="D500" s="199" t="s">
        <v>13786</v>
      </c>
      <c r="E500" s="1209" t="s">
        <v>32</v>
      </c>
      <c r="F500" s="1203">
        <v>160</v>
      </c>
      <c r="G500" s="1209">
        <v>2</v>
      </c>
      <c r="H500" s="1209">
        <v>2</v>
      </c>
      <c r="J500" s="86">
        <f t="shared" ref="J500:J502" si="73">H500*F500</f>
        <v>320</v>
      </c>
      <c r="K500" s="199" t="s">
        <v>84</v>
      </c>
      <c r="M500" t="s">
        <v>11990</v>
      </c>
    </row>
    <row r="501" spans="1:18" x14ac:dyDescent="0.25">
      <c r="A501" s="1839">
        <v>42733</v>
      </c>
      <c r="B501" s="239" t="s">
        <v>76</v>
      </c>
      <c r="C501" s="1205" t="s">
        <v>13742</v>
      </c>
      <c r="D501" s="199" t="s">
        <v>13785</v>
      </c>
      <c r="E501" s="1209" t="s">
        <v>32</v>
      </c>
      <c r="F501" s="1203">
        <v>155</v>
      </c>
      <c r="G501" s="1209">
        <v>3</v>
      </c>
      <c r="H501" s="1209">
        <v>3</v>
      </c>
      <c r="J501" s="86">
        <f>H501*F501</f>
        <v>465</v>
      </c>
      <c r="K501" s="199" t="s">
        <v>84</v>
      </c>
      <c r="M501" t="s">
        <v>13764</v>
      </c>
    </row>
    <row r="502" spans="1:18" x14ac:dyDescent="0.25">
      <c r="A502" s="1839">
        <v>42733</v>
      </c>
      <c r="B502" s="199" t="s">
        <v>13782</v>
      </c>
      <c r="C502" s="200" t="s">
        <v>13783</v>
      </c>
      <c r="D502" s="199" t="s">
        <v>13784</v>
      </c>
      <c r="E502" s="199" t="s">
        <v>24</v>
      </c>
      <c r="F502" s="201">
        <v>5200</v>
      </c>
      <c r="G502" s="199">
        <v>1</v>
      </c>
      <c r="H502" s="199">
        <v>1</v>
      </c>
      <c r="I502" s="199"/>
      <c r="J502" s="86">
        <f t="shared" si="73"/>
        <v>5200</v>
      </c>
      <c r="K502" s="199" t="s">
        <v>36</v>
      </c>
      <c r="M502" t="s">
        <v>11990</v>
      </c>
    </row>
    <row r="503" spans="1:18" x14ac:dyDescent="0.25">
      <c r="A503" s="1839">
        <v>42733</v>
      </c>
      <c r="B503" s="239" t="s">
        <v>3516</v>
      </c>
      <c r="C503" s="1205" t="s">
        <v>13775</v>
      </c>
      <c r="D503" s="199" t="s">
        <v>13781</v>
      </c>
      <c r="E503" s="1209" t="s">
        <v>32</v>
      </c>
      <c r="F503" s="1203">
        <v>850</v>
      </c>
      <c r="G503" s="1219">
        <v>1</v>
      </c>
      <c r="H503" s="1219">
        <v>1</v>
      </c>
      <c r="J503" s="86">
        <f>H503*F503</f>
        <v>850</v>
      </c>
      <c r="K503" s="199" t="s">
        <v>1017</v>
      </c>
      <c r="M503" t="s">
        <v>11990</v>
      </c>
    </row>
    <row r="504" spans="1:18" x14ac:dyDescent="0.25">
      <c r="A504" s="1839">
        <v>42733</v>
      </c>
      <c r="B504" s="239" t="s">
        <v>169</v>
      </c>
      <c r="C504" s="1205" t="s">
        <v>13776</v>
      </c>
      <c r="D504" s="199" t="s">
        <v>13780</v>
      </c>
      <c r="E504" s="1209" t="s">
        <v>24</v>
      </c>
      <c r="F504" s="1203">
        <v>350</v>
      </c>
      <c r="G504" s="1219">
        <v>2</v>
      </c>
      <c r="H504" s="1219">
        <v>2</v>
      </c>
      <c r="J504" s="86">
        <f t="shared" ref="J504:J505" si="74">H504*F504</f>
        <v>700</v>
      </c>
      <c r="K504" s="199" t="s">
        <v>1017</v>
      </c>
      <c r="M504" t="s">
        <v>11990</v>
      </c>
    </row>
    <row r="505" spans="1:18" x14ac:dyDescent="0.25">
      <c r="A505" s="1839">
        <v>42733</v>
      </c>
      <c r="B505" s="239" t="s">
        <v>60</v>
      </c>
      <c r="C505" s="1205" t="s">
        <v>13741</v>
      </c>
      <c r="D505" s="199" t="s">
        <v>13779</v>
      </c>
      <c r="E505" s="1209" t="s">
        <v>32</v>
      </c>
      <c r="F505" s="1203">
        <v>160</v>
      </c>
      <c r="G505" s="1219">
        <v>2</v>
      </c>
      <c r="H505" s="1219">
        <v>2</v>
      </c>
      <c r="J505" s="86">
        <f t="shared" si="74"/>
        <v>320</v>
      </c>
      <c r="K505" s="199" t="s">
        <v>1017</v>
      </c>
      <c r="M505" t="s">
        <v>11990</v>
      </c>
    </row>
    <row r="506" spans="1:18" x14ac:dyDescent="0.25">
      <c r="A506" s="1839">
        <v>42733</v>
      </c>
      <c r="B506" s="239" t="s">
        <v>5883</v>
      </c>
      <c r="C506" s="1205" t="s">
        <v>13749</v>
      </c>
      <c r="D506" s="199" t="s">
        <v>13778</v>
      </c>
      <c r="E506" s="1209" t="s">
        <v>32</v>
      </c>
      <c r="F506" s="1203">
        <v>280</v>
      </c>
      <c r="G506" s="1219">
        <v>2</v>
      </c>
      <c r="H506" s="1219">
        <v>2</v>
      </c>
      <c r="J506" s="86">
        <f>H506*F506</f>
        <v>560</v>
      </c>
      <c r="K506" s="199" t="s">
        <v>1017</v>
      </c>
      <c r="M506" t="s">
        <v>11990</v>
      </c>
    </row>
    <row r="507" spans="1:18" x14ac:dyDescent="0.25">
      <c r="A507" s="1839">
        <v>42733</v>
      </c>
      <c r="B507" s="80" t="s">
        <v>76</v>
      </c>
      <c r="C507" s="1205" t="s">
        <v>13742</v>
      </c>
      <c r="D507" s="199" t="s">
        <v>13777</v>
      </c>
      <c r="E507" s="1209" t="s">
        <v>32</v>
      </c>
      <c r="F507" s="1203">
        <v>155</v>
      </c>
      <c r="G507" s="1219">
        <v>2</v>
      </c>
      <c r="H507" s="1219">
        <v>2</v>
      </c>
      <c r="I507" s="199"/>
      <c r="J507" s="86">
        <f>H507*F507</f>
        <v>310</v>
      </c>
      <c r="K507" s="199" t="s">
        <v>1017</v>
      </c>
      <c r="M507" t="s">
        <v>11990</v>
      </c>
    </row>
    <row r="508" spans="1:18" x14ac:dyDescent="0.25">
      <c r="A508" s="1832">
        <v>42733</v>
      </c>
      <c r="B508" s="1793" t="s">
        <v>4614</v>
      </c>
      <c r="C508" s="1216" t="s">
        <v>13773</v>
      </c>
      <c r="D508" s="199" t="s">
        <v>13774</v>
      </c>
      <c r="E508" s="1217" t="s">
        <v>24</v>
      </c>
      <c r="F508" s="1218">
        <v>5200</v>
      </c>
      <c r="G508" s="1215">
        <v>1</v>
      </c>
      <c r="H508" s="1215">
        <v>1</v>
      </c>
      <c r="I508" s="320"/>
      <c r="J508" s="86">
        <f t="shared" ref="J508:J509" si="75">H508*F508</f>
        <v>5200</v>
      </c>
      <c r="K508" s="111" t="s">
        <v>525</v>
      </c>
      <c r="M508" t="s">
        <v>11990</v>
      </c>
    </row>
    <row r="509" spans="1:18" x14ac:dyDescent="0.25">
      <c r="A509" s="1832">
        <v>42733</v>
      </c>
      <c r="B509" s="199" t="s">
        <v>13770</v>
      </c>
      <c r="C509" s="200" t="s">
        <v>13771</v>
      </c>
      <c r="D509" s="199" t="s">
        <v>13772</v>
      </c>
      <c r="E509" s="199" t="s">
        <v>24</v>
      </c>
      <c r="F509" s="201">
        <v>150</v>
      </c>
      <c r="G509" s="199">
        <v>5</v>
      </c>
      <c r="H509" s="199">
        <v>5</v>
      </c>
      <c r="I509" s="199"/>
      <c r="J509" s="86">
        <f t="shared" si="75"/>
        <v>750</v>
      </c>
      <c r="K509" s="199" t="s">
        <v>11690</v>
      </c>
      <c r="M509" t="s">
        <v>11990</v>
      </c>
    </row>
    <row r="510" spans="1:18" x14ac:dyDescent="0.25">
      <c r="A510" s="1832">
        <v>42733</v>
      </c>
      <c r="B510" s="1793" t="s">
        <v>63</v>
      </c>
      <c r="C510" s="1211" t="s">
        <v>13768</v>
      </c>
      <c r="D510" s="199" t="s">
        <v>13769</v>
      </c>
      <c r="E510" s="1212" t="s">
        <v>32</v>
      </c>
      <c r="F510" s="1213">
        <v>380</v>
      </c>
      <c r="G510" s="1214">
        <v>3</v>
      </c>
      <c r="H510" s="1214">
        <v>3</v>
      </c>
      <c r="I510" s="199"/>
      <c r="J510" s="86">
        <f t="shared" ref="J510:J521" si="76">H510*F510</f>
        <v>1140</v>
      </c>
      <c r="K510" s="111" t="s">
        <v>896</v>
      </c>
      <c r="M510" t="s">
        <v>11990</v>
      </c>
    </row>
    <row r="511" spans="1:18" x14ac:dyDescent="0.25">
      <c r="A511" s="1839">
        <v>42733</v>
      </c>
      <c r="B511" s="1793" t="s">
        <v>3516</v>
      </c>
      <c r="C511" s="1216" t="s">
        <v>13762</v>
      </c>
      <c r="D511" s="199" t="s">
        <v>13767</v>
      </c>
      <c r="E511" s="1209" t="s">
        <v>24</v>
      </c>
      <c r="F511" s="1203">
        <v>4800</v>
      </c>
      <c r="G511" s="1210">
        <v>1</v>
      </c>
      <c r="H511" s="1210">
        <v>1</v>
      </c>
      <c r="I511" s="111"/>
      <c r="J511" s="86">
        <f t="shared" si="76"/>
        <v>4800</v>
      </c>
      <c r="K511" s="111" t="s">
        <v>175</v>
      </c>
      <c r="M511" t="s">
        <v>11990</v>
      </c>
    </row>
    <row r="512" spans="1:18" x14ac:dyDescent="0.25">
      <c r="A512" s="1839">
        <v>42733</v>
      </c>
      <c r="B512" s="199" t="s">
        <v>72</v>
      </c>
      <c r="C512" s="1205" t="s">
        <v>13763</v>
      </c>
      <c r="D512" s="199" t="s">
        <v>13766</v>
      </c>
      <c r="E512" s="1209" t="s">
        <v>13751</v>
      </c>
      <c r="F512" s="1203">
        <v>1500</v>
      </c>
      <c r="G512" s="1210">
        <v>1</v>
      </c>
      <c r="H512" s="1210">
        <v>1</v>
      </c>
      <c r="I512" s="200"/>
      <c r="J512" s="86">
        <f t="shared" si="76"/>
        <v>1500</v>
      </c>
      <c r="K512" s="111" t="s">
        <v>175</v>
      </c>
      <c r="M512" t="s">
        <v>11990</v>
      </c>
    </row>
    <row r="513" spans="1:13" x14ac:dyDescent="0.25">
      <c r="A513" s="1839">
        <v>42733</v>
      </c>
      <c r="B513" s="199" t="s">
        <v>60</v>
      </c>
      <c r="C513" s="1205" t="s">
        <v>13741</v>
      </c>
      <c r="D513" s="199" t="s">
        <v>13765</v>
      </c>
      <c r="E513" s="1209" t="s">
        <v>32</v>
      </c>
      <c r="F513" s="1203">
        <v>160</v>
      </c>
      <c r="G513" s="1210">
        <v>1</v>
      </c>
      <c r="H513" s="1210">
        <v>1</v>
      </c>
      <c r="I513" s="200"/>
      <c r="J513" s="86">
        <f t="shared" si="76"/>
        <v>160</v>
      </c>
      <c r="K513" s="111" t="s">
        <v>175</v>
      </c>
      <c r="M513" t="s">
        <v>11990</v>
      </c>
    </row>
    <row r="514" spans="1:13" x14ac:dyDescent="0.25">
      <c r="A514" s="1832">
        <v>42733</v>
      </c>
      <c r="B514" s="80" t="s">
        <v>13753</v>
      </c>
      <c r="C514" s="1211" t="s">
        <v>13745</v>
      </c>
      <c r="D514" s="199" t="s">
        <v>13761</v>
      </c>
      <c r="E514" s="1212" t="s">
        <v>32</v>
      </c>
      <c r="F514" s="1213">
        <v>1800</v>
      </c>
      <c r="G514" s="1214">
        <v>1</v>
      </c>
      <c r="H514" s="1214">
        <v>1</v>
      </c>
      <c r="I514" s="199"/>
      <c r="J514" s="86">
        <f t="shared" si="76"/>
        <v>1800</v>
      </c>
      <c r="K514" s="111" t="s">
        <v>57</v>
      </c>
      <c r="M514" t="s">
        <v>12226</v>
      </c>
    </row>
    <row r="515" spans="1:13" x14ac:dyDescent="0.25">
      <c r="A515" s="1832">
        <v>42733</v>
      </c>
      <c r="B515" s="80" t="s">
        <v>982</v>
      </c>
      <c r="C515" s="1211" t="s">
        <v>13746</v>
      </c>
      <c r="D515" s="199" t="s">
        <v>13760</v>
      </c>
      <c r="E515" s="1212" t="s">
        <v>24</v>
      </c>
      <c r="F515" s="1213">
        <v>5600</v>
      </c>
      <c r="G515" s="1214">
        <v>1</v>
      </c>
      <c r="H515" s="1214">
        <v>1</v>
      </c>
      <c r="I515" s="199"/>
      <c r="J515" s="86">
        <f t="shared" si="76"/>
        <v>5600</v>
      </c>
      <c r="K515" s="111" t="s">
        <v>57</v>
      </c>
      <c r="M515" t="s">
        <v>12226</v>
      </c>
    </row>
    <row r="516" spans="1:13" x14ac:dyDescent="0.25">
      <c r="A516" s="1832">
        <v>42733</v>
      </c>
      <c r="B516" s="1793" t="s">
        <v>4537</v>
      </c>
      <c r="C516" s="1211" t="s">
        <v>13747</v>
      </c>
      <c r="D516" s="199" t="s">
        <v>13759</v>
      </c>
      <c r="E516" s="1212" t="s">
        <v>24</v>
      </c>
      <c r="F516" s="1213">
        <v>4900</v>
      </c>
      <c r="G516" s="1214">
        <v>1</v>
      </c>
      <c r="H516" s="1214">
        <v>1</v>
      </c>
      <c r="I516" s="111"/>
      <c r="J516" s="86">
        <f t="shared" si="76"/>
        <v>4900</v>
      </c>
      <c r="K516" s="111" t="s">
        <v>57</v>
      </c>
      <c r="M516" t="s">
        <v>12226</v>
      </c>
    </row>
    <row r="517" spans="1:13" x14ac:dyDescent="0.25">
      <c r="A517" s="1832">
        <v>42733</v>
      </c>
      <c r="B517" s="1793" t="s">
        <v>13752</v>
      </c>
      <c r="C517" s="1211" t="s">
        <v>13748</v>
      </c>
      <c r="D517" s="199" t="s">
        <v>13758</v>
      </c>
      <c r="E517" s="1212" t="s">
        <v>13751</v>
      </c>
      <c r="F517" s="1213">
        <v>450</v>
      </c>
      <c r="G517" s="1214">
        <v>2</v>
      </c>
      <c r="H517" s="1214">
        <v>2</v>
      </c>
      <c r="I517" s="199"/>
      <c r="J517" s="86">
        <f t="shared" si="76"/>
        <v>900</v>
      </c>
      <c r="K517" s="111" t="s">
        <v>57</v>
      </c>
      <c r="M517" t="s">
        <v>12226</v>
      </c>
    </row>
    <row r="518" spans="1:13" x14ac:dyDescent="0.25">
      <c r="A518" s="1832">
        <v>42733</v>
      </c>
      <c r="B518" s="1793" t="s">
        <v>5883</v>
      </c>
      <c r="C518" s="1211" t="s">
        <v>13749</v>
      </c>
      <c r="D518" s="199" t="s">
        <v>13757</v>
      </c>
      <c r="E518" s="1212" t="s">
        <v>32</v>
      </c>
      <c r="F518" s="1213">
        <v>280</v>
      </c>
      <c r="G518" s="1215">
        <v>3</v>
      </c>
      <c r="H518" s="1215">
        <v>3</v>
      </c>
      <c r="I518" s="111"/>
      <c r="J518" s="86">
        <f t="shared" si="76"/>
        <v>840</v>
      </c>
      <c r="K518" s="111" t="s">
        <v>57</v>
      </c>
      <c r="M518" t="s">
        <v>12226</v>
      </c>
    </row>
    <row r="519" spans="1:13" x14ac:dyDescent="0.25">
      <c r="A519" s="1832">
        <v>42733</v>
      </c>
      <c r="B519" s="1793" t="s">
        <v>63</v>
      </c>
      <c r="C519" s="1211" t="s">
        <v>13768</v>
      </c>
      <c r="D519" s="199" t="s">
        <v>13756</v>
      </c>
      <c r="E519" s="1212" t="s">
        <v>32</v>
      </c>
      <c r="F519" s="1213">
        <v>380</v>
      </c>
      <c r="G519" s="1214">
        <v>3</v>
      </c>
      <c r="H519" s="1214">
        <v>3</v>
      </c>
      <c r="I519" s="199"/>
      <c r="J519" s="86">
        <f t="shared" si="76"/>
        <v>1140</v>
      </c>
      <c r="K519" s="111" t="s">
        <v>57</v>
      </c>
      <c r="M519" t="s">
        <v>12226</v>
      </c>
    </row>
    <row r="520" spans="1:13" x14ac:dyDescent="0.25">
      <c r="A520" s="1832">
        <v>42733</v>
      </c>
      <c r="B520" s="1793" t="s">
        <v>76</v>
      </c>
      <c r="C520" s="1211" t="s">
        <v>13742</v>
      </c>
      <c r="D520" s="199" t="s">
        <v>13755</v>
      </c>
      <c r="E520" s="1212" t="s">
        <v>32</v>
      </c>
      <c r="F520" s="1213">
        <v>155</v>
      </c>
      <c r="G520" s="1215">
        <v>2</v>
      </c>
      <c r="H520" s="1215">
        <v>2</v>
      </c>
      <c r="I520" s="298"/>
      <c r="J520" s="86">
        <f t="shared" si="76"/>
        <v>310</v>
      </c>
      <c r="K520" s="111" t="s">
        <v>57</v>
      </c>
      <c r="M520" t="s">
        <v>12226</v>
      </c>
    </row>
    <row r="521" spans="1:13" x14ac:dyDescent="0.25">
      <c r="A521" s="1832">
        <v>42733</v>
      </c>
      <c r="B521" s="1793" t="s">
        <v>322</v>
      </c>
      <c r="C521" s="1211" t="s">
        <v>13750</v>
      </c>
      <c r="D521" s="199" t="s">
        <v>13754</v>
      </c>
      <c r="E521" s="1212" t="s">
        <v>32</v>
      </c>
      <c r="F521" s="1213">
        <v>95</v>
      </c>
      <c r="G521" s="1215">
        <v>5</v>
      </c>
      <c r="H521" s="1215">
        <v>5</v>
      </c>
      <c r="I521" s="111"/>
      <c r="J521" s="86">
        <f t="shared" si="76"/>
        <v>475</v>
      </c>
      <c r="K521" s="111" t="s">
        <v>57</v>
      </c>
      <c r="M521" t="s">
        <v>12226</v>
      </c>
    </row>
    <row r="522" spans="1:13" x14ac:dyDescent="0.25">
      <c r="A522" s="286">
        <v>42733</v>
      </c>
      <c r="B522" s="199" t="s">
        <v>60</v>
      </c>
      <c r="C522" s="1205" t="s">
        <v>13743</v>
      </c>
      <c r="D522" s="199" t="s">
        <v>13744</v>
      </c>
      <c r="E522" s="1206"/>
      <c r="F522" s="1203">
        <v>160</v>
      </c>
      <c r="G522" s="199">
        <v>2</v>
      </c>
      <c r="H522" s="199">
        <v>2</v>
      </c>
      <c r="I522" s="200"/>
      <c r="J522" s="86">
        <f t="shared" ref="J522" si="77">H522*F522</f>
        <v>320</v>
      </c>
      <c r="K522" s="199" t="s">
        <v>4579</v>
      </c>
      <c r="M522" t="s">
        <v>12226</v>
      </c>
    </row>
    <row r="523" spans="1:13" x14ac:dyDescent="0.25">
      <c r="A523" s="286">
        <v>42733</v>
      </c>
      <c r="B523" s="515" t="s">
        <v>76</v>
      </c>
      <c r="C523" s="1207" t="s">
        <v>11221</v>
      </c>
      <c r="D523" s="199" t="s">
        <v>13740</v>
      </c>
      <c r="E523" s="1208"/>
      <c r="F523" s="1204">
        <v>155</v>
      </c>
      <c r="G523" s="199">
        <v>3</v>
      </c>
      <c r="H523" s="199">
        <v>3</v>
      </c>
      <c r="I523" s="199"/>
      <c r="J523" s="86">
        <f>H523*F523</f>
        <v>465</v>
      </c>
      <c r="K523" s="199" t="s">
        <v>4579</v>
      </c>
      <c r="M523" t="s">
        <v>12226</v>
      </c>
    </row>
    <row r="524" spans="1:13" x14ac:dyDescent="0.25">
      <c r="A524" s="286">
        <v>42733</v>
      </c>
      <c r="B524" s="515" t="s">
        <v>8448</v>
      </c>
      <c r="C524" s="200" t="s">
        <v>13737</v>
      </c>
      <c r="D524" s="199" t="s">
        <v>13739</v>
      </c>
      <c r="E524" s="199" t="s">
        <v>32</v>
      </c>
      <c r="F524" s="201">
        <v>280</v>
      </c>
      <c r="G524" s="199">
        <v>1</v>
      </c>
      <c r="H524" s="199">
        <v>1</v>
      </c>
      <c r="I524" s="199"/>
      <c r="J524" s="86">
        <f>H524*F524</f>
        <v>280</v>
      </c>
      <c r="K524" s="111" t="s">
        <v>305</v>
      </c>
      <c r="M524" t="s">
        <v>12226</v>
      </c>
    </row>
    <row r="525" spans="1:13" x14ac:dyDescent="0.25">
      <c r="A525" s="286">
        <v>42733</v>
      </c>
      <c r="B525" s="181" t="s">
        <v>4303</v>
      </c>
      <c r="C525" s="81"/>
      <c r="D525" s="199" t="s">
        <v>13738</v>
      </c>
      <c r="E525" s="83" t="s">
        <v>32</v>
      </c>
      <c r="F525" s="192">
        <v>580</v>
      </c>
      <c r="G525" s="181">
        <v>1</v>
      </c>
      <c r="H525" s="83">
        <v>1</v>
      </c>
      <c r="I525" s="83"/>
      <c r="J525" s="86">
        <f t="shared" ref="J525:J535" si="78">H525*F525</f>
        <v>580</v>
      </c>
      <c r="K525" s="83" t="s">
        <v>305</v>
      </c>
      <c r="M525" t="s">
        <v>12226</v>
      </c>
    </row>
    <row r="526" spans="1:13" x14ac:dyDescent="0.25">
      <c r="A526" s="286">
        <v>42733</v>
      </c>
      <c r="B526" s="181" t="s">
        <v>76</v>
      </c>
      <c r="C526" s="81" t="s">
        <v>12782</v>
      </c>
      <c r="D526" s="199" t="s">
        <v>12827</v>
      </c>
      <c r="E526" s="83" t="s">
        <v>32</v>
      </c>
      <c r="F526" s="192">
        <v>220</v>
      </c>
      <c r="G526" s="181">
        <v>1</v>
      </c>
      <c r="H526" s="83">
        <v>1</v>
      </c>
      <c r="I526" s="83"/>
      <c r="J526" s="86">
        <f t="shared" ref="J526:J528" si="79">H526*F526</f>
        <v>220</v>
      </c>
      <c r="K526" s="83" t="s">
        <v>4126</v>
      </c>
      <c r="M526" t="s">
        <v>12226</v>
      </c>
    </row>
    <row r="527" spans="1:13" x14ac:dyDescent="0.25">
      <c r="A527" s="286">
        <v>42733</v>
      </c>
      <c r="B527" s="181" t="s">
        <v>76</v>
      </c>
      <c r="C527" s="81" t="s">
        <v>12782</v>
      </c>
      <c r="D527" s="199" t="s">
        <v>12826</v>
      </c>
      <c r="E527" s="83" t="s">
        <v>32</v>
      </c>
      <c r="F527" s="192">
        <v>220</v>
      </c>
      <c r="G527" s="181">
        <v>3</v>
      </c>
      <c r="H527" s="83">
        <v>3</v>
      </c>
      <c r="I527" s="83"/>
      <c r="J527" s="86">
        <f t="shared" si="79"/>
        <v>660</v>
      </c>
      <c r="K527" s="83" t="s">
        <v>726</v>
      </c>
      <c r="M527" t="s">
        <v>12226</v>
      </c>
    </row>
    <row r="528" spans="1:13" x14ac:dyDescent="0.25">
      <c r="A528" s="286">
        <v>42733</v>
      </c>
      <c r="B528" s="515" t="s">
        <v>5538</v>
      </c>
      <c r="C528" s="200" t="s">
        <v>12804</v>
      </c>
      <c r="D528" s="199" t="s">
        <v>12825</v>
      </c>
      <c r="E528" s="199" t="s">
        <v>32</v>
      </c>
      <c r="F528" s="201">
        <v>220</v>
      </c>
      <c r="G528" s="199">
        <v>2</v>
      </c>
      <c r="H528" s="199">
        <v>2</v>
      </c>
      <c r="I528" s="199"/>
      <c r="J528" s="86">
        <f t="shared" si="79"/>
        <v>440</v>
      </c>
      <c r="K528" s="111" t="s">
        <v>836</v>
      </c>
      <c r="M528" t="s">
        <v>12226</v>
      </c>
    </row>
    <row r="529" spans="1:13" x14ac:dyDescent="0.25">
      <c r="A529" s="286">
        <v>42733</v>
      </c>
      <c r="B529" s="199" t="s">
        <v>76</v>
      </c>
      <c r="C529" s="81" t="s">
        <v>11221</v>
      </c>
      <c r="D529" s="83" t="s">
        <v>12824</v>
      </c>
      <c r="E529" s="83" t="s">
        <v>32</v>
      </c>
      <c r="F529" s="182">
        <v>220</v>
      </c>
      <c r="G529" s="181">
        <v>1</v>
      </c>
      <c r="H529" s="83">
        <v>1</v>
      </c>
      <c r="I529" s="83"/>
      <c r="J529" s="86">
        <f t="shared" si="78"/>
        <v>220</v>
      </c>
      <c r="K529" s="83" t="s">
        <v>12327</v>
      </c>
      <c r="M529" t="s">
        <v>12226</v>
      </c>
    </row>
    <row r="530" spans="1:13" x14ac:dyDescent="0.25">
      <c r="A530" s="286">
        <v>42733</v>
      </c>
      <c r="B530" s="199" t="s">
        <v>322</v>
      </c>
      <c r="C530" s="81" t="s">
        <v>5460</v>
      </c>
      <c r="D530" s="83" t="s">
        <v>12823</v>
      </c>
      <c r="E530" s="83" t="s">
        <v>32</v>
      </c>
      <c r="F530" s="182">
        <v>95</v>
      </c>
      <c r="G530" s="181">
        <v>1</v>
      </c>
      <c r="H530" s="83">
        <v>1</v>
      </c>
      <c r="I530" s="83"/>
      <c r="J530" s="86">
        <f t="shared" si="78"/>
        <v>95</v>
      </c>
      <c r="K530" s="199" t="s">
        <v>305</v>
      </c>
      <c r="M530" t="s">
        <v>12226</v>
      </c>
    </row>
    <row r="531" spans="1:13" x14ac:dyDescent="0.25">
      <c r="A531" s="286">
        <v>42733</v>
      </c>
      <c r="B531" s="199" t="s">
        <v>76</v>
      </c>
      <c r="C531" s="200" t="s">
        <v>11221</v>
      </c>
      <c r="D531" s="199" t="s">
        <v>12822</v>
      </c>
      <c r="E531" s="199" t="s">
        <v>32</v>
      </c>
      <c r="F531" s="325">
        <v>220</v>
      </c>
      <c r="G531" s="199">
        <v>2</v>
      </c>
      <c r="H531" s="199">
        <v>2</v>
      </c>
      <c r="I531" s="200"/>
      <c r="J531" s="86">
        <f t="shared" si="78"/>
        <v>440</v>
      </c>
      <c r="K531" s="199" t="s">
        <v>305</v>
      </c>
      <c r="M531" t="s">
        <v>12226</v>
      </c>
    </row>
    <row r="532" spans="1:13" x14ac:dyDescent="0.25">
      <c r="A532" s="286">
        <v>42733</v>
      </c>
      <c r="B532" s="199" t="s">
        <v>63</v>
      </c>
      <c r="C532" s="200" t="s">
        <v>12794</v>
      </c>
      <c r="D532" s="199" t="s">
        <v>12821</v>
      </c>
      <c r="E532" s="199" t="s">
        <v>32</v>
      </c>
      <c r="F532" s="201">
        <v>480</v>
      </c>
      <c r="G532" s="199">
        <v>1</v>
      </c>
      <c r="H532" s="199">
        <v>1</v>
      </c>
      <c r="I532" s="200"/>
      <c r="J532" s="86">
        <f t="shared" si="78"/>
        <v>480</v>
      </c>
      <c r="K532" s="199" t="s">
        <v>305</v>
      </c>
      <c r="M532" t="s">
        <v>12226</v>
      </c>
    </row>
    <row r="533" spans="1:13" x14ac:dyDescent="0.25">
      <c r="A533" s="286">
        <v>42733</v>
      </c>
      <c r="B533" s="199" t="s">
        <v>5538</v>
      </c>
      <c r="C533" s="200" t="s">
        <v>12804</v>
      </c>
      <c r="D533" s="199" t="s">
        <v>12820</v>
      </c>
      <c r="E533" s="199" t="s">
        <v>32</v>
      </c>
      <c r="F533" s="201">
        <v>220</v>
      </c>
      <c r="G533" s="199">
        <v>5</v>
      </c>
      <c r="H533" s="199">
        <v>5</v>
      </c>
      <c r="I533" s="199"/>
      <c r="J533" s="86">
        <f t="shared" si="78"/>
        <v>1100</v>
      </c>
      <c r="K533" s="199" t="s">
        <v>305</v>
      </c>
      <c r="M533" t="s">
        <v>12226</v>
      </c>
    </row>
    <row r="534" spans="1:13" x14ac:dyDescent="0.25">
      <c r="A534" s="286">
        <v>42733</v>
      </c>
      <c r="B534" s="199" t="s">
        <v>76</v>
      </c>
      <c r="C534" s="200" t="s">
        <v>11221</v>
      </c>
      <c r="D534" s="199" t="s">
        <v>12819</v>
      </c>
      <c r="E534" s="199" t="s">
        <v>32</v>
      </c>
      <c r="F534" s="201">
        <v>220</v>
      </c>
      <c r="G534" s="199">
        <v>7</v>
      </c>
      <c r="H534" s="199">
        <v>7</v>
      </c>
      <c r="I534" s="200"/>
      <c r="J534" s="86">
        <f t="shared" si="78"/>
        <v>1540</v>
      </c>
      <c r="K534" s="199" t="s">
        <v>62</v>
      </c>
      <c r="M534" t="s">
        <v>12226</v>
      </c>
    </row>
    <row r="535" spans="1:13" x14ac:dyDescent="0.25">
      <c r="A535" s="286">
        <v>42733</v>
      </c>
      <c r="B535" s="515" t="s">
        <v>63</v>
      </c>
      <c r="C535" s="701" t="s">
        <v>12794</v>
      </c>
      <c r="D535" s="199" t="s">
        <v>12818</v>
      </c>
      <c r="E535" s="199" t="s">
        <v>32</v>
      </c>
      <c r="F535" s="201">
        <v>480</v>
      </c>
      <c r="G535" s="199">
        <v>1</v>
      </c>
      <c r="H535" s="199">
        <v>1</v>
      </c>
      <c r="I535" s="199"/>
      <c r="J535" s="86">
        <f t="shared" si="78"/>
        <v>480</v>
      </c>
      <c r="K535" s="199" t="s">
        <v>62</v>
      </c>
      <c r="M535" t="s">
        <v>12226</v>
      </c>
    </row>
    <row r="536" spans="1:13" x14ac:dyDescent="0.25">
      <c r="A536" s="286">
        <v>42733</v>
      </c>
      <c r="B536" s="515" t="s">
        <v>5883</v>
      </c>
      <c r="C536" s="200" t="s">
        <v>12806</v>
      </c>
      <c r="D536" s="199" t="s">
        <v>12817</v>
      </c>
      <c r="E536" s="199" t="s">
        <v>32</v>
      </c>
      <c r="F536" s="201">
        <v>450</v>
      </c>
      <c r="G536" s="199">
        <v>1</v>
      </c>
      <c r="H536" s="199">
        <v>1</v>
      </c>
      <c r="I536" s="199"/>
      <c r="J536" s="86">
        <f t="shared" ref="J536:J542" si="80">H536*F536</f>
        <v>450</v>
      </c>
      <c r="K536" s="111" t="s">
        <v>62</v>
      </c>
      <c r="M536" t="s">
        <v>12226</v>
      </c>
    </row>
    <row r="537" spans="1:13" x14ac:dyDescent="0.25">
      <c r="A537" s="286">
        <v>42733</v>
      </c>
      <c r="B537" s="181" t="s">
        <v>8448</v>
      </c>
      <c r="C537" s="81" t="s">
        <v>12814</v>
      </c>
      <c r="D537" s="199" t="s">
        <v>12816</v>
      </c>
      <c r="E537" s="83" t="s">
        <v>32</v>
      </c>
      <c r="F537" s="192">
        <v>350</v>
      </c>
      <c r="G537" s="181">
        <v>2</v>
      </c>
      <c r="H537" s="83">
        <v>2</v>
      </c>
      <c r="I537" s="83"/>
      <c r="J537" s="86">
        <f t="shared" si="80"/>
        <v>700</v>
      </c>
      <c r="K537" s="469" t="s">
        <v>62</v>
      </c>
      <c r="M537" t="s">
        <v>12226</v>
      </c>
    </row>
    <row r="538" spans="1:13" x14ac:dyDescent="0.25">
      <c r="A538" s="286">
        <v>42733</v>
      </c>
      <c r="B538" s="181" t="s">
        <v>12812</v>
      </c>
      <c r="C538" s="81" t="s">
        <v>12813</v>
      </c>
      <c r="D538" s="199" t="s">
        <v>12815</v>
      </c>
      <c r="E538" s="83" t="s">
        <v>32</v>
      </c>
      <c r="F538" s="192">
        <v>750</v>
      </c>
      <c r="G538" s="181">
        <v>1</v>
      </c>
      <c r="H538" s="83">
        <v>1</v>
      </c>
      <c r="I538" s="83"/>
      <c r="J538" s="86">
        <f t="shared" si="80"/>
        <v>750</v>
      </c>
      <c r="K538" s="469" t="s">
        <v>62</v>
      </c>
      <c r="M538" t="s">
        <v>12226</v>
      </c>
    </row>
    <row r="539" spans="1:13" x14ac:dyDescent="0.25">
      <c r="A539" s="286">
        <v>42733</v>
      </c>
      <c r="B539" s="515" t="s">
        <v>322</v>
      </c>
      <c r="C539" s="200" t="s">
        <v>5460</v>
      </c>
      <c r="D539" s="199" t="s">
        <v>12811</v>
      </c>
      <c r="E539" s="199" t="s">
        <v>32</v>
      </c>
      <c r="F539" s="201">
        <v>95</v>
      </c>
      <c r="G539" s="199">
        <v>1</v>
      </c>
      <c r="H539" s="199">
        <v>1</v>
      </c>
      <c r="I539" s="199"/>
      <c r="J539" s="86">
        <f t="shared" si="80"/>
        <v>95</v>
      </c>
      <c r="K539" s="111" t="s">
        <v>12805</v>
      </c>
      <c r="M539" t="s">
        <v>12226</v>
      </c>
    </row>
    <row r="540" spans="1:13" x14ac:dyDescent="0.25">
      <c r="A540" s="286">
        <v>42733</v>
      </c>
      <c r="B540" s="181" t="s">
        <v>76</v>
      </c>
      <c r="C540" s="81" t="s">
        <v>12807</v>
      </c>
      <c r="D540" s="199" t="s">
        <v>12810</v>
      </c>
      <c r="E540" s="83" t="s">
        <v>32</v>
      </c>
      <c r="F540" s="192">
        <v>220</v>
      </c>
      <c r="G540" s="181">
        <v>3</v>
      </c>
      <c r="H540" s="83">
        <v>3</v>
      </c>
      <c r="I540" s="83"/>
      <c r="J540" s="86">
        <f t="shared" si="80"/>
        <v>660</v>
      </c>
      <c r="K540" s="83" t="s">
        <v>12805</v>
      </c>
      <c r="M540" t="s">
        <v>12226</v>
      </c>
    </row>
    <row r="541" spans="1:13" x14ac:dyDescent="0.25">
      <c r="A541" s="286">
        <v>42733</v>
      </c>
      <c r="B541" s="199" t="s">
        <v>63</v>
      </c>
      <c r="C541" s="81" t="s">
        <v>12794</v>
      </c>
      <c r="D541" s="83" t="s">
        <v>12809</v>
      </c>
      <c r="E541" s="83" t="s">
        <v>32</v>
      </c>
      <c r="F541" s="182">
        <v>480</v>
      </c>
      <c r="G541" s="181">
        <v>1</v>
      </c>
      <c r="H541" s="83">
        <v>1</v>
      </c>
      <c r="I541" s="83"/>
      <c r="J541" s="86">
        <f t="shared" si="80"/>
        <v>480</v>
      </c>
      <c r="K541" s="83" t="s">
        <v>12805</v>
      </c>
      <c r="M541" t="s">
        <v>12226</v>
      </c>
    </row>
    <row r="542" spans="1:13" x14ac:dyDescent="0.25">
      <c r="A542" s="286">
        <v>42733</v>
      </c>
      <c r="B542" s="199" t="s">
        <v>5883</v>
      </c>
      <c r="C542" s="81" t="s">
        <v>12806</v>
      </c>
      <c r="D542" s="83" t="s">
        <v>12808</v>
      </c>
      <c r="E542" s="83" t="s">
        <v>32</v>
      </c>
      <c r="F542" s="182">
        <v>450</v>
      </c>
      <c r="G542" s="181">
        <v>2</v>
      </c>
      <c r="H542" s="83">
        <v>2</v>
      </c>
      <c r="I542" s="83"/>
      <c r="J542" s="86">
        <f t="shared" si="80"/>
        <v>900</v>
      </c>
      <c r="K542" s="199" t="s">
        <v>12805</v>
      </c>
      <c r="M542" t="s">
        <v>12226</v>
      </c>
    </row>
    <row r="543" spans="1:13" x14ac:dyDescent="0.25">
      <c r="A543" s="286">
        <v>42733</v>
      </c>
      <c r="B543" s="199" t="s">
        <v>5538</v>
      </c>
      <c r="C543" s="200" t="s">
        <v>12804</v>
      </c>
      <c r="D543" s="199" t="s">
        <v>12803</v>
      </c>
      <c r="E543" s="199" t="s">
        <v>32</v>
      </c>
      <c r="F543" s="200">
        <v>220</v>
      </c>
      <c r="G543" s="199">
        <v>2</v>
      </c>
      <c r="H543" s="199">
        <v>2</v>
      </c>
      <c r="I543" s="200"/>
      <c r="J543" s="86">
        <f t="shared" ref="J543:J545" si="81">H543*F543</f>
        <v>440</v>
      </c>
      <c r="K543" s="199" t="s">
        <v>12805</v>
      </c>
      <c r="M543" t="s">
        <v>12226</v>
      </c>
    </row>
    <row r="544" spans="1:13" x14ac:dyDescent="0.25">
      <c r="A544" s="286">
        <v>42733</v>
      </c>
      <c r="B544" s="199" t="s">
        <v>322</v>
      </c>
      <c r="C544" s="200" t="s">
        <v>5460</v>
      </c>
      <c r="D544" s="199" t="s">
        <v>12802</v>
      </c>
      <c r="E544" s="199" t="s">
        <v>32</v>
      </c>
      <c r="F544" s="201">
        <v>95</v>
      </c>
      <c r="G544" s="199">
        <v>1</v>
      </c>
      <c r="H544" s="199">
        <v>1</v>
      </c>
      <c r="I544" s="200"/>
      <c r="J544" s="86">
        <f t="shared" si="81"/>
        <v>95</v>
      </c>
      <c r="K544" s="199" t="s">
        <v>5409</v>
      </c>
      <c r="M544" t="s">
        <v>12226</v>
      </c>
    </row>
    <row r="545" spans="1:14" x14ac:dyDescent="0.25">
      <c r="A545" s="286">
        <v>42733</v>
      </c>
      <c r="B545" s="199" t="s">
        <v>76</v>
      </c>
      <c r="C545" s="200" t="s">
        <v>11221</v>
      </c>
      <c r="D545" s="199" t="s">
        <v>12801</v>
      </c>
      <c r="E545" s="199" t="s">
        <v>32</v>
      </c>
      <c r="F545" s="201">
        <v>220</v>
      </c>
      <c r="G545" s="199">
        <v>2</v>
      </c>
      <c r="H545" s="199">
        <v>2</v>
      </c>
      <c r="I545" s="200"/>
      <c r="J545" s="86">
        <f t="shared" si="81"/>
        <v>440</v>
      </c>
      <c r="K545" s="199" t="s">
        <v>5409</v>
      </c>
      <c r="M545" t="s">
        <v>12226</v>
      </c>
    </row>
    <row r="546" spans="1:14" x14ac:dyDescent="0.25">
      <c r="A546" s="286">
        <v>42733</v>
      </c>
      <c r="B546" s="199" t="s">
        <v>63</v>
      </c>
      <c r="C546" s="200" t="s">
        <v>12794</v>
      </c>
      <c r="D546" s="199" t="s">
        <v>12800</v>
      </c>
      <c r="E546" s="199" t="s">
        <v>32</v>
      </c>
      <c r="F546" s="201">
        <v>480</v>
      </c>
      <c r="G546" s="199">
        <v>1</v>
      </c>
      <c r="H546" s="199">
        <v>1</v>
      </c>
      <c r="I546" s="200"/>
      <c r="J546" s="86">
        <f>H546*F546</f>
        <v>480</v>
      </c>
      <c r="K546" s="199" t="s">
        <v>5409</v>
      </c>
      <c r="M546" t="s">
        <v>12226</v>
      </c>
    </row>
    <row r="547" spans="1:14" x14ac:dyDescent="0.25">
      <c r="A547" s="286">
        <v>42733</v>
      </c>
      <c r="B547" s="515" t="s">
        <v>322</v>
      </c>
      <c r="C547" s="701" t="s">
        <v>5460</v>
      </c>
      <c r="D547" s="199" t="s">
        <v>12799</v>
      </c>
      <c r="E547" s="199" t="s">
        <v>32</v>
      </c>
      <c r="F547" s="201">
        <v>95</v>
      </c>
      <c r="G547" s="199">
        <v>1</v>
      </c>
      <c r="H547" s="199">
        <v>1</v>
      </c>
      <c r="I547" s="199"/>
      <c r="J547" s="86">
        <f>H547*F547</f>
        <v>95</v>
      </c>
      <c r="K547" s="199" t="s">
        <v>709</v>
      </c>
      <c r="M547" t="s">
        <v>12315</v>
      </c>
    </row>
    <row r="548" spans="1:14" x14ac:dyDescent="0.25">
      <c r="A548" s="286">
        <v>42733</v>
      </c>
      <c r="B548" s="515" t="s">
        <v>76</v>
      </c>
      <c r="C548" s="200" t="s">
        <v>11221</v>
      </c>
      <c r="D548" s="199" t="s">
        <v>12798</v>
      </c>
      <c r="E548" s="199" t="s">
        <v>32</v>
      </c>
      <c r="F548" s="201">
        <v>220</v>
      </c>
      <c r="G548" s="199">
        <v>4</v>
      </c>
      <c r="H548" s="199">
        <v>4</v>
      </c>
      <c r="I548" s="199"/>
      <c r="J548" s="86">
        <f t="shared" ref="J548:J559" si="82">H548*F548</f>
        <v>880</v>
      </c>
      <c r="K548" s="111" t="s">
        <v>709</v>
      </c>
      <c r="M548" t="s">
        <v>12315</v>
      </c>
    </row>
    <row r="549" spans="1:14" x14ac:dyDescent="0.25">
      <c r="A549" s="286">
        <v>42733</v>
      </c>
      <c r="B549" s="181" t="s">
        <v>63</v>
      </c>
      <c r="C549" s="81" t="s">
        <v>12794</v>
      </c>
      <c r="D549" s="199" t="s">
        <v>12797</v>
      </c>
      <c r="E549" s="83" t="s">
        <v>32</v>
      </c>
      <c r="F549" s="192">
        <v>480</v>
      </c>
      <c r="G549" s="181">
        <v>3</v>
      </c>
      <c r="H549" s="83">
        <v>3</v>
      </c>
      <c r="I549" s="83"/>
      <c r="J549" s="86">
        <f t="shared" si="82"/>
        <v>1440</v>
      </c>
      <c r="K549" s="469" t="s">
        <v>709</v>
      </c>
      <c r="M549" t="s">
        <v>12524</v>
      </c>
      <c r="N549" t="s">
        <v>11971</v>
      </c>
    </row>
    <row r="550" spans="1:14" x14ac:dyDescent="0.25">
      <c r="A550" s="286">
        <v>42733</v>
      </c>
      <c r="B550" s="181" t="s">
        <v>5466</v>
      </c>
      <c r="C550" s="1056" t="s">
        <v>12793</v>
      </c>
      <c r="D550" s="199" t="s">
        <v>12796</v>
      </c>
      <c r="E550" s="83" t="s">
        <v>32</v>
      </c>
      <c r="F550" s="192">
        <v>650</v>
      </c>
      <c r="G550" s="181">
        <v>2</v>
      </c>
      <c r="H550" s="83">
        <v>2</v>
      </c>
      <c r="I550" s="83"/>
      <c r="J550" s="86">
        <f t="shared" si="82"/>
        <v>1300</v>
      </c>
      <c r="K550" s="469" t="s">
        <v>709</v>
      </c>
      <c r="M550" t="s">
        <v>12355</v>
      </c>
      <c r="N550" t="s">
        <v>11971</v>
      </c>
    </row>
    <row r="551" spans="1:14" x14ac:dyDescent="0.25">
      <c r="A551" s="286">
        <v>42733</v>
      </c>
      <c r="B551" s="515" t="s">
        <v>169</v>
      </c>
      <c r="C551" s="200" t="s">
        <v>12792</v>
      </c>
      <c r="D551" s="199" t="s">
        <v>12795</v>
      </c>
      <c r="E551" s="199" t="s">
        <v>24</v>
      </c>
      <c r="F551" s="201">
        <v>850</v>
      </c>
      <c r="G551" s="199">
        <v>3</v>
      </c>
      <c r="H551" s="199">
        <v>3</v>
      </c>
      <c r="I551" s="199"/>
      <c r="J551" s="86">
        <f t="shared" si="82"/>
        <v>2550</v>
      </c>
      <c r="K551" s="111" t="s">
        <v>709</v>
      </c>
      <c r="M551" t="s">
        <v>12355</v>
      </c>
      <c r="N551" t="s">
        <v>11971</v>
      </c>
    </row>
    <row r="552" spans="1:14" x14ac:dyDescent="0.25">
      <c r="A552" s="286">
        <v>42733</v>
      </c>
      <c r="B552" s="181" t="s">
        <v>322</v>
      </c>
      <c r="C552" s="81" t="s">
        <v>5460</v>
      </c>
      <c r="D552" s="199" t="s">
        <v>12791</v>
      </c>
      <c r="E552" s="83" t="s">
        <v>32</v>
      </c>
      <c r="F552" s="192">
        <v>95</v>
      </c>
      <c r="G552" s="181">
        <v>1</v>
      </c>
      <c r="H552" s="83">
        <v>1</v>
      </c>
      <c r="I552" s="83"/>
      <c r="J552" s="86">
        <f t="shared" si="82"/>
        <v>95</v>
      </c>
      <c r="K552" s="83" t="s">
        <v>11772</v>
      </c>
      <c r="M552" t="s">
        <v>12355</v>
      </c>
    </row>
    <row r="553" spans="1:14" x14ac:dyDescent="0.25">
      <c r="A553" s="286">
        <v>42733</v>
      </c>
      <c r="B553" s="199" t="s">
        <v>76</v>
      </c>
      <c r="C553" s="81" t="s">
        <v>11221</v>
      </c>
      <c r="D553" s="83" t="s">
        <v>12790</v>
      </c>
      <c r="E553" s="83" t="s">
        <v>32</v>
      </c>
      <c r="F553" s="182">
        <v>220</v>
      </c>
      <c r="G553" s="181">
        <v>1</v>
      </c>
      <c r="H553" s="83">
        <v>1</v>
      </c>
      <c r="I553" s="83"/>
      <c r="J553" s="86">
        <f t="shared" si="82"/>
        <v>220</v>
      </c>
      <c r="K553" s="83" t="s">
        <v>11772</v>
      </c>
      <c r="M553" t="s">
        <v>12355</v>
      </c>
    </row>
    <row r="554" spans="1:14" x14ac:dyDescent="0.25">
      <c r="A554" s="286">
        <v>42733</v>
      </c>
      <c r="B554" s="199" t="s">
        <v>4432</v>
      </c>
      <c r="C554" s="81" t="s">
        <v>12013</v>
      </c>
      <c r="D554" s="83" t="s">
        <v>12789</v>
      </c>
      <c r="E554" s="83" t="s">
        <v>32</v>
      </c>
      <c r="F554" s="182">
        <v>120</v>
      </c>
      <c r="G554" s="181">
        <v>1</v>
      </c>
      <c r="H554" s="83">
        <v>1</v>
      </c>
      <c r="I554" s="83"/>
      <c r="J554" s="86">
        <f t="shared" si="82"/>
        <v>120</v>
      </c>
      <c r="K554" s="199" t="s">
        <v>11772</v>
      </c>
      <c r="M554" t="s">
        <v>12355</v>
      </c>
    </row>
    <row r="555" spans="1:14" x14ac:dyDescent="0.25">
      <c r="A555" s="286">
        <v>42733</v>
      </c>
      <c r="B555" s="199" t="s">
        <v>12787</v>
      </c>
      <c r="C555" s="200"/>
      <c r="D555" s="199" t="s">
        <v>12788</v>
      </c>
      <c r="E555" s="199" t="s">
        <v>32</v>
      </c>
      <c r="F555" s="201">
        <v>895</v>
      </c>
      <c r="G555" s="199">
        <v>2</v>
      </c>
      <c r="H555" s="199">
        <v>2</v>
      </c>
      <c r="I555" s="200"/>
      <c r="J555" s="86">
        <f t="shared" si="82"/>
        <v>1790</v>
      </c>
      <c r="K555" s="199" t="s">
        <v>11772</v>
      </c>
      <c r="M555" t="s">
        <v>12355</v>
      </c>
      <c r="N555" t="s">
        <v>11971</v>
      </c>
    </row>
    <row r="556" spans="1:14" x14ac:dyDescent="0.25">
      <c r="A556" s="286">
        <v>42733</v>
      </c>
      <c r="B556" s="199" t="s">
        <v>5538</v>
      </c>
      <c r="C556" s="200" t="s">
        <v>3773</v>
      </c>
      <c r="D556" s="199" t="s">
        <v>12786</v>
      </c>
      <c r="E556" s="199" t="s">
        <v>32</v>
      </c>
      <c r="F556" s="201">
        <v>95</v>
      </c>
      <c r="G556" s="199">
        <v>10</v>
      </c>
      <c r="H556" s="199">
        <v>10</v>
      </c>
      <c r="I556" s="200"/>
      <c r="J556" s="86">
        <f t="shared" si="82"/>
        <v>950</v>
      </c>
      <c r="K556" s="199" t="s">
        <v>459</v>
      </c>
      <c r="M556" t="s">
        <v>12355</v>
      </c>
    </row>
    <row r="557" spans="1:14" x14ac:dyDescent="0.25">
      <c r="A557" s="286">
        <v>42733</v>
      </c>
      <c r="B557" s="199" t="s">
        <v>322</v>
      </c>
      <c r="C557" s="200" t="s">
        <v>12783</v>
      </c>
      <c r="D557" s="199" t="s">
        <v>12785</v>
      </c>
      <c r="E557" s="199" t="s">
        <v>32</v>
      </c>
      <c r="F557" s="201">
        <v>95</v>
      </c>
      <c r="G557" s="199">
        <v>1</v>
      </c>
      <c r="H557" s="199">
        <v>1</v>
      </c>
      <c r="I557" s="200"/>
      <c r="J557" s="86">
        <f t="shared" si="82"/>
        <v>95</v>
      </c>
      <c r="K557" s="199" t="s">
        <v>495</v>
      </c>
      <c r="M557" t="s">
        <v>12355</v>
      </c>
    </row>
    <row r="558" spans="1:14" x14ac:dyDescent="0.25">
      <c r="A558" s="286">
        <v>42733</v>
      </c>
      <c r="B558" s="199" t="s">
        <v>76</v>
      </c>
      <c r="C558" s="200" t="s">
        <v>12782</v>
      </c>
      <c r="D558" s="199" t="s">
        <v>12784</v>
      </c>
      <c r="E558" s="199" t="s">
        <v>32</v>
      </c>
      <c r="F558" s="201">
        <v>220</v>
      </c>
      <c r="G558" s="199">
        <v>2</v>
      </c>
      <c r="H558" s="199">
        <v>2</v>
      </c>
      <c r="I558" s="200"/>
      <c r="J558" s="86">
        <f t="shared" si="82"/>
        <v>440</v>
      </c>
      <c r="K558" s="199" t="s">
        <v>495</v>
      </c>
      <c r="M558" t="s">
        <v>12355</v>
      </c>
    </row>
    <row r="559" spans="1:14" x14ac:dyDescent="0.25">
      <c r="A559" s="286">
        <v>42733</v>
      </c>
      <c r="B559" s="515" t="s">
        <v>81</v>
      </c>
      <c r="C559" s="701" t="s">
        <v>12756</v>
      </c>
      <c r="D559" s="199" t="s">
        <v>12757</v>
      </c>
      <c r="E559" s="199" t="s">
        <v>32</v>
      </c>
      <c r="F559" s="201">
        <v>9150</v>
      </c>
      <c r="G559" s="199">
        <v>1</v>
      </c>
      <c r="H559" s="199">
        <v>1</v>
      </c>
      <c r="I559" s="199"/>
      <c r="J559" s="86">
        <f t="shared" si="82"/>
        <v>9150</v>
      </c>
      <c r="K559" s="199" t="s">
        <v>11772</v>
      </c>
      <c r="M559" t="s">
        <v>12355</v>
      </c>
    </row>
    <row r="560" spans="1:14" x14ac:dyDescent="0.25">
      <c r="A560" s="286">
        <v>42733</v>
      </c>
      <c r="B560" s="515" t="s">
        <v>5986</v>
      </c>
      <c r="C560" s="200" t="s">
        <v>12754</v>
      </c>
      <c r="D560" s="199" t="s">
        <v>12755</v>
      </c>
      <c r="E560" s="199" t="s">
        <v>83</v>
      </c>
      <c r="F560" s="201">
        <v>2150</v>
      </c>
      <c r="G560" s="199">
        <v>1</v>
      </c>
      <c r="H560" s="199">
        <v>1</v>
      </c>
      <c r="I560" s="199"/>
      <c r="J560" s="86">
        <f t="shared" ref="J560:J571" si="83">H560*F560</f>
        <v>2150</v>
      </c>
      <c r="K560" s="111" t="s">
        <v>11772</v>
      </c>
      <c r="M560" t="s">
        <v>12355</v>
      </c>
    </row>
    <row r="561" spans="1:14" x14ac:dyDescent="0.25">
      <c r="A561" s="286">
        <v>42663</v>
      </c>
      <c r="B561" s="181" t="s">
        <v>960</v>
      </c>
      <c r="C561" s="81" t="s">
        <v>12525</v>
      </c>
      <c r="D561" s="199" t="s">
        <v>12753</v>
      </c>
      <c r="E561" s="83" t="s">
        <v>24</v>
      </c>
      <c r="F561" s="192">
        <v>45000</v>
      </c>
      <c r="G561" s="181">
        <v>1</v>
      </c>
      <c r="H561" s="83">
        <v>1</v>
      </c>
      <c r="I561" s="83"/>
      <c r="J561" s="86">
        <f t="shared" si="83"/>
        <v>45000</v>
      </c>
      <c r="K561" s="469" t="s">
        <v>3996</v>
      </c>
      <c r="M561" t="s">
        <v>12355</v>
      </c>
      <c r="N561" t="s">
        <v>11971</v>
      </c>
    </row>
    <row r="562" spans="1:14" x14ac:dyDescent="0.25">
      <c r="A562" s="286">
        <v>42733</v>
      </c>
      <c r="B562" s="181" t="s">
        <v>3302</v>
      </c>
      <c r="C562" s="1056" t="s">
        <v>12520</v>
      </c>
      <c r="D562" s="199" t="s">
        <v>12523</v>
      </c>
      <c r="E562" s="83" t="s">
        <v>24</v>
      </c>
      <c r="F562" s="192">
        <v>3150</v>
      </c>
      <c r="G562" s="181">
        <v>1</v>
      </c>
      <c r="H562" s="83">
        <v>1</v>
      </c>
      <c r="I562" s="83"/>
      <c r="J562" s="86">
        <f t="shared" si="83"/>
        <v>3150</v>
      </c>
      <c r="K562" s="469" t="s">
        <v>57</v>
      </c>
      <c r="M562" t="s">
        <v>12355</v>
      </c>
    </row>
    <row r="563" spans="1:14" x14ac:dyDescent="0.25">
      <c r="A563" s="286">
        <v>42733</v>
      </c>
      <c r="B563" s="515" t="s">
        <v>112</v>
      </c>
      <c r="C563" s="200" t="s">
        <v>12519</v>
      </c>
      <c r="D563" s="199" t="s">
        <v>12522</v>
      </c>
      <c r="E563" s="199" t="s">
        <v>24</v>
      </c>
      <c r="F563" s="201">
        <v>1950</v>
      </c>
      <c r="G563" s="199">
        <v>1</v>
      </c>
      <c r="H563" s="199">
        <v>1</v>
      </c>
      <c r="I563" s="199"/>
      <c r="J563" s="86">
        <f t="shared" si="83"/>
        <v>1950</v>
      </c>
      <c r="K563" s="111" t="s">
        <v>57</v>
      </c>
      <c r="M563" t="s">
        <v>12355</v>
      </c>
    </row>
    <row r="564" spans="1:14" x14ac:dyDescent="0.25">
      <c r="A564" s="286">
        <v>42733</v>
      </c>
      <c r="B564" s="181" t="s">
        <v>74</v>
      </c>
      <c r="C564" s="81" t="s">
        <v>12518</v>
      </c>
      <c r="D564" s="199" t="s">
        <v>12521</v>
      </c>
      <c r="E564" s="83" t="s">
        <v>32</v>
      </c>
      <c r="F564" s="192">
        <v>595</v>
      </c>
      <c r="G564" s="181">
        <v>2</v>
      </c>
      <c r="H564" s="83">
        <v>2</v>
      </c>
      <c r="I564" s="83"/>
      <c r="J564" s="86">
        <f t="shared" si="83"/>
        <v>1190</v>
      </c>
      <c r="K564" s="83" t="s">
        <v>57</v>
      </c>
      <c r="M564" t="s">
        <v>12355</v>
      </c>
    </row>
    <row r="565" spans="1:14" x14ac:dyDescent="0.25">
      <c r="A565" s="286">
        <v>42733</v>
      </c>
      <c r="B565" s="199" t="s">
        <v>12514</v>
      </c>
      <c r="C565" s="81" t="s">
        <v>12515</v>
      </c>
      <c r="D565" s="83" t="s">
        <v>12517</v>
      </c>
      <c r="E565" s="83" t="s">
        <v>32</v>
      </c>
      <c r="F565" s="182">
        <v>495</v>
      </c>
      <c r="G565" s="181">
        <v>2</v>
      </c>
      <c r="H565" s="83">
        <v>2</v>
      </c>
      <c r="I565" s="83"/>
      <c r="J565" s="86">
        <f t="shared" si="83"/>
        <v>990</v>
      </c>
      <c r="K565" s="83" t="s">
        <v>57</v>
      </c>
      <c r="M565" t="s">
        <v>12355</v>
      </c>
    </row>
    <row r="566" spans="1:14" x14ac:dyDescent="0.25">
      <c r="A566" s="286">
        <v>42733</v>
      </c>
      <c r="B566" s="199" t="s">
        <v>4759</v>
      </c>
      <c r="C566" s="81" t="s">
        <v>12163</v>
      </c>
      <c r="D566" s="83" t="s">
        <v>12516</v>
      </c>
      <c r="E566" s="83" t="s">
        <v>32</v>
      </c>
      <c r="F566" s="182">
        <v>250</v>
      </c>
      <c r="G566" s="181">
        <v>5</v>
      </c>
      <c r="H566" s="83">
        <v>5</v>
      </c>
      <c r="I566" s="83"/>
      <c r="J566" s="86">
        <f t="shared" si="83"/>
        <v>1250</v>
      </c>
      <c r="K566" s="199" t="s">
        <v>57</v>
      </c>
      <c r="M566" t="s">
        <v>12355</v>
      </c>
    </row>
    <row r="567" spans="1:14" x14ac:dyDescent="0.25">
      <c r="A567" s="286">
        <v>42733</v>
      </c>
      <c r="B567" s="199" t="s">
        <v>100</v>
      </c>
      <c r="C567" s="200" t="s">
        <v>12498</v>
      </c>
      <c r="D567" s="199" t="s">
        <v>12513</v>
      </c>
      <c r="E567" s="199" t="s">
        <v>24</v>
      </c>
      <c r="F567" s="201">
        <v>395</v>
      </c>
      <c r="G567" s="199">
        <v>5</v>
      </c>
      <c r="H567" s="199">
        <v>5</v>
      </c>
      <c r="I567" s="200"/>
      <c r="J567" s="86">
        <f t="shared" si="83"/>
        <v>1975</v>
      </c>
      <c r="K567" s="199" t="s">
        <v>57</v>
      </c>
      <c r="M567" t="s">
        <v>12355</v>
      </c>
    </row>
    <row r="568" spans="1:14" x14ac:dyDescent="0.25">
      <c r="A568" s="286">
        <v>42733</v>
      </c>
      <c r="B568" s="199" t="s">
        <v>3660</v>
      </c>
      <c r="C568" s="200" t="s">
        <v>12502</v>
      </c>
      <c r="D568" s="199" t="s">
        <v>12512</v>
      </c>
      <c r="E568" s="199" t="s">
        <v>32</v>
      </c>
      <c r="F568" s="201">
        <v>6150</v>
      </c>
      <c r="G568" s="199">
        <v>2</v>
      </c>
      <c r="H568" s="199">
        <v>2</v>
      </c>
      <c r="I568" s="200"/>
      <c r="J568" s="86">
        <f t="shared" si="83"/>
        <v>12300</v>
      </c>
      <c r="K568" s="199" t="s">
        <v>12736</v>
      </c>
      <c r="M568" t="s">
        <v>12355</v>
      </c>
    </row>
    <row r="569" spans="1:14" x14ac:dyDescent="0.25">
      <c r="A569" s="286">
        <v>42733</v>
      </c>
      <c r="B569" s="199" t="s">
        <v>12452</v>
      </c>
      <c r="C569" s="200" t="s">
        <v>12501</v>
      </c>
      <c r="D569" s="199" t="s">
        <v>12511</v>
      </c>
      <c r="E569" s="199" t="s">
        <v>32</v>
      </c>
      <c r="F569" s="201">
        <v>995</v>
      </c>
      <c r="G569" s="199">
        <v>2</v>
      </c>
      <c r="H569" s="199">
        <v>2</v>
      </c>
      <c r="I569" s="200"/>
      <c r="J569" s="86">
        <f t="shared" si="83"/>
        <v>1990</v>
      </c>
      <c r="K569" s="199" t="s">
        <v>12736</v>
      </c>
      <c r="M569" t="s">
        <v>12355</v>
      </c>
    </row>
    <row r="570" spans="1:14" x14ac:dyDescent="0.25">
      <c r="A570" s="286">
        <v>42733</v>
      </c>
      <c r="B570" s="199" t="s">
        <v>11783</v>
      </c>
      <c r="C570" s="200" t="s">
        <v>12500</v>
      </c>
      <c r="D570" s="199" t="s">
        <v>12510</v>
      </c>
      <c r="E570" s="199" t="s">
        <v>32</v>
      </c>
      <c r="F570" s="201">
        <v>495</v>
      </c>
      <c r="G570" s="199">
        <v>1</v>
      </c>
      <c r="H570" s="199">
        <v>1</v>
      </c>
      <c r="I570" s="200"/>
      <c r="J570" s="86">
        <f t="shared" si="83"/>
        <v>495</v>
      </c>
      <c r="K570" s="199" t="s">
        <v>12736</v>
      </c>
      <c r="M570" t="s">
        <v>12355</v>
      </c>
    </row>
    <row r="571" spans="1:14" x14ac:dyDescent="0.25">
      <c r="A571" s="286">
        <v>42733</v>
      </c>
      <c r="B571" s="199" t="s">
        <v>5986</v>
      </c>
      <c r="C571" s="81" t="s">
        <v>11876</v>
      </c>
      <c r="D571" s="199" t="s">
        <v>12509</v>
      </c>
      <c r="E571" s="199" t="s">
        <v>32</v>
      </c>
      <c r="F571" s="201">
        <v>1950</v>
      </c>
      <c r="G571" s="199">
        <v>1</v>
      </c>
      <c r="H571" s="199">
        <v>1</v>
      </c>
      <c r="I571" s="199"/>
      <c r="J571" s="86">
        <f t="shared" si="83"/>
        <v>1950</v>
      </c>
      <c r="K571" s="199" t="s">
        <v>12736</v>
      </c>
      <c r="M571" t="s">
        <v>12355</v>
      </c>
    </row>
    <row r="572" spans="1:14" x14ac:dyDescent="0.25">
      <c r="A572" s="286">
        <v>42733</v>
      </c>
      <c r="B572" s="515" t="s">
        <v>81</v>
      </c>
      <c r="C572" s="200" t="s">
        <v>12499</v>
      </c>
      <c r="D572" s="199" t="s">
        <v>12508</v>
      </c>
      <c r="E572" s="199" t="s">
        <v>32</v>
      </c>
      <c r="F572" s="201">
        <v>8950</v>
      </c>
      <c r="G572" s="199">
        <v>1</v>
      </c>
      <c r="H572" s="199">
        <v>1</v>
      </c>
      <c r="I572" s="199"/>
      <c r="J572" s="86">
        <f t="shared" ref="J572:J584" si="84">H572*F572</f>
        <v>8950</v>
      </c>
      <c r="K572" s="199" t="s">
        <v>12736</v>
      </c>
      <c r="M572" t="s">
        <v>12355</v>
      </c>
    </row>
    <row r="573" spans="1:14" x14ac:dyDescent="0.25">
      <c r="A573" s="286">
        <v>42733</v>
      </c>
      <c r="B573" s="181" t="s">
        <v>3653</v>
      </c>
      <c r="C573" s="81" t="s">
        <v>12360</v>
      </c>
      <c r="D573" s="199" t="s">
        <v>12507</v>
      </c>
      <c r="E573" s="83" t="s">
        <v>24</v>
      </c>
      <c r="F573" s="192">
        <v>695</v>
      </c>
      <c r="G573" s="181">
        <v>1</v>
      </c>
      <c r="H573" s="83">
        <v>1</v>
      </c>
      <c r="I573" s="83"/>
      <c r="J573" s="86">
        <f t="shared" si="84"/>
        <v>695</v>
      </c>
      <c r="K573" s="199" t="s">
        <v>12736</v>
      </c>
      <c r="M573" t="s">
        <v>12355</v>
      </c>
    </row>
    <row r="574" spans="1:14" x14ac:dyDescent="0.25">
      <c r="A574" s="286">
        <v>42733</v>
      </c>
      <c r="B574" s="181" t="s">
        <v>100</v>
      </c>
      <c r="C574" s="1056" t="s">
        <v>12498</v>
      </c>
      <c r="D574" s="199" t="s">
        <v>12506</v>
      </c>
      <c r="E574" s="83" t="s">
        <v>24</v>
      </c>
      <c r="F574" s="192">
        <v>395</v>
      </c>
      <c r="G574" s="181">
        <v>1</v>
      </c>
      <c r="H574" s="83">
        <v>1</v>
      </c>
      <c r="I574" s="83"/>
      <c r="J574" s="86">
        <f t="shared" si="84"/>
        <v>395</v>
      </c>
      <c r="K574" s="199" t="s">
        <v>12736</v>
      </c>
      <c r="M574" t="s">
        <v>12355</v>
      </c>
    </row>
    <row r="575" spans="1:14" x14ac:dyDescent="0.25">
      <c r="A575" s="286">
        <v>42733</v>
      </c>
      <c r="B575" s="515" t="s">
        <v>74</v>
      </c>
      <c r="C575" s="200" t="s">
        <v>12371</v>
      </c>
      <c r="D575" s="199" t="s">
        <v>12505</v>
      </c>
      <c r="E575" s="199" t="s">
        <v>32</v>
      </c>
      <c r="F575" s="201">
        <v>595</v>
      </c>
      <c r="G575" s="199">
        <v>3</v>
      </c>
      <c r="H575" s="199">
        <v>3</v>
      </c>
      <c r="I575" s="199"/>
      <c r="J575" s="86">
        <f t="shared" si="84"/>
        <v>1785</v>
      </c>
      <c r="K575" s="199" t="s">
        <v>12736</v>
      </c>
      <c r="M575" t="s">
        <v>12355</v>
      </c>
    </row>
    <row r="576" spans="1:14" x14ac:dyDescent="0.25">
      <c r="A576" s="286">
        <v>42733</v>
      </c>
      <c r="B576" s="181" t="s">
        <v>5543</v>
      </c>
      <c r="C576" s="81" t="s">
        <v>12497</v>
      </c>
      <c r="D576" s="199" t="s">
        <v>12504</v>
      </c>
      <c r="E576" s="83" t="s">
        <v>24</v>
      </c>
      <c r="F576" s="192">
        <v>2150</v>
      </c>
      <c r="G576" s="181">
        <v>2</v>
      </c>
      <c r="H576" s="83">
        <v>2</v>
      </c>
      <c r="I576" s="83"/>
      <c r="J576" s="86">
        <f t="shared" si="84"/>
        <v>4300</v>
      </c>
      <c r="K576" s="199" t="s">
        <v>12736</v>
      </c>
      <c r="M576" t="s">
        <v>12355</v>
      </c>
    </row>
    <row r="577" spans="1:13" x14ac:dyDescent="0.25">
      <c r="A577" s="286">
        <v>42733</v>
      </c>
      <c r="B577" s="933" t="s">
        <v>12375</v>
      </c>
      <c r="C577" s="81" t="s">
        <v>12496</v>
      </c>
      <c r="D577" s="83" t="s">
        <v>12503</v>
      </c>
      <c r="E577" s="83" t="s">
        <v>32</v>
      </c>
      <c r="F577" s="182">
        <v>250</v>
      </c>
      <c r="G577" s="181">
        <v>2</v>
      </c>
      <c r="H577" s="83">
        <v>2</v>
      </c>
      <c r="I577" s="83"/>
      <c r="J577" s="86">
        <f t="shared" si="84"/>
        <v>500</v>
      </c>
      <c r="K577" s="199" t="s">
        <v>12736</v>
      </c>
      <c r="M577" t="s">
        <v>12355</v>
      </c>
    </row>
    <row r="578" spans="1:13" x14ac:dyDescent="0.25">
      <c r="A578" s="286">
        <v>42733</v>
      </c>
      <c r="B578" s="199" t="s">
        <v>5986</v>
      </c>
      <c r="C578" s="81" t="s">
        <v>11876</v>
      </c>
      <c r="D578" s="83" t="s">
        <v>12495</v>
      </c>
      <c r="E578" s="83" t="s">
        <v>32</v>
      </c>
      <c r="F578" s="182">
        <v>2150</v>
      </c>
      <c r="G578" s="181">
        <v>1</v>
      </c>
      <c r="H578" s="83">
        <v>1</v>
      </c>
      <c r="I578" s="83"/>
      <c r="J578" s="86">
        <f t="shared" si="84"/>
        <v>2150</v>
      </c>
      <c r="K578" s="199" t="s">
        <v>12736</v>
      </c>
      <c r="M578" t="s">
        <v>12355</v>
      </c>
    </row>
    <row r="579" spans="1:13" x14ac:dyDescent="0.25">
      <c r="A579" s="286">
        <v>42733</v>
      </c>
      <c r="B579" s="199" t="s">
        <v>4025</v>
      </c>
      <c r="C579" s="200" t="s">
        <v>12493</v>
      </c>
      <c r="D579" s="199" t="s">
        <v>12492</v>
      </c>
      <c r="E579" s="199" t="s">
        <v>24</v>
      </c>
      <c r="F579" s="201">
        <v>1495</v>
      </c>
      <c r="G579" s="199">
        <v>1</v>
      </c>
      <c r="H579" s="199">
        <v>1</v>
      </c>
      <c r="I579" s="200"/>
      <c r="J579" s="86">
        <f t="shared" si="84"/>
        <v>1495</v>
      </c>
      <c r="K579" s="199" t="s">
        <v>175</v>
      </c>
      <c r="M579" t="s">
        <v>12355</v>
      </c>
    </row>
    <row r="580" spans="1:13" x14ac:dyDescent="0.25">
      <c r="B580" s="199"/>
      <c r="C580" s="200" t="s">
        <v>12494</v>
      </c>
      <c r="D580" s="199"/>
      <c r="E580" s="199"/>
      <c r="F580" s="201"/>
      <c r="G580" s="199"/>
      <c r="H580" s="199"/>
      <c r="I580" s="200"/>
      <c r="J580" s="86">
        <f t="shared" si="84"/>
        <v>0</v>
      </c>
      <c r="K580" s="199"/>
    </row>
    <row r="581" spans="1:13" x14ac:dyDescent="0.25">
      <c r="A581" s="286">
        <v>42733</v>
      </c>
      <c r="B581" s="199" t="s">
        <v>5986</v>
      </c>
      <c r="C581" s="200" t="s">
        <v>12489</v>
      </c>
      <c r="D581" s="199" t="s">
        <v>12491</v>
      </c>
      <c r="E581" s="199" t="s">
        <v>32</v>
      </c>
      <c r="F581" s="201">
        <v>1950</v>
      </c>
      <c r="G581" s="199">
        <v>1</v>
      </c>
      <c r="H581" s="199">
        <v>1</v>
      </c>
      <c r="I581" s="200"/>
      <c r="J581" s="86">
        <f t="shared" si="84"/>
        <v>1950</v>
      </c>
      <c r="K581" s="199" t="s">
        <v>175</v>
      </c>
      <c r="M581" t="s">
        <v>12355</v>
      </c>
    </row>
    <row r="582" spans="1:13" x14ac:dyDescent="0.25">
      <c r="A582" s="286">
        <v>42733</v>
      </c>
      <c r="B582" s="199" t="s">
        <v>4759</v>
      </c>
      <c r="C582" s="200" t="s">
        <v>12488</v>
      </c>
      <c r="D582" s="199" t="s">
        <v>12490</v>
      </c>
      <c r="E582" s="199" t="s">
        <v>32</v>
      </c>
      <c r="F582" s="201">
        <v>250</v>
      </c>
      <c r="G582" s="199">
        <v>2</v>
      </c>
      <c r="H582" s="199">
        <v>2</v>
      </c>
      <c r="I582" s="200"/>
      <c r="J582" s="86">
        <f t="shared" ref="J582" si="85">H582*F582</f>
        <v>500</v>
      </c>
      <c r="K582" s="199" t="s">
        <v>175</v>
      </c>
      <c r="M582" t="s">
        <v>12355</v>
      </c>
    </row>
    <row r="583" spans="1:13" x14ac:dyDescent="0.25">
      <c r="A583" s="286">
        <v>42733</v>
      </c>
      <c r="B583" s="199" t="s">
        <v>4759</v>
      </c>
      <c r="C583" s="200" t="s">
        <v>12163</v>
      </c>
      <c r="D583" s="199" t="s">
        <v>12487</v>
      </c>
      <c r="E583" s="199" t="s">
        <v>32</v>
      </c>
      <c r="F583" s="201">
        <v>250</v>
      </c>
      <c r="G583" s="199">
        <v>1</v>
      </c>
      <c r="H583" s="199">
        <v>1</v>
      </c>
      <c r="I583" s="200"/>
      <c r="J583" s="86">
        <f t="shared" si="84"/>
        <v>250</v>
      </c>
      <c r="K583" s="199" t="s">
        <v>4126</v>
      </c>
      <c r="M583" t="s">
        <v>12355</v>
      </c>
    </row>
    <row r="584" spans="1:13" x14ac:dyDescent="0.25">
      <c r="A584" s="286">
        <v>42733</v>
      </c>
      <c r="B584" s="515" t="s">
        <v>12484</v>
      </c>
      <c r="C584" s="701" t="s">
        <v>12485</v>
      </c>
      <c r="D584" s="199" t="s">
        <v>12486</v>
      </c>
      <c r="E584" s="199" t="s">
        <v>6091</v>
      </c>
      <c r="F584" s="201">
        <v>950</v>
      </c>
      <c r="G584" s="199">
        <v>1</v>
      </c>
      <c r="H584" s="199">
        <v>1</v>
      </c>
      <c r="I584" s="199"/>
      <c r="J584" s="86">
        <f t="shared" si="84"/>
        <v>950</v>
      </c>
      <c r="K584" s="199" t="s">
        <v>84</v>
      </c>
      <c r="M584" t="s">
        <v>12355</v>
      </c>
    </row>
    <row r="585" spans="1:13" x14ac:dyDescent="0.25">
      <c r="A585" s="286">
        <v>42733</v>
      </c>
      <c r="B585" s="515" t="s">
        <v>12481</v>
      </c>
      <c r="C585" s="200" t="s">
        <v>12482</v>
      </c>
      <c r="D585" s="199" t="s">
        <v>12483</v>
      </c>
      <c r="E585" s="199" t="s">
        <v>32</v>
      </c>
      <c r="F585" s="201">
        <v>5150</v>
      </c>
      <c r="G585" s="199">
        <v>1</v>
      </c>
      <c r="H585" s="199">
        <v>1</v>
      </c>
      <c r="I585" s="199"/>
      <c r="J585" s="86">
        <f t="shared" ref="J585:J596" si="86">H585*F585</f>
        <v>5150</v>
      </c>
      <c r="K585" s="111" t="s">
        <v>84</v>
      </c>
      <c r="M585" t="s">
        <v>12355</v>
      </c>
    </row>
    <row r="586" spans="1:13" x14ac:dyDescent="0.25">
      <c r="A586" s="286">
        <v>42733</v>
      </c>
      <c r="B586" s="181" t="s">
        <v>11120</v>
      </c>
      <c r="C586" s="81" t="s">
        <v>12479</v>
      </c>
      <c r="D586" s="199" t="s">
        <v>12480</v>
      </c>
      <c r="E586" s="83" t="s">
        <v>24</v>
      </c>
      <c r="F586" s="192">
        <v>3750</v>
      </c>
      <c r="G586" s="181">
        <v>5</v>
      </c>
      <c r="H586" s="83">
        <v>5</v>
      </c>
      <c r="I586" s="83"/>
      <c r="J586" s="86">
        <f t="shared" si="86"/>
        <v>18750</v>
      </c>
      <c r="K586" s="469" t="s">
        <v>84</v>
      </c>
      <c r="M586" t="s">
        <v>12355</v>
      </c>
    </row>
    <row r="587" spans="1:13" x14ac:dyDescent="0.25">
      <c r="A587" s="286">
        <v>42733</v>
      </c>
      <c r="B587" s="181" t="s">
        <v>6004</v>
      </c>
      <c r="C587" s="1056" t="s">
        <v>17271</v>
      </c>
      <c r="D587" s="199" t="s">
        <v>12478</v>
      </c>
      <c r="E587" s="83" t="s">
        <v>24</v>
      </c>
      <c r="F587" s="192">
        <v>1350</v>
      </c>
      <c r="G587" s="181">
        <v>10</v>
      </c>
      <c r="H587" s="83">
        <v>10</v>
      </c>
      <c r="I587" s="83"/>
      <c r="J587" s="86">
        <f t="shared" si="86"/>
        <v>13500</v>
      </c>
      <c r="K587" s="469" t="s">
        <v>84</v>
      </c>
      <c r="M587" t="s">
        <v>12355</v>
      </c>
    </row>
    <row r="588" spans="1:13" x14ac:dyDescent="0.25">
      <c r="A588" s="286">
        <v>42733</v>
      </c>
      <c r="B588" s="515" t="s">
        <v>12474</v>
      </c>
      <c r="C588" s="200" t="s">
        <v>12475</v>
      </c>
      <c r="D588" s="199" t="s">
        <v>12477</v>
      </c>
      <c r="E588" s="199" t="s">
        <v>32</v>
      </c>
      <c r="F588" s="201">
        <v>195</v>
      </c>
      <c r="G588" s="199">
        <v>2</v>
      </c>
      <c r="H588" s="199">
        <v>2</v>
      </c>
      <c r="I588" s="199"/>
      <c r="J588" s="86">
        <f t="shared" si="86"/>
        <v>390</v>
      </c>
      <c r="K588" s="111" t="s">
        <v>84</v>
      </c>
      <c r="M588" t="s">
        <v>12355</v>
      </c>
    </row>
    <row r="589" spans="1:13" x14ac:dyDescent="0.25">
      <c r="A589" s="286">
        <v>42733</v>
      </c>
      <c r="B589" s="181" t="s">
        <v>12473</v>
      </c>
      <c r="C589" s="81" t="s">
        <v>5207</v>
      </c>
      <c r="D589" s="199" t="s">
        <v>12476</v>
      </c>
      <c r="E589" s="83" t="s">
        <v>24</v>
      </c>
      <c r="F589" s="192">
        <v>2150</v>
      </c>
      <c r="G589" s="181">
        <v>1</v>
      </c>
      <c r="H589" s="83">
        <v>1</v>
      </c>
      <c r="I589" s="83"/>
      <c r="J589" s="86">
        <f t="shared" si="86"/>
        <v>2150</v>
      </c>
      <c r="K589" s="83" t="s">
        <v>84</v>
      </c>
      <c r="M589" t="s">
        <v>12355</v>
      </c>
    </row>
    <row r="590" spans="1:13" x14ac:dyDescent="0.25">
      <c r="A590" s="286">
        <v>42733</v>
      </c>
      <c r="B590" s="199" t="s">
        <v>3660</v>
      </c>
      <c r="C590" s="81" t="s">
        <v>12459</v>
      </c>
      <c r="D590" s="83" t="s">
        <v>12472</v>
      </c>
      <c r="E590" s="83" t="s">
        <v>32</v>
      </c>
      <c r="F590" s="182">
        <v>11250</v>
      </c>
      <c r="G590" s="181">
        <v>4</v>
      </c>
      <c r="H590" s="83">
        <v>4</v>
      </c>
      <c r="I590" s="83"/>
      <c r="J590" s="86">
        <f t="shared" si="86"/>
        <v>45000</v>
      </c>
      <c r="K590" s="83" t="s">
        <v>11515</v>
      </c>
      <c r="M590" t="s">
        <v>12355</v>
      </c>
    </row>
    <row r="591" spans="1:13" x14ac:dyDescent="0.25">
      <c r="A591" s="286">
        <v>42733</v>
      </c>
      <c r="B591" s="199" t="s">
        <v>40</v>
      </c>
      <c r="C591" s="81" t="s">
        <v>12458</v>
      </c>
      <c r="D591" s="83" t="s">
        <v>12471</v>
      </c>
      <c r="E591" s="83" t="s">
        <v>32</v>
      </c>
      <c r="F591" s="182">
        <v>895</v>
      </c>
      <c r="G591" s="181">
        <v>10</v>
      </c>
      <c r="H591" s="83">
        <v>10</v>
      </c>
      <c r="I591" s="83"/>
      <c r="J591" s="86">
        <f t="shared" si="86"/>
        <v>8950</v>
      </c>
      <c r="K591" s="199" t="s">
        <v>11515</v>
      </c>
      <c r="M591" t="s">
        <v>12355</v>
      </c>
    </row>
    <row r="592" spans="1:13" x14ac:dyDescent="0.25">
      <c r="A592" s="286">
        <v>42733</v>
      </c>
      <c r="B592" s="199" t="s">
        <v>40</v>
      </c>
      <c r="C592" s="200" t="s">
        <v>12457</v>
      </c>
      <c r="D592" s="199" t="s">
        <v>12470</v>
      </c>
      <c r="E592" s="199" t="s">
        <v>32</v>
      </c>
      <c r="F592" s="201">
        <v>750</v>
      </c>
      <c r="G592" s="199">
        <v>10</v>
      </c>
      <c r="H592" s="199">
        <v>10</v>
      </c>
      <c r="I592" s="200"/>
      <c r="J592" s="86">
        <f t="shared" si="86"/>
        <v>7500</v>
      </c>
      <c r="K592" s="199" t="s">
        <v>11515</v>
      </c>
      <c r="M592" t="s">
        <v>12355</v>
      </c>
    </row>
    <row r="593" spans="1:13" x14ac:dyDescent="0.25">
      <c r="A593" s="286">
        <v>42733</v>
      </c>
      <c r="B593" s="199" t="s">
        <v>6402</v>
      </c>
      <c r="C593" s="200" t="s">
        <v>12456</v>
      </c>
      <c r="D593" s="199" t="s">
        <v>12469</v>
      </c>
      <c r="E593" s="199" t="s">
        <v>32</v>
      </c>
      <c r="F593" s="201">
        <v>1650</v>
      </c>
      <c r="G593" s="199">
        <v>4</v>
      </c>
      <c r="H593" s="199">
        <v>4</v>
      </c>
      <c r="I593" s="200"/>
      <c r="J593" s="86">
        <f t="shared" si="86"/>
        <v>6600</v>
      </c>
      <c r="K593" s="199" t="s">
        <v>11515</v>
      </c>
      <c r="M593" t="s">
        <v>12355</v>
      </c>
    </row>
    <row r="594" spans="1:13" x14ac:dyDescent="0.25">
      <c r="A594" s="286">
        <v>42733</v>
      </c>
      <c r="B594" s="199" t="s">
        <v>12454</v>
      </c>
      <c r="C594" s="200" t="s">
        <v>12455</v>
      </c>
      <c r="D594" s="199" t="s">
        <v>12468</v>
      </c>
      <c r="E594" s="199" t="s">
        <v>32</v>
      </c>
      <c r="F594" s="201">
        <v>2650</v>
      </c>
      <c r="G594" s="199">
        <v>4</v>
      </c>
      <c r="H594" s="199">
        <v>4</v>
      </c>
      <c r="I594" s="200"/>
      <c r="J594" s="86">
        <f t="shared" si="86"/>
        <v>10600</v>
      </c>
      <c r="K594" s="199" t="s">
        <v>11515</v>
      </c>
      <c r="M594" t="s">
        <v>12355</v>
      </c>
    </row>
    <row r="595" spans="1:13" x14ac:dyDescent="0.25">
      <c r="A595" s="286">
        <v>42733</v>
      </c>
      <c r="B595" s="199" t="s">
        <v>12452</v>
      </c>
      <c r="C595" s="200" t="s">
        <v>12453</v>
      </c>
      <c r="D595" s="199" t="s">
        <v>12467</v>
      </c>
      <c r="E595" s="199" t="s">
        <v>32</v>
      </c>
      <c r="F595" s="201">
        <v>495</v>
      </c>
      <c r="G595" s="199">
        <v>4</v>
      </c>
      <c r="H595" s="199">
        <v>4</v>
      </c>
      <c r="I595" s="200"/>
      <c r="J595" s="86">
        <f t="shared" si="86"/>
        <v>1980</v>
      </c>
      <c r="K595" s="199" t="s">
        <v>11515</v>
      </c>
      <c r="M595" t="s">
        <v>12355</v>
      </c>
    </row>
    <row r="596" spans="1:13" x14ac:dyDescent="0.25">
      <c r="A596" s="286">
        <v>42733</v>
      </c>
      <c r="B596" s="515" t="s">
        <v>12450</v>
      </c>
      <c r="C596" s="701" t="s">
        <v>12451</v>
      </c>
      <c r="D596" s="199" t="s">
        <v>12466</v>
      </c>
      <c r="E596" s="199" t="s">
        <v>32</v>
      </c>
      <c r="F596" s="201">
        <v>5850</v>
      </c>
      <c r="G596" s="199">
        <v>4</v>
      </c>
      <c r="H596" s="199">
        <v>4</v>
      </c>
      <c r="I596" s="199"/>
      <c r="J596" s="86">
        <f t="shared" si="86"/>
        <v>23400</v>
      </c>
      <c r="K596" s="199" t="s">
        <v>11515</v>
      </c>
      <c r="M596" t="s">
        <v>12355</v>
      </c>
    </row>
    <row r="597" spans="1:13" x14ac:dyDescent="0.25">
      <c r="A597" s="286">
        <v>42733</v>
      </c>
      <c r="B597" s="515" t="s">
        <v>166</v>
      </c>
      <c r="C597" s="200" t="s">
        <v>12449</v>
      </c>
      <c r="D597" s="199" t="s">
        <v>12465</v>
      </c>
      <c r="E597" s="199" t="s">
        <v>32</v>
      </c>
      <c r="F597" s="201">
        <v>1950</v>
      </c>
      <c r="G597" s="199">
        <v>4</v>
      </c>
      <c r="H597" s="199">
        <v>4</v>
      </c>
      <c r="I597" s="199"/>
      <c r="J597" s="86">
        <f t="shared" ref="J597:J607" si="87">H597*F597</f>
        <v>7800</v>
      </c>
      <c r="K597" s="111" t="s">
        <v>11515</v>
      </c>
      <c r="M597" t="s">
        <v>12355</v>
      </c>
    </row>
    <row r="598" spans="1:13" x14ac:dyDescent="0.25">
      <c r="A598" s="286">
        <v>42733</v>
      </c>
      <c r="B598" s="181" t="s">
        <v>166</v>
      </c>
      <c r="C598" s="81" t="s">
        <v>12448</v>
      </c>
      <c r="D598" s="199" t="s">
        <v>12465</v>
      </c>
      <c r="E598" s="83" t="s">
        <v>32</v>
      </c>
      <c r="F598" s="192">
        <v>795</v>
      </c>
      <c r="G598" s="181">
        <v>4</v>
      </c>
      <c r="H598" s="83">
        <v>4</v>
      </c>
      <c r="I598" s="83"/>
      <c r="J598" s="86">
        <f t="shared" si="87"/>
        <v>3180</v>
      </c>
      <c r="K598" s="469" t="s">
        <v>11515</v>
      </c>
      <c r="M598" t="s">
        <v>12355</v>
      </c>
    </row>
    <row r="599" spans="1:13" x14ac:dyDescent="0.25">
      <c r="A599" s="286">
        <v>42733</v>
      </c>
      <c r="B599" s="515" t="s">
        <v>166</v>
      </c>
      <c r="C599" s="81" t="s">
        <v>12447</v>
      </c>
      <c r="D599" s="199" t="s">
        <v>12464</v>
      </c>
      <c r="E599" s="83" t="s">
        <v>32</v>
      </c>
      <c r="F599" s="192">
        <v>695</v>
      </c>
      <c r="G599" s="181">
        <v>4</v>
      </c>
      <c r="H599" s="83">
        <v>4</v>
      </c>
      <c r="I599" s="83"/>
      <c r="J599" s="86">
        <f t="shared" si="87"/>
        <v>2780</v>
      </c>
      <c r="K599" s="469" t="s">
        <v>11515</v>
      </c>
      <c r="M599" t="s">
        <v>12355</v>
      </c>
    </row>
    <row r="600" spans="1:13" x14ac:dyDescent="0.25">
      <c r="A600" s="286">
        <v>42733</v>
      </c>
      <c r="B600" s="515" t="s">
        <v>166</v>
      </c>
      <c r="C600" s="200" t="s">
        <v>12446</v>
      </c>
      <c r="D600" s="199" t="s">
        <v>12463</v>
      </c>
      <c r="E600" s="199" t="s">
        <v>32</v>
      </c>
      <c r="F600" s="201">
        <v>695</v>
      </c>
      <c r="G600" s="199">
        <v>4</v>
      </c>
      <c r="H600" s="199">
        <v>4</v>
      </c>
      <c r="I600" s="199"/>
      <c r="J600" s="86">
        <f t="shared" si="87"/>
        <v>2780</v>
      </c>
      <c r="K600" s="111" t="s">
        <v>11515</v>
      </c>
      <c r="M600" t="s">
        <v>12355</v>
      </c>
    </row>
    <row r="601" spans="1:13" x14ac:dyDescent="0.25">
      <c r="A601" s="286">
        <v>42733</v>
      </c>
      <c r="B601" s="181" t="s">
        <v>166</v>
      </c>
      <c r="C601" s="81" t="s">
        <v>12445</v>
      </c>
      <c r="D601" s="199" t="s">
        <v>12462</v>
      </c>
      <c r="E601" s="83" t="s">
        <v>32</v>
      </c>
      <c r="F601" s="192">
        <v>495</v>
      </c>
      <c r="G601" s="181">
        <v>4</v>
      </c>
      <c r="H601" s="83">
        <v>4</v>
      </c>
      <c r="I601" s="83"/>
      <c r="J601" s="86">
        <f t="shared" si="87"/>
        <v>1980</v>
      </c>
      <c r="K601" s="83" t="s">
        <v>11515</v>
      </c>
      <c r="M601" t="s">
        <v>12355</v>
      </c>
    </row>
    <row r="602" spans="1:13" x14ac:dyDescent="0.25">
      <c r="A602" s="286">
        <v>42733</v>
      </c>
      <c r="B602" s="199" t="s">
        <v>12443</v>
      </c>
      <c r="C602" s="81" t="s">
        <v>12444</v>
      </c>
      <c r="D602" s="83" t="s">
        <v>12461</v>
      </c>
      <c r="E602" s="83" t="s">
        <v>32</v>
      </c>
      <c r="F602" s="182">
        <v>1650</v>
      </c>
      <c r="G602" s="181">
        <v>4</v>
      </c>
      <c r="H602" s="83">
        <v>4</v>
      </c>
      <c r="I602" s="83"/>
      <c r="J602" s="86">
        <f t="shared" si="87"/>
        <v>6600</v>
      </c>
      <c r="K602" s="83" t="s">
        <v>11515</v>
      </c>
      <c r="M602" t="s">
        <v>12355</v>
      </c>
    </row>
    <row r="603" spans="1:13" x14ac:dyDescent="0.25">
      <c r="A603" s="286">
        <v>42733</v>
      </c>
      <c r="B603" s="286" t="s">
        <v>12441</v>
      </c>
      <c r="C603" s="81" t="s">
        <v>12442</v>
      </c>
      <c r="D603" s="83" t="s">
        <v>12460</v>
      </c>
      <c r="E603" s="83"/>
      <c r="F603" s="182">
        <v>1290</v>
      </c>
      <c r="G603" s="181">
        <v>4</v>
      </c>
      <c r="H603" s="83">
        <v>4</v>
      </c>
      <c r="I603" s="83"/>
      <c r="J603" s="86">
        <f t="shared" si="87"/>
        <v>5160</v>
      </c>
      <c r="K603" s="199" t="s">
        <v>11515</v>
      </c>
      <c r="M603" t="s">
        <v>12355</v>
      </c>
    </row>
    <row r="604" spans="1:13" x14ac:dyDescent="0.25">
      <c r="A604" s="286">
        <v>42733</v>
      </c>
      <c r="B604" s="199" t="s">
        <v>12433</v>
      </c>
      <c r="C604" s="200" t="s">
        <v>12435</v>
      </c>
      <c r="D604" s="199" t="s">
        <v>12440</v>
      </c>
      <c r="E604" s="199" t="s">
        <v>32</v>
      </c>
      <c r="F604" s="201">
        <v>1350</v>
      </c>
      <c r="G604" s="199">
        <v>7</v>
      </c>
      <c r="H604" s="199">
        <v>7</v>
      </c>
      <c r="I604" s="200"/>
      <c r="J604" s="86">
        <f t="shared" si="87"/>
        <v>9450</v>
      </c>
      <c r="K604" s="199" t="s">
        <v>11515</v>
      </c>
      <c r="M604" t="s">
        <v>12355</v>
      </c>
    </row>
    <row r="605" spans="1:13" x14ac:dyDescent="0.25">
      <c r="A605" s="286">
        <v>42733</v>
      </c>
      <c r="B605" s="199" t="s">
        <v>12433</v>
      </c>
      <c r="C605" s="200" t="s">
        <v>12434</v>
      </c>
      <c r="D605" s="199" t="s">
        <v>12439</v>
      </c>
      <c r="E605" s="199" t="s">
        <v>32</v>
      </c>
      <c r="F605" s="201">
        <v>1250</v>
      </c>
      <c r="G605" s="199">
        <v>7</v>
      </c>
      <c r="H605" s="199">
        <v>7</v>
      </c>
      <c r="I605" s="200"/>
      <c r="J605" s="86">
        <f t="shared" si="87"/>
        <v>8750</v>
      </c>
      <c r="K605" s="199" t="s">
        <v>11515</v>
      </c>
      <c r="M605" t="s">
        <v>12355</v>
      </c>
    </row>
    <row r="606" spans="1:13" x14ac:dyDescent="0.25">
      <c r="A606" s="286">
        <v>42733</v>
      </c>
      <c r="B606" s="199" t="s">
        <v>3653</v>
      </c>
      <c r="C606" s="200" t="s">
        <v>12432</v>
      </c>
      <c r="D606" s="199" t="s">
        <v>12438</v>
      </c>
      <c r="E606" s="199" t="s">
        <v>32</v>
      </c>
      <c r="F606" s="201">
        <v>450</v>
      </c>
      <c r="G606" s="199">
        <v>4</v>
      </c>
      <c r="H606" s="199">
        <v>4</v>
      </c>
      <c r="I606" s="200"/>
      <c r="J606" s="86">
        <f t="shared" si="87"/>
        <v>1800</v>
      </c>
      <c r="K606" s="199" t="s">
        <v>11515</v>
      </c>
      <c r="M606" t="s">
        <v>12355</v>
      </c>
    </row>
    <row r="607" spans="1:13" x14ac:dyDescent="0.25">
      <c r="A607" s="286">
        <v>42733</v>
      </c>
      <c r="B607" s="199" t="s">
        <v>12430</v>
      </c>
      <c r="C607" s="200" t="s">
        <v>12431</v>
      </c>
      <c r="D607" s="199" t="s">
        <v>12437</v>
      </c>
      <c r="E607" s="199" t="s">
        <v>32</v>
      </c>
      <c r="F607" s="201">
        <v>2150</v>
      </c>
      <c r="G607" s="199">
        <v>4</v>
      </c>
      <c r="H607" s="199">
        <v>4</v>
      </c>
      <c r="I607" s="200"/>
      <c r="J607" s="86">
        <f t="shared" si="87"/>
        <v>8600</v>
      </c>
      <c r="K607" s="199" t="s">
        <v>11515</v>
      </c>
      <c r="M607" t="s">
        <v>12355</v>
      </c>
    </row>
    <row r="608" spans="1:13" x14ac:dyDescent="0.25">
      <c r="A608" s="286">
        <v>42733</v>
      </c>
      <c r="B608" s="515" t="s">
        <v>4759</v>
      </c>
      <c r="C608" s="701" t="s">
        <v>12429</v>
      </c>
      <c r="D608" s="199" t="s">
        <v>12436</v>
      </c>
      <c r="E608" s="199" t="s">
        <v>32</v>
      </c>
      <c r="F608" s="201">
        <v>785</v>
      </c>
      <c r="G608" s="199">
        <v>4</v>
      </c>
      <c r="H608" s="199">
        <v>4</v>
      </c>
      <c r="I608" s="199"/>
      <c r="J608" s="186">
        <f>H608*F608</f>
        <v>3140</v>
      </c>
      <c r="K608" s="199" t="s">
        <v>11515</v>
      </c>
      <c r="M608" t="s">
        <v>12355</v>
      </c>
    </row>
    <row r="609" spans="1:13" x14ac:dyDescent="0.25">
      <c r="A609" s="286">
        <v>42733</v>
      </c>
      <c r="B609" s="515" t="s">
        <v>4759</v>
      </c>
      <c r="C609" s="200" t="s">
        <v>12425</v>
      </c>
      <c r="D609" s="199" t="s">
        <v>12428</v>
      </c>
      <c r="E609" s="199" t="s">
        <v>32</v>
      </c>
      <c r="F609" s="201">
        <v>195</v>
      </c>
      <c r="G609" s="199">
        <v>5</v>
      </c>
      <c r="H609" s="199">
        <v>5</v>
      </c>
      <c r="I609" s="199"/>
      <c r="J609" s="86">
        <f t="shared" ref="J609:J619" si="88">H609*F609</f>
        <v>975</v>
      </c>
      <c r="K609" s="111" t="s">
        <v>11515</v>
      </c>
      <c r="M609" t="s">
        <v>12355</v>
      </c>
    </row>
    <row r="610" spans="1:13" x14ac:dyDescent="0.25">
      <c r="A610" s="286">
        <v>42733</v>
      </c>
      <c r="B610" s="181" t="s">
        <v>11120</v>
      </c>
      <c r="C610" s="81" t="s">
        <v>17272</v>
      </c>
      <c r="D610" s="199" t="s">
        <v>12427</v>
      </c>
      <c r="E610" s="83" t="s">
        <v>24</v>
      </c>
      <c r="F610" s="192">
        <v>3750</v>
      </c>
      <c r="G610" s="181">
        <v>4</v>
      </c>
      <c r="H610" s="83">
        <v>4</v>
      </c>
      <c r="I610" s="83"/>
      <c r="J610" s="86">
        <f t="shared" si="88"/>
        <v>15000</v>
      </c>
      <c r="K610" s="469" t="s">
        <v>11515</v>
      </c>
      <c r="M610" t="s">
        <v>12355</v>
      </c>
    </row>
    <row r="611" spans="1:13" x14ac:dyDescent="0.25">
      <c r="A611" s="286">
        <v>42733</v>
      </c>
      <c r="B611" s="181" t="s">
        <v>12423</v>
      </c>
      <c r="C611" s="81" t="s">
        <v>12424</v>
      </c>
      <c r="D611" s="199" t="s">
        <v>12426</v>
      </c>
      <c r="E611" s="83" t="s">
        <v>32</v>
      </c>
      <c r="F611" s="192">
        <v>2450</v>
      </c>
      <c r="G611" s="181">
        <v>4</v>
      </c>
      <c r="H611" s="83">
        <v>4</v>
      </c>
      <c r="I611" s="83"/>
      <c r="J611" s="86">
        <f t="shared" si="88"/>
        <v>9800</v>
      </c>
      <c r="K611" s="469" t="s">
        <v>11515</v>
      </c>
      <c r="M611" t="s">
        <v>12355</v>
      </c>
    </row>
    <row r="612" spans="1:13" x14ac:dyDescent="0.25">
      <c r="A612" s="286">
        <v>42733</v>
      </c>
      <c r="B612" s="199" t="s">
        <v>12407</v>
      </c>
      <c r="C612" s="200" t="s">
        <v>12420</v>
      </c>
      <c r="D612" s="199" t="s">
        <v>12422</v>
      </c>
      <c r="E612" s="199" t="s">
        <v>32</v>
      </c>
      <c r="F612" s="201">
        <v>650</v>
      </c>
      <c r="G612" s="199">
        <v>4</v>
      </c>
      <c r="H612" s="199">
        <v>4</v>
      </c>
      <c r="I612" s="199"/>
      <c r="J612" s="86">
        <f t="shared" si="88"/>
        <v>2600</v>
      </c>
      <c r="K612" s="111" t="s">
        <v>11515</v>
      </c>
      <c r="M612" t="s">
        <v>12355</v>
      </c>
    </row>
    <row r="613" spans="1:13" x14ac:dyDescent="0.25">
      <c r="A613" s="286">
        <v>42733</v>
      </c>
      <c r="B613" s="199" t="s">
        <v>12407</v>
      </c>
      <c r="C613" s="81" t="s">
        <v>12419</v>
      </c>
      <c r="D613" s="199" t="s">
        <v>12421</v>
      </c>
      <c r="E613" s="83" t="s">
        <v>32</v>
      </c>
      <c r="F613" s="192">
        <v>495</v>
      </c>
      <c r="G613" s="181">
        <v>1</v>
      </c>
      <c r="H613" s="83">
        <v>1</v>
      </c>
      <c r="I613" s="83"/>
      <c r="J613" s="86">
        <f t="shared" si="88"/>
        <v>495</v>
      </c>
      <c r="K613" s="83" t="s">
        <v>11515</v>
      </c>
      <c r="M613" t="s">
        <v>12355</v>
      </c>
    </row>
    <row r="614" spans="1:13" x14ac:dyDescent="0.25">
      <c r="A614" s="286">
        <v>42733</v>
      </c>
      <c r="B614" s="199" t="s">
        <v>12407</v>
      </c>
      <c r="C614" s="81" t="s">
        <v>12413</v>
      </c>
      <c r="D614" s="83" t="s">
        <v>12418</v>
      </c>
      <c r="E614" s="83" t="s">
        <v>32</v>
      </c>
      <c r="F614" s="182">
        <v>2350</v>
      </c>
      <c r="G614" s="181">
        <v>4</v>
      </c>
      <c r="H614" s="83">
        <v>4</v>
      </c>
      <c r="I614" s="83"/>
      <c r="J614" s="86">
        <f t="shared" si="88"/>
        <v>9400</v>
      </c>
      <c r="K614" s="83" t="s">
        <v>11515</v>
      </c>
      <c r="M614" t="s">
        <v>12355</v>
      </c>
    </row>
    <row r="615" spans="1:13" x14ac:dyDescent="0.25">
      <c r="A615" s="286">
        <v>42733</v>
      </c>
      <c r="B615" s="199" t="s">
        <v>12407</v>
      </c>
      <c r="C615" s="81" t="s">
        <v>12412</v>
      </c>
      <c r="D615" s="83" t="s">
        <v>12417</v>
      </c>
      <c r="E615" s="83" t="s">
        <v>32</v>
      </c>
      <c r="F615" s="182">
        <v>1650</v>
      </c>
      <c r="G615" s="181">
        <v>4</v>
      </c>
      <c r="H615" s="83">
        <v>4</v>
      </c>
      <c r="I615" s="83"/>
      <c r="J615" s="86">
        <f t="shared" si="88"/>
        <v>6600</v>
      </c>
      <c r="K615" s="199" t="s">
        <v>11515</v>
      </c>
      <c r="M615" t="s">
        <v>12355</v>
      </c>
    </row>
    <row r="616" spans="1:13" x14ac:dyDescent="0.25">
      <c r="A616" s="286">
        <v>42733</v>
      </c>
      <c r="B616" s="199" t="s">
        <v>12407</v>
      </c>
      <c r="C616" s="200" t="s">
        <v>12411</v>
      </c>
      <c r="D616" s="199" t="s">
        <v>12416</v>
      </c>
      <c r="E616" s="199" t="s">
        <v>32</v>
      </c>
      <c r="F616" s="201">
        <v>845</v>
      </c>
      <c r="G616" s="199">
        <v>4</v>
      </c>
      <c r="H616" s="199">
        <v>4</v>
      </c>
      <c r="I616" s="200"/>
      <c r="J616" s="86">
        <f t="shared" si="88"/>
        <v>3380</v>
      </c>
      <c r="K616" s="199" t="s">
        <v>11515</v>
      </c>
      <c r="M616" t="s">
        <v>12355</v>
      </c>
    </row>
    <row r="617" spans="1:13" x14ac:dyDescent="0.25">
      <c r="A617" s="286">
        <v>42733</v>
      </c>
      <c r="B617" s="199" t="s">
        <v>12407</v>
      </c>
      <c r="C617" s="200" t="s">
        <v>12410</v>
      </c>
      <c r="D617" s="199" t="s">
        <v>12415</v>
      </c>
      <c r="E617" s="199" t="s">
        <v>32</v>
      </c>
      <c r="F617" s="201">
        <v>745</v>
      </c>
      <c r="G617" s="199">
        <v>4</v>
      </c>
      <c r="H617" s="199">
        <v>4</v>
      </c>
      <c r="I617" s="200"/>
      <c r="J617" s="86">
        <f t="shared" si="88"/>
        <v>2980</v>
      </c>
      <c r="K617" s="199" t="s">
        <v>11515</v>
      </c>
      <c r="M617" t="s">
        <v>12355</v>
      </c>
    </row>
    <row r="618" spans="1:13" x14ac:dyDescent="0.25">
      <c r="A618" s="286">
        <v>42733</v>
      </c>
      <c r="B618" s="199" t="s">
        <v>12408</v>
      </c>
      <c r="C618" s="200" t="s">
        <v>12409</v>
      </c>
      <c r="D618" s="199" t="s">
        <v>12414</v>
      </c>
      <c r="E618" s="199" t="s">
        <v>32</v>
      </c>
      <c r="F618" s="201">
        <v>645</v>
      </c>
      <c r="G618" s="199">
        <v>4</v>
      </c>
      <c r="H618" s="199">
        <v>4</v>
      </c>
      <c r="I618" s="200"/>
      <c r="J618" s="86">
        <f t="shared" si="88"/>
        <v>2580</v>
      </c>
      <c r="K618" s="199" t="s">
        <v>11515</v>
      </c>
      <c r="M618" t="s">
        <v>12355</v>
      </c>
    </row>
    <row r="619" spans="1:13" x14ac:dyDescent="0.25">
      <c r="A619" s="286">
        <v>42733</v>
      </c>
      <c r="B619" s="199" t="s">
        <v>12403</v>
      </c>
      <c r="C619" s="200" t="s">
        <v>12404</v>
      </c>
      <c r="D619" s="199" t="s">
        <v>12406</v>
      </c>
      <c r="E619" s="199" t="s">
        <v>32</v>
      </c>
      <c r="F619" s="201">
        <v>895</v>
      </c>
      <c r="G619" s="199">
        <v>4</v>
      </c>
      <c r="H619" s="199">
        <v>4</v>
      </c>
      <c r="I619" s="200"/>
      <c r="J619" s="86">
        <f t="shared" si="88"/>
        <v>3580</v>
      </c>
      <c r="K619" s="199" t="s">
        <v>11515</v>
      </c>
      <c r="M619" t="s">
        <v>12355</v>
      </c>
    </row>
    <row r="620" spans="1:13" x14ac:dyDescent="0.25">
      <c r="A620" s="286">
        <v>42733</v>
      </c>
      <c r="B620" s="515" t="s">
        <v>4405</v>
      </c>
      <c r="C620" s="701" t="s">
        <v>12402</v>
      </c>
      <c r="D620" s="199" t="s">
        <v>12405</v>
      </c>
      <c r="E620" s="199" t="s">
        <v>32</v>
      </c>
      <c r="F620" s="201">
        <v>4900</v>
      </c>
      <c r="G620" s="199">
        <v>4</v>
      </c>
      <c r="H620" s="199">
        <v>4</v>
      </c>
      <c r="I620" s="199"/>
      <c r="J620" s="186">
        <f>H620*F620</f>
        <v>19600</v>
      </c>
      <c r="K620" s="199" t="s">
        <v>11515</v>
      </c>
      <c r="M620" t="s">
        <v>12355</v>
      </c>
    </row>
    <row r="621" spans="1:13" x14ac:dyDescent="0.25">
      <c r="A621" s="54">
        <v>42733</v>
      </c>
      <c r="B621" s="515" t="s">
        <v>74</v>
      </c>
      <c r="C621" s="200" t="s">
        <v>12383</v>
      </c>
      <c r="D621" s="199" t="s">
        <v>12401</v>
      </c>
      <c r="E621" s="199" t="s">
        <v>32</v>
      </c>
      <c r="F621" s="201">
        <v>990</v>
      </c>
      <c r="G621" s="199">
        <v>12</v>
      </c>
      <c r="H621" s="199">
        <v>12</v>
      </c>
      <c r="I621" s="199"/>
      <c r="J621" s="86">
        <f t="shared" ref="J621:J632" si="89">H621*F621</f>
        <v>11880</v>
      </c>
      <c r="K621" s="111" t="s">
        <v>11515</v>
      </c>
      <c r="M621" t="s">
        <v>12355</v>
      </c>
    </row>
    <row r="622" spans="1:13" x14ac:dyDescent="0.25">
      <c r="A622" s="54">
        <v>42733</v>
      </c>
      <c r="B622" s="181" t="s">
        <v>6004</v>
      </c>
      <c r="C622" s="81" t="s">
        <v>17273</v>
      </c>
      <c r="D622" s="199" t="s">
        <v>12400</v>
      </c>
      <c r="E622" s="83" t="s">
        <v>24</v>
      </c>
      <c r="F622" s="192">
        <v>2050</v>
      </c>
      <c r="G622" s="181">
        <v>4</v>
      </c>
      <c r="H622" s="83">
        <v>4</v>
      </c>
      <c r="I622" s="83"/>
      <c r="J622" s="86">
        <f t="shared" si="89"/>
        <v>8200</v>
      </c>
      <c r="K622" s="469" t="s">
        <v>11515</v>
      </c>
      <c r="M622" t="s">
        <v>12355</v>
      </c>
    </row>
    <row r="623" spans="1:13" x14ac:dyDescent="0.25">
      <c r="A623" s="54">
        <v>42733</v>
      </c>
      <c r="B623" s="181" t="s">
        <v>12396</v>
      </c>
      <c r="C623" s="81" t="s">
        <v>12397</v>
      </c>
      <c r="D623" s="199" t="s">
        <v>12399</v>
      </c>
      <c r="E623" s="83" t="s">
        <v>32</v>
      </c>
      <c r="F623" s="192">
        <v>895</v>
      </c>
      <c r="G623" s="181">
        <v>4</v>
      </c>
      <c r="H623" s="83">
        <v>4</v>
      </c>
      <c r="I623" s="83"/>
      <c r="J623" s="86">
        <f t="shared" si="89"/>
        <v>3580</v>
      </c>
      <c r="K623" s="469" t="s">
        <v>11515</v>
      </c>
      <c r="M623" t="s">
        <v>12355</v>
      </c>
    </row>
    <row r="624" spans="1:13" x14ac:dyDescent="0.25">
      <c r="A624" s="54">
        <v>42733</v>
      </c>
      <c r="B624" s="515" t="s">
        <v>12394</v>
      </c>
      <c r="C624" s="200" t="s">
        <v>12395</v>
      </c>
      <c r="D624" s="199" t="s">
        <v>12398</v>
      </c>
      <c r="E624" s="199" t="s">
        <v>32</v>
      </c>
      <c r="F624" s="201">
        <v>2450</v>
      </c>
      <c r="G624" s="199">
        <v>1</v>
      </c>
      <c r="H624" s="199">
        <v>1</v>
      </c>
      <c r="I624" s="199"/>
      <c r="J624" s="86">
        <f t="shared" si="89"/>
        <v>2450</v>
      </c>
      <c r="K624" s="111" t="s">
        <v>11515</v>
      </c>
      <c r="M624" t="s">
        <v>12355</v>
      </c>
    </row>
    <row r="625" spans="1:24" x14ac:dyDescent="0.25">
      <c r="A625" s="54">
        <v>42733</v>
      </c>
      <c r="B625" s="181" t="s">
        <v>4969</v>
      </c>
      <c r="C625" s="81" t="s">
        <v>12393</v>
      </c>
      <c r="D625" s="199" t="s">
        <v>12392</v>
      </c>
      <c r="E625" s="199" t="s">
        <v>32</v>
      </c>
      <c r="F625" s="201">
        <v>395</v>
      </c>
      <c r="G625" s="199">
        <v>4</v>
      </c>
      <c r="H625" s="199">
        <v>4</v>
      </c>
      <c r="I625" s="199"/>
      <c r="J625" s="86">
        <f t="shared" ref="J625" si="90">H625*F625</f>
        <v>1580</v>
      </c>
      <c r="K625" s="111" t="s">
        <v>11515</v>
      </c>
      <c r="M625" t="s">
        <v>12355</v>
      </c>
    </row>
    <row r="626" spans="1:24" x14ac:dyDescent="0.25">
      <c r="A626" s="54">
        <v>42733</v>
      </c>
      <c r="B626" s="199" t="s">
        <v>12387</v>
      </c>
      <c r="C626" s="87" t="s">
        <v>12390</v>
      </c>
      <c r="D626" s="83" t="s">
        <v>12391</v>
      </c>
      <c r="E626" s="83" t="s">
        <v>32</v>
      </c>
      <c r="F626" s="182">
        <v>450</v>
      </c>
      <c r="G626" s="181">
        <v>4</v>
      </c>
      <c r="H626" s="83">
        <v>4</v>
      </c>
      <c r="I626" s="83"/>
      <c r="J626" s="86">
        <f t="shared" si="89"/>
        <v>1800</v>
      </c>
      <c r="K626" s="83" t="s">
        <v>11515</v>
      </c>
      <c r="M626" t="s">
        <v>12355</v>
      </c>
    </row>
    <row r="627" spans="1:24" x14ac:dyDescent="0.25">
      <c r="A627" s="54">
        <v>42733</v>
      </c>
      <c r="B627" s="181" t="s">
        <v>12387</v>
      </c>
      <c r="C627" s="81" t="s">
        <v>12388</v>
      </c>
      <c r="D627" s="83" t="s">
        <v>12389</v>
      </c>
      <c r="E627" s="83" t="s">
        <v>32</v>
      </c>
      <c r="F627" s="182">
        <v>450</v>
      </c>
      <c r="G627" s="181">
        <v>4</v>
      </c>
      <c r="H627" s="83">
        <v>4</v>
      </c>
      <c r="I627" s="83"/>
      <c r="J627" s="86">
        <f t="shared" si="89"/>
        <v>1800</v>
      </c>
      <c r="K627" s="199" t="s">
        <v>11515</v>
      </c>
      <c r="M627" t="s">
        <v>12355</v>
      </c>
    </row>
    <row r="628" spans="1:24" x14ac:dyDescent="0.25">
      <c r="A628" s="286">
        <v>42733</v>
      </c>
      <c r="B628" s="199" t="s">
        <v>4759</v>
      </c>
      <c r="C628" s="200" t="s">
        <v>12385</v>
      </c>
      <c r="D628" s="199" t="s">
        <v>12386</v>
      </c>
      <c r="E628" s="199" t="s">
        <v>32</v>
      </c>
      <c r="F628" s="201">
        <v>250</v>
      </c>
      <c r="G628" s="199">
        <v>5</v>
      </c>
      <c r="H628" s="199">
        <v>5</v>
      </c>
      <c r="I628" s="200"/>
      <c r="J628" s="86">
        <f t="shared" si="89"/>
        <v>1250</v>
      </c>
      <c r="K628" s="199" t="s">
        <v>10835</v>
      </c>
      <c r="M628" t="s">
        <v>12355</v>
      </c>
    </row>
    <row r="629" spans="1:24" x14ac:dyDescent="0.25">
      <c r="A629" s="286">
        <v>42733</v>
      </c>
      <c r="B629" s="199" t="s">
        <v>74</v>
      </c>
      <c r="C629" s="200" t="s">
        <v>12383</v>
      </c>
      <c r="D629" s="199" t="s">
        <v>12384</v>
      </c>
      <c r="E629" s="199" t="s">
        <v>32</v>
      </c>
      <c r="F629" s="201">
        <v>990</v>
      </c>
      <c r="G629" s="199">
        <v>12</v>
      </c>
      <c r="H629" s="199">
        <v>12</v>
      </c>
      <c r="I629" s="200"/>
      <c r="J629" s="86">
        <f t="shared" si="89"/>
        <v>11880</v>
      </c>
      <c r="K629" s="199" t="s">
        <v>10835</v>
      </c>
      <c r="M629" t="s">
        <v>12355</v>
      </c>
    </row>
    <row r="630" spans="1:24" x14ac:dyDescent="0.25">
      <c r="A630" s="286">
        <v>42733</v>
      </c>
      <c r="B630" s="199" t="s">
        <v>95</v>
      </c>
      <c r="C630" s="200" t="s">
        <v>6725</v>
      </c>
      <c r="D630" s="199" t="s">
        <v>12382</v>
      </c>
      <c r="E630" s="199" t="s">
        <v>32</v>
      </c>
      <c r="F630" s="201">
        <v>1450</v>
      </c>
      <c r="G630" s="199">
        <v>2</v>
      </c>
      <c r="H630" s="199">
        <v>2</v>
      </c>
      <c r="I630" s="200"/>
      <c r="J630" s="86">
        <f t="shared" si="89"/>
        <v>2900</v>
      </c>
      <c r="K630" s="199" t="s">
        <v>10835</v>
      </c>
      <c r="M630" t="s">
        <v>12355</v>
      </c>
    </row>
    <row r="631" spans="1:24" x14ac:dyDescent="0.25">
      <c r="A631" s="286">
        <v>42733</v>
      </c>
      <c r="B631" s="199" t="s">
        <v>74</v>
      </c>
      <c r="C631" s="200" t="s">
        <v>12380</v>
      </c>
      <c r="D631" s="199" t="s">
        <v>12381</v>
      </c>
      <c r="E631" s="199" t="s">
        <v>32</v>
      </c>
      <c r="F631" s="201">
        <v>595</v>
      </c>
      <c r="G631" s="199">
        <v>4</v>
      </c>
      <c r="H631" s="199">
        <v>4</v>
      </c>
      <c r="I631" s="200"/>
      <c r="J631" s="86">
        <f t="shared" si="89"/>
        <v>2380</v>
      </c>
      <c r="K631" s="199" t="s">
        <v>8625</v>
      </c>
      <c r="M631" t="s">
        <v>12355</v>
      </c>
    </row>
    <row r="632" spans="1:24" x14ac:dyDescent="0.25">
      <c r="A632" s="286">
        <v>42733</v>
      </c>
      <c r="B632" s="515" t="s">
        <v>12296</v>
      </c>
      <c r="C632" s="701" t="s">
        <v>17212</v>
      </c>
      <c r="D632" s="199" t="s">
        <v>12379</v>
      </c>
      <c r="E632" s="199" t="s">
        <v>32</v>
      </c>
      <c r="F632" s="201">
        <v>2450</v>
      </c>
      <c r="G632" s="199">
        <v>1</v>
      </c>
      <c r="H632" s="199">
        <v>1</v>
      </c>
      <c r="I632" s="199"/>
      <c r="J632" s="86">
        <f t="shared" si="89"/>
        <v>2450</v>
      </c>
      <c r="K632" s="199" t="s">
        <v>801</v>
      </c>
      <c r="M632" t="s">
        <v>12315</v>
      </c>
    </row>
    <row r="633" spans="1:24" x14ac:dyDescent="0.25">
      <c r="A633" s="286">
        <v>42733</v>
      </c>
      <c r="B633" s="515" t="s">
        <v>74</v>
      </c>
      <c r="C633" s="200" t="s">
        <v>12356</v>
      </c>
      <c r="D633" s="199" t="s">
        <v>12378</v>
      </c>
      <c r="E633" s="199" t="s">
        <v>32</v>
      </c>
      <c r="F633" s="201">
        <v>595</v>
      </c>
      <c r="G633" s="199">
        <v>1</v>
      </c>
      <c r="H633" s="199">
        <v>1</v>
      </c>
      <c r="I633" s="199"/>
      <c r="J633" s="86">
        <f t="shared" ref="J633:J643" si="91">H633*F633</f>
        <v>595</v>
      </c>
      <c r="K633" s="111" t="s">
        <v>801</v>
      </c>
      <c r="M633" t="s">
        <v>11517</v>
      </c>
    </row>
    <row r="634" spans="1:24" s="284" customFormat="1" x14ac:dyDescent="0.25">
      <c r="A634" s="1024">
        <v>42733</v>
      </c>
      <c r="B634" s="1890" t="s">
        <v>12375</v>
      </c>
      <c r="C634" s="599" t="s">
        <v>12376</v>
      </c>
      <c r="D634" s="515" t="s">
        <v>12377</v>
      </c>
      <c r="E634" s="469" t="s">
        <v>32</v>
      </c>
      <c r="F634" s="555">
        <v>250</v>
      </c>
      <c r="G634" s="547">
        <v>1</v>
      </c>
      <c r="H634" s="469">
        <v>1</v>
      </c>
      <c r="I634" s="469"/>
      <c r="J634" s="479">
        <f t="shared" si="91"/>
        <v>250</v>
      </c>
      <c r="K634" s="469" t="s">
        <v>801</v>
      </c>
      <c r="M634" s="284" t="s">
        <v>12254</v>
      </c>
      <c r="R634" s="1274"/>
      <c r="S634" s="588"/>
      <c r="T634" s="588"/>
      <c r="U634" s="588"/>
      <c r="V634" s="588"/>
      <c r="W634" s="588"/>
      <c r="X634" s="588"/>
    </row>
    <row r="635" spans="1:24" s="284" customFormat="1" x14ac:dyDescent="0.25">
      <c r="A635" s="1024">
        <v>42733</v>
      </c>
      <c r="B635" s="547" t="s">
        <v>112</v>
      </c>
      <c r="C635" s="599" t="s">
        <v>12373</v>
      </c>
      <c r="D635" s="515" t="s">
        <v>12374</v>
      </c>
      <c r="E635" s="469" t="s">
        <v>24</v>
      </c>
      <c r="F635" s="555">
        <v>1950</v>
      </c>
      <c r="G635" s="547">
        <v>1</v>
      </c>
      <c r="H635" s="469">
        <v>1</v>
      </c>
      <c r="I635" s="469"/>
      <c r="J635" s="479">
        <f t="shared" si="91"/>
        <v>1950</v>
      </c>
      <c r="K635" s="469" t="s">
        <v>5933</v>
      </c>
      <c r="M635" s="284" t="s">
        <v>12254</v>
      </c>
      <c r="R635" s="1274"/>
      <c r="S635" s="588"/>
      <c r="T635" s="588"/>
      <c r="U635" s="588"/>
      <c r="V635" s="588"/>
      <c r="W635" s="588"/>
      <c r="X635" s="588"/>
    </row>
    <row r="636" spans="1:24" s="284" customFormat="1" x14ac:dyDescent="0.25">
      <c r="A636" s="450">
        <v>42733</v>
      </c>
      <c r="B636" s="515" t="s">
        <v>74</v>
      </c>
      <c r="C636" s="588" t="s">
        <v>12371</v>
      </c>
      <c r="D636" s="515" t="s">
        <v>12372</v>
      </c>
      <c r="E636" s="515" t="s">
        <v>32</v>
      </c>
      <c r="F636" s="598">
        <v>595</v>
      </c>
      <c r="G636" s="515">
        <v>4</v>
      </c>
      <c r="H636" s="515">
        <v>4</v>
      </c>
      <c r="I636" s="515"/>
      <c r="J636" s="479">
        <f t="shared" si="91"/>
        <v>2380</v>
      </c>
      <c r="K636" s="548" t="s">
        <v>11800</v>
      </c>
      <c r="M636" s="284" t="s">
        <v>12250</v>
      </c>
      <c r="R636" s="1274"/>
      <c r="S636" s="588"/>
      <c r="T636" s="588"/>
      <c r="U636" s="588"/>
      <c r="V636" s="588"/>
      <c r="W636" s="588"/>
      <c r="X636" s="588"/>
    </row>
    <row r="637" spans="1:24" s="284" customFormat="1" x14ac:dyDescent="0.25">
      <c r="A637" s="450">
        <v>42733</v>
      </c>
      <c r="B637" s="547" t="s">
        <v>12369</v>
      </c>
      <c r="C637" s="599" t="s">
        <v>12363</v>
      </c>
      <c r="D637" s="515" t="s">
        <v>12370</v>
      </c>
      <c r="E637" s="469" t="s">
        <v>32</v>
      </c>
      <c r="F637" s="555">
        <v>1850</v>
      </c>
      <c r="G637" s="547">
        <v>12</v>
      </c>
      <c r="H637" s="469">
        <v>12</v>
      </c>
      <c r="I637" s="469"/>
      <c r="J637" s="479">
        <f t="shared" si="91"/>
        <v>22200</v>
      </c>
      <c r="K637" s="469" t="s">
        <v>36</v>
      </c>
      <c r="M637" s="284" t="s">
        <v>12246</v>
      </c>
      <c r="R637" s="1274"/>
      <c r="S637" s="588"/>
      <c r="T637" s="588"/>
      <c r="U637" s="588"/>
      <c r="V637" s="588"/>
      <c r="W637" s="588"/>
      <c r="X637" s="588"/>
    </row>
    <row r="638" spans="1:24" s="284" customFormat="1" x14ac:dyDescent="0.25">
      <c r="A638" s="450">
        <v>42733</v>
      </c>
      <c r="B638" s="515" t="s">
        <v>4802</v>
      </c>
      <c r="C638" s="599" t="s">
        <v>12363</v>
      </c>
      <c r="D638" s="469" t="s">
        <v>12368</v>
      </c>
      <c r="E638" s="469" t="s">
        <v>32</v>
      </c>
      <c r="F638" s="464">
        <v>1150</v>
      </c>
      <c r="G638" s="547">
        <v>4</v>
      </c>
      <c r="H638" s="469">
        <v>4</v>
      </c>
      <c r="I638" s="469"/>
      <c r="J638" s="479">
        <f t="shared" si="91"/>
        <v>4600</v>
      </c>
      <c r="K638" s="469" t="s">
        <v>36</v>
      </c>
      <c r="M638" s="284" t="s">
        <v>12246</v>
      </c>
      <c r="R638" s="1274"/>
      <c r="S638" s="588"/>
      <c r="T638" s="588"/>
      <c r="U638" s="588"/>
      <c r="V638" s="588"/>
      <c r="W638" s="588"/>
      <c r="X638" s="588"/>
    </row>
    <row r="639" spans="1:24" s="284" customFormat="1" x14ac:dyDescent="0.25">
      <c r="A639" s="450">
        <v>42733</v>
      </c>
      <c r="B639" s="1890" t="s">
        <v>12365</v>
      </c>
      <c r="C639" s="599" t="s">
        <v>12366</v>
      </c>
      <c r="D639" s="469" t="s">
        <v>12367</v>
      </c>
      <c r="E639" s="469" t="s">
        <v>24</v>
      </c>
      <c r="F639" s="464">
        <v>1250</v>
      </c>
      <c r="G639" s="547">
        <v>1</v>
      </c>
      <c r="H639" s="469">
        <v>1</v>
      </c>
      <c r="I639" s="469"/>
      <c r="J639" s="479">
        <f t="shared" si="91"/>
        <v>1250</v>
      </c>
      <c r="K639" s="557" t="s">
        <v>36</v>
      </c>
      <c r="M639" s="284" t="s">
        <v>12231</v>
      </c>
      <c r="R639" s="1274"/>
      <c r="S639" s="588"/>
      <c r="T639" s="588"/>
      <c r="U639" s="588"/>
      <c r="V639" s="588"/>
      <c r="W639" s="588"/>
      <c r="X639" s="588"/>
    </row>
    <row r="640" spans="1:24" s="284" customFormat="1" x14ac:dyDescent="0.25">
      <c r="A640" s="1024">
        <v>42733</v>
      </c>
      <c r="B640" s="557" t="s">
        <v>12362</v>
      </c>
      <c r="C640" s="284" t="s">
        <v>12363</v>
      </c>
      <c r="D640" s="557" t="s">
        <v>12364</v>
      </c>
      <c r="E640" s="557" t="s">
        <v>32</v>
      </c>
      <c r="F640" s="611">
        <v>2450</v>
      </c>
      <c r="G640" s="557">
        <v>1</v>
      </c>
      <c r="H640" s="557">
        <v>1</v>
      </c>
      <c r="J640" s="479">
        <f t="shared" si="91"/>
        <v>2450</v>
      </c>
      <c r="K640" s="557" t="s">
        <v>36</v>
      </c>
      <c r="M640" s="284" t="s">
        <v>12231</v>
      </c>
      <c r="R640" s="1274"/>
      <c r="S640" s="588"/>
      <c r="T640" s="588"/>
      <c r="U640" s="588"/>
      <c r="V640" s="588"/>
      <c r="W640" s="588"/>
      <c r="X640" s="588"/>
    </row>
    <row r="641" spans="1:24" s="284" customFormat="1" x14ac:dyDescent="0.25">
      <c r="A641" s="1024">
        <v>42733</v>
      </c>
      <c r="B641" s="557" t="s">
        <v>3653</v>
      </c>
      <c r="C641" s="284" t="s">
        <v>12360</v>
      </c>
      <c r="D641" s="557" t="s">
        <v>12361</v>
      </c>
      <c r="E641" s="557" t="s">
        <v>24</v>
      </c>
      <c r="F641" s="611">
        <v>695</v>
      </c>
      <c r="G641" s="557">
        <v>1</v>
      </c>
      <c r="H641" s="557">
        <v>1</v>
      </c>
      <c r="J641" s="479">
        <f t="shared" si="91"/>
        <v>695</v>
      </c>
      <c r="K641" s="557" t="s">
        <v>6668</v>
      </c>
      <c r="M641" s="284" t="s">
        <v>12231</v>
      </c>
      <c r="R641" s="1274"/>
      <c r="S641" s="588"/>
      <c r="T641" s="588"/>
      <c r="U641" s="588"/>
      <c r="V641" s="588"/>
      <c r="W641" s="588"/>
      <c r="X641" s="588"/>
    </row>
    <row r="642" spans="1:24" s="284" customFormat="1" x14ac:dyDescent="0.25">
      <c r="A642" s="1024">
        <v>42733</v>
      </c>
      <c r="B642" s="557" t="s">
        <v>100</v>
      </c>
      <c r="C642" s="284" t="s">
        <v>12358</v>
      </c>
      <c r="D642" s="557" t="s">
        <v>12359</v>
      </c>
      <c r="E642" s="557" t="s">
        <v>28</v>
      </c>
      <c r="F642" s="611">
        <v>550</v>
      </c>
      <c r="G642" s="557">
        <v>1</v>
      </c>
      <c r="H642" s="557">
        <v>1</v>
      </c>
      <c r="J642" s="479">
        <f t="shared" si="91"/>
        <v>550</v>
      </c>
      <c r="K642" s="557" t="s">
        <v>6668</v>
      </c>
      <c r="M642" s="284" t="s">
        <v>12231</v>
      </c>
      <c r="R642" s="1274"/>
      <c r="S642" s="588"/>
      <c r="T642" s="588"/>
      <c r="U642" s="588"/>
      <c r="V642" s="588"/>
      <c r="W642" s="588"/>
      <c r="X642" s="588"/>
    </row>
    <row r="643" spans="1:24" s="284" customFormat="1" x14ac:dyDescent="0.25">
      <c r="A643" s="1024">
        <v>42733</v>
      </c>
      <c r="B643" s="557" t="s">
        <v>74</v>
      </c>
      <c r="C643" s="284" t="s">
        <v>12356</v>
      </c>
      <c r="D643" s="557" t="s">
        <v>12357</v>
      </c>
      <c r="E643" s="557" t="s">
        <v>32</v>
      </c>
      <c r="F643" s="611">
        <v>595</v>
      </c>
      <c r="G643" s="557">
        <v>6</v>
      </c>
      <c r="H643" s="557">
        <v>6</v>
      </c>
      <c r="J643" s="479">
        <f t="shared" si="91"/>
        <v>3570</v>
      </c>
      <c r="K643" s="557" t="s">
        <v>6668</v>
      </c>
      <c r="M643" s="284" t="s">
        <v>12226</v>
      </c>
      <c r="N643" s="284" t="s">
        <v>11971</v>
      </c>
      <c r="R643" s="1274"/>
      <c r="S643" s="588"/>
      <c r="T643" s="588"/>
      <c r="U643" s="588"/>
      <c r="V643" s="588"/>
      <c r="W643" s="588"/>
      <c r="X643" s="588"/>
    </row>
    <row r="644" spans="1:24" s="284" customFormat="1" x14ac:dyDescent="0.25">
      <c r="A644" s="1024">
        <v>42733</v>
      </c>
      <c r="B644" s="515" t="s">
        <v>5986</v>
      </c>
      <c r="C644" s="1659" t="s">
        <v>12314</v>
      </c>
      <c r="D644" s="515" t="s">
        <v>12316</v>
      </c>
      <c r="E644" s="515" t="s">
        <v>83</v>
      </c>
      <c r="F644" s="598">
        <v>2150</v>
      </c>
      <c r="G644" s="515">
        <v>1</v>
      </c>
      <c r="H644" s="515">
        <v>1</v>
      </c>
      <c r="I644" s="515"/>
      <c r="J644" s="329">
        <f>H644*F644</f>
        <v>2150</v>
      </c>
      <c r="K644" s="515" t="s">
        <v>11772</v>
      </c>
      <c r="M644" s="284" t="s">
        <v>12226</v>
      </c>
      <c r="R644" s="1274"/>
      <c r="S644" s="588"/>
      <c r="T644" s="588"/>
      <c r="U644" s="588"/>
      <c r="V644" s="588"/>
      <c r="W644" s="588"/>
      <c r="X644" s="588"/>
    </row>
    <row r="645" spans="1:24" s="284" customFormat="1" x14ac:dyDescent="0.25">
      <c r="A645" s="326">
        <v>42724</v>
      </c>
      <c r="B645" s="515" t="s">
        <v>3905</v>
      </c>
      <c r="C645" s="588" t="s">
        <v>12263</v>
      </c>
      <c r="D645" s="515" t="s">
        <v>12264</v>
      </c>
      <c r="E645" s="515" t="s">
        <v>32</v>
      </c>
      <c r="F645" s="598">
        <v>350</v>
      </c>
      <c r="G645" s="515">
        <v>1</v>
      </c>
      <c r="H645" s="515">
        <v>1</v>
      </c>
      <c r="I645" s="515"/>
      <c r="J645" s="479">
        <f t="shared" ref="J645:J656" si="92">H645*F645</f>
        <v>350</v>
      </c>
      <c r="K645" s="548" t="s">
        <v>6121</v>
      </c>
      <c r="R645" s="1274"/>
      <c r="S645" s="588"/>
      <c r="T645" s="588"/>
      <c r="U645" s="588"/>
      <c r="V645" s="588"/>
      <c r="W645" s="588"/>
      <c r="X645" s="588"/>
    </row>
    <row r="646" spans="1:24" s="284" customFormat="1" x14ac:dyDescent="0.25">
      <c r="A646" s="1024">
        <v>42733</v>
      </c>
      <c r="B646" s="547" t="s">
        <v>1124</v>
      </c>
      <c r="C646" s="599" t="s">
        <v>12256</v>
      </c>
      <c r="D646" s="515" t="s">
        <v>12257</v>
      </c>
      <c r="E646" s="469" t="s">
        <v>24</v>
      </c>
      <c r="F646" s="555">
        <v>6800</v>
      </c>
      <c r="G646" s="547">
        <v>1</v>
      </c>
      <c r="H646" s="469">
        <v>1</v>
      </c>
      <c r="I646" s="469"/>
      <c r="J646" s="479">
        <f t="shared" si="92"/>
        <v>6800</v>
      </c>
      <c r="K646" s="469" t="s">
        <v>12253</v>
      </c>
      <c r="R646" s="1274"/>
      <c r="S646" s="588"/>
      <c r="T646" s="588"/>
      <c r="U646" s="588"/>
      <c r="V646" s="588"/>
      <c r="W646" s="588"/>
      <c r="X646" s="588"/>
    </row>
    <row r="647" spans="1:24" s="284" customFormat="1" x14ac:dyDescent="0.25">
      <c r="A647" s="1024">
        <v>42733</v>
      </c>
      <c r="B647" s="547" t="s">
        <v>4052</v>
      </c>
      <c r="C647" s="599" t="s">
        <v>12252</v>
      </c>
      <c r="D647" s="515" t="s">
        <v>12255</v>
      </c>
      <c r="E647" s="469" t="s">
        <v>24</v>
      </c>
      <c r="F647" s="555">
        <v>13200</v>
      </c>
      <c r="G647" s="547">
        <v>1</v>
      </c>
      <c r="H647" s="469">
        <v>1</v>
      </c>
      <c r="I647" s="469"/>
      <c r="J647" s="479">
        <f t="shared" si="92"/>
        <v>13200</v>
      </c>
      <c r="K647" s="469" t="s">
        <v>12253</v>
      </c>
      <c r="R647" s="1274"/>
      <c r="S647" s="588"/>
      <c r="T647" s="588"/>
      <c r="U647" s="588"/>
      <c r="V647" s="588"/>
      <c r="W647" s="588"/>
      <c r="X647" s="588"/>
    </row>
    <row r="648" spans="1:24" s="284" customFormat="1" x14ac:dyDescent="0.25">
      <c r="A648" s="450">
        <v>42733</v>
      </c>
      <c r="B648" s="515" t="s">
        <v>12081</v>
      </c>
      <c r="C648" s="588" t="s">
        <v>12249</v>
      </c>
      <c r="D648" s="515" t="s">
        <v>12251</v>
      </c>
      <c r="E648" s="515" t="s">
        <v>83</v>
      </c>
      <c r="F648" s="598">
        <v>549</v>
      </c>
      <c r="G648" s="515">
        <v>4</v>
      </c>
      <c r="H648" s="515">
        <v>4</v>
      </c>
      <c r="I648" s="515"/>
      <c r="J648" s="479">
        <f t="shared" si="92"/>
        <v>2196</v>
      </c>
      <c r="K648" s="548" t="s">
        <v>3996</v>
      </c>
      <c r="R648" s="1274"/>
      <c r="S648" s="588"/>
      <c r="T648" s="588"/>
      <c r="U648" s="588"/>
      <c r="V648" s="588"/>
      <c r="W648" s="588"/>
      <c r="X648" s="588"/>
    </row>
    <row r="649" spans="1:24" s="284" customFormat="1" x14ac:dyDescent="0.25">
      <c r="A649" s="450">
        <v>42661</v>
      </c>
      <c r="B649" s="547" t="s">
        <v>12244</v>
      </c>
      <c r="C649" s="599" t="s">
        <v>12245</v>
      </c>
      <c r="D649" s="515" t="s">
        <v>12247</v>
      </c>
      <c r="E649" s="469" t="s">
        <v>32</v>
      </c>
      <c r="F649" s="555">
        <v>2400</v>
      </c>
      <c r="G649" s="547">
        <v>2</v>
      </c>
      <c r="H649" s="469">
        <v>2</v>
      </c>
      <c r="I649" s="469"/>
      <c r="J649" s="479">
        <f t="shared" si="92"/>
        <v>4800</v>
      </c>
      <c r="K649" s="469" t="s">
        <v>3996</v>
      </c>
      <c r="M649" s="557"/>
      <c r="N649" s="557"/>
      <c r="R649" s="1274"/>
      <c r="S649" s="588"/>
      <c r="T649" s="588"/>
      <c r="U649" s="588"/>
      <c r="V649" s="588"/>
      <c r="W649" s="588"/>
      <c r="X649" s="588"/>
    </row>
    <row r="650" spans="1:24" s="284" customFormat="1" x14ac:dyDescent="0.25">
      <c r="A650" s="450">
        <v>42661</v>
      </c>
      <c r="B650" s="515" t="s">
        <v>12242</v>
      </c>
      <c r="C650" s="599" t="s">
        <v>12243</v>
      </c>
      <c r="D650" s="469" t="s">
        <v>12248</v>
      </c>
      <c r="E650" s="469" t="s">
        <v>32</v>
      </c>
      <c r="F650" s="464">
        <v>745</v>
      </c>
      <c r="G650" s="547">
        <v>6</v>
      </c>
      <c r="H650" s="469">
        <v>6</v>
      </c>
      <c r="I650" s="469"/>
      <c r="J650" s="479">
        <f t="shared" si="92"/>
        <v>4470</v>
      </c>
      <c r="K650" s="469" t="s">
        <v>3996</v>
      </c>
      <c r="M650" s="557"/>
      <c r="N650" s="557" t="s">
        <v>11971</v>
      </c>
      <c r="R650" s="1274"/>
      <c r="S650" s="588"/>
      <c r="T650" s="588"/>
      <c r="U650" s="588"/>
      <c r="V650" s="588"/>
      <c r="W650" s="588"/>
      <c r="X650" s="588"/>
    </row>
    <row r="651" spans="1:24" s="284" customFormat="1" x14ac:dyDescent="0.25">
      <c r="A651" s="450">
        <v>42733</v>
      </c>
      <c r="B651" s="547" t="s">
        <v>4933</v>
      </c>
      <c r="C651" s="599" t="s">
        <v>12235</v>
      </c>
      <c r="D651" s="469" t="s">
        <v>12240</v>
      </c>
      <c r="E651" s="469" t="s">
        <v>83</v>
      </c>
      <c r="F651" s="464">
        <v>79.75</v>
      </c>
      <c r="G651" s="547">
        <v>10</v>
      </c>
      <c r="H651" s="469">
        <v>10</v>
      </c>
      <c r="I651" s="469"/>
      <c r="J651" s="479">
        <f t="shared" si="92"/>
        <v>797.5</v>
      </c>
      <c r="K651" s="469" t="s">
        <v>12236</v>
      </c>
      <c r="M651" s="557"/>
      <c r="N651" s="557" t="s">
        <v>11971</v>
      </c>
      <c r="R651" s="1274"/>
      <c r="S651" s="588"/>
      <c r="T651" s="588"/>
      <c r="U651" s="588"/>
      <c r="V651" s="588"/>
      <c r="W651" s="588"/>
      <c r="X651" s="588"/>
    </row>
    <row r="652" spans="1:24" s="284" customFormat="1" x14ac:dyDescent="0.25">
      <c r="A652" s="450">
        <v>42733</v>
      </c>
      <c r="B652" s="469" t="s">
        <v>4933</v>
      </c>
      <c r="C652" s="612" t="s">
        <v>12234</v>
      </c>
      <c r="D652" s="548" t="s">
        <v>12239</v>
      </c>
      <c r="E652" s="469" t="s">
        <v>83</v>
      </c>
      <c r="F652" s="555">
        <v>89</v>
      </c>
      <c r="G652" s="547">
        <v>10</v>
      </c>
      <c r="H652" s="469">
        <v>10</v>
      </c>
      <c r="I652" s="469"/>
      <c r="J652" s="479">
        <f t="shared" si="92"/>
        <v>890</v>
      </c>
      <c r="K652" s="469" t="s">
        <v>12236</v>
      </c>
      <c r="M652" s="557"/>
      <c r="N652" s="557"/>
      <c r="R652" s="1274"/>
      <c r="S652" s="588"/>
      <c r="T652" s="588"/>
      <c r="U652" s="588"/>
      <c r="V652" s="588"/>
      <c r="W652" s="588"/>
      <c r="X652" s="588"/>
    </row>
    <row r="653" spans="1:24" x14ac:dyDescent="0.25">
      <c r="A653" s="54">
        <v>42733</v>
      </c>
      <c r="B653" s="199" t="s">
        <v>12232</v>
      </c>
      <c r="C653" s="81" t="s">
        <v>12233</v>
      </c>
      <c r="D653" s="83" t="s">
        <v>12238</v>
      </c>
      <c r="E653" s="83" t="s">
        <v>83</v>
      </c>
      <c r="F653" s="182">
        <v>4.75</v>
      </c>
      <c r="G653" s="181">
        <v>20</v>
      </c>
      <c r="H653" s="83">
        <v>20</v>
      </c>
      <c r="I653" s="83"/>
      <c r="J653" s="86">
        <f t="shared" si="92"/>
        <v>95</v>
      </c>
      <c r="K653" s="83" t="s">
        <v>12236</v>
      </c>
      <c r="M653" s="239"/>
      <c r="N653" s="239" t="s">
        <v>11454</v>
      </c>
    </row>
    <row r="654" spans="1:24" x14ac:dyDescent="0.25">
      <c r="A654" s="54">
        <v>42733</v>
      </c>
      <c r="B654" s="83" t="s">
        <v>12229</v>
      </c>
      <c r="C654" s="1034" t="s">
        <v>12230</v>
      </c>
      <c r="D654" s="111" t="s">
        <v>12237</v>
      </c>
      <c r="E654" s="83" t="s">
        <v>83</v>
      </c>
      <c r="F654" s="192">
        <v>49</v>
      </c>
      <c r="G654" s="199">
        <v>50</v>
      </c>
      <c r="H654" s="83">
        <v>50</v>
      </c>
      <c r="I654" s="83"/>
      <c r="J654" s="86">
        <f t="shared" si="92"/>
        <v>2450</v>
      </c>
      <c r="K654" s="83" t="s">
        <v>12236</v>
      </c>
      <c r="M654" s="239"/>
      <c r="N654" s="239"/>
    </row>
    <row r="655" spans="1:24" x14ac:dyDescent="0.25">
      <c r="A655" s="54">
        <v>42733</v>
      </c>
      <c r="B655" s="83" t="s">
        <v>322</v>
      </c>
      <c r="C655" s="112" t="s">
        <v>5460</v>
      </c>
      <c r="D655" s="111" t="s">
        <v>12228</v>
      </c>
      <c r="E655" s="111" t="s">
        <v>32</v>
      </c>
      <c r="F655" s="192">
        <v>95</v>
      </c>
      <c r="G655" s="111">
        <v>3</v>
      </c>
      <c r="H655" s="111">
        <v>3</v>
      </c>
      <c r="I655" s="111"/>
      <c r="J655" s="86">
        <f t="shared" si="92"/>
        <v>285</v>
      </c>
      <c r="K655" s="83" t="s">
        <v>6121</v>
      </c>
    </row>
    <row r="656" spans="1:24" x14ac:dyDescent="0.25">
      <c r="A656" s="286">
        <v>42733</v>
      </c>
      <c r="B656" s="181" t="s">
        <v>3485</v>
      </c>
      <c r="C656" s="87" t="s">
        <v>12225</v>
      </c>
      <c r="D656" s="83" t="s">
        <v>12227</v>
      </c>
      <c r="E656" s="111" t="s">
        <v>24</v>
      </c>
      <c r="F656" s="192">
        <v>1490</v>
      </c>
      <c r="G656" s="181">
        <v>5</v>
      </c>
      <c r="H656" s="1050">
        <v>5</v>
      </c>
      <c r="I656" s="111"/>
      <c r="J656" s="86">
        <f t="shared" si="92"/>
        <v>7450</v>
      </c>
      <c r="K656" s="83" t="s">
        <v>6121</v>
      </c>
    </row>
    <row r="657" spans="1:15" x14ac:dyDescent="0.25">
      <c r="A657" s="79">
        <v>42733</v>
      </c>
      <c r="B657" s="111" t="s">
        <v>12189</v>
      </c>
      <c r="C657" s="112"/>
      <c r="D657" s="111" t="s">
        <v>12190</v>
      </c>
      <c r="E657" s="111" t="s">
        <v>12191</v>
      </c>
      <c r="F657" s="192">
        <v>1350</v>
      </c>
      <c r="G657" s="111">
        <v>10</v>
      </c>
      <c r="H657" s="111">
        <v>10</v>
      </c>
      <c r="I657" s="111"/>
      <c r="J657" s="148">
        <f t="shared" ref="J657:J668" si="93">H657*F657</f>
        <v>13500</v>
      </c>
      <c r="K657" s="111" t="s">
        <v>1003</v>
      </c>
      <c r="M657" t="s">
        <v>12043</v>
      </c>
      <c r="N657" t="s">
        <v>11971</v>
      </c>
      <c r="O657" t="s">
        <v>15092</v>
      </c>
    </row>
    <row r="658" spans="1:15" x14ac:dyDescent="0.25">
      <c r="A658" s="79">
        <v>42720</v>
      </c>
      <c r="B658" s="299" t="s">
        <v>12186</v>
      </c>
      <c r="C658" s="610" t="s">
        <v>12187</v>
      </c>
      <c r="D658" s="111" t="s">
        <v>12188</v>
      </c>
      <c r="E658" s="111" t="s">
        <v>83</v>
      </c>
      <c r="F658" s="192">
        <v>615.5</v>
      </c>
      <c r="G658" s="111">
        <v>3</v>
      </c>
      <c r="H658" s="111">
        <v>3</v>
      </c>
      <c r="I658" s="111"/>
      <c r="J658" s="148">
        <f t="shared" si="93"/>
        <v>1846.5</v>
      </c>
      <c r="K658" s="548" t="s">
        <v>6668</v>
      </c>
      <c r="M658" t="s">
        <v>12043</v>
      </c>
      <c r="N658" t="s">
        <v>11971</v>
      </c>
      <c r="O658" s="889" t="s">
        <v>15091</v>
      </c>
    </row>
    <row r="659" spans="1:15" x14ac:dyDescent="0.25">
      <c r="A659" s="79">
        <v>42733</v>
      </c>
      <c r="B659" s="548" t="s">
        <v>12183</v>
      </c>
      <c r="C659" s="112" t="s">
        <v>12184</v>
      </c>
      <c r="D659" s="111" t="s">
        <v>12185</v>
      </c>
      <c r="E659" s="111" t="s">
        <v>83</v>
      </c>
      <c r="F659" s="192">
        <v>4490</v>
      </c>
      <c r="G659" s="111">
        <v>2</v>
      </c>
      <c r="H659" s="111">
        <v>2</v>
      </c>
      <c r="I659" s="111"/>
      <c r="J659" s="148">
        <f t="shared" si="93"/>
        <v>8980</v>
      </c>
      <c r="K659" s="111" t="s">
        <v>461</v>
      </c>
      <c r="M659" t="s">
        <v>12043</v>
      </c>
      <c r="N659" t="s">
        <v>11971</v>
      </c>
    </row>
    <row r="660" spans="1:15" x14ac:dyDescent="0.25">
      <c r="A660" s="79">
        <v>42733</v>
      </c>
      <c r="B660" s="548" t="s">
        <v>12179</v>
      </c>
      <c r="C660" s="112" t="s">
        <v>12180</v>
      </c>
      <c r="D660" s="111" t="s">
        <v>12182</v>
      </c>
      <c r="E660" s="111" t="s">
        <v>83</v>
      </c>
      <c r="F660" s="192">
        <v>9</v>
      </c>
      <c r="G660" s="111">
        <v>17</v>
      </c>
      <c r="H660" s="111">
        <v>17</v>
      </c>
      <c r="I660" s="111"/>
      <c r="J660" s="148">
        <f t="shared" si="93"/>
        <v>153</v>
      </c>
      <c r="K660" s="111" t="s">
        <v>427</v>
      </c>
      <c r="M660" t="s">
        <v>12043</v>
      </c>
      <c r="N660" t="s">
        <v>11971</v>
      </c>
    </row>
    <row r="661" spans="1:15" x14ac:dyDescent="0.25">
      <c r="A661" s="79">
        <v>42733</v>
      </c>
      <c r="B661" s="111" t="s">
        <v>12177</v>
      </c>
      <c r="C661" s="610" t="s">
        <v>12178</v>
      </c>
      <c r="D661" s="111" t="s">
        <v>12181</v>
      </c>
      <c r="E661" s="111" t="s">
        <v>83</v>
      </c>
      <c r="F661" s="192">
        <v>320</v>
      </c>
      <c r="G661" s="111">
        <v>3</v>
      </c>
      <c r="H661" s="111">
        <v>3</v>
      </c>
      <c r="I661" s="111"/>
      <c r="J661" s="148">
        <f t="shared" si="93"/>
        <v>960</v>
      </c>
      <c r="K661" s="111" t="s">
        <v>427</v>
      </c>
      <c r="M661" t="s">
        <v>12043</v>
      </c>
      <c r="N661" t="s">
        <v>11971</v>
      </c>
    </row>
    <row r="662" spans="1:15" x14ac:dyDescent="0.25">
      <c r="A662" s="79">
        <v>42733</v>
      </c>
      <c r="B662" s="111" t="s">
        <v>105</v>
      </c>
      <c r="C662" s="610" t="s">
        <v>12175</v>
      </c>
      <c r="D662" s="111" t="s">
        <v>12174</v>
      </c>
      <c r="E662" s="111" t="s">
        <v>24</v>
      </c>
      <c r="F662" s="192">
        <v>1790</v>
      </c>
      <c r="G662" s="111">
        <v>1</v>
      </c>
      <c r="H662" s="111">
        <v>1</v>
      </c>
      <c r="I662" s="111"/>
      <c r="J662" s="148">
        <f t="shared" si="93"/>
        <v>1790</v>
      </c>
      <c r="K662" s="111" t="s">
        <v>691</v>
      </c>
      <c r="M662" t="s">
        <v>12043</v>
      </c>
      <c r="N662" t="s">
        <v>11971</v>
      </c>
    </row>
    <row r="663" spans="1:15" x14ac:dyDescent="0.25">
      <c r="A663" s="79">
        <v>42733</v>
      </c>
      <c r="B663" s="111" t="s">
        <v>105</v>
      </c>
      <c r="C663" s="996" t="s">
        <v>12176</v>
      </c>
      <c r="D663" s="111" t="s">
        <v>12173</v>
      </c>
      <c r="E663" s="111" t="s">
        <v>24</v>
      </c>
      <c r="F663" s="192">
        <v>1790</v>
      </c>
      <c r="G663" s="111">
        <v>1</v>
      </c>
      <c r="H663" s="111">
        <v>1</v>
      </c>
      <c r="I663" s="111"/>
      <c r="J663" s="148">
        <f t="shared" si="93"/>
        <v>1790</v>
      </c>
      <c r="K663" s="111" t="s">
        <v>755</v>
      </c>
      <c r="M663" t="s">
        <v>12043</v>
      </c>
    </row>
    <row r="664" spans="1:15" x14ac:dyDescent="0.25">
      <c r="A664" s="79">
        <v>42733</v>
      </c>
      <c r="B664" s="111" t="s">
        <v>74</v>
      </c>
      <c r="C664" s="996" t="s">
        <v>12171</v>
      </c>
      <c r="D664" s="111" t="s">
        <v>12172</v>
      </c>
      <c r="E664" s="83" t="s">
        <v>32</v>
      </c>
      <c r="F664" s="192">
        <v>744</v>
      </c>
      <c r="G664" s="111">
        <v>12</v>
      </c>
      <c r="H664" s="111">
        <v>12</v>
      </c>
      <c r="I664" s="111"/>
      <c r="J664" s="148">
        <f t="shared" si="93"/>
        <v>8928</v>
      </c>
      <c r="K664" s="111" t="s">
        <v>10752</v>
      </c>
      <c r="M664" t="s">
        <v>12043</v>
      </c>
    </row>
    <row r="665" spans="1:15" x14ac:dyDescent="0.25">
      <c r="A665" s="79">
        <v>42733</v>
      </c>
      <c r="B665" s="111" t="s">
        <v>23</v>
      </c>
      <c r="C665" s="112" t="s">
        <v>17274</v>
      </c>
      <c r="D665" s="111" t="s">
        <v>12169</v>
      </c>
      <c r="E665" s="83" t="s">
        <v>24</v>
      </c>
      <c r="F665" s="192">
        <v>9414</v>
      </c>
      <c r="G665" s="145">
        <v>1</v>
      </c>
      <c r="H665" s="145">
        <v>1</v>
      </c>
      <c r="I665" s="111"/>
      <c r="J665" s="148">
        <f t="shared" si="93"/>
        <v>9414</v>
      </c>
      <c r="K665" s="111" t="s">
        <v>6668</v>
      </c>
      <c r="M665" t="s">
        <v>12043</v>
      </c>
    </row>
    <row r="666" spans="1:15" x14ac:dyDescent="0.25">
      <c r="A666" s="79">
        <v>42733</v>
      </c>
      <c r="B666" s="111" t="s">
        <v>12081</v>
      </c>
      <c r="C666" s="112" t="s">
        <v>12082</v>
      </c>
      <c r="D666" s="199" t="s">
        <v>12168</v>
      </c>
      <c r="E666" s="111" t="s">
        <v>83</v>
      </c>
      <c r="F666" s="192">
        <v>549</v>
      </c>
      <c r="G666" s="111">
        <v>4</v>
      </c>
      <c r="H666" s="111">
        <v>4</v>
      </c>
      <c r="I666" s="111"/>
      <c r="J666" s="148">
        <f t="shared" si="93"/>
        <v>2196</v>
      </c>
      <c r="K666" s="199" t="s">
        <v>3996</v>
      </c>
      <c r="M666" t="s">
        <v>12043</v>
      </c>
    </row>
    <row r="667" spans="1:15" x14ac:dyDescent="0.25">
      <c r="A667" s="79">
        <v>42733</v>
      </c>
      <c r="B667" s="83" t="s">
        <v>3956</v>
      </c>
      <c r="C667" s="112" t="s">
        <v>12077</v>
      </c>
      <c r="D667" s="111" t="s">
        <v>12078</v>
      </c>
      <c r="E667" s="111" t="s">
        <v>32</v>
      </c>
      <c r="F667" s="192">
        <v>120</v>
      </c>
      <c r="G667" s="111">
        <v>8</v>
      </c>
      <c r="H667" s="111">
        <v>8</v>
      </c>
      <c r="I667" s="111"/>
      <c r="J667" s="148">
        <f t="shared" si="93"/>
        <v>960</v>
      </c>
      <c r="K667" s="111" t="s">
        <v>801</v>
      </c>
      <c r="M667" t="s">
        <v>12043</v>
      </c>
    </row>
    <row r="668" spans="1:15" x14ac:dyDescent="0.25">
      <c r="A668" s="79">
        <v>42733</v>
      </c>
      <c r="B668" s="181" t="s">
        <v>5538</v>
      </c>
      <c r="C668" s="87" t="s">
        <v>12075</v>
      </c>
      <c r="D668" s="83" t="s">
        <v>12076</v>
      </c>
      <c r="E668" s="111" t="s">
        <v>32</v>
      </c>
      <c r="F668" s="192">
        <v>220</v>
      </c>
      <c r="G668" s="119">
        <v>2</v>
      </c>
      <c r="H668" s="119">
        <v>2</v>
      </c>
      <c r="I668" s="119"/>
      <c r="J668" s="148">
        <f t="shared" si="93"/>
        <v>440</v>
      </c>
      <c r="K668" s="111" t="s">
        <v>57</v>
      </c>
      <c r="M668" t="s">
        <v>12043</v>
      </c>
      <c r="N668" t="s">
        <v>11971</v>
      </c>
    </row>
    <row r="669" spans="1:15" x14ac:dyDescent="0.25">
      <c r="A669" s="79">
        <v>42709</v>
      </c>
      <c r="B669" s="515" t="s">
        <v>105</v>
      </c>
      <c r="C669" s="200" t="s">
        <v>12065</v>
      </c>
      <c r="D669" s="199" t="s">
        <v>12074</v>
      </c>
      <c r="E669" s="199" t="s">
        <v>24</v>
      </c>
      <c r="F669" s="201">
        <v>3038</v>
      </c>
      <c r="G669" s="199">
        <v>2</v>
      </c>
      <c r="H669" s="199">
        <v>2</v>
      </c>
      <c r="I669" s="199"/>
      <c r="J669" s="86">
        <f t="shared" ref="J669:J672" si="94">H669*F669</f>
        <v>6076</v>
      </c>
      <c r="K669" s="111" t="s">
        <v>57</v>
      </c>
      <c r="M669" t="s">
        <v>12043</v>
      </c>
    </row>
    <row r="670" spans="1:15" x14ac:dyDescent="0.25">
      <c r="A670" s="286">
        <v>42726</v>
      </c>
      <c r="B670" s="181" t="s">
        <v>23</v>
      </c>
      <c r="C670" s="81" t="s">
        <v>15090</v>
      </c>
      <c r="D670" s="199" t="s">
        <v>12073</v>
      </c>
      <c r="E670" s="83" t="s">
        <v>24</v>
      </c>
      <c r="F670" s="192">
        <v>9361</v>
      </c>
      <c r="G670" s="181">
        <v>1</v>
      </c>
      <c r="H670" s="83">
        <v>1</v>
      </c>
      <c r="I670" s="83"/>
      <c r="J670" s="86">
        <f t="shared" si="94"/>
        <v>9361</v>
      </c>
      <c r="K670" s="469" t="s">
        <v>57</v>
      </c>
      <c r="M670" t="s">
        <v>12043</v>
      </c>
      <c r="N670" t="s">
        <v>11971</v>
      </c>
    </row>
    <row r="671" spans="1:15" x14ac:dyDescent="0.25">
      <c r="A671" s="79">
        <v>42706</v>
      </c>
      <c r="B671" s="515" t="s">
        <v>23</v>
      </c>
      <c r="C671" s="87" t="s">
        <v>17275</v>
      </c>
      <c r="D671" s="199" t="s">
        <v>12072</v>
      </c>
      <c r="E671" s="83" t="s">
        <v>24</v>
      </c>
      <c r="F671" s="201">
        <v>5319</v>
      </c>
      <c r="G671" s="83">
        <v>1</v>
      </c>
      <c r="H671" s="199">
        <v>1</v>
      </c>
      <c r="I671" s="83"/>
      <c r="J671" s="86">
        <f t="shared" si="94"/>
        <v>5319</v>
      </c>
      <c r="K671" s="83" t="s">
        <v>57</v>
      </c>
      <c r="M671" t="s">
        <v>12043</v>
      </c>
      <c r="N671" t="s">
        <v>11971</v>
      </c>
    </row>
    <row r="672" spans="1:15" ht="39" x14ac:dyDescent="0.25">
      <c r="A672" s="79">
        <v>42706</v>
      </c>
      <c r="B672" s="515" t="s">
        <v>103</v>
      </c>
      <c r="C672" s="1549" t="s">
        <v>17276</v>
      </c>
      <c r="D672" s="199" t="s">
        <v>12071</v>
      </c>
      <c r="E672" s="199" t="s">
        <v>24</v>
      </c>
      <c r="F672" s="201">
        <v>1540</v>
      </c>
      <c r="G672" s="199">
        <v>3</v>
      </c>
      <c r="H672" s="199">
        <v>3</v>
      </c>
      <c r="I672" s="199"/>
      <c r="J672" s="86">
        <f t="shared" si="94"/>
        <v>4620</v>
      </c>
      <c r="K672" s="111" t="s">
        <v>57</v>
      </c>
      <c r="M672" t="s">
        <v>12043</v>
      </c>
      <c r="N672" t="s">
        <v>11971</v>
      </c>
    </row>
    <row r="673" spans="1:24" x14ac:dyDescent="0.25">
      <c r="A673" s="286">
        <v>42726</v>
      </c>
      <c r="B673" s="181" t="s">
        <v>103</v>
      </c>
      <c r="C673" s="81"/>
      <c r="D673" s="199" t="s">
        <v>12070</v>
      </c>
      <c r="E673" s="83" t="s">
        <v>24</v>
      </c>
      <c r="F673" s="192">
        <v>2870</v>
      </c>
      <c r="G673" s="181">
        <v>1</v>
      </c>
      <c r="H673" s="83">
        <v>1</v>
      </c>
      <c r="I673" s="83"/>
      <c r="J673" s="148">
        <f t="shared" ref="J673:J680" si="95">H673*F673</f>
        <v>2870</v>
      </c>
      <c r="K673" s="83" t="s">
        <v>57</v>
      </c>
      <c r="M673" t="s">
        <v>12043</v>
      </c>
      <c r="N673" t="s">
        <v>11971</v>
      </c>
    </row>
    <row r="674" spans="1:24" x14ac:dyDescent="0.25">
      <c r="A674" s="286">
        <v>42706</v>
      </c>
      <c r="B674" s="199" t="s">
        <v>23</v>
      </c>
      <c r="C674" s="81" t="s">
        <v>12069</v>
      </c>
      <c r="D674" s="83" t="s">
        <v>12068</v>
      </c>
      <c r="E674" s="83" t="s">
        <v>24</v>
      </c>
      <c r="F674" s="182">
        <v>7510</v>
      </c>
      <c r="G674" s="181">
        <v>1</v>
      </c>
      <c r="H674" s="83">
        <v>1</v>
      </c>
      <c r="I674" s="83"/>
      <c r="J674" s="148">
        <f t="shared" si="95"/>
        <v>7510</v>
      </c>
      <c r="K674" s="83" t="s">
        <v>62</v>
      </c>
      <c r="M674" t="s">
        <v>12043</v>
      </c>
      <c r="N674" t="s">
        <v>11971</v>
      </c>
    </row>
    <row r="675" spans="1:24" x14ac:dyDescent="0.25">
      <c r="A675" s="286">
        <v>42709</v>
      </c>
      <c r="B675" s="181" t="s">
        <v>105</v>
      </c>
      <c r="C675" s="81" t="s">
        <v>12065</v>
      </c>
      <c r="D675" s="83" t="s">
        <v>12066</v>
      </c>
      <c r="E675" s="83" t="s">
        <v>24</v>
      </c>
      <c r="F675" s="182">
        <v>3038</v>
      </c>
      <c r="G675" s="181">
        <v>1</v>
      </c>
      <c r="H675" s="83">
        <v>1</v>
      </c>
      <c r="I675" s="83"/>
      <c r="J675" s="148">
        <f t="shared" si="95"/>
        <v>3038</v>
      </c>
      <c r="K675" s="83" t="s">
        <v>12067</v>
      </c>
      <c r="M675" t="s">
        <v>12043</v>
      </c>
      <c r="N675" t="s">
        <v>11971</v>
      </c>
    </row>
    <row r="676" spans="1:24" x14ac:dyDescent="0.25">
      <c r="A676" s="286">
        <v>42706</v>
      </c>
      <c r="B676" s="83" t="s">
        <v>23</v>
      </c>
      <c r="C676" s="228" t="s">
        <v>17277</v>
      </c>
      <c r="D676" s="111" t="s">
        <v>12063</v>
      </c>
      <c r="E676" s="83" t="s">
        <v>24</v>
      </c>
      <c r="F676" s="192">
        <v>7510</v>
      </c>
      <c r="G676" s="181">
        <v>1</v>
      </c>
      <c r="H676" s="83">
        <v>1</v>
      </c>
      <c r="I676" s="83"/>
      <c r="J676" s="148">
        <f t="shared" si="95"/>
        <v>7510</v>
      </c>
      <c r="K676" s="83" t="s">
        <v>1017</v>
      </c>
      <c r="M676" t="s">
        <v>11990</v>
      </c>
      <c r="N676" t="s">
        <v>11971</v>
      </c>
    </row>
    <row r="677" spans="1:24" x14ac:dyDescent="0.25">
      <c r="A677" s="286">
        <v>42709</v>
      </c>
      <c r="B677" s="199" t="s">
        <v>12060</v>
      </c>
      <c r="C677" s="81" t="s">
        <v>12061</v>
      </c>
      <c r="D677" s="83" t="s">
        <v>12062</v>
      </c>
      <c r="E677" s="83" t="s">
        <v>24</v>
      </c>
      <c r="F677" s="182">
        <v>3038</v>
      </c>
      <c r="G677" s="181">
        <v>10</v>
      </c>
      <c r="H677" s="83">
        <v>10</v>
      </c>
      <c r="I677" s="83"/>
      <c r="J677" s="148">
        <f t="shared" si="95"/>
        <v>30380</v>
      </c>
      <c r="K677" s="83" t="s">
        <v>84</v>
      </c>
      <c r="M677" t="s">
        <v>11990</v>
      </c>
      <c r="N677" t="s">
        <v>11971</v>
      </c>
    </row>
    <row r="678" spans="1:24" x14ac:dyDescent="0.25">
      <c r="A678" s="54">
        <v>42706</v>
      </c>
      <c r="B678" s="83" t="s">
        <v>103</v>
      </c>
      <c r="C678" s="1034" t="s">
        <v>12058</v>
      </c>
      <c r="D678" s="111" t="s">
        <v>12059</v>
      </c>
      <c r="E678" s="83" t="s">
        <v>24</v>
      </c>
      <c r="F678" s="192">
        <v>1540</v>
      </c>
      <c r="G678" s="199">
        <v>1</v>
      </c>
      <c r="H678" s="83">
        <v>1</v>
      </c>
      <c r="I678" s="83"/>
      <c r="J678" s="148">
        <f t="shared" si="95"/>
        <v>1540</v>
      </c>
      <c r="K678" s="83" t="s">
        <v>4126</v>
      </c>
      <c r="M678" t="s">
        <v>11990</v>
      </c>
      <c r="N678" t="s">
        <v>11971</v>
      </c>
    </row>
    <row r="679" spans="1:24" s="284" customFormat="1" x14ac:dyDescent="0.25">
      <c r="A679" s="450">
        <v>42706</v>
      </c>
      <c r="B679" s="469" t="s">
        <v>23</v>
      </c>
      <c r="C679" s="566" t="s">
        <v>12056</v>
      </c>
      <c r="D679" s="548" t="s">
        <v>12057</v>
      </c>
      <c r="E679" s="548" t="s">
        <v>24</v>
      </c>
      <c r="F679" s="555">
        <v>7510</v>
      </c>
      <c r="G679" s="548">
        <v>2</v>
      </c>
      <c r="H679" s="548">
        <v>2</v>
      </c>
      <c r="I679" s="548"/>
      <c r="J679" s="608">
        <f t="shared" si="95"/>
        <v>15020</v>
      </c>
      <c r="K679" s="469" t="s">
        <v>181</v>
      </c>
      <c r="M679" s="284" t="s">
        <v>12043</v>
      </c>
      <c r="N679" s="284" t="s">
        <v>11971</v>
      </c>
      <c r="P679" s="284" t="s">
        <v>6226</v>
      </c>
      <c r="R679" s="1273" t="s">
        <v>17312</v>
      </c>
      <c r="S679" s="515" t="s">
        <v>17313</v>
      </c>
      <c r="T679" s="1669" t="s">
        <v>17314</v>
      </c>
      <c r="U679" s="588"/>
      <c r="V679" s="588"/>
      <c r="W679" s="588"/>
      <c r="X679" s="588"/>
    </row>
    <row r="680" spans="1:24" x14ac:dyDescent="0.25">
      <c r="A680" s="286">
        <v>42710</v>
      </c>
      <c r="B680" s="181" t="s">
        <v>23</v>
      </c>
      <c r="C680" s="87" t="s">
        <v>17213</v>
      </c>
      <c r="D680" s="83" t="s">
        <v>12055</v>
      </c>
      <c r="E680" s="111" t="s">
        <v>35</v>
      </c>
      <c r="F680" s="192">
        <v>4148</v>
      </c>
      <c r="G680" s="181">
        <v>2</v>
      </c>
      <c r="H680" s="1049">
        <v>2</v>
      </c>
      <c r="I680" s="111"/>
      <c r="J680" s="148">
        <f t="shared" si="95"/>
        <v>8296</v>
      </c>
      <c r="K680" s="83" t="s">
        <v>305</v>
      </c>
      <c r="M680" t="s">
        <v>11990</v>
      </c>
      <c r="N680" t="s">
        <v>11971</v>
      </c>
    </row>
    <row r="681" spans="1:24" x14ac:dyDescent="0.25">
      <c r="A681" s="286">
        <v>42710</v>
      </c>
      <c r="B681" s="181" t="s">
        <v>23</v>
      </c>
      <c r="C681" s="87" t="s">
        <v>17278</v>
      </c>
      <c r="D681" s="83" t="s">
        <v>12052</v>
      </c>
      <c r="E681" s="111" t="s">
        <v>35</v>
      </c>
      <c r="F681" s="192">
        <v>4148</v>
      </c>
      <c r="G681" s="181">
        <v>1</v>
      </c>
      <c r="H681" s="1048">
        <v>1</v>
      </c>
      <c r="I681" s="111"/>
      <c r="J681" s="148">
        <f t="shared" ref="J681:J692" si="96">H681*F681</f>
        <v>4148</v>
      </c>
      <c r="K681" s="83" t="s">
        <v>310</v>
      </c>
      <c r="M681" t="s">
        <v>11990</v>
      </c>
      <c r="N681" t="s">
        <v>11971</v>
      </c>
    </row>
    <row r="682" spans="1:24" x14ac:dyDescent="0.25">
      <c r="A682" s="286">
        <v>42706</v>
      </c>
      <c r="B682" s="181" t="s">
        <v>105</v>
      </c>
      <c r="C682" s="81" t="s">
        <v>12048</v>
      </c>
      <c r="D682" s="199" t="s">
        <v>12051</v>
      </c>
      <c r="E682" s="83" t="s">
        <v>83</v>
      </c>
      <c r="F682" s="192">
        <v>3750</v>
      </c>
      <c r="G682" s="181">
        <v>1</v>
      </c>
      <c r="H682" s="83">
        <v>1</v>
      </c>
      <c r="I682" s="83"/>
      <c r="J682" s="148">
        <f t="shared" ref="J682:J683" si="97">H682*F682</f>
        <v>3750</v>
      </c>
      <c r="K682" s="83" t="s">
        <v>170</v>
      </c>
      <c r="M682" t="s">
        <v>11990</v>
      </c>
      <c r="N682" t="s">
        <v>11971</v>
      </c>
    </row>
    <row r="683" spans="1:24" x14ac:dyDescent="0.25">
      <c r="A683" s="79">
        <v>42726</v>
      </c>
      <c r="B683" s="199" t="s">
        <v>103</v>
      </c>
      <c r="C683" s="228" t="s">
        <v>12046</v>
      </c>
      <c r="D683" s="199" t="s">
        <v>12050</v>
      </c>
      <c r="E683" s="83" t="s">
        <v>24</v>
      </c>
      <c r="F683" s="182">
        <v>2870</v>
      </c>
      <c r="G683" s="181">
        <v>1</v>
      </c>
      <c r="H683" s="83">
        <v>1</v>
      </c>
      <c r="I683" s="83"/>
      <c r="J683" s="148">
        <f t="shared" si="97"/>
        <v>2870</v>
      </c>
      <c r="K683" s="83" t="s">
        <v>170</v>
      </c>
      <c r="M683" t="s">
        <v>11990</v>
      </c>
    </row>
    <row r="684" spans="1:24" x14ac:dyDescent="0.25">
      <c r="A684" s="286">
        <v>42706</v>
      </c>
      <c r="B684" s="181" t="s">
        <v>105</v>
      </c>
      <c r="C684" s="81" t="s">
        <v>12048</v>
      </c>
      <c r="D684" s="199" t="s">
        <v>12049</v>
      </c>
      <c r="E684" s="83" t="s">
        <v>83</v>
      </c>
      <c r="F684" s="192">
        <v>3750</v>
      </c>
      <c r="G684" s="181">
        <v>1</v>
      </c>
      <c r="H684" s="83">
        <v>1</v>
      </c>
      <c r="I684" s="83"/>
      <c r="J684" s="148">
        <f t="shared" si="96"/>
        <v>3750</v>
      </c>
      <c r="K684" s="83" t="s">
        <v>12041</v>
      </c>
      <c r="M684" t="s">
        <v>11990</v>
      </c>
    </row>
    <row r="685" spans="1:24" x14ac:dyDescent="0.25">
      <c r="A685" s="79">
        <v>42726</v>
      </c>
      <c r="B685" s="199" t="s">
        <v>103</v>
      </c>
      <c r="C685" s="228" t="s">
        <v>12046</v>
      </c>
      <c r="D685" s="199" t="s">
        <v>12047</v>
      </c>
      <c r="E685" s="83" t="s">
        <v>24</v>
      </c>
      <c r="F685" s="182">
        <v>2870</v>
      </c>
      <c r="G685" s="181">
        <v>1</v>
      </c>
      <c r="H685" s="83">
        <v>1</v>
      </c>
      <c r="I685" s="83"/>
      <c r="J685" s="148">
        <f t="shared" si="96"/>
        <v>2870</v>
      </c>
      <c r="K685" s="83" t="s">
        <v>12041</v>
      </c>
      <c r="M685" t="s">
        <v>11990</v>
      </c>
      <c r="N685" t="s">
        <v>11971</v>
      </c>
    </row>
    <row r="686" spans="1:24" x14ac:dyDescent="0.25">
      <c r="A686" s="286">
        <v>42706</v>
      </c>
      <c r="B686" s="181" t="s">
        <v>23</v>
      </c>
      <c r="C686" s="81" t="s">
        <v>12053</v>
      </c>
      <c r="D686" s="111" t="s">
        <v>12045</v>
      </c>
      <c r="E686" s="83" t="s">
        <v>24</v>
      </c>
      <c r="F686" s="192">
        <v>7510</v>
      </c>
      <c r="G686" s="181">
        <v>1</v>
      </c>
      <c r="H686" s="83">
        <v>1</v>
      </c>
      <c r="I686" s="83"/>
      <c r="J686" s="148">
        <f t="shared" ref="J686" si="98">H686*F686</f>
        <v>7510</v>
      </c>
      <c r="K686" s="83" t="s">
        <v>801</v>
      </c>
      <c r="M686" t="s">
        <v>11990</v>
      </c>
      <c r="N686" t="s">
        <v>11971</v>
      </c>
    </row>
    <row r="687" spans="1:24" x14ac:dyDescent="0.25">
      <c r="A687" s="286">
        <v>42706</v>
      </c>
      <c r="B687" s="181" t="s">
        <v>23</v>
      </c>
      <c r="C687" s="81" t="s">
        <v>12054</v>
      </c>
      <c r="D687" s="111" t="s">
        <v>12044</v>
      </c>
      <c r="E687" s="83" t="s">
        <v>24</v>
      </c>
      <c r="F687" s="192">
        <v>7510</v>
      </c>
      <c r="G687" s="181">
        <v>1</v>
      </c>
      <c r="H687" s="83">
        <v>1</v>
      </c>
      <c r="I687" s="83"/>
      <c r="J687" s="148">
        <f t="shared" si="96"/>
        <v>7510</v>
      </c>
      <c r="K687" s="83" t="s">
        <v>11772</v>
      </c>
      <c r="M687" t="s">
        <v>11990</v>
      </c>
      <c r="N687" t="s">
        <v>11971</v>
      </c>
    </row>
    <row r="688" spans="1:24" x14ac:dyDescent="0.25">
      <c r="A688" s="286">
        <v>42716</v>
      </c>
      <c r="B688" s="181" t="s">
        <v>3463</v>
      </c>
      <c r="C688" s="81" t="s">
        <v>12035</v>
      </c>
      <c r="D688" s="199" t="s">
        <v>12040</v>
      </c>
      <c r="E688" s="83" t="s">
        <v>83</v>
      </c>
      <c r="F688" s="192">
        <v>2600</v>
      </c>
      <c r="G688" s="181">
        <v>1</v>
      </c>
      <c r="H688" s="83">
        <v>1</v>
      </c>
      <c r="I688" s="83"/>
      <c r="J688" s="148">
        <f t="shared" si="96"/>
        <v>2600</v>
      </c>
      <c r="K688" s="469" t="s">
        <v>12041</v>
      </c>
      <c r="M688" t="s">
        <v>11990</v>
      </c>
      <c r="N688" t="s">
        <v>11971</v>
      </c>
    </row>
    <row r="689" spans="1:14" x14ac:dyDescent="0.25">
      <c r="A689" s="286">
        <v>42716</v>
      </c>
      <c r="B689" s="181" t="s">
        <v>3463</v>
      </c>
      <c r="C689" s="81" t="s">
        <v>12035</v>
      </c>
      <c r="D689" s="199" t="s">
        <v>12038</v>
      </c>
      <c r="E689" s="83" t="s">
        <v>83</v>
      </c>
      <c r="F689" s="192">
        <v>2600</v>
      </c>
      <c r="G689" s="181">
        <v>1</v>
      </c>
      <c r="H689" s="83">
        <v>1</v>
      </c>
      <c r="I689" s="83"/>
      <c r="J689" s="148">
        <f t="shared" si="96"/>
        <v>2600</v>
      </c>
      <c r="K689" s="469" t="s">
        <v>12039</v>
      </c>
      <c r="M689" t="s">
        <v>11990</v>
      </c>
      <c r="N689" t="s">
        <v>11971</v>
      </c>
    </row>
    <row r="690" spans="1:14" x14ac:dyDescent="0.25">
      <c r="A690" s="286">
        <v>42716</v>
      </c>
      <c r="B690" s="181" t="s">
        <v>3463</v>
      </c>
      <c r="C690" s="81" t="s">
        <v>12035</v>
      </c>
      <c r="D690" s="199" t="s">
        <v>12037</v>
      </c>
      <c r="E690" s="83" t="s">
        <v>83</v>
      </c>
      <c r="F690" s="192">
        <v>2600</v>
      </c>
      <c r="G690" s="181">
        <v>1</v>
      </c>
      <c r="H690" s="83">
        <v>1</v>
      </c>
      <c r="I690" s="83"/>
      <c r="J690" s="148">
        <f t="shared" si="96"/>
        <v>2600</v>
      </c>
      <c r="K690" s="469" t="s">
        <v>5558</v>
      </c>
      <c r="M690" t="s">
        <v>11990</v>
      </c>
    </row>
    <row r="691" spans="1:14" x14ac:dyDescent="0.25">
      <c r="A691" s="286">
        <v>42716</v>
      </c>
      <c r="B691" s="181" t="s">
        <v>3463</v>
      </c>
      <c r="C691" s="81" t="s">
        <v>12035</v>
      </c>
      <c r="D691" s="199" t="s">
        <v>12036</v>
      </c>
      <c r="E691" s="83" t="s">
        <v>83</v>
      </c>
      <c r="F691" s="192">
        <v>2600</v>
      </c>
      <c r="G691" s="181">
        <v>3</v>
      </c>
      <c r="H691" s="83">
        <v>3</v>
      </c>
      <c r="I691" s="83"/>
      <c r="J691" s="148">
        <f t="shared" si="96"/>
        <v>7800</v>
      </c>
      <c r="K691" s="469" t="s">
        <v>4309</v>
      </c>
      <c r="M691" t="s">
        <v>11990</v>
      </c>
      <c r="N691" t="s">
        <v>11971</v>
      </c>
    </row>
    <row r="692" spans="1:14" x14ac:dyDescent="0.25">
      <c r="A692" s="286">
        <v>42716</v>
      </c>
      <c r="B692" s="181" t="s">
        <v>3463</v>
      </c>
      <c r="C692" s="87" t="s">
        <v>12033</v>
      </c>
      <c r="D692" s="111" t="s">
        <v>12034</v>
      </c>
      <c r="E692" s="83" t="s">
        <v>83</v>
      </c>
      <c r="F692" s="192">
        <v>2600</v>
      </c>
      <c r="G692" s="199">
        <v>1</v>
      </c>
      <c r="H692" s="197">
        <v>1</v>
      </c>
      <c r="I692" s="197"/>
      <c r="J692" s="148">
        <f t="shared" si="96"/>
        <v>2600</v>
      </c>
      <c r="K692" s="83" t="s">
        <v>170</v>
      </c>
      <c r="M692" t="s">
        <v>12014</v>
      </c>
    </row>
    <row r="693" spans="1:14" x14ac:dyDescent="0.25">
      <c r="A693" s="286">
        <v>42733</v>
      </c>
      <c r="B693" s="181" t="s">
        <v>3485</v>
      </c>
      <c r="C693" s="87" t="s">
        <v>12031</v>
      </c>
      <c r="D693" s="83" t="s">
        <v>12032</v>
      </c>
      <c r="E693" s="111" t="s">
        <v>24</v>
      </c>
      <c r="F693" s="192">
        <v>1350</v>
      </c>
      <c r="G693" s="181">
        <v>5</v>
      </c>
      <c r="H693" s="1048">
        <v>5</v>
      </c>
      <c r="I693" s="111"/>
      <c r="J693" s="148">
        <f t="shared" ref="J693:J704" si="99">H693*F693</f>
        <v>6750</v>
      </c>
      <c r="K693" s="83" t="s">
        <v>525</v>
      </c>
      <c r="M693" t="s">
        <v>11990</v>
      </c>
      <c r="N693" t="s">
        <v>11971</v>
      </c>
    </row>
    <row r="694" spans="1:14" x14ac:dyDescent="0.25">
      <c r="A694" s="1024">
        <v>42733</v>
      </c>
      <c r="B694" s="1023" t="s">
        <v>11995</v>
      </c>
      <c r="C694" s="112" t="s">
        <v>11996</v>
      </c>
      <c r="D694" s="111" t="s">
        <v>12030</v>
      </c>
      <c r="E694" s="199" t="s">
        <v>24</v>
      </c>
      <c r="F694" s="201">
        <v>550</v>
      </c>
      <c r="G694" s="199">
        <v>1</v>
      </c>
      <c r="H694" s="83">
        <v>1</v>
      </c>
      <c r="I694" s="83"/>
      <c r="J694" s="148">
        <f>H694*F694</f>
        <v>550</v>
      </c>
      <c r="K694" s="199" t="s">
        <v>801</v>
      </c>
      <c r="M694" t="s">
        <v>11990</v>
      </c>
    </row>
    <row r="695" spans="1:14" x14ac:dyDescent="0.25">
      <c r="A695" s="286">
        <v>42733</v>
      </c>
      <c r="B695" s="199" t="s">
        <v>5538</v>
      </c>
      <c r="C695" s="200" t="s">
        <v>12028</v>
      </c>
      <c r="D695" s="111" t="s">
        <v>12029</v>
      </c>
      <c r="E695" s="199" t="s">
        <v>32</v>
      </c>
      <c r="F695" s="201">
        <v>220</v>
      </c>
      <c r="G695" s="199">
        <v>2</v>
      </c>
      <c r="H695" s="199">
        <v>2</v>
      </c>
      <c r="I695" s="199"/>
      <c r="J695" s="148">
        <f t="shared" si="99"/>
        <v>440</v>
      </c>
      <c r="K695" s="199" t="s">
        <v>6668</v>
      </c>
      <c r="M695" t="s">
        <v>11990</v>
      </c>
      <c r="N695" t="s">
        <v>11971</v>
      </c>
    </row>
    <row r="696" spans="1:14" x14ac:dyDescent="0.25">
      <c r="A696" s="286">
        <v>42716</v>
      </c>
      <c r="B696" s="181" t="s">
        <v>12026</v>
      </c>
      <c r="C696" s="81" t="s">
        <v>17279</v>
      </c>
      <c r="D696" s="199" t="s">
        <v>12027</v>
      </c>
      <c r="E696" s="83" t="s">
        <v>24</v>
      </c>
      <c r="F696" s="192">
        <v>2800</v>
      </c>
      <c r="G696" s="181">
        <v>1</v>
      </c>
      <c r="H696" s="83">
        <v>1</v>
      </c>
      <c r="I696" s="83"/>
      <c r="J696" s="148">
        <f t="shared" si="99"/>
        <v>2800</v>
      </c>
      <c r="K696" s="83" t="s">
        <v>6668</v>
      </c>
      <c r="M696" t="s">
        <v>11990</v>
      </c>
      <c r="N696" t="s">
        <v>11971</v>
      </c>
    </row>
    <row r="697" spans="1:14" x14ac:dyDescent="0.25">
      <c r="A697" s="79">
        <v>42733</v>
      </c>
      <c r="B697" s="199" t="s">
        <v>72</v>
      </c>
      <c r="C697" s="228" t="s">
        <v>12024</v>
      </c>
      <c r="D697" s="199" t="s">
        <v>12025</v>
      </c>
      <c r="E697" s="83" t="s">
        <v>32</v>
      </c>
      <c r="F697" s="182">
        <v>950</v>
      </c>
      <c r="G697" s="181">
        <v>1</v>
      </c>
      <c r="H697" s="83">
        <v>1</v>
      </c>
      <c r="I697" s="83"/>
      <c r="J697" s="148">
        <f t="shared" si="99"/>
        <v>950</v>
      </c>
      <c r="K697" s="83" t="s">
        <v>305</v>
      </c>
      <c r="M697" t="s">
        <v>11990</v>
      </c>
      <c r="N697" t="s">
        <v>11971</v>
      </c>
    </row>
    <row r="698" spans="1:14" x14ac:dyDescent="0.25">
      <c r="A698" s="286">
        <v>42733</v>
      </c>
      <c r="B698" s="199" t="s">
        <v>12022</v>
      </c>
      <c r="C698" s="200" t="s">
        <v>17280</v>
      </c>
      <c r="D698" s="199" t="s">
        <v>12023</v>
      </c>
      <c r="E698" s="199" t="s">
        <v>32</v>
      </c>
      <c r="F698" s="201">
        <v>950</v>
      </c>
      <c r="G698" s="199">
        <v>1</v>
      </c>
      <c r="H698" s="199">
        <v>1</v>
      </c>
      <c r="I698" s="199"/>
      <c r="J698" s="148">
        <f t="shared" si="99"/>
        <v>950</v>
      </c>
      <c r="K698" s="199" t="s">
        <v>305</v>
      </c>
      <c r="M698" t="s">
        <v>11990</v>
      </c>
      <c r="N698" t="s">
        <v>11971</v>
      </c>
    </row>
    <row r="699" spans="1:14" x14ac:dyDescent="0.25">
      <c r="A699" s="286">
        <v>42716</v>
      </c>
      <c r="B699" s="181" t="s">
        <v>3463</v>
      </c>
      <c r="C699" s="81" t="s">
        <v>17281</v>
      </c>
      <c r="D699" s="111" t="s">
        <v>12021</v>
      </c>
      <c r="E699" s="83" t="s">
        <v>24</v>
      </c>
      <c r="F699" s="192">
        <v>6000</v>
      </c>
      <c r="G699" s="181">
        <v>1</v>
      </c>
      <c r="H699" s="83">
        <v>1</v>
      </c>
      <c r="I699" s="83"/>
      <c r="J699" s="148">
        <f t="shared" si="99"/>
        <v>6000</v>
      </c>
      <c r="K699" s="83" t="s">
        <v>36</v>
      </c>
      <c r="M699" t="s">
        <v>11990</v>
      </c>
    </row>
    <row r="700" spans="1:14" x14ac:dyDescent="0.25">
      <c r="A700" s="286">
        <v>42733</v>
      </c>
      <c r="B700" s="1023" t="s">
        <v>11995</v>
      </c>
      <c r="C700" s="112" t="s">
        <v>11996</v>
      </c>
      <c r="D700" s="111" t="s">
        <v>12020</v>
      </c>
      <c r="E700" s="199" t="s">
        <v>24</v>
      </c>
      <c r="F700" s="201">
        <v>550</v>
      </c>
      <c r="G700" s="199">
        <v>1</v>
      </c>
      <c r="H700" s="83">
        <v>1</v>
      </c>
      <c r="I700" s="83"/>
      <c r="J700" s="148">
        <f>H700*F700</f>
        <v>550</v>
      </c>
      <c r="K700" s="199" t="s">
        <v>801</v>
      </c>
      <c r="M700" t="s">
        <v>11990</v>
      </c>
      <c r="N700" t="s">
        <v>11971</v>
      </c>
    </row>
    <row r="701" spans="1:14" x14ac:dyDescent="0.25">
      <c r="A701" s="286">
        <v>42716</v>
      </c>
      <c r="B701" s="199" t="s">
        <v>4958</v>
      </c>
      <c r="C701" s="200"/>
      <c r="D701" s="199" t="s">
        <v>12019</v>
      </c>
      <c r="E701" s="199" t="s">
        <v>32</v>
      </c>
      <c r="F701" s="201">
        <v>2550</v>
      </c>
      <c r="G701" s="199">
        <v>1</v>
      </c>
      <c r="H701" s="199">
        <v>1</v>
      </c>
      <c r="I701" s="199"/>
      <c r="J701" s="148">
        <f t="shared" si="99"/>
        <v>2550</v>
      </c>
      <c r="K701" s="199" t="s">
        <v>801</v>
      </c>
      <c r="M701" t="s">
        <v>11990</v>
      </c>
      <c r="N701" t="s">
        <v>11971</v>
      </c>
    </row>
    <row r="702" spans="1:14" x14ac:dyDescent="0.25">
      <c r="A702" s="286">
        <v>42733</v>
      </c>
      <c r="B702" s="181" t="s">
        <v>5538</v>
      </c>
      <c r="C702" s="81" t="s">
        <v>17282</v>
      </c>
      <c r="D702" s="199" t="s">
        <v>12018</v>
      </c>
      <c r="E702" s="83" t="s">
        <v>32</v>
      </c>
      <c r="F702" s="192">
        <v>220</v>
      </c>
      <c r="G702" s="181">
        <v>2</v>
      </c>
      <c r="H702" s="83">
        <v>2</v>
      </c>
      <c r="I702" s="83"/>
      <c r="J702" s="148">
        <f t="shared" si="99"/>
        <v>440</v>
      </c>
      <c r="K702" s="83" t="s">
        <v>5933</v>
      </c>
      <c r="M702" t="s">
        <v>11990</v>
      </c>
      <c r="N702" t="s">
        <v>11971</v>
      </c>
    </row>
    <row r="703" spans="1:14" x14ac:dyDescent="0.25">
      <c r="A703" s="54">
        <v>42733</v>
      </c>
      <c r="B703" s="83" t="s">
        <v>3485</v>
      </c>
      <c r="D703" s="111" t="s">
        <v>12017</v>
      </c>
      <c r="E703" s="111" t="s">
        <v>24</v>
      </c>
      <c r="F703" s="192">
        <v>1280</v>
      </c>
      <c r="G703" s="111">
        <v>1</v>
      </c>
      <c r="H703" s="111">
        <v>1</v>
      </c>
      <c r="I703" s="111"/>
      <c r="J703" s="148">
        <f t="shared" si="99"/>
        <v>1280</v>
      </c>
      <c r="K703" s="83" t="s">
        <v>11515</v>
      </c>
      <c r="M703" t="s">
        <v>11990</v>
      </c>
      <c r="N703" t="s">
        <v>11971</v>
      </c>
    </row>
    <row r="704" spans="1:14" x14ac:dyDescent="0.25">
      <c r="A704" s="286">
        <v>42733</v>
      </c>
      <c r="B704" s="181" t="s">
        <v>4432</v>
      </c>
      <c r="C704" s="87" t="s">
        <v>12013</v>
      </c>
      <c r="D704" s="111" t="s">
        <v>12016</v>
      </c>
      <c r="E704" s="83" t="s">
        <v>32</v>
      </c>
      <c r="F704" s="192">
        <v>95</v>
      </c>
      <c r="G704" s="199">
        <v>1</v>
      </c>
      <c r="H704" s="197">
        <v>1</v>
      </c>
      <c r="I704" s="197"/>
      <c r="J704" s="148">
        <f t="shared" si="99"/>
        <v>95</v>
      </c>
      <c r="K704" s="83" t="s">
        <v>1017</v>
      </c>
      <c r="M704" t="s">
        <v>11990</v>
      </c>
      <c r="N704" t="s">
        <v>11971</v>
      </c>
    </row>
    <row r="705" spans="1:13" x14ac:dyDescent="0.25">
      <c r="A705" s="286">
        <v>42716</v>
      </c>
      <c r="B705" s="181" t="s">
        <v>3463</v>
      </c>
      <c r="C705" s="87" t="s">
        <v>12012</v>
      </c>
      <c r="D705" s="83" t="s">
        <v>12015</v>
      </c>
      <c r="E705" s="111" t="s">
        <v>32</v>
      </c>
      <c r="F705" s="192">
        <v>3800</v>
      </c>
      <c r="G705" s="181">
        <v>1</v>
      </c>
      <c r="H705" s="1048">
        <v>1</v>
      </c>
      <c r="I705" s="111"/>
      <c r="J705" s="148">
        <f t="shared" ref="J705:J716" si="100">H705*F705</f>
        <v>3800</v>
      </c>
      <c r="K705" s="83" t="s">
        <v>1017</v>
      </c>
    </row>
    <row r="706" spans="1:13" x14ac:dyDescent="0.25">
      <c r="A706" s="286">
        <v>42733</v>
      </c>
      <c r="B706" s="181" t="s">
        <v>5538</v>
      </c>
      <c r="C706" s="81" t="s">
        <v>12010</v>
      </c>
      <c r="D706" s="199" t="s">
        <v>12011</v>
      </c>
      <c r="E706" s="83" t="s">
        <v>32</v>
      </c>
      <c r="F706" s="192">
        <v>220</v>
      </c>
      <c r="G706" s="181">
        <v>5</v>
      </c>
      <c r="H706" s="83">
        <v>5</v>
      </c>
      <c r="I706" s="83"/>
      <c r="J706" s="148">
        <f t="shared" si="100"/>
        <v>1100</v>
      </c>
      <c r="K706" s="83" t="s">
        <v>84</v>
      </c>
    </row>
    <row r="707" spans="1:13" ht="14.25" customHeight="1" x14ac:dyDescent="0.25">
      <c r="A707" s="286">
        <v>42733</v>
      </c>
      <c r="B707" s="199" t="s">
        <v>3485</v>
      </c>
      <c r="C707" s="200" t="s">
        <v>12007</v>
      </c>
      <c r="D707" s="199" t="s">
        <v>12009</v>
      </c>
      <c r="E707" s="199" t="s">
        <v>24</v>
      </c>
      <c r="F707" s="201">
        <v>1380</v>
      </c>
      <c r="G707" s="199">
        <v>4</v>
      </c>
      <c r="H707" s="199">
        <v>4</v>
      </c>
      <c r="I707" s="199"/>
      <c r="J707" s="148">
        <f t="shared" si="100"/>
        <v>5520</v>
      </c>
      <c r="K707" s="199" t="s">
        <v>57</v>
      </c>
    </row>
    <row r="708" spans="1:13" x14ac:dyDescent="0.25">
      <c r="A708" s="79">
        <v>42716</v>
      </c>
      <c r="B708" s="181" t="s">
        <v>3463</v>
      </c>
      <c r="C708" s="81" t="s">
        <v>12006</v>
      </c>
      <c r="D708" s="199" t="s">
        <v>12008</v>
      </c>
      <c r="E708" s="83" t="s">
        <v>24</v>
      </c>
      <c r="F708" s="192">
        <v>10500</v>
      </c>
      <c r="G708" s="181">
        <v>2</v>
      </c>
      <c r="H708" s="83">
        <v>2</v>
      </c>
      <c r="I708" s="83"/>
      <c r="J708" s="148">
        <f t="shared" si="100"/>
        <v>21000</v>
      </c>
      <c r="K708" s="83" t="s">
        <v>57</v>
      </c>
    </row>
    <row r="709" spans="1:13" x14ac:dyDescent="0.25">
      <c r="A709" s="79">
        <v>42716</v>
      </c>
      <c r="B709" s="199" t="s">
        <v>3463</v>
      </c>
      <c r="C709" s="228" t="s">
        <v>12004</v>
      </c>
      <c r="D709" s="199" t="s">
        <v>12005</v>
      </c>
      <c r="E709" s="83" t="s">
        <v>83</v>
      </c>
      <c r="F709" s="182">
        <v>3700</v>
      </c>
      <c r="G709" s="181">
        <v>5</v>
      </c>
      <c r="H709" s="83">
        <v>5</v>
      </c>
      <c r="I709" s="83"/>
      <c r="J709" s="148">
        <f t="shared" si="100"/>
        <v>18500</v>
      </c>
      <c r="K709" s="83" t="s">
        <v>57</v>
      </c>
    </row>
    <row r="710" spans="1:13" x14ac:dyDescent="0.25">
      <c r="A710" s="286">
        <v>42716</v>
      </c>
      <c r="B710" s="199" t="s">
        <v>4958</v>
      </c>
      <c r="C710" s="200"/>
      <c r="D710" s="199" t="s">
        <v>12003</v>
      </c>
      <c r="E710" s="199" t="s">
        <v>32</v>
      </c>
      <c r="F710" s="201">
        <v>2550</v>
      </c>
      <c r="G710" s="199">
        <v>1</v>
      </c>
      <c r="H710" s="199">
        <v>1</v>
      </c>
      <c r="I710" s="199"/>
      <c r="J710" s="148">
        <f t="shared" si="100"/>
        <v>2550</v>
      </c>
      <c r="K710" s="199" t="s">
        <v>62</v>
      </c>
    </row>
    <row r="711" spans="1:13" x14ac:dyDescent="0.25">
      <c r="A711" s="286">
        <v>42716</v>
      </c>
      <c r="B711" s="181" t="s">
        <v>5538</v>
      </c>
      <c r="C711" s="81" t="s">
        <v>11997</v>
      </c>
      <c r="D711" s="111" t="s">
        <v>12002</v>
      </c>
      <c r="E711" s="83" t="s">
        <v>83</v>
      </c>
      <c r="F711" s="192">
        <v>220</v>
      </c>
      <c r="G711" s="181">
        <v>4</v>
      </c>
      <c r="H711" s="83">
        <v>4</v>
      </c>
      <c r="I711" s="83"/>
      <c r="J711" s="148">
        <f t="shared" si="100"/>
        <v>880</v>
      </c>
      <c r="K711" s="83" t="s">
        <v>778</v>
      </c>
    </row>
    <row r="712" spans="1:13" x14ac:dyDescent="0.25">
      <c r="A712" s="286">
        <v>42733</v>
      </c>
      <c r="B712" s="239" t="s">
        <v>11995</v>
      </c>
      <c r="C712" s="700" t="s">
        <v>11996</v>
      </c>
      <c r="D712" s="239" t="s">
        <v>12042</v>
      </c>
      <c r="E712" s="239" t="s">
        <v>24</v>
      </c>
      <c r="F712" s="556">
        <v>550</v>
      </c>
      <c r="G712" s="239">
        <v>1</v>
      </c>
      <c r="H712" s="239">
        <v>1</v>
      </c>
      <c r="I712" s="239"/>
      <c r="J712" s="239"/>
      <c r="K712" s="239" t="s">
        <v>778</v>
      </c>
    </row>
    <row r="713" spans="1:13" x14ac:dyDescent="0.25">
      <c r="A713" s="54">
        <v>42733</v>
      </c>
      <c r="B713" s="83" t="s">
        <v>3485</v>
      </c>
      <c r="C713" s="112" t="s">
        <v>11994</v>
      </c>
      <c r="D713" s="111" t="s">
        <v>12001</v>
      </c>
      <c r="E713" s="111" t="s">
        <v>24</v>
      </c>
      <c r="F713" s="192">
        <v>1280</v>
      </c>
      <c r="G713" s="111">
        <v>1</v>
      </c>
      <c r="H713" s="111">
        <v>1</v>
      </c>
      <c r="I713" s="111"/>
      <c r="J713" s="148">
        <f t="shared" si="100"/>
        <v>1280</v>
      </c>
      <c r="K713" s="83" t="s">
        <v>778</v>
      </c>
    </row>
    <row r="714" spans="1:13" x14ac:dyDescent="0.25">
      <c r="A714" s="286">
        <v>42733</v>
      </c>
      <c r="B714" s="199" t="s">
        <v>3485</v>
      </c>
      <c r="C714" s="81" t="s">
        <v>11993</v>
      </c>
      <c r="D714" s="111" t="s">
        <v>12000</v>
      </c>
      <c r="E714" s="83" t="s">
        <v>24</v>
      </c>
      <c r="F714" s="182">
        <v>1350</v>
      </c>
      <c r="G714" s="181">
        <v>1</v>
      </c>
      <c r="H714" s="83">
        <v>1</v>
      </c>
      <c r="I714" s="83"/>
      <c r="J714" s="148">
        <f t="shared" si="100"/>
        <v>1350</v>
      </c>
      <c r="K714" s="83" t="s">
        <v>778</v>
      </c>
    </row>
    <row r="715" spans="1:13" x14ac:dyDescent="0.25">
      <c r="A715" s="286">
        <v>42733</v>
      </c>
      <c r="B715" s="181" t="s">
        <v>3485</v>
      </c>
      <c r="C715" s="81" t="s">
        <v>11992</v>
      </c>
      <c r="D715" s="111" t="s">
        <v>11999</v>
      </c>
      <c r="E715" s="83" t="s">
        <v>24</v>
      </c>
      <c r="F715" s="192">
        <v>1395</v>
      </c>
      <c r="G715" s="181">
        <v>1</v>
      </c>
      <c r="H715" s="83">
        <v>1</v>
      </c>
      <c r="I715" s="83"/>
      <c r="J715" s="148">
        <f t="shared" si="100"/>
        <v>1395</v>
      </c>
      <c r="K715" s="469" t="s">
        <v>778</v>
      </c>
      <c r="M715" t="s">
        <v>11950</v>
      </c>
    </row>
    <row r="716" spans="1:13" x14ac:dyDescent="0.25">
      <c r="A716" s="286">
        <v>42716</v>
      </c>
      <c r="B716" s="181" t="s">
        <v>3463</v>
      </c>
      <c r="C716" s="87" t="s">
        <v>11991</v>
      </c>
      <c r="D716" s="111" t="s">
        <v>11998</v>
      </c>
      <c r="E716" s="83" t="s">
        <v>83</v>
      </c>
      <c r="F716" s="192">
        <v>3500</v>
      </c>
      <c r="G716" s="199">
        <v>1</v>
      </c>
      <c r="H716" s="197">
        <v>1</v>
      </c>
      <c r="I716" s="197"/>
      <c r="J716" s="148">
        <f t="shared" si="100"/>
        <v>3500</v>
      </c>
      <c r="K716" s="83" t="s">
        <v>778</v>
      </c>
      <c r="M716" t="s">
        <v>11934</v>
      </c>
    </row>
    <row r="717" spans="1:13" x14ac:dyDescent="0.25">
      <c r="A717" s="54">
        <v>42716</v>
      </c>
      <c r="B717" s="83" t="s">
        <v>3463</v>
      </c>
      <c r="C717" s="112" t="s">
        <v>11988</v>
      </c>
      <c r="D717" s="111" t="s">
        <v>11989</v>
      </c>
      <c r="E717" s="111" t="s">
        <v>83</v>
      </c>
      <c r="F717" s="192">
        <v>3500</v>
      </c>
      <c r="G717" s="1042">
        <v>2</v>
      </c>
      <c r="H717" s="83">
        <v>2</v>
      </c>
      <c r="I717" s="83"/>
      <c r="J717" s="148">
        <f t="shared" ref="J717:J724" si="101">H717*F717</f>
        <v>7000</v>
      </c>
      <c r="K717" s="83" t="s">
        <v>778</v>
      </c>
    </row>
    <row r="718" spans="1:13" x14ac:dyDescent="0.25">
      <c r="A718" s="54">
        <v>42733</v>
      </c>
      <c r="B718" s="83" t="s">
        <v>122</v>
      </c>
      <c r="C718" s="112"/>
      <c r="D718" s="111" t="s">
        <v>11964</v>
      </c>
      <c r="E718" s="111" t="s">
        <v>83</v>
      </c>
      <c r="F718" s="192">
        <v>1600</v>
      </c>
      <c r="G718" s="1042">
        <v>2</v>
      </c>
      <c r="H718" s="83">
        <v>2</v>
      </c>
      <c r="I718" s="83"/>
      <c r="J718" s="148">
        <f t="shared" si="101"/>
        <v>3200</v>
      </c>
      <c r="K718" s="83" t="s">
        <v>1003</v>
      </c>
    </row>
    <row r="719" spans="1:13" x14ac:dyDescent="0.25">
      <c r="A719" s="286">
        <v>42713</v>
      </c>
      <c r="B719" s="199" t="s">
        <v>11962</v>
      </c>
      <c r="C719" t="s">
        <v>11519</v>
      </c>
      <c r="D719" s="199" t="s">
        <v>11963</v>
      </c>
      <c r="E719" s="199" t="s">
        <v>83</v>
      </c>
      <c r="F719" s="192">
        <v>3200</v>
      </c>
      <c r="G719" s="1042">
        <v>2</v>
      </c>
      <c r="H719" s="83">
        <v>2</v>
      </c>
      <c r="I719" s="83"/>
      <c r="J719" s="148">
        <f t="shared" si="101"/>
        <v>6400</v>
      </c>
      <c r="K719" s="83" t="s">
        <v>11332</v>
      </c>
    </row>
    <row r="720" spans="1:13" x14ac:dyDescent="0.25">
      <c r="A720" s="286">
        <v>42733</v>
      </c>
      <c r="B720" s="181" t="s">
        <v>11955</v>
      </c>
      <c r="C720" s="81" t="s">
        <v>17283</v>
      </c>
      <c r="D720" s="199" t="s">
        <v>11956</v>
      </c>
      <c r="E720" s="83" t="s">
        <v>35</v>
      </c>
      <c r="F720" s="192">
        <v>2422.5</v>
      </c>
      <c r="G720" s="181">
        <v>60</v>
      </c>
      <c r="H720" s="83">
        <v>60</v>
      </c>
      <c r="I720" s="83"/>
      <c r="J720" s="148">
        <f t="shared" si="101"/>
        <v>145350</v>
      </c>
      <c r="K720" s="83" t="s">
        <v>1055</v>
      </c>
    </row>
    <row r="721" spans="1:14" x14ac:dyDescent="0.25">
      <c r="A721" s="286">
        <v>42733</v>
      </c>
      <c r="B721" s="181" t="s">
        <v>11953</v>
      </c>
      <c r="C721" s="81" t="s">
        <v>17284</v>
      </c>
      <c r="D721" s="83" t="s">
        <v>11954</v>
      </c>
      <c r="E721" s="83" t="s">
        <v>35</v>
      </c>
      <c r="F721" s="182">
        <v>1995</v>
      </c>
      <c r="G721" s="181">
        <v>60</v>
      </c>
      <c r="H721" s="83">
        <v>60</v>
      </c>
      <c r="I721" s="83"/>
      <c r="J721" s="148">
        <f t="shared" si="101"/>
        <v>119700</v>
      </c>
      <c r="K721" s="83" t="s">
        <v>1055</v>
      </c>
    </row>
    <row r="722" spans="1:14" x14ac:dyDescent="0.25">
      <c r="A722" s="286">
        <v>42733</v>
      </c>
      <c r="B722" s="199" t="s">
        <v>5040</v>
      </c>
      <c r="C722" s="81" t="s">
        <v>17285</v>
      </c>
      <c r="D722" s="83" t="s">
        <v>11952</v>
      </c>
      <c r="E722" s="83" t="s">
        <v>35</v>
      </c>
      <c r="F722" s="182">
        <v>931</v>
      </c>
      <c r="G722" s="181">
        <v>240</v>
      </c>
      <c r="H722" s="83">
        <v>240</v>
      </c>
      <c r="I722" s="83"/>
      <c r="J722" s="148">
        <f t="shared" si="101"/>
        <v>223440</v>
      </c>
      <c r="K722" s="83" t="s">
        <v>1055</v>
      </c>
    </row>
    <row r="723" spans="1:14" x14ac:dyDescent="0.25">
      <c r="A723" s="286">
        <v>42732</v>
      </c>
      <c r="B723" s="181" t="s">
        <v>11948</v>
      </c>
      <c r="C723" s="81" t="s">
        <v>11949</v>
      </c>
      <c r="D723" s="199" t="s">
        <v>11951</v>
      </c>
      <c r="E723" s="83" t="s">
        <v>32</v>
      </c>
      <c r="F723" s="192">
        <v>7650</v>
      </c>
      <c r="G723" s="181">
        <v>1</v>
      </c>
      <c r="H723" s="83">
        <v>1</v>
      </c>
      <c r="I723" s="83"/>
      <c r="J723" s="148">
        <f t="shared" si="101"/>
        <v>7650</v>
      </c>
      <c r="K723" s="469" t="s">
        <v>461</v>
      </c>
      <c r="M723" t="s">
        <v>11871</v>
      </c>
      <c r="N723" t="s">
        <v>11971</v>
      </c>
    </row>
    <row r="724" spans="1:14" x14ac:dyDescent="0.25">
      <c r="A724" s="286">
        <v>42732</v>
      </c>
      <c r="B724" s="181" t="s">
        <v>3974</v>
      </c>
      <c r="C724" s="87" t="s">
        <v>11938</v>
      </c>
      <c r="D724" s="111" t="s">
        <v>11942</v>
      </c>
      <c r="E724" s="83" t="s">
        <v>32</v>
      </c>
      <c r="F724" s="192">
        <v>795</v>
      </c>
      <c r="G724" s="199">
        <v>1</v>
      </c>
      <c r="H724" s="197">
        <v>1</v>
      </c>
      <c r="I724" s="197"/>
      <c r="J724" s="148">
        <f t="shared" si="101"/>
        <v>795</v>
      </c>
      <c r="K724" s="83" t="s">
        <v>1003</v>
      </c>
      <c r="M724" t="s">
        <v>11871</v>
      </c>
    </row>
    <row r="725" spans="1:14" x14ac:dyDescent="0.25">
      <c r="A725" s="286">
        <v>42732</v>
      </c>
      <c r="B725" s="181" t="s">
        <v>5410</v>
      </c>
      <c r="C725" s="87" t="s">
        <v>11937</v>
      </c>
      <c r="D725" s="83" t="s">
        <v>11941</v>
      </c>
      <c r="E725" s="111" t="s">
        <v>83</v>
      </c>
      <c r="F725" s="192">
        <v>60</v>
      </c>
      <c r="G725" s="181">
        <v>3</v>
      </c>
      <c r="H725" s="1042">
        <v>3</v>
      </c>
      <c r="I725" s="111"/>
      <c r="J725" s="148">
        <f t="shared" ref="J725:J736" si="102">H725*F725</f>
        <v>180</v>
      </c>
      <c r="K725" s="83" t="s">
        <v>1003</v>
      </c>
      <c r="M725" t="s">
        <v>11871</v>
      </c>
      <c r="N725" t="s">
        <v>11971</v>
      </c>
    </row>
    <row r="726" spans="1:14" x14ac:dyDescent="0.25">
      <c r="A726" s="286">
        <v>42732</v>
      </c>
      <c r="B726" s="181" t="s">
        <v>11935</v>
      </c>
      <c r="C726" s="81" t="s">
        <v>11936</v>
      </c>
      <c r="D726" s="199" t="s">
        <v>11940</v>
      </c>
      <c r="E726" s="83" t="s">
        <v>24</v>
      </c>
      <c r="F726" s="192">
        <v>6200</v>
      </c>
      <c r="G726" s="181">
        <v>2</v>
      </c>
      <c r="H726" s="83">
        <v>2</v>
      </c>
      <c r="I726" s="83"/>
      <c r="J726" s="148">
        <f t="shared" si="102"/>
        <v>12400</v>
      </c>
      <c r="K726" s="83" t="s">
        <v>1003</v>
      </c>
      <c r="M726" t="s">
        <v>11871</v>
      </c>
    </row>
    <row r="727" spans="1:14" x14ac:dyDescent="0.25">
      <c r="A727" s="286">
        <v>42732</v>
      </c>
      <c r="B727" s="199" t="s">
        <v>3762</v>
      </c>
      <c r="C727" s="200" t="s">
        <v>11933</v>
      </c>
      <c r="D727" s="199" t="s">
        <v>11939</v>
      </c>
      <c r="E727" s="199" t="s">
        <v>24</v>
      </c>
      <c r="F727" s="201">
        <v>5500</v>
      </c>
      <c r="G727" s="199">
        <v>1</v>
      </c>
      <c r="H727" s="199">
        <v>1</v>
      </c>
      <c r="I727" s="199"/>
      <c r="J727" s="148">
        <f t="shared" si="102"/>
        <v>5500</v>
      </c>
      <c r="K727" s="199" t="s">
        <v>1003</v>
      </c>
      <c r="M727" t="s">
        <v>11864</v>
      </c>
    </row>
    <row r="728" spans="1:14" x14ac:dyDescent="0.25">
      <c r="A728" s="286">
        <v>42732</v>
      </c>
      <c r="B728" s="181" t="s">
        <v>4759</v>
      </c>
      <c r="C728" s="81" t="s">
        <v>11930</v>
      </c>
      <c r="D728" s="199" t="s">
        <v>11932</v>
      </c>
      <c r="E728" s="83" t="s">
        <v>32</v>
      </c>
      <c r="F728" s="192">
        <v>250</v>
      </c>
      <c r="G728" s="181">
        <v>2</v>
      </c>
      <c r="H728" s="83">
        <v>2</v>
      </c>
      <c r="I728" s="83"/>
      <c r="J728" s="148">
        <f t="shared" si="102"/>
        <v>500</v>
      </c>
      <c r="K728" s="83" t="s">
        <v>11239</v>
      </c>
      <c r="M728" t="s">
        <v>11864</v>
      </c>
    </row>
    <row r="729" spans="1:14" x14ac:dyDescent="0.25">
      <c r="A729" s="286">
        <v>42732</v>
      </c>
      <c r="B729" s="181" t="s">
        <v>3516</v>
      </c>
      <c r="C729" s="81" t="s">
        <v>11929</v>
      </c>
      <c r="D729" s="199" t="s">
        <v>11931</v>
      </c>
      <c r="E729" s="83" t="s">
        <v>32</v>
      </c>
      <c r="F729" s="192">
        <v>3390</v>
      </c>
      <c r="G729" s="181">
        <v>1</v>
      </c>
      <c r="H729" s="83">
        <v>1</v>
      </c>
      <c r="I729" s="83"/>
      <c r="J729" s="148">
        <f t="shared" ref="J729" si="103">H729*F729</f>
        <v>3390</v>
      </c>
      <c r="K729" s="83" t="s">
        <v>11239</v>
      </c>
      <c r="M729" t="s">
        <v>11864</v>
      </c>
    </row>
    <row r="730" spans="1:14" x14ac:dyDescent="0.25">
      <c r="A730" s="286">
        <v>42733</v>
      </c>
      <c r="B730" s="199" t="s">
        <v>23</v>
      </c>
      <c r="C730" s="81" t="s">
        <v>11974</v>
      </c>
      <c r="D730" s="83" t="s">
        <v>11884</v>
      </c>
      <c r="E730" s="83" t="s">
        <v>24</v>
      </c>
      <c r="F730" s="182">
        <v>7400</v>
      </c>
      <c r="G730" s="181">
        <v>1</v>
      </c>
      <c r="H730" s="83">
        <v>1</v>
      </c>
      <c r="I730" s="83"/>
      <c r="J730" s="148">
        <f t="shared" si="102"/>
        <v>7400</v>
      </c>
      <c r="K730" s="83" t="s">
        <v>755</v>
      </c>
      <c r="M730" t="s">
        <v>11860</v>
      </c>
    </row>
    <row r="731" spans="1:14" x14ac:dyDescent="0.25">
      <c r="A731" s="286">
        <v>42724</v>
      </c>
      <c r="B731" s="181" t="s">
        <v>4405</v>
      </c>
      <c r="C731" s="81" t="s">
        <v>11973</v>
      </c>
      <c r="D731" s="111" t="s">
        <v>11883</v>
      </c>
      <c r="E731" s="83" t="s">
        <v>24</v>
      </c>
      <c r="F731" s="192">
        <v>5650</v>
      </c>
      <c r="G731" s="181">
        <v>1</v>
      </c>
      <c r="H731" s="83">
        <v>1</v>
      </c>
      <c r="I731" s="83"/>
      <c r="J731" s="148">
        <f t="shared" si="102"/>
        <v>5650</v>
      </c>
      <c r="K731" s="83" t="s">
        <v>755</v>
      </c>
      <c r="M731" t="s">
        <v>11855</v>
      </c>
      <c r="N731" t="s">
        <v>6226</v>
      </c>
    </row>
    <row r="732" spans="1:14" x14ac:dyDescent="0.25">
      <c r="A732" s="1024">
        <v>42724</v>
      </c>
      <c r="B732" s="1023" t="s">
        <v>4405</v>
      </c>
      <c r="C732" s="112" t="s">
        <v>11972</v>
      </c>
      <c r="D732" s="1041" t="s">
        <v>11881</v>
      </c>
      <c r="E732" s="199" t="s">
        <v>32</v>
      </c>
      <c r="F732" s="201">
        <v>2650</v>
      </c>
      <c r="G732" s="199">
        <v>1</v>
      </c>
      <c r="H732" s="83">
        <v>1</v>
      </c>
      <c r="I732" s="83"/>
      <c r="J732" s="148">
        <f t="shared" si="102"/>
        <v>2650</v>
      </c>
      <c r="K732" s="199" t="s">
        <v>11882</v>
      </c>
      <c r="M732" t="s">
        <v>11835</v>
      </c>
    </row>
    <row r="733" spans="1:14" x14ac:dyDescent="0.25">
      <c r="A733" s="286">
        <v>42724</v>
      </c>
      <c r="B733" s="199" t="s">
        <v>4759</v>
      </c>
      <c r="C733" s="1033" t="s">
        <v>11870</v>
      </c>
      <c r="D733" s="111" t="s">
        <v>11881</v>
      </c>
      <c r="E733" s="83" t="s">
        <v>32</v>
      </c>
      <c r="F733" s="192">
        <v>280</v>
      </c>
      <c r="G733" s="199">
        <v>5</v>
      </c>
      <c r="H733" s="83">
        <v>5</v>
      </c>
      <c r="I733" s="83"/>
      <c r="J733" s="148">
        <f t="shared" si="102"/>
        <v>1400</v>
      </c>
      <c r="K733" s="83" t="s">
        <v>10752</v>
      </c>
      <c r="M733" t="s">
        <v>11829</v>
      </c>
    </row>
    <row r="734" spans="1:14" x14ac:dyDescent="0.25">
      <c r="A734" s="286">
        <v>42724</v>
      </c>
      <c r="B734" s="199" t="s">
        <v>6724</v>
      </c>
      <c r="C734" s="81" t="s">
        <v>17286</v>
      </c>
      <c r="D734" s="83" t="s">
        <v>11880</v>
      </c>
      <c r="E734" s="83" t="s">
        <v>32</v>
      </c>
      <c r="F734" s="182">
        <v>1500</v>
      </c>
      <c r="G734" s="181">
        <v>2</v>
      </c>
      <c r="H734" s="83">
        <v>2</v>
      </c>
      <c r="I734" s="83"/>
      <c r="J734" s="148">
        <f t="shared" si="102"/>
        <v>3000</v>
      </c>
      <c r="K734" s="83" t="s">
        <v>10752</v>
      </c>
      <c r="M734" t="s">
        <v>11827</v>
      </c>
    </row>
    <row r="735" spans="1:14" x14ac:dyDescent="0.25">
      <c r="A735" s="286">
        <v>42724</v>
      </c>
      <c r="B735" s="181" t="s">
        <v>3653</v>
      </c>
      <c r="C735" s="81" t="s">
        <v>11877</v>
      </c>
      <c r="D735" s="199" t="s">
        <v>11879</v>
      </c>
      <c r="E735" s="83" t="s">
        <v>24</v>
      </c>
      <c r="F735" s="192">
        <v>600</v>
      </c>
      <c r="G735" s="181">
        <v>1</v>
      </c>
      <c r="H735" s="83">
        <v>1</v>
      </c>
      <c r="I735" s="83"/>
      <c r="J735" s="148">
        <f t="shared" si="102"/>
        <v>600</v>
      </c>
      <c r="K735" s="469" t="s">
        <v>11772</v>
      </c>
      <c r="M735" t="s">
        <v>11824</v>
      </c>
    </row>
    <row r="736" spans="1:14" x14ac:dyDescent="0.25">
      <c r="A736" s="286">
        <v>42724</v>
      </c>
      <c r="B736" s="181" t="s">
        <v>5986</v>
      </c>
      <c r="C736" s="87" t="s">
        <v>11876</v>
      </c>
      <c r="D736" s="111" t="s">
        <v>11878</v>
      </c>
      <c r="E736" s="83" t="s">
        <v>32</v>
      </c>
      <c r="F736" s="192">
        <v>2350</v>
      </c>
      <c r="G736" s="199">
        <v>1</v>
      </c>
      <c r="H736" s="197">
        <v>1</v>
      </c>
      <c r="I736" s="197"/>
      <c r="J736" s="148">
        <f t="shared" si="102"/>
        <v>2350</v>
      </c>
      <c r="K736" s="83" t="s">
        <v>11772</v>
      </c>
      <c r="M736" t="s">
        <v>11824</v>
      </c>
    </row>
    <row r="737" spans="1:14" x14ac:dyDescent="0.25">
      <c r="A737" s="286">
        <v>42724</v>
      </c>
      <c r="B737" s="181" t="s">
        <v>23</v>
      </c>
      <c r="C737" s="87" t="s">
        <v>11873</v>
      </c>
      <c r="D737" s="83" t="s">
        <v>11875</v>
      </c>
      <c r="E737" s="111" t="s">
        <v>24</v>
      </c>
      <c r="F737" s="192">
        <v>7400</v>
      </c>
      <c r="G737" s="181">
        <v>1</v>
      </c>
      <c r="H737" s="1032">
        <v>1</v>
      </c>
      <c r="I737" s="111"/>
      <c r="J737" s="148">
        <f t="shared" ref="J737:J748" si="104">H737*F737</f>
        <v>7400</v>
      </c>
      <c r="K737" s="83" t="s">
        <v>11874</v>
      </c>
    </row>
    <row r="738" spans="1:14" x14ac:dyDescent="0.25">
      <c r="A738" s="286">
        <v>42724</v>
      </c>
      <c r="B738" s="181" t="s">
        <v>4759</v>
      </c>
      <c r="C738" s="81" t="s">
        <v>11870</v>
      </c>
      <c r="D738" s="199" t="s">
        <v>11872</v>
      </c>
      <c r="E738" s="83" t="s">
        <v>32</v>
      </c>
      <c r="F738" s="192">
        <v>280</v>
      </c>
      <c r="G738" s="181">
        <v>1</v>
      </c>
      <c r="H738" s="83">
        <v>1</v>
      </c>
      <c r="I738" s="83"/>
      <c r="J738" s="148">
        <f t="shared" si="104"/>
        <v>280</v>
      </c>
      <c r="K738" s="83" t="s">
        <v>29</v>
      </c>
    </row>
    <row r="739" spans="1:14" x14ac:dyDescent="0.25">
      <c r="A739" s="286">
        <v>42723</v>
      </c>
      <c r="B739" s="181" t="s">
        <v>6354</v>
      </c>
      <c r="C739" s="81" t="s">
        <v>17287</v>
      </c>
      <c r="D739" s="199" t="s">
        <v>11869</v>
      </c>
      <c r="E739" s="83" t="s">
        <v>32</v>
      </c>
      <c r="F739" s="192">
        <v>4000</v>
      </c>
      <c r="G739" s="181">
        <v>4</v>
      </c>
      <c r="H739" s="83">
        <v>4</v>
      </c>
      <c r="I739" s="83"/>
      <c r="J739" s="148">
        <f t="shared" si="104"/>
        <v>16000</v>
      </c>
      <c r="K739" s="83" t="s">
        <v>6121</v>
      </c>
    </row>
    <row r="740" spans="1:14" x14ac:dyDescent="0.25">
      <c r="A740" s="286">
        <v>42723</v>
      </c>
      <c r="B740" s="199" t="s">
        <v>11865</v>
      </c>
      <c r="C740" s="200" t="s">
        <v>11866</v>
      </c>
      <c r="D740" s="199" t="s">
        <v>11868</v>
      </c>
      <c r="E740" s="199" t="s">
        <v>24</v>
      </c>
      <c r="F740" s="555">
        <v>12312</v>
      </c>
      <c r="G740" s="80">
        <v>2</v>
      </c>
      <c r="H740" s="469">
        <v>2</v>
      </c>
      <c r="I740" s="469"/>
      <c r="J740" s="148">
        <f t="shared" si="104"/>
        <v>24624</v>
      </c>
      <c r="K740" s="469" t="s">
        <v>6121</v>
      </c>
    </row>
    <row r="741" spans="1:14" x14ac:dyDescent="0.25">
      <c r="A741" s="286">
        <v>42723</v>
      </c>
      <c r="B741" s="346" t="s">
        <v>11862</v>
      </c>
      <c r="C741" s="228" t="s">
        <v>11863</v>
      </c>
      <c r="D741" s="83" t="s">
        <v>11867</v>
      </c>
      <c r="E741" s="83" t="s">
        <v>24</v>
      </c>
      <c r="F741" s="201">
        <v>13280</v>
      </c>
      <c r="G741" s="181">
        <v>1</v>
      </c>
      <c r="H741" s="83">
        <v>1</v>
      </c>
      <c r="I741" s="83"/>
      <c r="J741" s="148">
        <f t="shared" si="104"/>
        <v>13280</v>
      </c>
      <c r="K741" s="83" t="s">
        <v>6121</v>
      </c>
    </row>
    <row r="742" spans="1:14" x14ac:dyDescent="0.25">
      <c r="A742" s="286">
        <v>42731</v>
      </c>
      <c r="B742" s="199" t="s">
        <v>11857</v>
      </c>
      <c r="C742" s="81" t="s">
        <v>11858</v>
      </c>
      <c r="D742" s="83" t="s">
        <v>11859</v>
      </c>
      <c r="E742" s="83" t="s">
        <v>83</v>
      </c>
      <c r="F742" s="182">
        <v>1360</v>
      </c>
      <c r="G742" s="181">
        <v>6</v>
      </c>
      <c r="H742" s="83">
        <v>6</v>
      </c>
      <c r="I742" s="83"/>
      <c r="J742" s="148">
        <f t="shared" si="104"/>
        <v>8160</v>
      </c>
      <c r="K742" s="83" t="s">
        <v>11861</v>
      </c>
    </row>
    <row r="743" spans="1:14" x14ac:dyDescent="0.25">
      <c r="A743" s="286">
        <v>42727</v>
      </c>
      <c r="B743" s="181" t="s">
        <v>1131</v>
      </c>
      <c r="C743" s="81" t="s">
        <v>17288</v>
      </c>
      <c r="D743" s="111" t="s">
        <v>11856</v>
      </c>
      <c r="E743" s="83" t="s">
        <v>35</v>
      </c>
      <c r="F743" s="192">
        <v>7020</v>
      </c>
      <c r="G743" s="181">
        <v>6</v>
      </c>
      <c r="H743" s="83">
        <v>6</v>
      </c>
      <c r="I743" s="83"/>
      <c r="J743" s="148">
        <f t="shared" si="104"/>
        <v>42120</v>
      </c>
      <c r="K743" s="83" t="s">
        <v>12241</v>
      </c>
    </row>
    <row r="744" spans="1:14" x14ac:dyDescent="0.25">
      <c r="A744" s="1024">
        <v>42720</v>
      </c>
      <c r="B744" s="1023" t="s">
        <v>11834</v>
      </c>
      <c r="C744" s="112" t="s">
        <v>11837</v>
      </c>
      <c r="D744" s="1040" t="s">
        <v>11836</v>
      </c>
      <c r="E744" s="199" t="s">
        <v>28</v>
      </c>
      <c r="F744" s="201">
        <v>1104</v>
      </c>
      <c r="G744" s="199">
        <v>2</v>
      </c>
      <c r="H744" s="83">
        <v>2</v>
      </c>
      <c r="I744" s="83"/>
      <c r="J744" s="148">
        <f t="shared" si="104"/>
        <v>2208</v>
      </c>
      <c r="K744" s="199" t="s">
        <v>461</v>
      </c>
    </row>
    <row r="745" spans="1:14" x14ac:dyDescent="0.25">
      <c r="A745" s="286">
        <v>42711</v>
      </c>
      <c r="B745" s="199" t="s">
        <v>23</v>
      </c>
      <c r="C745" s="1033" t="s">
        <v>17289</v>
      </c>
      <c r="D745" s="111" t="s">
        <v>11830</v>
      </c>
      <c r="E745" s="83" t="s">
        <v>24</v>
      </c>
      <c r="F745" s="192">
        <v>7450</v>
      </c>
      <c r="G745" s="199">
        <v>1</v>
      </c>
      <c r="H745" s="83">
        <v>1</v>
      </c>
      <c r="I745" s="83"/>
      <c r="J745" s="148">
        <f t="shared" si="104"/>
        <v>7450</v>
      </c>
      <c r="K745" s="83" t="s">
        <v>6109</v>
      </c>
    </row>
    <row r="746" spans="1:14" x14ac:dyDescent="0.25">
      <c r="A746" s="286">
        <v>42709</v>
      </c>
      <c r="B746" s="199" t="s">
        <v>23</v>
      </c>
      <c r="C746" s="81" t="s">
        <v>17290</v>
      </c>
      <c r="D746" s="83" t="s">
        <v>11828</v>
      </c>
      <c r="E746" s="83" t="s">
        <v>35</v>
      </c>
      <c r="F746" s="182">
        <v>7990</v>
      </c>
      <c r="G746" s="181">
        <v>2</v>
      </c>
      <c r="H746" s="83">
        <v>2</v>
      </c>
      <c r="I746" s="83"/>
      <c r="J746" s="148">
        <f t="shared" si="104"/>
        <v>15980</v>
      </c>
      <c r="K746" s="83" t="s">
        <v>461</v>
      </c>
      <c r="M746" t="s">
        <v>11778</v>
      </c>
    </row>
    <row r="747" spans="1:14" x14ac:dyDescent="0.25">
      <c r="A747" s="286">
        <v>42710</v>
      </c>
      <c r="B747" s="181" t="s">
        <v>8348</v>
      </c>
      <c r="C747" s="81" t="s">
        <v>17291</v>
      </c>
      <c r="D747" s="199" t="s">
        <v>11826</v>
      </c>
      <c r="E747" s="83" t="s">
        <v>83</v>
      </c>
      <c r="F747" s="192">
        <v>490</v>
      </c>
      <c r="G747" s="181">
        <v>2</v>
      </c>
      <c r="H747" s="83">
        <v>2</v>
      </c>
      <c r="I747" s="83"/>
      <c r="J747" s="148">
        <f t="shared" si="104"/>
        <v>980</v>
      </c>
      <c r="K747" s="469" t="s">
        <v>461</v>
      </c>
      <c r="M747" t="s">
        <v>11778</v>
      </c>
    </row>
    <row r="748" spans="1:14" x14ac:dyDescent="0.25">
      <c r="A748" s="286">
        <v>42710</v>
      </c>
      <c r="B748" s="181" t="s">
        <v>3979</v>
      </c>
      <c r="C748" s="87" t="s">
        <v>17214</v>
      </c>
      <c r="D748" s="111" t="s">
        <v>11825</v>
      </c>
      <c r="E748" s="83" t="s">
        <v>83</v>
      </c>
      <c r="F748" s="192">
        <v>480</v>
      </c>
      <c r="G748" s="199">
        <v>20</v>
      </c>
      <c r="H748" s="197">
        <v>20</v>
      </c>
      <c r="I748" s="197"/>
      <c r="J748" s="148">
        <f t="shared" si="104"/>
        <v>9600</v>
      </c>
      <c r="K748" s="83" t="s">
        <v>461</v>
      </c>
      <c r="M748" t="s">
        <v>11792</v>
      </c>
      <c r="N748" t="s">
        <v>6226</v>
      </c>
    </row>
    <row r="749" spans="1:14" x14ac:dyDescent="0.25">
      <c r="A749" s="54">
        <v>42710</v>
      </c>
      <c r="B749" s="83" t="s">
        <v>4952</v>
      </c>
      <c r="C749" s="112" t="s">
        <v>11822</v>
      </c>
      <c r="D749" s="111" t="s">
        <v>11823</v>
      </c>
      <c r="E749" s="111" t="s">
        <v>83</v>
      </c>
      <c r="F749" s="192">
        <v>440</v>
      </c>
      <c r="G749" s="1031">
        <v>5</v>
      </c>
      <c r="H749" s="83">
        <v>5</v>
      </c>
      <c r="I749" s="83"/>
      <c r="J749" s="148">
        <f t="shared" ref="J749:J759" si="105">H749*F749</f>
        <v>2200</v>
      </c>
      <c r="K749" s="83" t="s">
        <v>461</v>
      </c>
    </row>
    <row r="750" spans="1:14" x14ac:dyDescent="0.25">
      <c r="A750" s="54">
        <v>42709</v>
      </c>
      <c r="B750" s="83" t="s">
        <v>11820</v>
      </c>
      <c r="C750" s="996" t="s">
        <v>17292</v>
      </c>
      <c r="D750" s="111" t="s">
        <v>11821</v>
      </c>
      <c r="E750" s="111" t="s">
        <v>83</v>
      </c>
      <c r="F750" s="192">
        <v>945</v>
      </c>
      <c r="G750" s="1031">
        <v>20</v>
      </c>
      <c r="H750" s="83">
        <v>20</v>
      </c>
      <c r="I750" s="83"/>
      <c r="J750" s="148">
        <f t="shared" si="105"/>
        <v>18900</v>
      </c>
      <c r="K750" s="83" t="s">
        <v>1003</v>
      </c>
    </row>
    <row r="751" spans="1:14" x14ac:dyDescent="0.25">
      <c r="A751" s="286">
        <v>42711</v>
      </c>
      <c r="B751" s="199" t="s">
        <v>5209</v>
      </c>
      <c r="C751" s="200" t="s">
        <v>11818</v>
      </c>
      <c r="D751" s="199" t="s">
        <v>11819</v>
      </c>
      <c r="E751" s="199" t="s">
        <v>83</v>
      </c>
      <c r="F751" s="192">
        <v>160</v>
      </c>
      <c r="G751" s="1032">
        <v>4</v>
      </c>
      <c r="H751" s="83">
        <v>4</v>
      </c>
      <c r="I751" s="83"/>
      <c r="J751" s="148">
        <f t="shared" si="105"/>
        <v>640</v>
      </c>
      <c r="K751" s="83" t="s">
        <v>6109</v>
      </c>
    </row>
    <row r="752" spans="1:14" x14ac:dyDescent="0.25">
      <c r="A752" s="54">
        <v>42705</v>
      </c>
      <c r="B752" s="181" t="s">
        <v>3538</v>
      </c>
      <c r="C752" s="228" t="s">
        <v>11814</v>
      </c>
      <c r="D752" s="199" t="s">
        <v>11815</v>
      </c>
      <c r="E752" s="83" t="s">
        <v>35</v>
      </c>
      <c r="F752" s="201">
        <v>1097.0999999999999</v>
      </c>
      <c r="G752" s="181">
        <v>4</v>
      </c>
      <c r="H752" s="83">
        <v>4</v>
      </c>
      <c r="I752" s="83"/>
      <c r="J752" s="148">
        <f t="shared" si="105"/>
        <v>4388.3999999999996</v>
      </c>
      <c r="K752" s="83" t="s">
        <v>6109</v>
      </c>
    </row>
    <row r="753" spans="1:24" x14ac:dyDescent="0.25">
      <c r="A753" s="79">
        <v>42705</v>
      </c>
      <c r="B753" s="199" t="s">
        <v>3489</v>
      </c>
      <c r="C753" s="228" t="s">
        <v>11811</v>
      </c>
      <c r="D753" s="199" t="s">
        <v>11813</v>
      </c>
      <c r="E753" s="83" t="s">
        <v>32</v>
      </c>
      <c r="F753" s="182">
        <v>5162.2</v>
      </c>
      <c r="G753" s="181">
        <v>1</v>
      </c>
      <c r="H753" s="83">
        <v>1</v>
      </c>
      <c r="I753" s="83"/>
      <c r="J753" s="148">
        <f t="shared" si="105"/>
        <v>5162.2</v>
      </c>
      <c r="K753" s="83" t="s">
        <v>11812</v>
      </c>
    </row>
    <row r="754" spans="1:24" x14ac:dyDescent="0.25">
      <c r="A754" s="976">
        <v>42717</v>
      </c>
      <c r="B754" s="181" t="s">
        <v>11804</v>
      </c>
      <c r="C754" s="81" t="s">
        <v>11805</v>
      </c>
      <c r="D754" s="83" t="s">
        <v>11807</v>
      </c>
      <c r="E754" s="83" t="s">
        <v>32</v>
      </c>
      <c r="F754" s="182">
        <v>1100</v>
      </c>
      <c r="G754" s="181">
        <v>1</v>
      </c>
      <c r="H754" s="83">
        <v>1</v>
      </c>
      <c r="I754" s="83"/>
      <c r="J754" s="148">
        <f t="shared" si="105"/>
        <v>1100</v>
      </c>
      <c r="K754" s="83" t="s">
        <v>6109</v>
      </c>
    </row>
    <row r="755" spans="1:24" x14ac:dyDescent="0.25">
      <c r="A755" s="976">
        <v>42717</v>
      </c>
      <c r="B755" s="83" t="s">
        <v>11802</v>
      </c>
      <c r="C755" s="87" t="s">
        <v>11803</v>
      </c>
      <c r="D755" s="111" t="s">
        <v>11806</v>
      </c>
      <c r="E755" s="83" t="s">
        <v>32</v>
      </c>
      <c r="F755" s="192">
        <v>120</v>
      </c>
      <c r="G755" s="181">
        <v>1</v>
      </c>
      <c r="H755" s="83">
        <v>1</v>
      </c>
      <c r="I755" s="83"/>
      <c r="J755" s="148">
        <f t="shared" si="105"/>
        <v>120</v>
      </c>
      <c r="K755" s="83" t="s">
        <v>6109</v>
      </c>
    </row>
    <row r="756" spans="1:24" ht="51.75" x14ac:dyDescent="0.25">
      <c r="A756" s="976">
        <v>42717</v>
      </c>
      <c r="B756" s="199" t="s">
        <v>3538</v>
      </c>
      <c r="C756" s="1549" t="s">
        <v>17216</v>
      </c>
      <c r="D756" s="111" t="s">
        <v>11799</v>
      </c>
      <c r="E756" s="83" t="s">
        <v>35</v>
      </c>
      <c r="F756" s="192">
        <v>2510</v>
      </c>
      <c r="G756" s="199">
        <v>13</v>
      </c>
      <c r="H756" s="83">
        <v>13</v>
      </c>
      <c r="I756" s="83"/>
      <c r="J756" s="148">
        <f t="shared" ref="J756" si="106">H756*F756</f>
        <v>32630</v>
      </c>
      <c r="K756" s="83" t="s">
        <v>11800</v>
      </c>
      <c r="M756" t="s">
        <v>11762</v>
      </c>
    </row>
    <row r="757" spans="1:24" x14ac:dyDescent="0.25">
      <c r="A757" s="286">
        <v>42706</v>
      </c>
      <c r="B757" s="199" t="s">
        <v>74</v>
      </c>
      <c r="C757" s="81" t="s">
        <v>11782</v>
      </c>
      <c r="D757" s="83" t="s">
        <v>11794</v>
      </c>
      <c r="E757" s="83" t="s">
        <v>3518</v>
      </c>
      <c r="F757" s="182">
        <v>418</v>
      </c>
      <c r="G757" s="181">
        <v>4</v>
      </c>
      <c r="H757" s="83">
        <v>4</v>
      </c>
      <c r="I757" s="83"/>
      <c r="J757" s="148">
        <f t="shared" si="105"/>
        <v>1672</v>
      </c>
      <c r="K757" s="83" t="s">
        <v>310</v>
      </c>
      <c r="M757" t="s">
        <v>11758</v>
      </c>
      <c r="O757" t="s">
        <v>6226</v>
      </c>
    </row>
    <row r="758" spans="1:24" x14ac:dyDescent="0.25">
      <c r="A758" s="286">
        <v>42706</v>
      </c>
      <c r="B758" s="181" t="s">
        <v>74</v>
      </c>
      <c r="C758" s="81" t="s">
        <v>11779</v>
      </c>
      <c r="D758" s="199" t="s">
        <v>11793</v>
      </c>
      <c r="E758" s="83" t="s">
        <v>3518</v>
      </c>
      <c r="F758" s="192">
        <v>335</v>
      </c>
      <c r="G758" s="181">
        <v>2</v>
      </c>
      <c r="H758" s="83">
        <v>2</v>
      </c>
      <c r="I758" s="83"/>
      <c r="J758" s="148">
        <f t="shared" si="105"/>
        <v>670</v>
      </c>
      <c r="K758" s="469" t="s">
        <v>310</v>
      </c>
      <c r="M758" t="s">
        <v>11758</v>
      </c>
      <c r="O758" t="s">
        <v>6226</v>
      </c>
    </row>
    <row r="759" spans="1:24" x14ac:dyDescent="0.25">
      <c r="A759" s="286">
        <v>42717</v>
      </c>
      <c r="B759" s="181" t="s">
        <v>3485</v>
      </c>
      <c r="C759" s="87" t="s">
        <v>17215</v>
      </c>
      <c r="D759" s="111" t="s">
        <v>11791</v>
      </c>
      <c r="E759" s="83" t="s">
        <v>35</v>
      </c>
      <c r="F759" s="192">
        <v>1350</v>
      </c>
      <c r="G759" s="199">
        <v>3</v>
      </c>
      <c r="H759" s="197">
        <v>3</v>
      </c>
      <c r="I759" s="197"/>
      <c r="J759" s="148">
        <f t="shared" si="105"/>
        <v>4050</v>
      </c>
      <c r="K759" s="83" t="s">
        <v>11358</v>
      </c>
      <c r="M759" t="s">
        <v>11750</v>
      </c>
    </row>
    <row r="760" spans="1:24" x14ac:dyDescent="0.25">
      <c r="A760" s="286">
        <v>42717</v>
      </c>
      <c r="B760" s="181" t="s">
        <v>4983</v>
      </c>
      <c r="C760" s="87" t="s">
        <v>11790</v>
      </c>
      <c r="D760" s="83" t="s">
        <v>11791</v>
      </c>
      <c r="E760" s="111" t="s">
        <v>24</v>
      </c>
      <c r="F760" s="192">
        <v>6380</v>
      </c>
      <c r="G760" s="181">
        <v>1</v>
      </c>
      <c r="H760" s="1020">
        <v>1</v>
      </c>
      <c r="I760" s="111"/>
      <c r="J760" s="148">
        <f t="shared" ref="J760:J771" si="107">H760*F760</f>
        <v>6380</v>
      </c>
      <c r="K760" s="83" t="s">
        <v>84</v>
      </c>
      <c r="M760" t="s">
        <v>11736</v>
      </c>
    </row>
    <row r="761" spans="1:24" x14ac:dyDescent="0.25">
      <c r="A761" s="286">
        <v>42706</v>
      </c>
      <c r="B761" s="181" t="s">
        <v>74</v>
      </c>
      <c r="C761" s="81" t="s">
        <v>11779</v>
      </c>
      <c r="D761" s="199" t="s">
        <v>11789</v>
      </c>
      <c r="E761" s="83" t="s">
        <v>3518</v>
      </c>
      <c r="F761" s="192">
        <v>335</v>
      </c>
      <c r="G761" s="181">
        <v>1</v>
      </c>
      <c r="H761" s="83">
        <v>1</v>
      </c>
      <c r="I761" s="83"/>
      <c r="J761" s="148">
        <f t="shared" si="107"/>
        <v>335</v>
      </c>
      <c r="K761" s="83" t="s">
        <v>755</v>
      </c>
      <c r="M761" t="s">
        <v>11736</v>
      </c>
    </row>
    <row r="762" spans="1:24" x14ac:dyDescent="0.25">
      <c r="A762" s="286">
        <v>42706</v>
      </c>
      <c r="B762" s="181" t="s">
        <v>74</v>
      </c>
      <c r="C762" s="81" t="s">
        <v>11779</v>
      </c>
      <c r="D762" s="199" t="s">
        <v>11788</v>
      </c>
      <c r="E762" s="83" t="s">
        <v>3518</v>
      </c>
      <c r="F762" s="192">
        <v>335</v>
      </c>
      <c r="G762" s="181">
        <v>1</v>
      </c>
      <c r="H762" s="83">
        <v>1</v>
      </c>
      <c r="I762" s="83"/>
      <c r="J762" s="148">
        <f t="shared" ref="J762" si="108">H762*F762</f>
        <v>335</v>
      </c>
      <c r="K762" s="83" t="s">
        <v>29</v>
      </c>
      <c r="M762" t="s">
        <v>11736</v>
      </c>
    </row>
    <row r="763" spans="1:24" x14ac:dyDescent="0.25">
      <c r="A763" s="286">
        <v>42706</v>
      </c>
      <c r="B763" s="547" t="s">
        <v>3660</v>
      </c>
      <c r="C763" s="228" t="s">
        <v>11786</v>
      </c>
      <c r="D763" s="83" t="s">
        <v>11787</v>
      </c>
      <c r="E763" s="469" t="s">
        <v>3518</v>
      </c>
      <c r="F763" s="555">
        <v>5689</v>
      </c>
      <c r="G763" s="80">
        <v>1</v>
      </c>
      <c r="H763" s="469">
        <v>1</v>
      </c>
      <c r="I763" s="469"/>
      <c r="J763" s="148">
        <f t="shared" si="107"/>
        <v>5689</v>
      </c>
      <c r="K763" s="469" t="s">
        <v>120</v>
      </c>
      <c r="M763" t="s">
        <v>11736</v>
      </c>
    </row>
    <row r="764" spans="1:24" x14ac:dyDescent="0.25">
      <c r="A764" s="286">
        <v>42706</v>
      </c>
      <c r="B764" s="346" t="s">
        <v>11783</v>
      </c>
      <c r="C764" s="228" t="s">
        <v>11784</v>
      </c>
      <c r="D764" s="83" t="s">
        <v>11785</v>
      </c>
      <c r="E764" s="83" t="s">
        <v>3518</v>
      </c>
      <c r="F764" s="201">
        <v>695</v>
      </c>
      <c r="G764" s="181">
        <v>1</v>
      </c>
      <c r="H764" s="83">
        <v>1</v>
      </c>
      <c r="I764" s="83"/>
      <c r="J764" s="148">
        <f t="shared" si="107"/>
        <v>695</v>
      </c>
      <c r="K764" s="83" t="s">
        <v>120</v>
      </c>
      <c r="M764" t="s">
        <v>11733</v>
      </c>
    </row>
    <row r="765" spans="1:24" x14ac:dyDescent="0.25">
      <c r="A765" s="286">
        <v>42706</v>
      </c>
      <c r="B765" s="199" t="s">
        <v>74</v>
      </c>
      <c r="C765" s="81" t="s">
        <v>11782</v>
      </c>
      <c r="D765" s="83" t="s">
        <v>11781</v>
      </c>
      <c r="E765" s="83" t="s">
        <v>3518</v>
      </c>
      <c r="F765" s="182">
        <v>418</v>
      </c>
      <c r="G765" s="181">
        <v>4</v>
      </c>
      <c r="H765" s="83">
        <v>4</v>
      </c>
      <c r="I765" s="83"/>
      <c r="J765" s="148">
        <f t="shared" si="107"/>
        <v>1672</v>
      </c>
      <c r="K765" s="83" t="s">
        <v>120</v>
      </c>
      <c r="M765" t="s">
        <v>11733</v>
      </c>
    </row>
    <row r="766" spans="1:24" x14ac:dyDescent="0.25">
      <c r="A766" s="286">
        <v>42706</v>
      </c>
      <c r="B766" s="181" t="s">
        <v>74</v>
      </c>
      <c r="C766" s="81" t="s">
        <v>11779</v>
      </c>
      <c r="D766" s="199" t="s">
        <v>11780</v>
      </c>
      <c r="E766" s="83" t="s">
        <v>3518</v>
      </c>
      <c r="F766" s="192">
        <v>335</v>
      </c>
      <c r="G766" s="181">
        <v>8</v>
      </c>
      <c r="H766" s="83">
        <v>8</v>
      </c>
      <c r="I766" s="83"/>
      <c r="J766" s="148">
        <f t="shared" si="107"/>
        <v>2680</v>
      </c>
      <c r="K766" s="83" t="s">
        <v>691</v>
      </c>
      <c r="M766" t="s">
        <v>11710</v>
      </c>
    </row>
    <row r="767" spans="1:24" x14ac:dyDescent="0.25">
      <c r="A767" s="1024">
        <v>42706</v>
      </c>
      <c r="B767" s="1023" t="s">
        <v>103</v>
      </c>
      <c r="C767" s="112" t="s">
        <v>11776</v>
      </c>
      <c r="D767" s="1020" t="s">
        <v>11777</v>
      </c>
      <c r="E767" s="199" t="s">
        <v>24</v>
      </c>
      <c r="F767" s="201">
        <v>3321</v>
      </c>
      <c r="G767" s="199">
        <v>1</v>
      </c>
      <c r="H767" s="83">
        <v>1</v>
      </c>
      <c r="I767" s="83"/>
      <c r="J767" s="148">
        <f t="shared" si="107"/>
        <v>3321</v>
      </c>
      <c r="K767" s="199" t="s">
        <v>896</v>
      </c>
      <c r="M767" t="s">
        <v>11705</v>
      </c>
    </row>
    <row r="768" spans="1:24" s="284" customFormat="1" x14ac:dyDescent="0.25">
      <c r="A768" s="1024">
        <v>42698</v>
      </c>
      <c r="B768" s="469" t="s">
        <v>6507</v>
      </c>
      <c r="C768" s="327" t="s">
        <v>11761</v>
      </c>
      <c r="D768" s="548" t="s">
        <v>11763</v>
      </c>
      <c r="E768" s="469" t="s">
        <v>32</v>
      </c>
      <c r="F768" s="555">
        <v>2650</v>
      </c>
      <c r="G768" s="515">
        <v>1</v>
      </c>
      <c r="H768" s="469">
        <v>1</v>
      </c>
      <c r="I768" s="469"/>
      <c r="J768" s="608">
        <f t="shared" si="107"/>
        <v>2650</v>
      </c>
      <c r="K768" s="469" t="s">
        <v>6109</v>
      </c>
      <c r="M768" s="284" t="s">
        <v>11701</v>
      </c>
      <c r="R768" s="1274"/>
      <c r="S768" s="588"/>
      <c r="T768" s="588"/>
      <c r="U768" s="588"/>
      <c r="V768" s="588"/>
      <c r="W768" s="588"/>
      <c r="X768" s="588"/>
    </row>
    <row r="769" spans="1:24" s="284" customFormat="1" x14ac:dyDescent="0.25">
      <c r="A769" s="1024">
        <v>42703</v>
      </c>
      <c r="B769" s="547" t="s">
        <v>89</v>
      </c>
      <c r="C769" s="327" t="s">
        <v>11757</v>
      </c>
      <c r="D769" s="548" t="s">
        <v>11760</v>
      </c>
      <c r="E769" s="548" t="s">
        <v>83</v>
      </c>
      <c r="F769" s="555">
        <v>3100</v>
      </c>
      <c r="G769" s="548">
        <v>2</v>
      </c>
      <c r="H769" s="548">
        <v>2</v>
      </c>
      <c r="I769" s="548"/>
      <c r="J769" s="608">
        <f t="shared" si="107"/>
        <v>6200</v>
      </c>
      <c r="K769" s="469" t="s">
        <v>181</v>
      </c>
      <c r="M769" s="284" t="s">
        <v>11681</v>
      </c>
      <c r="R769" s="1274"/>
      <c r="S769" s="588"/>
      <c r="T769" s="588"/>
      <c r="U769" s="588"/>
      <c r="V769" s="588"/>
      <c r="W769" s="588"/>
      <c r="X769" s="588"/>
    </row>
    <row r="770" spans="1:24" s="284" customFormat="1" x14ac:dyDescent="0.25">
      <c r="A770" s="1024">
        <v>42703</v>
      </c>
      <c r="B770" s="469" t="s">
        <v>105</v>
      </c>
      <c r="C770" s="566" t="s">
        <v>11759</v>
      </c>
      <c r="D770" s="548" t="s">
        <v>11756</v>
      </c>
      <c r="E770" s="548" t="s">
        <v>35</v>
      </c>
      <c r="F770" s="555">
        <v>4990</v>
      </c>
      <c r="G770" s="548">
        <v>4</v>
      </c>
      <c r="H770" s="548">
        <v>4</v>
      </c>
      <c r="I770" s="548"/>
      <c r="J770" s="608">
        <f t="shared" si="107"/>
        <v>19960</v>
      </c>
      <c r="K770" s="469" t="s">
        <v>181</v>
      </c>
      <c r="M770" s="284" t="s">
        <v>11677</v>
      </c>
      <c r="N770" s="284" t="s">
        <v>6226</v>
      </c>
      <c r="R770" s="1274"/>
      <c r="S770" s="588"/>
      <c r="T770" s="588"/>
      <c r="U770" s="588"/>
      <c r="V770" s="588"/>
      <c r="W770" s="588"/>
      <c r="X770" s="588"/>
    </row>
    <row r="771" spans="1:24" s="284" customFormat="1" x14ac:dyDescent="0.25">
      <c r="A771" s="1024">
        <v>42692</v>
      </c>
      <c r="B771" s="547" t="s">
        <v>11748</v>
      </c>
      <c r="C771" s="327" t="s">
        <v>11749</v>
      </c>
      <c r="D771" s="548" t="s">
        <v>11747</v>
      </c>
      <c r="E771" s="469" t="s">
        <v>83</v>
      </c>
      <c r="F771" s="555">
        <v>3200</v>
      </c>
      <c r="G771" s="515">
        <v>5</v>
      </c>
      <c r="H771" s="470">
        <v>5</v>
      </c>
      <c r="I771" s="470"/>
      <c r="J771" s="608">
        <f t="shared" si="107"/>
        <v>16000</v>
      </c>
      <c r="K771" s="469" t="s">
        <v>880</v>
      </c>
      <c r="M771" s="284" t="s">
        <v>11677</v>
      </c>
      <c r="N771" s="284" t="s">
        <v>6226</v>
      </c>
      <c r="R771" s="1274"/>
      <c r="S771" s="588"/>
      <c r="T771" s="588"/>
      <c r="U771" s="588"/>
      <c r="V771" s="588"/>
      <c r="W771" s="588"/>
      <c r="X771" s="588"/>
    </row>
    <row r="772" spans="1:24" x14ac:dyDescent="0.25">
      <c r="A772" s="286">
        <v>42689</v>
      </c>
      <c r="B772" s="181" t="s">
        <v>4068</v>
      </c>
      <c r="C772" s="87" t="s">
        <v>11741</v>
      </c>
      <c r="D772" s="83" t="s">
        <v>11747</v>
      </c>
      <c r="E772" s="111" t="s">
        <v>83</v>
      </c>
      <c r="F772" s="192">
        <v>159.80000000000001</v>
      </c>
      <c r="G772" s="181">
        <v>10</v>
      </c>
      <c r="H772" s="1018">
        <v>10</v>
      </c>
      <c r="I772" s="111"/>
      <c r="J772" s="148">
        <f t="shared" ref="J772:J783" si="109">H772*F772</f>
        <v>1598</v>
      </c>
      <c r="K772" s="83" t="s">
        <v>449</v>
      </c>
      <c r="M772" t="s">
        <v>11674</v>
      </c>
      <c r="N772" t="s">
        <v>6226</v>
      </c>
    </row>
    <row r="773" spans="1:24" x14ac:dyDescent="0.25">
      <c r="A773" s="286">
        <v>42689</v>
      </c>
      <c r="B773" s="83" t="s">
        <v>11739</v>
      </c>
      <c r="C773" s="112" t="s">
        <v>11740</v>
      </c>
      <c r="D773" s="83" t="s">
        <v>11746</v>
      </c>
      <c r="E773" s="111" t="s">
        <v>83</v>
      </c>
      <c r="F773" s="192">
        <v>148.75</v>
      </c>
      <c r="G773" s="1015">
        <v>10</v>
      </c>
      <c r="H773" s="83">
        <v>10</v>
      </c>
      <c r="I773" s="83"/>
      <c r="J773" s="148">
        <f t="shared" si="109"/>
        <v>1487.5</v>
      </c>
      <c r="K773" s="83" t="s">
        <v>449</v>
      </c>
      <c r="M773" t="s">
        <v>11657</v>
      </c>
      <c r="N773" t="s">
        <v>6226</v>
      </c>
    </row>
    <row r="774" spans="1:24" x14ac:dyDescent="0.25">
      <c r="A774" s="286">
        <v>42689</v>
      </c>
      <c r="B774" s="181" t="s">
        <v>11737</v>
      </c>
      <c r="C774" s="228" t="s">
        <v>11738</v>
      </c>
      <c r="D774" s="83" t="s">
        <v>11745</v>
      </c>
      <c r="E774" s="111" t="s">
        <v>24</v>
      </c>
      <c r="F774" s="192">
        <v>6587.5</v>
      </c>
      <c r="G774" s="1015">
        <v>2</v>
      </c>
      <c r="H774" s="83">
        <v>2</v>
      </c>
      <c r="I774" s="83"/>
      <c r="J774" s="148">
        <f t="shared" si="109"/>
        <v>13175</v>
      </c>
      <c r="K774" s="83" t="s">
        <v>449</v>
      </c>
      <c r="M774" t="s">
        <v>11657</v>
      </c>
      <c r="N774" t="s">
        <v>6226</v>
      </c>
    </row>
    <row r="775" spans="1:24" x14ac:dyDescent="0.25">
      <c r="A775" s="286">
        <v>42689</v>
      </c>
      <c r="B775" s="547" t="s">
        <v>4486</v>
      </c>
      <c r="C775" s="228" t="s">
        <v>17293</v>
      </c>
      <c r="D775" s="83" t="s">
        <v>11744</v>
      </c>
      <c r="E775" s="469" t="s">
        <v>24</v>
      </c>
      <c r="F775" s="555">
        <v>3984.8</v>
      </c>
      <c r="G775" s="80">
        <v>1</v>
      </c>
      <c r="H775" s="469">
        <v>1</v>
      </c>
      <c r="I775" s="469"/>
      <c r="J775" s="148">
        <f t="shared" si="109"/>
        <v>3984.8</v>
      </c>
      <c r="K775" s="469" t="s">
        <v>449</v>
      </c>
      <c r="M775" t="s">
        <v>11657</v>
      </c>
      <c r="N775" t="s">
        <v>6226</v>
      </c>
    </row>
    <row r="776" spans="1:24" x14ac:dyDescent="0.25">
      <c r="A776" s="286">
        <v>42689</v>
      </c>
      <c r="B776" s="346" t="s">
        <v>11734</v>
      </c>
      <c r="C776" s="228" t="s">
        <v>11735</v>
      </c>
      <c r="D776" s="83" t="s">
        <v>11743</v>
      </c>
      <c r="E776" s="83" t="s">
        <v>24</v>
      </c>
      <c r="F776" s="201">
        <v>1328.55</v>
      </c>
      <c r="G776" s="181">
        <v>4</v>
      </c>
      <c r="H776" s="83">
        <v>4</v>
      </c>
      <c r="I776" s="83"/>
      <c r="J776" s="148">
        <f t="shared" si="109"/>
        <v>5314.2</v>
      </c>
      <c r="K776" s="83" t="s">
        <v>449</v>
      </c>
      <c r="M776" t="s">
        <v>11657</v>
      </c>
      <c r="N776" t="s">
        <v>6226</v>
      </c>
    </row>
    <row r="777" spans="1:24" x14ac:dyDescent="0.25">
      <c r="A777" s="286">
        <v>42689</v>
      </c>
      <c r="B777" s="199" t="s">
        <v>11731</v>
      </c>
      <c r="C777" s="81" t="s">
        <v>11732</v>
      </c>
      <c r="D777" s="83" t="s">
        <v>11742</v>
      </c>
      <c r="E777" s="83" t="s">
        <v>24</v>
      </c>
      <c r="F777" s="182">
        <v>1647.3</v>
      </c>
      <c r="G777" s="181">
        <v>5</v>
      </c>
      <c r="H777" s="83">
        <v>5</v>
      </c>
      <c r="I777" s="83"/>
      <c r="J777" s="148">
        <f t="shared" si="109"/>
        <v>8236.5</v>
      </c>
      <c r="K777" s="83" t="s">
        <v>449</v>
      </c>
      <c r="M777" t="s">
        <v>11657</v>
      </c>
      <c r="N777" t="s">
        <v>6226</v>
      </c>
    </row>
    <row r="778" spans="1:24" x14ac:dyDescent="0.25">
      <c r="A778" s="286">
        <v>42691</v>
      </c>
      <c r="B778" s="181" t="s">
        <v>11707</v>
      </c>
      <c r="C778" s="81" t="s">
        <v>11708</v>
      </c>
      <c r="D778" s="199" t="s">
        <v>11709</v>
      </c>
      <c r="E778" s="83" t="s">
        <v>28</v>
      </c>
      <c r="F778" s="192">
        <v>2499</v>
      </c>
      <c r="G778" s="181">
        <v>6</v>
      </c>
      <c r="H778" s="83">
        <v>6</v>
      </c>
      <c r="I778" s="83"/>
      <c r="J778" s="148">
        <f t="shared" si="109"/>
        <v>14994</v>
      </c>
      <c r="K778" s="83" t="s">
        <v>461</v>
      </c>
      <c r="M778" t="s">
        <v>11657</v>
      </c>
      <c r="N778" t="s">
        <v>6226</v>
      </c>
    </row>
    <row r="779" spans="1:24" x14ac:dyDescent="0.25">
      <c r="A779" s="1024">
        <v>42691</v>
      </c>
      <c r="B779" s="1023" t="s">
        <v>11702</v>
      </c>
      <c r="C779" s="112" t="s">
        <v>11703</v>
      </c>
      <c r="D779" s="1014" t="s">
        <v>11704</v>
      </c>
      <c r="E779" s="199" t="s">
        <v>83</v>
      </c>
      <c r="F779" s="201">
        <v>60</v>
      </c>
      <c r="G779" s="199">
        <v>10</v>
      </c>
      <c r="H779" s="83">
        <v>10</v>
      </c>
      <c r="I779" s="83"/>
      <c r="J779" s="148">
        <f t="shared" si="109"/>
        <v>600</v>
      </c>
      <c r="K779" s="199" t="s">
        <v>492</v>
      </c>
      <c r="M779" t="s">
        <v>11657</v>
      </c>
      <c r="N779" t="s">
        <v>6226</v>
      </c>
    </row>
    <row r="780" spans="1:24" x14ac:dyDescent="0.25">
      <c r="A780" s="286">
        <v>42691</v>
      </c>
      <c r="B780" s="83" t="s">
        <v>11482</v>
      </c>
      <c r="C780" s="87" t="s">
        <v>11698</v>
      </c>
      <c r="D780" s="111" t="s">
        <v>11699</v>
      </c>
      <c r="E780" s="83" t="s">
        <v>11700</v>
      </c>
      <c r="F780" s="192">
        <v>145</v>
      </c>
      <c r="G780" s="199">
        <v>60</v>
      </c>
      <c r="H780" s="83">
        <v>60</v>
      </c>
      <c r="I780" s="83"/>
      <c r="J780" s="148">
        <f t="shared" si="109"/>
        <v>8700</v>
      </c>
      <c r="K780" s="83" t="s">
        <v>492</v>
      </c>
      <c r="M780" t="s">
        <v>11657</v>
      </c>
      <c r="N780" t="s">
        <v>6226</v>
      </c>
    </row>
    <row r="781" spans="1:24" x14ac:dyDescent="0.25">
      <c r="A781" s="286">
        <v>42684</v>
      </c>
      <c r="B781" s="83" t="s">
        <v>4227</v>
      </c>
      <c r="C781" s="87" t="s">
        <v>61</v>
      </c>
      <c r="D781" s="111" t="s">
        <v>11682</v>
      </c>
      <c r="E781" s="83" t="s">
        <v>83</v>
      </c>
      <c r="F781" s="192">
        <v>368</v>
      </c>
      <c r="G781" s="199">
        <v>2</v>
      </c>
      <c r="H781" s="83">
        <v>2</v>
      </c>
      <c r="I781" s="83"/>
      <c r="J781" s="148">
        <f t="shared" si="109"/>
        <v>736</v>
      </c>
      <c r="K781" s="83" t="s">
        <v>4880</v>
      </c>
      <c r="M781" t="s">
        <v>11657</v>
      </c>
      <c r="N781" t="s">
        <v>6226</v>
      </c>
    </row>
    <row r="782" spans="1:24" x14ac:dyDescent="0.25">
      <c r="A782" s="286">
        <v>42683</v>
      </c>
      <c r="B782" s="181" t="s">
        <v>103</v>
      </c>
      <c r="C782" s="87" t="s">
        <v>11678</v>
      </c>
      <c r="D782" s="111" t="s">
        <v>11680</v>
      </c>
      <c r="E782" s="83" t="s">
        <v>24</v>
      </c>
      <c r="F782" s="192">
        <v>300</v>
      </c>
      <c r="G782" s="199">
        <v>1</v>
      </c>
      <c r="H782" s="83">
        <v>1</v>
      </c>
      <c r="I782" s="83"/>
      <c r="J782" s="148">
        <f t="shared" si="109"/>
        <v>300</v>
      </c>
      <c r="K782" s="83" t="s">
        <v>62</v>
      </c>
      <c r="M782" t="s">
        <v>11657</v>
      </c>
      <c r="N782" t="s">
        <v>6226</v>
      </c>
    </row>
    <row r="783" spans="1:24" x14ac:dyDescent="0.25">
      <c r="A783" s="286">
        <v>42683</v>
      </c>
      <c r="B783" s="181" t="s">
        <v>105</v>
      </c>
      <c r="C783" s="87" t="s">
        <v>11676</v>
      </c>
      <c r="D783" s="111" t="s">
        <v>11679</v>
      </c>
      <c r="E783" s="83" t="s">
        <v>24</v>
      </c>
      <c r="F783" s="192">
        <v>1650</v>
      </c>
      <c r="G783" s="199">
        <v>1</v>
      </c>
      <c r="H783" s="197">
        <v>1</v>
      </c>
      <c r="I783" s="197"/>
      <c r="J783" s="148">
        <f t="shared" si="109"/>
        <v>1650</v>
      </c>
      <c r="K783" s="83" t="s">
        <v>62</v>
      </c>
      <c r="M783" t="s">
        <v>11657</v>
      </c>
      <c r="N783" t="s">
        <v>6226</v>
      </c>
    </row>
    <row r="784" spans="1:24" x14ac:dyDescent="0.25">
      <c r="A784" s="389">
        <v>42683</v>
      </c>
      <c r="B784" s="111" t="s">
        <v>112</v>
      </c>
      <c r="C784" s="112" t="s">
        <v>11673</v>
      </c>
      <c r="D784" s="111" t="s">
        <v>11675</v>
      </c>
      <c r="E784" s="111" t="s">
        <v>24</v>
      </c>
      <c r="F784" s="192">
        <v>1250</v>
      </c>
      <c r="G784" s="111">
        <v>2</v>
      </c>
      <c r="H784" s="111">
        <v>2</v>
      </c>
      <c r="I784" s="111"/>
      <c r="J784" s="148">
        <f>H784*F784</f>
        <v>2500</v>
      </c>
      <c r="K784" s="111" t="s">
        <v>11241</v>
      </c>
    </row>
    <row r="785" spans="1:14" x14ac:dyDescent="0.25">
      <c r="A785" s="389">
        <v>42682</v>
      </c>
      <c r="B785" s="111" t="s">
        <v>679</v>
      </c>
      <c r="C785" s="112" t="s">
        <v>11656</v>
      </c>
      <c r="D785" s="111" t="s">
        <v>11672</v>
      </c>
      <c r="E785" s="111" t="s">
        <v>35</v>
      </c>
      <c r="F785" s="192">
        <v>4800</v>
      </c>
      <c r="G785" s="548">
        <v>2</v>
      </c>
      <c r="H785" s="548">
        <v>2</v>
      </c>
      <c r="I785" s="111"/>
      <c r="J785" s="148">
        <f t="shared" ref="J785:J789" si="110">H785*F785</f>
        <v>9600</v>
      </c>
      <c r="K785" s="469" t="s">
        <v>11660</v>
      </c>
    </row>
    <row r="786" spans="1:14" x14ac:dyDescent="0.25">
      <c r="A786" s="389">
        <v>42682</v>
      </c>
      <c r="B786" s="111" t="s">
        <v>679</v>
      </c>
      <c r="C786" s="112" t="s">
        <v>11656</v>
      </c>
      <c r="D786" s="111" t="s">
        <v>11671</v>
      </c>
      <c r="E786" s="111" t="s">
        <v>35</v>
      </c>
      <c r="F786" s="192">
        <v>4800</v>
      </c>
      <c r="G786" s="111">
        <v>4</v>
      </c>
      <c r="H786" s="111">
        <v>4</v>
      </c>
      <c r="I786" s="111"/>
      <c r="J786" s="148">
        <f t="shared" si="110"/>
        <v>19200</v>
      </c>
      <c r="K786" s="469" t="s">
        <v>11659</v>
      </c>
      <c r="M786" t="s">
        <v>11633</v>
      </c>
    </row>
    <row r="787" spans="1:14" x14ac:dyDescent="0.25">
      <c r="A787" s="389">
        <v>42682</v>
      </c>
      <c r="B787" s="111" t="s">
        <v>679</v>
      </c>
      <c r="C787" s="112" t="s">
        <v>11656</v>
      </c>
      <c r="D787" s="111" t="s">
        <v>11670</v>
      </c>
      <c r="E787" s="111" t="s">
        <v>35</v>
      </c>
      <c r="F787" s="192">
        <v>4800</v>
      </c>
      <c r="G787" s="111">
        <v>1</v>
      </c>
      <c r="H787" s="111">
        <v>1</v>
      </c>
      <c r="I787" s="111"/>
      <c r="J787" s="148">
        <f t="shared" si="110"/>
        <v>4800</v>
      </c>
      <c r="K787" s="469" t="s">
        <v>11661</v>
      </c>
      <c r="M787" t="s">
        <v>11627</v>
      </c>
    </row>
    <row r="788" spans="1:14" x14ac:dyDescent="0.25">
      <c r="A788" s="389">
        <v>42682</v>
      </c>
      <c r="B788" s="111" t="s">
        <v>679</v>
      </c>
      <c r="C788" s="112" t="s">
        <v>11656</v>
      </c>
      <c r="D788" s="111" t="s">
        <v>11669</v>
      </c>
      <c r="E788" s="111" t="s">
        <v>35</v>
      </c>
      <c r="F788" s="192">
        <v>4800</v>
      </c>
      <c r="G788" s="111">
        <v>5</v>
      </c>
      <c r="H788" s="111">
        <v>5</v>
      </c>
      <c r="I788" s="111"/>
      <c r="J788" s="148">
        <f t="shared" si="110"/>
        <v>24000</v>
      </c>
      <c r="K788" s="469" t="s">
        <v>11683</v>
      </c>
      <c r="M788" t="s">
        <v>11627</v>
      </c>
    </row>
    <row r="789" spans="1:14" x14ac:dyDescent="0.25">
      <c r="A789" s="389">
        <v>42682</v>
      </c>
      <c r="B789" s="111" t="s">
        <v>679</v>
      </c>
      <c r="C789" s="112" t="s">
        <v>11656</v>
      </c>
      <c r="D789" s="111" t="s">
        <v>11668</v>
      </c>
      <c r="E789" s="111" t="s">
        <v>35</v>
      </c>
      <c r="F789" s="192">
        <v>4800</v>
      </c>
      <c r="G789" s="111">
        <v>4</v>
      </c>
      <c r="H789" s="111">
        <v>4</v>
      </c>
      <c r="I789" s="111"/>
      <c r="J789" s="148">
        <f t="shared" si="110"/>
        <v>19200</v>
      </c>
      <c r="K789" s="469" t="s">
        <v>6086</v>
      </c>
      <c r="M789" t="s">
        <v>11620</v>
      </c>
    </row>
    <row r="790" spans="1:14" x14ac:dyDescent="0.25">
      <c r="A790" s="389">
        <v>42682</v>
      </c>
      <c r="B790" s="111" t="s">
        <v>679</v>
      </c>
      <c r="C790" s="112" t="s">
        <v>11656</v>
      </c>
      <c r="D790" s="111" t="s">
        <v>11667</v>
      </c>
      <c r="E790" s="111" t="s">
        <v>35</v>
      </c>
      <c r="F790" s="192">
        <v>4800</v>
      </c>
      <c r="G790" s="111">
        <v>5</v>
      </c>
      <c r="H790" s="111">
        <v>3</v>
      </c>
      <c r="I790" s="111"/>
      <c r="J790" s="148">
        <f t="shared" ref="J790" si="111">H790*F790</f>
        <v>14400</v>
      </c>
      <c r="K790" s="469" t="s">
        <v>175</v>
      </c>
      <c r="M790" t="s">
        <v>11620</v>
      </c>
    </row>
    <row r="791" spans="1:14" x14ac:dyDescent="0.25">
      <c r="A791" s="389">
        <v>42682</v>
      </c>
      <c r="B791" s="111" t="s">
        <v>679</v>
      </c>
      <c r="C791" s="112" t="s">
        <v>11656</v>
      </c>
      <c r="D791" s="111" t="s">
        <v>11666</v>
      </c>
      <c r="E791" s="111" t="s">
        <v>35</v>
      </c>
      <c r="F791" s="192">
        <v>4800</v>
      </c>
      <c r="G791" s="111">
        <v>7</v>
      </c>
      <c r="H791" s="111">
        <v>7</v>
      </c>
      <c r="I791" s="111"/>
      <c r="J791" s="148">
        <f t="shared" ref="J791:J795" si="112">H791*F791</f>
        <v>33600</v>
      </c>
      <c r="K791" s="469" t="s">
        <v>492</v>
      </c>
      <c r="L791" s="128"/>
      <c r="M791" t="s">
        <v>11618</v>
      </c>
    </row>
    <row r="792" spans="1:14" x14ac:dyDescent="0.25">
      <c r="A792" s="389">
        <v>42682</v>
      </c>
      <c r="B792" s="111" t="s">
        <v>679</v>
      </c>
      <c r="C792" s="112" t="s">
        <v>11656</v>
      </c>
      <c r="D792" s="111" t="s">
        <v>11665</v>
      </c>
      <c r="E792" s="111" t="s">
        <v>35</v>
      </c>
      <c r="F792" s="192">
        <v>4800</v>
      </c>
      <c r="G792" s="111">
        <v>5</v>
      </c>
      <c r="H792" s="111">
        <v>5</v>
      </c>
      <c r="I792" s="111"/>
      <c r="J792" s="148">
        <f t="shared" si="112"/>
        <v>24000</v>
      </c>
      <c r="K792" s="469" t="s">
        <v>11332</v>
      </c>
      <c r="M792" t="s">
        <v>11615</v>
      </c>
      <c r="N792" t="s">
        <v>6226</v>
      </c>
    </row>
    <row r="793" spans="1:14" x14ac:dyDescent="0.25">
      <c r="A793" s="389">
        <v>42682</v>
      </c>
      <c r="B793" s="111" t="s">
        <v>679</v>
      </c>
      <c r="C793" s="112" t="s">
        <v>11656</v>
      </c>
      <c r="D793" s="111" t="s">
        <v>11664</v>
      </c>
      <c r="E793" s="111" t="s">
        <v>35</v>
      </c>
      <c r="F793" s="192">
        <v>4800</v>
      </c>
      <c r="G793" s="111">
        <v>4</v>
      </c>
      <c r="H793" s="111">
        <v>4</v>
      </c>
      <c r="I793" s="111"/>
      <c r="J793" s="148">
        <f t="shared" si="112"/>
        <v>19200</v>
      </c>
      <c r="K793" s="469" t="s">
        <v>5540</v>
      </c>
      <c r="M793" t="s">
        <v>11616</v>
      </c>
      <c r="N793" t="s">
        <v>6226</v>
      </c>
    </row>
    <row r="794" spans="1:14" x14ac:dyDescent="0.25">
      <c r="A794" s="389">
        <v>42682</v>
      </c>
      <c r="B794" s="111" t="s">
        <v>679</v>
      </c>
      <c r="C794" s="112" t="s">
        <v>11656</v>
      </c>
      <c r="D794" s="111" t="s">
        <v>11663</v>
      </c>
      <c r="E794" s="111" t="s">
        <v>35</v>
      </c>
      <c r="F794" s="192">
        <v>4800</v>
      </c>
      <c r="G794" s="111">
        <v>3</v>
      </c>
      <c r="H794" s="111">
        <v>3</v>
      </c>
      <c r="I794" s="111"/>
      <c r="J794" s="148">
        <f t="shared" si="112"/>
        <v>14400</v>
      </c>
      <c r="K794" s="686" t="s">
        <v>11658</v>
      </c>
      <c r="M794" t="s">
        <v>11603</v>
      </c>
    </row>
    <row r="795" spans="1:14" x14ac:dyDescent="0.25">
      <c r="A795" s="389">
        <v>42682</v>
      </c>
      <c r="B795" s="111" t="s">
        <v>679</v>
      </c>
      <c r="C795" s="112" t="s">
        <v>11656</v>
      </c>
      <c r="D795" s="111" t="s">
        <v>11662</v>
      </c>
      <c r="E795" s="111" t="s">
        <v>35</v>
      </c>
      <c r="F795" s="192">
        <v>4800</v>
      </c>
      <c r="G795" s="119">
        <v>10</v>
      </c>
      <c r="H795" s="119">
        <v>10</v>
      </c>
      <c r="I795" s="119"/>
      <c r="J795" s="148">
        <f t="shared" si="112"/>
        <v>48000</v>
      </c>
      <c r="K795" s="548" t="s">
        <v>6109</v>
      </c>
      <c r="M795" t="s">
        <v>11603</v>
      </c>
    </row>
    <row r="796" spans="1:14" x14ac:dyDescent="0.25">
      <c r="A796" s="286">
        <v>42681</v>
      </c>
      <c r="B796" s="181" t="s">
        <v>4933</v>
      </c>
      <c r="C796" s="228" t="s">
        <v>11630</v>
      </c>
      <c r="D796" s="111" t="s">
        <v>11631</v>
      </c>
      <c r="E796" s="111" t="s">
        <v>83</v>
      </c>
      <c r="F796" s="192">
        <v>99.75</v>
      </c>
      <c r="G796" s="111">
        <v>5</v>
      </c>
      <c r="H796" s="83">
        <v>5</v>
      </c>
      <c r="I796" s="111"/>
      <c r="J796" s="148">
        <f t="shared" ref="J796:J805" si="113">H796*F796</f>
        <v>498.75</v>
      </c>
      <c r="K796" s="83" t="s">
        <v>11632</v>
      </c>
      <c r="M796" t="s">
        <v>11599</v>
      </c>
    </row>
    <row r="797" spans="1:14" x14ac:dyDescent="0.25">
      <c r="A797" s="286">
        <v>42678</v>
      </c>
      <c r="B797" s="547" t="s">
        <v>3662</v>
      </c>
      <c r="C797" s="228" t="s">
        <v>11629</v>
      </c>
      <c r="D797" s="80" t="s">
        <v>11628</v>
      </c>
      <c r="E797" s="469" t="s">
        <v>83</v>
      </c>
      <c r="F797" s="555">
        <v>4100</v>
      </c>
      <c r="G797" s="548">
        <v>4</v>
      </c>
      <c r="H797" s="469">
        <v>4</v>
      </c>
      <c r="I797" s="548"/>
      <c r="J797" s="148">
        <f t="shared" si="113"/>
        <v>16400</v>
      </c>
      <c r="K797" s="469" t="s">
        <v>11515</v>
      </c>
      <c r="M797" t="s">
        <v>11592</v>
      </c>
    </row>
    <row r="798" spans="1:14" x14ac:dyDescent="0.25">
      <c r="A798" s="286">
        <v>42678</v>
      </c>
      <c r="B798" s="346" t="s">
        <v>87</v>
      </c>
      <c r="C798" s="228" t="s">
        <v>11624</v>
      </c>
      <c r="D798" s="199" t="s">
        <v>11625</v>
      </c>
      <c r="E798" s="83" t="s">
        <v>83</v>
      </c>
      <c r="F798" s="201">
        <v>2000</v>
      </c>
      <c r="G798" s="83">
        <v>4</v>
      </c>
      <c r="H798" s="83">
        <v>4</v>
      </c>
      <c r="I798" s="111"/>
      <c r="J798" s="148">
        <f t="shared" si="113"/>
        <v>8000</v>
      </c>
      <c r="K798" s="83" t="s">
        <v>11515</v>
      </c>
      <c r="M798" t="s">
        <v>11592</v>
      </c>
    </row>
    <row r="799" spans="1:14" x14ac:dyDescent="0.25">
      <c r="A799" s="286">
        <v>42657</v>
      </c>
      <c r="B799" s="199" t="s">
        <v>76</v>
      </c>
      <c r="C799" s="81" t="s">
        <v>11621</v>
      </c>
      <c r="D799" s="83" t="s">
        <v>11626</v>
      </c>
      <c r="E799" s="83" t="s">
        <v>83</v>
      </c>
      <c r="F799" s="182">
        <v>190</v>
      </c>
      <c r="G799" s="83">
        <v>3</v>
      </c>
      <c r="H799" s="83">
        <v>3</v>
      </c>
      <c r="I799" s="83"/>
      <c r="J799" s="148">
        <f t="shared" si="113"/>
        <v>570</v>
      </c>
      <c r="K799" s="83" t="s">
        <v>11239</v>
      </c>
      <c r="M799" t="s">
        <v>11556</v>
      </c>
    </row>
    <row r="800" spans="1:14" x14ac:dyDescent="0.25">
      <c r="A800" s="286">
        <v>42657</v>
      </c>
      <c r="B800" s="181" t="s">
        <v>5466</v>
      </c>
      <c r="C800" s="81" t="s">
        <v>11619</v>
      </c>
      <c r="D800" s="199" t="s">
        <v>11622</v>
      </c>
      <c r="E800" s="83" t="s">
        <v>32</v>
      </c>
      <c r="F800" s="192">
        <v>480</v>
      </c>
      <c r="G800" s="181">
        <v>1</v>
      </c>
      <c r="H800" s="83">
        <v>1</v>
      </c>
      <c r="I800" s="998"/>
      <c r="J800" s="148">
        <f t="shared" si="113"/>
        <v>480</v>
      </c>
      <c r="K800" s="83" t="s">
        <v>11239</v>
      </c>
      <c r="M800" t="s">
        <v>11556</v>
      </c>
    </row>
    <row r="801" spans="1:24" x14ac:dyDescent="0.25">
      <c r="A801" s="286">
        <v>42670</v>
      </c>
      <c r="B801" s="515" t="s">
        <v>11617</v>
      </c>
      <c r="C801" s="112" t="s">
        <v>5176</v>
      </c>
      <c r="D801" s="999" t="s">
        <v>11623</v>
      </c>
      <c r="E801" s="199" t="s">
        <v>32</v>
      </c>
      <c r="F801" s="201">
        <v>255</v>
      </c>
      <c r="G801" s="199">
        <v>4</v>
      </c>
      <c r="H801" s="199">
        <v>4</v>
      </c>
      <c r="I801" s="199"/>
      <c r="J801" s="148">
        <f t="shared" si="113"/>
        <v>1020</v>
      </c>
      <c r="K801" s="83" t="s">
        <v>11332</v>
      </c>
      <c r="M801" t="s">
        <v>11556</v>
      </c>
    </row>
    <row r="802" spans="1:24" x14ac:dyDescent="0.25">
      <c r="A802" s="286">
        <v>42670</v>
      </c>
      <c r="B802" s="83" t="s">
        <v>4571</v>
      </c>
      <c r="C802" s="87" t="s">
        <v>17294</v>
      </c>
      <c r="D802" s="111" t="s">
        <v>11614</v>
      </c>
      <c r="E802" s="83" t="s">
        <v>83</v>
      </c>
      <c r="F802" s="192">
        <v>1250</v>
      </c>
      <c r="G802" s="199">
        <v>1</v>
      </c>
      <c r="H802" s="83">
        <v>1</v>
      </c>
      <c r="I802" s="199"/>
      <c r="J802" s="148">
        <f t="shared" si="113"/>
        <v>1250</v>
      </c>
      <c r="K802" s="83" t="s">
        <v>11241</v>
      </c>
      <c r="M802" t="s">
        <v>11556</v>
      </c>
    </row>
    <row r="803" spans="1:24" s="417" customFormat="1" x14ac:dyDescent="0.25">
      <c r="A803" s="286">
        <v>42670</v>
      </c>
      <c r="B803" s="83" t="s">
        <v>4571</v>
      </c>
      <c r="C803" s="87" t="s">
        <v>17294</v>
      </c>
      <c r="D803" s="111" t="s">
        <v>11613</v>
      </c>
      <c r="E803" s="83" t="s">
        <v>83</v>
      </c>
      <c r="F803" s="192">
        <v>1250</v>
      </c>
      <c r="G803" s="199">
        <v>1</v>
      </c>
      <c r="H803" s="83">
        <v>1</v>
      </c>
      <c r="I803" s="199"/>
      <c r="J803" s="148">
        <f t="shared" si="113"/>
        <v>1250</v>
      </c>
      <c r="K803" s="83" t="s">
        <v>801</v>
      </c>
      <c r="L803" s="284"/>
      <c r="M803" s="417" t="s">
        <v>11556</v>
      </c>
      <c r="N803" s="417" t="s">
        <v>6226</v>
      </c>
      <c r="R803" s="1668"/>
      <c r="S803" s="516"/>
      <c r="T803" s="516"/>
      <c r="U803" s="516"/>
      <c r="V803" s="516"/>
      <c r="W803" s="516"/>
      <c r="X803" s="516"/>
    </row>
    <row r="804" spans="1:24" x14ac:dyDescent="0.25">
      <c r="A804" s="286">
        <v>42658</v>
      </c>
      <c r="B804" s="83" t="s">
        <v>8627</v>
      </c>
      <c r="C804" s="87" t="s">
        <v>11604</v>
      </c>
      <c r="D804" s="111" t="s">
        <v>11607</v>
      </c>
      <c r="E804" s="83" t="s">
        <v>83</v>
      </c>
      <c r="F804" s="192">
        <v>240</v>
      </c>
      <c r="G804" s="199">
        <v>4</v>
      </c>
      <c r="H804" s="83">
        <v>4</v>
      </c>
      <c r="I804" s="199"/>
      <c r="J804" s="148">
        <f t="shared" si="113"/>
        <v>960</v>
      </c>
      <c r="K804" s="83" t="s">
        <v>1003</v>
      </c>
      <c r="M804" t="s">
        <v>11556</v>
      </c>
    </row>
    <row r="805" spans="1:24" x14ac:dyDescent="0.25">
      <c r="A805" s="286">
        <v>42658</v>
      </c>
      <c r="B805" s="181" t="s">
        <v>4156</v>
      </c>
      <c r="C805" s="87" t="s">
        <v>61</v>
      </c>
      <c r="D805" s="111" t="s">
        <v>11606</v>
      </c>
      <c r="E805" s="83" t="s">
        <v>83</v>
      </c>
      <c r="F805" s="192">
        <v>220</v>
      </c>
      <c r="G805" s="199">
        <v>4</v>
      </c>
      <c r="H805" s="197">
        <v>4</v>
      </c>
      <c r="I805" s="199"/>
      <c r="J805" s="148">
        <f t="shared" si="113"/>
        <v>880</v>
      </c>
      <c r="K805" s="83" t="s">
        <v>1003</v>
      </c>
      <c r="M805" t="s">
        <v>11556</v>
      </c>
      <c r="N805" s="417" t="s">
        <v>6226</v>
      </c>
    </row>
    <row r="806" spans="1:24" x14ac:dyDescent="0.25">
      <c r="A806" s="286">
        <v>42658</v>
      </c>
      <c r="B806" s="199" t="s">
        <v>11602</v>
      </c>
      <c r="C806" s="87"/>
      <c r="D806" s="111" t="s">
        <v>11605</v>
      </c>
      <c r="E806" s="111" t="s">
        <v>83</v>
      </c>
      <c r="F806" s="192">
        <v>650</v>
      </c>
      <c r="G806" s="111">
        <v>12</v>
      </c>
      <c r="H806" s="111">
        <v>12</v>
      </c>
      <c r="I806" s="111"/>
      <c r="J806" s="148">
        <f t="shared" ref="J806:J809" si="114">H806*F806</f>
        <v>7800</v>
      </c>
      <c r="K806" s="83" t="s">
        <v>1003</v>
      </c>
      <c r="M806" t="s">
        <v>11556</v>
      </c>
    </row>
    <row r="807" spans="1:24" x14ac:dyDescent="0.25">
      <c r="A807" s="286">
        <v>42660</v>
      </c>
      <c r="B807" s="111" t="s">
        <v>6094</v>
      </c>
      <c r="C807" s="112" t="s">
        <v>11600</v>
      </c>
      <c r="D807" s="111" t="s">
        <v>11601</v>
      </c>
      <c r="E807" s="111" t="s">
        <v>32</v>
      </c>
      <c r="F807" s="192">
        <v>850</v>
      </c>
      <c r="G807" s="111">
        <v>1</v>
      </c>
      <c r="H807" s="111">
        <v>1</v>
      </c>
      <c r="I807" s="111"/>
      <c r="J807" s="148">
        <f t="shared" si="114"/>
        <v>850</v>
      </c>
      <c r="K807" s="83" t="s">
        <v>11239</v>
      </c>
      <c r="M807" t="s">
        <v>11556</v>
      </c>
    </row>
    <row r="808" spans="1:24" x14ac:dyDescent="0.25">
      <c r="A808" s="286">
        <v>42664</v>
      </c>
      <c r="B808" s="111" t="s">
        <v>11596</v>
      </c>
      <c r="C808" s="610" t="s">
        <v>11597</v>
      </c>
      <c r="D808" s="111" t="s">
        <v>11598</v>
      </c>
      <c r="E808" s="111" t="s">
        <v>83</v>
      </c>
      <c r="F808" s="192">
        <v>292.39999999999998</v>
      </c>
      <c r="G808" s="111">
        <v>4</v>
      </c>
      <c r="H808" s="83">
        <v>4</v>
      </c>
      <c r="I808" s="111"/>
      <c r="J808" s="148">
        <f t="shared" si="114"/>
        <v>1169.5999999999999</v>
      </c>
      <c r="K808" s="83" t="s">
        <v>11376</v>
      </c>
      <c r="M808" t="s">
        <v>11556</v>
      </c>
      <c r="N808" s="417" t="s">
        <v>6226</v>
      </c>
    </row>
    <row r="809" spans="1:24" x14ac:dyDescent="0.25">
      <c r="A809" s="286">
        <v>42668</v>
      </c>
      <c r="B809" s="548" t="s">
        <v>4153</v>
      </c>
      <c r="C809" s="662" t="s">
        <v>11593</v>
      </c>
      <c r="D809" s="80" t="s">
        <v>11595</v>
      </c>
      <c r="E809" s="469" t="s">
        <v>24</v>
      </c>
      <c r="F809" s="555">
        <v>4000</v>
      </c>
      <c r="G809" s="548">
        <v>4</v>
      </c>
      <c r="H809" s="469">
        <v>4</v>
      </c>
      <c r="I809" s="548"/>
      <c r="J809" s="148">
        <f t="shared" si="114"/>
        <v>16000</v>
      </c>
      <c r="K809" s="469" t="s">
        <v>1003</v>
      </c>
      <c r="M809" t="s">
        <v>11556</v>
      </c>
    </row>
    <row r="810" spans="1:24" x14ac:dyDescent="0.25">
      <c r="A810" s="286">
        <v>42668</v>
      </c>
      <c r="B810" s="976" t="s">
        <v>11590</v>
      </c>
      <c r="C810" s="81" t="s">
        <v>11591</v>
      </c>
      <c r="D810" s="199" t="s">
        <v>11594</v>
      </c>
      <c r="E810" s="83" t="s">
        <v>83</v>
      </c>
      <c r="F810" s="201">
        <v>135</v>
      </c>
      <c r="G810" s="83">
        <v>12</v>
      </c>
      <c r="H810" s="83">
        <v>12</v>
      </c>
      <c r="I810" s="111"/>
      <c r="J810" s="148">
        <f t="shared" ref="J810:J817" si="115">H810*F810</f>
        <v>1620</v>
      </c>
      <c r="K810" s="83" t="s">
        <v>1003</v>
      </c>
      <c r="M810" t="s">
        <v>11556</v>
      </c>
    </row>
    <row r="811" spans="1:24" x14ac:dyDescent="0.25">
      <c r="A811" s="286">
        <v>42648</v>
      </c>
      <c r="B811" s="199" t="s">
        <v>11581</v>
      </c>
      <c r="C811" s="81" t="s">
        <v>11582</v>
      </c>
      <c r="D811" s="111" t="s">
        <v>11589</v>
      </c>
      <c r="E811" s="83" t="s">
        <v>24</v>
      </c>
      <c r="F811" s="182">
        <v>345</v>
      </c>
      <c r="G811" s="83">
        <v>2</v>
      </c>
      <c r="H811" s="83">
        <v>2</v>
      </c>
      <c r="I811" s="83"/>
      <c r="J811" s="148">
        <f t="shared" si="115"/>
        <v>690</v>
      </c>
      <c r="K811" s="83" t="s">
        <v>84</v>
      </c>
      <c r="M811" t="s">
        <v>11538</v>
      </c>
    </row>
    <row r="812" spans="1:24" x14ac:dyDescent="0.25">
      <c r="A812" s="286">
        <v>42648</v>
      </c>
      <c r="B812" s="83" t="s">
        <v>3653</v>
      </c>
      <c r="C812" s="81" t="s">
        <v>11580</v>
      </c>
      <c r="D812" s="111" t="s">
        <v>11588</v>
      </c>
      <c r="E812" s="83" t="s">
        <v>24</v>
      </c>
      <c r="F812" s="182">
        <v>750</v>
      </c>
      <c r="G812" s="83">
        <v>10</v>
      </c>
      <c r="H812" s="83">
        <v>10</v>
      </c>
      <c r="I812" s="83"/>
      <c r="J812" s="148">
        <f t="shared" si="115"/>
        <v>7500</v>
      </c>
      <c r="K812" s="83" t="s">
        <v>84</v>
      </c>
      <c r="M812" t="s">
        <v>11524</v>
      </c>
    </row>
    <row r="813" spans="1:24" x14ac:dyDescent="0.25">
      <c r="A813" s="286">
        <v>42648</v>
      </c>
      <c r="B813" s="83" t="s">
        <v>11578</v>
      </c>
      <c r="C813" s="87" t="s">
        <v>11579</v>
      </c>
      <c r="D813" s="111" t="s">
        <v>11587</v>
      </c>
      <c r="E813" s="83" t="s">
        <v>32</v>
      </c>
      <c r="F813" s="182">
        <v>1650</v>
      </c>
      <c r="G813" s="83">
        <v>2</v>
      </c>
      <c r="H813" s="83">
        <v>2</v>
      </c>
      <c r="I813" s="83"/>
      <c r="J813" s="148">
        <f t="shared" si="115"/>
        <v>3300</v>
      </c>
      <c r="K813" s="83" t="s">
        <v>84</v>
      </c>
      <c r="M813" t="s">
        <v>11524</v>
      </c>
    </row>
    <row r="814" spans="1:24" x14ac:dyDescent="0.25">
      <c r="A814" s="286">
        <v>42648</v>
      </c>
      <c r="B814" s="83" t="s">
        <v>4759</v>
      </c>
      <c r="C814" s="87" t="s">
        <v>11577</v>
      </c>
      <c r="D814" s="111" t="s">
        <v>11586</v>
      </c>
      <c r="E814" s="83" t="s">
        <v>32</v>
      </c>
      <c r="F814" s="182">
        <v>295</v>
      </c>
      <c r="G814" s="83">
        <v>5</v>
      </c>
      <c r="H814" s="83">
        <v>5</v>
      </c>
      <c r="I814" s="83"/>
      <c r="J814" s="148">
        <f t="shared" si="115"/>
        <v>1475</v>
      </c>
      <c r="K814" s="83" t="s">
        <v>84</v>
      </c>
      <c r="M814" t="s">
        <v>11524</v>
      </c>
    </row>
    <row r="815" spans="1:24" ht="14.25" customHeight="1" x14ac:dyDescent="0.25">
      <c r="A815" s="1024">
        <v>42648</v>
      </c>
      <c r="B815" s="515" t="s">
        <v>11576</v>
      </c>
      <c r="C815" s="588"/>
      <c r="D815" s="548" t="s">
        <v>11585</v>
      </c>
      <c r="E815" s="515" t="s">
        <v>83</v>
      </c>
      <c r="F815" s="598">
        <v>395</v>
      </c>
      <c r="G815" s="515">
        <v>5</v>
      </c>
      <c r="H815" s="515">
        <v>5</v>
      </c>
      <c r="I815" s="515"/>
      <c r="J815" s="608">
        <f t="shared" si="115"/>
        <v>1975</v>
      </c>
      <c r="K815" s="515" t="s">
        <v>84</v>
      </c>
      <c r="M815" t="s">
        <v>11524</v>
      </c>
    </row>
    <row r="816" spans="1:24" x14ac:dyDescent="0.25">
      <c r="A816" s="286">
        <v>42648</v>
      </c>
      <c r="B816" s="199" t="s">
        <v>9226</v>
      </c>
      <c r="C816" s="200" t="s">
        <v>17295</v>
      </c>
      <c r="D816" s="111" t="s">
        <v>11584</v>
      </c>
      <c r="E816" s="199" t="s">
        <v>32</v>
      </c>
      <c r="F816" s="201">
        <v>2450</v>
      </c>
      <c r="G816" s="199">
        <v>5</v>
      </c>
      <c r="H816" s="199">
        <v>5</v>
      </c>
      <c r="I816" s="199"/>
      <c r="J816" s="148">
        <f t="shared" si="115"/>
        <v>12250</v>
      </c>
      <c r="K816" s="199" t="s">
        <v>84</v>
      </c>
      <c r="M816" t="s">
        <v>11524</v>
      </c>
    </row>
    <row r="817" spans="1:14" x14ac:dyDescent="0.25">
      <c r="A817" s="286">
        <v>42648</v>
      </c>
      <c r="B817" s="199" t="s">
        <v>6004</v>
      </c>
      <c r="C817" s="200" t="s">
        <v>11575</v>
      </c>
      <c r="D817" s="111" t="s">
        <v>11583</v>
      </c>
      <c r="E817" s="199" t="s">
        <v>24</v>
      </c>
      <c r="F817" s="201">
        <v>1350</v>
      </c>
      <c r="G817" s="199">
        <v>5</v>
      </c>
      <c r="H817" s="199">
        <v>5</v>
      </c>
      <c r="I817" s="199"/>
      <c r="J817" s="148">
        <f t="shared" si="115"/>
        <v>6750</v>
      </c>
      <c r="K817" s="199" t="s">
        <v>84</v>
      </c>
      <c r="M817" t="s">
        <v>11524</v>
      </c>
    </row>
    <row r="818" spans="1:14" x14ac:dyDescent="0.25">
      <c r="A818" s="286">
        <v>42648</v>
      </c>
      <c r="B818" s="199" t="s">
        <v>5986</v>
      </c>
      <c r="C818" s="87" t="s">
        <v>17296</v>
      </c>
      <c r="D818" s="111" t="s">
        <v>11574</v>
      </c>
      <c r="E818" s="111" t="s">
        <v>32</v>
      </c>
      <c r="F818" s="192">
        <v>1350</v>
      </c>
      <c r="G818" s="111">
        <v>5</v>
      </c>
      <c r="H818" s="111">
        <v>5</v>
      </c>
      <c r="I818" s="111"/>
      <c r="J818" s="148">
        <f t="shared" ref="J818:J829" si="116">H818*F818</f>
        <v>6750</v>
      </c>
      <c r="K818" s="83" t="s">
        <v>84</v>
      </c>
      <c r="M818" t="s">
        <v>11517</v>
      </c>
    </row>
    <row r="819" spans="1:14" x14ac:dyDescent="0.25">
      <c r="A819" s="286">
        <v>42648</v>
      </c>
      <c r="B819" s="111" t="s">
        <v>5548</v>
      </c>
      <c r="C819" s="112" t="s">
        <v>17298</v>
      </c>
      <c r="D819" s="111" t="s">
        <v>11573</v>
      </c>
      <c r="E819" s="111" t="s">
        <v>32</v>
      </c>
      <c r="F819" s="192">
        <v>2650</v>
      </c>
      <c r="G819" s="111">
        <v>5</v>
      </c>
      <c r="H819" s="111">
        <v>5</v>
      </c>
      <c r="I819" s="111"/>
      <c r="J819" s="148">
        <f t="shared" si="116"/>
        <v>13250</v>
      </c>
      <c r="K819" s="83" t="s">
        <v>84</v>
      </c>
      <c r="M819" t="s">
        <v>11517</v>
      </c>
    </row>
    <row r="820" spans="1:14" x14ac:dyDescent="0.25">
      <c r="A820" s="286">
        <v>42648</v>
      </c>
      <c r="B820" s="111" t="s">
        <v>105</v>
      </c>
      <c r="C820" s="610" t="s">
        <v>17297</v>
      </c>
      <c r="D820" s="111" t="s">
        <v>11571</v>
      </c>
      <c r="E820" s="111" t="s">
        <v>24</v>
      </c>
      <c r="F820" s="192">
        <v>1750</v>
      </c>
      <c r="G820" s="111">
        <v>10</v>
      </c>
      <c r="H820" s="83">
        <v>10</v>
      </c>
      <c r="I820" s="111"/>
      <c r="J820" s="148">
        <f t="shared" si="116"/>
        <v>17500</v>
      </c>
      <c r="K820" s="83" t="s">
        <v>84</v>
      </c>
      <c r="M820" t="s">
        <v>11517</v>
      </c>
    </row>
    <row r="821" spans="1:14" x14ac:dyDescent="0.25">
      <c r="A821" s="286">
        <v>42648</v>
      </c>
      <c r="B821" s="548" t="s">
        <v>5922</v>
      </c>
      <c r="C821" s="662" t="s">
        <v>11568</v>
      </c>
      <c r="D821" s="80" t="s">
        <v>11569</v>
      </c>
      <c r="E821" s="469" t="s">
        <v>24</v>
      </c>
      <c r="F821" s="555">
        <v>1650</v>
      </c>
      <c r="G821" s="548">
        <v>1</v>
      </c>
      <c r="H821" s="469">
        <v>1</v>
      </c>
      <c r="I821" s="548"/>
      <c r="J821" s="148">
        <f t="shared" si="116"/>
        <v>1650</v>
      </c>
      <c r="K821" s="469" t="s">
        <v>11570</v>
      </c>
      <c r="M821" t="s">
        <v>11514</v>
      </c>
    </row>
    <row r="822" spans="1:14" x14ac:dyDescent="0.25">
      <c r="A822" s="286">
        <v>42648</v>
      </c>
      <c r="B822" s="976" t="s">
        <v>4537</v>
      </c>
      <c r="C822" s="81" t="s">
        <v>11563</v>
      </c>
      <c r="D822" s="199" t="s">
        <v>11567</v>
      </c>
      <c r="E822" s="83" t="s">
        <v>24</v>
      </c>
      <c r="F822" s="201">
        <v>3450</v>
      </c>
      <c r="G822" s="83">
        <v>1</v>
      </c>
      <c r="H822" s="83">
        <v>1</v>
      </c>
      <c r="I822" s="111"/>
      <c r="J822" s="148">
        <f t="shared" si="116"/>
        <v>3450</v>
      </c>
      <c r="K822" s="83" t="s">
        <v>84</v>
      </c>
      <c r="M822" t="s">
        <v>11456</v>
      </c>
    </row>
    <row r="823" spans="1:14" x14ac:dyDescent="0.25">
      <c r="A823" s="79">
        <v>42654</v>
      </c>
      <c r="B823" s="199" t="s">
        <v>165</v>
      </c>
      <c r="C823" s="81" t="s">
        <v>17299</v>
      </c>
      <c r="D823" s="83" t="s">
        <v>11537</v>
      </c>
      <c r="E823" s="83" t="s">
        <v>24</v>
      </c>
      <c r="F823" s="182">
        <v>11850</v>
      </c>
      <c r="G823" s="83">
        <v>1</v>
      </c>
      <c r="H823" s="83">
        <v>1</v>
      </c>
      <c r="I823" s="83"/>
      <c r="J823" s="148">
        <f t="shared" si="116"/>
        <v>11850</v>
      </c>
      <c r="K823" s="83" t="s">
        <v>4880</v>
      </c>
      <c r="M823" t="s">
        <v>11456</v>
      </c>
    </row>
    <row r="824" spans="1:14" x14ac:dyDescent="0.25">
      <c r="A824" s="286">
        <v>42655</v>
      </c>
      <c r="B824" s="83" t="s">
        <v>8332</v>
      </c>
      <c r="C824" s="81" t="s">
        <v>11528</v>
      </c>
      <c r="D824" s="199" t="s">
        <v>11536</v>
      </c>
      <c r="E824" s="83" t="s">
        <v>83</v>
      </c>
      <c r="F824" s="182">
        <v>89</v>
      </c>
      <c r="G824" s="83">
        <v>10</v>
      </c>
      <c r="H824" s="83">
        <v>10</v>
      </c>
      <c r="I824" s="83"/>
      <c r="J824" s="148">
        <f t="shared" si="116"/>
        <v>890</v>
      </c>
      <c r="K824" s="83" t="s">
        <v>11358</v>
      </c>
      <c r="M824" t="s">
        <v>11456</v>
      </c>
    </row>
    <row r="825" spans="1:14" x14ac:dyDescent="0.25">
      <c r="A825" s="286">
        <v>42655</v>
      </c>
      <c r="B825" s="83" t="s">
        <v>8332</v>
      </c>
      <c r="C825" s="87" t="s">
        <v>11529</v>
      </c>
      <c r="D825" s="199" t="s">
        <v>11535</v>
      </c>
      <c r="E825" s="83" t="s">
        <v>83</v>
      </c>
      <c r="F825" s="182">
        <v>75</v>
      </c>
      <c r="G825" s="83">
        <v>10</v>
      </c>
      <c r="H825" s="83">
        <v>10</v>
      </c>
      <c r="I825" s="83"/>
      <c r="J825" s="148">
        <f t="shared" si="116"/>
        <v>750</v>
      </c>
      <c r="K825" s="83" t="s">
        <v>11358</v>
      </c>
      <c r="M825" t="s">
        <v>11456</v>
      </c>
    </row>
    <row r="826" spans="1:14" x14ac:dyDescent="0.25">
      <c r="A826" s="286">
        <v>42655</v>
      </c>
      <c r="B826" s="83" t="s">
        <v>8332</v>
      </c>
      <c r="C826" s="87" t="s">
        <v>11530</v>
      </c>
      <c r="D826" s="199" t="s">
        <v>11534</v>
      </c>
      <c r="E826" s="83" t="s">
        <v>83</v>
      </c>
      <c r="F826" s="182">
        <v>115</v>
      </c>
      <c r="G826" s="83">
        <v>10</v>
      </c>
      <c r="H826" s="83">
        <v>10</v>
      </c>
      <c r="I826" s="83"/>
      <c r="J826" s="148">
        <f t="shared" si="116"/>
        <v>1150</v>
      </c>
      <c r="K826" s="83" t="s">
        <v>11358</v>
      </c>
      <c r="M826" t="s">
        <v>11456</v>
      </c>
    </row>
    <row r="827" spans="1:14" x14ac:dyDescent="0.25">
      <c r="A827" s="286">
        <v>42655</v>
      </c>
      <c r="B827" s="199" t="s">
        <v>11527</v>
      </c>
      <c r="C827" s="200" t="s">
        <v>4479</v>
      </c>
      <c r="D827" s="199" t="s">
        <v>11533</v>
      </c>
      <c r="E827" s="199" t="s">
        <v>83</v>
      </c>
      <c r="F827" s="201">
        <v>59</v>
      </c>
      <c r="G827" s="199">
        <v>6</v>
      </c>
      <c r="H827" s="199">
        <v>6</v>
      </c>
      <c r="I827" s="199"/>
      <c r="J827" s="148">
        <f t="shared" si="116"/>
        <v>354</v>
      </c>
      <c r="K827" s="199" t="s">
        <v>11358</v>
      </c>
      <c r="M827" t="s">
        <v>11456</v>
      </c>
    </row>
    <row r="828" spans="1:14" x14ac:dyDescent="0.25">
      <c r="A828" s="286">
        <v>42655</v>
      </c>
      <c r="B828" s="199" t="s">
        <v>11525</v>
      </c>
      <c r="C828" s="200" t="s">
        <v>11526</v>
      </c>
      <c r="D828" s="199" t="s">
        <v>11532</v>
      </c>
      <c r="E828" s="199" t="s">
        <v>83</v>
      </c>
      <c r="F828" s="201">
        <v>45</v>
      </c>
      <c r="G828" s="199">
        <v>10</v>
      </c>
      <c r="H828" s="199">
        <v>10</v>
      </c>
      <c r="I828" s="199"/>
      <c r="J828" s="148">
        <f t="shared" si="116"/>
        <v>450</v>
      </c>
      <c r="K828" s="199" t="s">
        <v>11358</v>
      </c>
      <c r="M828" t="s">
        <v>11456</v>
      </c>
    </row>
    <row r="829" spans="1:14" x14ac:dyDescent="0.25">
      <c r="A829" s="286">
        <v>42655</v>
      </c>
      <c r="B829" s="199" t="s">
        <v>11523</v>
      </c>
      <c r="C829" s="200" t="s">
        <v>4922</v>
      </c>
      <c r="D829" s="199" t="s">
        <v>11531</v>
      </c>
      <c r="E829" s="199" t="s">
        <v>83</v>
      </c>
      <c r="F829" s="201">
        <v>140</v>
      </c>
      <c r="G829" s="199">
        <v>10</v>
      </c>
      <c r="H829" s="199">
        <v>10</v>
      </c>
      <c r="I829" s="199"/>
      <c r="J829" s="148">
        <f t="shared" si="116"/>
        <v>1400</v>
      </c>
      <c r="K829" s="199" t="s">
        <v>11358</v>
      </c>
      <c r="M829" t="s">
        <v>11456</v>
      </c>
    </row>
    <row r="830" spans="1:14" x14ac:dyDescent="0.25">
      <c r="A830" s="79">
        <v>42654</v>
      </c>
      <c r="B830" s="199" t="s">
        <v>3905</v>
      </c>
      <c r="C830" s="87" t="s">
        <v>61</v>
      </c>
      <c r="D830" s="515" t="s">
        <v>11522</v>
      </c>
      <c r="E830" s="181" t="s">
        <v>83</v>
      </c>
      <c r="F830" s="224">
        <v>350</v>
      </c>
      <c r="G830" s="181">
        <v>2</v>
      </c>
      <c r="H830" s="181">
        <v>2</v>
      </c>
      <c r="I830" s="181"/>
      <c r="J830" s="170">
        <f t="shared" ref="J830:J833" si="117">H830*F830</f>
        <v>700</v>
      </c>
      <c r="K830" s="83" t="s">
        <v>10752</v>
      </c>
      <c r="M830" t="s">
        <v>11456</v>
      </c>
    </row>
    <row r="831" spans="1:14" x14ac:dyDescent="0.25">
      <c r="A831" s="54">
        <v>42654</v>
      </c>
      <c r="B831" s="181" t="s">
        <v>11518</v>
      </c>
      <c r="C831" s="232" t="s">
        <v>11519</v>
      </c>
      <c r="D831" s="181" t="s">
        <v>11521</v>
      </c>
      <c r="E831" s="181" t="s">
        <v>28</v>
      </c>
      <c r="F831" s="224">
        <v>3200</v>
      </c>
      <c r="G831" s="181">
        <v>1</v>
      </c>
      <c r="H831" s="181">
        <v>1</v>
      </c>
      <c r="I831" s="181"/>
      <c r="J831" s="170">
        <f t="shared" si="117"/>
        <v>3200</v>
      </c>
      <c r="K831" s="111" t="s">
        <v>10752</v>
      </c>
      <c r="M831" t="s">
        <v>11456</v>
      </c>
      <c r="N831" s="417" t="s">
        <v>6226</v>
      </c>
    </row>
    <row r="832" spans="1:14" x14ac:dyDescent="0.25">
      <c r="A832" s="54">
        <v>42654</v>
      </c>
      <c r="B832" s="181" t="s">
        <v>5180</v>
      </c>
      <c r="C832" s="232" t="s">
        <v>11516</v>
      </c>
      <c r="D832" s="181" t="s">
        <v>11520</v>
      </c>
      <c r="E832" s="181" t="s">
        <v>28</v>
      </c>
      <c r="F832" s="224">
        <v>2100</v>
      </c>
      <c r="G832" s="181">
        <v>3</v>
      </c>
      <c r="H832" s="181">
        <v>3</v>
      </c>
      <c r="I832" s="181"/>
      <c r="J832" s="170">
        <f t="shared" si="117"/>
        <v>6300</v>
      </c>
      <c r="K832" s="111" t="s">
        <v>10752</v>
      </c>
      <c r="M832" t="s">
        <v>11456</v>
      </c>
      <c r="N832" s="417" t="s">
        <v>6226</v>
      </c>
    </row>
    <row r="833" spans="1:14" x14ac:dyDescent="0.25">
      <c r="A833" s="54">
        <v>42642</v>
      </c>
      <c r="B833" s="547" t="s">
        <v>565</v>
      </c>
      <c r="C833" s="232" t="s">
        <v>11513</v>
      </c>
      <c r="D833" s="181" t="s">
        <v>11512</v>
      </c>
      <c r="E833" s="181" t="s">
        <v>24</v>
      </c>
      <c r="F833" s="224">
        <v>8350</v>
      </c>
      <c r="G833" s="181">
        <v>2</v>
      </c>
      <c r="H833" s="181">
        <v>2</v>
      </c>
      <c r="I833" s="181"/>
      <c r="J833" s="170">
        <f t="shared" si="117"/>
        <v>16700</v>
      </c>
      <c r="K833" s="111" t="s">
        <v>11515</v>
      </c>
      <c r="M833" t="s">
        <v>11456</v>
      </c>
    </row>
    <row r="834" spans="1:14" x14ac:dyDescent="0.25">
      <c r="A834" s="54">
        <v>42639</v>
      </c>
      <c r="B834" s="181" t="s">
        <v>11482</v>
      </c>
      <c r="C834" s="232" t="s">
        <v>11484</v>
      </c>
      <c r="D834" s="181" t="s">
        <v>11511</v>
      </c>
      <c r="E834" s="181" t="s">
        <v>28</v>
      </c>
      <c r="F834" s="224">
        <v>2600</v>
      </c>
      <c r="G834" s="181">
        <v>1</v>
      </c>
      <c r="H834" s="181">
        <v>1</v>
      </c>
      <c r="I834" s="181"/>
      <c r="J834" s="170">
        <f t="shared" ref="J834:J841" si="118">H834*F834</f>
        <v>2600</v>
      </c>
      <c r="K834" s="83" t="s">
        <v>10752</v>
      </c>
      <c r="M834" t="s">
        <v>11456</v>
      </c>
    </row>
    <row r="835" spans="1:14" x14ac:dyDescent="0.25">
      <c r="A835" s="54">
        <v>42639</v>
      </c>
      <c r="B835" s="83" t="s">
        <v>11482</v>
      </c>
      <c r="C835" s="232" t="s">
        <v>11483</v>
      </c>
      <c r="D835" s="181" t="s">
        <v>11510</v>
      </c>
      <c r="E835" s="181" t="s">
        <v>28</v>
      </c>
      <c r="F835" s="224">
        <v>2500</v>
      </c>
      <c r="G835" s="181">
        <v>1</v>
      </c>
      <c r="H835" s="181">
        <v>1</v>
      </c>
      <c r="I835" s="181"/>
      <c r="J835" s="170">
        <f t="shared" si="118"/>
        <v>2500</v>
      </c>
      <c r="K835" s="83" t="s">
        <v>10752</v>
      </c>
      <c r="M835" t="s">
        <v>11456</v>
      </c>
    </row>
    <row r="836" spans="1:14" x14ac:dyDescent="0.25">
      <c r="A836" s="54">
        <v>42639</v>
      </c>
      <c r="B836" s="83" t="s">
        <v>4537</v>
      </c>
      <c r="C836" s="88" t="s">
        <v>11481</v>
      </c>
      <c r="D836" s="181" t="s">
        <v>11509</v>
      </c>
      <c r="E836" s="181" t="s">
        <v>28</v>
      </c>
      <c r="F836" s="224">
        <v>9000</v>
      </c>
      <c r="G836" s="181">
        <v>1</v>
      </c>
      <c r="H836" s="181">
        <v>1</v>
      </c>
      <c r="I836" s="181"/>
      <c r="J836" s="170">
        <f t="shared" si="118"/>
        <v>9000</v>
      </c>
      <c r="K836" s="83" t="s">
        <v>6121</v>
      </c>
      <c r="M836" t="s">
        <v>11456</v>
      </c>
    </row>
    <row r="837" spans="1:14" x14ac:dyDescent="0.25">
      <c r="A837" s="54">
        <v>42639</v>
      </c>
      <c r="B837" s="83" t="s">
        <v>5209</v>
      </c>
      <c r="C837" s="129" t="s">
        <v>11480</v>
      </c>
      <c r="D837" s="181" t="s">
        <v>11508</v>
      </c>
      <c r="E837" s="181" t="s">
        <v>83</v>
      </c>
      <c r="F837" s="224">
        <v>800</v>
      </c>
      <c r="G837" s="181">
        <v>2</v>
      </c>
      <c r="H837" s="181">
        <v>2</v>
      </c>
      <c r="I837" s="181"/>
      <c r="J837" s="170">
        <f t="shared" si="118"/>
        <v>1600</v>
      </c>
      <c r="K837" s="83" t="s">
        <v>6121</v>
      </c>
      <c r="M837" t="s">
        <v>11456</v>
      </c>
    </row>
    <row r="838" spans="1:14" x14ac:dyDescent="0.25">
      <c r="A838" s="54">
        <v>42639</v>
      </c>
      <c r="B838" s="469" t="s">
        <v>10967</v>
      </c>
      <c r="C838" s="994" t="s">
        <v>6311</v>
      </c>
      <c r="D838" s="181" t="s">
        <v>11507</v>
      </c>
      <c r="E838" s="547" t="s">
        <v>8389</v>
      </c>
      <c r="F838" s="550">
        <v>520</v>
      </c>
      <c r="G838" s="547">
        <v>3</v>
      </c>
      <c r="H838" s="547">
        <v>3</v>
      </c>
      <c r="I838" s="547"/>
      <c r="J838" s="170">
        <f t="shared" si="118"/>
        <v>1560</v>
      </c>
      <c r="K838" s="469" t="s">
        <v>6121</v>
      </c>
      <c r="M838" t="s">
        <v>11456</v>
      </c>
    </row>
    <row r="839" spans="1:14" x14ac:dyDescent="0.25">
      <c r="A839" s="54">
        <v>42639</v>
      </c>
      <c r="B839" s="181" t="s">
        <v>3989</v>
      </c>
      <c r="C839" s="973" t="s">
        <v>11479</v>
      </c>
      <c r="D839" s="181" t="s">
        <v>11506</v>
      </c>
      <c r="E839" s="181" t="s">
        <v>28</v>
      </c>
      <c r="F839" s="224">
        <v>4400</v>
      </c>
      <c r="G839" s="181">
        <v>3</v>
      </c>
      <c r="H839" s="181">
        <v>3</v>
      </c>
      <c r="I839" s="181"/>
      <c r="J839" s="170">
        <f t="shared" si="118"/>
        <v>13200</v>
      </c>
      <c r="K839" s="111" t="s">
        <v>6121</v>
      </c>
      <c r="M839" t="s">
        <v>11456</v>
      </c>
    </row>
    <row r="840" spans="1:14" x14ac:dyDescent="0.25">
      <c r="A840" s="54">
        <v>42639</v>
      </c>
      <c r="B840" s="83" t="s">
        <v>11477</v>
      </c>
      <c r="C840" s="973" t="s">
        <v>11478</v>
      </c>
      <c r="D840" s="181" t="s">
        <v>11505</v>
      </c>
      <c r="E840" s="181" t="s">
        <v>83</v>
      </c>
      <c r="F840" s="224">
        <v>190</v>
      </c>
      <c r="G840" s="181">
        <v>9</v>
      </c>
      <c r="H840" s="181">
        <v>9</v>
      </c>
      <c r="I840" s="181"/>
      <c r="J840" s="170">
        <f t="shared" si="118"/>
        <v>1710</v>
      </c>
      <c r="K840" s="111" t="s">
        <v>6121</v>
      </c>
      <c r="M840" t="s">
        <v>11456</v>
      </c>
    </row>
    <row r="841" spans="1:14" x14ac:dyDescent="0.25">
      <c r="A841" s="79">
        <v>42639</v>
      </c>
      <c r="B841" s="83" t="s">
        <v>10999</v>
      </c>
      <c r="C841" s="87" t="s">
        <v>11000</v>
      </c>
      <c r="D841" s="199" t="s">
        <v>11504</v>
      </c>
      <c r="E841" s="181" t="s">
        <v>28</v>
      </c>
      <c r="F841" s="224">
        <v>580</v>
      </c>
      <c r="G841" s="181">
        <v>5</v>
      </c>
      <c r="H841" s="181">
        <v>5</v>
      </c>
      <c r="I841" s="181"/>
      <c r="J841" s="170">
        <f t="shared" si="118"/>
        <v>2900</v>
      </c>
      <c r="K841" s="111" t="s">
        <v>6121</v>
      </c>
      <c r="M841" t="s">
        <v>11456</v>
      </c>
    </row>
    <row r="842" spans="1:14" x14ac:dyDescent="0.25">
      <c r="A842" s="79">
        <v>42639</v>
      </c>
      <c r="B842" s="83" t="s">
        <v>11475</v>
      </c>
      <c r="C842" s="87" t="s">
        <v>11476</v>
      </c>
      <c r="D842" s="199" t="s">
        <v>11503</v>
      </c>
      <c r="E842" s="199" t="s">
        <v>83</v>
      </c>
      <c r="F842" s="201">
        <v>950</v>
      </c>
      <c r="G842" s="199">
        <v>2</v>
      </c>
      <c r="H842" s="199">
        <v>2</v>
      </c>
      <c r="I842" s="199"/>
      <c r="J842" s="148">
        <f t="shared" ref="J842:J845" si="119">H842*F842</f>
        <v>1900</v>
      </c>
      <c r="K842" s="199" t="s">
        <v>6121</v>
      </c>
      <c r="M842" t="s">
        <v>11456</v>
      </c>
    </row>
    <row r="843" spans="1:14" x14ac:dyDescent="0.25">
      <c r="A843" s="79">
        <v>42639</v>
      </c>
      <c r="B843" s="83" t="s">
        <v>4237</v>
      </c>
      <c r="C843" s="87" t="s">
        <v>11474</v>
      </c>
      <c r="D843" s="199" t="s">
        <v>11502</v>
      </c>
      <c r="E843" s="199" t="s">
        <v>28</v>
      </c>
      <c r="F843" s="201">
        <v>6700</v>
      </c>
      <c r="G843" s="199">
        <v>1</v>
      </c>
      <c r="H843" s="199">
        <v>1</v>
      </c>
      <c r="I843" s="199"/>
      <c r="J843" s="148">
        <f t="shared" si="119"/>
        <v>6700</v>
      </c>
      <c r="K843" s="199" t="s">
        <v>6121</v>
      </c>
      <c r="M843" t="s">
        <v>11456</v>
      </c>
    </row>
    <row r="844" spans="1:14" x14ac:dyDescent="0.25">
      <c r="A844" s="79">
        <v>42639</v>
      </c>
      <c r="B844" s="83" t="s">
        <v>4237</v>
      </c>
      <c r="C844" s="87" t="s">
        <v>11473</v>
      </c>
      <c r="D844" s="199" t="s">
        <v>11501</v>
      </c>
      <c r="E844" s="199" t="s">
        <v>28</v>
      </c>
      <c r="F844" s="201">
        <v>8300</v>
      </c>
      <c r="G844" s="199">
        <v>1</v>
      </c>
      <c r="H844" s="199">
        <v>1</v>
      </c>
      <c r="I844" s="199"/>
      <c r="J844" s="148">
        <f t="shared" si="119"/>
        <v>8300</v>
      </c>
      <c r="K844" s="199" t="s">
        <v>6121</v>
      </c>
      <c r="M844" t="s">
        <v>11456</v>
      </c>
      <c r="N844" s="417" t="s">
        <v>6226</v>
      </c>
    </row>
    <row r="845" spans="1:14" x14ac:dyDescent="0.25">
      <c r="A845" s="79">
        <v>42639</v>
      </c>
      <c r="B845" s="83" t="s">
        <v>3556</v>
      </c>
      <c r="C845" s="87" t="s">
        <v>11472</v>
      </c>
      <c r="D845" s="199" t="s">
        <v>11500</v>
      </c>
      <c r="E845" s="199" t="s">
        <v>28</v>
      </c>
      <c r="F845" s="201">
        <v>1800</v>
      </c>
      <c r="G845" s="199">
        <v>3</v>
      </c>
      <c r="H845" s="199">
        <v>3</v>
      </c>
      <c r="I845" s="199"/>
      <c r="J845" s="148">
        <f t="shared" si="119"/>
        <v>5400</v>
      </c>
      <c r="K845" s="199" t="s">
        <v>6121</v>
      </c>
      <c r="M845" t="s">
        <v>11456</v>
      </c>
    </row>
    <row r="846" spans="1:14" x14ac:dyDescent="0.25">
      <c r="A846" s="79">
        <v>42639</v>
      </c>
      <c r="B846" s="199" t="s">
        <v>5181</v>
      </c>
      <c r="C846" s="87" t="s">
        <v>11471</v>
      </c>
      <c r="D846" s="199" t="s">
        <v>11499</v>
      </c>
      <c r="E846" s="111" t="s">
        <v>83</v>
      </c>
      <c r="F846" s="192">
        <v>4400</v>
      </c>
      <c r="G846" s="111">
        <v>3</v>
      </c>
      <c r="H846" s="111">
        <v>3</v>
      </c>
      <c r="I846" s="111"/>
      <c r="J846" s="148">
        <f t="shared" ref="J846:J849" si="120">H846*F846</f>
        <v>13200</v>
      </c>
      <c r="K846" s="83" t="s">
        <v>6121</v>
      </c>
      <c r="M846" t="s">
        <v>11456</v>
      </c>
    </row>
    <row r="847" spans="1:14" x14ac:dyDescent="0.25">
      <c r="A847" s="79">
        <v>42639</v>
      </c>
      <c r="B847" s="111" t="s">
        <v>5181</v>
      </c>
      <c r="C847" s="112" t="s">
        <v>11470</v>
      </c>
      <c r="D847" s="199" t="s">
        <v>11498</v>
      </c>
      <c r="E847" s="111" t="s">
        <v>83</v>
      </c>
      <c r="F847" s="192">
        <v>2400</v>
      </c>
      <c r="G847" s="111">
        <v>3</v>
      </c>
      <c r="H847" s="111">
        <v>3</v>
      </c>
      <c r="I847" s="111"/>
      <c r="J847" s="148">
        <f t="shared" si="120"/>
        <v>7200</v>
      </c>
      <c r="K847" s="83" t="s">
        <v>6121</v>
      </c>
      <c r="M847" t="s">
        <v>11456</v>
      </c>
    </row>
    <row r="848" spans="1:14" x14ac:dyDescent="0.25">
      <c r="A848" s="79">
        <v>42639</v>
      </c>
      <c r="B848" s="111" t="s">
        <v>11468</v>
      </c>
      <c r="C848" s="610" t="s">
        <v>11469</v>
      </c>
      <c r="D848" s="199" t="s">
        <v>11497</v>
      </c>
      <c r="E848" s="111" t="s">
        <v>83</v>
      </c>
      <c r="F848" s="192">
        <v>190</v>
      </c>
      <c r="G848" s="111">
        <v>9</v>
      </c>
      <c r="H848" s="111">
        <v>9</v>
      </c>
      <c r="I848" s="111"/>
      <c r="J848" s="148">
        <f t="shared" si="120"/>
        <v>1710</v>
      </c>
      <c r="K848" s="83" t="s">
        <v>6121</v>
      </c>
      <c r="M848" t="s">
        <v>11195</v>
      </c>
      <c r="N848" s="417"/>
    </row>
    <row r="849" spans="1:14" x14ac:dyDescent="0.25">
      <c r="A849" s="79">
        <v>42639</v>
      </c>
      <c r="B849" s="548" t="s">
        <v>3553</v>
      </c>
      <c r="C849" s="327" t="s">
        <v>11467</v>
      </c>
      <c r="D849" s="199" t="s">
        <v>11496</v>
      </c>
      <c r="E849" s="469" t="s">
        <v>83</v>
      </c>
      <c r="F849" s="555">
        <v>450</v>
      </c>
      <c r="G849" s="548">
        <v>10</v>
      </c>
      <c r="H849" s="548">
        <v>10</v>
      </c>
      <c r="I849" s="469"/>
      <c r="J849" s="148">
        <f t="shared" si="120"/>
        <v>4500</v>
      </c>
      <c r="K849" s="469" t="s">
        <v>6121</v>
      </c>
      <c r="M849" t="s">
        <v>11413</v>
      </c>
      <c r="N849" s="417"/>
    </row>
    <row r="850" spans="1:14" x14ac:dyDescent="0.25">
      <c r="A850" s="79">
        <v>42639</v>
      </c>
      <c r="B850" s="199" t="s">
        <v>3987</v>
      </c>
      <c r="C850" s="81" t="s">
        <v>11466</v>
      </c>
      <c r="D850" s="199" t="s">
        <v>11495</v>
      </c>
      <c r="E850" s="199" t="s">
        <v>83</v>
      </c>
      <c r="F850" s="201">
        <v>4600</v>
      </c>
      <c r="G850" s="199">
        <v>3</v>
      </c>
      <c r="H850" s="199">
        <v>3</v>
      </c>
      <c r="I850" s="199"/>
      <c r="J850" s="148">
        <f>H850*F850</f>
        <v>13800</v>
      </c>
      <c r="K850" s="199" t="s">
        <v>6121</v>
      </c>
      <c r="M850" t="s">
        <v>11410</v>
      </c>
      <c r="N850" s="417" t="s">
        <v>6226</v>
      </c>
    </row>
    <row r="851" spans="1:14" x14ac:dyDescent="0.25">
      <c r="A851" s="79">
        <v>42639</v>
      </c>
      <c r="B851" s="83" t="s">
        <v>6389</v>
      </c>
      <c r="C851" s="81" t="s">
        <v>11465</v>
      </c>
      <c r="D851" s="199" t="s">
        <v>11494</v>
      </c>
      <c r="E851" s="199" t="s">
        <v>83</v>
      </c>
      <c r="F851" s="201">
        <v>260</v>
      </c>
      <c r="G851" s="199">
        <v>9</v>
      </c>
      <c r="H851" s="199">
        <v>9</v>
      </c>
      <c r="I851" s="199"/>
      <c r="J851" s="148">
        <f>H851*F851</f>
        <v>2340</v>
      </c>
      <c r="K851" s="199" t="s">
        <v>6121</v>
      </c>
      <c r="M851" s="200" t="s">
        <v>11395</v>
      </c>
    </row>
    <row r="852" spans="1:14" x14ac:dyDescent="0.25">
      <c r="A852" s="79">
        <v>42639</v>
      </c>
      <c r="B852" s="83" t="s">
        <v>11463</v>
      </c>
      <c r="C852" s="87" t="s">
        <v>11464</v>
      </c>
      <c r="D852" s="199" t="s">
        <v>11493</v>
      </c>
      <c r="E852" s="199" t="s">
        <v>32</v>
      </c>
      <c r="F852" s="201">
        <v>1000</v>
      </c>
      <c r="G852" s="199">
        <v>1</v>
      </c>
      <c r="H852" s="199">
        <v>1</v>
      </c>
      <c r="I852" s="199"/>
      <c r="J852" s="148">
        <f>H852*F852</f>
        <v>1000</v>
      </c>
      <c r="K852" s="199" t="s">
        <v>6121</v>
      </c>
      <c r="M852" s="200" t="s">
        <v>11395</v>
      </c>
    </row>
    <row r="853" spans="1:14" x14ac:dyDescent="0.25">
      <c r="A853" s="79">
        <v>42639</v>
      </c>
      <c r="B853" s="83" t="s">
        <v>4224</v>
      </c>
      <c r="C853" s="87" t="s">
        <v>11462</v>
      </c>
      <c r="D853" s="199" t="s">
        <v>11492</v>
      </c>
      <c r="E853" s="199" t="s">
        <v>83</v>
      </c>
      <c r="F853" s="201">
        <v>2000</v>
      </c>
      <c r="G853" s="199">
        <v>3</v>
      </c>
      <c r="H853" s="199">
        <v>3</v>
      </c>
      <c r="I853" s="199"/>
      <c r="J853" s="148">
        <f t="shared" ref="J853" si="121">H853*F853</f>
        <v>6000</v>
      </c>
      <c r="K853" s="199" t="s">
        <v>6121</v>
      </c>
      <c r="M853" s="200" t="s">
        <v>11395</v>
      </c>
    </row>
    <row r="854" spans="1:14" x14ac:dyDescent="0.25">
      <c r="A854" s="79">
        <v>42639</v>
      </c>
      <c r="B854" s="199" t="s">
        <v>3752</v>
      </c>
      <c r="C854" s="87" t="s">
        <v>11461</v>
      </c>
      <c r="D854" s="199" t="s">
        <v>11491</v>
      </c>
      <c r="E854" s="111" t="s">
        <v>83</v>
      </c>
      <c r="F854" s="192">
        <v>4800</v>
      </c>
      <c r="G854" s="111">
        <v>3</v>
      </c>
      <c r="H854" s="111">
        <v>3</v>
      </c>
      <c r="I854" s="111"/>
      <c r="J854" s="148">
        <f t="shared" ref="J854:J865" si="122">H854*F854</f>
        <v>14400</v>
      </c>
      <c r="K854" s="83" t="s">
        <v>10752</v>
      </c>
      <c r="L854" s="200"/>
      <c r="M854" s="200" t="s">
        <v>11395</v>
      </c>
    </row>
    <row r="855" spans="1:14" x14ac:dyDescent="0.25">
      <c r="A855" s="79">
        <v>42639</v>
      </c>
      <c r="B855" s="111" t="s">
        <v>4523</v>
      </c>
      <c r="C855" s="112" t="s">
        <v>11460</v>
      </c>
      <c r="D855" s="199" t="s">
        <v>11490</v>
      </c>
      <c r="E855" s="111" t="s">
        <v>28</v>
      </c>
      <c r="F855" s="192">
        <v>1870</v>
      </c>
      <c r="G855" s="111">
        <v>3</v>
      </c>
      <c r="H855" s="111">
        <v>3</v>
      </c>
      <c r="I855" s="111"/>
      <c r="J855" s="148">
        <f t="shared" si="122"/>
        <v>5610</v>
      </c>
      <c r="K855" s="83" t="s">
        <v>10752</v>
      </c>
      <c r="L855" s="200"/>
      <c r="M855" s="200" t="s">
        <v>11395</v>
      </c>
    </row>
    <row r="856" spans="1:14" x14ac:dyDescent="0.25">
      <c r="A856" s="79">
        <v>42639</v>
      </c>
      <c r="B856" s="111" t="s">
        <v>6495</v>
      </c>
      <c r="C856" s="610" t="s">
        <v>11459</v>
      </c>
      <c r="D856" s="199" t="s">
        <v>11489</v>
      </c>
      <c r="E856" s="111" t="s">
        <v>32</v>
      </c>
      <c r="F856" s="192">
        <v>4900</v>
      </c>
      <c r="G856" s="111">
        <v>1</v>
      </c>
      <c r="H856" s="111">
        <v>1</v>
      </c>
      <c r="I856" s="111"/>
      <c r="J856" s="148">
        <f t="shared" si="122"/>
        <v>4900</v>
      </c>
      <c r="K856" s="83" t="s">
        <v>10752</v>
      </c>
      <c r="L856" s="200"/>
      <c r="M856" s="200" t="s">
        <v>11395</v>
      </c>
    </row>
    <row r="857" spans="1:14" x14ac:dyDescent="0.25">
      <c r="A857" s="79">
        <v>42639</v>
      </c>
      <c r="B857" s="548" t="s">
        <v>4215</v>
      </c>
      <c r="C857" s="327" t="s">
        <v>11458</v>
      </c>
      <c r="D857" s="199" t="s">
        <v>11488</v>
      </c>
      <c r="E857" s="469" t="s">
        <v>83</v>
      </c>
      <c r="F857" s="555">
        <v>3330</v>
      </c>
      <c r="G857" s="548">
        <v>3</v>
      </c>
      <c r="H857" s="548">
        <v>3</v>
      </c>
      <c r="I857" s="469"/>
      <c r="J857" s="148">
        <f t="shared" si="122"/>
        <v>9990</v>
      </c>
      <c r="K857" s="469" t="s">
        <v>10752</v>
      </c>
      <c r="L857" s="200"/>
      <c r="M857" s="200" t="s">
        <v>11385</v>
      </c>
    </row>
    <row r="858" spans="1:14" x14ac:dyDescent="0.25">
      <c r="A858" s="79">
        <v>42639</v>
      </c>
      <c r="B858" s="199" t="s">
        <v>3526</v>
      </c>
      <c r="C858" s="81" t="s">
        <v>11457</v>
      </c>
      <c r="D858" s="199" t="s">
        <v>11487</v>
      </c>
      <c r="E858" s="83" t="s">
        <v>83</v>
      </c>
      <c r="F858" s="201">
        <v>770</v>
      </c>
      <c r="G858" s="83">
        <v>3</v>
      </c>
      <c r="H858" s="199">
        <v>3</v>
      </c>
      <c r="I858" s="83"/>
      <c r="J858" s="148">
        <f t="shared" si="122"/>
        <v>2310</v>
      </c>
      <c r="K858" s="83" t="s">
        <v>10752</v>
      </c>
      <c r="L858" s="200"/>
      <c r="M858" s="200" t="s">
        <v>11385</v>
      </c>
    </row>
    <row r="859" spans="1:14" x14ac:dyDescent="0.25">
      <c r="A859" s="79">
        <v>42639</v>
      </c>
      <c r="B859" s="199" t="s">
        <v>3526</v>
      </c>
      <c r="C859" s="81" t="s">
        <v>11455</v>
      </c>
      <c r="D859" s="199" t="s">
        <v>11486</v>
      </c>
      <c r="E859" s="199" t="s">
        <v>83</v>
      </c>
      <c r="F859" s="201">
        <v>645</v>
      </c>
      <c r="G859" s="199">
        <v>3</v>
      </c>
      <c r="H859" s="199">
        <v>3</v>
      </c>
      <c r="I859" s="199"/>
      <c r="J859" s="148">
        <f t="shared" si="122"/>
        <v>1935</v>
      </c>
      <c r="K859" s="199" t="s">
        <v>10752</v>
      </c>
      <c r="L859" s="200"/>
      <c r="M859" s="200" t="s">
        <v>11385</v>
      </c>
    </row>
    <row r="860" spans="1:14" x14ac:dyDescent="0.25">
      <c r="A860" s="79">
        <v>42569</v>
      </c>
      <c r="B860" s="83" t="s">
        <v>6094</v>
      </c>
      <c r="C860" s="81" t="s">
        <v>11453</v>
      </c>
      <c r="D860" s="199" t="s">
        <v>11485</v>
      </c>
      <c r="E860" s="199" t="s">
        <v>32</v>
      </c>
      <c r="F860" s="201">
        <v>780</v>
      </c>
      <c r="G860" s="199">
        <v>1</v>
      </c>
      <c r="H860" s="199">
        <v>1</v>
      </c>
      <c r="I860" s="199"/>
      <c r="J860" s="148">
        <f t="shared" si="122"/>
        <v>780</v>
      </c>
      <c r="K860" s="199" t="s">
        <v>11207</v>
      </c>
      <c r="L860" s="200"/>
      <c r="M860" s="200" t="s">
        <v>11375</v>
      </c>
    </row>
    <row r="861" spans="1:14" x14ac:dyDescent="0.25">
      <c r="A861" s="79">
        <v>42649</v>
      </c>
      <c r="B861" s="83" t="s">
        <v>11411</v>
      </c>
      <c r="C861" s="87" t="s">
        <v>11412</v>
      </c>
      <c r="D861" s="199" t="s">
        <v>11414</v>
      </c>
      <c r="E861" s="199" t="s">
        <v>32</v>
      </c>
      <c r="F861" s="201">
        <v>250</v>
      </c>
      <c r="G861" s="199">
        <v>1</v>
      </c>
      <c r="H861" s="199">
        <v>1</v>
      </c>
      <c r="I861" s="199"/>
      <c r="J861" s="148">
        <f t="shared" si="122"/>
        <v>250</v>
      </c>
      <c r="K861" s="199" t="s">
        <v>4126</v>
      </c>
      <c r="L861" s="200"/>
      <c r="M861" s="200" t="s">
        <v>11359</v>
      </c>
    </row>
    <row r="862" spans="1:14" x14ac:dyDescent="0.25">
      <c r="A862" s="79">
        <v>42648</v>
      </c>
      <c r="B862" s="83" t="s">
        <v>105</v>
      </c>
      <c r="C862" s="87" t="s">
        <v>11408</v>
      </c>
      <c r="D862" s="199" t="s">
        <v>11409</v>
      </c>
      <c r="E862" s="199" t="s">
        <v>24</v>
      </c>
      <c r="F862" s="201">
        <v>4100</v>
      </c>
      <c r="G862" s="199">
        <v>3</v>
      </c>
      <c r="H862" s="199">
        <v>3</v>
      </c>
      <c r="I862" s="199"/>
      <c r="J862" s="148">
        <f t="shared" si="122"/>
        <v>12300</v>
      </c>
      <c r="K862" s="199" t="s">
        <v>11239</v>
      </c>
      <c r="L862" s="200"/>
      <c r="M862" s="200" t="s">
        <v>11359</v>
      </c>
    </row>
    <row r="863" spans="1:14" x14ac:dyDescent="0.25">
      <c r="A863" s="79">
        <v>42605</v>
      </c>
      <c r="B863" s="83" t="s">
        <v>11397</v>
      </c>
      <c r="C863" s="87" t="s">
        <v>11401</v>
      </c>
      <c r="D863" s="199" t="s">
        <v>11407</v>
      </c>
      <c r="E863" s="199" t="s">
        <v>79</v>
      </c>
      <c r="F863" s="201">
        <v>1990</v>
      </c>
      <c r="G863" s="199">
        <v>3</v>
      </c>
      <c r="H863" s="199">
        <v>3</v>
      </c>
      <c r="I863" s="199"/>
      <c r="J863" s="148">
        <f t="shared" si="122"/>
        <v>5970</v>
      </c>
      <c r="K863" s="199" t="s">
        <v>120</v>
      </c>
      <c r="L863" s="200"/>
      <c r="M863" s="200" t="s">
        <v>11359</v>
      </c>
    </row>
    <row r="864" spans="1:14" x14ac:dyDescent="0.25">
      <c r="A864" s="79">
        <v>42605</v>
      </c>
      <c r="B864" s="83" t="s">
        <v>11397</v>
      </c>
      <c r="C864" s="87" t="s">
        <v>11400</v>
      </c>
      <c r="D864" s="199" t="s">
        <v>11406</v>
      </c>
      <c r="E864" s="199" t="s">
        <v>79</v>
      </c>
      <c r="F864" s="201">
        <v>1990</v>
      </c>
      <c r="G864" s="199">
        <v>2</v>
      </c>
      <c r="H864" s="199">
        <v>2</v>
      </c>
      <c r="I864" s="199"/>
      <c r="J864" s="148">
        <f t="shared" si="122"/>
        <v>3980</v>
      </c>
      <c r="K864" s="199" t="s">
        <v>120</v>
      </c>
      <c r="L864" s="200"/>
      <c r="M864" s="200" t="s">
        <v>11359</v>
      </c>
    </row>
    <row r="865" spans="1:14" x14ac:dyDescent="0.25">
      <c r="A865" s="79">
        <v>42605</v>
      </c>
      <c r="B865" s="83" t="s">
        <v>11397</v>
      </c>
      <c r="C865" s="87" t="s">
        <v>11399</v>
      </c>
      <c r="D865" s="111" t="s">
        <v>11405</v>
      </c>
      <c r="E865" s="199" t="s">
        <v>83</v>
      </c>
      <c r="F865" s="201">
        <v>1990</v>
      </c>
      <c r="G865" s="199">
        <v>3</v>
      </c>
      <c r="H865" s="199">
        <v>3</v>
      </c>
      <c r="I865" s="199"/>
      <c r="J865" s="148">
        <f t="shared" si="122"/>
        <v>5970</v>
      </c>
      <c r="K865" s="199" t="s">
        <v>120</v>
      </c>
      <c r="L865" s="200"/>
      <c r="M865" s="200" t="s">
        <v>11359</v>
      </c>
    </row>
    <row r="866" spans="1:14" x14ac:dyDescent="0.25">
      <c r="A866" s="269"/>
      <c r="B866" s="706"/>
      <c r="C866" s="275"/>
      <c r="D866" s="706"/>
      <c r="E866" s="270"/>
      <c r="F866" s="325"/>
      <c r="G866" s="270"/>
      <c r="H866" s="706"/>
      <c r="I866" s="270"/>
      <c r="J866" s="679"/>
      <c r="K866" s="270"/>
    </row>
    <row r="867" spans="1:14" x14ac:dyDescent="0.25">
      <c r="A867" s="79">
        <v>42605</v>
      </c>
      <c r="B867" s="199" t="s">
        <v>11397</v>
      </c>
      <c r="C867" s="87" t="s">
        <v>11398</v>
      </c>
      <c r="D867" s="111" t="s">
        <v>11404</v>
      </c>
      <c r="E867" s="111" t="s">
        <v>79</v>
      </c>
      <c r="F867" s="192">
        <v>1990</v>
      </c>
      <c r="G867" s="111">
        <v>4</v>
      </c>
      <c r="H867" s="111">
        <v>4</v>
      </c>
      <c r="I867" s="111"/>
      <c r="J867" s="148">
        <f t="shared" ref="J867:J883" si="123">H867*F867</f>
        <v>7960</v>
      </c>
      <c r="K867" s="83" t="s">
        <v>120</v>
      </c>
      <c r="M867" t="s">
        <v>11359</v>
      </c>
      <c r="N867" s="417" t="s">
        <v>6226</v>
      </c>
    </row>
    <row r="868" spans="1:14" x14ac:dyDescent="0.25">
      <c r="A868" s="79"/>
      <c r="B868" s="111"/>
      <c r="C868" s="112"/>
      <c r="D868" s="111"/>
      <c r="E868" s="111"/>
      <c r="F868" s="192"/>
      <c r="G868" s="111"/>
      <c r="H868" s="111"/>
      <c r="I868" s="111"/>
      <c r="J868" s="148">
        <f t="shared" si="123"/>
        <v>0</v>
      </c>
      <c r="K868" s="83"/>
    </row>
    <row r="869" spans="1:14" x14ac:dyDescent="0.25">
      <c r="A869" s="79">
        <v>42646</v>
      </c>
      <c r="B869" s="111" t="s">
        <v>11393</v>
      </c>
      <c r="C869" s="112" t="s">
        <v>11396</v>
      </c>
      <c r="D869" s="111" t="s">
        <v>11403</v>
      </c>
      <c r="E869" s="111" t="s">
        <v>8389</v>
      </c>
      <c r="F869" s="192">
        <v>1990</v>
      </c>
      <c r="G869" s="111">
        <v>2</v>
      </c>
      <c r="H869" s="111">
        <v>2</v>
      </c>
      <c r="I869" s="111"/>
      <c r="J869" s="148">
        <f t="shared" si="123"/>
        <v>3980</v>
      </c>
      <c r="K869" s="83" t="s">
        <v>120</v>
      </c>
      <c r="M869" t="s">
        <v>11350</v>
      </c>
    </row>
    <row r="870" spans="1:14" x14ac:dyDescent="0.25">
      <c r="A870" s="79"/>
      <c r="B870" s="111"/>
      <c r="C870" s="112"/>
      <c r="D870" s="111"/>
      <c r="E870" s="111"/>
      <c r="F870" s="192"/>
      <c r="G870" s="111"/>
      <c r="H870" s="111"/>
      <c r="I870" s="111"/>
      <c r="J870" s="148">
        <f t="shared" si="123"/>
        <v>0</v>
      </c>
      <c r="K870" s="83"/>
    </row>
    <row r="871" spans="1:14" x14ac:dyDescent="0.25">
      <c r="A871" s="79">
        <v>42646</v>
      </c>
      <c r="B871" s="111" t="s">
        <v>11393</v>
      </c>
      <c r="C871" s="610" t="s">
        <v>11394</v>
      </c>
      <c r="D871" s="111" t="s">
        <v>11402</v>
      </c>
      <c r="E871" s="111" t="s">
        <v>8389</v>
      </c>
      <c r="F871" s="192">
        <v>1990</v>
      </c>
      <c r="G871" s="111">
        <v>4</v>
      </c>
      <c r="H871" s="111">
        <v>4</v>
      </c>
      <c r="I871" s="111"/>
      <c r="J871" s="148">
        <f t="shared" si="123"/>
        <v>7960</v>
      </c>
      <c r="K871" s="83" t="s">
        <v>120</v>
      </c>
      <c r="M871" t="s">
        <v>11350</v>
      </c>
    </row>
    <row r="872" spans="1:14" x14ac:dyDescent="0.25">
      <c r="A872" s="79"/>
      <c r="B872" s="199"/>
      <c r="C872" s="87"/>
      <c r="D872" s="199"/>
      <c r="E872" s="83"/>
      <c r="F872" s="192"/>
      <c r="G872" s="111"/>
      <c r="H872" s="199"/>
      <c r="I872" s="83"/>
      <c r="J872" s="148">
        <f t="shared" si="123"/>
        <v>0</v>
      </c>
      <c r="K872" s="83"/>
    </row>
    <row r="873" spans="1:14" x14ac:dyDescent="0.25">
      <c r="A873" s="79">
        <v>42643</v>
      </c>
      <c r="B873" s="548" t="s">
        <v>4437</v>
      </c>
      <c r="C873" s="327" t="s">
        <v>11390</v>
      </c>
      <c r="D873" s="80" t="s">
        <v>11391</v>
      </c>
      <c r="E873" s="469" t="s">
        <v>4008</v>
      </c>
      <c r="F873" s="555">
        <v>3570</v>
      </c>
      <c r="G873" s="548">
        <v>1</v>
      </c>
      <c r="H873" s="548">
        <v>1</v>
      </c>
      <c r="I873" s="469"/>
      <c r="J873" s="148">
        <f t="shared" si="123"/>
        <v>3570</v>
      </c>
      <c r="K873" s="469" t="s">
        <v>11239</v>
      </c>
      <c r="M873" t="s">
        <v>11350</v>
      </c>
    </row>
    <row r="874" spans="1:14" x14ac:dyDescent="0.25">
      <c r="A874" s="79"/>
      <c r="B874" s="199"/>
      <c r="C874" s="87"/>
      <c r="D874" s="199"/>
      <c r="E874" s="83"/>
      <c r="F874" s="201"/>
      <c r="G874" s="83"/>
      <c r="H874" s="199"/>
      <c r="I874" s="83"/>
      <c r="J874" s="148">
        <f t="shared" si="123"/>
        <v>0</v>
      </c>
      <c r="K874" s="83"/>
    </row>
    <row r="875" spans="1:14" x14ac:dyDescent="0.25">
      <c r="A875" s="79">
        <v>42643</v>
      </c>
      <c r="B875" s="199" t="s">
        <v>11386</v>
      </c>
      <c r="C875" s="81" t="s">
        <v>11387</v>
      </c>
      <c r="D875" s="199" t="s">
        <v>11389</v>
      </c>
      <c r="E875" s="83" t="s">
        <v>28</v>
      </c>
      <c r="F875" s="201">
        <v>2125</v>
      </c>
      <c r="G875" s="83">
        <v>1</v>
      </c>
      <c r="H875" s="199">
        <v>1</v>
      </c>
      <c r="I875" s="83"/>
      <c r="J875" s="148">
        <f t="shared" si="123"/>
        <v>2125</v>
      </c>
      <c r="K875" s="83" t="s">
        <v>11239</v>
      </c>
      <c r="M875" t="s">
        <v>11335</v>
      </c>
    </row>
    <row r="876" spans="1:14" x14ac:dyDescent="0.25">
      <c r="A876" s="79"/>
      <c r="B876" s="199"/>
      <c r="C876" s="81" t="s">
        <v>11388</v>
      </c>
      <c r="D876" s="199"/>
      <c r="E876" s="83"/>
      <c r="F876" s="201"/>
      <c r="G876" s="83"/>
      <c r="H876" s="199"/>
      <c r="I876" s="83"/>
      <c r="J876" s="148">
        <f t="shared" si="123"/>
        <v>0</v>
      </c>
      <c r="K876" s="83"/>
    </row>
    <row r="877" spans="1:14" x14ac:dyDescent="0.25">
      <c r="A877" s="79">
        <v>42643</v>
      </c>
      <c r="B877" s="199" t="s">
        <v>23</v>
      </c>
      <c r="C877" s="81" t="s">
        <v>11392</v>
      </c>
      <c r="D877" s="199" t="s">
        <v>11384</v>
      </c>
      <c r="E877" s="199" t="s">
        <v>24</v>
      </c>
      <c r="F877" s="201">
        <v>4990</v>
      </c>
      <c r="G877" s="199">
        <v>1</v>
      </c>
      <c r="H877" s="199">
        <v>1</v>
      </c>
      <c r="I877" s="199"/>
      <c r="J877" s="148">
        <f t="shared" si="123"/>
        <v>4990</v>
      </c>
      <c r="K877" s="199" t="s">
        <v>11239</v>
      </c>
      <c r="M877" t="s">
        <v>11335</v>
      </c>
    </row>
    <row r="878" spans="1:14" x14ac:dyDescent="0.25">
      <c r="A878" s="79">
        <v>42647</v>
      </c>
      <c r="B878" s="83" t="s">
        <v>11372</v>
      </c>
      <c r="C878" s="81" t="s">
        <v>11373</v>
      </c>
      <c r="D878" s="199" t="s">
        <v>11374</v>
      </c>
      <c r="E878" s="199" t="s">
        <v>83</v>
      </c>
      <c r="F878" s="201">
        <v>1206.75</v>
      </c>
      <c r="G878" s="199">
        <v>3</v>
      </c>
      <c r="H878" s="199">
        <v>3</v>
      </c>
      <c r="I878" s="199"/>
      <c r="J878" s="148">
        <f t="shared" si="123"/>
        <v>3620.25</v>
      </c>
      <c r="K878" s="199" t="s">
        <v>449</v>
      </c>
      <c r="M878" t="s">
        <v>11335</v>
      </c>
    </row>
    <row r="879" spans="1:14" x14ac:dyDescent="0.25">
      <c r="A879" s="79">
        <v>42647</v>
      </c>
      <c r="B879" s="83" t="s">
        <v>11365</v>
      </c>
      <c r="C879" s="87"/>
      <c r="D879" s="199" t="s">
        <v>11371</v>
      </c>
      <c r="E879" s="199" t="s">
        <v>83</v>
      </c>
      <c r="F879" s="201">
        <v>96.75</v>
      </c>
      <c r="G879" s="199">
        <v>20</v>
      </c>
      <c r="H879" s="199">
        <v>20</v>
      </c>
      <c r="I879" s="199"/>
      <c r="J879" s="148">
        <f t="shared" si="123"/>
        <v>1935</v>
      </c>
      <c r="K879" s="199" t="s">
        <v>11358</v>
      </c>
      <c r="M879" t="s">
        <v>11335</v>
      </c>
    </row>
    <row r="880" spans="1:14" x14ac:dyDescent="0.25">
      <c r="A880" s="79">
        <v>42647</v>
      </c>
      <c r="B880" s="83" t="s">
        <v>5127</v>
      </c>
      <c r="C880" s="87" t="s">
        <v>11364</v>
      </c>
      <c r="D880" s="199" t="s">
        <v>11370</v>
      </c>
      <c r="E880" s="199" t="s">
        <v>83</v>
      </c>
      <c r="F880" s="201">
        <v>38</v>
      </c>
      <c r="G880" s="199">
        <v>10</v>
      </c>
      <c r="H880" s="199">
        <v>10</v>
      </c>
      <c r="I880" s="199"/>
      <c r="J880" s="148">
        <f t="shared" si="123"/>
        <v>380</v>
      </c>
      <c r="K880" s="199" t="s">
        <v>11358</v>
      </c>
      <c r="M880" t="s">
        <v>11335</v>
      </c>
    </row>
    <row r="881" spans="1:13" x14ac:dyDescent="0.25">
      <c r="A881" s="79">
        <v>42647</v>
      </c>
      <c r="B881" s="83" t="s">
        <v>3957</v>
      </c>
      <c r="C881" s="87" t="s">
        <v>11363</v>
      </c>
      <c r="D881" s="199" t="s">
        <v>11369</v>
      </c>
      <c r="E881" s="199" t="s">
        <v>83</v>
      </c>
      <c r="F881" s="201">
        <v>171.25</v>
      </c>
      <c r="G881" s="199">
        <v>10</v>
      </c>
      <c r="H881" s="199">
        <v>10</v>
      </c>
      <c r="I881" s="199"/>
      <c r="J881" s="148">
        <f t="shared" si="123"/>
        <v>1712.5</v>
      </c>
      <c r="K881" s="199" t="s">
        <v>11358</v>
      </c>
    </row>
    <row r="882" spans="1:13" x14ac:dyDescent="0.25">
      <c r="A882" s="79">
        <v>42647</v>
      </c>
      <c r="B882" s="83" t="s">
        <v>11361</v>
      </c>
      <c r="C882" s="87" t="s">
        <v>11362</v>
      </c>
      <c r="D882" s="199" t="s">
        <v>11368</v>
      </c>
      <c r="E882" s="199" t="s">
        <v>83</v>
      </c>
      <c r="F882" s="201">
        <v>533.33000000000004</v>
      </c>
      <c r="G882" s="199">
        <v>6</v>
      </c>
      <c r="H882" s="199">
        <v>6</v>
      </c>
      <c r="I882" s="199"/>
      <c r="J882" s="148">
        <f t="shared" si="123"/>
        <v>3199.9800000000005</v>
      </c>
      <c r="K882" s="199" t="s">
        <v>11358</v>
      </c>
      <c r="M882" t="s">
        <v>11195</v>
      </c>
    </row>
    <row r="883" spans="1:13" x14ac:dyDescent="0.25">
      <c r="A883" s="79">
        <v>42647</v>
      </c>
      <c r="B883" s="83" t="s">
        <v>6165</v>
      </c>
      <c r="C883" s="87" t="s">
        <v>11360</v>
      </c>
      <c r="D883" s="199" t="s">
        <v>11367</v>
      </c>
      <c r="E883" s="199" t="s">
        <v>83</v>
      </c>
      <c r="F883" s="201">
        <v>115.25</v>
      </c>
      <c r="G883" s="199">
        <v>10</v>
      </c>
      <c r="H883" s="199">
        <v>10</v>
      </c>
      <c r="I883" s="199"/>
      <c r="J883" s="148">
        <f t="shared" si="123"/>
        <v>1152.5</v>
      </c>
      <c r="K883" s="199" t="s">
        <v>11358</v>
      </c>
      <c r="M883" t="s">
        <v>11325</v>
      </c>
    </row>
    <row r="884" spans="1:13" x14ac:dyDescent="0.25">
      <c r="A884" s="79">
        <v>42647</v>
      </c>
      <c r="B884" s="199" t="s">
        <v>425</v>
      </c>
      <c r="C884" s="87" t="s">
        <v>11357</v>
      </c>
      <c r="D884" s="111" t="s">
        <v>11366</v>
      </c>
      <c r="E884" s="111" t="s">
        <v>24</v>
      </c>
      <c r="F884" s="192">
        <v>1231</v>
      </c>
      <c r="G884" s="111">
        <v>6</v>
      </c>
      <c r="H884" s="111">
        <v>6</v>
      </c>
      <c r="I884" s="111"/>
      <c r="J884" s="148">
        <f t="shared" ref="J884:J895" si="124">H884*F884</f>
        <v>7386</v>
      </c>
      <c r="K884" s="83" t="s">
        <v>11358</v>
      </c>
      <c r="M884" t="s">
        <v>11320</v>
      </c>
    </row>
    <row r="885" spans="1:13" x14ac:dyDescent="0.25">
      <c r="A885" s="79">
        <v>42647</v>
      </c>
      <c r="B885" s="111" t="s">
        <v>11353</v>
      </c>
      <c r="C885" s="112" t="s">
        <v>11354</v>
      </c>
      <c r="D885" s="111" t="s">
        <v>11356</v>
      </c>
      <c r="E885" s="111" t="s">
        <v>83</v>
      </c>
      <c r="F885" s="192">
        <v>1166.75</v>
      </c>
      <c r="G885" s="111">
        <v>2</v>
      </c>
      <c r="H885" s="111">
        <v>2</v>
      </c>
      <c r="I885" s="111"/>
      <c r="J885" s="148">
        <f t="shared" si="124"/>
        <v>2333.5</v>
      </c>
      <c r="K885" s="469" t="s">
        <v>11376</v>
      </c>
      <c r="M885" t="s">
        <v>11320</v>
      </c>
    </row>
    <row r="886" spans="1:13" x14ac:dyDescent="0.25">
      <c r="A886" s="79">
        <v>42647</v>
      </c>
      <c r="B886" s="111" t="s">
        <v>11351</v>
      </c>
      <c r="C886" s="610" t="s">
        <v>11352</v>
      </c>
      <c r="D886" s="111" t="s">
        <v>11355</v>
      </c>
      <c r="E886" s="111" t="s">
        <v>28</v>
      </c>
      <c r="F886" s="192">
        <v>166.75</v>
      </c>
      <c r="G886" s="111">
        <v>1</v>
      </c>
      <c r="H886" s="111">
        <v>1</v>
      </c>
      <c r="I886" s="111"/>
      <c r="J886" s="148">
        <f t="shared" si="124"/>
        <v>166.75</v>
      </c>
      <c r="K886" s="469" t="s">
        <v>11376</v>
      </c>
      <c r="L886" t="s">
        <v>8898</v>
      </c>
    </row>
    <row r="887" spans="1:13" x14ac:dyDescent="0.25">
      <c r="A887" s="79">
        <v>42647</v>
      </c>
      <c r="B887" s="548" t="s">
        <v>11347</v>
      </c>
      <c r="C887" s="327" t="s">
        <v>11348</v>
      </c>
      <c r="D887" s="80" t="s">
        <v>11349</v>
      </c>
      <c r="E887" s="469" t="s">
        <v>32</v>
      </c>
      <c r="F887" s="555">
        <v>5850</v>
      </c>
      <c r="G887" s="548">
        <v>1</v>
      </c>
      <c r="H887" s="548">
        <v>1</v>
      </c>
      <c r="I887" s="469"/>
      <c r="J887" s="148">
        <f t="shared" si="124"/>
        <v>5850</v>
      </c>
      <c r="K887" s="469" t="s">
        <v>11376</v>
      </c>
      <c r="L887" t="s">
        <v>8898</v>
      </c>
    </row>
    <row r="888" spans="1:13" x14ac:dyDescent="0.25">
      <c r="A888" s="79">
        <v>42648</v>
      </c>
      <c r="B888" s="199" t="s">
        <v>11341</v>
      </c>
      <c r="C888" s="81" t="s">
        <v>11342</v>
      </c>
      <c r="D888" s="199" t="s">
        <v>11346</v>
      </c>
      <c r="E888" s="83" t="s">
        <v>83</v>
      </c>
      <c r="F888" s="201">
        <v>1755</v>
      </c>
      <c r="G888" s="83">
        <v>2</v>
      </c>
      <c r="H888" s="199">
        <v>2</v>
      </c>
      <c r="I888" s="83"/>
      <c r="J888" s="148">
        <f t="shared" si="124"/>
        <v>3510</v>
      </c>
      <c r="K888" s="83" t="s">
        <v>6668</v>
      </c>
      <c r="L888" t="s">
        <v>8898</v>
      </c>
    </row>
    <row r="889" spans="1:13" x14ac:dyDescent="0.25">
      <c r="A889" s="79">
        <v>42648</v>
      </c>
      <c r="B889" s="199" t="s">
        <v>11339</v>
      </c>
      <c r="C889" s="81" t="s">
        <v>11340</v>
      </c>
      <c r="D889" s="199" t="s">
        <v>11345</v>
      </c>
      <c r="E889" s="199" t="s">
        <v>83</v>
      </c>
      <c r="F889" s="201">
        <v>1800</v>
      </c>
      <c r="G889" s="199">
        <v>1</v>
      </c>
      <c r="H889" s="199">
        <v>1</v>
      </c>
      <c r="I889" s="199"/>
      <c r="J889" s="148">
        <f t="shared" si="124"/>
        <v>1800</v>
      </c>
      <c r="K889" s="199" t="s">
        <v>6668</v>
      </c>
      <c r="L889" t="s">
        <v>8898</v>
      </c>
    </row>
    <row r="890" spans="1:13" x14ac:dyDescent="0.25">
      <c r="A890" s="79">
        <v>42648</v>
      </c>
      <c r="B890" s="83" t="s">
        <v>11338</v>
      </c>
      <c r="C890" s="81" t="s">
        <v>6311</v>
      </c>
      <c r="D890" s="199" t="s">
        <v>11344</v>
      </c>
      <c r="E890" s="199" t="s">
        <v>83</v>
      </c>
      <c r="F890" s="201">
        <v>1080</v>
      </c>
      <c r="G890" s="199">
        <v>2</v>
      </c>
      <c r="H890" s="199">
        <v>2</v>
      </c>
      <c r="I890" s="199"/>
      <c r="J890" s="148">
        <f t="shared" si="124"/>
        <v>2160</v>
      </c>
      <c r="K890" s="199" t="s">
        <v>6668</v>
      </c>
      <c r="L890" t="s">
        <v>8898</v>
      </c>
    </row>
    <row r="891" spans="1:13" x14ac:dyDescent="0.25">
      <c r="A891" s="79">
        <v>42648</v>
      </c>
      <c r="B891" s="83" t="s">
        <v>11336</v>
      </c>
      <c r="C891" s="87" t="s">
        <v>11337</v>
      </c>
      <c r="D891" s="199" t="s">
        <v>11343</v>
      </c>
      <c r="E891" s="199" t="s">
        <v>83</v>
      </c>
      <c r="F891" s="201">
        <v>187</v>
      </c>
      <c r="G891" s="199">
        <v>10</v>
      </c>
      <c r="H891" s="199">
        <v>10</v>
      </c>
      <c r="I891" s="199"/>
      <c r="J891" s="148">
        <f t="shared" si="124"/>
        <v>1870</v>
      </c>
      <c r="K891" s="199" t="s">
        <v>6668</v>
      </c>
      <c r="L891" t="s">
        <v>8898</v>
      </c>
    </row>
    <row r="892" spans="1:13" x14ac:dyDescent="0.25">
      <c r="A892" s="79">
        <v>42648</v>
      </c>
      <c r="B892" s="83" t="s">
        <v>142</v>
      </c>
      <c r="C892" s="87" t="s">
        <v>11333</v>
      </c>
      <c r="D892" s="199" t="s">
        <v>11331</v>
      </c>
      <c r="E892" s="199" t="s">
        <v>11334</v>
      </c>
      <c r="F892" s="201">
        <v>809</v>
      </c>
      <c r="G892" s="199">
        <v>10</v>
      </c>
      <c r="H892" s="199">
        <v>10</v>
      </c>
      <c r="I892" s="199"/>
      <c r="J892" s="148">
        <f t="shared" si="124"/>
        <v>8090</v>
      </c>
      <c r="K892" s="199" t="s">
        <v>6668</v>
      </c>
      <c r="L892" t="s">
        <v>8898</v>
      </c>
    </row>
    <row r="893" spans="1:13" x14ac:dyDescent="0.25">
      <c r="A893" s="79">
        <v>42640</v>
      </c>
      <c r="B893" s="83" t="s">
        <v>4571</v>
      </c>
      <c r="C893" s="87" t="s">
        <v>11329</v>
      </c>
      <c r="D893" s="199" t="s">
        <v>11330</v>
      </c>
      <c r="E893" s="199" t="s">
        <v>4008</v>
      </c>
      <c r="F893" s="201">
        <v>1700</v>
      </c>
      <c r="G893" s="199">
        <v>10</v>
      </c>
      <c r="H893" s="199">
        <v>10</v>
      </c>
      <c r="I893" s="199"/>
      <c r="J893" s="148">
        <f t="shared" si="124"/>
        <v>17000</v>
      </c>
      <c r="K893" s="199" t="s">
        <v>11332</v>
      </c>
      <c r="L893" t="s">
        <v>8898</v>
      </c>
    </row>
    <row r="894" spans="1:13" x14ac:dyDescent="0.25">
      <c r="A894" s="79">
        <v>42569</v>
      </c>
      <c r="B894" s="83" t="s">
        <v>322</v>
      </c>
      <c r="C894" s="87" t="s">
        <v>5460</v>
      </c>
      <c r="D894" s="199" t="s">
        <v>11327</v>
      </c>
      <c r="E894" s="199" t="s">
        <v>32</v>
      </c>
      <c r="F894" s="201">
        <v>75</v>
      </c>
      <c r="G894" s="199">
        <v>1</v>
      </c>
      <c r="H894" s="199">
        <v>1</v>
      </c>
      <c r="I894" s="199"/>
      <c r="J894" s="148">
        <f t="shared" si="124"/>
        <v>75</v>
      </c>
      <c r="K894" s="199" t="s">
        <v>11328</v>
      </c>
      <c r="L894" t="s">
        <v>8898</v>
      </c>
    </row>
    <row r="895" spans="1:13" x14ac:dyDescent="0.25">
      <c r="A895" s="79">
        <v>42643</v>
      </c>
      <c r="B895" s="83" t="s">
        <v>4769</v>
      </c>
      <c r="C895" s="87" t="s">
        <v>17217</v>
      </c>
      <c r="D895" s="199" t="s">
        <v>11324</v>
      </c>
      <c r="E895" s="199" t="s">
        <v>35</v>
      </c>
      <c r="F895" s="201">
        <v>12290</v>
      </c>
      <c r="G895" s="199">
        <v>2</v>
      </c>
      <c r="H895" s="199">
        <v>2</v>
      </c>
      <c r="I895" s="199"/>
      <c r="J895" s="148">
        <f t="shared" si="124"/>
        <v>24580</v>
      </c>
      <c r="K895" s="199" t="s">
        <v>84</v>
      </c>
      <c r="L895" t="s">
        <v>8898</v>
      </c>
    </row>
    <row r="896" spans="1:13" x14ac:dyDescent="0.25">
      <c r="A896" s="79">
        <v>42635</v>
      </c>
      <c r="B896" s="111" t="s">
        <v>11322</v>
      </c>
      <c r="C896" s="112" t="s">
        <v>11323</v>
      </c>
      <c r="D896" s="83" t="s">
        <v>11321</v>
      </c>
      <c r="E896" s="83" t="s">
        <v>35</v>
      </c>
      <c r="F896" s="182">
        <v>1560</v>
      </c>
      <c r="G896" s="83">
        <v>14</v>
      </c>
      <c r="H896" s="83">
        <v>14</v>
      </c>
      <c r="I896" s="83"/>
      <c r="J896" s="148">
        <f t="shared" ref="J896:J907" si="125">H896*F896</f>
        <v>21840</v>
      </c>
      <c r="K896" s="83" t="s">
        <v>4880</v>
      </c>
      <c r="L896" t="s">
        <v>8898</v>
      </c>
    </row>
    <row r="897" spans="1:13" x14ac:dyDescent="0.25">
      <c r="A897" s="79">
        <v>42635</v>
      </c>
      <c r="B897" s="111" t="s">
        <v>3999</v>
      </c>
      <c r="C897" s="112" t="s">
        <v>3561</v>
      </c>
      <c r="D897" s="83" t="s">
        <v>11319</v>
      </c>
      <c r="E897" s="83" t="s">
        <v>35</v>
      </c>
      <c r="F897" s="182">
        <v>880</v>
      </c>
      <c r="G897" s="83">
        <v>2</v>
      </c>
      <c r="H897" s="83">
        <v>2</v>
      </c>
      <c r="I897" s="83"/>
      <c r="J897" s="148">
        <f t="shared" si="125"/>
        <v>1760</v>
      </c>
      <c r="K897" s="83" t="s">
        <v>4880</v>
      </c>
      <c r="L897" t="s">
        <v>8898</v>
      </c>
    </row>
    <row r="898" spans="1:13" x14ac:dyDescent="0.25">
      <c r="A898" s="79"/>
      <c r="B898" s="111"/>
      <c r="C898" s="112"/>
      <c r="D898" s="83" t="s">
        <v>11316</v>
      </c>
      <c r="E898" s="83"/>
      <c r="F898" s="192"/>
      <c r="G898" s="83"/>
      <c r="H898" s="83"/>
      <c r="I898" s="83"/>
      <c r="J898" s="148">
        <f t="shared" si="125"/>
        <v>0</v>
      </c>
      <c r="K898" s="83"/>
      <c r="L898" t="s">
        <v>8898</v>
      </c>
    </row>
    <row r="899" spans="1:13" x14ac:dyDescent="0.25">
      <c r="A899" s="79"/>
      <c r="B899" s="111"/>
      <c r="C899" s="112"/>
      <c r="D899" s="83" t="s">
        <v>11315</v>
      </c>
      <c r="E899" s="83"/>
      <c r="F899" s="182"/>
      <c r="G899" s="83"/>
      <c r="H899" s="83"/>
      <c r="I899" s="83"/>
      <c r="J899" s="148">
        <f t="shared" si="125"/>
        <v>0</v>
      </c>
      <c r="K899" s="83"/>
      <c r="M899" t="s">
        <v>11300</v>
      </c>
    </row>
    <row r="900" spans="1:13" x14ac:dyDescent="0.25">
      <c r="A900" s="79"/>
      <c r="B900" s="185"/>
      <c r="D900" s="83" t="s">
        <v>11314</v>
      </c>
      <c r="E900" s="83"/>
      <c r="F900" s="178"/>
      <c r="G900" s="83"/>
      <c r="H900" s="83"/>
      <c r="I900" s="87"/>
      <c r="J900" s="148">
        <f t="shared" si="125"/>
        <v>0</v>
      </c>
      <c r="K900" s="83"/>
      <c r="M900" t="s">
        <v>11300</v>
      </c>
    </row>
    <row r="901" spans="1:13" x14ac:dyDescent="0.25">
      <c r="A901" s="79"/>
      <c r="B901" s="185"/>
      <c r="D901" s="83" t="s">
        <v>11313</v>
      </c>
      <c r="E901" s="83"/>
      <c r="F901" s="178"/>
      <c r="G901" s="111"/>
      <c r="H901" s="83"/>
      <c r="I901" s="87"/>
      <c r="J901" s="148">
        <f t="shared" si="125"/>
        <v>0</v>
      </c>
      <c r="K901" s="83"/>
      <c r="M901" t="s">
        <v>11300</v>
      </c>
    </row>
    <row r="902" spans="1:13" x14ac:dyDescent="0.25">
      <c r="A902" s="79"/>
      <c r="B902" s="185"/>
      <c r="D902" s="83" t="s">
        <v>11312</v>
      </c>
      <c r="E902" s="83"/>
      <c r="F902" s="178"/>
      <c r="G902" s="83"/>
      <c r="H902" s="83"/>
      <c r="I902" s="87"/>
      <c r="J902" s="148">
        <f t="shared" si="125"/>
        <v>0</v>
      </c>
      <c r="K902" s="83"/>
      <c r="M902" t="s">
        <v>11300</v>
      </c>
    </row>
    <row r="903" spans="1:13" x14ac:dyDescent="0.25">
      <c r="A903" s="79"/>
      <c r="B903" s="185"/>
      <c r="D903" s="83" t="s">
        <v>11318</v>
      </c>
      <c r="E903" s="83"/>
      <c r="F903" s="182"/>
      <c r="G903" s="83"/>
      <c r="H903" s="83"/>
      <c r="I903" s="83"/>
      <c r="J903" s="148">
        <f t="shared" si="125"/>
        <v>0</v>
      </c>
      <c r="K903" s="83"/>
      <c r="M903" t="s">
        <v>11300</v>
      </c>
    </row>
    <row r="904" spans="1:13" x14ac:dyDescent="0.25">
      <c r="A904" s="79"/>
      <c r="B904" s="185"/>
      <c r="D904" s="83" t="s">
        <v>11311</v>
      </c>
      <c r="E904" s="83"/>
      <c r="F904" s="182"/>
      <c r="G904" s="83"/>
      <c r="H904" s="83"/>
      <c r="I904" s="83"/>
      <c r="J904" s="148">
        <f t="shared" si="125"/>
        <v>0</v>
      </c>
      <c r="K904" s="83"/>
      <c r="M904" t="s">
        <v>11266</v>
      </c>
    </row>
    <row r="905" spans="1:13" x14ac:dyDescent="0.25">
      <c r="A905" s="79"/>
      <c r="B905" s="185"/>
      <c r="D905" s="111" t="s">
        <v>11317</v>
      </c>
      <c r="E905" s="111"/>
      <c r="F905" s="192"/>
      <c r="G905" s="111"/>
      <c r="H905" s="111"/>
      <c r="I905" s="111"/>
      <c r="J905" s="148">
        <f t="shared" si="125"/>
        <v>0</v>
      </c>
      <c r="K905" s="83"/>
      <c r="M905" t="s">
        <v>11266</v>
      </c>
    </row>
    <row r="906" spans="1:13" x14ac:dyDescent="0.25">
      <c r="A906" s="79"/>
      <c r="B906" s="185"/>
      <c r="D906" s="111" t="s">
        <v>11310</v>
      </c>
      <c r="E906" s="111"/>
      <c r="F906" s="192"/>
      <c r="G906" s="111"/>
      <c r="H906" s="111"/>
      <c r="I906" s="111"/>
      <c r="J906" s="148">
        <f t="shared" si="125"/>
        <v>0</v>
      </c>
      <c r="K906" s="83"/>
      <c r="M906" t="s">
        <v>11266</v>
      </c>
    </row>
    <row r="907" spans="1:13" x14ac:dyDescent="0.25">
      <c r="A907" s="79"/>
      <c r="B907" s="185"/>
      <c r="D907" s="111" t="s">
        <v>11309</v>
      </c>
      <c r="E907" s="111"/>
      <c r="F907" s="192"/>
      <c r="G907" s="111"/>
      <c r="H907" s="111"/>
      <c r="I907" s="111"/>
      <c r="J907" s="148">
        <f t="shared" si="125"/>
        <v>0</v>
      </c>
      <c r="K907" s="83"/>
      <c r="M907" t="s">
        <v>11266</v>
      </c>
    </row>
    <row r="908" spans="1:13" x14ac:dyDescent="0.25">
      <c r="A908" s="79"/>
      <c r="B908" s="548"/>
      <c r="C908" s="327"/>
      <c r="D908" s="80" t="s">
        <v>11308</v>
      </c>
      <c r="E908" s="469"/>
      <c r="F908" s="555"/>
      <c r="G908" s="548"/>
      <c r="H908" s="548"/>
      <c r="I908" s="469"/>
      <c r="J908" s="148">
        <f t="shared" ref="J908:J916" si="126">H908*F908</f>
        <v>0</v>
      </c>
      <c r="K908" s="469"/>
      <c r="M908" t="s">
        <v>11266</v>
      </c>
    </row>
    <row r="909" spans="1:13" x14ac:dyDescent="0.25">
      <c r="A909" s="79"/>
      <c r="B909" s="199"/>
      <c r="C909" s="81"/>
      <c r="D909" s="199" t="s">
        <v>11307</v>
      </c>
      <c r="E909" s="83"/>
      <c r="F909" s="201"/>
      <c r="G909" s="83"/>
      <c r="H909" s="199"/>
      <c r="I909" s="83"/>
      <c r="J909" s="148">
        <f t="shared" si="126"/>
        <v>0</v>
      </c>
      <c r="K909" s="83"/>
      <c r="M909" t="s">
        <v>11266</v>
      </c>
    </row>
    <row r="910" spans="1:13" x14ac:dyDescent="0.25">
      <c r="A910" s="79"/>
      <c r="B910" s="199"/>
      <c r="C910" s="81"/>
      <c r="D910" s="199" t="s">
        <v>11306</v>
      </c>
      <c r="E910" s="83"/>
      <c r="F910" s="182"/>
      <c r="G910" s="83"/>
      <c r="H910" s="199"/>
      <c r="I910" s="83"/>
      <c r="J910" s="148">
        <f t="shared" si="126"/>
        <v>0</v>
      </c>
      <c r="K910" s="83"/>
      <c r="M910" t="s">
        <v>11266</v>
      </c>
    </row>
    <row r="911" spans="1:13" x14ac:dyDescent="0.25">
      <c r="A911" s="79">
        <v>42612</v>
      </c>
      <c r="B911" s="83" t="s">
        <v>11298</v>
      </c>
      <c r="C911" s="81" t="s">
        <v>11299</v>
      </c>
      <c r="D911" s="83" t="s">
        <v>11301</v>
      </c>
      <c r="E911" s="83" t="s">
        <v>83</v>
      </c>
      <c r="F911" s="182">
        <v>10</v>
      </c>
      <c r="G911" s="83">
        <v>48</v>
      </c>
      <c r="H911" s="83">
        <v>48</v>
      </c>
      <c r="I911" s="83"/>
      <c r="J911" s="148">
        <f t="shared" si="126"/>
        <v>480</v>
      </c>
      <c r="K911" s="83" t="s">
        <v>427</v>
      </c>
      <c r="M911" t="s">
        <v>11266</v>
      </c>
    </row>
    <row r="912" spans="1:13" x14ac:dyDescent="0.25">
      <c r="A912" s="79">
        <v>42612</v>
      </c>
      <c r="B912" s="83" t="s">
        <v>5165</v>
      </c>
      <c r="C912" s="87" t="s">
        <v>11297</v>
      </c>
      <c r="D912" s="83" t="s">
        <v>11302</v>
      </c>
      <c r="E912" s="83" t="s">
        <v>83</v>
      </c>
      <c r="F912" s="178">
        <v>244</v>
      </c>
      <c r="G912" s="83">
        <v>8</v>
      </c>
      <c r="H912" s="83">
        <v>8</v>
      </c>
      <c r="I912" s="87"/>
      <c r="J912" s="148">
        <f t="shared" si="126"/>
        <v>1952</v>
      </c>
      <c r="K912" s="83" t="s">
        <v>427</v>
      </c>
      <c r="M912" t="s">
        <v>11266</v>
      </c>
    </row>
    <row r="913" spans="1:14" x14ac:dyDescent="0.25">
      <c r="A913" s="79">
        <v>42612</v>
      </c>
      <c r="B913" s="83" t="s">
        <v>11295</v>
      </c>
      <c r="C913" s="87" t="s">
        <v>11296</v>
      </c>
      <c r="D913" s="83" t="s">
        <v>11303</v>
      </c>
      <c r="E913" s="83" t="s">
        <v>28</v>
      </c>
      <c r="F913" s="178">
        <v>464</v>
      </c>
      <c r="G913" s="111">
        <v>3</v>
      </c>
      <c r="H913" s="83">
        <v>3</v>
      </c>
      <c r="I913" s="87"/>
      <c r="J913" s="148">
        <f t="shared" si="126"/>
        <v>1392</v>
      </c>
      <c r="K913" s="83" t="s">
        <v>427</v>
      </c>
      <c r="M913" t="s">
        <v>11266</v>
      </c>
    </row>
    <row r="914" spans="1:14" x14ac:dyDescent="0.25">
      <c r="A914" s="79">
        <v>42612</v>
      </c>
      <c r="B914" s="83" t="s">
        <v>11292</v>
      </c>
      <c r="C914" s="87" t="s">
        <v>11294</v>
      </c>
      <c r="D914" s="83" t="s">
        <v>11304</v>
      </c>
      <c r="E914" s="83" t="s">
        <v>83</v>
      </c>
      <c r="F914" s="178">
        <v>329.75</v>
      </c>
      <c r="G914" s="83">
        <v>4</v>
      </c>
      <c r="H914" s="83">
        <v>4</v>
      </c>
      <c r="I914" s="87"/>
      <c r="J914" s="148">
        <f t="shared" si="126"/>
        <v>1319</v>
      </c>
      <c r="K914" s="83" t="s">
        <v>427</v>
      </c>
      <c r="M914" t="s">
        <v>11262</v>
      </c>
      <c r="N914" t="s">
        <v>6226</v>
      </c>
    </row>
    <row r="915" spans="1:14" x14ac:dyDescent="0.25">
      <c r="A915" s="79">
        <v>42612</v>
      </c>
      <c r="B915" s="83" t="s">
        <v>11292</v>
      </c>
      <c r="C915" s="87" t="s">
        <v>11293</v>
      </c>
      <c r="D915" s="83" t="s">
        <v>11305</v>
      </c>
      <c r="E915" s="83" t="s">
        <v>83</v>
      </c>
      <c r="F915" s="182">
        <v>324</v>
      </c>
      <c r="G915" s="83">
        <v>6</v>
      </c>
      <c r="H915" s="83">
        <v>6</v>
      </c>
      <c r="I915" s="83"/>
      <c r="J915" s="148">
        <f t="shared" si="126"/>
        <v>1944</v>
      </c>
      <c r="K915" s="83" t="s">
        <v>427</v>
      </c>
      <c r="M915" t="s">
        <v>11195</v>
      </c>
    </row>
    <row r="916" spans="1:14" x14ac:dyDescent="0.25">
      <c r="A916" s="79">
        <v>42634</v>
      </c>
      <c r="B916" s="83" t="s">
        <v>11280</v>
      </c>
      <c r="C916" s="87" t="s">
        <v>11281</v>
      </c>
      <c r="D916" s="83" t="s">
        <v>11291</v>
      </c>
      <c r="E916" s="83" t="s">
        <v>83</v>
      </c>
      <c r="F916" s="182">
        <v>85</v>
      </c>
      <c r="G916" s="83">
        <v>5</v>
      </c>
      <c r="H916" s="83">
        <v>5</v>
      </c>
      <c r="I916" s="83"/>
      <c r="J916" s="148">
        <f t="shared" si="126"/>
        <v>425</v>
      </c>
      <c r="K916" s="83" t="s">
        <v>11265</v>
      </c>
      <c r="M916" t="s">
        <v>11195</v>
      </c>
    </row>
    <row r="917" spans="1:14" x14ac:dyDescent="0.25">
      <c r="A917" s="79">
        <v>42634</v>
      </c>
      <c r="B917" s="199" t="s">
        <v>11278</v>
      </c>
      <c r="C917" s="87" t="s">
        <v>11279</v>
      </c>
      <c r="D917" s="83" t="s">
        <v>11290</v>
      </c>
      <c r="E917" s="111" t="s">
        <v>83</v>
      </c>
      <c r="F917" s="192">
        <v>154.69999999999999</v>
      </c>
      <c r="G917" s="111">
        <v>5</v>
      </c>
      <c r="H917" s="111">
        <v>5</v>
      </c>
      <c r="I917" s="111"/>
      <c r="J917" s="148">
        <f>H917*F917</f>
        <v>773.5</v>
      </c>
      <c r="K917" s="83" t="s">
        <v>11265</v>
      </c>
      <c r="M917" t="s">
        <v>11195</v>
      </c>
    </row>
    <row r="918" spans="1:14" x14ac:dyDescent="0.25">
      <c r="A918" s="79">
        <v>42634</v>
      </c>
      <c r="B918" s="111" t="s">
        <v>11276</v>
      </c>
      <c r="C918" s="112" t="s">
        <v>11277</v>
      </c>
      <c r="D918" s="83" t="s">
        <v>11289</v>
      </c>
      <c r="E918" s="111" t="s">
        <v>83</v>
      </c>
      <c r="F918" s="192">
        <v>159.80000000000001</v>
      </c>
      <c r="G918" s="111">
        <v>3</v>
      </c>
      <c r="H918" s="111">
        <v>3</v>
      </c>
      <c r="I918" s="111"/>
      <c r="J918" s="148">
        <f>H918*F918</f>
        <v>479.40000000000003</v>
      </c>
      <c r="K918" s="83" t="s">
        <v>11265</v>
      </c>
      <c r="M918" t="s">
        <v>11195</v>
      </c>
    </row>
    <row r="919" spans="1:14" x14ac:dyDescent="0.25">
      <c r="A919" s="79">
        <v>42634</v>
      </c>
      <c r="B919" s="111" t="s">
        <v>4933</v>
      </c>
      <c r="C919" s="610" t="s">
        <v>11275</v>
      </c>
      <c r="D919" s="83" t="s">
        <v>11288</v>
      </c>
      <c r="E919" s="111" t="s">
        <v>83</v>
      </c>
      <c r="F919" s="192">
        <v>85</v>
      </c>
      <c r="G919" s="111">
        <v>6</v>
      </c>
      <c r="H919" s="111">
        <v>6</v>
      </c>
      <c r="I919" s="111"/>
      <c r="J919" s="148">
        <f>H919*F919</f>
        <v>510</v>
      </c>
      <c r="K919" s="83" t="s">
        <v>11265</v>
      </c>
      <c r="M919" t="s">
        <v>11195</v>
      </c>
    </row>
    <row r="920" spans="1:14" x14ac:dyDescent="0.25">
      <c r="A920" s="79">
        <v>42634</v>
      </c>
      <c r="B920" s="548" t="s">
        <v>11273</v>
      </c>
      <c r="C920" s="327" t="s">
        <v>11274</v>
      </c>
      <c r="D920" s="83" t="s">
        <v>11287</v>
      </c>
      <c r="E920" s="111" t="s">
        <v>83</v>
      </c>
      <c r="F920" s="555">
        <v>85</v>
      </c>
      <c r="G920" s="548">
        <v>8</v>
      </c>
      <c r="H920" s="548">
        <v>8</v>
      </c>
      <c r="I920" s="469"/>
      <c r="J920" s="148">
        <f t="shared" ref="J920:J928" si="127">H920*F920</f>
        <v>680</v>
      </c>
      <c r="K920" s="83" t="s">
        <v>11265</v>
      </c>
      <c r="M920" t="s">
        <v>11195</v>
      </c>
    </row>
    <row r="921" spans="1:14" x14ac:dyDescent="0.25">
      <c r="A921" s="79">
        <v>42634</v>
      </c>
      <c r="B921" s="199" t="s">
        <v>4933</v>
      </c>
      <c r="C921" s="81" t="s">
        <v>11272</v>
      </c>
      <c r="D921" s="83" t="s">
        <v>11286</v>
      </c>
      <c r="E921" s="111" t="s">
        <v>83</v>
      </c>
      <c r="F921" s="201">
        <v>151.30000000000001</v>
      </c>
      <c r="G921" s="83">
        <v>5</v>
      </c>
      <c r="H921" s="199">
        <v>5</v>
      </c>
      <c r="I921" s="83"/>
      <c r="J921" s="148">
        <f t="shared" si="127"/>
        <v>756.5</v>
      </c>
      <c r="K921" s="83" t="s">
        <v>11265</v>
      </c>
      <c r="M921" t="s">
        <v>11195</v>
      </c>
    </row>
    <row r="922" spans="1:14" x14ac:dyDescent="0.25">
      <c r="A922" s="79">
        <v>42634</v>
      </c>
      <c r="B922" s="199" t="s">
        <v>8723</v>
      </c>
      <c r="C922" s="81" t="s">
        <v>11271</v>
      </c>
      <c r="D922" s="83" t="s">
        <v>11285</v>
      </c>
      <c r="E922" s="83" t="s">
        <v>83</v>
      </c>
      <c r="F922" s="182">
        <v>138.55000000000001</v>
      </c>
      <c r="G922" s="83">
        <v>10</v>
      </c>
      <c r="H922" s="199">
        <v>10</v>
      </c>
      <c r="I922" s="83"/>
      <c r="J922" s="148">
        <f t="shared" si="127"/>
        <v>1385.5</v>
      </c>
      <c r="K922" s="83" t="s">
        <v>11265</v>
      </c>
      <c r="M922" t="s">
        <v>11195</v>
      </c>
    </row>
    <row r="923" spans="1:14" x14ac:dyDescent="0.25">
      <c r="A923" s="79">
        <v>42634</v>
      </c>
      <c r="B923" s="83" t="s">
        <v>11269</v>
      </c>
      <c r="C923" s="81" t="s">
        <v>11270</v>
      </c>
      <c r="D923" s="83" t="s">
        <v>11284</v>
      </c>
      <c r="E923" s="83" t="s">
        <v>83</v>
      </c>
      <c r="F923" s="182">
        <v>42.5</v>
      </c>
      <c r="G923" s="83">
        <v>40</v>
      </c>
      <c r="H923" s="83">
        <v>40</v>
      </c>
      <c r="I923" s="83"/>
      <c r="J923" s="148">
        <f t="shared" si="127"/>
        <v>1700</v>
      </c>
      <c r="K923" s="83" t="s">
        <v>11265</v>
      </c>
      <c r="M923" t="s">
        <v>11195</v>
      </c>
    </row>
    <row r="924" spans="1:14" x14ac:dyDescent="0.25">
      <c r="A924" s="79">
        <v>42634</v>
      </c>
      <c r="B924" s="83" t="s">
        <v>11267</v>
      </c>
      <c r="C924" s="87" t="s">
        <v>11268</v>
      </c>
      <c r="D924" s="83" t="s">
        <v>11283</v>
      </c>
      <c r="E924" s="83" t="s">
        <v>83</v>
      </c>
      <c r="F924" s="178">
        <v>42.5</v>
      </c>
      <c r="G924" s="83">
        <v>10</v>
      </c>
      <c r="H924" s="83">
        <v>10</v>
      </c>
      <c r="I924" s="87"/>
      <c r="J924" s="148">
        <f t="shared" si="127"/>
        <v>425</v>
      </c>
      <c r="K924" s="83" t="s">
        <v>11265</v>
      </c>
      <c r="M924" t="s">
        <v>11195</v>
      </c>
    </row>
    <row r="925" spans="1:14" x14ac:dyDescent="0.25">
      <c r="A925" s="79">
        <v>42634</v>
      </c>
      <c r="B925" s="83" t="s">
        <v>11263</v>
      </c>
      <c r="C925" s="87" t="s">
        <v>11264</v>
      </c>
      <c r="D925" s="83" t="s">
        <v>11282</v>
      </c>
      <c r="E925" s="83" t="s">
        <v>83</v>
      </c>
      <c r="F925" s="178">
        <v>12.75</v>
      </c>
      <c r="G925" s="111">
        <v>50</v>
      </c>
      <c r="H925" s="83">
        <v>50</v>
      </c>
      <c r="I925" s="87"/>
      <c r="J925" s="148">
        <f t="shared" si="127"/>
        <v>637.5</v>
      </c>
      <c r="K925" s="83" t="s">
        <v>11265</v>
      </c>
      <c r="M925" t="s">
        <v>11195</v>
      </c>
    </row>
    <row r="926" spans="1:14" x14ac:dyDescent="0.25">
      <c r="A926" s="79">
        <v>42634</v>
      </c>
      <c r="B926" s="83" t="s">
        <v>23</v>
      </c>
      <c r="C926" s="87" t="s">
        <v>11260</v>
      </c>
      <c r="D926" s="83" t="s">
        <v>11261</v>
      </c>
      <c r="E926" s="83" t="s">
        <v>24</v>
      </c>
      <c r="F926" s="178">
        <v>7400</v>
      </c>
      <c r="G926" s="83">
        <v>1</v>
      </c>
      <c r="H926" s="83">
        <v>1</v>
      </c>
      <c r="I926" s="87"/>
      <c r="J926" s="148">
        <f t="shared" si="127"/>
        <v>7400</v>
      </c>
      <c r="K926" s="83" t="s">
        <v>429</v>
      </c>
      <c r="M926" t="s">
        <v>11195</v>
      </c>
    </row>
    <row r="927" spans="1:14" x14ac:dyDescent="0.25">
      <c r="A927" s="79">
        <v>42634</v>
      </c>
      <c r="B927" s="83" t="s">
        <v>4933</v>
      </c>
      <c r="C927" s="87" t="s">
        <v>11256</v>
      </c>
      <c r="D927" s="83" t="s">
        <v>11259</v>
      </c>
      <c r="E927" s="83" t="s">
        <v>83</v>
      </c>
      <c r="F927" s="182">
        <v>79.900000000000006</v>
      </c>
      <c r="G927" s="83">
        <v>6</v>
      </c>
      <c r="H927" s="83">
        <v>6</v>
      </c>
      <c r="I927" s="83"/>
      <c r="J927" s="148">
        <f t="shared" si="127"/>
        <v>479.40000000000003</v>
      </c>
      <c r="K927" s="83" t="s">
        <v>427</v>
      </c>
      <c r="M927" t="s">
        <v>11195</v>
      </c>
    </row>
    <row r="928" spans="1:14" x14ac:dyDescent="0.25">
      <c r="A928" s="79">
        <v>42634</v>
      </c>
      <c r="B928" s="83" t="s">
        <v>4933</v>
      </c>
      <c r="C928" s="87" t="s">
        <v>11255</v>
      </c>
      <c r="D928" s="83" t="s">
        <v>11258</v>
      </c>
      <c r="E928" s="83" t="s">
        <v>83</v>
      </c>
      <c r="F928" s="182">
        <v>85</v>
      </c>
      <c r="G928" s="83">
        <v>6</v>
      </c>
      <c r="H928" s="83">
        <v>6</v>
      </c>
      <c r="I928" s="83"/>
      <c r="J928" s="148">
        <f t="shared" si="127"/>
        <v>510</v>
      </c>
      <c r="K928" s="83" t="s">
        <v>427</v>
      </c>
      <c r="M928" t="s">
        <v>11195</v>
      </c>
    </row>
    <row r="929" spans="1:13" x14ac:dyDescent="0.25">
      <c r="A929" s="79">
        <v>42634</v>
      </c>
      <c r="B929" s="199" t="s">
        <v>11253</v>
      </c>
      <c r="C929" s="87" t="s">
        <v>11254</v>
      </c>
      <c r="D929" s="111" t="s">
        <v>11257</v>
      </c>
      <c r="E929" s="111" t="s">
        <v>83</v>
      </c>
      <c r="F929" s="192">
        <v>85</v>
      </c>
      <c r="G929" s="111">
        <v>6</v>
      </c>
      <c r="H929" s="111">
        <v>6</v>
      </c>
      <c r="I929" s="111"/>
      <c r="J929" s="148">
        <f>H929*F929</f>
        <v>510</v>
      </c>
      <c r="K929" s="83" t="s">
        <v>62</v>
      </c>
      <c r="M929" t="s">
        <v>11195</v>
      </c>
    </row>
    <row r="930" spans="1:13" x14ac:dyDescent="0.25">
      <c r="A930" s="79">
        <v>42634</v>
      </c>
      <c r="B930" s="111" t="s">
        <v>11250</v>
      </c>
      <c r="C930" s="112" t="s">
        <v>11251</v>
      </c>
      <c r="D930" s="111" t="s">
        <v>11252</v>
      </c>
      <c r="E930" s="111" t="s">
        <v>24</v>
      </c>
      <c r="F930" s="192">
        <v>903.55</v>
      </c>
      <c r="G930" s="111">
        <v>4</v>
      </c>
      <c r="H930" s="111">
        <v>4</v>
      </c>
      <c r="I930" s="111"/>
      <c r="J930" s="148">
        <f>H930*F930</f>
        <v>3614.2</v>
      </c>
      <c r="K930" s="83" t="s">
        <v>62</v>
      </c>
      <c r="M930" t="s">
        <v>11195</v>
      </c>
    </row>
    <row r="931" spans="1:13" x14ac:dyDescent="0.25">
      <c r="A931" s="475">
        <v>42569</v>
      </c>
      <c r="B931" s="111" t="s">
        <v>4303</v>
      </c>
      <c r="C931" s="610" t="s">
        <v>11244</v>
      </c>
      <c r="D931" s="111" t="s">
        <v>11245</v>
      </c>
      <c r="E931" s="111" t="s">
        <v>32</v>
      </c>
      <c r="F931" s="192">
        <v>580</v>
      </c>
      <c r="G931" s="111">
        <v>1</v>
      </c>
      <c r="H931" s="111">
        <v>1</v>
      </c>
      <c r="I931" s="111"/>
      <c r="J931" s="148">
        <f>H931*F931</f>
        <v>580</v>
      </c>
      <c r="K931" s="83" t="s">
        <v>62</v>
      </c>
      <c r="M931" t="s">
        <v>11195</v>
      </c>
    </row>
    <row r="932" spans="1:13" x14ac:dyDescent="0.25">
      <c r="A932" s="475">
        <v>42569</v>
      </c>
      <c r="B932" s="548" t="s">
        <v>322</v>
      </c>
      <c r="C932" s="327" t="s">
        <v>11242</v>
      </c>
      <c r="D932" s="80" t="s">
        <v>11243</v>
      </c>
      <c r="E932" s="469" t="s">
        <v>32</v>
      </c>
      <c r="F932" s="555">
        <v>75</v>
      </c>
      <c r="G932" s="548">
        <v>1</v>
      </c>
      <c r="H932" s="548">
        <v>1</v>
      </c>
      <c r="I932" s="469"/>
      <c r="J932" s="148">
        <f t="shared" ref="J932:J934" si="128">H932*F932</f>
        <v>75</v>
      </c>
      <c r="K932" s="469" t="s">
        <v>62</v>
      </c>
      <c r="M932" t="s">
        <v>11195</v>
      </c>
    </row>
    <row r="933" spans="1:13" x14ac:dyDescent="0.25">
      <c r="A933" s="79">
        <v>42569</v>
      </c>
      <c r="B933" s="83" t="s">
        <v>76</v>
      </c>
      <c r="C933" s="87" t="s">
        <v>11221</v>
      </c>
      <c r="D933" s="83" t="s">
        <v>11228</v>
      </c>
      <c r="E933" s="83" t="s">
        <v>32</v>
      </c>
      <c r="F933" s="178">
        <v>155</v>
      </c>
      <c r="G933" s="83">
        <v>4</v>
      </c>
      <c r="H933" s="83">
        <v>4</v>
      </c>
      <c r="I933" s="83"/>
      <c r="J933" s="148">
        <f t="shared" si="128"/>
        <v>620</v>
      </c>
      <c r="K933" s="83" t="s">
        <v>11227</v>
      </c>
      <c r="M933" t="s">
        <v>11195</v>
      </c>
    </row>
    <row r="934" spans="1:13" x14ac:dyDescent="0.25">
      <c r="A934" s="79">
        <v>42569</v>
      </c>
      <c r="B934" s="199" t="s">
        <v>3463</v>
      </c>
      <c r="C934" s="81" t="s">
        <v>11225</v>
      </c>
      <c r="D934" s="199" t="s">
        <v>11226</v>
      </c>
      <c r="E934" s="83" t="s">
        <v>24</v>
      </c>
      <c r="F934" s="182">
        <v>1400</v>
      </c>
      <c r="G934" s="111">
        <v>5</v>
      </c>
      <c r="H934" s="199">
        <v>5</v>
      </c>
      <c r="I934" s="83"/>
      <c r="J934" s="148">
        <f t="shared" si="128"/>
        <v>7000</v>
      </c>
      <c r="K934" s="83" t="s">
        <v>11227</v>
      </c>
      <c r="M934" t="s">
        <v>11195</v>
      </c>
    </row>
    <row r="935" spans="1:13" x14ac:dyDescent="0.25">
      <c r="A935" s="79">
        <v>42569</v>
      </c>
      <c r="B935" s="83" t="s">
        <v>322</v>
      </c>
      <c r="C935" s="81" t="s">
        <v>11223</v>
      </c>
      <c r="D935" s="83" t="s">
        <v>11224</v>
      </c>
      <c r="E935" s="83" t="s">
        <v>32</v>
      </c>
      <c r="F935" s="182">
        <v>75</v>
      </c>
      <c r="G935" s="83">
        <v>1</v>
      </c>
      <c r="H935" s="199">
        <v>1</v>
      </c>
      <c r="I935" s="83"/>
      <c r="J935" s="148">
        <f t="shared" ref="J935:J940" si="129">H935*F935</f>
        <v>75</v>
      </c>
      <c r="K935" s="83" t="s">
        <v>495</v>
      </c>
      <c r="M935" t="s">
        <v>11195</v>
      </c>
    </row>
    <row r="936" spans="1:13" x14ac:dyDescent="0.25">
      <c r="A936" s="79">
        <v>42569</v>
      </c>
      <c r="B936" s="83" t="s">
        <v>76</v>
      </c>
      <c r="C936" s="87" t="s">
        <v>11221</v>
      </c>
      <c r="D936" s="83" t="s">
        <v>11222</v>
      </c>
      <c r="E936" s="83" t="s">
        <v>32</v>
      </c>
      <c r="F936" s="178">
        <v>155</v>
      </c>
      <c r="G936" s="83">
        <v>2</v>
      </c>
      <c r="H936" s="83">
        <v>2</v>
      </c>
      <c r="I936" s="83"/>
      <c r="J936" s="148">
        <f t="shared" si="129"/>
        <v>310</v>
      </c>
      <c r="K936" s="83" t="s">
        <v>495</v>
      </c>
      <c r="M936" t="s">
        <v>11195</v>
      </c>
    </row>
    <row r="937" spans="1:13" x14ac:dyDescent="0.25">
      <c r="A937" s="79">
        <v>42569</v>
      </c>
      <c r="B937" s="83" t="s">
        <v>3485</v>
      </c>
      <c r="C937" s="87" t="s">
        <v>11219</v>
      </c>
      <c r="D937" s="83" t="s">
        <v>11220</v>
      </c>
      <c r="E937" s="83" t="s">
        <v>24</v>
      </c>
      <c r="F937" s="182">
        <v>1280</v>
      </c>
      <c r="G937" s="83">
        <v>1</v>
      </c>
      <c r="H937" s="83">
        <v>1</v>
      </c>
      <c r="I937" s="83"/>
      <c r="J937" s="148">
        <f t="shared" si="129"/>
        <v>1280</v>
      </c>
      <c r="K937" s="83" t="s">
        <v>62</v>
      </c>
      <c r="M937" t="s">
        <v>11195</v>
      </c>
    </row>
    <row r="938" spans="1:13" x14ac:dyDescent="0.25">
      <c r="A938" s="79">
        <v>42569</v>
      </c>
      <c r="B938" s="83" t="s">
        <v>8448</v>
      </c>
      <c r="C938" s="87" t="s">
        <v>11217</v>
      </c>
      <c r="D938" s="83" t="s">
        <v>11218</v>
      </c>
      <c r="E938" s="83" t="s">
        <v>32</v>
      </c>
      <c r="F938" s="182">
        <v>350</v>
      </c>
      <c r="G938" s="83">
        <v>3</v>
      </c>
      <c r="H938" s="83">
        <v>3</v>
      </c>
      <c r="I938" s="87"/>
      <c r="J938" s="148">
        <f t="shared" si="129"/>
        <v>1050</v>
      </c>
      <c r="K938" s="83" t="s">
        <v>62</v>
      </c>
      <c r="M938" t="s">
        <v>11195</v>
      </c>
    </row>
    <row r="939" spans="1:13" x14ac:dyDescent="0.25">
      <c r="A939" s="79">
        <v>42569</v>
      </c>
      <c r="B939" s="83" t="s">
        <v>60</v>
      </c>
      <c r="C939" s="81" t="s">
        <v>11202</v>
      </c>
      <c r="D939" s="83" t="s">
        <v>11216</v>
      </c>
      <c r="E939" s="83" t="s">
        <v>32</v>
      </c>
      <c r="F939" s="182">
        <v>155</v>
      </c>
      <c r="G939" s="111">
        <v>3</v>
      </c>
      <c r="H939" s="199">
        <v>3</v>
      </c>
      <c r="I939" s="83"/>
      <c r="J939" s="148">
        <f t="shared" si="129"/>
        <v>465</v>
      </c>
      <c r="K939" s="83" t="s">
        <v>62</v>
      </c>
      <c r="M939" t="s">
        <v>11195</v>
      </c>
    </row>
    <row r="940" spans="1:13" x14ac:dyDescent="0.25">
      <c r="A940" s="79">
        <v>42569</v>
      </c>
      <c r="B940" s="83" t="s">
        <v>76</v>
      </c>
      <c r="C940" s="87" t="s">
        <v>11199</v>
      </c>
      <c r="D940" s="83" t="s">
        <v>11215</v>
      </c>
      <c r="E940" s="83" t="s">
        <v>32</v>
      </c>
      <c r="F940" s="182">
        <v>155</v>
      </c>
      <c r="G940" s="83">
        <v>7</v>
      </c>
      <c r="H940" s="83">
        <v>7</v>
      </c>
      <c r="I940" s="83"/>
      <c r="J940" s="148">
        <f t="shared" si="129"/>
        <v>1085</v>
      </c>
      <c r="K940" s="83" t="s">
        <v>62</v>
      </c>
      <c r="M940" t="s">
        <v>11195</v>
      </c>
    </row>
    <row r="941" spans="1:13" x14ac:dyDescent="0.25">
      <c r="A941" s="79">
        <v>42569</v>
      </c>
      <c r="B941" s="83" t="s">
        <v>76</v>
      </c>
      <c r="C941" s="87" t="s">
        <v>11199</v>
      </c>
      <c r="D941" s="83" t="s">
        <v>11214</v>
      </c>
      <c r="E941" s="83" t="s">
        <v>32</v>
      </c>
      <c r="F941" s="182">
        <v>155</v>
      </c>
      <c r="G941" s="83">
        <v>1</v>
      </c>
      <c r="H941" s="83">
        <v>1</v>
      </c>
      <c r="I941" s="83"/>
      <c r="J941" s="148">
        <f t="shared" ref="J941" si="130">H941*F941</f>
        <v>155</v>
      </c>
      <c r="K941" s="83" t="s">
        <v>836</v>
      </c>
    </row>
    <row r="942" spans="1:13" x14ac:dyDescent="0.25">
      <c r="A942" s="79">
        <v>42569</v>
      </c>
      <c r="B942" s="83" t="s">
        <v>60</v>
      </c>
      <c r="C942" s="81" t="s">
        <v>11202</v>
      </c>
      <c r="D942" s="83" t="s">
        <v>11213</v>
      </c>
      <c r="E942" s="83" t="s">
        <v>32</v>
      </c>
      <c r="F942" s="182">
        <v>155</v>
      </c>
      <c r="G942" s="111">
        <v>1</v>
      </c>
      <c r="H942" s="199">
        <v>1</v>
      </c>
      <c r="I942" s="83"/>
      <c r="J942" s="148">
        <f t="shared" ref="J942" si="131">H942*F942</f>
        <v>155</v>
      </c>
      <c r="K942" s="83" t="s">
        <v>836</v>
      </c>
    </row>
    <row r="943" spans="1:13" x14ac:dyDescent="0.25">
      <c r="A943" s="79">
        <v>42569</v>
      </c>
      <c r="B943" s="83" t="s">
        <v>60</v>
      </c>
      <c r="C943" s="81" t="s">
        <v>11202</v>
      </c>
      <c r="D943" s="83" t="s">
        <v>11212</v>
      </c>
      <c r="E943" s="83" t="s">
        <v>32</v>
      </c>
      <c r="F943" s="182">
        <v>155</v>
      </c>
      <c r="G943" s="111">
        <v>4</v>
      </c>
      <c r="H943" s="199">
        <v>4</v>
      </c>
      <c r="I943" s="83"/>
      <c r="J943" s="148">
        <f>H943*F943</f>
        <v>620</v>
      </c>
      <c r="K943" s="83" t="s">
        <v>11211</v>
      </c>
    </row>
    <row r="944" spans="1:13" x14ac:dyDescent="0.25">
      <c r="A944" s="79">
        <v>42569</v>
      </c>
      <c r="B944" s="548" t="s">
        <v>3489</v>
      </c>
      <c r="C944" s="327" t="s">
        <v>11209</v>
      </c>
      <c r="D944" s="80" t="s">
        <v>11210</v>
      </c>
      <c r="E944" s="469" t="s">
        <v>24</v>
      </c>
      <c r="F944" s="555">
        <v>5850</v>
      </c>
      <c r="G944" s="548">
        <v>1</v>
      </c>
      <c r="H944" s="548">
        <v>1</v>
      </c>
      <c r="I944" s="469"/>
      <c r="J944" s="148">
        <f t="shared" ref="J944:J952" si="132">H944*F944</f>
        <v>5850</v>
      </c>
      <c r="K944" s="469" t="s">
        <v>11207</v>
      </c>
    </row>
    <row r="945" spans="1:11" x14ac:dyDescent="0.25">
      <c r="A945" s="79">
        <v>42569</v>
      </c>
      <c r="B945" s="199" t="s">
        <v>4958</v>
      </c>
      <c r="C945" s="81" t="s">
        <v>11206</v>
      </c>
      <c r="D945" s="199" t="s">
        <v>11208</v>
      </c>
      <c r="E945" s="83" t="s">
        <v>24</v>
      </c>
      <c r="F945" s="201">
        <v>1980</v>
      </c>
      <c r="G945" s="83">
        <v>3</v>
      </c>
      <c r="H945" s="199">
        <v>3</v>
      </c>
      <c r="I945" s="83"/>
      <c r="J945" s="148">
        <f t="shared" si="132"/>
        <v>5940</v>
      </c>
      <c r="K945" s="83" t="s">
        <v>11207</v>
      </c>
    </row>
    <row r="946" spans="1:11" x14ac:dyDescent="0.25">
      <c r="A946" s="79">
        <v>42569</v>
      </c>
      <c r="B946" s="199" t="s">
        <v>3463</v>
      </c>
      <c r="C946" s="81" t="s">
        <v>11204</v>
      </c>
      <c r="D946" s="199" t="s">
        <v>11205</v>
      </c>
      <c r="E946" s="83" t="s">
        <v>24</v>
      </c>
      <c r="F946" s="182">
        <v>1090</v>
      </c>
      <c r="G946" s="111">
        <v>1</v>
      </c>
      <c r="H946" s="199">
        <v>1</v>
      </c>
      <c r="I946" s="83"/>
      <c r="J946" s="148">
        <f t="shared" si="132"/>
        <v>1090</v>
      </c>
      <c r="K946" s="83" t="s">
        <v>36</v>
      </c>
    </row>
    <row r="947" spans="1:11" x14ac:dyDescent="0.25">
      <c r="A947" s="79">
        <v>42569</v>
      </c>
      <c r="B947" s="83" t="s">
        <v>60</v>
      </c>
      <c r="C947" s="81" t="s">
        <v>11202</v>
      </c>
      <c r="D947" s="83" t="s">
        <v>11203</v>
      </c>
      <c r="E947" s="83" t="s">
        <v>32</v>
      </c>
      <c r="F947" s="182">
        <v>155</v>
      </c>
      <c r="G947" s="111">
        <v>1</v>
      </c>
      <c r="H947" s="199">
        <v>1</v>
      </c>
      <c r="I947" s="83"/>
      <c r="J947" s="148">
        <f t="shared" si="132"/>
        <v>155</v>
      </c>
      <c r="K947" s="83" t="s">
        <v>120</v>
      </c>
    </row>
    <row r="948" spans="1:11" x14ac:dyDescent="0.25">
      <c r="A948" s="79">
        <v>42569</v>
      </c>
      <c r="B948" s="83" t="s">
        <v>322</v>
      </c>
      <c r="C948" s="87" t="s">
        <v>5460</v>
      </c>
      <c r="D948" s="83" t="s">
        <v>11201</v>
      </c>
      <c r="E948" s="83" t="s">
        <v>32</v>
      </c>
      <c r="F948" s="182">
        <v>75</v>
      </c>
      <c r="G948" s="83">
        <v>1</v>
      </c>
      <c r="H948" s="83">
        <v>1</v>
      </c>
      <c r="I948" s="83"/>
      <c r="J948" s="148">
        <f t="shared" si="132"/>
        <v>75</v>
      </c>
      <c r="K948" s="83" t="s">
        <v>120</v>
      </c>
    </row>
    <row r="949" spans="1:11" x14ac:dyDescent="0.25">
      <c r="A949" s="79">
        <v>42569</v>
      </c>
      <c r="B949" s="83" t="s">
        <v>76</v>
      </c>
      <c r="C949" s="87" t="s">
        <v>11199</v>
      </c>
      <c r="D949" s="83" t="s">
        <v>11200</v>
      </c>
      <c r="E949" s="83" t="s">
        <v>32</v>
      </c>
      <c r="F949" s="182">
        <v>155</v>
      </c>
      <c r="G949" s="83">
        <v>2</v>
      </c>
      <c r="H949" s="83">
        <v>2</v>
      </c>
      <c r="I949" s="83"/>
      <c r="J949" s="148">
        <f t="shared" si="132"/>
        <v>310</v>
      </c>
      <c r="K949" s="83" t="s">
        <v>120</v>
      </c>
    </row>
    <row r="950" spans="1:11" x14ac:dyDescent="0.25">
      <c r="A950" s="79">
        <v>42569</v>
      </c>
      <c r="B950" s="83" t="s">
        <v>72</v>
      </c>
      <c r="C950" s="87" t="s">
        <v>11197</v>
      </c>
      <c r="D950" s="83" t="s">
        <v>11198</v>
      </c>
      <c r="E950" s="83" t="s">
        <v>32</v>
      </c>
      <c r="F950" s="182">
        <v>850</v>
      </c>
      <c r="G950" s="83">
        <v>1</v>
      </c>
      <c r="H950" s="83">
        <v>1</v>
      </c>
      <c r="I950" s="83"/>
      <c r="J950" s="148">
        <f t="shared" si="132"/>
        <v>850</v>
      </c>
      <c r="K950" s="83" t="s">
        <v>120</v>
      </c>
    </row>
    <row r="951" spans="1:11" x14ac:dyDescent="0.25">
      <c r="A951" s="79">
        <v>42569</v>
      </c>
      <c r="B951" s="83" t="s">
        <v>183</v>
      </c>
      <c r="C951" s="87" t="s">
        <v>8867</v>
      </c>
      <c r="D951" s="83" t="s">
        <v>11196</v>
      </c>
      <c r="E951" s="83" t="s">
        <v>32</v>
      </c>
      <c r="F951" s="182">
        <v>350</v>
      </c>
      <c r="G951" s="83">
        <v>1</v>
      </c>
      <c r="H951" s="83">
        <v>1</v>
      </c>
      <c r="I951" s="83"/>
      <c r="J951" s="148">
        <f t="shared" si="132"/>
        <v>350</v>
      </c>
      <c r="K951" s="83" t="s">
        <v>120</v>
      </c>
    </row>
    <row r="952" spans="1:11" x14ac:dyDescent="0.25">
      <c r="A952" s="79">
        <v>42569</v>
      </c>
      <c r="B952" s="83" t="s">
        <v>982</v>
      </c>
      <c r="C952" s="87" t="s">
        <v>11193</v>
      </c>
      <c r="D952" s="83" t="s">
        <v>11194</v>
      </c>
      <c r="E952" s="83" t="s">
        <v>24</v>
      </c>
      <c r="F952" s="182">
        <v>6850</v>
      </c>
      <c r="G952" s="83">
        <v>1</v>
      </c>
      <c r="H952" s="83">
        <v>1</v>
      </c>
      <c r="I952" s="83"/>
      <c r="J952" s="148">
        <f t="shared" si="132"/>
        <v>6850</v>
      </c>
      <c r="K952" s="83" t="s">
        <v>120</v>
      </c>
    </row>
    <row r="953" spans="1:11" x14ac:dyDescent="0.25">
      <c r="A953" s="79"/>
      <c r="B953" s="203"/>
      <c r="C953" s="92"/>
      <c r="D953" s="203">
        <v>267</v>
      </c>
      <c r="E953" s="92"/>
      <c r="F953" s="92"/>
      <c r="G953" s="92"/>
      <c r="H953" s="92"/>
      <c r="I953" s="92"/>
      <c r="J953" s="148">
        <f t="shared" ref="J953:J955" si="133">H953*F953</f>
        <v>0</v>
      </c>
      <c r="K953" s="203" t="s">
        <v>11326</v>
      </c>
    </row>
    <row r="954" spans="1:11" x14ac:dyDescent="0.25">
      <c r="A954" s="79"/>
      <c r="B954" s="203"/>
      <c r="C954" s="92"/>
      <c r="D954" s="203">
        <v>266</v>
      </c>
      <c r="E954" s="92"/>
      <c r="F954" s="92"/>
      <c r="G954" s="92"/>
      <c r="H954" s="92"/>
      <c r="I954" s="92"/>
      <c r="J954" s="148">
        <f t="shared" si="133"/>
        <v>0</v>
      </c>
      <c r="K954" s="92"/>
    </row>
    <row r="955" spans="1:11" x14ac:dyDescent="0.25">
      <c r="A955" s="79"/>
      <c r="B955" s="203"/>
      <c r="C955" s="92"/>
      <c r="D955" s="203">
        <v>265</v>
      </c>
      <c r="E955" s="203"/>
      <c r="F955" s="989"/>
      <c r="G955" s="203"/>
      <c r="H955" s="203"/>
      <c r="I955" s="203"/>
      <c r="J955" s="148">
        <f t="shared" si="133"/>
        <v>0</v>
      </c>
      <c r="K955" s="203"/>
    </row>
    <row r="956" spans="1:11" x14ac:dyDescent="0.25">
      <c r="A956" s="79"/>
      <c r="B956" s="199"/>
      <c r="C956" s="87"/>
      <c r="D956" s="111">
        <v>264</v>
      </c>
      <c r="E956" s="111"/>
      <c r="F956" s="192"/>
      <c r="G956" s="111"/>
      <c r="H956" s="111"/>
      <c r="I956" s="111"/>
      <c r="J956" s="148">
        <f t="shared" ref="J956:J967" si="134">H956*F956</f>
        <v>0</v>
      </c>
      <c r="K956" s="83"/>
    </row>
    <row r="957" spans="1:11" x14ac:dyDescent="0.25">
      <c r="A957" s="79"/>
      <c r="B957" s="111"/>
      <c r="C957" s="112"/>
      <c r="D957" s="111">
        <v>263</v>
      </c>
      <c r="E957" s="111"/>
      <c r="F957" s="192"/>
      <c r="G957" s="111"/>
      <c r="H957" s="111"/>
      <c r="I957" s="111"/>
      <c r="J957" s="148">
        <f t="shared" si="134"/>
        <v>0</v>
      </c>
      <c r="K957" s="83"/>
    </row>
    <row r="958" spans="1:11" x14ac:dyDescent="0.25">
      <c r="A958" s="79"/>
      <c r="B958" s="111"/>
      <c r="C958" s="610"/>
      <c r="D958" s="111">
        <v>262</v>
      </c>
      <c r="E958" s="111"/>
      <c r="F958" s="192"/>
      <c r="G958" s="111"/>
      <c r="H958" s="111"/>
      <c r="I958" s="111"/>
      <c r="J958" s="148">
        <f t="shared" si="134"/>
        <v>0</v>
      </c>
      <c r="K958" s="83"/>
    </row>
    <row r="959" spans="1:11" x14ac:dyDescent="0.25">
      <c r="A959" s="475"/>
      <c r="B959" s="548"/>
      <c r="C959" s="612"/>
      <c r="D959" s="80">
        <v>261</v>
      </c>
      <c r="E959" s="469"/>
      <c r="F959" s="555"/>
      <c r="G959" s="548"/>
      <c r="H959" s="548"/>
      <c r="I959" s="469"/>
      <c r="J959" s="148">
        <f t="shared" si="134"/>
        <v>0</v>
      </c>
      <c r="K959" s="469"/>
    </row>
    <row r="960" spans="1:11" x14ac:dyDescent="0.25">
      <c r="A960" s="79"/>
      <c r="B960" s="199"/>
      <c r="C960" s="81"/>
      <c r="D960" s="199">
        <v>260</v>
      </c>
      <c r="E960" s="83"/>
      <c r="F960" s="201"/>
      <c r="G960" s="83"/>
      <c r="H960" s="199"/>
      <c r="I960" s="83"/>
      <c r="J960" s="148">
        <f t="shared" si="134"/>
        <v>0</v>
      </c>
      <c r="K960" s="83"/>
    </row>
    <row r="961" spans="1:11" x14ac:dyDescent="0.25">
      <c r="A961" s="79"/>
      <c r="B961" s="199"/>
      <c r="C961" s="81"/>
      <c r="D961" s="199">
        <v>259</v>
      </c>
      <c r="E961" s="83"/>
      <c r="F961" s="182"/>
      <c r="G961" s="111"/>
      <c r="H961" s="199"/>
      <c r="I961" s="83"/>
      <c r="J961" s="148">
        <f t="shared" si="134"/>
        <v>0</v>
      </c>
      <c r="K961" s="83"/>
    </row>
    <row r="962" spans="1:11" x14ac:dyDescent="0.25">
      <c r="A962" s="79"/>
      <c r="B962" s="83"/>
      <c r="C962" s="81"/>
      <c r="D962" s="83">
        <v>258</v>
      </c>
      <c r="E962" s="83"/>
      <c r="F962" s="182"/>
      <c r="G962" s="197"/>
      <c r="H962" s="83"/>
      <c r="I962" s="197"/>
      <c r="J962" s="148">
        <f t="shared" si="134"/>
        <v>0</v>
      </c>
      <c r="K962" s="83" t="s">
        <v>11326</v>
      </c>
    </row>
    <row r="963" spans="1:11" x14ac:dyDescent="0.25">
      <c r="A963" s="79"/>
      <c r="B963" s="203"/>
      <c r="C963" s="92"/>
      <c r="D963" s="203">
        <v>257</v>
      </c>
      <c r="E963" s="92"/>
      <c r="F963" s="92"/>
      <c r="G963" s="92"/>
      <c r="H963" s="92"/>
      <c r="I963" s="92"/>
      <c r="J963" s="148">
        <f t="shared" si="134"/>
        <v>0</v>
      </c>
      <c r="K963" s="83" t="s">
        <v>11326</v>
      </c>
    </row>
    <row r="964" spans="1:11" x14ac:dyDescent="0.25">
      <c r="A964" s="79"/>
      <c r="B964" s="203"/>
      <c r="C964" s="92"/>
      <c r="D964" s="203">
        <v>256</v>
      </c>
      <c r="E964" s="92"/>
      <c r="F964" s="92"/>
      <c r="G964" s="92"/>
      <c r="H964" s="92"/>
      <c r="I964" s="92"/>
      <c r="J964" s="148">
        <f t="shared" si="134"/>
        <v>0</v>
      </c>
      <c r="K964" s="83" t="s">
        <v>71</v>
      </c>
    </row>
    <row r="965" spans="1:11" x14ac:dyDescent="0.25">
      <c r="A965" s="79"/>
      <c r="B965" s="203"/>
      <c r="C965" s="92"/>
      <c r="D965" s="203">
        <v>255</v>
      </c>
      <c r="E965" s="92"/>
      <c r="F965" s="92"/>
      <c r="G965" s="92"/>
      <c r="H965" s="92"/>
      <c r="I965" s="92"/>
      <c r="J965" s="148">
        <f t="shared" si="134"/>
        <v>0</v>
      </c>
      <c r="K965" s="83"/>
    </row>
    <row r="966" spans="1:11" x14ac:dyDescent="0.25">
      <c r="A966" s="79"/>
      <c r="B966" s="203"/>
      <c r="C966" s="92"/>
      <c r="D966" s="203">
        <v>254</v>
      </c>
      <c r="E966" s="92"/>
      <c r="F966" s="92"/>
      <c r="G966" s="92"/>
      <c r="H966" s="92"/>
      <c r="I966" s="92"/>
      <c r="J966" s="148">
        <f t="shared" si="134"/>
        <v>0</v>
      </c>
      <c r="K966" s="83"/>
    </row>
    <row r="967" spans="1:11" x14ac:dyDescent="0.25">
      <c r="A967" s="79"/>
      <c r="B967" s="203"/>
      <c r="C967" s="92"/>
      <c r="D967" s="203">
        <v>253</v>
      </c>
      <c r="E967" s="203"/>
      <c r="F967" s="989"/>
      <c r="G967" s="203"/>
      <c r="H967" s="203"/>
      <c r="I967" s="203"/>
      <c r="J967" s="148">
        <f t="shared" si="134"/>
        <v>0</v>
      </c>
      <c r="K967" s="83"/>
    </row>
    <row r="968" spans="1:11" x14ac:dyDescent="0.25">
      <c r="A968" s="79"/>
      <c r="B968" s="199"/>
      <c r="C968" s="87"/>
      <c r="D968" s="111">
        <v>252</v>
      </c>
      <c r="E968" s="111"/>
      <c r="F968" s="192"/>
      <c r="G968" s="111"/>
      <c r="H968" s="111"/>
      <c r="I968" s="111"/>
      <c r="J968" s="148">
        <f t="shared" ref="J968:J979" si="135">H968*F968</f>
        <v>0</v>
      </c>
      <c r="K968" s="83"/>
    </row>
    <row r="969" spans="1:11" x14ac:dyDescent="0.25">
      <c r="A969" s="79"/>
      <c r="B969" s="111"/>
      <c r="C969" s="112"/>
      <c r="D969" s="111">
        <v>251</v>
      </c>
      <c r="E969" s="111"/>
      <c r="F969" s="192"/>
      <c r="G969" s="111"/>
      <c r="H969" s="111"/>
      <c r="I969" s="111"/>
      <c r="J969" s="148">
        <f t="shared" si="135"/>
        <v>0</v>
      </c>
      <c r="K969" s="83"/>
    </row>
    <row r="970" spans="1:11" x14ac:dyDescent="0.25">
      <c r="A970" s="79"/>
      <c r="B970" s="111"/>
      <c r="C970" s="610"/>
      <c r="D970" s="111">
        <v>250</v>
      </c>
      <c r="E970" s="111"/>
      <c r="F970" s="192"/>
      <c r="G970" s="111"/>
      <c r="H970" s="111"/>
      <c r="I970" s="111"/>
      <c r="J970" s="148">
        <f t="shared" si="135"/>
        <v>0</v>
      </c>
      <c r="K970" s="83"/>
    </row>
    <row r="971" spans="1:11" x14ac:dyDescent="0.25">
      <c r="A971" s="475"/>
      <c r="B971" s="548"/>
      <c r="C971" s="612"/>
      <c r="D971" s="80">
        <v>249</v>
      </c>
      <c r="E971" s="469"/>
      <c r="F971" s="555"/>
      <c r="G971" s="548"/>
      <c r="H971" s="548"/>
      <c r="I971" s="469"/>
      <c r="J971" s="148">
        <f t="shared" si="135"/>
        <v>0</v>
      </c>
      <c r="K971" s="469"/>
    </row>
    <row r="972" spans="1:11" x14ac:dyDescent="0.25">
      <c r="A972" s="79"/>
      <c r="B972" s="199"/>
      <c r="C972" s="81"/>
      <c r="D972" s="199">
        <v>248</v>
      </c>
      <c r="E972" s="83"/>
      <c r="F972" s="201"/>
      <c r="G972" s="83"/>
      <c r="H972" s="199"/>
      <c r="I972" s="83"/>
      <c r="J972" s="148">
        <f t="shared" si="135"/>
        <v>0</v>
      </c>
      <c r="K972" s="83"/>
    </row>
    <row r="973" spans="1:11" x14ac:dyDescent="0.25">
      <c r="A973" s="79"/>
      <c r="B973" s="199"/>
      <c r="C973" s="81"/>
      <c r="D973" s="199">
        <v>247</v>
      </c>
      <c r="E973" s="83"/>
      <c r="F973" s="182"/>
      <c r="G973" s="111"/>
      <c r="H973" s="199"/>
      <c r="I973" s="83"/>
      <c r="J973" s="148">
        <f t="shared" si="135"/>
        <v>0</v>
      </c>
      <c r="K973" s="83"/>
    </row>
    <row r="974" spans="1:11" x14ac:dyDescent="0.25">
      <c r="A974" s="79"/>
      <c r="B974" s="83"/>
      <c r="C974" s="81"/>
      <c r="D974" s="83">
        <v>246</v>
      </c>
      <c r="E974" s="83"/>
      <c r="F974" s="182"/>
      <c r="G974" s="197"/>
      <c r="H974" s="83"/>
      <c r="I974" s="197"/>
      <c r="J974" s="148">
        <f t="shared" si="135"/>
        <v>0</v>
      </c>
      <c r="K974" s="83"/>
    </row>
    <row r="975" spans="1:11" x14ac:dyDescent="0.25">
      <c r="A975" s="79"/>
      <c r="B975" s="203"/>
      <c r="C975" s="92"/>
      <c r="D975" s="203">
        <v>245</v>
      </c>
      <c r="E975" s="92"/>
      <c r="F975" s="92"/>
      <c r="G975" s="92"/>
      <c r="H975" s="92"/>
      <c r="I975" s="92"/>
      <c r="J975" s="148">
        <f t="shared" si="135"/>
        <v>0</v>
      </c>
      <c r="K975" s="92"/>
    </row>
    <row r="976" spans="1:11" x14ac:dyDescent="0.25">
      <c r="A976" s="79"/>
      <c r="B976" s="203"/>
      <c r="C976" s="92"/>
      <c r="D976" s="203">
        <v>244</v>
      </c>
      <c r="E976" s="92"/>
      <c r="F976" s="92"/>
      <c r="G976" s="92"/>
      <c r="H976" s="92"/>
      <c r="I976" s="92"/>
      <c r="J976" s="148">
        <f t="shared" si="135"/>
        <v>0</v>
      </c>
      <c r="K976" s="92"/>
    </row>
    <row r="977" spans="1:11" x14ac:dyDescent="0.25">
      <c r="A977" s="79"/>
      <c r="B977" s="203"/>
      <c r="C977" s="92"/>
      <c r="D977" s="203">
        <v>243</v>
      </c>
      <c r="E977" s="92"/>
      <c r="F977" s="92"/>
      <c r="G977" s="92"/>
      <c r="H977" s="92"/>
      <c r="I977" s="92"/>
      <c r="J977" s="148">
        <f t="shared" si="135"/>
        <v>0</v>
      </c>
      <c r="K977" s="92"/>
    </row>
    <row r="978" spans="1:11" x14ac:dyDescent="0.25">
      <c r="A978" s="79"/>
      <c r="B978" s="203"/>
      <c r="C978" s="92"/>
      <c r="D978" s="203">
        <v>242</v>
      </c>
      <c r="E978" s="92"/>
      <c r="F978" s="92"/>
      <c r="G978" s="92"/>
      <c r="H978" s="92"/>
      <c r="I978" s="92"/>
      <c r="J978" s="148">
        <f t="shared" si="135"/>
        <v>0</v>
      </c>
      <c r="K978" s="92"/>
    </row>
    <row r="979" spans="1:11" x14ac:dyDescent="0.25">
      <c r="A979" s="79"/>
      <c r="B979" s="203"/>
      <c r="C979" s="92"/>
      <c r="D979" s="203">
        <v>241</v>
      </c>
      <c r="E979" s="203"/>
      <c r="F979" s="989"/>
      <c r="G979" s="203"/>
      <c r="H979" s="203"/>
      <c r="I979" s="203"/>
      <c r="J979" s="148">
        <f t="shared" si="135"/>
        <v>0</v>
      </c>
      <c r="K979" s="203"/>
    </row>
    <row r="980" spans="1:11" x14ac:dyDescent="0.25">
      <c r="A980" s="79"/>
      <c r="B980" s="199"/>
      <c r="C980" s="87"/>
      <c r="D980" s="111">
        <v>240</v>
      </c>
      <c r="E980" s="111"/>
      <c r="F980" s="192"/>
      <c r="G980" s="111"/>
      <c r="H980" s="111"/>
      <c r="I980" s="111"/>
      <c r="J980" s="148">
        <f t="shared" ref="J980:J991" si="136">H980*F980</f>
        <v>0</v>
      </c>
      <c r="K980" s="83"/>
    </row>
    <row r="981" spans="1:11" x14ac:dyDescent="0.25">
      <c r="A981" s="79"/>
      <c r="B981" s="111"/>
      <c r="C981" s="112"/>
      <c r="D981" s="111">
        <v>239</v>
      </c>
      <c r="E981" s="111"/>
      <c r="F981" s="192"/>
      <c r="G981" s="111"/>
      <c r="H981" s="111"/>
      <c r="I981" s="111"/>
      <c r="J981" s="148">
        <f t="shared" si="136"/>
        <v>0</v>
      </c>
      <c r="K981" s="83"/>
    </row>
    <row r="982" spans="1:11" x14ac:dyDescent="0.25">
      <c r="A982" s="79"/>
      <c r="B982" s="111"/>
      <c r="C982" s="610"/>
      <c r="D982" s="111">
        <v>238</v>
      </c>
      <c r="E982" s="111"/>
      <c r="F982" s="192"/>
      <c r="G982" s="111"/>
      <c r="H982" s="111"/>
      <c r="I982" s="111"/>
      <c r="J982" s="148">
        <f t="shared" si="136"/>
        <v>0</v>
      </c>
      <c r="K982" s="83"/>
    </row>
    <row r="983" spans="1:11" x14ac:dyDescent="0.25">
      <c r="A983" s="475"/>
      <c r="B983" s="548"/>
      <c r="C983" s="612"/>
      <c r="D983" s="80">
        <v>237</v>
      </c>
      <c r="E983" s="469"/>
      <c r="F983" s="555"/>
      <c r="G983" s="548"/>
      <c r="H983" s="548"/>
      <c r="I983" s="469"/>
      <c r="J983" s="148">
        <f t="shared" si="136"/>
        <v>0</v>
      </c>
      <c r="K983" s="469"/>
    </row>
    <row r="984" spans="1:11" x14ac:dyDescent="0.25">
      <c r="A984" s="79"/>
      <c r="B984" s="199"/>
      <c r="C984" s="81"/>
      <c r="D984" s="199">
        <v>236</v>
      </c>
      <c r="E984" s="83"/>
      <c r="F984" s="201"/>
      <c r="G984" s="83"/>
      <c r="H984" s="199"/>
      <c r="I984" s="83"/>
      <c r="J984" s="148">
        <f t="shared" si="136"/>
        <v>0</v>
      </c>
      <c r="K984" s="83"/>
    </row>
    <row r="985" spans="1:11" x14ac:dyDescent="0.25">
      <c r="A985" s="79"/>
      <c r="B985" s="199"/>
      <c r="C985" s="81"/>
      <c r="D985" s="199">
        <v>235</v>
      </c>
      <c r="E985" s="83"/>
      <c r="F985" s="182"/>
      <c r="G985" s="111"/>
      <c r="H985" s="199"/>
      <c r="I985" s="83"/>
      <c r="J985" s="148">
        <f t="shared" si="136"/>
        <v>0</v>
      </c>
      <c r="K985" s="83"/>
    </row>
    <row r="986" spans="1:11" x14ac:dyDescent="0.25">
      <c r="A986" s="79"/>
      <c r="B986" s="83"/>
      <c r="C986" s="81"/>
      <c r="D986" s="83">
        <v>234</v>
      </c>
      <c r="E986" s="83"/>
      <c r="F986" s="182"/>
      <c r="G986" s="197"/>
      <c r="H986" s="83"/>
      <c r="I986" s="197"/>
      <c r="J986" s="148">
        <f t="shared" si="136"/>
        <v>0</v>
      </c>
      <c r="K986" s="83"/>
    </row>
    <row r="987" spans="1:11" x14ac:dyDescent="0.25">
      <c r="A987" s="79"/>
      <c r="B987" s="203"/>
      <c r="C987" s="92"/>
      <c r="D987" s="203">
        <v>233</v>
      </c>
      <c r="E987" s="92"/>
      <c r="F987" s="92"/>
      <c r="G987" s="92"/>
      <c r="H987" s="92"/>
      <c r="I987" s="92"/>
      <c r="J987" s="148">
        <f t="shared" si="136"/>
        <v>0</v>
      </c>
      <c r="K987" s="92"/>
    </row>
    <row r="988" spans="1:11" x14ac:dyDescent="0.25">
      <c r="A988" s="79"/>
      <c r="B988" s="203"/>
      <c r="C988" s="92"/>
      <c r="D988" s="203">
        <v>232</v>
      </c>
      <c r="E988" s="92"/>
      <c r="F988" s="92"/>
      <c r="G988" s="92"/>
      <c r="H988" s="92"/>
      <c r="I988" s="92"/>
      <c r="J988" s="148">
        <f t="shared" si="136"/>
        <v>0</v>
      </c>
      <c r="K988" s="92"/>
    </row>
    <row r="989" spans="1:11" x14ac:dyDescent="0.25">
      <c r="A989" s="79"/>
      <c r="B989" s="203"/>
      <c r="C989" s="92"/>
      <c r="D989" s="203">
        <v>231</v>
      </c>
      <c r="E989" s="92"/>
      <c r="F989" s="92"/>
      <c r="G989" s="92"/>
      <c r="H989" s="92"/>
      <c r="I989" s="92"/>
      <c r="J989" s="148">
        <f t="shared" si="136"/>
        <v>0</v>
      </c>
      <c r="K989" s="92"/>
    </row>
    <row r="990" spans="1:11" x14ac:dyDescent="0.25">
      <c r="A990" s="79"/>
      <c r="B990" s="203"/>
      <c r="C990" s="92"/>
      <c r="D990" s="203">
        <v>230</v>
      </c>
      <c r="E990" s="92"/>
      <c r="F990" s="92"/>
      <c r="G990" s="92"/>
      <c r="H990" s="92"/>
      <c r="I990" s="92"/>
      <c r="J990" s="148">
        <f t="shared" si="136"/>
        <v>0</v>
      </c>
      <c r="K990" s="92"/>
    </row>
    <row r="991" spans="1:11" x14ac:dyDescent="0.25">
      <c r="A991" s="79"/>
      <c r="B991" s="203"/>
      <c r="C991" s="92"/>
      <c r="D991" s="203">
        <v>229</v>
      </c>
      <c r="E991" s="203"/>
      <c r="F991" s="989"/>
      <c r="G991" s="203"/>
      <c r="H991" s="203"/>
      <c r="I991" s="203"/>
      <c r="J991" s="148">
        <f t="shared" si="136"/>
        <v>0</v>
      </c>
      <c r="K991" s="203"/>
    </row>
    <row r="992" spans="1:11" x14ac:dyDescent="0.25">
      <c r="A992" s="79"/>
      <c r="B992" s="199"/>
      <c r="C992" s="87"/>
      <c r="D992" s="111">
        <v>228</v>
      </c>
      <c r="E992" s="111"/>
      <c r="F992" s="192"/>
      <c r="G992" s="111"/>
      <c r="H992" s="111"/>
      <c r="I992" s="111"/>
      <c r="J992" s="148">
        <f t="shared" ref="J992:J1003" si="137">H992*F992</f>
        <v>0</v>
      </c>
      <c r="K992" s="83"/>
    </row>
    <row r="993" spans="1:11" x14ac:dyDescent="0.25">
      <c r="A993" s="79"/>
      <c r="B993" s="111"/>
      <c r="C993" s="112"/>
      <c r="D993" s="111">
        <v>227</v>
      </c>
      <c r="E993" s="111"/>
      <c r="F993" s="192"/>
      <c r="G993" s="111"/>
      <c r="H993" s="111"/>
      <c r="I993" s="111"/>
      <c r="J993" s="148">
        <f t="shared" si="137"/>
        <v>0</v>
      </c>
      <c r="K993" s="83"/>
    </row>
    <row r="994" spans="1:11" x14ac:dyDescent="0.25">
      <c r="A994" s="79"/>
      <c r="B994" s="111"/>
      <c r="C994" s="610"/>
      <c r="D994" s="111">
        <v>226</v>
      </c>
      <c r="E994" s="111"/>
      <c r="F994" s="192"/>
      <c r="G994" s="111"/>
      <c r="H994" s="111"/>
      <c r="I994" s="111"/>
      <c r="J994" s="148">
        <f t="shared" si="137"/>
        <v>0</v>
      </c>
      <c r="K994" s="83"/>
    </row>
    <row r="995" spans="1:11" x14ac:dyDescent="0.25">
      <c r="A995" s="475"/>
      <c r="B995" s="548"/>
      <c r="C995" s="612"/>
      <c r="D995" s="80">
        <v>225</v>
      </c>
      <c r="E995" s="469"/>
      <c r="F995" s="555"/>
      <c r="G995" s="548"/>
      <c r="H995" s="548"/>
      <c r="I995" s="469"/>
      <c r="J995" s="148">
        <f t="shared" si="137"/>
        <v>0</v>
      </c>
      <c r="K995" s="469" t="s">
        <v>831</v>
      </c>
    </row>
    <row r="996" spans="1:11" x14ac:dyDescent="0.25">
      <c r="A996" s="79"/>
      <c r="B996" s="199"/>
      <c r="C996" s="81"/>
      <c r="D996" s="199">
        <v>224</v>
      </c>
      <c r="E996" s="83"/>
      <c r="F996" s="201"/>
      <c r="G996" s="83"/>
      <c r="H996" s="199"/>
      <c r="I996" s="83"/>
      <c r="J996" s="148">
        <f t="shared" si="137"/>
        <v>0</v>
      </c>
      <c r="K996" s="83"/>
    </row>
    <row r="997" spans="1:11" x14ac:dyDescent="0.25">
      <c r="A997" s="79"/>
      <c r="B997" s="199"/>
      <c r="C997" s="81"/>
      <c r="D997" s="199">
        <v>223</v>
      </c>
      <c r="E997" s="83"/>
      <c r="F997" s="182"/>
      <c r="G997" s="111"/>
      <c r="H997" s="199"/>
      <c r="I997" s="83"/>
      <c r="J997" s="148">
        <f t="shared" si="137"/>
        <v>0</v>
      </c>
      <c r="K997" s="83"/>
    </row>
    <row r="998" spans="1:11" x14ac:dyDescent="0.25">
      <c r="A998" s="79"/>
      <c r="B998" s="83"/>
      <c r="C998" s="81"/>
      <c r="D998" s="83">
        <v>222</v>
      </c>
      <c r="E998" s="83"/>
      <c r="F998" s="182"/>
      <c r="G998" s="197"/>
      <c r="H998" s="83"/>
      <c r="I998" s="197"/>
      <c r="J998" s="148">
        <f t="shared" si="137"/>
        <v>0</v>
      </c>
      <c r="K998" s="83"/>
    </row>
    <row r="999" spans="1:11" x14ac:dyDescent="0.25">
      <c r="A999" s="79"/>
      <c r="B999" s="203"/>
      <c r="C999" s="92"/>
      <c r="D999" s="203">
        <v>221</v>
      </c>
      <c r="E999" s="92"/>
      <c r="F999" s="92"/>
      <c r="G999" s="92"/>
      <c r="H999" s="92"/>
      <c r="I999" s="92"/>
      <c r="J999" s="148">
        <f t="shared" si="137"/>
        <v>0</v>
      </c>
      <c r="K999" s="92"/>
    </row>
    <row r="1000" spans="1:11" x14ac:dyDescent="0.25">
      <c r="A1000" s="79"/>
      <c r="B1000" s="203"/>
      <c r="C1000" s="92"/>
      <c r="D1000" s="203">
        <v>220</v>
      </c>
      <c r="E1000" s="92"/>
      <c r="F1000" s="92"/>
      <c r="G1000" s="92"/>
      <c r="H1000" s="92"/>
      <c r="I1000" s="92"/>
      <c r="J1000" s="148">
        <f t="shared" si="137"/>
        <v>0</v>
      </c>
      <c r="K1000" s="92"/>
    </row>
    <row r="1001" spans="1:11" x14ac:dyDescent="0.25">
      <c r="A1001" s="79"/>
      <c r="B1001" s="203"/>
      <c r="C1001" s="92"/>
      <c r="D1001" s="203">
        <v>219</v>
      </c>
      <c r="E1001" s="92"/>
      <c r="F1001" s="92"/>
      <c r="G1001" s="92"/>
      <c r="H1001" s="92"/>
      <c r="I1001" s="92"/>
      <c r="J1001" s="148">
        <f t="shared" si="137"/>
        <v>0</v>
      </c>
      <c r="K1001" s="92"/>
    </row>
    <row r="1002" spans="1:11" x14ac:dyDescent="0.25">
      <c r="A1002" s="79"/>
      <c r="B1002" s="203"/>
      <c r="C1002" s="92"/>
      <c r="D1002" s="203">
        <v>218</v>
      </c>
      <c r="E1002" s="92"/>
      <c r="F1002" s="92"/>
      <c r="G1002" s="92"/>
      <c r="H1002" s="92"/>
      <c r="I1002" s="92"/>
      <c r="J1002" s="148">
        <f t="shared" si="137"/>
        <v>0</v>
      </c>
      <c r="K1002" s="92"/>
    </row>
    <row r="1003" spans="1:11" x14ac:dyDescent="0.25">
      <c r="A1003" s="79"/>
      <c r="B1003" s="203"/>
      <c r="C1003" s="92"/>
      <c r="D1003" s="203">
        <v>217</v>
      </c>
      <c r="E1003" s="203"/>
      <c r="F1003" s="989"/>
      <c r="G1003" s="203"/>
      <c r="H1003" s="203"/>
      <c r="I1003" s="203"/>
      <c r="J1003" s="148">
        <f t="shared" si="137"/>
        <v>0</v>
      </c>
      <c r="K1003" s="203"/>
    </row>
    <row r="1004" spans="1:11" x14ac:dyDescent="0.25">
      <c r="A1004" s="79"/>
      <c r="B1004" s="199"/>
      <c r="C1004" s="87"/>
      <c r="D1004" s="111">
        <v>216</v>
      </c>
      <c r="E1004" s="111"/>
      <c r="F1004" s="192"/>
      <c r="G1004" s="111"/>
      <c r="H1004" s="111"/>
      <c r="I1004" s="111"/>
      <c r="J1004" s="148">
        <f t="shared" ref="J1004:J1015" si="138">H1004*F1004</f>
        <v>0</v>
      </c>
      <c r="K1004" s="83"/>
    </row>
    <row r="1005" spans="1:11" x14ac:dyDescent="0.25">
      <c r="A1005" s="79"/>
      <c r="B1005" s="111"/>
      <c r="C1005" s="112"/>
      <c r="D1005" s="111">
        <v>215</v>
      </c>
      <c r="E1005" s="111"/>
      <c r="F1005" s="192"/>
      <c r="G1005" s="111"/>
      <c r="H1005" s="111"/>
      <c r="I1005" s="111"/>
      <c r="J1005" s="148">
        <f t="shared" si="138"/>
        <v>0</v>
      </c>
      <c r="K1005" s="83"/>
    </row>
    <row r="1006" spans="1:11" x14ac:dyDescent="0.25">
      <c r="A1006" s="79"/>
      <c r="B1006" s="111"/>
      <c r="C1006" s="610"/>
      <c r="D1006" s="111">
        <v>214</v>
      </c>
      <c r="E1006" s="111"/>
      <c r="F1006" s="192"/>
      <c r="G1006" s="111"/>
      <c r="H1006" s="111"/>
      <c r="I1006" s="111"/>
      <c r="J1006" s="148">
        <f t="shared" si="138"/>
        <v>0</v>
      </c>
      <c r="K1006" s="83"/>
    </row>
    <row r="1007" spans="1:11" x14ac:dyDescent="0.25">
      <c r="A1007" s="475"/>
      <c r="B1007" s="548"/>
      <c r="C1007" s="612"/>
      <c r="D1007" s="80">
        <v>213</v>
      </c>
      <c r="E1007" s="469"/>
      <c r="F1007" s="555"/>
      <c r="G1007" s="548"/>
      <c r="H1007" s="548"/>
      <c r="I1007" s="469"/>
      <c r="J1007" s="148">
        <f t="shared" si="138"/>
        <v>0</v>
      </c>
      <c r="K1007" s="469"/>
    </row>
    <row r="1008" spans="1:11" x14ac:dyDescent="0.25">
      <c r="A1008" s="79"/>
      <c r="B1008" s="199"/>
      <c r="C1008" s="81"/>
      <c r="D1008" s="199">
        <v>212</v>
      </c>
      <c r="E1008" s="83"/>
      <c r="F1008" s="201"/>
      <c r="G1008" s="83"/>
      <c r="H1008" s="199"/>
      <c r="I1008" s="83"/>
      <c r="J1008" s="148">
        <f t="shared" si="138"/>
        <v>0</v>
      </c>
      <c r="K1008" s="83"/>
    </row>
    <row r="1009" spans="1:11" x14ac:dyDescent="0.25">
      <c r="A1009" s="79"/>
      <c r="B1009" s="199"/>
      <c r="C1009" s="81"/>
      <c r="D1009" s="199">
        <v>211</v>
      </c>
      <c r="E1009" s="83"/>
      <c r="F1009" s="182"/>
      <c r="G1009" s="111"/>
      <c r="H1009" s="199"/>
      <c r="I1009" s="83"/>
      <c r="J1009" s="148">
        <f t="shared" si="138"/>
        <v>0</v>
      </c>
      <c r="K1009" s="83"/>
    </row>
    <row r="1010" spans="1:11" x14ac:dyDescent="0.25">
      <c r="A1010" s="79"/>
      <c r="B1010" s="83"/>
      <c r="C1010" s="81"/>
      <c r="D1010" s="83">
        <v>210</v>
      </c>
      <c r="E1010" s="83"/>
      <c r="F1010" s="182"/>
      <c r="G1010" s="197"/>
      <c r="H1010" s="83"/>
      <c r="I1010" s="197"/>
      <c r="J1010" s="148">
        <f t="shared" si="138"/>
        <v>0</v>
      </c>
      <c r="K1010" s="83"/>
    </row>
    <row r="1011" spans="1:11" x14ac:dyDescent="0.25">
      <c r="A1011" s="79"/>
      <c r="B1011" s="203"/>
      <c r="C1011" s="92"/>
      <c r="D1011" s="203">
        <v>209</v>
      </c>
      <c r="E1011" s="92"/>
      <c r="F1011" s="92"/>
      <c r="G1011" s="92"/>
      <c r="H1011" s="92"/>
      <c r="I1011" s="92"/>
      <c r="J1011" s="148">
        <f t="shared" si="138"/>
        <v>0</v>
      </c>
      <c r="K1011" s="92"/>
    </row>
    <row r="1012" spans="1:11" x14ac:dyDescent="0.25">
      <c r="A1012" s="79"/>
      <c r="B1012" s="203"/>
      <c r="C1012" s="92"/>
      <c r="D1012" s="203">
        <v>208</v>
      </c>
      <c r="E1012" s="92"/>
      <c r="F1012" s="92"/>
      <c r="G1012" s="92"/>
      <c r="H1012" s="92"/>
      <c r="I1012" s="92"/>
      <c r="J1012" s="148">
        <f t="shared" si="138"/>
        <v>0</v>
      </c>
      <c r="K1012" s="92"/>
    </row>
    <row r="1013" spans="1:11" x14ac:dyDescent="0.25">
      <c r="A1013" s="79"/>
      <c r="B1013" s="203"/>
      <c r="C1013" s="92"/>
      <c r="D1013" s="203">
        <v>207</v>
      </c>
      <c r="E1013" s="92"/>
      <c r="F1013" s="92"/>
      <c r="G1013" s="92"/>
      <c r="H1013" s="92"/>
      <c r="I1013" s="92"/>
      <c r="J1013" s="148">
        <f t="shared" si="138"/>
        <v>0</v>
      </c>
      <c r="K1013" s="92"/>
    </row>
    <row r="1014" spans="1:11" x14ac:dyDescent="0.25">
      <c r="A1014" s="79"/>
      <c r="B1014" s="203"/>
      <c r="C1014" s="92"/>
      <c r="D1014" s="203">
        <v>206</v>
      </c>
      <c r="E1014" s="92"/>
      <c r="F1014" s="92"/>
      <c r="G1014" s="92"/>
      <c r="H1014" s="92"/>
      <c r="I1014" s="92"/>
      <c r="J1014" s="148">
        <f t="shared" si="138"/>
        <v>0</v>
      </c>
      <c r="K1014" s="92"/>
    </row>
    <row r="1015" spans="1:11" x14ac:dyDescent="0.25">
      <c r="A1015" s="79"/>
      <c r="B1015" s="203"/>
      <c r="C1015" s="92"/>
      <c r="D1015" s="203">
        <v>205</v>
      </c>
      <c r="E1015" s="203"/>
      <c r="F1015" s="989"/>
      <c r="G1015" s="203"/>
      <c r="H1015" s="203"/>
      <c r="I1015" s="203"/>
      <c r="J1015" s="148">
        <f t="shared" si="138"/>
        <v>0</v>
      </c>
      <c r="K1015" s="203"/>
    </row>
    <row r="1016" spans="1:11" x14ac:dyDescent="0.25">
      <c r="A1016" s="79"/>
      <c r="B1016" s="199"/>
      <c r="C1016" s="87"/>
      <c r="D1016" s="111">
        <v>204</v>
      </c>
      <c r="E1016" s="111"/>
      <c r="F1016" s="192"/>
      <c r="G1016" s="111"/>
      <c r="H1016" s="111"/>
      <c r="I1016" s="111"/>
      <c r="J1016" s="148">
        <f t="shared" ref="J1016:J1027" si="139">H1016*F1016</f>
        <v>0</v>
      </c>
      <c r="K1016" s="83"/>
    </row>
    <row r="1017" spans="1:11" x14ac:dyDescent="0.25">
      <c r="A1017" s="79"/>
      <c r="B1017" s="111"/>
      <c r="C1017" s="112"/>
      <c r="D1017" s="111">
        <v>203</v>
      </c>
      <c r="E1017" s="111"/>
      <c r="F1017" s="192"/>
      <c r="G1017" s="111"/>
      <c r="H1017" s="111"/>
      <c r="I1017" s="111"/>
      <c r="J1017" s="148">
        <f t="shared" si="139"/>
        <v>0</v>
      </c>
      <c r="K1017" s="83"/>
    </row>
    <row r="1018" spans="1:11" x14ac:dyDescent="0.25">
      <c r="A1018" s="79"/>
      <c r="B1018" s="111"/>
      <c r="C1018" s="610"/>
      <c r="D1018" s="111">
        <v>202</v>
      </c>
      <c r="E1018" s="111"/>
      <c r="F1018" s="192"/>
      <c r="G1018" s="111"/>
      <c r="H1018" s="111"/>
      <c r="I1018" s="111"/>
      <c r="J1018" s="148">
        <f t="shared" si="139"/>
        <v>0</v>
      </c>
      <c r="K1018" s="83"/>
    </row>
    <row r="1019" spans="1:11" x14ac:dyDescent="0.25">
      <c r="A1019" s="475"/>
      <c r="B1019" s="548"/>
      <c r="C1019" s="612"/>
      <c r="D1019" s="80">
        <v>201</v>
      </c>
      <c r="E1019" s="469"/>
      <c r="F1019" s="555"/>
      <c r="G1019" s="548"/>
      <c r="H1019" s="548"/>
      <c r="I1019" s="469"/>
      <c r="J1019" s="148">
        <f t="shared" si="139"/>
        <v>0</v>
      </c>
      <c r="K1019" s="469"/>
    </row>
    <row r="1020" spans="1:11" x14ac:dyDescent="0.25">
      <c r="A1020" s="79"/>
      <c r="B1020" s="199"/>
      <c r="C1020" s="81"/>
      <c r="D1020" s="199">
        <v>200</v>
      </c>
      <c r="E1020" s="83"/>
      <c r="F1020" s="201"/>
      <c r="G1020" s="83"/>
      <c r="H1020" s="199"/>
      <c r="I1020" s="83"/>
      <c r="J1020" s="148">
        <f t="shared" si="139"/>
        <v>0</v>
      </c>
      <c r="K1020" s="83"/>
    </row>
    <row r="1021" spans="1:11" x14ac:dyDescent="0.25">
      <c r="A1021" s="79"/>
      <c r="B1021" s="199"/>
      <c r="C1021" s="81"/>
      <c r="D1021" s="199">
        <v>199</v>
      </c>
      <c r="E1021" s="83"/>
      <c r="F1021" s="182"/>
      <c r="G1021" s="111"/>
      <c r="H1021" s="199"/>
      <c r="I1021" s="83"/>
      <c r="J1021" s="148">
        <f t="shared" si="139"/>
        <v>0</v>
      </c>
      <c r="K1021" s="83"/>
    </row>
    <row r="1022" spans="1:11" x14ac:dyDescent="0.25">
      <c r="A1022" s="79"/>
      <c r="B1022" s="83"/>
      <c r="C1022" s="81"/>
      <c r="D1022" s="83">
        <v>198</v>
      </c>
      <c r="E1022" s="83"/>
      <c r="F1022" s="182"/>
      <c r="G1022" s="197"/>
      <c r="H1022" s="83"/>
      <c r="I1022" s="197"/>
      <c r="J1022" s="148">
        <f t="shared" si="139"/>
        <v>0</v>
      </c>
      <c r="K1022" s="83"/>
    </row>
    <row r="1023" spans="1:11" x14ac:dyDescent="0.25">
      <c r="A1023" s="79"/>
      <c r="B1023" s="203"/>
      <c r="C1023" s="92"/>
      <c r="D1023" s="203">
        <v>197</v>
      </c>
      <c r="E1023" s="92"/>
      <c r="F1023" s="92"/>
      <c r="G1023" s="92"/>
      <c r="H1023" s="92"/>
      <c r="I1023" s="92"/>
      <c r="J1023" s="148">
        <f t="shared" si="139"/>
        <v>0</v>
      </c>
      <c r="K1023" s="92"/>
    </row>
    <row r="1024" spans="1:11" x14ac:dyDescent="0.25">
      <c r="A1024" s="79"/>
      <c r="B1024" s="203"/>
      <c r="C1024" s="92"/>
      <c r="D1024" s="203">
        <v>196</v>
      </c>
      <c r="E1024" s="92"/>
      <c r="F1024" s="92"/>
      <c r="G1024" s="92"/>
      <c r="H1024" s="92"/>
      <c r="I1024" s="92"/>
      <c r="J1024" s="148">
        <f t="shared" si="139"/>
        <v>0</v>
      </c>
      <c r="K1024" s="92"/>
    </row>
    <row r="1025" spans="1:11" x14ac:dyDescent="0.25">
      <c r="A1025" s="79"/>
      <c r="B1025" s="203"/>
      <c r="C1025" s="92"/>
      <c r="D1025" s="203">
        <v>195</v>
      </c>
      <c r="E1025" s="92"/>
      <c r="F1025" s="92"/>
      <c r="G1025" s="92"/>
      <c r="H1025" s="92"/>
      <c r="I1025" s="92"/>
      <c r="J1025" s="148">
        <f t="shared" si="139"/>
        <v>0</v>
      </c>
      <c r="K1025" s="92"/>
    </row>
    <row r="1026" spans="1:11" x14ac:dyDescent="0.25">
      <c r="A1026" s="79"/>
      <c r="B1026" s="203"/>
      <c r="C1026" s="92"/>
      <c r="D1026" s="203">
        <v>194</v>
      </c>
      <c r="E1026" s="92"/>
      <c r="F1026" s="92"/>
      <c r="G1026" s="92"/>
      <c r="H1026" s="92"/>
      <c r="I1026" s="92"/>
      <c r="J1026" s="148">
        <f t="shared" si="139"/>
        <v>0</v>
      </c>
      <c r="K1026" s="92"/>
    </row>
    <row r="1027" spans="1:11" x14ac:dyDescent="0.25">
      <c r="A1027" s="79"/>
      <c r="B1027" s="203"/>
      <c r="C1027" s="92"/>
      <c r="D1027" s="203">
        <v>193</v>
      </c>
      <c r="E1027" s="203"/>
      <c r="F1027" s="989"/>
      <c r="G1027" s="203"/>
      <c r="H1027" s="203"/>
      <c r="I1027" s="203"/>
      <c r="J1027" s="148">
        <f t="shared" si="139"/>
        <v>0</v>
      </c>
      <c r="K1027" s="203"/>
    </row>
    <row r="1028" spans="1:11" x14ac:dyDescent="0.25">
      <c r="A1028" s="79"/>
      <c r="B1028" s="111"/>
      <c r="C1028" s="112"/>
      <c r="D1028" s="111">
        <v>192</v>
      </c>
      <c r="E1028" s="111"/>
      <c r="F1028" s="192"/>
      <c r="G1028" s="111"/>
      <c r="H1028" s="111"/>
      <c r="I1028" s="111"/>
      <c r="J1028" s="148">
        <f t="shared" ref="J1028:J1039" si="140">H1028*F1028</f>
        <v>0</v>
      </c>
      <c r="K1028" s="83"/>
    </row>
    <row r="1029" spans="1:11" x14ac:dyDescent="0.25">
      <c r="A1029" s="79"/>
      <c r="B1029" s="111"/>
      <c r="C1029" s="112"/>
      <c r="D1029" s="111">
        <v>191</v>
      </c>
      <c r="E1029" s="111"/>
      <c r="F1029" s="192"/>
      <c r="G1029" s="111"/>
      <c r="H1029" s="111"/>
      <c r="I1029" s="111"/>
      <c r="J1029" s="148">
        <f t="shared" si="140"/>
        <v>0</v>
      </c>
      <c r="K1029" s="83"/>
    </row>
    <row r="1030" spans="1:11" x14ac:dyDescent="0.25">
      <c r="A1030" s="79"/>
      <c r="B1030" s="111"/>
      <c r="C1030" s="610"/>
      <c r="D1030" s="111">
        <v>190</v>
      </c>
      <c r="E1030" s="111"/>
      <c r="F1030" s="192"/>
      <c r="G1030" s="111"/>
      <c r="H1030" s="111"/>
      <c r="I1030" s="111"/>
      <c r="J1030" s="148">
        <f t="shared" si="140"/>
        <v>0</v>
      </c>
      <c r="K1030" s="83"/>
    </row>
    <row r="1031" spans="1:11" x14ac:dyDescent="0.25">
      <c r="A1031" s="475"/>
      <c r="B1031" s="548"/>
      <c r="C1031" s="612"/>
      <c r="D1031" s="80">
        <v>189</v>
      </c>
      <c r="E1031" s="469"/>
      <c r="F1031" s="555"/>
      <c r="G1031" s="548"/>
      <c r="H1031" s="548"/>
      <c r="I1031" s="469"/>
      <c r="J1031" s="148">
        <f t="shared" si="140"/>
        <v>0</v>
      </c>
      <c r="K1031" s="469"/>
    </row>
    <row r="1032" spans="1:11" x14ac:dyDescent="0.25">
      <c r="A1032" s="79"/>
      <c r="B1032" s="199"/>
      <c r="C1032" s="81"/>
      <c r="D1032" s="199">
        <v>188</v>
      </c>
      <c r="E1032" s="83"/>
      <c r="F1032" s="201"/>
      <c r="G1032" s="83"/>
      <c r="H1032" s="199"/>
      <c r="I1032" s="83"/>
      <c r="J1032" s="148">
        <f t="shared" si="140"/>
        <v>0</v>
      </c>
      <c r="K1032" s="83"/>
    </row>
    <row r="1033" spans="1:11" x14ac:dyDescent="0.25">
      <c r="A1033" s="79"/>
      <c r="B1033" s="199"/>
      <c r="C1033" s="81"/>
      <c r="D1033" s="199">
        <v>187</v>
      </c>
      <c r="E1033" s="83"/>
      <c r="F1033" s="182"/>
      <c r="G1033" s="111"/>
      <c r="H1033" s="199"/>
      <c r="I1033" s="83"/>
      <c r="J1033" s="148">
        <f t="shared" si="140"/>
        <v>0</v>
      </c>
      <c r="K1033" s="83"/>
    </row>
    <row r="1034" spans="1:11" x14ac:dyDescent="0.25">
      <c r="A1034" s="79"/>
      <c r="B1034" s="83"/>
      <c r="C1034" s="81"/>
      <c r="D1034" s="83">
        <v>186</v>
      </c>
      <c r="E1034" s="83"/>
      <c r="F1034" s="182"/>
      <c r="G1034" s="197"/>
      <c r="H1034" s="83"/>
      <c r="I1034" s="197"/>
      <c r="J1034" s="148">
        <f t="shared" si="140"/>
        <v>0</v>
      </c>
      <c r="K1034" s="83"/>
    </row>
    <row r="1035" spans="1:11" x14ac:dyDescent="0.25">
      <c r="A1035" s="79"/>
      <c r="B1035" s="203"/>
      <c r="C1035" s="92"/>
      <c r="D1035" s="203">
        <v>185</v>
      </c>
      <c r="E1035" s="92"/>
      <c r="F1035" s="92"/>
      <c r="G1035" s="92"/>
      <c r="H1035" s="92"/>
      <c r="I1035" s="92"/>
      <c r="J1035" s="148">
        <f t="shared" si="140"/>
        <v>0</v>
      </c>
      <c r="K1035" s="92"/>
    </row>
    <row r="1036" spans="1:11" x14ac:dyDescent="0.25">
      <c r="A1036" s="79"/>
      <c r="B1036" s="203"/>
      <c r="C1036" s="92"/>
      <c r="D1036" s="203">
        <v>184</v>
      </c>
      <c r="E1036" s="92"/>
      <c r="F1036" s="92"/>
      <c r="G1036" s="92"/>
      <c r="H1036" s="92"/>
      <c r="I1036" s="92"/>
      <c r="J1036" s="148">
        <f t="shared" si="140"/>
        <v>0</v>
      </c>
      <c r="K1036" s="92"/>
    </row>
    <row r="1037" spans="1:11" x14ac:dyDescent="0.25">
      <c r="A1037" s="79"/>
      <c r="B1037" s="203"/>
      <c r="C1037" s="92"/>
      <c r="D1037" s="203">
        <v>183</v>
      </c>
      <c r="E1037" s="92"/>
      <c r="F1037" s="92"/>
      <c r="G1037" s="92"/>
      <c r="H1037" s="92"/>
      <c r="I1037" s="92"/>
      <c r="J1037" s="148">
        <f t="shared" si="140"/>
        <v>0</v>
      </c>
      <c r="K1037" s="92"/>
    </row>
    <row r="1038" spans="1:11" x14ac:dyDescent="0.25">
      <c r="A1038" s="79"/>
      <c r="B1038" s="203"/>
      <c r="C1038" s="92"/>
      <c r="D1038" s="203">
        <v>182</v>
      </c>
      <c r="E1038" s="92"/>
      <c r="F1038" s="92"/>
      <c r="G1038" s="92"/>
      <c r="H1038" s="92"/>
      <c r="I1038" s="92"/>
      <c r="J1038" s="148">
        <f t="shared" si="140"/>
        <v>0</v>
      </c>
      <c r="K1038" s="92"/>
    </row>
    <row r="1039" spans="1:11" x14ac:dyDescent="0.25">
      <c r="A1039" s="79"/>
      <c r="B1039" s="203"/>
      <c r="C1039" s="92"/>
      <c r="D1039" s="203">
        <v>181</v>
      </c>
      <c r="E1039" s="203"/>
      <c r="F1039" s="989"/>
      <c r="G1039" s="203"/>
      <c r="H1039" s="203"/>
      <c r="I1039" s="203"/>
      <c r="J1039" s="148">
        <f t="shared" si="140"/>
        <v>0</v>
      </c>
      <c r="K1039" s="203"/>
    </row>
    <row r="1040" spans="1:11" x14ac:dyDescent="0.25">
      <c r="A1040" s="79"/>
      <c r="B1040" s="111"/>
      <c r="C1040" s="112"/>
      <c r="D1040" s="111">
        <v>180</v>
      </c>
      <c r="E1040" s="111"/>
      <c r="F1040" s="192"/>
      <c r="G1040" s="111"/>
      <c r="H1040" s="111"/>
      <c r="I1040" s="111"/>
      <c r="J1040" s="148">
        <f t="shared" ref="J1040:J1051" si="141">H1040*F1040</f>
        <v>0</v>
      </c>
      <c r="K1040" s="83"/>
    </row>
    <row r="1041" spans="1:11" x14ac:dyDescent="0.25">
      <c r="A1041" s="79"/>
      <c r="B1041" s="111"/>
      <c r="C1041" s="112"/>
      <c r="D1041" s="111">
        <v>179</v>
      </c>
      <c r="E1041" s="111"/>
      <c r="F1041" s="192"/>
      <c r="G1041" s="111"/>
      <c r="H1041" s="111"/>
      <c r="I1041" s="111"/>
      <c r="J1041" s="148">
        <f t="shared" si="141"/>
        <v>0</v>
      </c>
      <c r="K1041" s="83"/>
    </row>
    <row r="1042" spans="1:11" x14ac:dyDescent="0.25">
      <c r="A1042" s="79"/>
      <c r="B1042" s="111"/>
      <c r="C1042" s="610"/>
      <c r="D1042" s="111">
        <v>178</v>
      </c>
      <c r="E1042" s="111"/>
      <c r="F1042" s="192"/>
      <c r="G1042" s="111"/>
      <c r="H1042" s="111"/>
      <c r="I1042" s="111"/>
      <c r="J1042" s="148">
        <f t="shared" si="141"/>
        <v>0</v>
      </c>
      <c r="K1042" s="83"/>
    </row>
    <row r="1043" spans="1:11" x14ac:dyDescent="0.25">
      <c r="A1043" s="475"/>
      <c r="B1043" s="548"/>
      <c r="C1043" s="612"/>
      <c r="D1043" s="80">
        <v>177</v>
      </c>
      <c r="E1043" s="469"/>
      <c r="F1043" s="555"/>
      <c r="G1043" s="548"/>
      <c r="H1043" s="548"/>
      <c r="I1043" s="469"/>
      <c r="J1043" s="148">
        <f t="shared" si="141"/>
        <v>0</v>
      </c>
      <c r="K1043" s="469"/>
    </row>
    <row r="1044" spans="1:11" x14ac:dyDescent="0.25">
      <c r="A1044" s="79"/>
      <c r="B1044" s="199"/>
      <c r="C1044" s="81"/>
      <c r="D1044" s="199">
        <v>176</v>
      </c>
      <c r="E1044" s="83"/>
      <c r="F1044" s="201"/>
      <c r="G1044" s="83"/>
      <c r="H1044" s="199"/>
      <c r="I1044" s="83"/>
      <c r="J1044" s="148">
        <f t="shared" si="141"/>
        <v>0</v>
      </c>
      <c r="K1044" s="83"/>
    </row>
    <row r="1045" spans="1:11" x14ac:dyDescent="0.25">
      <c r="A1045" s="79"/>
      <c r="B1045" s="199"/>
      <c r="C1045" s="81"/>
      <c r="D1045" s="199">
        <v>175</v>
      </c>
      <c r="E1045" s="83"/>
      <c r="F1045" s="182"/>
      <c r="G1045" s="111"/>
      <c r="H1045" s="199"/>
      <c r="I1045" s="83"/>
      <c r="J1045" s="148">
        <f t="shared" si="141"/>
        <v>0</v>
      </c>
      <c r="K1045" s="83"/>
    </row>
    <row r="1046" spans="1:11" x14ac:dyDescent="0.25">
      <c r="A1046" s="79"/>
      <c r="B1046" s="83"/>
      <c r="C1046" s="81"/>
      <c r="D1046" s="83">
        <v>174</v>
      </c>
      <c r="E1046" s="83"/>
      <c r="F1046" s="182"/>
      <c r="G1046" s="197"/>
      <c r="H1046" s="83"/>
      <c r="I1046" s="197"/>
      <c r="J1046" s="148">
        <f t="shared" si="141"/>
        <v>0</v>
      </c>
      <c r="K1046" s="83"/>
    </row>
    <row r="1047" spans="1:11" x14ac:dyDescent="0.25">
      <c r="A1047" s="79"/>
      <c r="B1047" s="203"/>
      <c r="C1047" s="92"/>
      <c r="D1047" s="203">
        <v>173</v>
      </c>
      <c r="E1047" s="92"/>
      <c r="F1047" s="92"/>
      <c r="G1047" s="92"/>
      <c r="H1047" s="92"/>
      <c r="I1047" s="92"/>
      <c r="J1047" s="148">
        <f t="shared" si="141"/>
        <v>0</v>
      </c>
      <c r="K1047" s="92"/>
    </row>
    <row r="1048" spans="1:11" x14ac:dyDescent="0.25">
      <c r="A1048" s="79"/>
      <c r="B1048" s="203"/>
      <c r="C1048" s="92"/>
      <c r="D1048" s="203">
        <v>172</v>
      </c>
      <c r="E1048" s="92"/>
      <c r="F1048" s="92"/>
      <c r="G1048" s="92"/>
      <c r="H1048" s="92"/>
      <c r="I1048" s="92"/>
      <c r="J1048" s="148">
        <f t="shared" si="141"/>
        <v>0</v>
      </c>
      <c r="K1048" s="92"/>
    </row>
    <row r="1049" spans="1:11" x14ac:dyDescent="0.25">
      <c r="A1049" s="79"/>
      <c r="B1049" s="203"/>
      <c r="C1049" s="92"/>
      <c r="D1049" s="203">
        <v>171</v>
      </c>
      <c r="E1049" s="92"/>
      <c r="F1049" s="92"/>
      <c r="G1049" s="92"/>
      <c r="H1049" s="92"/>
      <c r="I1049" s="92"/>
      <c r="J1049" s="148">
        <f t="shared" si="141"/>
        <v>0</v>
      </c>
      <c r="K1049" s="92"/>
    </row>
    <row r="1050" spans="1:11" x14ac:dyDescent="0.25">
      <c r="A1050" s="79"/>
      <c r="B1050" s="203"/>
      <c r="C1050" s="92"/>
      <c r="D1050" s="203">
        <v>170</v>
      </c>
      <c r="E1050" s="92"/>
      <c r="F1050" s="92"/>
      <c r="G1050" s="92"/>
      <c r="H1050" s="92"/>
      <c r="I1050" s="92"/>
      <c r="J1050" s="148">
        <f t="shared" si="141"/>
        <v>0</v>
      </c>
      <c r="K1050" s="92"/>
    </row>
    <row r="1051" spans="1:11" x14ac:dyDescent="0.25">
      <c r="A1051" s="79"/>
      <c r="B1051" s="203"/>
      <c r="C1051" s="92"/>
      <c r="D1051" s="203">
        <v>169</v>
      </c>
      <c r="E1051" s="203"/>
      <c r="F1051" s="989"/>
      <c r="G1051" s="203"/>
      <c r="H1051" s="203"/>
      <c r="I1051" s="203"/>
      <c r="J1051" s="148">
        <f t="shared" si="141"/>
        <v>0</v>
      </c>
      <c r="K1051" s="203"/>
    </row>
    <row r="1052" spans="1:11" x14ac:dyDescent="0.25">
      <c r="A1052" s="79"/>
      <c r="B1052" s="111"/>
      <c r="C1052" s="112"/>
      <c r="D1052" s="111">
        <v>168</v>
      </c>
      <c r="E1052" s="111"/>
      <c r="F1052" s="192"/>
      <c r="G1052" s="111"/>
      <c r="H1052" s="111"/>
      <c r="I1052" s="111"/>
      <c r="J1052" s="148">
        <f t="shared" ref="J1052:J1063" si="142">H1052*F1052</f>
        <v>0</v>
      </c>
      <c r="K1052" s="83"/>
    </row>
    <row r="1053" spans="1:11" x14ac:dyDescent="0.25">
      <c r="A1053" s="79"/>
      <c r="B1053" s="111"/>
      <c r="C1053" s="112"/>
      <c r="D1053" s="111">
        <v>167</v>
      </c>
      <c r="E1053" s="112"/>
      <c r="F1053" s="193"/>
      <c r="G1053" s="112"/>
      <c r="H1053" s="112"/>
      <c r="I1053" s="112"/>
      <c r="J1053" s="148">
        <f t="shared" si="142"/>
        <v>0</v>
      </c>
      <c r="K1053" s="87"/>
    </row>
    <row r="1054" spans="1:11" x14ac:dyDescent="0.25">
      <c r="A1054" s="79"/>
      <c r="B1054" s="199"/>
      <c r="C1054" s="87"/>
      <c r="D1054" s="199">
        <v>166</v>
      </c>
      <c r="E1054" s="87"/>
      <c r="F1054" s="193"/>
      <c r="G1054" s="112"/>
      <c r="H1054" s="200"/>
      <c r="I1054" s="87"/>
      <c r="J1054" s="148">
        <f t="shared" si="142"/>
        <v>0</v>
      </c>
      <c r="K1054" s="87"/>
    </row>
    <row r="1055" spans="1:11" x14ac:dyDescent="0.25">
      <c r="A1055" s="475"/>
      <c r="B1055" s="548"/>
      <c r="C1055" s="612"/>
      <c r="D1055" s="80">
        <v>165</v>
      </c>
      <c r="E1055" s="469"/>
      <c r="F1055" s="555"/>
      <c r="G1055" s="548"/>
      <c r="H1055" s="548"/>
      <c r="I1055" s="469"/>
      <c r="J1055" s="148">
        <f t="shared" si="142"/>
        <v>0</v>
      </c>
      <c r="K1055" s="469"/>
    </row>
    <row r="1056" spans="1:11" x14ac:dyDescent="0.25">
      <c r="A1056" s="79"/>
      <c r="B1056" s="199"/>
      <c r="C1056" s="81"/>
      <c r="D1056" s="199">
        <v>164</v>
      </c>
      <c r="E1056" s="83"/>
      <c r="F1056" s="201"/>
      <c r="G1056" s="83"/>
      <c r="H1056" s="199"/>
      <c r="I1056" s="83"/>
      <c r="J1056" s="148">
        <f t="shared" si="142"/>
        <v>0</v>
      </c>
      <c r="K1056" s="83"/>
    </row>
    <row r="1057" spans="1:13" x14ac:dyDescent="0.25">
      <c r="A1057" s="79"/>
      <c r="B1057" s="199"/>
      <c r="C1057" s="81"/>
      <c r="D1057" s="199">
        <v>163</v>
      </c>
      <c r="E1057" s="83"/>
      <c r="F1057" s="182"/>
      <c r="G1057" s="111"/>
      <c r="H1057" s="199"/>
      <c r="I1057" s="83"/>
      <c r="J1057" s="148">
        <f t="shared" si="142"/>
        <v>0</v>
      </c>
      <c r="K1057" s="83"/>
    </row>
    <row r="1058" spans="1:13" x14ac:dyDescent="0.25">
      <c r="A1058" s="79"/>
      <c r="B1058" s="83"/>
      <c r="C1058" s="81"/>
      <c r="D1058" s="83">
        <v>162</v>
      </c>
      <c r="E1058" s="83"/>
      <c r="F1058" s="182"/>
      <c r="G1058" s="197"/>
      <c r="H1058" s="83"/>
      <c r="I1058" s="197"/>
      <c r="J1058" s="148">
        <f t="shared" si="142"/>
        <v>0</v>
      </c>
      <c r="K1058" s="83"/>
    </row>
    <row r="1059" spans="1:13" x14ac:dyDescent="0.25">
      <c r="A1059" s="79"/>
      <c r="B1059" s="203"/>
      <c r="C1059" s="92"/>
      <c r="D1059" s="203">
        <v>161</v>
      </c>
      <c r="E1059" s="92"/>
      <c r="F1059" s="92"/>
      <c r="G1059" s="92"/>
      <c r="H1059" s="92"/>
      <c r="I1059" s="92"/>
      <c r="J1059" s="148">
        <f t="shared" si="142"/>
        <v>0</v>
      </c>
      <c r="K1059" s="92"/>
    </row>
    <row r="1060" spans="1:13" x14ac:dyDescent="0.25">
      <c r="A1060" s="79"/>
      <c r="B1060" s="203"/>
      <c r="C1060" s="92"/>
      <c r="D1060" s="203">
        <v>160</v>
      </c>
      <c r="E1060" s="92"/>
      <c r="F1060" s="92"/>
      <c r="G1060" s="92"/>
      <c r="H1060" s="92"/>
      <c r="I1060" s="92"/>
      <c r="J1060" s="148">
        <f t="shared" si="142"/>
        <v>0</v>
      </c>
      <c r="K1060" s="92"/>
    </row>
    <row r="1061" spans="1:13" x14ac:dyDescent="0.25">
      <c r="A1061" s="79"/>
      <c r="B1061" s="203"/>
      <c r="C1061" s="92"/>
      <c r="D1061" s="203">
        <v>159</v>
      </c>
      <c r="E1061" s="92"/>
      <c r="F1061" s="92"/>
      <c r="G1061" s="92"/>
      <c r="H1061" s="92"/>
      <c r="I1061" s="92"/>
      <c r="J1061" s="148">
        <f t="shared" si="142"/>
        <v>0</v>
      </c>
      <c r="K1061" s="92"/>
    </row>
    <row r="1062" spans="1:13" x14ac:dyDescent="0.25">
      <c r="A1062" s="79"/>
      <c r="B1062" s="203"/>
      <c r="C1062" s="92"/>
      <c r="D1062" s="203">
        <v>158</v>
      </c>
      <c r="E1062" s="92"/>
      <c r="F1062" s="92"/>
      <c r="G1062" s="92"/>
      <c r="H1062" s="92"/>
      <c r="I1062" s="92"/>
      <c r="J1062" s="148">
        <f t="shared" si="142"/>
        <v>0</v>
      </c>
      <c r="K1062" s="92"/>
    </row>
    <row r="1063" spans="1:13" x14ac:dyDescent="0.25">
      <c r="A1063" s="79"/>
      <c r="B1063" s="203"/>
      <c r="C1063" s="92"/>
      <c r="D1063" s="203">
        <v>157</v>
      </c>
      <c r="E1063" s="203"/>
      <c r="F1063" s="989"/>
      <c r="G1063" s="203"/>
      <c r="H1063" s="203"/>
      <c r="I1063" s="203"/>
      <c r="J1063" s="148">
        <f t="shared" si="142"/>
        <v>0</v>
      </c>
      <c r="K1063" s="203"/>
    </row>
    <row r="1064" spans="1:13" x14ac:dyDescent="0.25">
      <c r="A1064" s="79"/>
      <c r="B1064" s="199"/>
      <c r="C1064" s="87"/>
      <c r="D1064" s="111">
        <v>156</v>
      </c>
      <c r="E1064" s="111"/>
      <c r="F1064" s="192"/>
      <c r="G1064" s="111"/>
      <c r="H1064" s="111"/>
      <c r="I1064" s="111"/>
      <c r="J1064" s="148">
        <f t="shared" ref="J1064:J1070" si="143">H1064*F1064</f>
        <v>0</v>
      </c>
      <c r="K1064" s="83"/>
    </row>
    <row r="1065" spans="1:13" x14ac:dyDescent="0.25">
      <c r="A1065" s="79"/>
      <c r="B1065" s="111"/>
      <c r="C1065" s="112"/>
      <c r="D1065" s="111">
        <v>155</v>
      </c>
      <c r="E1065" s="111"/>
      <c r="F1065" s="192"/>
      <c r="G1065" s="111"/>
      <c r="H1065" s="111"/>
      <c r="I1065" s="111"/>
      <c r="J1065" s="148">
        <f t="shared" si="143"/>
        <v>0</v>
      </c>
      <c r="K1065" s="83"/>
    </row>
    <row r="1066" spans="1:13" x14ac:dyDescent="0.25">
      <c r="A1066" s="79">
        <v>42607</v>
      </c>
      <c r="B1066" s="111" t="s">
        <v>4571</v>
      </c>
      <c r="C1066" s="610" t="s">
        <v>15874</v>
      </c>
      <c r="D1066" s="111" t="s">
        <v>15873</v>
      </c>
      <c r="E1066" s="111" t="s">
        <v>32</v>
      </c>
      <c r="F1066" s="192">
        <v>1600</v>
      </c>
      <c r="G1066" s="111">
        <v>4</v>
      </c>
      <c r="H1066" s="111">
        <v>4</v>
      </c>
      <c r="I1066" s="111"/>
      <c r="J1066" s="148">
        <f t="shared" si="143"/>
        <v>6400</v>
      </c>
      <c r="K1066" s="83" t="s">
        <v>449</v>
      </c>
      <c r="M1066" t="s">
        <v>15872</v>
      </c>
    </row>
    <row r="1067" spans="1:13" x14ac:dyDescent="0.25">
      <c r="A1067" s="475">
        <v>42593</v>
      </c>
      <c r="B1067" s="548" t="s">
        <v>9123</v>
      </c>
      <c r="C1067" s="612"/>
      <c r="D1067" s="80" t="s">
        <v>15871</v>
      </c>
      <c r="E1067" s="469" t="s">
        <v>32</v>
      </c>
      <c r="F1067" s="555">
        <v>1084</v>
      </c>
      <c r="G1067" s="548">
        <v>5</v>
      </c>
      <c r="H1067" s="548">
        <v>5</v>
      </c>
      <c r="I1067" s="469"/>
      <c r="J1067" s="148">
        <f t="shared" si="143"/>
        <v>5420</v>
      </c>
      <c r="K1067" s="469" t="s">
        <v>6668</v>
      </c>
      <c r="M1067" t="s">
        <v>15869</v>
      </c>
    </row>
    <row r="1068" spans="1:13" x14ac:dyDescent="0.25">
      <c r="A1068" s="79">
        <v>42600</v>
      </c>
      <c r="B1068" s="199" t="s">
        <v>3886</v>
      </c>
      <c r="C1068" s="81" t="s">
        <v>15868</v>
      </c>
      <c r="D1068" s="199" t="s">
        <v>15870</v>
      </c>
      <c r="E1068" s="83" t="s">
        <v>32</v>
      </c>
      <c r="F1068" s="201">
        <v>153</v>
      </c>
      <c r="G1068" s="83">
        <v>23</v>
      </c>
      <c r="H1068" s="199">
        <v>23</v>
      </c>
      <c r="I1068" s="83"/>
      <c r="J1068" s="148">
        <f t="shared" si="143"/>
        <v>3519</v>
      </c>
      <c r="K1068" s="83" t="s">
        <v>6668</v>
      </c>
      <c r="M1068" t="s">
        <v>15869</v>
      </c>
    </row>
    <row r="1069" spans="1:13" x14ac:dyDescent="0.25">
      <c r="A1069" s="79">
        <v>42605</v>
      </c>
      <c r="B1069" s="199" t="s">
        <v>15864</v>
      </c>
      <c r="C1069" s="81" t="s">
        <v>15865</v>
      </c>
      <c r="D1069" s="199" t="s">
        <v>15866</v>
      </c>
      <c r="E1069" s="83" t="s">
        <v>32</v>
      </c>
      <c r="F1069" s="182">
        <v>2500</v>
      </c>
      <c r="G1069" s="111">
        <v>1</v>
      </c>
      <c r="H1069" s="199">
        <v>1</v>
      </c>
      <c r="I1069" s="83"/>
      <c r="J1069" s="148">
        <f t="shared" si="143"/>
        <v>2500</v>
      </c>
      <c r="K1069" s="83" t="s">
        <v>1017</v>
      </c>
      <c r="M1069" t="s">
        <v>15867</v>
      </c>
    </row>
    <row r="1070" spans="1:13" x14ac:dyDescent="0.25">
      <c r="A1070" s="79">
        <v>42604</v>
      </c>
      <c r="B1070" s="83" t="s">
        <v>5210</v>
      </c>
      <c r="C1070" s="81" t="s">
        <v>15859</v>
      </c>
      <c r="D1070" s="83" t="s">
        <v>15863</v>
      </c>
      <c r="E1070" s="83"/>
      <c r="F1070" s="182">
        <v>449</v>
      </c>
      <c r="G1070" s="197">
        <v>12</v>
      </c>
      <c r="H1070" s="83">
        <v>12</v>
      </c>
      <c r="I1070" s="197"/>
      <c r="J1070" s="148">
        <f t="shared" si="143"/>
        <v>5388</v>
      </c>
      <c r="K1070" s="83" t="s">
        <v>6668</v>
      </c>
      <c r="M1070" t="s">
        <v>15852</v>
      </c>
    </row>
    <row r="1071" spans="1:13" x14ac:dyDescent="0.25">
      <c r="A1071" s="79">
        <v>42604</v>
      </c>
      <c r="B1071" s="203" t="s">
        <v>6617</v>
      </c>
      <c r="C1071" s="92" t="s">
        <v>15859</v>
      </c>
      <c r="D1071" s="203" t="s">
        <v>15862</v>
      </c>
      <c r="E1071" s="203" t="s">
        <v>32</v>
      </c>
      <c r="F1071" s="989">
        <v>260</v>
      </c>
      <c r="G1071" s="203">
        <v>20</v>
      </c>
      <c r="H1071" s="203">
        <v>20</v>
      </c>
      <c r="I1071" s="203"/>
      <c r="J1071" s="148">
        <f t="shared" ref="J1071:J1074" si="144">H1071*F1071</f>
        <v>5200</v>
      </c>
      <c r="K1071" s="203" t="s">
        <v>6668</v>
      </c>
      <c r="M1071" t="s">
        <v>15852</v>
      </c>
    </row>
    <row r="1072" spans="1:13" x14ac:dyDescent="0.25">
      <c r="A1072" s="79">
        <v>42604</v>
      </c>
      <c r="B1072" s="203" t="s">
        <v>15858</v>
      </c>
      <c r="C1072" s="92" t="s">
        <v>15859</v>
      </c>
      <c r="D1072" s="203" t="s">
        <v>15861</v>
      </c>
      <c r="E1072" s="203" t="s">
        <v>32</v>
      </c>
      <c r="F1072" s="989">
        <v>765</v>
      </c>
      <c r="G1072" s="203">
        <v>12</v>
      </c>
      <c r="H1072" s="203">
        <v>12</v>
      </c>
      <c r="I1072" s="203"/>
      <c r="J1072" s="148">
        <f t="shared" si="144"/>
        <v>9180</v>
      </c>
      <c r="K1072" s="203" t="s">
        <v>6668</v>
      </c>
      <c r="M1072" t="s">
        <v>15852</v>
      </c>
    </row>
    <row r="1073" spans="1:13" x14ac:dyDescent="0.25">
      <c r="A1073" s="79">
        <v>42604</v>
      </c>
      <c r="B1073" s="203" t="s">
        <v>15855</v>
      </c>
      <c r="C1073" s="92" t="s">
        <v>15856</v>
      </c>
      <c r="D1073" s="203" t="s">
        <v>15860</v>
      </c>
      <c r="E1073" s="203" t="s">
        <v>32</v>
      </c>
      <c r="F1073" s="989">
        <v>185</v>
      </c>
      <c r="G1073" s="203">
        <v>12</v>
      </c>
      <c r="H1073" s="203">
        <v>12</v>
      </c>
      <c r="I1073" s="203"/>
      <c r="J1073" s="148">
        <f t="shared" si="144"/>
        <v>2220</v>
      </c>
      <c r="K1073" s="203" t="s">
        <v>6668</v>
      </c>
      <c r="M1073" t="s">
        <v>15852</v>
      </c>
    </row>
    <row r="1074" spans="1:13" x14ac:dyDescent="0.25">
      <c r="A1074" s="79">
        <v>42604</v>
      </c>
      <c r="B1074" s="203" t="s">
        <v>15850</v>
      </c>
      <c r="C1074" s="92" t="s">
        <v>15853</v>
      </c>
      <c r="D1074" s="203" t="s">
        <v>15857</v>
      </c>
      <c r="E1074" s="203" t="s">
        <v>32</v>
      </c>
      <c r="F1074" s="989">
        <v>850</v>
      </c>
      <c r="G1074" s="203">
        <v>12</v>
      </c>
      <c r="H1074" s="203">
        <v>12</v>
      </c>
      <c r="I1074" s="203"/>
      <c r="J1074" s="148">
        <f t="shared" si="144"/>
        <v>10200</v>
      </c>
      <c r="K1074" s="203" t="s">
        <v>6668</v>
      </c>
      <c r="M1074" t="s">
        <v>15852</v>
      </c>
    </row>
    <row r="1075" spans="1:13" x14ac:dyDescent="0.25">
      <c r="A1075" s="79">
        <v>42604</v>
      </c>
      <c r="B1075" s="199" t="s">
        <v>15850</v>
      </c>
      <c r="C1075" s="87" t="s">
        <v>15851</v>
      </c>
      <c r="D1075" s="111" t="s">
        <v>15854</v>
      </c>
      <c r="E1075" s="111" t="s">
        <v>32</v>
      </c>
      <c r="F1075" s="192">
        <v>1520</v>
      </c>
      <c r="G1075" s="111">
        <v>12</v>
      </c>
      <c r="H1075" s="111">
        <v>12</v>
      </c>
      <c r="I1075" s="111"/>
      <c r="J1075" s="148">
        <f>H1075*F1075</f>
        <v>18240</v>
      </c>
      <c r="K1075" s="83" t="s">
        <v>6668</v>
      </c>
      <c r="M1075" t="s">
        <v>15852</v>
      </c>
    </row>
    <row r="1076" spans="1:13" x14ac:dyDescent="0.25">
      <c r="D1076" s="111">
        <v>144</v>
      </c>
    </row>
    <row r="1077" spans="1:13" x14ac:dyDescent="0.25">
      <c r="A1077" s="79">
        <v>42599</v>
      </c>
      <c r="B1077" s="1449" t="s">
        <v>3297</v>
      </c>
      <c r="C1077" s="112" t="s">
        <v>17300</v>
      </c>
      <c r="D1077" s="111" t="s">
        <v>15849</v>
      </c>
      <c r="E1077" s="111" t="s">
        <v>32</v>
      </c>
      <c r="F1077" s="192">
        <v>5800</v>
      </c>
      <c r="G1077" s="111">
        <v>7</v>
      </c>
      <c r="H1077" s="111">
        <v>7</v>
      </c>
      <c r="I1077" s="111"/>
      <c r="J1077" s="148">
        <f t="shared" ref="J1077:J1087" si="145">H1077*F1077</f>
        <v>40600</v>
      </c>
      <c r="K1077" s="83" t="s">
        <v>11241</v>
      </c>
      <c r="M1077" t="s">
        <v>15848</v>
      </c>
    </row>
    <row r="1078" spans="1:13" x14ac:dyDescent="0.25">
      <c r="A1078" s="79">
        <v>42604</v>
      </c>
      <c r="B1078" s="1449" t="s">
        <v>23</v>
      </c>
      <c r="C1078" s="610" t="s">
        <v>15847</v>
      </c>
      <c r="D1078" s="111" t="s">
        <v>15846</v>
      </c>
      <c r="E1078" s="83" t="s">
        <v>32</v>
      </c>
      <c r="F1078" s="192">
        <v>9220</v>
      </c>
      <c r="G1078" s="111">
        <v>1</v>
      </c>
      <c r="H1078" s="111">
        <v>1</v>
      </c>
      <c r="I1078" s="111"/>
      <c r="J1078" s="148">
        <f t="shared" si="145"/>
        <v>9220</v>
      </c>
      <c r="K1078" s="83" t="s">
        <v>124</v>
      </c>
      <c r="M1078" t="s">
        <v>11443</v>
      </c>
    </row>
    <row r="1079" spans="1:13" x14ac:dyDescent="0.25">
      <c r="A1079" s="475">
        <v>42597</v>
      </c>
      <c r="B1079" s="979" t="s">
        <v>5127</v>
      </c>
      <c r="C1079" s="327" t="s">
        <v>15844</v>
      </c>
      <c r="D1079" s="80" t="s">
        <v>15845</v>
      </c>
      <c r="E1079" s="83" t="s">
        <v>32</v>
      </c>
      <c r="F1079" s="555">
        <v>49.25</v>
      </c>
      <c r="G1079" s="548">
        <v>12</v>
      </c>
      <c r="H1079" s="548">
        <v>12</v>
      </c>
      <c r="I1079" s="469"/>
      <c r="J1079" s="148">
        <f t="shared" si="145"/>
        <v>591</v>
      </c>
      <c r="K1079" s="469" t="s">
        <v>427</v>
      </c>
      <c r="M1079" t="s">
        <v>15834</v>
      </c>
    </row>
    <row r="1080" spans="1:13" x14ac:dyDescent="0.25">
      <c r="A1080" s="79">
        <v>42597</v>
      </c>
      <c r="B1080" s="933" t="s">
        <v>3957</v>
      </c>
      <c r="C1080" s="81" t="s">
        <v>3773</v>
      </c>
      <c r="D1080" s="199" t="s">
        <v>15843</v>
      </c>
      <c r="E1080" s="83" t="s">
        <v>32</v>
      </c>
      <c r="F1080" s="201">
        <v>138.5</v>
      </c>
      <c r="G1080" s="83">
        <v>8</v>
      </c>
      <c r="H1080" s="199">
        <v>8</v>
      </c>
      <c r="I1080" s="83"/>
      <c r="J1080" s="148">
        <f t="shared" si="145"/>
        <v>1108</v>
      </c>
      <c r="K1080" s="83" t="s">
        <v>427</v>
      </c>
      <c r="M1080" t="s">
        <v>15834</v>
      </c>
    </row>
    <row r="1081" spans="1:13" x14ac:dyDescent="0.25">
      <c r="A1081" s="79">
        <v>42597</v>
      </c>
      <c r="B1081" s="933" t="s">
        <v>4933</v>
      </c>
      <c r="C1081" s="81" t="s">
        <v>15840</v>
      </c>
      <c r="D1081" s="199" t="s">
        <v>15842</v>
      </c>
      <c r="E1081" s="83" t="s">
        <v>32</v>
      </c>
      <c r="F1081" s="182">
        <v>96.75</v>
      </c>
      <c r="G1081" s="111">
        <v>6</v>
      </c>
      <c r="H1081" s="199">
        <v>6</v>
      </c>
      <c r="I1081" s="83"/>
      <c r="J1081" s="148">
        <f t="shared" si="145"/>
        <v>580.5</v>
      </c>
      <c r="K1081" s="83" t="s">
        <v>15841</v>
      </c>
      <c r="M1081" t="s">
        <v>15834</v>
      </c>
    </row>
    <row r="1082" spans="1:13" x14ac:dyDescent="0.25">
      <c r="A1082" s="79">
        <v>42597</v>
      </c>
      <c r="B1082" s="877" t="s">
        <v>4933</v>
      </c>
      <c r="C1082" s="81" t="s">
        <v>15838</v>
      </c>
      <c r="D1082" s="83" t="s">
        <v>15839</v>
      </c>
      <c r="E1082" s="83" t="s">
        <v>32</v>
      </c>
      <c r="F1082" s="182">
        <v>96.75</v>
      </c>
      <c r="G1082" s="197">
        <v>6</v>
      </c>
      <c r="H1082" s="83">
        <v>6</v>
      </c>
      <c r="I1082" s="197"/>
      <c r="J1082" s="148">
        <f t="shared" si="145"/>
        <v>580.5</v>
      </c>
      <c r="K1082" s="83" t="s">
        <v>427</v>
      </c>
      <c r="M1082" t="s">
        <v>11886</v>
      </c>
    </row>
    <row r="1083" spans="1:13" x14ac:dyDescent="0.25">
      <c r="A1083" s="79">
        <v>42597</v>
      </c>
      <c r="B1083" s="877" t="s">
        <v>15835</v>
      </c>
      <c r="C1083" s="87" t="s">
        <v>15836</v>
      </c>
      <c r="D1083" s="203" t="s">
        <v>15837</v>
      </c>
      <c r="E1083" s="203" t="s">
        <v>32</v>
      </c>
      <c r="F1083" s="334">
        <v>408.5</v>
      </c>
      <c r="G1083" s="203">
        <v>3</v>
      </c>
      <c r="H1083" s="203">
        <v>3</v>
      </c>
      <c r="I1083" s="92"/>
      <c r="J1083" s="148">
        <f t="shared" si="145"/>
        <v>1225.5</v>
      </c>
      <c r="K1083" s="203" t="s">
        <v>15824</v>
      </c>
      <c r="M1083" t="s">
        <v>15834</v>
      </c>
    </row>
    <row r="1084" spans="1:13" x14ac:dyDescent="0.25">
      <c r="A1084" s="79">
        <v>42597</v>
      </c>
      <c r="B1084" s="877" t="s">
        <v>11292</v>
      </c>
      <c r="C1084" s="87" t="s">
        <v>15832</v>
      </c>
      <c r="D1084" s="203" t="s">
        <v>15833</v>
      </c>
      <c r="E1084" s="203" t="s">
        <v>32</v>
      </c>
      <c r="F1084" s="334">
        <v>203.5</v>
      </c>
      <c r="G1084" s="203">
        <v>6</v>
      </c>
      <c r="H1084" s="203">
        <v>6</v>
      </c>
      <c r="I1084" s="92"/>
      <c r="J1084" s="148">
        <f t="shared" si="145"/>
        <v>1221</v>
      </c>
      <c r="K1084" s="203" t="s">
        <v>15824</v>
      </c>
      <c r="M1084" t="s">
        <v>15834</v>
      </c>
    </row>
    <row r="1085" spans="1:13" x14ac:dyDescent="0.25">
      <c r="A1085" s="79">
        <v>42597</v>
      </c>
      <c r="B1085" s="877" t="s">
        <v>11578</v>
      </c>
      <c r="C1085" s="87" t="s">
        <v>15830</v>
      </c>
      <c r="D1085" s="203" t="s">
        <v>15831</v>
      </c>
      <c r="E1085" s="203" t="s">
        <v>32</v>
      </c>
      <c r="F1085" s="334">
        <v>2980</v>
      </c>
      <c r="G1085" s="203">
        <v>1</v>
      </c>
      <c r="H1085" s="203">
        <v>1</v>
      </c>
      <c r="I1085" s="92"/>
      <c r="J1085" s="148">
        <f t="shared" si="145"/>
        <v>2980</v>
      </c>
      <c r="K1085" s="203" t="s">
        <v>896</v>
      </c>
      <c r="M1085" t="s">
        <v>15828</v>
      </c>
    </row>
    <row r="1086" spans="1:13" x14ac:dyDescent="0.25">
      <c r="A1086" s="79">
        <v>42597</v>
      </c>
      <c r="B1086" s="877" t="s">
        <v>4954</v>
      </c>
      <c r="C1086" s="87" t="s">
        <v>15827</v>
      </c>
      <c r="D1086" s="203" t="s">
        <v>15829</v>
      </c>
      <c r="E1086" s="203" t="s">
        <v>32</v>
      </c>
      <c r="F1086" s="989">
        <v>2980</v>
      </c>
      <c r="G1086" s="203">
        <v>10</v>
      </c>
      <c r="H1086" s="203">
        <v>10</v>
      </c>
      <c r="I1086" s="203"/>
      <c r="J1086" s="148">
        <f t="shared" si="145"/>
        <v>29800</v>
      </c>
      <c r="K1086" s="203" t="s">
        <v>10752</v>
      </c>
      <c r="M1086" t="s">
        <v>15828</v>
      </c>
    </row>
    <row r="1087" spans="1:13" x14ac:dyDescent="0.25">
      <c r="A1087" s="79">
        <v>42598</v>
      </c>
      <c r="B1087" s="877" t="s">
        <v>4506</v>
      </c>
      <c r="C1087" s="87" t="s">
        <v>15823</v>
      </c>
      <c r="D1087" s="203" t="s">
        <v>15826</v>
      </c>
      <c r="E1087" s="203" t="s">
        <v>32</v>
      </c>
      <c r="F1087" s="989">
        <v>1625</v>
      </c>
      <c r="G1087" s="203">
        <v>2</v>
      </c>
      <c r="H1087" s="203">
        <v>2</v>
      </c>
      <c r="I1087" s="203"/>
      <c r="J1087" s="148">
        <f t="shared" si="145"/>
        <v>3250</v>
      </c>
      <c r="K1087" s="203" t="s">
        <v>15824</v>
      </c>
      <c r="M1087" t="s">
        <v>15825</v>
      </c>
    </row>
    <row r="1088" spans="1:13" x14ac:dyDescent="0.25">
      <c r="A1088" s="79">
        <v>42591</v>
      </c>
      <c r="B1088" s="199" t="s">
        <v>23</v>
      </c>
      <c r="C1088" s="87" t="s">
        <v>15821</v>
      </c>
      <c r="D1088" s="111" t="s">
        <v>15822</v>
      </c>
      <c r="E1088" s="111" t="s">
        <v>24</v>
      </c>
      <c r="F1088" s="192">
        <v>7850</v>
      </c>
      <c r="G1088" s="111">
        <v>2</v>
      </c>
      <c r="H1088" s="111">
        <v>2</v>
      </c>
      <c r="I1088" s="111"/>
      <c r="J1088" s="148">
        <f t="shared" ref="J1088:J1098" si="146">H1088*F1088</f>
        <v>15700</v>
      </c>
      <c r="K1088" s="83" t="s">
        <v>11239</v>
      </c>
      <c r="M1088" t="s">
        <v>11442</v>
      </c>
    </row>
    <row r="1089" spans="1:13" x14ac:dyDescent="0.25">
      <c r="A1089" s="79">
        <v>42590</v>
      </c>
      <c r="B1089" s="111" t="s">
        <v>1074</v>
      </c>
      <c r="C1089" s="610" t="s">
        <v>15819</v>
      </c>
      <c r="D1089" s="111" t="s">
        <v>15820</v>
      </c>
      <c r="E1089" s="111" t="s">
        <v>24</v>
      </c>
      <c r="F1089" s="192">
        <v>6000</v>
      </c>
      <c r="G1089" s="111">
        <v>1</v>
      </c>
      <c r="H1089" s="111">
        <v>1</v>
      </c>
      <c r="I1089" s="111"/>
      <c r="J1089" s="148">
        <f t="shared" ref="J1089" si="147">H1089*F1089</f>
        <v>6000</v>
      </c>
      <c r="K1089" s="83" t="s">
        <v>14085</v>
      </c>
      <c r="M1089" t="s">
        <v>11886</v>
      </c>
    </row>
    <row r="1090" spans="1:13" x14ac:dyDescent="0.25">
      <c r="A1090" s="79"/>
      <c r="B1090" s="111"/>
      <c r="C1090" s="610"/>
      <c r="D1090" s="111">
        <v>130</v>
      </c>
      <c r="E1090" s="111"/>
      <c r="F1090" s="192"/>
      <c r="G1090" s="111"/>
      <c r="H1090" s="111"/>
      <c r="I1090" s="111"/>
      <c r="J1090" s="148"/>
      <c r="K1090" s="83"/>
    </row>
    <row r="1091" spans="1:13" x14ac:dyDescent="0.25">
      <c r="A1091" s="475">
        <v>42590</v>
      </c>
      <c r="B1091" s="548" t="s">
        <v>1064</v>
      </c>
      <c r="C1091" s="81" t="s">
        <v>15816</v>
      </c>
      <c r="D1091" s="80" t="s">
        <v>15818</v>
      </c>
      <c r="E1091" s="469" t="s">
        <v>24</v>
      </c>
      <c r="F1091" s="555">
        <v>8800</v>
      </c>
      <c r="G1091" s="548">
        <v>2</v>
      </c>
      <c r="H1091" s="548">
        <v>2</v>
      </c>
      <c r="I1091" s="469"/>
      <c r="J1091" s="148">
        <f t="shared" si="146"/>
        <v>17600</v>
      </c>
      <c r="K1091" s="469"/>
      <c r="M1091" t="s">
        <v>11886</v>
      </c>
    </row>
    <row r="1092" spans="1:13" x14ac:dyDescent="0.25">
      <c r="A1092" s="79">
        <v>42590</v>
      </c>
      <c r="B1092" s="199" t="s">
        <v>1064</v>
      </c>
      <c r="C1092" s="81" t="s">
        <v>15816</v>
      </c>
      <c r="D1092" s="199" t="s">
        <v>15817</v>
      </c>
      <c r="E1092" s="203" t="s">
        <v>24</v>
      </c>
      <c r="F1092" s="201">
        <v>8800</v>
      </c>
      <c r="G1092" s="83">
        <v>1</v>
      </c>
      <c r="H1092" s="199">
        <v>1</v>
      </c>
      <c r="I1092" s="83"/>
      <c r="J1092" s="148">
        <f t="shared" si="146"/>
        <v>8800</v>
      </c>
      <c r="K1092" s="83" t="s">
        <v>181</v>
      </c>
      <c r="M1092" t="s">
        <v>11886</v>
      </c>
    </row>
    <row r="1093" spans="1:13" x14ac:dyDescent="0.25">
      <c r="A1093" s="79">
        <v>42590</v>
      </c>
      <c r="B1093" s="199" t="s">
        <v>1074</v>
      </c>
      <c r="C1093" s="81" t="s">
        <v>15813</v>
      </c>
      <c r="D1093" s="199" t="s">
        <v>15815</v>
      </c>
      <c r="E1093" s="203" t="s">
        <v>24</v>
      </c>
      <c r="F1093" s="182">
        <v>9500</v>
      </c>
      <c r="G1093" s="111">
        <v>2</v>
      </c>
      <c r="H1093" s="199">
        <v>2</v>
      </c>
      <c r="I1093" s="83"/>
      <c r="J1093" s="148">
        <f t="shared" si="146"/>
        <v>19000</v>
      </c>
      <c r="K1093" s="83" t="s">
        <v>36</v>
      </c>
      <c r="M1093" t="s">
        <v>11886</v>
      </c>
    </row>
    <row r="1094" spans="1:13" x14ac:dyDescent="0.25">
      <c r="A1094" s="79">
        <v>42590</v>
      </c>
      <c r="B1094" s="83" t="s">
        <v>1074</v>
      </c>
      <c r="C1094" s="81" t="s">
        <v>15813</v>
      </c>
      <c r="D1094" s="83" t="s">
        <v>15814</v>
      </c>
      <c r="E1094" s="203" t="s">
        <v>24</v>
      </c>
      <c r="F1094" s="182">
        <v>9500</v>
      </c>
      <c r="G1094" s="197">
        <v>3</v>
      </c>
      <c r="H1094" s="83">
        <v>3</v>
      </c>
      <c r="I1094" s="197"/>
      <c r="J1094" s="148">
        <f t="shared" si="146"/>
        <v>28500</v>
      </c>
      <c r="K1094" s="83" t="s">
        <v>11239</v>
      </c>
      <c r="M1094" t="s">
        <v>11886</v>
      </c>
    </row>
    <row r="1095" spans="1:13" x14ac:dyDescent="0.25">
      <c r="A1095" s="79">
        <v>42590</v>
      </c>
      <c r="B1095" s="203" t="s">
        <v>1074</v>
      </c>
      <c r="C1095" s="92" t="s">
        <v>15809</v>
      </c>
      <c r="D1095" s="203" t="s">
        <v>15811</v>
      </c>
      <c r="E1095" s="203" t="s">
        <v>24</v>
      </c>
      <c r="F1095" s="989">
        <v>9750</v>
      </c>
      <c r="G1095" s="203">
        <v>1</v>
      </c>
      <c r="H1095" s="203">
        <v>1</v>
      </c>
      <c r="I1095" s="203"/>
      <c r="J1095" s="148">
        <f t="shared" si="146"/>
        <v>9750</v>
      </c>
      <c r="K1095" s="203" t="s">
        <v>15810</v>
      </c>
      <c r="M1095" t="s">
        <v>11886</v>
      </c>
    </row>
    <row r="1096" spans="1:13" x14ac:dyDescent="0.25">
      <c r="A1096" s="79">
        <v>42583</v>
      </c>
      <c r="B1096" s="203" t="s">
        <v>15808</v>
      </c>
      <c r="C1096" s="92" t="s">
        <v>15809</v>
      </c>
      <c r="D1096" s="203" t="s">
        <v>15812</v>
      </c>
      <c r="E1096" s="203" t="s">
        <v>24</v>
      </c>
      <c r="F1096" s="989">
        <v>9750</v>
      </c>
      <c r="G1096" s="203">
        <v>1</v>
      </c>
      <c r="H1096" s="203">
        <v>1</v>
      </c>
      <c r="I1096" s="92"/>
      <c r="J1096" s="148">
        <f t="shared" si="146"/>
        <v>9750</v>
      </c>
      <c r="K1096" s="203" t="s">
        <v>156</v>
      </c>
      <c r="M1096" t="s">
        <v>11886</v>
      </c>
    </row>
    <row r="1097" spans="1:13" x14ac:dyDescent="0.25">
      <c r="A1097" s="79">
        <v>42583</v>
      </c>
      <c r="B1097" s="203" t="s">
        <v>1074</v>
      </c>
      <c r="C1097" s="92" t="s">
        <v>15802</v>
      </c>
      <c r="D1097" s="203" t="s">
        <v>15803</v>
      </c>
      <c r="E1097" s="203" t="s">
        <v>24</v>
      </c>
      <c r="F1097" s="334">
        <v>9750</v>
      </c>
      <c r="G1097" s="203">
        <v>1</v>
      </c>
      <c r="H1097" s="203">
        <v>1</v>
      </c>
      <c r="I1097" s="92"/>
      <c r="J1097" s="148">
        <f t="shared" si="146"/>
        <v>9750</v>
      </c>
      <c r="K1097" s="203" t="s">
        <v>11241</v>
      </c>
      <c r="M1097" t="s">
        <v>11886</v>
      </c>
    </row>
    <row r="1098" spans="1:13" x14ac:dyDescent="0.25">
      <c r="A1098" s="79">
        <v>42583</v>
      </c>
      <c r="B1098" s="203" t="s">
        <v>1074</v>
      </c>
      <c r="C1098" s="92" t="s">
        <v>15800</v>
      </c>
      <c r="D1098" s="203" t="s">
        <v>15801</v>
      </c>
      <c r="E1098" s="203" t="s">
        <v>24</v>
      </c>
      <c r="F1098" s="334">
        <v>7300</v>
      </c>
      <c r="G1098" s="203">
        <v>2</v>
      </c>
      <c r="H1098" s="203">
        <v>2</v>
      </c>
      <c r="I1098" s="203"/>
      <c r="J1098" s="148">
        <f t="shared" si="146"/>
        <v>14600</v>
      </c>
      <c r="K1098" s="203" t="s">
        <v>305</v>
      </c>
      <c r="M1098" t="s">
        <v>11886</v>
      </c>
    </row>
    <row r="1099" spans="1:13" x14ac:dyDescent="0.25">
      <c r="A1099" s="79">
        <v>42583</v>
      </c>
      <c r="B1099" s="199" t="s">
        <v>3979</v>
      </c>
      <c r="C1099" s="87" t="s">
        <v>6543</v>
      </c>
      <c r="D1099" s="111" t="s">
        <v>15799</v>
      </c>
      <c r="E1099" s="111" t="s">
        <v>32</v>
      </c>
      <c r="F1099" s="192">
        <v>295</v>
      </c>
      <c r="G1099" s="111">
        <v>1</v>
      </c>
      <c r="H1099" s="111">
        <v>1</v>
      </c>
      <c r="I1099" s="111"/>
      <c r="J1099" s="148">
        <f t="shared" ref="J1099" si="148">H1099*F1099</f>
        <v>295</v>
      </c>
      <c r="K1099" s="83" t="s">
        <v>120</v>
      </c>
      <c r="M1099" t="s">
        <v>15797</v>
      </c>
    </row>
    <row r="1100" spans="1:13" x14ac:dyDescent="0.25">
      <c r="A1100" s="79">
        <v>42583</v>
      </c>
      <c r="B1100" s="199" t="s">
        <v>3979</v>
      </c>
      <c r="C1100" s="87" t="s">
        <v>6543</v>
      </c>
      <c r="D1100" s="111" t="s">
        <v>15798</v>
      </c>
      <c r="E1100" s="111" t="s">
        <v>32</v>
      </c>
      <c r="F1100" s="192">
        <v>295</v>
      </c>
      <c r="G1100" s="111">
        <v>3</v>
      </c>
      <c r="H1100" s="111">
        <v>3</v>
      </c>
      <c r="I1100" s="111"/>
      <c r="J1100" s="148">
        <f>H1100*F1100</f>
        <v>885</v>
      </c>
      <c r="K1100" s="83" t="s">
        <v>36</v>
      </c>
      <c r="M1100" t="s">
        <v>15797</v>
      </c>
    </row>
    <row r="1101" spans="1:13" x14ac:dyDescent="0.25">
      <c r="A1101" s="79"/>
      <c r="B1101" s="111"/>
      <c r="C1101" s="112"/>
      <c r="D1101" s="111">
        <v>119</v>
      </c>
      <c r="E1101" s="111"/>
      <c r="F1101" s="192"/>
      <c r="G1101" s="111"/>
      <c r="H1101" s="111"/>
      <c r="I1101" s="111"/>
      <c r="J1101" s="148">
        <f t="shared" ref="J1101:J1111" si="149">H1101*F1101</f>
        <v>0</v>
      </c>
      <c r="K1101" s="83"/>
    </row>
    <row r="1102" spans="1:13" x14ac:dyDescent="0.25">
      <c r="A1102" s="79"/>
      <c r="B1102" s="111"/>
      <c r="C1102" s="610"/>
      <c r="D1102" s="111">
        <v>118</v>
      </c>
      <c r="E1102" s="111"/>
      <c r="F1102" s="192"/>
      <c r="G1102" s="111"/>
      <c r="H1102" s="111"/>
      <c r="I1102" s="111"/>
      <c r="J1102" s="148">
        <f t="shared" si="149"/>
        <v>0</v>
      </c>
      <c r="K1102" s="83"/>
    </row>
    <row r="1103" spans="1:13" x14ac:dyDescent="0.25">
      <c r="A1103" s="475"/>
      <c r="B1103" s="548"/>
      <c r="C1103" s="612"/>
      <c r="D1103" s="80">
        <v>117</v>
      </c>
      <c r="E1103" s="469"/>
      <c r="F1103" s="555"/>
      <c r="G1103" s="548"/>
      <c r="H1103" s="548"/>
      <c r="I1103" s="469"/>
      <c r="J1103" s="148">
        <f t="shared" si="149"/>
        <v>0</v>
      </c>
      <c r="K1103" s="469"/>
    </row>
    <row r="1104" spans="1:13" x14ac:dyDescent="0.25">
      <c r="A1104" s="79"/>
      <c r="B1104" s="199"/>
      <c r="C1104" s="81"/>
      <c r="D1104" s="199">
        <v>116</v>
      </c>
      <c r="E1104" s="83"/>
      <c r="F1104" s="201"/>
      <c r="G1104" s="83"/>
      <c r="H1104" s="199"/>
      <c r="I1104" s="83"/>
      <c r="J1104" s="148">
        <f t="shared" si="149"/>
        <v>0</v>
      </c>
      <c r="K1104" s="83"/>
    </row>
    <row r="1105" spans="1:13" x14ac:dyDescent="0.25">
      <c r="A1105" s="79"/>
      <c r="B1105" s="199"/>
      <c r="C1105" s="81"/>
      <c r="D1105" s="199">
        <v>115</v>
      </c>
      <c r="E1105" s="83"/>
      <c r="F1105" s="182"/>
      <c r="G1105" s="111"/>
      <c r="H1105" s="199"/>
      <c r="I1105" s="83"/>
      <c r="J1105" s="148">
        <f t="shared" si="149"/>
        <v>0</v>
      </c>
      <c r="K1105" s="83"/>
    </row>
    <row r="1106" spans="1:13" x14ac:dyDescent="0.25">
      <c r="A1106" s="79"/>
      <c r="B1106" s="83"/>
      <c r="C1106" s="81"/>
      <c r="D1106" s="83">
        <v>114</v>
      </c>
      <c r="E1106" s="83"/>
      <c r="F1106" s="182"/>
      <c r="G1106" s="197"/>
      <c r="H1106" s="83"/>
      <c r="I1106" s="197"/>
      <c r="J1106" s="148">
        <f t="shared" si="149"/>
        <v>0</v>
      </c>
      <c r="K1106" s="83"/>
    </row>
    <row r="1107" spans="1:13" x14ac:dyDescent="0.25">
      <c r="A1107" s="79"/>
      <c r="B1107" s="203"/>
      <c r="C1107" s="92"/>
      <c r="D1107" s="203">
        <v>113</v>
      </c>
      <c r="E1107" s="92"/>
      <c r="F1107" s="92"/>
      <c r="G1107" s="92"/>
      <c r="H1107" s="92"/>
      <c r="I1107" s="92"/>
      <c r="J1107" s="148">
        <f t="shared" si="149"/>
        <v>0</v>
      </c>
      <c r="K1107" s="92"/>
    </row>
    <row r="1108" spans="1:13" x14ac:dyDescent="0.25">
      <c r="A1108" s="79"/>
      <c r="B1108" s="203"/>
      <c r="C1108" s="92"/>
      <c r="D1108" s="203">
        <v>112</v>
      </c>
      <c r="E1108" s="92"/>
      <c r="F1108" s="92"/>
      <c r="G1108" s="92"/>
      <c r="H1108" s="92"/>
      <c r="I1108" s="92"/>
      <c r="J1108" s="148">
        <f t="shared" si="149"/>
        <v>0</v>
      </c>
      <c r="K1108" s="92"/>
    </row>
    <row r="1109" spans="1:13" x14ac:dyDescent="0.25">
      <c r="A1109" s="79"/>
      <c r="B1109" s="203"/>
      <c r="C1109" s="92"/>
      <c r="D1109" s="203">
        <v>111</v>
      </c>
      <c r="E1109" s="92"/>
      <c r="F1109" s="92"/>
      <c r="G1109" s="92"/>
      <c r="H1109" s="92"/>
      <c r="I1109" s="92"/>
      <c r="J1109" s="148">
        <f t="shared" si="149"/>
        <v>0</v>
      </c>
      <c r="K1109" s="92"/>
    </row>
    <row r="1110" spans="1:13" x14ac:dyDescent="0.25">
      <c r="A1110" s="79"/>
      <c r="B1110" s="203"/>
      <c r="C1110" s="92"/>
      <c r="D1110" s="203">
        <v>110</v>
      </c>
      <c r="E1110" s="92"/>
      <c r="F1110" s="92"/>
      <c r="G1110" s="92"/>
      <c r="H1110" s="92"/>
      <c r="I1110" s="92"/>
      <c r="J1110" s="148">
        <f t="shared" si="149"/>
        <v>0</v>
      </c>
      <c r="K1110" s="92"/>
    </row>
    <row r="1111" spans="1:13" x14ac:dyDescent="0.25">
      <c r="A1111" s="79"/>
      <c r="B1111" s="203"/>
      <c r="C1111" s="92"/>
      <c r="D1111" s="203">
        <v>109</v>
      </c>
      <c r="E1111" s="203"/>
      <c r="F1111" s="989"/>
      <c r="G1111" s="203"/>
      <c r="H1111" s="203"/>
      <c r="I1111" s="203"/>
      <c r="J1111" s="148">
        <f t="shared" si="149"/>
        <v>0</v>
      </c>
      <c r="K1111" s="203"/>
    </row>
    <row r="1112" spans="1:13" x14ac:dyDescent="0.25">
      <c r="A1112" s="79"/>
      <c r="B1112" s="199"/>
      <c r="C1112" s="87"/>
      <c r="D1112" s="111">
        <v>108</v>
      </c>
      <c r="E1112" s="111"/>
      <c r="F1112" s="192"/>
      <c r="G1112" s="111"/>
      <c r="H1112" s="111"/>
      <c r="I1112" s="111"/>
      <c r="J1112" s="148">
        <f t="shared" ref="J1112:J1122" si="150">H1112*F1112</f>
        <v>0</v>
      </c>
      <c r="K1112" s="83"/>
    </row>
    <row r="1113" spans="1:13" x14ac:dyDescent="0.25">
      <c r="A1113" s="79"/>
      <c r="B1113" s="111"/>
      <c r="C1113" s="112"/>
      <c r="D1113" s="111">
        <v>107</v>
      </c>
      <c r="E1113" s="111"/>
      <c r="F1113" s="192"/>
      <c r="G1113" s="111"/>
      <c r="H1113" s="111"/>
      <c r="I1113" s="111"/>
      <c r="J1113" s="148">
        <f t="shared" si="150"/>
        <v>0</v>
      </c>
      <c r="K1113" s="83"/>
    </row>
    <row r="1114" spans="1:13" x14ac:dyDescent="0.25">
      <c r="A1114" s="79">
        <v>42571</v>
      </c>
      <c r="B1114" s="111" t="s">
        <v>11862</v>
      </c>
      <c r="C1114" s="112" t="s">
        <v>15794</v>
      </c>
      <c r="D1114" s="111" t="s">
        <v>15795</v>
      </c>
      <c r="E1114" s="111" t="s">
        <v>32</v>
      </c>
      <c r="F1114" s="192">
        <v>4329</v>
      </c>
      <c r="G1114" s="111">
        <v>1</v>
      </c>
      <c r="H1114" s="111">
        <v>1</v>
      </c>
      <c r="I1114" s="111"/>
      <c r="J1114" s="148">
        <f>H1114*F1114</f>
        <v>4329</v>
      </c>
      <c r="K1114" s="83" t="s">
        <v>4880</v>
      </c>
    </row>
    <row r="1115" spans="1:13" x14ac:dyDescent="0.25">
      <c r="A1115" s="475"/>
      <c r="B1115" s="548"/>
      <c r="C1115" s="612"/>
      <c r="D1115" s="80">
        <v>105</v>
      </c>
      <c r="E1115" s="469"/>
      <c r="F1115" s="555"/>
      <c r="G1115" s="548"/>
      <c r="H1115" s="548"/>
      <c r="I1115" s="469"/>
      <c r="J1115" s="148">
        <f t="shared" si="150"/>
        <v>0</v>
      </c>
      <c r="K1115" s="469"/>
    </row>
    <row r="1116" spans="1:13" x14ac:dyDescent="0.25">
      <c r="A1116" s="79"/>
      <c r="B1116" s="199"/>
      <c r="C1116" s="81"/>
      <c r="D1116" s="199">
        <v>104</v>
      </c>
      <c r="E1116" s="83"/>
      <c r="F1116" s="201"/>
      <c r="G1116" s="83"/>
      <c r="H1116" s="199"/>
      <c r="I1116" s="83"/>
      <c r="J1116" s="148">
        <f t="shared" si="150"/>
        <v>0</v>
      </c>
      <c r="K1116" s="83"/>
      <c r="M1116" t="s">
        <v>14147</v>
      </c>
    </row>
    <row r="1117" spans="1:13" x14ac:dyDescent="0.25">
      <c r="A1117" s="79"/>
      <c r="B1117" s="199"/>
      <c r="C1117" s="81"/>
      <c r="D1117" s="199">
        <v>103</v>
      </c>
      <c r="E1117" s="83"/>
      <c r="F1117" s="182"/>
      <c r="G1117" s="111"/>
      <c r="H1117" s="199"/>
      <c r="I1117" s="83"/>
      <c r="J1117" s="148">
        <f t="shared" si="150"/>
        <v>0</v>
      </c>
      <c r="K1117" s="83"/>
    </row>
    <row r="1118" spans="1:13" x14ac:dyDescent="0.25">
      <c r="A1118" s="79"/>
      <c r="B1118" s="83"/>
      <c r="C1118" s="81"/>
      <c r="D1118" s="83">
        <v>102</v>
      </c>
      <c r="E1118" s="83"/>
      <c r="F1118" s="182"/>
      <c r="G1118" s="197"/>
      <c r="H1118" s="83"/>
      <c r="I1118" s="197"/>
      <c r="J1118" s="148">
        <f t="shared" si="150"/>
        <v>0</v>
      </c>
      <c r="K1118" s="83"/>
    </row>
    <row r="1119" spans="1:13" x14ac:dyDescent="0.25">
      <c r="A1119" s="79"/>
      <c r="B1119" s="203"/>
      <c r="C1119" s="92"/>
      <c r="D1119" s="203">
        <v>101</v>
      </c>
      <c r="E1119" s="92"/>
      <c r="F1119" s="92"/>
      <c r="G1119" s="92"/>
      <c r="H1119" s="92"/>
      <c r="I1119" s="92"/>
      <c r="J1119" s="148">
        <f t="shared" si="150"/>
        <v>0</v>
      </c>
      <c r="K1119" s="92"/>
    </row>
    <row r="1120" spans="1:13" x14ac:dyDescent="0.25">
      <c r="A1120" s="79"/>
      <c r="B1120" s="203"/>
      <c r="C1120" s="92"/>
      <c r="D1120" s="203">
        <v>100</v>
      </c>
      <c r="E1120" s="92"/>
      <c r="F1120" s="92"/>
      <c r="G1120" s="92"/>
      <c r="H1120" s="92"/>
      <c r="I1120" s="92"/>
      <c r="J1120" s="148">
        <f t="shared" si="150"/>
        <v>0</v>
      </c>
      <c r="K1120" s="92"/>
    </row>
    <row r="1121" spans="1:24" x14ac:dyDescent="0.25">
      <c r="D1121" s="239">
        <v>99</v>
      </c>
    </row>
    <row r="1122" spans="1:24" x14ac:dyDescent="0.25">
      <c r="A1122" s="79"/>
      <c r="B1122" s="203"/>
      <c r="C1122" s="92"/>
      <c r="D1122" s="203">
        <v>98</v>
      </c>
      <c r="E1122" s="92"/>
      <c r="F1122" s="92"/>
      <c r="G1122" s="92"/>
      <c r="H1122" s="92"/>
      <c r="I1122" s="92"/>
      <c r="J1122" s="148">
        <f t="shared" si="150"/>
        <v>0</v>
      </c>
      <c r="K1122" s="92"/>
    </row>
    <row r="1123" spans="1:24" x14ac:dyDescent="0.25">
      <c r="D1123" s="239">
        <v>97</v>
      </c>
    </row>
    <row r="1124" spans="1:24" x14ac:dyDescent="0.25">
      <c r="D1124" s="239">
        <v>96</v>
      </c>
    </row>
    <row r="1125" spans="1:24" x14ac:dyDescent="0.25">
      <c r="D1125" s="239">
        <v>95</v>
      </c>
    </row>
    <row r="1126" spans="1:24" x14ac:dyDescent="0.25">
      <c r="A1126" s="79"/>
      <c r="B1126" s="111"/>
      <c r="C1126" s="112"/>
      <c r="D1126" s="111">
        <v>94</v>
      </c>
      <c r="E1126" s="111"/>
      <c r="F1126" s="192"/>
      <c r="G1126" s="111"/>
      <c r="H1126" s="111"/>
      <c r="I1126" s="111"/>
      <c r="J1126" s="148">
        <f t="shared" ref="J1126:J1138" si="151">H1126*F1126</f>
        <v>0</v>
      </c>
      <c r="K1126" s="83"/>
    </row>
    <row r="1127" spans="1:24" x14ac:dyDescent="0.25">
      <c r="D1127" s="239">
        <v>93</v>
      </c>
      <c r="M1127" t="s">
        <v>15796</v>
      </c>
    </row>
    <row r="1128" spans="1:24" x14ac:dyDescent="0.25">
      <c r="A1128" s="79">
        <v>42563</v>
      </c>
      <c r="B1128" s="199" t="s">
        <v>3439</v>
      </c>
      <c r="C1128" s="81" t="s">
        <v>14146</v>
      </c>
      <c r="D1128" s="199">
        <v>92</v>
      </c>
      <c r="E1128" s="83" t="s">
        <v>35</v>
      </c>
      <c r="F1128" s="201">
        <v>3990</v>
      </c>
      <c r="G1128" s="83">
        <v>1</v>
      </c>
      <c r="H1128" s="199">
        <v>1</v>
      </c>
      <c r="I1128" s="83"/>
      <c r="J1128" s="148">
        <f>H1128*F1128</f>
        <v>3990</v>
      </c>
      <c r="K1128" s="83" t="s">
        <v>181</v>
      </c>
    </row>
    <row r="1129" spans="1:24" x14ac:dyDescent="0.25">
      <c r="A1129" s="79">
        <v>42551</v>
      </c>
      <c r="B1129" s="111" t="s">
        <v>3662</v>
      </c>
      <c r="C1129" s="610" t="s">
        <v>15791</v>
      </c>
      <c r="D1129" s="111" t="s">
        <v>15792</v>
      </c>
      <c r="E1129" s="111" t="s">
        <v>32</v>
      </c>
      <c r="F1129" s="192">
        <v>7420</v>
      </c>
      <c r="G1129" s="111">
        <v>2</v>
      </c>
      <c r="H1129" s="111">
        <v>2</v>
      </c>
      <c r="I1129" s="111"/>
      <c r="J1129" s="148">
        <f t="shared" si="151"/>
        <v>14840</v>
      </c>
      <c r="K1129" s="83" t="s">
        <v>44</v>
      </c>
      <c r="M1129" t="s">
        <v>15793</v>
      </c>
    </row>
    <row r="1130" spans="1:24" x14ac:dyDescent="0.25">
      <c r="A1130" s="475">
        <v>42531</v>
      </c>
      <c r="B1130" s="548" t="s">
        <v>6724</v>
      </c>
      <c r="C1130" s="612" t="s">
        <v>15789</v>
      </c>
      <c r="D1130" s="80" t="s">
        <v>15790</v>
      </c>
      <c r="E1130" s="469" t="s">
        <v>32</v>
      </c>
      <c r="F1130" s="555">
        <v>1400</v>
      </c>
      <c r="G1130" s="548">
        <v>1</v>
      </c>
      <c r="H1130" s="548">
        <v>1</v>
      </c>
      <c r="I1130" s="469"/>
      <c r="J1130" s="148">
        <f t="shared" si="151"/>
        <v>1400</v>
      </c>
      <c r="K1130" s="469" t="s">
        <v>11772</v>
      </c>
      <c r="M1130" s="200" t="s">
        <v>12162</v>
      </c>
    </row>
    <row r="1131" spans="1:24" x14ac:dyDescent="0.25">
      <c r="A1131" s="79">
        <v>42522</v>
      </c>
      <c r="B1131" s="199" t="s">
        <v>105</v>
      </c>
      <c r="C1131" s="81" t="s">
        <v>15788</v>
      </c>
      <c r="D1131" s="199" t="s">
        <v>15787</v>
      </c>
      <c r="E1131" s="83" t="s">
        <v>35</v>
      </c>
      <c r="F1131" s="201">
        <v>1750</v>
      </c>
      <c r="G1131" s="83">
        <v>1</v>
      </c>
      <c r="H1131" s="199">
        <v>1</v>
      </c>
      <c r="I1131" s="83"/>
      <c r="J1131" s="148">
        <f t="shared" si="151"/>
        <v>1750</v>
      </c>
      <c r="K1131" s="83" t="s">
        <v>11772</v>
      </c>
      <c r="M1131" s="200" t="s">
        <v>12162</v>
      </c>
    </row>
    <row r="1132" spans="1:24" x14ac:dyDescent="0.25">
      <c r="A1132" s="79">
        <v>42531</v>
      </c>
      <c r="B1132" s="199" t="s">
        <v>4023</v>
      </c>
      <c r="C1132" s="81" t="s">
        <v>15785</v>
      </c>
      <c r="D1132" s="199" t="s">
        <v>15786</v>
      </c>
      <c r="E1132" s="83" t="s">
        <v>32</v>
      </c>
      <c r="F1132" s="182">
        <v>1900</v>
      </c>
      <c r="G1132" s="111">
        <v>1</v>
      </c>
      <c r="H1132" s="199">
        <v>1</v>
      </c>
      <c r="I1132" s="83"/>
      <c r="J1132" s="148">
        <f t="shared" si="151"/>
        <v>1900</v>
      </c>
      <c r="K1132" s="83" t="s">
        <v>11772</v>
      </c>
      <c r="M1132" s="200" t="s">
        <v>12162</v>
      </c>
    </row>
    <row r="1133" spans="1:24" x14ac:dyDescent="0.25">
      <c r="A1133" s="79">
        <v>42522</v>
      </c>
      <c r="B1133" s="83" t="s">
        <v>4759</v>
      </c>
      <c r="C1133" s="81" t="s">
        <v>15783</v>
      </c>
      <c r="D1133" s="83" t="s">
        <v>15784</v>
      </c>
      <c r="E1133" s="83" t="s">
        <v>32</v>
      </c>
      <c r="F1133" s="182">
        <v>240</v>
      </c>
      <c r="G1133" s="197">
        <v>3</v>
      </c>
      <c r="H1133" s="83">
        <v>3</v>
      </c>
      <c r="I1133" s="197"/>
      <c r="J1133" s="148">
        <f t="shared" si="151"/>
        <v>720</v>
      </c>
      <c r="K1133" s="83" t="s">
        <v>1003</v>
      </c>
      <c r="M1133" s="200" t="s">
        <v>12162</v>
      </c>
    </row>
    <row r="1134" spans="1:24" x14ac:dyDescent="0.25">
      <c r="A1134" s="79">
        <v>42522</v>
      </c>
      <c r="B1134" s="203" t="s">
        <v>15781</v>
      </c>
      <c r="C1134" s="92" t="s">
        <v>15243</v>
      </c>
      <c r="D1134" s="203" t="s">
        <v>15782</v>
      </c>
      <c r="E1134" s="203" t="s">
        <v>32</v>
      </c>
      <c r="F1134" s="203">
        <v>550</v>
      </c>
      <c r="G1134" s="203">
        <v>4</v>
      </c>
      <c r="H1134" s="203">
        <v>4</v>
      </c>
      <c r="I1134" s="92"/>
      <c r="J1134" s="148">
        <f t="shared" si="151"/>
        <v>2200</v>
      </c>
      <c r="K1134" s="203" t="s">
        <v>1003</v>
      </c>
      <c r="L1134" s="200"/>
      <c r="M1134" s="200" t="s">
        <v>12162</v>
      </c>
    </row>
    <row r="1135" spans="1:24" x14ac:dyDescent="0.25">
      <c r="A1135" s="79">
        <v>42522</v>
      </c>
      <c r="B1135" s="203" t="s">
        <v>74</v>
      </c>
      <c r="C1135" s="92" t="s">
        <v>15243</v>
      </c>
      <c r="D1135" s="203" t="s">
        <v>15244</v>
      </c>
      <c r="E1135" s="203" t="s">
        <v>32</v>
      </c>
      <c r="F1135" s="203">
        <v>550</v>
      </c>
      <c r="G1135" s="203">
        <v>2</v>
      </c>
      <c r="H1135" s="203">
        <v>2</v>
      </c>
      <c r="I1135" s="203"/>
      <c r="J1135" s="148">
        <f t="shared" si="151"/>
        <v>1100</v>
      </c>
      <c r="K1135" s="203" t="s">
        <v>11772</v>
      </c>
      <c r="L1135" s="200"/>
      <c r="M1135" s="200" t="s">
        <v>12162</v>
      </c>
    </row>
    <row r="1136" spans="1:24" s="284" customFormat="1" x14ac:dyDescent="0.25">
      <c r="A1136" s="326">
        <v>42522</v>
      </c>
      <c r="B1136" s="570" t="s">
        <v>100</v>
      </c>
      <c r="C1136" s="612" t="s">
        <v>15241</v>
      </c>
      <c r="D1136" s="570" t="s">
        <v>15242</v>
      </c>
      <c r="E1136" s="570" t="s">
        <v>32</v>
      </c>
      <c r="F1136" s="570">
        <v>297</v>
      </c>
      <c r="G1136" s="570">
        <v>2</v>
      </c>
      <c r="H1136" s="570">
        <v>2</v>
      </c>
      <c r="I1136" s="570"/>
      <c r="J1136" s="608">
        <f t="shared" si="151"/>
        <v>594</v>
      </c>
      <c r="K1136" s="570" t="s">
        <v>11772</v>
      </c>
      <c r="L1136" s="588"/>
      <c r="M1136" s="588" t="s">
        <v>12162</v>
      </c>
      <c r="R1136" s="1274"/>
      <c r="S1136" s="588"/>
      <c r="T1136" s="588"/>
      <c r="U1136" s="588"/>
      <c r="V1136" s="588"/>
      <c r="W1136" s="588"/>
      <c r="X1136" s="588"/>
    </row>
    <row r="1137" spans="1:24" s="284" customFormat="1" x14ac:dyDescent="0.25">
      <c r="A1137" s="326">
        <v>42531</v>
      </c>
      <c r="B1137" s="570" t="s">
        <v>15238</v>
      </c>
      <c r="C1137" s="327" t="s">
        <v>15239</v>
      </c>
      <c r="D1137" s="570" t="s">
        <v>15240</v>
      </c>
      <c r="E1137" s="570" t="s">
        <v>32</v>
      </c>
      <c r="F1137" s="570">
        <v>1900</v>
      </c>
      <c r="G1137" s="570">
        <v>1</v>
      </c>
      <c r="H1137" s="570">
        <v>1</v>
      </c>
      <c r="I1137" s="570"/>
      <c r="J1137" s="608">
        <f t="shared" si="151"/>
        <v>1900</v>
      </c>
      <c r="K1137" s="570" t="s">
        <v>1003</v>
      </c>
      <c r="L1137" s="588"/>
      <c r="M1137" s="588" t="s">
        <v>12162</v>
      </c>
      <c r="R1137" s="1274"/>
      <c r="S1137" s="588"/>
      <c r="T1137" s="588"/>
      <c r="U1137" s="588"/>
      <c r="V1137" s="588"/>
      <c r="W1137" s="588"/>
      <c r="X1137" s="588"/>
    </row>
    <row r="1138" spans="1:24" s="284" customFormat="1" x14ac:dyDescent="0.25">
      <c r="A1138" s="326">
        <v>42522</v>
      </c>
      <c r="B1138" s="570" t="s">
        <v>74</v>
      </c>
      <c r="C1138" s="461" t="s">
        <v>15237</v>
      </c>
      <c r="D1138" s="570" t="s">
        <v>15236</v>
      </c>
      <c r="E1138" s="570" t="s">
        <v>32</v>
      </c>
      <c r="F1138" s="473">
        <v>550</v>
      </c>
      <c r="G1138" s="570">
        <v>3</v>
      </c>
      <c r="H1138" s="570">
        <v>3</v>
      </c>
      <c r="I1138" s="570"/>
      <c r="J1138" s="608">
        <f t="shared" si="151"/>
        <v>1650</v>
      </c>
      <c r="K1138" s="570" t="s">
        <v>1003</v>
      </c>
      <c r="M1138" s="284" t="s">
        <v>12162</v>
      </c>
      <c r="R1138" s="1274"/>
      <c r="S1138" s="588"/>
      <c r="T1138" s="588"/>
      <c r="U1138" s="588"/>
      <c r="V1138" s="588"/>
      <c r="W1138" s="588"/>
      <c r="X1138" s="588"/>
    </row>
    <row r="1139" spans="1:24" s="284" customFormat="1" x14ac:dyDescent="0.25">
      <c r="A1139" s="326">
        <v>42522</v>
      </c>
      <c r="B1139" s="548" t="s">
        <v>4759</v>
      </c>
      <c r="C1139" s="566" t="s">
        <v>15233</v>
      </c>
      <c r="D1139" s="469" t="s">
        <v>15235</v>
      </c>
      <c r="E1139" s="548" t="s">
        <v>24</v>
      </c>
      <c r="F1139" s="555">
        <v>240</v>
      </c>
      <c r="G1139" s="548">
        <v>2</v>
      </c>
      <c r="H1139" s="548">
        <v>2</v>
      </c>
      <c r="I1139" s="548"/>
      <c r="J1139" s="608">
        <f t="shared" ref="J1139:J1152" si="152">H1139*F1139</f>
        <v>480</v>
      </c>
      <c r="K1139" s="469" t="s">
        <v>178</v>
      </c>
      <c r="M1139" s="284" t="s">
        <v>12162</v>
      </c>
      <c r="R1139" s="1274"/>
      <c r="S1139" s="588"/>
      <c r="T1139" s="588"/>
      <c r="U1139" s="588"/>
      <c r="V1139" s="588"/>
      <c r="W1139" s="588"/>
      <c r="X1139" s="588"/>
    </row>
    <row r="1140" spans="1:24" s="284" customFormat="1" x14ac:dyDescent="0.25">
      <c r="A1140" s="326">
        <v>42522</v>
      </c>
      <c r="B1140" s="548" t="s">
        <v>105</v>
      </c>
      <c r="C1140" s="566" t="s">
        <v>15232</v>
      </c>
      <c r="D1140" s="469" t="s">
        <v>15234</v>
      </c>
      <c r="E1140" s="548" t="s">
        <v>24</v>
      </c>
      <c r="F1140" s="555">
        <v>2400</v>
      </c>
      <c r="G1140" s="548">
        <v>1</v>
      </c>
      <c r="H1140" s="548">
        <v>1</v>
      </c>
      <c r="I1140" s="566"/>
      <c r="J1140" s="608">
        <f t="shared" si="152"/>
        <v>2400</v>
      </c>
      <c r="K1140" s="469" t="s">
        <v>11241</v>
      </c>
      <c r="R1140" s="1274"/>
      <c r="S1140" s="588"/>
      <c r="T1140" s="588"/>
      <c r="U1140" s="588"/>
      <c r="V1140" s="588"/>
      <c r="W1140" s="588"/>
      <c r="X1140" s="588"/>
    </row>
    <row r="1141" spans="1:24" s="284" customFormat="1" x14ac:dyDescent="0.25">
      <c r="A1141" s="326">
        <v>42522</v>
      </c>
      <c r="B1141" s="515" t="s">
        <v>3662</v>
      </c>
      <c r="C1141" s="327" t="s">
        <v>15229</v>
      </c>
      <c r="D1141" s="469" t="s">
        <v>15231</v>
      </c>
      <c r="E1141" s="469" t="s">
        <v>24</v>
      </c>
      <c r="F1141" s="555">
        <v>5450</v>
      </c>
      <c r="G1141" s="548">
        <v>1</v>
      </c>
      <c r="H1141" s="515">
        <v>1</v>
      </c>
      <c r="I1141" s="327"/>
      <c r="J1141" s="608">
        <f t="shared" si="152"/>
        <v>5450</v>
      </c>
      <c r="K1141" s="469" t="s">
        <v>11241</v>
      </c>
      <c r="M1141" s="284" t="s">
        <v>12162</v>
      </c>
      <c r="R1141" s="1274"/>
      <c r="S1141" s="588"/>
      <c r="T1141" s="588"/>
      <c r="U1141" s="588"/>
      <c r="V1141" s="588"/>
      <c r="W1141" s="588"/>
      <c r="X1141" s="588"/>
    </row>
    <row r="1142" spans="1:24" s="284" customFormat="1" x14ac:dyDescent="0.25">
      <c r="A1142" s="326">
        <v>42551</v>
      </c>
      <c r="B1142" s="515" t="s">
        <v>74</v>
      </c>
      <c r="C1142" s="599" t="s">
        <v>15228</v>
      </c>
      <c r="D1142" s="469" t="s">
        <v>15230</v>
      </c>
      <c r="E1142" s="570" t="s">
        <v>32</v>
      </c>
      <c r="F1142" s="611">
        <v>550</v>
      </c>
      <c r="G1142" s="570">
        <v>4</v>
      </c>
      <c r="H1142" s="557">
        <v>4</v>
      </c>
      <c r="I1142" s="461"/>
      <c r="J1142" s="608">
        <f t="shared" si="152"/>
        <v>2200</v>
      </c>
      <c r="K1142" s="570" t="s">
        <v>156</v>
      </c>
      <c r="M1142" s="284" t="s">
        <v>12162</v>
      </c>
      <c r="R1142" s="1274"/>
      <c r="S1142" s="588"/>
      <c r="T1142" s="588"/>
      <c r="U1142" s="588"/>
      <c r="V1142" s="588"/>
      <c r="W1142" s="588"/>
      <c r="X1142" s="588"/>
    </row>
    <row r="1143" spans="1:24" s="284" customFormat="1" x14ac:dyDescent="0.25">
      <c r="A1143" s="326">
        <v>42522</v>
      </c>
      <c r="B1143" s="515" t="s">
        <v>74</v>
      </c>
      <c r="C1143" s="599" t="s">
        <v>15228</v>
      </c>
      <c r="D1143" s="469" t="s">
        <v>15227</v>
      </c>
      <c r="E1143" s="469" t="s">
        <v>32</v>
      </c>
      <c r="F1143" s="598">
        <v>550</v>
      </c>
      <c r="G1143" s="469">
        <v>1</v>
      </c>
      <c r="H1143" s="515">
        <v>1</v>
      </c>
      <c r="I1143" s="469"/>
      <c r="J1143" s="608">
        <f t="shared" si="152"/>
        <v>550</v>
      </c>
      <c r="K1143" s="469" t="s">
        <v>5414</v>
      </c>
      <c r="M1143" s="284" t="s">
        <v>12162</v>
      </c>
      <c r="R1143" s="1274"/>
      <c r="S1143" s="588"/>
      <c r="T1143" s="588"/>
      <c r="U1143" s="588"/>
      <c r="V1143" s="588"/>
      <c r="W1143" s="588"/>
      <c r="X1143" s="588"/>
    </row>
    <row r="1144" spans="1:24" s="284" customFormat="1" x14ac:dyDescent="0.25">
      <c r="A1144" s="326">
        <v>42531</v>
      </c>
      <c r="B1144" s="469" t="s">
        <v>15224</v>
      </c>
      <c r="C1144" s="599" t="s">
        <v>15225</v>
      </c>
      <c r="D1144" s="469" t="s">
        <v>15226</v>
      </c>
      <c r="E1144" s="469" t="s">
        <v>24</v>
      </c>
      <c r="F1144" s="464">
        <v>950</v>
      </c>
      <c r="G1144" s="469">
        <v>1</v>
      </c>
      <c r="H1144" s="515">
        <v>1</v>
      </c>
      <c r="I1144" s="469"/>
      <c r="J1144" s="608">
        <f t="shared" si="152"/>
        <v>950</v>
      </c>
      <c r="K1144" s="469" t="s">
        <v>36</v>
      </c>
      <c r="M1144" s="284" t="s">
        <v>12162</v>
      </c>
      <c r="R1144" s="1274"/>
      <c r="S1144" s="588"/>
      <c r="T1144" s="588"/>
      <c r="U1144" s="588"/>
      <c r="V1144" s="588"/>
      <c r="W1144" s="588"/>
      <c r="X1144" s="588"/>
    </row>
    <row r="1145" spans="1:24" x14ac:dyDescent="0.25">
      <c r="A1145" s="79">
        <v>42522</v>
      </c>
      <c r="B1145" s="83" t="s">
        <v>12296</v>
      </c>
      <c r="C1145" s="87" t="s">
        <v>12298</v>
      </c>
      <c r="D1145" s="83" t="s">
        <v>12297</v>
      </c>
      <c r="E1145" s="83" t="s">
        <v>24</v>
      </c>
      <c r="F1145" s="182">
        <v>850</v>
      </c>
      <c r="G1145" s="83">
        <v>1</v>
      </c>
      <c r="H1145" s="83">
        <v>1</v>
      </c>
      <c r="I1145" s="83"/>
      <c r="J1145" s="148">
        <f t="shared" si="152"/>
        <v>850</v>
      </c>
      <c r="K1145" s="83" t="s">
        <v>36</v>
      </c>
      <c r="M1145" t="s">
        <v>12162</v>
      </c>
    </row>
    <row r="1146" spans="1:24" x14ac:dyDescent="0.25">
      <c r="A1146" s="79"/>
      <c r="B1146" s="83"/>
      <c r="C1146" s="87" t="s">
        <v>12299</v>
      </c>
      <c r="D1146" s="83"/>
      <c r="E1146" s="83"/>
      <c r="F1146" s="182"/>
      <c r="G1146" s="83"/>
      <c r="H1146" s="83"/>
      <c r="I1146" s="83"/>
      <c r="J1146" s="148">
        <f t="shared" si="152"/>
        <v>0</v>
      </c>
      <c r="K1146" s="87"/>
    </row>
    <row r="1147" spans="1:24" x14ac:dyDescent="0.25">
      <c r="A1147" s="79">
        <v>42522</v>
      </c>
      <c r="B1147" s="83" t="s">
        <v>105</v>
      </c>
      <c r="C1147" s="87" t="s">
        <v>12166</v>
      </c>
      <c r="D1147" s="83" t="s">
        <v>12294</v>
      </c>
      <c r="E1147" s="83" t="s">
        <v>24</v>
      </c>
      <c r="F1147" s="182">
        <v>2400</v>
      </c>
      <c r="G1147" s="83">
        <v>6</v>
      </c>
      <c r="H1147" s="83">
        <v>6</v>
      </c>
      <c r="I1147" s="83"/>
      <c r="J1147" s="148">
        <f t="shared" si="152"/>
        <v>14400</v>
      </c>
      <c r="K1147" s="87" t="s">
        <v>11211</v>
      </c>
      <c r="M1147" t="s">
        <v>12162</v>
      </c>
    </row>
    <row r="1148" spans="1:24" x14ac:dyDescent="0.25">
      <c r="A1148" s="79"/>
      <c r="B1148" s="83"/>
      <c r="C1148" s="87" t="s">
        <v>12295</v>
      </c>
      <c r="D1148" s="83"/>
      <c r="E1148" s="83"/>
      <c r="F1148" s="182"/>
      <c r="G1148" s="83"/>
      <c r="H1148" s="83"/>
      <c r="I1148" s="87"/>
      <c r="J1148" s="148">
        <f t="shared" si="152"/>
        <v>0</v>
      </c>
      <c r="K1148" s="87"/>
    </row>
    <row r="1149" spans="1:24" x14ac:dyDescent="0.25">
      <c r="A1149" s="79">
        <v>42522</v>
      </c>
      <c r="B1149" s="83" t="s">
        <v>74</v>
      </c>
      <c r="C1149" s="87" t="s">
        <v>12292</v>
      </c>
      <c r="D1149" s="83" t="s">
        <v>12293</v>
      </c>
      <c r="E1149" s="83" t="s">
        <v>24</v>
      </c>
      <c r="F1149" s="182">
        <v>550</v>
      </c>
      <c r="G1149" s="83">
        <v>2</v>
      </c>
      <c r="H1149" s="83">
        <v>2</v>
      </c>
      <c r="I1149" s="83"/>
      <c r="J1149" s="148">
        <f t="shared" si="152"/>
        <v>1100</v>
      </c>
      <c r="K1149" s="87" t="s">
        <v>11211</v>
      </c>
      <c r="M1149" t="s">
        <v>12162</v>
      </c>
    </row>
    <row r="1150" spans="1:24" x14ac:dyDescent="0.25">
      <c r="A1150" s="79"/>
      <c r="B1150" s="83"/>
      <c r="C1150" s="87"/>
      <c r="D1150" s="83"/>
      <c r="E1150" s="83"/>
      <c r="F1150" s="182"/>
      <c r="G1150" s="83"/>
      <c r="H1150" s="83"/>
      <c r="I1150" s="87"/>
      <c r="J1150" s="148">
        <f t="shared" si="152"/>
        <v>0</v>
      </c>
      <c r="K1150" s="87"/>
    </row>
    <row r="1151" spans="1:24" x14ac:dyDescent="0.25">
      <c r="A1151" s="286">
        <v>42522</v>
      </c>
      <c r="B1151" s="199" t="s">
        <v>103</v>
      </c>
      <c r="C1151" s="200" t="s">
        <v>17301</v>
      </c>
      <c r="D1151" s="199" t="s">
        <v>12291</v>
      </c>
      <c r="E1151" s="199" t="s">
        <v>35</v>
      </c>
      <c r="F1151" s="201">
        <v>2000</v>
      </c>
      <c r="G1151" s="199">
        <v>2</v>
      </c>
      <c r="H1151" s="199">
        <v>2</v>
      </c>
      <c r="I1151" s="199"/>
      <c r="J1151" s="608">
        <f>H1151*F1151</f>
        <v>4000</v>
      </c>
      <c r="K1151" s="199" t="s">
        <v>11211</v>
      </c>
      <c r="M1151" t="s">
        <v>12162</v>
      </c>
    </row>
    <row r="1152" spans="1:24" x14ac:dyDescent="0.25">
      <c r="A1152" s="79"/>
      <c r="B1152" s="203"/>
      <c r="C1152" s="92"/>
      <c r="D1152" s="497">
        <v>71</v>
      </c>
      <c r="E1152" s="203"/>
      <c r="F1152" s="989"/>
      <c r="G1152" s="203"/>
      <c r="H1152" s="203"/>
      <c r="I1152" s="203"/>
      <c r="J1152" s="148">
        <f t="shared" si="152"/>
        <v>0</v>
      </c>
      <c r="K1152" s="203"/>
    </row>
    <row r="1153" spans="1:14" x14ac:dyDescent="0.25">
      <c r="A1153" s="79">
        <v>42541</v>
      </c>
      <c r="B1153" s="199" t="s">
        <v>105</v>
      </c>
      <c r="C1153" s="87" t="s">
        <v>12223</v>
      </c>
      <c r="D1153" s="111" t="s">
        <v>12224</v>
      </c>
      <c r="E1153" s="111" t="s">
        <v>24</v>
      </c>
      <c r="F1153" s="192">
        <v>1875</v>
      </c>
      <c r="G1153" s="111">
        <v>1</v>
      </c>
      <c r="H1153" s="111">
        <v>1</v>
      </c>
      <c r="I1153" s="111"/>
      <c r="J1153" s="148">
        <f t="shared" ref="J1153:J1164" si="153">H1153*F1153</f>
        <v>1875</v>
      </c>
      <c r="K1153" s="83" t="s">
        <v>1055</v>
      </c>
      <c r="M1153" t="s">
        <v>12201</v>
      </c>
      <c r="N1153" t="s">
        <v>11971</v>
      </c>
    </row>
    <row r="1154" spans="1:14" x14ac:dyDescent="0.25">
      <c r="A1154" s="79">
        <v>42544</v>
      </c>
      <c r="B1154" s="111" t="s">
        <v>4405</v>
      </c>
      <c r="C1154" s="112" t="s">
        <v>12221</v>
      </c>
      <c r="D1154" s="111" t="s">
        <v>12222</v>
      </c>
      <c r="E1154" s="111" t="s">
        <v>24</v>
      </c>
      <c r="F1154" s="192">
        <v>5450</v>
      </c>
      <c r="G1154" s="111">
        <v>1</v>
      </c>
      <c r="H1154" s="111">
        <v>1</v>
      </c>
      <c r="I1154" s="111"/>
      <c r="J1154" s="148">
        <f t="shared" si="153"/>
        <v>5450</v>
      </c>
      <c r="K1154" s="83" t="s">
        <v>44</v>
      </c>
    </row>
    <row r="1155" spans="1:14" x14ac:dyDescent="0.25">
      <c r="A1155" s="79">
        <v>42550</v>
      </c>
      <c r="B1155" s="111" t="s">
        <v>23</v>
      </c>
      <c r="C1155" s="610" t="s">
        <v>12220</v>
      </c>
      <c r="D1155" s="111" t="s">
        <v>12219</v>
      </c>
      <c r="E1155" s="111" t="s">
        <v>24</v>
      </c>
      <c r="F1155" s="192">
        <v>7595</v>
      </c>
      <c r="G1155" s="111">
        <v>1</v>
      </c>
      <c r="H1155" s="111">
        <v>1</v>
      </c>
      <c r="I1155" s="111"/>
      <c r="J1155" s="148">
        <f t="shared" si="153"/>
        <v>7595</v>
      </c>
      <c r="K1155" s="83" t="s">
        <v>755</v>
      </c>
    </row>
    <row r="1156" spans="1:14" x14ac:dyDescent="0.25">
      <c r="A1156" s="475">
        <v>42537</v>
      </c>
      <c r="B1156" s="548" t="s">
        <v>3302</v>
      </c>
      <c r="C1156" s="612" t="s">
        <v>12217</v>
      </c>
      <c r="D1156" s="80" t="s">
        <v>12218</v>
      </c>
      <c r="E1156" s="469" t="s">
        <v>24</v>
      </c>
      <c r="F1156" s="555">
        <v>7300</v>
      </c>
      <c r="G1156" s="548">
        <v>2</v>
      </c>
      <c r="H1156" s="548">
        <v>2</v>
      </c>
      <c r="I1156" s="469"/>
      <c r="J1156" s="148">
        <f t="shared" si="153"/>
        <v>14600</v>
      </c>
      <c r="K1156" s="469" t="s">
        <v>6121</v>
      </c>
      <c r="M1156" t="s">
        <v>12162</v>
      </c>
    </row>
    <row r="1157" spans="1:14" x14ac:dyDescent="0.25">
      <c r="A1157" s="79">
        <v>42537</v>
      </c>
      <c r="B1157" s="199" t="s">
        <v>6518</v>
      </c>
      <c r="C1157" s="81" t="s">
        <v>12215</v>
      </c>
      <c r="D1157" s="199" t="s">
        <v>12216</v>
      </c>
      <c r="E1157" s="83" t="s">
        <v>24</v>
      </c>
      <c r="F1157" s="201">
        <v>3600</v>
      </c>
      <c r="G1157" s="83">
        <v>2</v>
      </c>
      <c r="H1157" s="199">
        <v>2</v>
      </c>
      <c r="I1157" s="83"/>
      <c r="J1157" s="148">
        <f t="shared" si="153"/>
        <v>7200</v>
      </c>
      <c r="K1157" s="83" t="s">
        <v>6121</v>
      </c>
      <c r="M1157" t="s">
        <v>12153</v>
      </c>
    </row>
    <row r="1158" spans="1:14" x14ac:dyDescent="0.25">
      <c r="A1158" s="79">
        <v>42527</v>
      </c>
      <c r="B1158" s="199" t="s">
        <v>12212</v>
      </c>
      <c r="C1158" s="81" t="s">
        <v>12213</v>
      </c>
      <c r="D1158" s="199" t="s">
        <v>12214</v>
      </c>
      <c r="E1158" s="83" t="s">
        <v>24</v>
      </c>
      <c r="F1158" s="182">
        <v>2500</v>
      </c>
      <c r="G1158" s="111">
        <v>1</v>
      </c>
      <c r="H1158" s="199">
        <v>1</v>
      </c>
      <c r="I1158" s="83"/>
      <c r="J1158" s="148">
        <f t="shared" si="153"/>
        <v>2500</v>
      </c>
      <c r="K1158" s="83" t="s">
        <v>36</v>
      </c>
      <c r="M1158" t="s">
        <v>12153</v>
      </c>
    </row>
    <row r="1159" spans="1:14" x14ac:dyDescent="0.25">
      <c r="A1159" s="79">
        <v>42522</v>
      </c>
      <c r="B1159" s="83" t="s">
        <v>23</v>
      </c>
      <c r="C1159" s="81" t="s">
        <v>12210</v>
      </c>
      <c r="D1159" s="83" t="s">
        <v>12211</v>
      </c>
      <c r="E1159" s="83" t="s">
        <v>24</v>
      </c>
      <c r="F1159" s="182">
        <v>7300</v>
      </c>
      <c r="G1159" s="197">
        <v>1</v>
      </c>
      <c r="H1159" s="83">
        <v>1</v>
      </c>
      <c r="I1159" s="197"/>
      <c r="J1159" s="148">
        <f t="shared" si="153"/>
        <v>7300</v>
      </c>
      <c r="K1159" s="83" t="s">
        <v>36</v>
      </c>
      <c r="M1159" t="s">
        <v>12153</v>
      </c>
    </row>
    <row r="1160" spans="1:14" x14ac:dyDescent="0.25">
      <c r="A1160" s="79">
        <v>42522</v>
      </c>
      <c r="B1160" s="83" t="s">
        <v>23</v>
      </c>
      <c r="C1160" s="87" t="s">
        <v>17302</v>
      </c>
      <c r="D1160" s="83" t="s">
        <v>12209</v>
      </c>
      <c r="E1160" s="83" t="s">
        <v>24</v>
      </c>
      <c r="F1160" s="182">
        <v>4700</v>
      </c>
      <c r="G1160" s="83">
        <v>1</v>
      </c>
      <c r="H1160" s="83">
        <v>1</v>
      </c>
      <c r="I1160" s="83"/>
      <c r="J1160" s="148">
        <f t="shared" si="153"/>
        <v>4700</v>
      </c>
      <c r="K1160" s="83" t="s">
        <v>495</v>
      </c>
      <c r="M1160" t="s">
        <v>12153</v>
      </c>
    </row>
    <row r="1161" spans="1:14" x14ac:dyDescent="0.25">
      <c r="A1161" s="79">
        <v>42543</v>
      </c>
      <c r="B1161" s="83" t="s">
        <v>12205</v>
      </c>
      <c r="C1161" s="87" t="s">
        <v>12206</v>
      </c>
      <c r="D1161" s="83" t="s">
        <v>12207</v>
      </c>
      <c r="E1161" s="83" t="s">
        <v>24</v>
      </c>
      <c r="F1161" s="182">
        <v>754</v>
      </c>
      <c r="G1161" s="83">
        <v>1</v>
      </c>
      <c r="H1161" s="83">
        <v>1</v>
      </c>
      <c r="I1161" s="83"/>
      <c r="J1161" s="148">
        <f t="shared" si="153"/>
        <v>754</v>
      </c>
      <c r="K1161" s="83" t="s">
        <v>11241</v>
      </c>
      <c r="M1161" t="s">
        <v>12146</v>
      </c>
    </row>
    <row r="1162" spans="1:14" x14ac:dyDescent="0.25">
      <c r="A1162" s="79">
        <v>42522</v>
      </c>
      <c r="B1162" s="83" t="s">
        <v>103</v>
      </c>
      <c r="C1162" s="87" t="s">
        <v>17303</v>
      </c>
      <c r="D1162" s="83" t="s">
        <v>12208</v>
      </c>
      <c r="E1162" s="83" t="s">
        <v>24</v>
      </c>
      <c r="F1162" s="182">
        <v>2800</v>
      </c>
      <c r="G1162" s="83">
        <v>2</v>
      </c>
      <c r="H1162" s="83">
        <v>2</v>
      </c>
      <c r="I1162" s="83"/>
      <c r="J1162" s="148">
        <f t="shared" si="153"/>
        <v>5600</v>
      </c>
      <c r="K1162" s="83" t="s">
        <v>62</v>
      </c>
      <c r="M1162" t="s">
        <v>12146</v>
      </c>
    </row>
    <row r="1163" spans="1:14" x14ac:dyDescent="0.25">
      <c r="A1163" s="79">
        <v>42522</v>
      </c>
      <c r="B1163" s="83" t="s">
        <v>112</v>
      </c>
      <c r="C1163" s="87" t="s">
        <v>17306</v>
      </c>
      <c r="D1163" s="83" t="s">
        <v>12204</v>
      </c>
      <c r="E1163" s="83" t="s">
        <v>24</v>
      </c>
      <c r="F1163" s="182">
        <v>1250</v>
      </c>
      <c r="G1163" s="83">
        <v>3</v>
      </c>
      <c r="H1163" s="83">
        <v>3</v>
      </c>
      <c r="I1163" s="83"/>
      <c r="J1163" s="148">
        <f t="shared" si="153"/>
        <v>3750</v>
      </c>
      <c r="K1163" s="83" t="s">
        <v>62</v>
      </c>
      <c r="L1163" s="200"/>
      <c r="M1163" s="200" t="s">
        <v>12143</v>
      </c>
    </row>
    <row r="1164" spans="1:14" x14ac:dyDescent="0.25">
      <c r="A1164" s="79">
        <v>42522</v>
      </c>
      <c r="B1164" s="83" t="s">
        <v>105</v>
      </c>
      <c r="C1164" s="87" t="s">
        <v>17218</v>
      </c>
      <c r="D1164" s="83" t="s">
        <v>12203</v>
      </c>
      <c r="E1164" s="83" t="s">
        <v>24</v>
      </c>
      <c r="F1164" s="182">
        <v>2400</v>
      </c>
      <c r="G1164" s="83">
        <v>2</v>
      </c>
      <c r="H1164" s="83">
        <v>2</v>
      </c>
      <c r="I1164" s="83"/>
      <c r="J1164" s="148">
        <f t="shared" si="153"/>
        <v>4800</v>
      </c>
      <c r="K1164" s="83" t="s">
        <v>709</v>
      </c>
      <c r="L1164" s="889" t="s">
        <v>12140</v>
      </c>
      <c r="M1164" t="s">
        <v>12135</v>
      </c>
    </row>
    <row r="1165" spans="1:14" x14ac:dyDescent="0.25">
      <c r="A1165" s="286">
        <v>42535</v>
      </c>
      <c r="B1165" s="199" t="s">
        <v>89</v>
      </c>
      <c r="C1165" s="200" t="s">
        <v>17304</v>
      </c>
      <c r="D1165" s="199" t="s">
        <v>12202</v>
      </c>
      <c r="E1165" s="199" t="s">
        <v>24</v>
      </c>
      <c r="F1165" s="199">
        <v>3000</v>
      </c>
      <c r="G1165" s="199">
        <v>1</v>
      </c>
      <c r="H1165" s="199">
        <v>1</v>
      </c>
      <c r="I1165" s="199"/>
      <c r="J1165" s="148">
        <f t="shared" ref="J1165:J1175" si="154">H1165*F1165</f>
        <v>3000</v>
      </c>
      <c r="K1165" s="199" t="s">
        <v>44</v>
      </c>
    </row>
    <row r="1166" spans="1:14" x14ac:dyDescent="0.25">
      <c r="A1166" s="475">
        <v>42532</v>
      </c>
      <c r="B1166" s="111" t="s">
        <v>105</v>
      </c>
      <c r="C1166" s="112" t="s">
        <v>17305</v>
      </c>
      <c r="D1166" s="111" t="s">
        <v>12167</v>
      </c>
      <c r="E1166" s="111" t="s">
        <v>24</v>
      </c>
      <c r="F1166" s="192">
        <v>2400</v>
      </c>
      <c r="G1166" s="111">
        <v>1</v>
      </c>
      <c r="H1166" s="111">
        <v>1</v>
      </c>
      <c r="I1166" s="111"/>
      <c r="J1166" s="148">
        <f t="shared" si="154"/>
        <v>2400</v>
      </c>
      <c r="K1166" s="469" t="s">
        <v>12164</v>
      </c>
      <c r="M1166" t="s">
        <v>12133</v>
      </c>
    </row>
    <row r="1167" spans="1:14" x14ac:dyDescent="0.25">
      <c r="A1167" s="475">
        <v>42532</v>
      </c>
      <c r="B1167" s="111" t="s">
        <v>4759</v>
      </c>
      <c r="C1167" s="610" t="s">
        <v>12163</v>
      </c>
      <c r="D1167" s="111" t="s">
        <v>12165</v>
      </c>
      <c r="E1167" s="111" t="s">
        <v>24</v>
      </c>
      <c r="F1167" s="192">
        <v>240</v>
      </c>
      <c r="G1167" s="111">
        <v>1</v>
      </c>
      <c r="H1167" s="111">
        <v>1</v>
      </c>
      <c r="I1167" s="111"/>
      <c r="J1167" s="148">
        <f t="shared" si="154"/>
        <v>240</v>
      </c>
      <c r="K1167" s="469" t="s">
        <v>12164</v>
      </c>
      <c r="M1167" t="s">
        <v>12130</v>
      </c>
    </row>
    <row r="1168" spans="1:14" x14ac:dyDescent="0.25">
      <c r="A1168" s="475">
        <v>42532</v>
      </c>
      <c r="B1168" s="548" t="s">
        <v>74</v>
      </c>
      <c r="C1168" s="612" t="s">
        <v>17307</v>
      </c>
      <c r="D1168" s="80" t="s">
        <v>12161</v>
      </c>
      <c r="E1168" s="469" t="s">
        <v>24</v>
      </c>
      <c r="F1168" s="555">
        <v>550</v>
      </c>
      <c r="G1168" s="548">
        <v>3</v>
      </c>
      <c r="H1168" s="548">
        <v>3</v>
      </c>
      <c r="I1168" s="469"/>
      <c r="J1168" s="148">
        <f t="shared" si="154"/>
        <v>1650</v>
      </c>
      <c r="K1168" s="469" t="s">
        <v>12164</v>
      </c>
      <c r="M1168" t="s">
        <v>12102</v>
      </c>
    </row>
    <row r="1169" spans="1:13" x14ac:dyDescent="0.25">
      <c r="A1169" s="79">
        <v>42529</v>
      </c>
      <c r="B1169" s="199" t="s">
        <v>12156</v>
      </c>
      <c r="C1169" s="81" t="s">
        <v>12159</v>
      </c>
      <c r="D1169" s="199" t="s">
        <v>12160</v>
      </c>
      <c r="E1169" s="83" t="s">
        <v>24</v>
      </c>
      <c r="F1169" s="201">
        <v>2830</v>
      </c>
      <c r="G1169" s="83">
        <v>40</v>
      </c>
      <c r="H1169" s="199">
        <v>40</v>
      </c>
      <c r="I1169" s="83"/>
      <c r="J1169" s="148">
        <f t="shared" si="154"/>
        <v>113200</v>
      </c>
      <c r="K1169" s="83" t="s">
        <v>10835</v>
      </c>
      <c r="M1169" t="s">
        <v>12102</v>
      </c>
    </row>
    <row r="1170" spans="1:13" x14ac:dyDescent="0.25">
      <c r="A1170" s="79">
        <v>42529</v>
      </c>
      <c r="B1170" s="83" t="s">
        <v>12156</v>
      </c>
      <c r="C1170" s="81" t="s">
        <v>12158</v>
      </c>
      <c r="D1170" s="199" t="s">
        <v>12155</v>
      </c>
      <c r="E1170" s="83" t="s">
        <v>24</v>
      </c>
      <c r="F1170" s="182">
        <v>3265</v>
      </c>
      <c r="G1170" s="111">
        <v>40</v>
      </c>
      <c r="H1170" s="199">
        <v>40</v>
      </c>
      <c r="I1170" s="83"/>
      <c r="J1170" s="148">
        <f t="shared" si="154"/>
        <v>130600</v>
      </c>
      <c r="K1170" s="83" t="s">
        <v>10835</v>
      </c>
      <c r="M1170" t="s">
        <v>12102</v>
      </c>
    </row>
    <row r="1171" spans="1:13" ht="15.75" customHeight="1" x14ac:dyDescent="0.25">
      <c r="A1171" s="79">
        <v>42529</v>
      </c>
      <c r="B1171" s="83" t="s">
        <v>12156</v>
      </c>
      <c r="C1171" s="81" t="s">
        <v>12157</v>
      </c>
      <c r="D1171" s="83" t="s">
        <v>12154</v>
      </c>
      <c r="E1171" s="83" t="s">
        <v>24</v>
      </c>
      <c r="F1171" s="182">
        <v>5763</v>
      </c>
      <c r="G1171" s="197">
        <v>40</v>
      </c>
      <c r="H1171" s="83">
        <v>40</v>
      </c>
      <c r="I1171" s="197"/>
      <c r="J1171" s="148">
        <f t="shared" si="154"/>
        <v>230520</v>
      </c>
      <c r="K1171" s="83" t="s">
        <v>10835</v>
      </c>
      <c r="M1171" t="s">
        <v>12102</v>
      </c>
    </row>
    <row r="1172" spans="1:13" x14ac:dyDescent="0.25">
      <c r="A1172" s="79">
        <v>42522</v>
      </c>
      <c r="B1172" s="83" t="s">
        <v>12151</v>
      </c>
      <c r="C1172" s="87"/>
      <c r="D1172" s="83" t="s">
        <v>12152</v>
      </c>
      <c r="E1172" s="83" t="s">
        <v>24</v>
      </c>
      <c r="F1172" s="182">
        <v>550</v>
      </c>
      <c r="G1172" s="83">
        <v>2</v>
      </c>
      <c r="H1172" s="83">
        <v>2</v>
      </c>
      <c r="I1172" s="83"/>
      <c r="J1172" s="148">
        <f t="shared" si="154"/>
        <v>1100</v>
      </c>
      <c r="K1172" s="83" t="s">
        <v>10835</v>
      </c>
      <c r="M1172" t="s">
        <v>12102</v>
      </c>
    </row>
    <row r="1173" spans="1:13" x14ac:dyDescent="0.25">
      <c r="A1173" s="79">
        <v>42520</v>
      </c>
      <c r="B1173" s="83" t="s">
        <v>12148</v>
      </c>
      <c r="C1173" s="87" t="s">
        <v>12149</v>
      </c>
      <c r="D1173" s="83" t="s">
        <v>12150</v>
      </c>
      <c r="E1173" s="83" t="s">
        <v>24</v>
      </c>
      <c r="F1173" s="182">
        <v>754</v>
      </c>
      <c r="G1173" s="83">
        <v>1</v>
      </c>
      <c r="H1173" s="83">
        <v>1</v>
      </c>
      <c r="I1173" s="83"/>
      <c r="J1173" s="148">
        <f t="shared" si="154"/>
        <v>754</v>
      </c>
      <c r="K1173" s="83" t="s">
        <v>11241</v>
      </c>
      <c r="M1173" t="s">
        <v>12102</v>
      </c>
    </row>
    <row r="1174" spans="1:13" x14ac:dyDescent="0.25">
      <c r="A1174" s="79">
        <v>42520</v>
      </c>
      <c r="B1174" s="83" t="s">
        <v>3888</v>
      </c>
      <c r="C1174" s="87" t="s">
        <v>12145</v>
      </c>
      <c r="D1174" s="83" t="s">
        <v>12147</v>
      </c>
      <c r="E1174" s="83" t="s">
        <v>24</v>
      </c>
      <c r="F1174" s="182">
        <v>200</v>
      </c>
      <c r="G1174" s="83">
        <v>4</v>
      </c>
      <c r="H1174" s="83">
        <v>4</v>
      </c>
      <c r="I1174" s="83"/>
      <c r="J1174" s="148">
        <f t="shared" si="154"/>
        <v>800</v>
      </c>
      <c r="K1174" s="83" t="s">
        <v>11241</v>
      </c>
      <c r="M1174" t="s">
        <v>12102</v>
      </c>
    </row>
    <row r="1175" spans="1:13" x14ac:dyDescent="0.25">
      <c r="A1175" s="79">
        <v>42520</v>
      </c>
      <c r="B1175" s="83" t="s">
        <v>12142</v>
      </c>
      <c r="C1175" s="228" t="s">
        <v>17308</v>
      </c>
      <c r="D1175" s="83" t="s">
        <v>12144</v>
      </c>
      <c r="E1175" s="83" t="s">
        <v>24</v>
      </c>
      <c r="F1175" s="182">
        <v>2795</v>
      </c>
      <c r="G1175" s="83">
        <v>2</v>
      </c>
      <c r="H1175" s="83">
        <v>2</v>
      </c>
      <c r="I1175" s="83"/>
      <c r="J1175" s="148">
        <f t="shared" si="154"/>
        <v>5590</v>
      </c>
      <c r="K1175" s="83" t="s">
        <v>11241</v>
      </c>
      <c r="M1175" t="s">
        <v>12102</v>
      </c>
    </row>
    <row r="1176" spans="1:13" x14ac:dyDescent="0.25">
      <c r="A1176" s="79">
        <v>42520</v>
      </c>
      <c r="B1176" s="83" t="s">
        <v>4571</v>
      </c>
      <c r="C1176" s="87" t="s">
        <v>17219</v>
      </c>
      <c r="D1176" s="83" t="s">
        <v>12136</v>
      </c>
      <c r="E1176" s="83" t="s">
        <v>24</v>
      </c>
      <c r="F1176" s="182">
        <v>1500</v>
      </c>
      <c r="G1176" s="83">
        <v>8</v>
      </c>
      <c r="H1176" s="83">
        <v>8</v>
      </c>
      <c r="I1176" s="83"/>
      <c r="J1176" s="148">
        <f>H1176*F1176</f>
        <v>12000</v>
      </c>
      <c r="K1176" s="343" t="s">
        <v>12141</v>
      </c>
      <c r="M1176" t="s">
        <v>12102</v>
      </c>
    </row>
    <row r="1177" spans="1:13" x14ac:dyDescent="0.25">
      <c r="A1177" s="79">
        <v>42485</v>
      </c>
      <c r="B1177" s="199" t="s">
        <v>3516</v>
      </c>
      <c r="C1177" s="87" t="s">
        <v>12134</v>
      </c>
      <c r="D1177" s="111" t="s">
        <v>12137</v>
      </c>
      <c r="E1177" s="111" t="s">
        <v>83</v>
      </c>
      <c r="F1177" s="192">
        <v>5550</v>
      </c>
      <c r="G1177" s="111">
        <v>1</v>
      </c>
      <c r="H1177" s="111">
        <v>1</v>
      </c>
      <c r="I1177" s="111"/>
      <c r="J1177" s="148">
        <f t="shared" ref="J1177:J1188" si="155">H1177*F1177</f>
        <v>5550</v>
      </c>
      <c r="K1177" s="83" t="s">
        <v>4522</v>
      </c>
      <c r="M1177" t="s">
        <v>12102</v>
      </c>
    </row>
    <row r="1178" spans="1:13" x14ac:dyDescent="0.25">
      <c r="A1178" s="79">
        <v>42485</v>
      </c>
      <c r="B1178" s="111" t="s">
        <v>12131</v>
      </c>
      <c r="C1178" s="112" t="s">
        <v>12132</v>
      </c>
      <c r="D1178" s="111" t="s">
        <v>12138</v>
      </c>
      <c r="E1178" s="111" t="s">
        <v>83</v>
      </c>
      <c r="F1178" s="192">
        <v>9200</v>
      </c>
      <c r="G1178" s="111">
        <v>1</v>
      </c>
      <c r="H1178" s="111">
        <v>1</v>
      </c>
      <c r="I1178" s="111"/>
      <c r="J1178" s="148">
        <f t="shared" si="155"/>
        <v>9200</v>
      </c>
      <c r="K1178" s="83" t="s">
        <v>4522</v>
      </c>
      <c r="M1178" t="s">
        <v>12102</v>
      </c>
    </row>
    <row r="1179" spans="1:13" x14ac:dyDescent="0.25">
      <c r="A1179" s="79">
        <v>42604</v>
      </c>
      <c r="B1179" s="111" t="s">
        <v>9138</v>
      </c>
      <c r="C1179" s="610" t="s">
        <v>12129</v>
      </c>
      <c r="D1179" s="111" t="s">
        <v>12139</v>
      </c>
      <c r="E1179" s="111" t="s">
        <v>83</v>
      </c>
      <c r="F1179" s="192">
        <v>1490</v>
      </c>
      <c r="G1179" s="111">
        <v>4</v>
      </c>
      <c r="H1179" s="111">
        <v>4</v>
      </c>
      <c r="I1179" s="111"/>
      <c r="J1179" s="148">
        <f t="shared" si="155"/>
        <v>5960</v>
      </c>
      <c r="K1179" s="83" t="s">
        <v>801</v>
      </c>
      <c r="M1179" t="s">
        <v>12102</v>
      </c>
    </row>
    <row r="1180" spans="1:13" x14ac:dyDescent="0.25">
      <c r="A1180" s="79">
        <v>42436</v>
      </c>
      <c r="B1180" s="199" t="s">
        <v>12123</v>
      </c>
      <c r="C1180" s="612" t="s">
        <v>12127</v>
      </c>
      <c r="D1180" s="80" t="s">
        <v>12128</v>
      </c>
      <c r="E1180" s="469" t="s">
        <v>83</v>
      </c>
      <c r="F1180" s="555">
        <v>274</v>
      </c>
      <c r="G1180" s="548">
        <v>3</v>
      </c>
      <c r="H1180" s="548">
        <v>3</v>
      </c>
      <c r="I1180" s="469"/>
      <c r="J1180" s="148">
        <f t="shared" si="155"/>
        <v>822</v>
      </c>
      <c r="K1180" s="469" t="s">
        <v>801</v>
      </c>
      <c r="M1180" t="s">
        <v>12102</v>
      </c>
    </row>
    <row r="1181" spans="1:13" x14ac:dyDescent="0.25">
      <c r="A1181" s="79">
        <v>42436</v>
      </c>
      <c r="B1181" s="199" t="s">
        <v>12123</v>
      </c>
      <c r="C1181" s="81" t="s">
        <v>3692</v>
      </c>
      <c r="D1181" s="199" t="s">
        <v>12126</v>
      </c>
      <c r="E1181" s="83" t="s">
        <v>83</v>
      </c>
      <c r="F1181" s="201">
        <v>274</v>
      </c>
      <c r="G1181" s="83">
        <v>3</v>
      </c>
      <c r="H1181" s="199">
        <v>3</v>
      </c>
      <c r="I1181" s="83"/>
      <c r="J1181" s="148">
        <f t="shared" si="155"/>
        <v>822</v>
      </c>
      <c r="K1181" s="83" t="s">
        <v>801</v>
      </c>
      <c r="M1181" t="s">
        <v>12102</v>
      </c>
    </row>
    <row r="1182" spans="1:13" x14ac:dyDescent="0.25">
      <c r="A1182" s="79">
        <v>42436</v>
      </c>
      <c r="B1182" s="199" t="s">
        <v>12123</v>
      </c>
      <c r="C1182" s="81" t="s">
        <v>3693</v>
      </c>
      <c r="D1182" s="199" t="s">
        <v>12125</v>
      </c>
      <c r="E1182" s="83" t="s">
        <v>83</v>
      </c>
      <c r="F1182" s="182">
        <v>274</v>
      </c>
      <c r="G1182" s="111">
        <v>3</v>
      </c>
      <c r="H1182" s="199">
        <v>3</v>
      </c>
      <c r="I1182" s="83"/>
      <c r="J1182" s="148">
        <f t="shared" si="155"/>
        <v>822</v>
      </c>
      <c r="K1182" s="83" t="s">
        <v>801</v>
      </c>
      <c r="M1182" t="s">
        <v>12100</v>
      </c>
    </row>
    <row r="1183" spans="1:13" x14ac:dyDescent="0.25">
      <c r="A1183" s="79">
        <v>42436</v>
      </c>
      <c r="B1183" s="83" t="s">
        <v>12121</v>
      </c>
      <c r="C1183" s="81" t="s">
        <v>12122</v>
      </c>
      <c r="D1183" s="83" t="s">
        <v>12124</v>
      </c>
      <c r="E1183" s="83" t="s">
        <v>83</v>
      </c>
      <c r="F1183" s="182">
        <v>94</v>
      </c>
      <c r="G1183" s="197">
        <v>30</v>
      </c>
      <c r="H1183" s="83">
        <v>30</v>
      </c>
      <c r="I1183" s="197"/>
      <c r="J1183" s="148">
        <f t="shared" si="155"/>
        <v>2820</v>
      </c>
      <c r="K1183" s="83" t="s">
        <v>801</v>
      </c>
      <c r="M1183" t="s">
        <v>12086</v>
      </c>
    </row>
    <row r="1184" spans="1:13" x14ac:dyDescent="0.25">
      <c r="A1184" s="79">
        <v>42436</v>
      </c>
      <c r="B1184" s="83" t="s">
        <v>11893</v>
      </c>
      <c r="C1184" s="81" t="s">
        <v>12119</v>
      </c>
      <c r="D1184" s="83" t="s">
        <v>12120</v>
      </c>
      <c r="E1184" s="83" t="s">
        <v>83</v>
      </c>
      <c r="F1184" s="182">
        <v>540</v>
      </c>
      <c r="G1184" s="197">
        <v>3</v>
      </c>
      <c r="H1184" s="83">
        <v>3</v>
      </c>
      <c r="I1184" s="197"/>
      <c r="J1184" s="148">
        <f t="shared" si="155"/>
        <v>1620</v>
      </c>
      <c r="K1184" s="83" t="s">
        <v>801</v>
      </c>
      <c r="M1184" t="s">
        <v>12086</v>
      </c>
    </row>
    <row r="1185" spans="1:13" x14ac:dyDescent="0.25">
      <c r="A1185" s="79">
        <v>42436</v>
      </c>
      <c r="B1185" s="203" t="s">
        <v>11893</v>
      </c>
      <c r="C1185" s="92" t="s">
        <v>12117</v>
      </c>
      <c r="D1185" s="203" t="s">
        <v>12118</v>
      </c>
      <c r="E1185" s="203" t="s">
        <v>83</v>
      </c>
      <c r="F1185" s="989">
        <v>540</v>
      </c>
      <c r="G1185" s="203">
        <v>3</v>
      </c>
      <c r="H1185" s="203">
        <v>3</v>
      </c>
      <c r="I1185" s="92"/>
      <c r="J1185" s="148">
        <f t="shared" si="155"/>
        <v>1620</v>
      </c>
      <c r="K1185" s="203" t="s">
        <v>801</v>
      </c>
      <c r="M1185" t="s">
        <v>12086</v>
      </c>
    </row>
    <row r="1186" spans="1:13" x14ac:dyDescent="0.25">
      <c r="A1186" s="79">
        <v>42436</v>
      </c>
      <c r="B1186" s="203" t="s">
        <v>11893</v>
      </c>
      <c r="C1186" s="92" t="s">
        <v>12115</v>
      </c>
      <c r="D1186" s="203" t="s">
        <v>12116</v>
      </c>
      <c r="E1186" s="203" t="s">
        <v>83</v>
      </c>
      <c r="F1186" s="989">
        <v>540</v>
      </c>
      <c r="G1186" s="203">
        <v>3</v>
      </c>
      <c r="H1186" s="203">
        <v>3</v>
      </c>
      <c r="I1186" s="92"/>
      <c r="J1186" s="148">
        <f t="shared" si="155"/>
        <v>1620</v>
      </c>
      <c r="K1186" s="203" t="s">
        <v>801</v>
      </c>
      <c r="M1186" t="s">
        <v>12086</v>
      </c>
    </row>
    <row r="1187" spans="1:13" x14ac:dyDescent="0.25">
      <c r="A1187" s="79">
        <v>42436</v>
      </c>
      <c r="B1187" s="203" t="s">
        <v>11893</v>
      </c>
      <c r="C1187" s="92" t="s">
        <v>12114</v>
      </c>
      <c r="D1187" s="203" t="s">
        <v>12113</v>
      </c>
      <c r="E1187" s="203" t="s">
        <v>83</v>
      </c>
      <c r="F1187" s="989">
        <v>540</v>
      </c>
      <c r="G1187" s="203">
        <v>3</v>
      </c>
      <c r="H1187" s="203">
        <v>3</v>
      </c>
      <c r="I1187" s="92"/>
      <c r="J1187" s="148">
        <f t="shared" si="155"/>
        <v>1620</v>
      </c>
      <c r="K1187" s="203" t="s">
        <v>801</v>
      </c>
      <c r="M1187" t="s">
        <v>11895</v>
      </c>
    </row>
    <row r="1188" spans="1:13" x14ac:dyDescent="0.25">
      <c r="A1188" s="79">
        <v>42436</v>
      </c>
      <c r="B1188" s="203" t="s">
        <v>11893</v>
      </c>
      <c r="C1188" s="92" t="s">
        <v>12111</v>
      </c>
      <c r="D1188" s="203" t="s">
        <v>12112</v>
      </c>
      <c r="E1188" s="203" t="s">
        <v>83</v>
      </c>
      <c r="F1188" s="989">
        <v>540</v>
      </c>
      <c r="G1188" s="203">
        <v>3</v>
      </c>
      <c r="H1188" s="203">
        <v>3</v>
      </c>
      <c r="I1188" s="203"/>
      <c r="J1188" s="148">
        <f t="shared" si="155"/>
        <v>1620</v>
      </c>
      <c r="K1188" s="203" t="s">
        <v>801</v>
      </c>
      <c r="M1188" t="s">
        <v>11895</v>
      </c>
    </row>
    <row r="1189" spans="1:13" x14ac:dyDescent="0.25">
      <c r="A1189" s="79">
        <v>42436</v>
      </c>
      <c r="B1189" s="199" t="s">
        <v>11893</v>
      </c>
      <c r="C1189" s="87" t="s">
        <v>12110</v>
      </c>
      <c r="D1189" s="111" t="s">
        <v>12109</v>
      </c>
      <c r="E1189" s="111" t="s">
        <v>83</v>
      </c>
      <c r="F1189" s="192">
        <v>540</v>
      </c>
      <c r="G1189" s="111">
        <v>3</v>
      </c>
      <c r="H1189" s="111">
        <v>3</v>
      </c>
      <c r="I1189" s="111"/>
      <c r="J1189" s="148">
        <f t="shared" ref="J1189:J1199" si="156">H1189*F1189</f>
        <v>1620</v>
      </c>
      <c r="K1189" s="83" t="s">
        <v>801</v>
      </c>
      <c r="M1189" t="s">
        <v>11895</v>
      </c>
    </row>
    <row r="1190" spans="1:13" x14ac:dyDescent="0.25">
      <c r="A1190" s="79">
        <v>42436</v>
      </c>
      <c r="B1190" s="111" t="s">
        <v>11893</v>
      </c>
      <c r="C1190" s="112" t="s">
        <v>12108</v>
      </c>
      <c r="D1190" s="111" t="s">
        <v>12107</v>
      </c>
      <c r="E1190" s="111" t="s">
        <v>83</v>
      </c>
      <c r="F1190" s="192">
        <v>540</v>
      </c>
      <c r="G1190" s="111">
        <v>3</v>
      </c>
      <c r="H1190" s="111">
        <v>3</v>
      </c>
      <c r="I1190" s="111"/>
      <c r="J1190" s="148">
        <f t="shared" si="156"/>
        <v>1620</v>
      </c>
      <c r="K1190" s="83" t="s">
        <v>801</v>
      </c>
      <c r="M1190" t="s">
        <v>11895</v>
      </c>
    </row>
    <row r="1191" spans="1:13" x14ac:dyDescent="0.25">
      <c r="A1191" s="79">
        <v>42436</v>
      </c>
      <c r="B1191" s="111" t="s">
        <v>12095</v>
      </c>
      <c r="C1191" s="610" t="s">
        <v>12105</v>
      </c>
      <c r="D1191" s="111" t="s">
        <v>12106</v>
      </c>
      <c r="E1191" s="111" t="s">
        <v>83</v>
      </c>
      <c r="F1191" s="192">
        <v>274</v>
      </c>
      <c r="G1191" s="111">
        <v>3</v>
      </c>
      <c r="H1191" s="111">
        <v>3</v>
      </c>
      <c r="I1191" s="111"/>
      <c r="J1191" s="148">
        <f t="shared" si="156"/>
        <v>822</v>
      </c>
      <c r="K1191" s="83" t="s">
        <v>801</v>
      </c>
      <c r="M1191" t="s">
        <v>11895</v>
      </c>
    </row>
    <row r="1192" spans="1:13" x14ac:dyDescent="0.25">
      <c r="A1192" s="475">
        <v>42436</v>
      </c>
      <c r="B1192" s="548" t="s">
        <v>12095</v>
      </c>
      <c r="C1192" s="612" t="s">
        <v>12103</v>
      </c>
      <c r="D1192" s="80" t="s">
        <v>12104</v>
      </c>
      <c r="E1192" s="469" t="s">
        <v>83</v>
      </c>
      <c r="F1192" s="555">
        <v>274</v>
      </c>
      <c r="G1192" s="548">
        <v>3</v>
      </c>
      <c r="H1192" s="548">
        <v>3</v>
      </c>
      <c r="I1192" s="469"/>
      <c r="J1192" s="148">
        <f t="shared" si="156"/>
        <v>822</v>
      </c>
      <c r="K1192" s="469" t="s">
        <v>801</v>
      </c>
      <c r="M1192" t="s">
        <v>11895</v>
      </c>
    </row>
    <row r="1193" spans="1:13" x14ac:dyDescent="0.25">
      <c r="A1193" s="79">
        <v>42436</v>
      </c>
      <c r="B1193" s="199" t="s">
        <v>12095</v>
      </c>
      <c r="C1193" s="81" t="s">
        <v>12096</v>
      </c>
      <c r="D1193" s="199" t="s">
        <v>12101</v>
      </c>
      <c r="E1193" s="83" t="s">
        <v>32</v>
      </c>
      <c r="F1193" s="201">
        <v>274</v>
      </c>
      <c r="G1193" s="83">
        <v>3</v>
      </c>
      <c r="H1193" s="199">
        <v>3</v>
      </c>
      <c r="I1193" s="83"/>
      <c r="J1193" s="148">
        <f t="shared" si="156"/>
        <v>822</v>
      </c>
      <c r="K1193" s="83" t="s">
        <v>801</v>
      </c>
      <c r="M1193" t="s">
        <v>11895</v>
      </c>
    </row>
    <row r="1194" spans="1:13" x14ac:dyDescent="0.25">
      <c r="A1194" s="79">
        <v>42436</v>
      </c>
      <c r="B1194" s="199" t="s">
        <v>8348</v>
      </c>
      <c r="C1194" s="81" t="s">
        <v>12097</v>
      </c>
      <c r="D1194" s="199" t="s">
        <v>12098</v>
      </c>
      <c r="E1194" s="83" t="s">
        <v>32</v>
      </c>
      <c r="F1194" s="182">
        <v>460</v>
      </c>
      <c r="G1194" s="111">
        <v>1</v>
      </c>
      <c r="H1194" s="199">
        <v>1</v>
      </c>
      <c r="I1194" s="83"/>
      <c r="J1194" s="148">
        <f t="shared" si="156"/>
        <v>460</v>
      </c>
      <c r="K1194" s="83" t="s">
        <v>12099</v>
      </c>
      <c r="M1194" t="s">
        <v>11895</v>
      </c>
    </row>
    <row r="1195" spans="1:13" x14ac:dyDescent="0.25">
      <c r="A1195" s="79">
        <v>42431</v>
      </c>
      <c r="B1195" s="83" t="s">
        <v>12092</v>
      </c>
      <c r="C1195" s="81" t="s">
        <v>12093</v>
      </c>
      <c r="D1195" s="83" t="s">
        <v>12094</v>
      </c>
      <c r="E1195" s="83" t="s">
        <v>83</v>
      </c>
      <c r="F1195" s="182">
        <v>480</v>
      </c>
      <c r="G1195" s="197">
        <v>3</v>
      </c>
      <c r="H1195" s="83">
        <v>3</v>
      </c>
      <c r="I1195" s="197"/>
      <c r="J1195" s="148">
        <f t="shared" si="156"/>
        <v>1440</v>
      </c>
      <c r="K1195" s="83" t="s">
        <v>39</v>
      </c>
      <c r="M1195" t="s">
        <v>11895</v>
      </c>
    </row>
    <row r="1196" spans="1:13" x14ac:dyDescent="0.25">
      <c r="A1196" s="286">
        <v>42431</v>
      </c>
      <c r="B1196" s="83" t="s">
        <v>6518</v>
      </c>
      <c r="C1196" s="92" t="s">
        <v>12090</v>
      </c>
      <c r="D1196" s="203" t="s">
        <v>12091</v>
      </c>
      <c r="E1196" s="203" t="s">
        <v>32</v>
      </c>
      <c r="F1196" s="989">
        <v>5890</v>
      </c>
      <c r="G1196" s="203">
        <v>2</v>
      </c>
      <c r="H1196" s="203">
        <v>2</v>
      </c>
      <c r="I1196" s="203"/>
      <c r="J1196" s="148">
        <f t="shared" si="156"/>
        <v>11780</v>
      </c>
      <c r="K1196" s="203" t="s">
        <v>39</v>
      </c>
      <c r="M1196" t="s">
        <v>11895</v>
      </c>
    </row>
    <row r="1197" spans="1:13" x14ac:dyDescent="0.25">
      <c r="A1197" s="286">
        <v>42431</v>
      </c>
      <c r="B1197" s="199" t="s">
        <v>12087</v>
      </c>
      <c r="C1197" t="s">
        <v>12088</v>
      </c>
      <c r="D1197" s="239" t="s">
        <v>12089</v>
      </c>
      <c r="E1197" s="239" t="s">
        <v>32</v>
      </c>
      <c r="F1197" s="556">
        <v>380</v>
      </c>
      <c r="G1197" s="239">
        <v>4</v>
      </c>
      <c r="H1197" s="239">
        <v>4</v>
      </c>
      <c r="I1197" s="239"/>
      <c r="J1197" s="148">
        <f t="shared" si="156"/>
        <v>1520</v>
      </c>
      <c r="K1197" s="239" t="s">
        <v>39</v>
      </c>
      <c r="M1197" t="s">
        <v>11895</v>
      </c>
    </row>
    <row r="1198" spans="1:13" x14ac:dyDescent="0.25">
      <c r="A1198" s="286">
        <v>42431</v>
      </c>
      <c r="B1198" s="199" t="s">
        <v>114</v>
      </c>
      <c r="C1198" t="s">
        <v>12084</v>
      </c>
      <c r="D1198" s="239" t="s">
        <v>12085</v>
      </c>
      <c r="E1198" s="239" t="s">
        <v>32</v>
      </c>
      <c r="F1198" s="556">
        <v>1800</v>
      </c>
      <c r="G1198" s="239">
        <v>1</v>
      </c>
      <c r="H1198" s="239">
        <v>1</v>
      </c>
      <c r="I1198" s="239"/>
      <c r="J1198" s="148">
        <f t="shared" si="156"/>
        <v>1800</v>
      </c>
      <c r="K1198" s="239" t="s">
        <v>39</v>
      </c>
      <c r="M1198" t="s">
        <v>11895</v>
      </c>
    </row>
    <row r="1199" spans="1:13" x14ac:dyDescent="0.25">
      <c r="A1199" s="79">
        <v>42427</v>
      </c>
      <c r="B1199" s="83" t="s">
        <v>11893</v>
      </c>
      <c r="C1199" s="92" t="s">
        <v>11924</v>
      </c>
      <c r="D1199" s="203" t="s">
        <v>11926</v>
      </c>
      <c r="E1199" s="203" t="s">
        <v>32</v>
      </c>
      <c r="F1199" s="989">
        <v>700</v>
      </c>
      <c r="G1199" s="203">
        <v>1</v>
      </c>
      <c r="H1199" s="203">
        <v>1</v>
      </c>
      <c r="I1199" s="92"/>
      <c r="J1199" s="148">
        <f t="shared" si="156"/>
        <v>700</v>
      </c>
      <c r="K1199" s="203" t="s">
        <v>11925</v>
      </c>
      <c r="M1199" t="s">
        <v>11895</v>
      </c>
    </row>
    <row r="1200" spans="1:13" x14ac:dyDescent="0.25">
      <c r="A1200" s="79">
        <v>42427</v>
      </c>
      <c r="B1200" s="199" t="s">
        <v>11893</v>
      </c>
      <c r="C1200" s="87" t="s">
        <v>11918</v>
      </c>
      <c r="D1200" s="143" t="s">
        <v>11919</v>
      </c>
      <c r="E1200" s="111" t="s">
        <v>32</v>
      </c>
      <c r="F1200" s="192">
        <v>700</v>
      </c>
      <c r="G1200" s="111">
        <v>2</v>
      </c>
      <c r="H1200" s="111">
        <v>2</v>
      </c>
      <c r="I1200" s="111"/>
      <c r="J1200" s="148">
        <f>H1200*F1200</f>
        <v>1400</v>
      </c>
      <c r="K1200" s="83" t="s">
        <v>801</v>
      </c>
      <c r="M1200" t="s">
        <v>11895</v>
      </c>
    </row>
    <row r="1201" spans="1:24" x14ac:dyDescent="0.25">
      <c r="A1201" s="79">
        <v>42427</v>
      </c>
      <c r="B1201" s="111" t="s">
        <v>11893</v>
      </c>
      <c r="C1201" s="112" t="s">
        <v>11917</v>
      </c>
      <c r="D1201" s="143" t="s">
        <v>11922</v>
      </c>
      <c r="E1201" s="111" t="s">
        <v>32</v>
      </c>
      <c r="F1201" s="192">
        <v>700</v>
      </c>
      <c r="G1201" s="111">
        <v>1</v>
      </c>
      <c r="H1201" s="111">
        <v>1</v>
      </c>
      <c r="I1201" s="111"/>
      <c r="J1201" s="148">
        <f>H1201*F1201</f>
        <v>700</v>
      </c>
      <c r="K1201" s="83" t="s">
        <v>801</v>
      </c>
      <c r="M1201" t="s">
        <v>11895</v>
      </c>
    </row>
    <row r="1202" spans="1:24" x14ac:dyDescent="0.25">
      <c r="A1202" s="79">
        <v>42731</v>
      </c>
      <c r="B1202" s="83" t="s">
        <v>11893</v>
      </c>
      <c r="C1202" s="87" t="s">
        <v>11920</v>
      </c>
      <c r="D1202" s="83" t="s">
        <v>11923</v>
      </c>
      <c r="E1202" s="83" t="s">
        <v>32</v>
      </c>
      <c r="F1202" s="182">
        <v>700</v>
      </c>
      <c r="G1202" s="83">
        <v>4</v>
      </c>
      <c r="H1202" s="83">
        <v>4</v>
      </c>
      <c r="I1202" s="83"/>
      <c r="J1202" s="148">
        <f>H1202*F1202</f>
        <v>2800</v>
      </c>
      <c r="K1202" s="83" t="s">
        <v>801</v>
      </c>
      <c r="M1202" t="s">
        <v>11892</v>
      </c>
    </row>
    <row r="1203" spans="1:24" x14ac:dyDescent="0.25">
      <c r="A1203" s="79">
        <v>42427</v>
      </c>
      <c r="B1203" s="111" t="s">
        <v>11893</v>
      </c>
      <c r="C1203" s="610" t="s">
        <v>11899</v>
      </c>
      <c r="D1203" s="143" t="s">
        <v>11916</v>
      </c>
      <c r="E1203" s="111" t="s">
        <v>32</v>
      </c>
      <c r="F1203" s="192">
        <v>700</v>
      </c>
      <c r="G1203" s="111">
        <v>3</v>
      </c>
      <c r="H1203" s="111">
        <v>3</v>
      </c>
      <c r="I1203" s="111"/>
      <c r="J1203" s="148">
        <f t="shared" ref="J1203:J1212" si="157">H1203*F1203</f>
        <v>2100</v>
      </c>
      <c r="K1203" s="83" t="s">
        <v>801</v>
      </c>
    </row>
    <row r="1204" spans="1:24" x14ac:dyDescent="0.25">
      <c r="A1204" s="475">
        <v>42427</v>
      </c>
      <c r="B1204" s="548" t="s">
        <v>11893</v>
      </c>
      <c r="C1204" s="612" t="s">
        <v>11897</v>
      </c>
      <c r="D1204" s="331" t="s">
        <v>11915</v>
      </c>
      <c r="E1204" s="469" t="s">
        <v>32</v>
      </c>
      <c r="F1204" s="555">
        <v>700</v>
      </c>
      <c r="G1204" s="548">
        <v>3</v>
      </c>
      <c r="H1204" s="548">
        <v>3</v>
      </c>
      <c r="I1204" s="469"/>
      <c r="J1204" s="148">
        <f t="shared" si="157"/>
        <v>2100</v>
      </c>
      <c r="K1204" s="469" t="s">
        <v>801</v>
      </c>
      <c r="M1204" t="s">
        <v>11754</v>
      </c>
    </row>
    <row r="1205" spans="1:24" s="284" customFormat="1" x14ac:dyDescent="0.25">
      <c r="A1205" s="326">
        <v>42427</v>
      </c>
      <c r="B1205" s="515" t="s">
        <v>11893</v>
      </c>
      <c r="C1205" s="599" t="s">
        <v>11894</v>
      </c>
      <c r="D1205" s="1824" t="s">
        <v>11914</v>
      </c>
      <c r="E1205" s="469" t="s">
        <v>32</v>
      </c>
      <c r="F1205" s="598">
        <v>700</v>
      </c>
      <c r="G1205" s="469">
        <v>3</v>
      </c>
      <c r="H1205" s="515">
        <v>3</v>
      </c>
      <c r="I1205" s="469"/>
      <c r="J1205" s="608">
        <f t="shared" si="157"/>
        <v>2100</v>
      </c>
      <c r="K1205" s="469" t="s">
        <v>801</v>
      </c>
      <c r="R1205" s="1274"/>
      <c r="S1205" s="588"/>
      <c r="T1205" s="588"/>
      <c r="U1205" s="588"/>
      <c r="V1205" s="588"/>
      <c r="W1205" s="588"/>
      <c r="X1205" s="588"/>
    </row>
    <row r="1206" spans="1:24" s="284" customFormat="1" x14ac:dyDescent="0.25">
      <c r="A1206" s="326">
        <v>42427</v>
      </c>
      <c r="B1206" s="515" t="s">
        <v>11893</v>
      </c>
      <c r="C1206" s="599" t="s">
        <v>11912</v>
      </c>
      <c r="D1206" s="1824" t="s">
        <v>11913</v>
      </c>
      <c r="E1206" s="469" t="s">
        <v>32</v>
      </c>
      <c r="F1206" s="464">
        <v>700</v>
      </c>
      <c r="G1206" s="548">
        <v>4</v>
      </c>
      <c r="H1206" s="515">
        <v>4</v>
      </c>
      <c r="I1206" s="469"/>
      <c r="J1206" s="608">
        <f t="shared" si="157"/>
        <v>2800</v>
      </c>
      <c r="K1206" s="469" t="s">
        <v>801</v>
      </c>
      <c r="M1206" s="284" t="s">
        <v>11886</v>
      </c>
      <c r="R1206" s="1274"/>
      <c r="S1206" s="588"/>
      <c r="T1206" s="588"/>
      <c r="U1206" s="588"/>
      <c r="V1206" s="588"/>
      <c r="W1206" s="588"/>
      <c r="X1206" s="588"/>
    </row>
    <row r="1207" spans="1:24" s="284" customFormat="1" x14ac:dyDescent="0.25">
      <c r="A1207" s="326">
        <v>42426</v>
      </c>
      <c r="B1207" s="469" t="s">
        <v>11907</v>
      </c>
      <c r="C1207" s="599" t="s">
        <v>11908</v>
      </c>
      <c r="D1207" s="330" t="s">
        <v>11911</v>
      </c>
      <c r="E1207" s="469" t="s">
        <v>32</v>
      </c>
      <c r="F1207" s="464">
        <v>390</v>
      </c>
      <c r="G1207" s="470">
        <v>2</v>
      </c>
      <c r="H1207" s="469">
        <v>2</v>
      </c>
      <c r="I1207" s="470"/>
      <c r="J1207" s="608">
        <f t="shared" si="157"/>
        <v>780</v>
      </c>
      <c r="K1207" s="469" t="s">
        <v>801</v>
      </c>
      <c r="M1207" s="284" t="s">
        <v>11754</v>
      </c>
      <c r="R1207" s="1274"/>
      <c r="S1207" s="588"/>
      <c r="T1207" s="588"/>
      <c r="U1207" s="588"/>
      <c r="V1207" s="588"/>
      <c r="W1207" s="588"/>
      <c r="X1207" s="588"/>
    </row>
    <row r="1208" spans="1:24" s="284" customFormat="1" x14ac:dyDescent="0.25">
      <c r="A1208" s="326">
        <v>42426</v>
      </c>
      <c r="B1208" s="570" t="s">
        <v>11904</v>
      </c>
      <c r="C1208" s="461" t="s">
        <v>11906</v>
      </c>
      <c r="D1208" s="1825" t="s">
        <v>11910</v>
      </c>
      <c r="E1208" s="570" t="s">
        <v>32</v>
      </c>
      <c r="F1208" s="473">
        <v>110</v>
      </c>
      <c r="G1208" s="570">
        <v>2</v>
      </c>
      <c r="H1208" s="570">
        <v>2</v>
      </c>
      <c r="I1208" s="461"/>
      <c r="J1208" s="608">
        <f t="shared" si="157"/>
        <v>220</v>
      </c>
      <c r="K1208" s="570" t="s">
        <v>801</v>
      </c>
      <c r="M1208" s="1826" t="s">
        <v>11754</v>
      </c>
      <c r="N1208" s="1827" t="s">
        <v>11755</v>
      </c>
      <c r="R1208" s="1274"/>
      <c r="S1208" s="588"/>
      <c r="T1208" s="588"/>
      <c r="U1208" s="588"/>
      <c r="V1208" s="588"/>
      <c r="W1208" s="588"/>
      <c r="X1208" s="588"/>
    </row>
    <row r="1209" spans="1:24" s="284" customFormat="1" x14ac:dyDescent="0.25">
      <c r="A1209" s="326">
        <v>42426</v>
      </c>
      <c r="B1209" s="570" t="s">
        <v>11904</v>
      </c>
      <c r="C1209" s="461" t="s">
        <v>11905</v>
      </c>
      <c r="D1209" s="1825" t="s">
        <v>11909</v>
      </c>
      <c r="E1209" s="570" t="s">
        <v>32</v>
      </c>
      <c r="F1209" s="473">
        <v>110</v>
      </c>
      <c r="G1209" s="570">
        <v>2</v>
      </c>
      <c r="H1209" s="570">
        <v>2</v>
      </c>
      <c r="I1209" s="461"/>
      <c r="J1209" s="608">
        <f t="shared" si="157"/>
        <v>220</v>
      </c>
      <c r="K1209" s="570" t="s">
        <v>801</v>
      </c>
      <c r="M1209" s="284" t="s">
        <v>11233</v>
      </c>
      <c r="N1209" s="284" t="s">
        <v>11234</v>
      </c>
      <c r="R1209" s="1274"/>
      <c r="S1209" s="588"/>
      <c r="T1209" s="588"/>
      <c r="U1209" s="588"/>
      <c r="V1209" s="588"/>
      <c r="W1209" s="588"/>
      <c r="X1209" s="588"/>
    </row>
    <row r="1210" spans="1:24" s="284" customFormat="1" x14ac:dyDescent="0.25">
      <c r="A1210" s="326">
        <v>42426</v>
      </c>
      <c r="B1210" s="570" t="s">
        <v>11901</v>
      </c>
      <c r="C1210" s="461" t="s">
        <v>11902</v>
      </c>
      <c r="D1210" s="1825" t="s">
        <v>11903</v>
      </c>
      <c r="E1210" s="570" t="s">
        <v>32</v>
      </c>
      <c r="F1210" s="473">
        <v>115</v>
      </c>
      <c r="G1210" s="570">
        <v>10</v>
      </c>
      <c r="H1210" s="570">
        <v>10</v>
      </c>
      <c r="I1210" s="461"/>
      <c r="J1210" s="608">
        <f t="shared" si="157"/>
        <v>1150</v>
      </c>
      <c r="K1210" s="570" t="s">
        <v>801</v>
      </c>
      <c r="M1210" s="284" t="s">
        <v>11233</v>
      </c>
      <c r="N1210" s="284" t="s">
        <v>11234</v>
      </c>
      <c r="R1210" s="1274"/>
      <c r="S1210" s="588"/>
      <c r="T1210" s="588"/>
      <c r="U1210" s="588"/>
      <c r="V1210" s="588"/>
      <c r="W1210" s="588"/>
      <c r="X1210" s="588"/>
    </row>
    <row r="1211" spans="1:24" s="284" customFormat="1" x14ac:dyDescent="0.25">
      <c r="A1211" s="326">
        <v>42426</v>
      </c>
      <c r="B1211" s="570" t="s">
        <v>11893</v>
      </c>
      <c r="C1211" s="461" t="s">
        <v>11899</v>
      </c>
      <c r="D1211" s="1825" t="s">
        <v>11900</v>
      </c>
      <c r="E1211" s="570" t="s">
        <v>32</v>
      </c>
      <c r="F1211" s="473">
        <v>700</v>
      </c>
      <c r="G1211" s="570">
        <v>1</v>
      </c>
      <c r="H1211" s="570">
        <v>1</v>
      </c>
      <c r="I1211" s="570"/>
      <c r="J1211" s="608">
        <f t="shared" si="157"/>
        <v>700</v>
      </c>
      <c r="K1211" s="570" t="s">
        <v>801</v>
      </c>
      <c r="M1211" s="284" t="s">
        <v>11233</v>
      </c>
      <c r="N1211" s="284" t="s">
        <v>11234</v>
      </c>
      <c r="R1211" s="1274"/>
      <c r="S1211" s="588"/>
      <c r="T1211" s="588"/>
      <c r="U1211" s="588"/>
      <c r="V1211" s="588"/>
      <c r="W1211" s="588"/>
      <c r="X1211" s="588"/>
    </row>
    <row r="1212" spans="1:24" s="284" customFormat="1" x14ac:dyDescent="0.25">
      <c r="A1212" s="326">
        <v>42426</v>
      </c>
      <c r="B1212" s="570" t="s">
        <v>11893</v>
      </c>
      <c r="C1212" s="461" t="s">
        <v>11897</v>
      </c>
      <c r="D1212" s="1825" t="s">
        <v>11898</v>
      </c>
      <c r="E1212" s="570" t="s">
        <v>32</v>
      </c>
      <c r="F1212" s="473">
        <v>700</v>
      </c>
      <c r="G1212" s="570">
        <v>1</v>
      </c>
      <c r="H1212" s="570">
        <v>1</v>
      </c>
      <c r="I1212" s="570"/>
      <c r="J1212" s="608">
        <f t="shared" si="157"/>
        <v>700</v>
      </c>
      <c r="K1212" s="570" t="s">
        <v>801</v>
      </c>
      <c r="M1212" s="284" t="s">
        <v>11233</v>
      </c>
      <c r="N1212" s="284" t="s">
        <v>11234</v>
      </c>
      <c r="R1212" s="1274"/>
      <c r="S1212" s="588"/>
      <c r="T1212" s="588"/>
      <c r="U1212" s="588"/>
      <c r="V1212" s="588"/>
      <c r="W1212" s="588"/>
      <c r="X1212" s="588"/>
    </row>
    <row r="1213" spans="1:24" s="284" customFormat="1" x14ac:dyDescent="0.25">
      <c r="A1213" s="326">
        <v>42426</v>
      </c>
      <c r="B1213" s="515" t="s">
        <v>11893</v>
      </c>
      <c r="C1213" s="327" t="s">
        <v>11894</v>
      </c>
      <c r="D1213" s="548" t="s">
        <v>11896</v>
      </c>
      <c r="E1213" s="548" t="s">
        <v>32</v>
      </c>
      <c r="F1213" s="555">
        <v>700</v>
      </c>
      <c r="G1213" s="548">
        <v>1</v>
      </c>
      <c r="H1213" s="548">
        <v>1</v>
      </c>
      <c r="I1213" s="548"/>
      <c r="J1213" s="608">
        <f t="shared" ref="J1213:J1224" si="158">H1213*F1213</f>
        <v>700</v>
      </c>
      <c r="K1213" s="469" t="s">
        <v>801</v>
      </c>
      <c r="R1213" s="1274"/>
      <c r="S1213" s="588"/>
      <c r="T1213" s="588"/>
      <c r="U1213" s="588"/>
      <c r="V1213" s="588"/>
      <c r="W1213" s="588"/>
      <c r="X1213" s="588"/>
    </row>
    <row r="1214" spans="1:24" s="284" customFormat="1" x14ac:dyDescent="0.25">
      <c r="A1214" s="326">
        <v>42423</v>
      </c>
      <c r="B1214" s="548" t="s">
        <v>23</v>
      </c>
      <c r="C1214" s="566" t="s">
        <v>11890</v>
      </c>
      <c r="D1214" s="548" t="s">
        <v>11891</v>
      </c>
      <c r="E1214" s="548" t="s">
        <v>24</v>
      </c>
      <c r="F1214" s="555">
        <v>7595</v>
      </c>
      <c r="G1214" s="548">
        <v>1</v>
      </c>
      <c r="H1214" s="548">
        <v>1</v>
      </c>
      <c r="I1214" s="548"/>
      <c r="J1214" s="608">
        <f t="shared" si="158"/>
        <v>7595</v>
      </c>
      <c r="K1214" s="469" t="s">
        <v>62</v>
      </c>
      <c r="R1214" s="1274"/>
      <c r="S1214" s="588"/>
      <c r="T1214" s="588"/>
      <c r="U1214" s="588"/>
      <c r="V1214" s="588"/>
      <c r="W1214" s="588"/>
      <c r="X1214" s="588"/>
    </row>
    <row r="1215" spans="1:24" s="284" customFormat="1" x14ac:dyDescent="0.25">
      <c r="A1215" s="326"/>
      <c r="B1215" s="548"/>
      <c r="C1215" s="1828"/>
      <c r="D1215" s="548" t="s">
        <v>11889</v>
      </c>
      <c r="E1215" s="548"/>
      <c r="F1215" s="555"/>
      <c r="G1215" s="548"/>
      <c r="H1215" s="548"/>
      <c r="I1215" s="548"/>
      <c r="J1215" s="608">
        <f t="shared" si="158"/>
        <v>0</v>
      </c>
      <c r="K1215" s="469"/>
      <c r="R1215" s="1274"/>
      <c r="S1215" s="588"/>
      <c r="T1215" s="588"/>
      <c r="U1215" s="588"/>
      <c r="V1215" s="588"/>
      <c r="W1215" s="588"/>
      <c r="X1215" s="588"/>
    </row>
    <row r="1216" spans="1:24" s="284" customFormat="1" x14ac:dyDescent="0.25">
      <c r="A1216" s="326">
        <v>42398</v>
      </c>
      <c r="B1216" s="515" t="s">
        <v>3439</v>
      </c>
      <c r="C1216" s="599" t="s">
        <v>11887</v>
      </c>
      <c r="D1216" s="80" t="s">
        <v>11888</v>
      </c>
      <c r="E1216" s="469" t="s">
        <v>24</v>
      </c>
      <c r="F1216" s="598">
        <v>3775</v>
      </c>
      <c r="G1216" s="469">
        <v>2</v>
      </c>
      <c r="H1216" s="515">
        <v>2</v>
      </c>
      <c r="I1216" s="469"/>
      <c r="J1216" s="608">
        <f>H1216*F1216</f>
        <v>7550</v>
      </c>
      <c r="K1216" s="469" t="s">
        <v>310</v>
      </c>
      <c r="R1216" s="1274"/>
      <c r="S1216" s="588"/>
      <c r="T1216" s="588"/>
      <c r="U1216" s="588"/>
      <c r="V1216" s="588"/>
      <c r="W1216" s="588"/>
      <c r="X1216" s="588"/>
    </row>
    <row r="1217" spans="1:24" s="284" customFormat="1" x14ac:dyDescent="0.25">
      <c r="A1217" s="1024"/>
      <c r="B1217" s="557"/>
      <c r="D1217" s="515" t="s">
        <v>11921</v>
      </c>
      <c r="R1217" s="1274"/>
      <c r="S1217" s="588"/>
      <c r="T1217" s="588"/>
      <c r="U1217" s="588"/>
      <c r="V1217" s="588"/>
      <c r="W1217" s="588"/>
      <c r="X1217" s="588"/>
    </row>
    <row r="1218" spans="1:24" s="284" customFormat="1" x14ac:dyDescent="0.25">
      <c r="A1218" s="326">
        <v>42553</v>
      </c>
      <c r="B1218" s="515" t="s">
        <v>70</v>
      </c>
      <c r="C1218" s="599" t="s">
        <v>11854</v>
      </c>
      <c r="D1218" s="515" t="s">
        <v>11885</v>
      </c>
      <c r="E1218" s="469" t="s">
        <v>24</v>
      </c>
      <c r="F1218" s="464">
        <v>6000</v>
      </c>
      <c r="G1218" s="548">
        <v>1</v>
      </c>
      <c r="H1218" s="515">
        <v>1</v>
      </c>
      <c r="I1218" s="469"/>
      <c r="J1218" s="608">
        <f t="shared" si="158"/>
        <v>6000</v>
      </c>
      <c r="K1218" s="469" t="s">
        <v>156</v>
      </c>
      <c r="R1218" s="1274"/>
      <c r="S1218" s="588"/>
      <c r="T1218" s="588"/>
      <c r="U1218" s="588"/>
      <c r="V1218" s="588"/>
      <c r="W1218" s="588"/>
      <c r="X1218" s="588"/>
    </row>
    <row r="1219" spans="1:24" s="284" customFormat="1" x14ac:dyDescent="0.25">
      <c r="A1219" s="326">
        <v>42396</v>
      </c>
      <c r="B1219" s="469" t="s">
        <v>11751</v>
      </c>
      <c r="C1219" s="599" t="s">
        <v>11851</v>
      </c>
      <c r="D1219" s="469" t="s">
        <v>11852</v>
      </c>
      <c r="E1219" s="469" t="s">
        <v>24</v>
      </c>
      <c r="F1219" s="464">
        <v>5500</v>
      </c>
      <c r="G1219" s="469">
        <v>1</v>
      </c>
      <c r="H1219" s="515">
        <v>1</v>
      </c>
      <c r="I1219" s="469"/>
      <c r="J1219" s="608">
        <f t="shared" si="158"/>
        <v>5500</v>
      </c>
      <c r="K1219" s="469" t="s">
        <v>5414</v>
      </c>
      <c r="R1219" s="1274"/>
      <c r="S1219" s="588"/>
      <c r="T1219" s="588"/>
      <c r="U1219" s="588"/>
      <c r="V1219" s="588"/>
      <c r="W1219" s="588"/>
      <c r="X1219" s="588"/>
    </row>
    <row r="1220" spans="1:24" s="284" customFormat="1" ht="30" x14ac:dyDescent="0.25">
      <c r="A1220" s="1829">
        <v>42398</v>
      </c>
      <c r="B1220" s="1826" t="s">
        <v>11751</v>
      </c>
      <c r="C1220" s="1830" t="s">
        <v>11752</v>
      </c>
      <c r="D1220" s="469" t="s">
        <v>11853</v>
      </c>
      <c r="E1220" s="570" t="s">
        <v>24</v>
      </c>
      <c r="F1220" s="964">
        <v>5500</v>
      </c>
      <c r="G1220" s="1826">
        <v>1</v>
      </c>
      <c r="H1220" s="1826">
        <v>1</v>
      </c>
      <c r="I1220" s="469"/>
      <c r="J1220" s="608">
        <f t="shared" si="158"/>
        <v>5500</v>
      </c>
      <c r="K1220" s="1831" t="s">
        <v>11753</v>
      </c>
      <c r="R1220" s="1274"/>
      <c r="S1220" s="588"/>
      <c r="T1220" s="588"/>
      <c r="U1220" s="588"/>
      <c r="V1220" s="588"/>
      <c r="W1220" s="588"/>
      <c r="X1220" s="588"/>
    </row>
    <row r="1221" spans="1:24" s="284" customFormat="1" x14ac:dyDescent="0.25">
      <c r="A1221" s="326">
        <v>42398</v>
      </c>
      <c r="B1221" s="570" t="s">
        <v>3463</v>
      </c>
      <c r="C1221" s="461" t="s">
        <v>11229</v>
      </c>
      <c r="D1221" s="469" t="s">
        <v>11240</v>
      </c>
      <c r="E1221" s="570" t="s">
        <v>32</v>
      </c>
      <c r="F1221" s="473">
        <v>4604.24</v>
      </c>
      <c r="G1221" s="570">
        <v>1</v>
      </c>
      <c r="H1221" s="570">
        <v>1</v>
      </c>
      <c r="I1221" s="570"/>
      <c r="J1221" s="608">
        <f t="shared" si="158"/>
        <v>4604.24</v>
      </c>
      <c r="K1221" s="570" t="s">
        <v>11241</v>
      </c>
      <c r="R1221" s="1274"/>
      <c r="S1221" s="588"/>
      <c r="T1221" s="588"/>
      <c r="U1221" s="588"/>
      <c r="V1221" s="588"/>
      <c r="W1221" s="588"/>
      <c r="X1221" s="588"/>
    </row>
    <row r="1222" spans="1:24" s="284" customFormat="1" x14ac:dyDescent="0.25">
      <c r="A1222" s="326">
        <v>42398</v>
      </c>
      <c r="B1222" s="570" t="s">
        <v>3463</v>
      </c>
      <c r="C1222" s="461" t="s">
        <v>11237</v>
      </c>
      <c r="D1222" s="469" t="s">
        <v>11238</v>
      </c>
      <c r="E1222" s="570" t="s">
        <v>32</v>
      </c>
      <c r="F1222" s="570">
        <v>3395.75</v>
      </c>
      <c r="G1222" s="570">
        <v>1</v>
      </c>
      <c r="H1222" s="570">
        <v>1</v>
      </c>
      <c r="I1222" s="570"/>
      <c r="J1222" s="608">
        <f t="shared" si="158"/>
        <v>3395.75</v>
      </c>
      <c r="K1222" s="570" t="s">
        <v>11239</v>
      </c>
      <c r="R1222" s="1274"/>
      <c r="S1222" s="588"/>
      <c r="T1222" s="588"/>
      <c r="U1222" s="588"/>
      <c r="V1222" s="588"/>
      <c r="W1222" s="588"/>
      <c r="X1222" s="588"/>
    </row>
    <row r="1223" spans="1:24" s="284" customFormat="1" x14ac:dyDescent="0.25">
      <c r="A1223" s="326">
        <v>42398</v>
      </c>
      <c r="B1223" s="570" t="s">
        <v>3463</v>
      </c>
      <c r="C1223" s="461" t="s">
        <v>11235</v>
      </c>
      <c r="D1223" s="469" t="s">
        <v>11236</v>
      </c>
      <c r="E1223" s="570" t="s">
        <v>83</v>
      </c>
      <c r="F1223" s="473">
        <v>1899</v>
      </c>
      <c r="G1223" s="570">
        <v>6</v>
      </c>
      <c r="H1223" s="570">
        <v>6</v>
      </c>
      <c r="I1223" s="570"/>
      <c r="J1223" s="608">
        <f t="shared" si="158"/>
        <v>11394</v>
      </c>
      <c r="K1223" s="570" t="s">
        <v>310</v>
      </c>
      <c r="R1223" s="1274"/>
      <c r="S1223" s="588"/>
      <c r="T1223" s="588"/>
      <c r="U1223" s="588"/>
      <c r="V1223" s="588"/>
      <c r="W1223" s="588"/>
      <c r="X1223" s="588"/>
    </row>
    <row r="1224" spans="1:24" s="284" customFormat="1" x14ac:dyDescent="0.25">
      <c r="A1224" s="326">
        <v>42398</v>
      </c>
      <c r="B1224" s="570" t="s">
        <v>11230</v>
      </c>
      <c r="C1224" s="461" t="s">
        <v>11231</v>
      </c>
      <c r="D1224" s="469" t="s">
        <v>11232</v>
      </c>
      <c r="E1224" s="570" t="s">
        <v>32</v>
      </c>
      <c r="F1224" s="473">
        <v>3395.75</v>
      </c>
      <c r="G1224" s="570">
        <v>1</v>
      </c>
      <c r="H1224" s="570">
        <v>1</v>
      </c>
      <c r="I1224" s="570"/>
      <c r="J1224" s="608">
        <f t="shared" si="158"/>
        <v>3395.75</v>
      </c>
      <c r="K1224" s="570" t="s">
        <v>310</v>
      </c>
      <c r="R1224" s="1274"/>
      <c r="S1224" s="588"/>
      <c r="T1224" s="588"/>
      <c r="U1224" s="588"/>
      <c r="V1224" s="588"/>
      <c r="W1224" s="588"/>
      <c r="X1224" s="588"/>
    </row>
    <row r="1225" spans="1:24" x14ac:dyDescent="0.25">
      <c r="A1225" s="79">
        <v>42283</v>
      </c>
      <c r="B1225" s="199" t="s">
        <v>1124</v>
      </c>
      <c r="C1225" s="87" t="s">
        <v>11155</v>
      </c>
      <c r="D1225" s="111" t="s">
        <v>11156</v>
      </c>
      <c r="E1225" s="111" t="s">
        <v>24</v>
      </c>
      <c r="F1225" s="192">
        <v>9000</v>
      </c>
      <c r="G1225" s="111">
        <v>1</v>
      </c>
      <c r="H1225" s="111">
        <v>1</v>
      </c>
      <c r="I1225" s="111"/>
      <c r="J1225" s="148">
        <f t="shared" ref="J1225:J1231" si="159">H1225*F1225</f>
        <v>9000</v>
      </c>
      <c r="K1225" s="83" t="s">
        <v>5933</v>
      </c>
    </row>
    <row r="1226" spans="1:24" x14ac:dyDescent="0.25">
      <c r="A1226" s="79">
        <v>42283</v>
      </c>
      <c r="B1226" s="111" t="s">
        <v>4052</v>
      </c>
      <c r="C1226" s="112" t="s">
        <v>11153</v>
      </c>
      <c r="D1226" s="111" t="s">
        <v>11154</v>
      </c>
      <c r="E1226" s="111" t="s">
        <v>83</v>
      </c>
      <c r="F1226" s="192">
        <v>12300</v>
      </c>
      <c r="G1226" s="111">
        <v>2</v>
      </c>
      <c r="H1226" s="111">
        <v>2</v>
      </c>
      <c r="I1226" s="111"/>
      <c r="J1226" s="148">
        <f t="shared" si="159"/>
        <v>24600</v>
      </c>
      <c r="K1226" s="83" t="s">
        <v>6121</v>
      </c>
    </row>
    <row r="1227" spans="1:24" x14ac:dyDescent="0.25">
      <c r="A1227" s="79">
        <v>42282</v>
      </c>
      <c r="B1227" s="111" t="s">
        <v>11150</v>
      </c>
      <c r="C1227" s="610" t="s">
        <v>11151</v>
      </c>
      <c r="D1227" s="111" t="s">
        <v>11152</v>
      </c>
      <c r="E1227" s="111" t="s">
        <v>24</v>
      </c>
      <c r="F1227" s="192">
        <v>13495</v>
      </c>
      <c r="G1227" s="111">
        <v>1</v>
      </c>
      <c r="H1227" s="111">
        <v>1</v>
      </c>
      <c r="I1227" s="111"/>
      <c r="J1227" s="148">
        <f t="shared" si="159"/>
        <v>13495</v>
      </c>
      <c r="K1227" s="83" t="s">
        <v>36</v>
      </c>
    </row>
    <row r="1228" spans="1:24" x14ac:dyDescent="0.25">
      <c r="A1228" s="475">
        <v>42275</v>
      </c>
      <c r="B1228" s="548" t="s">
        <v>11127</v>
      </c>
      <c r="C1228" s="612" t="s">
        <v>11128</v>
      </c>
      <c r="D1228" s="80" t="s">
        <v>11129</v>
      </c>
      <c r="E1228" s="469" t="s">
        <v>32</v>
      </c>
      <c r="F1228" s="555">
        <v>4950</v>
      </c>
      <c r="G1228" s="548">
        <v>1</v>
      </c>
      <c r="H1228" s="548">
        <v>1</v>
      </c>
      <c r="I1228" s="469"/>
      <c r="J1228" s="148">
        <f t="shared" si="159"/>
        <v>4950</v>
      </c>
      <c r="K1228" s="469" t="s">
        <v>5933</v>
      </c>
    </row>
    <row r="1229" spans="1:24" x14ac:dyDescent="0.25">
      <c r="A1229" s="79">
        <v>42275</v>
      </c>
      <c r="B1229" s="199" t="s">
        <v>11120</v>
      </c>
      <c r="C1229" s="81" t="s">
        <v>11123</v>
      </c>
      <c r="D1229" s="199" t="s">
        <v>11122</v>
      </c>
      <c r="E1229" s="83" t="s">
        <v>32</v>
      </c>
      <c r="F1229" s="201">
        <v>3140</v>
      </c>
      <c r="G1229" s="83">
        <v>1</v>
      </c>
      <c r="H1229" s="199">
        <v>1</v>
      </c>
      <c r="I1229" s="83"/>
      <c r="J1229" s="148">
        <f t="shared" si="159"/>
        <v>3140</v>
      </c>
      <c r="K1229" s="83" t="s">
        <v>11121</v>
      </c>
    </row>
    <row r="1230" spans="1:24" x14ac:dyDescent="0.25">
      <c r="A1230" s="79">
        <v>42271</v>
      </c>
      <c r="B1230" s="199" t="s">
        <v>11105</v>
      </c>
      <c r="C1230" s="81"/>
      <c r="D1230" s="199" t="s">
        <v>11106</v>
      </c>
      <c r="E1230" s="83" t="s">
        <v>24</v>
      </c>
      <c r="F1230" s="201">
        <v>390</v>
      </c>
      <c r="G1230" s="83">
        <v>1</v>
      </c>
      <c r="H1230" s="199">
        <v>1</v>
      </c>
      <c r="I1230" s="83"/>
      <c r="J1230" s="148">
        <f t="shared" si="159"/>
        <v>390</v>
      </c>
      <c r="K1230" s="83" t="s">
        <v>178</v>
      </c>
    </row>
    <row r="1231" spans="1:24" x14ac:dyDescent="0.25">
      <c r="A1231" s="79">
        <v>42271</v>
      </c>
      <c r="B1231" s="199" t="s">
        <v>4297</v>
      </c>
      <c r="C1231" s="81" t="s">
        <v>11077</v>
      </c>
      <c r="D1231" s="199" t="s">
        <v>11078</v>
      </c>
      <c r="E1231" s="83" t="s">
        <v>24</v>
      </c>
      <c r="F1231" s="201">
        <v>1990</v>
      </c>
      <c r="G1231" s="197">
        <v>1</v>
      </c>
      <c r="H1231" s="199">
        <v>1</v>
      </c>
      <c r="I1231" s="197"/>
      <c r="J1231" s="148">
        <f t="shared" si="159"/>
        <v>1990</v>
      </c>
      <c r="K1231" s="83" t="s">
        <v>120</v>
      </c>
    </row>
    <row r="1232" spans="1:24" x14ac:dyDescent="0.25">
      <c r="A1232" s="286">
        <v>42284</v>
      </c>
      <c r="B1232" s="199" t="s">
        <v>5986</v>
      </c>
      <c r="C1232" s="200" t="s">
        <v>11174</v>
      </c>
      <c r="D1232" s="199" t="s">
        <v>11175</v>
      </c>
      <c r="E1232" s="199" t="s">
        <v>83</v>
      </c>
      <c r="F1232" s="201">
        <v>2800</v>
      </c>
      <c r="G1232" s="199">
        <v>4</v>
      </c>
      <c r="H1232" s="199">
        <v>4</v>
      </c>
      <c r="I1232" s="111"/>
      <c r="J1232" s="148">
        <f t="shared" ref="J1232" si="160">H1232*F1232</f>
        <v>11200</v>
      </c>
      <c r="K1232" s="199" t="s">
        <v>10835</v>
      </c>
      <c r="L1232" s="128"/>
      <c r="M1232" t="s">
        <v>11048</v>
      </c>
    </row>
    <row r="1233" spans="1:14" x14ac:dyDescent="0.25">
      <c r="A1233" s="79">
        <v>42268</v>
      </c>
      <c r="B1233" s="199" t="s">
        <v>4893</v>
      </c>
      <c r="C1233" s="228" t="s">
        <v>17309</v>
      </c>
      <c r="D1233" s="199" t="s">
        <v>11045</v>
      </c>
      <c r="E1233" s="83" t="s">
        <v>35</v>
      </c>
      <c r="F1233" s="201">
        <v>1800</v>
      </c>
      <c r="G1233" s="83">
        <v>1</v>
      </c>
      <c r="H1233" s="199">
        <v>1</v>
      </c>
      <c r="I1233" s="83"/>
      <c r="J1233" s="148">
        <f>H1233*F1233</f>
        <v>1800</v>
      </c>
      <c r="K1233" s="83" t="s">
        <v>6668</v>
      </c>
      <c r="L1233" s="128"/>
      <c r="M1233" s="239" t="s">
        <v>11048</v>
      </c>
    </row>
    <row r="1234" spans="1:14" x14ac:dyDescent="0.25">
      <c r="A1234" s="286">
        <v>42265</v>
      </c>
      <c r="B1234" s="199" t="s">
        <v>3884</v>
      </c>
      <c r="C1234" s="87" t="s">
        <v>11066</v>
      </c>
      <c r="D1234" s="199" t="s">
        <v>11089</v>
      </c>
      <c r="E1234" s="83" t="s">
        <v>83</v>
      </c>
      <c r="F1234" s="201">
        <v>325</v>
      </c>
      <c r="G1234" s="83">
        <v>5</v>
      </c>
      <c r="H1234" s="199">
        <v>5</v>
      </c>
      <c r="I1234" s="83"/>
      <c r="J1234" s="148">
        <f t="shared" ref="J1234:J1240" si="161">H1234*F1234</f>
        <v>1625</v>
      </c>
      <c r="K1234" s="199" t="s">
        <v>11058</v>
      </c>
      <c r="L1234" s="128"/>
      <c r="M1234" s="239" t="s">
        <v>11048</v>
      </c>
    </row>
    <row r="1235" spans="1:14" x14ac:dyDescent="0.25">
      <c r="A1235" s="286">
        <v>42265</v>
      </c>
      <c r="B1235" s="199" t="s">
        <v>3716</v>
      </c>
      <c r="C1235" s="200" t="s">
        <v>11065</v>
      </c>
      <c r="D1235" s="199" t="s">
        <v>11088</v>
      </c>
      <c r="E1235" s="199" t="s">
        <v>83</v>
      </c>
      <c r="F1235" s="201">
        <v>2599</v>
      </c>
      <c r="G1235" s="199">
        <v>4</v>
      </c>
      <c r="H1235" s="199">
        <v>4</v>
      </c>
      <c r="I1235" s="199"/>
      <c r="J1235" s="148">
        <f t="shared" si="161"/>
        <v>10396</v>
      </c>
      <c r="K1235" s="199" t="s">
        <v>11058</v>
      </c>
      <c r="M1235" s="239" t="s">
        <v>11048</v>
      </c>
    </row>
    <row r="1236" spans="1:14" x14ac:dyDescent="0.25">
      <c r="A1236" s="286">
        <v>42265</v>
      </c>
      <c r="B1236" s="199" t="s">
        <v>11063</v>
      </c>
      <c r="C1236" s="81" t="s">
        <v>11064</v>
      </c>
      <c r="D1236" s="199" t="s">
        <v>11087</v>
      </c>
      <c r="E1236" s="83" t="s">
        <v>83</v>
      </c>
      <c r="F1236" s="201">
        <v>2099</v>
      </c>
      <c r="G1236" s="83">
        <v>2</v>
      </c>
      <c r="H1236" s="199">
        <v>2</v>
      </c>
      <c r="I1236" s="83"/>
      <c r="J1236" s="148">
        <f t="shared" si="161"/>
        <v>4198</v>
      </c>
      <c r="K1236" s="199" t="s">
        <v>11058</v>
      </c>
      <c r="L1236" s="128"/>
      <c r="M1236" s="239" t="s">
        <v>10836</v>
      </c>
    </row>
    <row r="1237" spans="1:14" x14ac:dyDescent="0.25">
      <c r="A1237" s="286">
        <v>42265</v>
      </c>
      <c r="B1237" s="906" t="s">
        <v>11061</v>
      </c>
      <c r="C1237" s="87" t="s">
        <v>11062</v>
      </c>
      <c r="D1237" s="199" t="s">
        <v>11086</v>
      </c>
      <c r="E1237" s="83" t="s">
        <v>3448</v>
      </c>
      <c r="F1237" s="201">
        <v>65</v>
      </c>
      <c r="G1237" s="83">
        <v>8</v>
      </c>
      <c r="H1237" s="199">
        <v>8</v>
      </c>
      <c r="I1237" s="87"/>
      <c r="J1237" s="148">
        <f t="shared" si="161"/>
        <v>520</v>
      </c>
      <c r="K1237" s="199" t="s">
        <v>11058</v>
      </c>
      <c r="L1237" s="128"/>
      <c r="M1237" s="239" t="s">
        <v>11039</v>
      </c>
    </row>
    <row r="1238" spans="1:14" x14ac:dyDescent="0.25">
      <c r="A1238" s="286">
        <v>42265</v>
      </c>
      <c r="B1238" s="199" t="s">
        <v>3886</v>
      </c>
      <c r="C1238" s="81" t="s">
        <v>11060</v>
      </c>
      <c r="D1238" s="199" t="s">
        <v>11085</v>
      </c>
      <c r="E1238" s="83" t="s">
        <v>3448</v>
      </c>
      <c r="F1238" s="201">
        <v>230</v>
      </c>
      <c r="G1238" s="83">
        <v>7</v>
      </c>
      <c r="H1238" s="199">
        <v>7</v>
      </c>
      <c r="I1238" s="83"/>
      <c r="J1238" s="148">
        <f t="shared" si="161"/>
        <v>1610</v>
      </c>
      <c r="K1238" s="199" t="s">
        <v>11058</v>
      </c>
      <c r="L1238" s="200"/>
      <c r="M1238" s="199" t="s">
        <v>11108</v>
      </c>
    </row>
    <row r="1239" spans="1:14" x14ac:dyDescent="0.25">
      <c r="A1239" s="286">
        <v>42265</v>
      </c>
      <c r="B1239" s="199" t="s">
        <v>3877</v>
      </c>
      <c r="C1239" s="81" t="s">
        <v>11059</v>
      </c>
      <c r="D1239" s="199" t="s">
        <v>11084</v>
      </c>
      <c r="E1239" s="83" t="s">
        <v>83</v>
      </c>
      <c r="F1239" s="201">
        <v>1500</v>
      </c>
      <c r="G1239" s="83">
        <v>3</v>
      </c>
      <c r="H1239" s="199">
        <v>3</v>
      </c>
      <c r="I1239" s="83"/>
      <c r="J1239" s="148">
        <f t="shared" si="161"/>
        <v>4500</v>
      </c>
      <c r="K1239" s="199" t="s">
        <v>11058</v>
      </c>
      <c r="L1239" s="200"/>
      <c r="M1239" s="199" t="s">
        <v>11108</v>
      </c>
    </row>
    <row r="1240" spans="1:14" x14ac:dyDescent="0.25">
      <c r="A1240" s="286">
        <v>42265</v>
      </c>
      <c r="B1240" s="199" t="s">
        <v>3877</v>
      </c>
      <c r="C1240" s="200" t="s">
        <v>11057</v>
      </c>
      <c r="D1240" s="199" t="s">
        <v>11083</v>
      </c>
      <c r="E1240" s="239" t="s">
        <v>83</v>
      </c>
      <c r="F1240" s="201">
        <v>1500</v>
      </c>
      <c r="G1240" s="239">
        <v>7</v>
      </c>
      <c r="H1240" s="239">
        <v>7</v>
      </c>
      <c r="I1240" s="239"/>
      <c r="J1240" s="148">
        <f t="shared" si="161"/>
        <v>10500</v>
      </c>
      <c r="K1240" s="199" t="s">
        <v>11058</v>
      </c>
      <c r="L1240" s="200"/>
      <c r="M1240" s="199" t="s">
        <v>11006</v>
      </c>
      <c r="N1240" t="s">
        <v>6226</v>
      </c>
    </row>
    <row r="1241" spans="1:14" x14ac:dyDescent="0.25">
      <c r="A1241" s="286">
        <v>42265</v>
      </c>
      <c r="B1241" s="199" t="s">
        <v>6799</v>
      </c>
      <c r="C1241" s="200" t="s">
        <v>11056</v>
      </c>
      <c r="D1241" s="199" t="s">
        <v>11082</v>
      </c>
      <c r="E1241" s="199" t="s">
        <v>83</v>
      </c>
      <c r="F1241" s="201">
        <v>220</v>
      </c>
      <c r="G1241" s="199">
        <v>20</v>
      </c>
      <c r="H1241" s="199">
        <v>20</v>
      </c>
      <c r="I1241" s="199"/>
      <c r="J1241" s="148">
        <f t="shared" ref="J1241:J1244" si="162">H1241*F1241</f>
        <v>4400</v>
      </c>
      <c r="K1241" s="199" t="s">
        <v>6668</v>
      </c>
      <c r="L1241" s="200"/>
      <c r="M1241" s="199" t="s">
        <v>11006</v>
      </c>
      <c r="N1241" t="s">
        <v>6226</v>
      </c>
    </row>
    <row r="1242" spans="1:14" x14ac:dyDescent="0.25">
      <c r="A1242" s="79">
        <v>42265</v>
      </c>
      <c r="B1242" s="199" t="s">
        <v>3716</v>
      </c>
      <c r="C1242" s="81" t="s">
        <v>11054</v>
      </c>
      <c r="D1242" s="199" t="s">
        <v>11081</v>
      </c>
      <c r="E1242" s="83" t="s">
        <v>83</v>
      </c>
      <c r="F1242" s="201">
        <v>2600</v>
      </c>
      <c r="G1242" s="83">
        <v>4</v>
      </c>
      <c r="H1242" s="199">
        <v>4</v>
      </c>
      <c r="I1242" s="83"/>
      <c r="J1242" s="148">
        <f t="shared" si="162"/>
        <v>10400</v>
      </c>
      <c r="K1242" s="83" t="s">
        <v>6668</v>
      </c>
      <c r="L1242" s="128"/>
      <c r="M1242" s="199" t="s">
        <v>10949</v>
      </c>
    </row>
    <row r="1243" spans="1:14" x14ac:dyDescent="0.25">
      <c r="A1243" s="286">
        <v>42265</v>
      </c>
      <c r="B1243" s="199" t="s">
        <v>3716</v>
      </c>
      <c r="C1243" s="81" t="s">
        <v>11052</v>
      </c>
      <c r="D1243" s="199" t="s">
        <v>11080</v>
      </c>
      <c r="E1243" s="83" t="s">
        <v>83</v>
      </c>
      <c r="F1243" s="201">
        <v>2600</v>
      </c>
      <c r="G1243" s="83">
        <v>3</v>
      </c>
      <c r="H1243" s="199">
        <v>3</v>
      </c>
      <c r="I1243" s="83"/>
      <c r="J1243" s="148">
        <f t="shared" si="162"/>
        <v>7800</v>
      </c>
      <c r="K1243" s="83" t="s">
        <v>6668</v>
      </c>
      <c r="L1243" s="128"/>
      <c r="M1243" s="199" t="s">
        <v>10949</v>
      </c>
    </row>
    <row r="1244" spans="1:14" x14ac:dyDescent="0.25">
      <c r="A1244" s="286">
        <v>42265</v>
      </c>
      <c r="B1244" s="199" t="s">
        <v>6608</v>
      </c>
      <c r="C1244" s="87" t="s">
        <v>11051</v>
      </c>
      <c r="D1244" s="199" t="s">
        <v>11079</v>
      </c>
      <c r="E1244" s="83" t="s">
        <v>83</v>
      </c>
      <c r="F1244" s="201">
        <v>530</v>
      </c>
      <c r="G1244" s="83">
        <v>4</v>
      </c>
      <c r="H1244" s="199">
        <v>4</v>
      </c>
      <c r="I1244" s="83"/>
      <c r="J1244" s="148">
        <f t="shared" si="162"/>
        <v>2120</v>
      </c>
      <c r="K1244" s="83" t="s">
        <v>6668</v>
      </c>
      <c r="L1244" s="128"/>
      <c r="M1244" s="199" t="s">
        <v>10949</v>
      </c>
    </row>
    <row r="1245" spans="1:14" x14ac:dyDescent="0.25">
      <c r="A1245" s="286">
        <v>42265</v>
      </c>
      <c r="B1245" s="199" t="s">
        <v>11049</v>
      </c>
      <c r="C1245" s="87" t="s">
        <v>11050</v>
      </c>
      <c r="D1245" s="199" t="s">
        <v>11067</v>
      </c>
      <c r="E1245" s="83" t="s">
        <v>83</v>
      </c>
      <c r="F1245" s="201">
        <v>1500</v>
      </c>
      <c r="G1245" s="83">
        <v>4</v>
      </c>
      <c r="H1245" s="199">
        <v>4</v>
      </c>
      <c r="I1245" s="83"/>
      <c r="J1245" s="148">
        <f t="shared" ref="J1245:J1256" si="163">H1245*F1245</f>
        <v>6000</v>
      </c>
      <c r="K1245" s="83" t="s">
        <v>6668</v>
      </c>
      <c r="M1245" t="s">
        <v>11033</v>
      </c>
    </row>
    <row r="1246" spans="1:14" x14ac:dyDescent="0.25">
      <c r="A1246" s="286">
        <v>42265</v>
      </c>
      <c r="B1246" s="199" t="s">
        <v>6600</v>
      </c>
      <c r="C1246" s="87" t="s">
        <v>11047</v>
      </c>
      <c r="D1246" s="199" t="s">
        <v>11055</v>
      </c>
      <c r="E1246" s="83" t="s">
        <v>83</v>
      </c>
      <c r="F1246" s="201">
        <v>550</v>
      </c>
      <c r="G1246" s="83">
        <v>2</v>
      </c>
      <c r="H1246" s="199">
        <v>2</v>
      </c>
      <c r="I1246" s="83"/>
      <c r="J1246" s="148">
        <f t="shared" si="163"/>
        <v>1100</v>
      </c>
      <c r="K1246" s="83" t="s">
        <v>6668</v>
      </c>
      <c r="M1246" t="s">
        <v>11033</v>
      </c>
    </row>
    <row r="1247" spans="1:14" x14ac:dyDescent="0.25">
      <c r="A1247" s="286">
        <v>42265</v>
      </c>
      <c r="B1247" s="199" t="s">
        <v>6600</v>
      </c>
      <c r="C1247" s="200" t="s">
        <v>11046</v>
      </c>
      <c r="D1247" s="199" t="s">
        <v>11053</v>
      </c>
      <c r="E1247" s="199" t="s">
        <v>83</v>
      </c>
      <c r="F1247" s="201">
        <v>650</v>
      </c>
      <c r="G1247" s="199">
        <v>2</v>
      </c>
      <c r="H1247" s="199">
        <v>2</v>
      </c>
      <c r="I1247" s="199"/>
      <c r="J1247" s="148">
        <f t="shared" si="163"/>
        <v>1300</v>
      </c>
      <c r="K1247" s="199" t="s">
        <v>6668</v>
      </c>
      <c r="M1247" t="s">
        <v>11025</v>
      </c>
    </row>
    <row r="1248" spans="1:14" x14ac:dyDescent="0.25">
      <c r="A1248" s="79">
        <v>42264</v>
      </c>
      <c r="B1248" s="199" t="s">
        <v>3653</v>
      </c>
      <c r="C1248" s="81" t="s">
        <v>11044</v>
      </c>
      <c r="D1248" s="199" t="s">
        <v>11043</v>
      </c>
      <c r="E1248" s="83" t="s">
        <v>83</v>
      </c>
      <c r="F1248" s="201">
        <v>3250</v>
      </c>
      <c r="G1248" s="83">
        <v>4</v>
      </c>
      <c r="H1248" s="199">
        <v>4</v>
      </c>
      <c r="I1248" s="83"/>
      <c r="J1248" s="148">
        <f t="shared" si="163"/>
        <v>13000</v>
      </c>
      <c r="K1248" s="83" t="s">
        <v>10835</v>
      </c>
      <c r="M1248" t="s">
        <v>11025</v>
      </c>
    </row>
    <row r="1249" spans="1:24" x14ac:dyDescent="0.25">
      <c r="A1249" s="79">
        <v>42263</v>
      </c>
      <c r="B1249" s="199" t="s">
        <v>11036</v>
      </c>
      <c r="C1249" s="87" t="s">
        <v>11037</v>
      </c>
      <c r="D1249" s="199" t="s">
        <v>11038</v>
      </c>
      <c r="E1249" s="83" t="s">
        <v>83</v>
      </c>
      <c r="F1249" s="201">
        <v>2499</v>
      </c>
      <c r="G1249" s="83">
        <v>4</v>
      </c>
      <c r="H1249" s="199">
        <v>4</v>
      </c>
      <c r="I1249" s="83"/>
      <c r="J1249" s="148">
        <f t="shared" si="163"/>
        <v>9996</v>
      </c>
      <c r="K1249" s="83" t="s">
        <v>6668</v>
      </c>
      <c r="M1249" t="s">
        <v>11025</v>
      </c>
    </row>
    <row r="1250" spans="1:24" x14ac:dyDescent="0.25">
      <c r="A1250" s="286">
        <v>42262</v>
      </c>
      <c r="B1250" s="199" t="s">
        <v>60</v>
      </c>
      <c r="C1250" s="200" t="s">
        <v>11109</v>
      </c>
      <c r="D1250" s="199" t="s">
        <v>11111</v>
      </c>
      <c r="E1250" s="199" t="s">
        <v>83</v>
      </c>
      <c r="F1250" s="201">
        <v>280</v>
      </c>
      <c r="G1250" s="199">
        <v>4</v>
      </c>
      <c r="H1250" s="199">
        <v>4</v>
      </c>
      <c r="I1250" s="199"/>
      <c r="J1250" s="148">
        <f t="shared" si="163"/>
        <v>1120</v>
      </c>
      <c r="K1250" s="199" t="s">
        <v>6668</v>
      </c>
      <c r="M1250" t="s">
        <v>11025</v>
      </c>
    </row>
    <row r="1251" spans="1:24" x14ac:dyDescent="0.25">
      <c r="A1251" s="286">
        <v>42262</v>
      </c>
      <c r="B1251" s="199" t="s">
        <v>169</v>
      </c>
      <c r="C1251" s="200" t="s">
        <v>11107</v>
      </c>
      <c r="D1251" s="199" t="s">
        <v>11110</v>
      </c>
      <c r="E1251" s="199" t="s">
        <v>83</v>
      </c>
      <c r="F1251" s="201">
        <v>490</v>
      </c>
      <c r="G1251" s="199">
        <v>4</v>
      </c>
      <c r="H1251" s="199">
        <v>4</v>
      </c>
      <c r="I1251" s="199"/>
      <c r="J1251" s="148">
        <f t="shared" si="163"/>
        <v>1960</v>
      </c>
      <c r="K1251" s="199" t="s">
        <v>6668</v>
      </c>
      <c r="M1251" t="s">
        <v>11025</v>
      </c>
    </row>
    <row r="1252" spans="1:24" x14ac:dyDescent="0.25">
      <c r="A1252" s="286">
        <v>42262</v>
      </c>
      <c r="B1252" s="199" t="s">
        <v>3489</v>
      </c>
      <c r="C1252" s="200" t="s">
        <v>11072</v>
      </c>
      <c r="D1252" s="199" t="s">
        <v>11073</v>
      </c>
      <c r="E1252" s="199" t="s">
        <v>24</v>
      </c>
      <c r="F1252" s="201">
        <v>4800</v>
      </c>
      <c r="G1252" s="199">
        <v>1</v>
      </c>
      <c r="H1252" s="199">
        <v>1</v>
      </c>
      <c r="I1252" s="199"/>
      <c r="J1252" s="148">
        <f t="shared" si="163"/>
        <v>4800</v>
      </c>
      <c r="K1252" s="199" t="s">
        <v>6668</v>
      </c>
      <c r="M1252" t="s">
        <v>11025</v>
      </c>
    </row>
    <row r="1253" spans="1:24" x14ac:dyDescent="0.25">
      <c r="A1253" s="286">
        <v>42262</v>
      </c>
      <c r="B1253" s="199" t="s">
        <v>9063</v>
      </c>
      <c r="C1253" s="200" t="s">
        <v>11070</v>
      </c>
      <c r="D1253" s="199" t="s">
        <v>11071</v>
      </c>
      <c r="E1253" s="199" t="s">
        <v>24</v>
      </c>
      <c r="F1253" s="201">
        <v>2500</v>
      </c>
      <c r="G1253" s="199">
        <v>1</v>
      </c>
      <c r="H1253" s="199">
        <v>1</v>
      </c>
      <c r="I1253" s="200"/>
      <c r="J1253" s="148">
        <f t="shared" si="163"/>
        <v>2500</v>
      </c>
      <c r="K1253" s="199" t="s">
        <v>6668</v>
      </c>
      <c r="M1253" t="s">
        <v>11023</v>
      </c>
    </row>
    <row r="1254" spans="1:24" x14ac:dyDescent="0.25">
      <c r="A1254" s="79">
        <v>42262</v>
      </c>
      <c r="B1254" s="199" t="s">
        <v>10999</v>
      </c>
      <c r="C1254" s="81" t="s">
        <v>11000</v>
      </c>
      <c r="D1254" s="199" t="s">
        <v>11003</v>
      </c>
      <c r="E1254" s="83" t="s">
        <v>28</v>
      </c>
      <c r="F1254" s="201">
        <v>496</v>
      </c>
      <c r="G1254" s="83">
        <v>5</v>
      </c>
      <c r="H1254" s="199">
        <v>5</v>
      </c>
      <c r="I1254" s="83"/>
      <c r="J1254" s="148">
        <f t="shared" si="163"/>
        <v>2480</v>
      </c>
      <c r="K1254" s="83" t="s">
        <v>10835</v>
      </c>
      <c r="M1254" t="s">
        <v>11013</v>
      </c>
    </row>
    <row r="1255" spans="1:24" x14ac:dyDescent="0.25">
      <c r="A1255" s="79">
        <v>42262</v>
      </c>
      <c r="B1255" s="199" t="s">
        <v>3989</v>
      </c>
      <c r="C1255" s="81" t="s">
        <v>10998</v>
      </c>
      <c r="D1255" s="199" t="s">
        <v>11002</v>
      </c>
      <c r="E1255" s="83" t="s">
        <v>28</v>
      </c>
      <c r="F1255" s="201">
        <v>2640</v>
      </c>
      <c r="G1255" s="83">
        <v>3</v>
      </c>
      <c r="H1255" s="199">
        <v>3</v>
      </c>
      <c r="I1255" s="83"/>
      <c r="J1255" s="148">
        <f t="shared" si="163"/>
        <v>7920</v>
      </c>
      <c r="K1255" s="83" t="s">
        <v>10835</v>
      </c>
      <c r="M1255" t="s">
        <v>11013</v>
      </c>
    </row>
    <row r="1256" spans="1:24" x14ac:dyDescent="0.25">
      <c r="A1256" s="79">
        <v>42262</v>
      </c>
      <c r="B1256" s="199" t="s">
        <v>3553</v>
      </c>
      <c r="C1256" s="81" t="s">
        <v>10997</v>
      </c>
      <c r="D1256" s="199" t="s">
        <v>11001</v>
      </c>
      <c r="E1256" s="83" t="s">
        <v>83</v>
      </c>
      <c r="F1256" s="201">
        <v>348</v>
      </c>
      <c r="G1256" s="197">
        <v>10</v>
      </c>
      <c r="H1256" s="199">
        <v>10</v>
      </c>
      <c r="I1256" s="197"/>
      <c r="J1256" s="148">
        <f t="shared" si="163"/>
        <v>3480</v>
      </c>
      <c r="K1256" s="83" t="s">
        <v>10835</v>
      </c>
      <c r="M1256" t="s">
        <v>11013</v>
      </c>
    </row>
    <row r="1257" spans="1:24" s="284" customFormat="1" x14ac:dyDescent="0.25">
      <c r="A1257" s="450">
        <v>42261</v>
      </c>
      <c r="B1257" s="547" t="s">
        <v>11034</v>
      </c>
      <c r="C1257" s="994" t="s">
        <v>11035</v>
      </c>
      <c r="D1257" s="547" t="s">
        <v>11032</v>
      </c>
      <c r="E1257" s="547" t="s">
        <v>83</v>
      </c>
      <c r="F1257" s="550">
        <v>649</v>
      </c>
      <c r="G1257" s="547">
        <v>2</v>
      </c>
      <c r="H1257" s="515">
        <v>2</v>
      </c>
      <c r="I1257" s="994"/>
      <c r="J1257" s="367">
        <f t="shared" ref="J1257:J1268" si="164">H1257*F1257</f>
        <v>1298</v>
      </c>
      <c r="K1257" s="469" t="s">
        <v>6668</v>
      </c>
      <c r="M1257" s="284" t="s">
        <v>11021</v>
      </c>
      <c r="R1257" s="1274"/>
      <c r="S1257" s="588"/>
      <c r="T1257" s="588"/>
      <c r="U1257" s="588"/>
      <c r="V1257" s="588"/>
      <c r="W1257" s="588"/>
      <c r="X1257" s="588"/>
    </row>
    <row r="1258" spans="1:24" s="284" customFormat="1" x14ac:dyDescent="0.25">
      <c r="A1258" s="450">
        <v>42261</v>
      </c>
      <c r="B1258" s="547" t="s">
        <v>11031</v>
      </c>
      <c r="C1258" s="994"/>
      <c r="D1258" s="547" t="s">
        <v>11032</v>
      </c>
      <c r="E1258" s="547" t="s">
        <v>83</v>
      </c>
      <c r="F1258" s="550">
        <v>1209</v>
      </c>
      <c r="G1258" s="547">
        <v>4</v>
      </c>
      <c r="H1258" s="515">
        <v>4</v>
      </c>
      <c r="I1258" s="994"/>
      <c r="J1258" s="367">
        <f t="shared" si="164"/>
        <v>4836</v>
      </c>
      <c r="K1258" s="469" t="s">
        <v>6668</v>
      </c>
      <c r="L1258" s="588"/>
      <c r="M1258" s="588" t="s">
        <v>11041</v>
      </c>
      <c r="R1258" s="1274"/>
      <c r="S1258" s="588"/>
      <c r="T1258" s="588"/>
      <c r="U1258" s="588"/>
      <c r="V1258" s="588"/>
      <c r="W1258" s="588"/>
      <c r="X1258" s="588"/>
    </row>
    <row r="1259" spans="1:24" s="284" customFormat="1" x14ac:dyDescent="0.25">
      <c r="A1259" s="450">
        <v>42261</v>
      </c>
      <c r="B1259" s="547" t="s">
        <v>11029</v>
      </c>
      <c r="C1259" s="994" t="s">
        <v>11030</v>
      </c>
      <c r="D1259" s="547" t="s">
        <v>11099</v>
      </c>
      <c r="E1259" s="547" t="s">
        <v>24</v>
      </c>
      <c r="F1259" s="550">
        <v>1700</v>
      </c>
      <c r="G1259" s="547">
        <v>1</v>
      </c>
      <c r="H1259" s="515">
        <v>1</v>
      </c>
      <c r="I1259" s="994"/>
      <c r="J1259" s="367">
        <f t="shared" si="164"/>
        <v>1700</v>
      </c>
      <c r="K1259" s="469" t="s">
        <v>178</v>
      </c>
      <c r="R1259" s="1274"/>
      <c r="S1259" s="588"/>
      <c r="T1259" s="588"/>
      <c r="U1259" s="588"/>
      <c r="V1259" s="588"/>
      <c r="W1259" s="588"/>
      <c r="X1259" s="588"/>
    </row>
    <row r="1260" spans="1:24" s="284" customFormat="1" x14ac:dyDescent="0.25">
      <c r="A1260" s="450">
        <v>42261</v>
      </c>
      <c r="B1260" s="547" t="s">
        <v>11028</v>
      </c>
      <c r="C1260" s="994"/>
      <c r="D1260" s="547" t="s">
        <v>11098</v>
      </c>
      <c r="E1260" s="547" t="s">
        <v>24</v>
      </c>
      <c r="F1260" s="550">
        <v>150</v>
      </c>
      <c r="G1260" s="547">
        <v>1</v>
      </c>
      <c r="H1260" s="515">
        <v>1</v>
      </c>
      <c r="I1260" s="994"/>
      <c r="J1260" s="367">
        <f t="shared" si="164"/>
        <v>150</v>
      </c>
      <c r="K1260" s="469" t="s">
        <v>178</v>
      </c>
      <c r="R1260" s="1274"/>
      <c r="S1260" s="588"/>
      <c r="T1260" s="588"/>
      <c r="U1260" s="588"/>
      <c r="V1260" s="588"/>
      <c r="W1260" s="588"/>
      <c r="X1260" s="588"/>
    </row>
    <row r="1261" spans="1:24" s="284" customFormat="1" x14ac:dyDescent="0.25">
      <c r="A1261" s="450">
        <v>42261</v>
      </c>
      <c r="B1261" s="547" t="s">
        <v>11027</v>
      </c>
      <c r="C1261" s="994"/>
      <c r="D1261" s="547" t="s">
        <v>11097</v>
      </c>
      <c r="E1261" s="547" t="s">
        <v>24</v>
      </c>
      <c r="F1261" s="550">
        <v>310</v>
      </c>
      <c r="G1261" s="547">
        <v>1</v>
      </c>
      <c r="H1261" s="515">
        <v>1</v>
      </c>
      <c r="I1261" s="994"/>
      <c r="J1261" s="367">
        <f t="shared" si="164"/>
        <v>310</v>
      </c>
      <c r="K1261" s="469" t="s">
        <v>178</v>
      </c>
      <c r="R1261" s="1274"/>
      <c r="S1261" s="588"/>
      <c r="T1261" s="588"/>
      <c r="U1261" s="588"/>
      <c r="V1261" s="588"/>
      <c r="W1261" s="588"/>
      <c r="X1261" s="588"/>
    </row>
    <row r="1262" spans="1:24" s="284" customFormat="1" x14ac:dyDescent="0.25">
      <c r="A1262" s="450">
        <v>42261</v>
      </c>
      <c r="B1262" s="547" t="s">
        <v>11026</v>
      </c>
      <c r="C1262" s="994"/>
      <c r="D1262" s="547" t="s">
        <v>11094</v>
      </c>
      <c r="E1262" s="547" t="s">
        <v>83</v>
      </c>
      <c r="F1262" s="550">
        <v>90</v>
      </c>
      <c r="G1262" s="547">
        <v>2</v>
      </c>
      <c r="H1262" s="515">
        <v>2</v>
      </c>
      <c r="I1262" s="994"/>
      <c r="J1262" s="367">
        <f t="shared" si="164"/>
        <v>180</v>
      </c>
      <c r="K1262" s="469" t="s">
        <v>178</v>
      </c>
      <c r="R1262" s="1274"/>
      <c r="S1262" s="588"/>
      <c r="T1262" s="588"/>
      <c r="U1262" s="588"/>
      <c r="V1262" s="588"/>
      <c r="W1262" s="588"/>
      <c r="X1262" s="588"/>
    </row>
    <row r="1263" spans="1:24" s="284" customFormat="1" x14ac:dyDescent="0.25">
      <c r="A1263" s="450">
        <v>42261</v>
      </c>
      <c r="B1263" s="547" t="s">
        <v>4156</v>
      </c>
      <c r="C1263" s="994"/>
      <c r="D1263" s="547" t="s">
        <v>11093</v>
      </c>
      <c r="E1263" s="547" t="s">
        <v>24</v>
      </c>
      <c r="F1263" s="550">
        <v>230</v>
      </c>
      <c r="G1263" s="547">
        <v>1</v>
      </c>
      <c r="H1263" s="515">
        <v>1</v>
      </c>
      <c r="I1263" s="994"/>
      <c r="J1263" s="367">
        <f t="shared" si="164"/>
        <v>230</v>
      </c>
      <c r="K1263" s="469" t="s">
        <v>178</v>
      </c>
      <c r="R1263" s="1274"/>
      <c r="S1263" s="588"/>
      <c r="T1263" s="588"/>
      <c r="U1263" s="588"/>
      <c r="V1263" s="588"/>
      <c r="W1263" s="588"/>
      <c r="X1263" s="588"/>
    </row>
    <row r="1264" spans="1:24" s="284" customFormat="1" x14ac:dyDescent="0.25">
      <c r="A1264" s="450">
        <v>42261</v>
      </c>
      <c r="B1264" s="547" t="s">
        <v>11024</v>
      </c>
      <c r="C1264" s="994" t="s">
        <v>11095</v>
      </c>
      <c r="D1264" s="547" t="s">
        <v>11092</v>
      </c>
      <c r="E1264" s="547" t="s">
        <v>28</v>
      </c>
      <c r="F1264" s="550">
        <v>250</v>
      </c>
      <c r="G1264" s="547">
        <v>2</v>
      </c>
      <c r="H1264" s="515">
        <v>2</v>
      </c>
      <c r="I1264" s="994"/>
      <c r="J1264" s="367">
        <f t="shared" si="164"/>
        <v>500</v>
      </c>
      <c r="K1264" s="469" t="s">
        <v>178</v>
      </c>
      <c r="R1264" s="1274"/>
      <c r="S1264" s="588"/>
      <c r="T1264" s="588"/>
      <c r="U1264" s="588"/>
      <c r="V1264" s="588"/>
      <c r="W1264" s="588"/>
      <c r="X1264" s="588"/>
    </row>
    <row r="1265" spans="1:24" s="284" customFormat="1" x14ac:dyDescent="0.25">
      <c r="A1265" s="450">
        <v>42261</v>
      </c>
      <c r="B1265" s="547" t="s">
        <v>3858</v>
      </c>
      <c r="C1265" s="994" t="s">
        <v>11022</v>
      </c>
      <c r="D1265" s="547" t="s">
        <v>11091</v>
      </c>
      <c r="E1265" s="547" t="s">
        <v>28</v>
      </c>
      <c r="F1265" s="550">
        <v>1805</v>
      </c>
      <c r="G1265" s="547">
        <v>4</v>
      </c>
      <c r="H1265" s="515">
        <v>4</v>
      </c>
      <c r="I1265" s="994"/>
      <c r="J1265" s="367">
        <f t="shared" si="164"/>
        <v>7220</v>
      </c>
      <c r="K1265" s="469" t="s">
        <v>6668</v>
      </c>
      <c r="L1265" s="588"/>
      <c r="M1265" s="588"/>
      <c r="R1265" s="1274"/>
      <c r="S1265" s="588"/>
      <c r="T1265" s="588"/>
      <c r="U1265" s="588"/>
      <c r="V1265" s="588"/>
      <c r="W1265" s="588"/>
      <c r="X1265" s="588"/>
    </row>
    <row r="1266" spans="1:24" s="284" customFormat="1" x14ac:dyDescent="0.25">
      <c r="A1266" s="450">
        <v>42261</v>
      </c>
      <c r="B1266" s="547" t="s">
        <v>11017</v>
      </c>
      <c r="C1266" s="994" t="s">
        <v>11018</v>
      </c>
      <c r="D1266" s="547" t="s">
        <v>11096</v>
      </c>
      <c r="E1266" s="547" t="s">
        <v>83</v>
      </c>
      <c r="F1266" s="550">
        <v>1179</v>
      </c>
      <c r="G1266" s="547">
        <v>5</v>
      </c>
      <c r="H1266" s="515">
        <v>5</v>
      </c>
      <c r="I1266" s="547"/>
      <c r="J1266" s="367">
        <f t="shared" si="164"/>
        <v>5895</v>
      </c>
      <c r="K1266" s="469" t="s">
        <v>6668</v>
      </c>
      <c r="L1266" s="588"/>
      <c r="M1266" s="588"/>
      <c r="R1266" s="1274"/>
      <c r="S1266" s="588"/>
      <c r="T1266" s="588"/>
      <c r="U1266" s="588"/>
      <c r="V1266" s="588"/>
      <c r="W1266" s="588"/>
      <c r="X1266" s="588"/>
    </row>
    <row r="1267" spans="1:24" s="284" customFormat="1" x14ac:dyDescent="0.25">
      <c r="A1267" s="450">
        <v>42261</v>
      </c>
      <c r="B1267" s="547" t="s">
        <v>11014</v>
      </c>
      <c r="C1267" s="994" t="s">
        <v>11015</v>
      </c>
      <c r="D1267" s="547" t="s">
        <v>11032</v>
      </c>
      <c r="E1267" s="547" t="s">
        <v>83</v>
      </c>
      <c r="F1267" s="550">
        <v>619</v>
      </c>
      <c r="G1267" s="547">
        <v>3</v>
      </c>
      <c r="H1267" s="515">
        <v>3</v>
      </c>
      <c r="I1267" s="547"/>
      <c r="J1267" s="367">
        <f t="shared" si="164"/>
        <v>1857</v>
      </c>
      <c r="K1267" s="469" t="s">
        <v>6668</v>
      </c>
      <c r="L1267" s="588"/>
      <c r="M1267" s="588"/>
      <c r="R1267" s="1274"/>
      <c r="S1267" s="588"/>
      <c r="T1267" s="588"/>
      <c r="U1267" s="588"/>
      <c r="V1267" s="588"/>
      <c r="W1267" s="588"/>
      <c r="X1267" s="588"/>
    </row>
    <row r="1268" spans="1:24" s="284" customFormat="1" x14ac:dyDescent="0.25">
      <c r="A1268" s="450">
        <v>42261</v>
      </c>
      <c r="B1268" s="547" t="s">
        <v>11010</v>
      </c>
      <c r="C1268" s="994" t="s">
        <v>11011</v>
      </c>
      <c r="D1268" s="547" t="s">
        <v>11016</v>
      </c>
      <c r="E1268" s="547" t="s">
        <v>83</v>
      </c>
      <c r="F1268" s="550">
        <v>619</v>
      </c>
      <c r="G1268" s="547">
        <v>1</v>
      </c>
      <c r="H1268" s="515">
        <v>1</v>
      </c>
      <c r="I1268" s="547"/>
      <c r="J1268" s="367">
        <f t="shared" si="164"/>
        <v>619</v>
      </c>
      <c r="K1268" s="469" t="s">
        <v>6668</v>
      </c>
      <c r="R1268" s="1274"/>
      <c r="S1268" s="588"/>
      <c r="T1268" s="588"/>
      <c r="U1268" s="588"/>
      <c r="V1268" s="588"/>
      <c r="W1268" s="588"/>
      <c r="X1268" s="588"/>
    </row>
    <row r="1269" spans="1:24" s="284" customFormat="1" x14ac:dyDescent="0.25">
      <c r="A1269" s="1024">
        <v>42258</v>
      </c>
      <c r="B1269" s="515" t="s">
        <v>11019</v>
      </c>
      <c r="C1269" s="588" t="s">
        <v>11020</v>
      </c>
      <c r="D1269" s="515" t="s">
        <v>11012</v>
      </c>
      <c r="E1269" s="515" t="s">
        <v>28</v>
      </c>
      <c r="F1269" s="598">
        <v>3333.5</v>
      </c>
      <c r="G1269" s="515">
        <v>1</v>
      </c>
      <c r="H1269" s="515">
        <v>1</v>
      </c>
      <c r="I1269" s="588"/>
      <c r="J1269" s="608">
        <f t="shared" ref="J1269:J1276" si="165">H1269*F1269</f>
        <v>3333.5</v>
      </c>
      <c r="K1269" s="515" t="s">
        <v>6668</v>
      </c>
      <c r="R1269" s="1274"/>
      <c r="S1269" s="588"/>
      <c r="T1269" s="588"/>
      <c r="U1269" s="588"/>
      <c r="V1269" s="588"/>
      <c r="W1269" s="588"/>
      <c r="X1269" s="588"/>
    </row>
    <row r="1270" spans="1:24" s="284" customFormat="1" x14ac:dyDescent="0.25">
      <c r="A1270" s="1024">
        <v>42258</v>
      </c>
      <c r="B1270" s="515" t="s">
        <v>10984</v>
      </c>
      <c r="C1270" s="588" t="s">
        <v>10985</v>
      </c>
      <c r="D1270" s="515" t="s">
        <v>10986</v>
      </c>
      <c r="E1270" s="515" t="s">
        <v>35</v>
      </c>
      <c r="F1270" s="598">
        <v>5900</v>
      </c>
      <c r="G1270" s="515">
        <v>2</v>
      </c>
      <c r="H1270" s="515">
        <v>2</v>
      </c>
      <c r="I1270" s="588"/>
      <c r="J1270" s="608">
        <f>H1270*F1270</f>
        <v>11800</v>
      </c>
      <c r="K1270" s="515" t="s">
        <v>84</v>
      </c>
      <c r="R1270" s="1274"/>
      <c r="S1270" s="588"/>
      <c r="T1270" s="588"/>
      <c r="U1270" s="588"/>
      <c r="V1270" s="588"/>
      <c r="W1270" s="588"/>
      <c r="X1270" s="588"/>
    </row>
    <row r="1271" spans="1:24" s="284" customFormat="1" x14ac:dyDescent="0.25">
      <c r="A1271" s="1024">
        <v>42258</v>
      </c>
      <c r="B1271" s="515" t="s">
        <v>23</v>
      </c>
      <c r="C1271" s="588" t="s">
        <v>11040</v>
      </c>
      <c r="D1271" s="515" t="s">
        <v>11042</v>
      </c>
      <c r="E1271" s="515" t="s">
        <v>24</v>
      </c>
      <c r="F1271" s="598">
        <v>7800</v>
      </c>
      <c r="G1271" s="515">
        <v>3</v>
      </c>
      <c r="H1271" s="515">
        <v>3</v>
      </c>
      <c r="I1271" s="588"/>
      <c r="J1271" s="608">
        <f>H1271*F1271</f>
        <v>23400</v>
      </c>
      <c r="K1271" s="515" t="s">
        <v>170</v>
      </c>
      <c r="R1271" s="1274"/>
      <c r="S1271" s="588"/>
      <c r="T1271" s="588"/>
      <c r="U1271" s="588"/>
      <c r="V1271" s="588"/>
      <c r="W1271" s="588"/>
      <c r="X1271" s="588"/>
    </row>
    <row r="1272" spans="1:24" s="284" customFormat="1" x14ac:dyDescent="0.25">
      <c r="A1272" s="1024">
        <v>42250</v>
      </c>
      <c r="B1272" s="515" t="s">
        <v>10939</v>
      </c>
      <c r="C1272" s="588" t="s">
        <v>10942</v>
      </c>
      <c r="D1272" s="515" t="s">
        <v>10941</v>
      </c>
      <c r="E1272" s="515" t="s">
        <v>24</v>
      </c>
      <c r="F1272" s="598">
        <v>3000</v>
      </c>
      <c r="G1272" s="515">
        <v>3</v>
      </c>
      <c r="H1272" s="515">
        <v>3</v>
      </c>
      <c r="I1272" s="588"/>
      <c r="J1272" s="608">
        <f t="shared" si="165"/>
        <v>9000</v>
      </c>
      <c r="K1272" s="515" t="s">
        <v>44</v>
      </c>
      <c r="R1272" s="1274"/>
      <c r="S1272" s="588"/>
      <c r="T1272" s="588"/>
      <c r="U1272" s="588"/>
      <c r="V1272" s="588"/>
      <c r="W1272" s="588"/>
      <c r="X1272" s="588"/>
    </row>
    <row r="1273" spans="1:24" x14ac:dyDescent="0.25">
      <c r="A1273" s="286">
        <v>42249</v>
      </c>
      <c r="B1273" s="199" t="s">
        <v>10936</v>
      </c>
      <c r="C1273" s="701" t="s">
        <v>61</v>
      </c>
      <c r="D1273" s="199" t="s">
        <v>10938</v>
      </c>
      <c r="E1273" s="199" t="s">
        <v>83</v>
      </c>
      <c r="F1273" s="201">
        <v>440</v>
      </c>
      <c r="G1273" s="199">
        <v>2</v>
      </c>
      <c r="H1273" s="199">
        <v>2</v>
      </c>
      <c r="I1273" s="199"/>
      <c r="J1273" s="148">
        <f t="shared" si="165"/>
        <v>880</v>
      </c>
      <c r="K1273" s="199" t="s">
        <v>4880</v>
      </c>
    </row>
    <row r="1274" spans="1:24" x14ac:dyDescent="0.25">
      <c r="A1274" s="286">
        <v>42249</v>
      </c>
      <c r="B1274" s="199" t="s">
        <v>4227</v>
      </c>
      <c r="C1274" s="200" t="s">
        <v>61</v>
      </c>
      <c r="D1274" s="199" t="s">
        <v>10937</v>
      </c>
      <c r="E1274" s="199" t="s">
        <v>83</v>
      </c>
      <c r="F1274" s="201">
        <v>326</v>
      </c>
      <c r="G1274" s="199">
        <v>2</v>
      </c>
      <c r="H1274" s="199">
        <v>2</v>
      </c>
      <c r="I1274" s="200"/>
      <c r="J1274" s="148">
        <f t="shared" si="165"/>
        <v>652</v>
      </c>
      <c r="K1274" s="199" t="s">
        <v>4880</v>
      </c>
    </row>
    <row r="1275" spans="1:24" x14ac:dyDescent="0.25">
      <c r="A1275" s="286">
        <v>42248</v>
      </c>
      <c r="B1275" s="199" t="s">
        <v>6125</v>
      </c>
      <c r="C1275" s="200" t="s">
        <v>10928</v>
      </c>
      <c r="D1275" s="199" t="s">
        <v>10930</v>
      </c>
      <c r="E1275" s="199" t="s">
        <v>83</v>
      </c>
      <c r="F1275" s="201">
        <v>260</v>
      </c>
      <c r="G1275" s="199">
        <v>9</v>
      </c>
      <c r="H1275" s="199">
        <v>9</v>
      </c>
      <c r="I1275" s="200"/>
      <c r="J1275" s="148">
        <f t="shared" si="165"/>
        <v>2340</v>
      </c>
      <c r="K1275" s="199" t="s">
        <v>10835</v>
      </c>
    </row>
    <row r="1276" spans="1:24" x14ac:dyDescent="0.25">
      <c r="A1276" s="286">
        <v>42248</v>
      </c>
      <c r="B1276" s="199" t="s">
        <v>6125</v>
      </c>
      <c r="C1276" s="701" t="s">
        <v>10927</v>
      </c>
      <c r="D1276" s="199" t="s">
        <v>10929</v>
      </c>
      <c r="E1276" s="199" t="s">
        <v>83</v>
      </c>
      <c r="F1276" s="201">
        <v>195</v>
      </c>
      <c r="G1276" s="199">
        <v>9</v>
      </c>
      <c r="H1276" s="199">
        <v>9</v>
      </c>
      <c r="I1276" s="200"/>
      <c r="J1276" s="148">
        <f t="shared" si="165"/>
        <v>1755</v>
      </c>
      <c r="K1276" s="637" t="s">
        <v>10835</v>
      </c>
    </row>
    <row r="1277" spans="1:24" x14ac:dyDescent="0.25">
      <c r="A1277" s="286">
        <v>42248</v>
      </c>
      <c r="B1277" s="199" t="s">
        <v>6125</v>
      </c>
      <c r="C1277" s="200" t="s">
        <v>10926</v>
      </c>
      <c r="D1277" s="199" t="s">
        <v>10925</v>
      </c>
      <c r="E1277" s="199" t="s">
        <v>83</v>
      </c>
      <c r="F1277" s="325">
        <v>195</v>
      </c>
      <c r="G1277" s="199">
        <v>9</v>
      </c>
      <c r="H1277" s="199">
        <v>9</v>
      </c>
      <c r="I1277" s="199"/>
      <c r="J1277" s="608">
        <f>H1277*F1277</f>
        <v>1755</v>
      </c>
      <c r="K1277" s="199" t="s">
        <v>10835</v>
      </c>
    </row>
    <row r="1278" spans="1:24" x14ac:dyDescent="0.25">
      <c r="A1278" s="286">
        <v>42251</v>
      </c>
      <c r="B1278" s="199" t="s">
        <v>100</v>
      </c>
      <c r="C1278" s="200" t="s">
        <v>10922</v>
      </c>
      <c r="D1278" s="199" t="s">
        <v>10924</v>
      </c>
      <c r="E1278" s="199" t="s">
        <v>35</v>
      </c>
      <c r="F1278" s="201">
        <v>250</v>
      </c>
      <c r="G1278" s="199">
        <v>10</v>
      </c>
      <c r="H1278" s="199">
        <v>10</v>
      </c>
      <c r="I1278" s="200"/>
      <c r="J1278" s="608">
        <f>H1278*F1278</f>
        <v>2500</v>
      </c>
      <c r="K1278" s="199" t="s">
        <v>84</v>
      </c>
    </row>
    <row r="1279" spans="1:24" x14ac:dyDescent="0.25">
      <c r="A1279" s="286">
        <v>42251</v>
      </c>
      <c r="B1279" s="199" t="s">
        <v>4759</v>
      </c>
      <c r="C1279" s="200" t="s">
        <v>10921</v>
      </c>
      <c r="D1279" s="199" t="s">
        <v>10923</v>
      </c>
      <c r="E1279" s="199" t="s">
        <v>35</v>
      </c>
      <c r="F1279" s="201">
        <v>190</v>
      </c>
      <c r="G1279" s="199">
        <v>10</v>
      </c>
      <c r="H1279" s="199">
        <v>10</v>
      </c>
      <c r="I1279" s="200"/>
      <c r="J1279" s="608">
        <f>H1279*F1279</f>
        <v>1900</v>
      </c>
      <c r="K1279" s="199" t="s">
        <v>84</v>
      </c>
    </row>
    <row r="1280" spans="1:24" x14ac:dyDescent="0.25">
      <c r="A1280" s="326">
        <v>42250</v>
      </c>
      <c r="B1280" s="469" t="s">
        <v>10909</v>
      </c>
      <c r="C1280" s="327" t="s">
        <v>10911</v>
      </c>
      <c r="D1280" s="199" t="s">
        <v>10920</v>
      </c>
      <c r="E1280" s="469" t="s">
        <v>118</v>
      </c>
      <c r="F1280" s="464">
        <v>1200</v>
      </c>
      <c r="G1280" s="469">
        <v>4</v>
      </c>
      <c r="H1280" s="469">
        <v>4</v>
      </c>
      <c r="I1280" s="327"/>
      <c r="J1280" s="608">
        <f>H1280*F1280</f>
        <v>4800</v>
      </c>
      <c r="K1280" s="469" t="s">
        <v>6668</v>
      </c>
    </row>
    <row r="1281" spans="1:13" x14ac:dyDescent="0.25">
      <c r="A1281" s="326">
        <v>42250</v>
      </c>
      <c r="B1281" s="469" t="s">
        <v>10909</v>
      </c>
      <c r="C1281" s="327" t="s">
        <v>10910</v>
      </c>
      <c r="D1281" s="199" t="s">
        <v>10919</v>
      </c>
      <c r="E1281" s="332" t="s">
        <v>118</v>
      </c>
      <c r="F1281" s="464">
        <v>2200</v>
      </c>
      <c r="G1281" s="469">
        <v>4</v>
      </c>
      <c r="H1281" s="469">
        <v>4</v>
      </c>
      <c r="I1281" s="327"/>
      <c r="J1281" s="608">
        <f t="shared" ref="J1281" si="166">H1281*F1281</f>
        <v>8800</v>
      </c>
      <c r="K1281" s="469" t="s">
        <v>6668</v>
      </c>
    </row>
    <row r="1282" spans="1:13" x14ac:dyDescent="0.25">
      <c r="A1282" s="286">
        <v>42250</v>
      </c>
      <c r="B1282" s="199" t="s">
        <v>3979</v>
      </c>
      <c r="C1282" s="200" t="s">
        <v>10969</v>
      </c>
      <c r="D1282" s="199" t="s">
        <v>10923</v>
      </c>
      <c r="E1282" s="199" t="s">
        <v>24</v>
      </c>
      <c r="F1282" s="201">
        <v>650</v>
      </c>
      <c r="G1282" s="199">
        <v>3</v>
      </c>
      <c r="H1282" s="199">
        <v>3</v>
      </c>
      <c r="I1282" s="199"/>
      <c r="J1282" s="608">
        <f t="shared" ref="J1282:J1289" si="167">H1282*F1282</f>
        <v>1950</v>
      </c>
      <c r="K1282" s="199" t="s">
        <v>57</v>
      </c>
      <c r="L1282" s="200"/>
      <c r="M1282" s="200" t="s">
        <v>10949</v>
      </c>
    </row>
    <row r="1283" spans="1:13" x14ac:dyDescent="0.25">
      <c r="A1283" s="79">
        <v>42250</v>
      </c>
      <c r="B1283" s="83" t="s">
        <v>10907</v>
      </c>
      <c r="C1283" s="87" t="s">
        <v>10908</v>
      </c>
      <c r="D1283" s="199" t="s">
        <v>10918</v>
      </c>
      <c r="E1283" s="83" t="s">
        <v>83</v>
      </c>
      <c r="F1283" s="182">
        <v>550</v>
      </c>
      <c r="G1283" s="83">
        <v>8</v>
      </c>
      <c r="H1283" s="83">
        <v>8</v>
      </c>
      <c r="I1283" s="83"/>
      <c r="J1283" s="608">
        <f t="shared" si="167"/>
        <v>4400</v>
      </c>
      <c r="K1283" s="83" t="s">
        <v>6668</v>
      </c>
      <c r="L1283" s="200"/>
      <c r="M1283" s="200" t="s">
        <v>10949</v>
      </c>
    </row>
    <row r="1284" spans="1:13" x14ac:dyDescent="0.25">
      <c r="A1284" s="286">
        <v>42250</v>
      </c>
      <c r="B1284" s="83" t="s">
        <v>10902</v>
      </c>
      <c r="C1284" s="87" t="s">
        <v>10906</v>
      </c>
      <c r="D1284" s="199" t="s">
        <v>10917</v>
      </c>
      <c r="E1284" s="83" t="s">
        <v>83</v>
      </c>
      <c r="F1284" s="182">
        <v>2200</v>
      </c>
      <c r="G1284" s="83">
        <v>8</v>
      </c>
      <c r="H1284" s="83">
        <v>8</v>
      </c>
      <c r="I1284" s="83"/>
      <c r="J1284" s="608">
        <f t="shared" si="167"/>
        <v>17600</v>
      </c>
      <c r="K1284" s="83" t="s">
        <v>6668</v>
      </c>
      <c r="L1284" s="200"/>
      <c r="M1284" s="200" t="s">
        <v>10949</v>
      </c>
    </row>
    <row r="1285" spans="1:13" x14ac:dyDescent="0.25">
      <c r="A1285" s="286">
        <v>42250</v>
      </c>
      <c r="B1285" s="83" t="s">
        <v>10902</v>
      </c>
      <c r="C1285" s="87" t="s">
        <v>10905</v>
      </c>
      <c r="D1285" s="199" t="s">
        <v>10916</v>
      </c>
      <c r="E1285" s="83" t="s">
        <v>83</v>
      </c>
      <c r="F1285" s="182">
        <v>1200</v>
      </c>
      <c r="G1285" s="83">
        <v>20</v>
      </c>
      <c r="H1285" s="83">
        <v>20</v>
      </c>
      <c r="I1285" s="83"/>
      <c r="J1285" s="608">
        <f t="shared" si="167"/>
        <v>24000</v>
      </c>
      <c r="K1285" s="83" t="s">
        <v>6668</v>
      </c>
      <c r="L1285" s="200"/>
      <c r="M1285" s="200" t="s">
        <v>10949</v>
      </c>
    </row>
    <row r="1286" spans="1:13" x14ac:dyDescent="0.25">
      <c r="A1286" s="286">
        <v>42250</v>
      </c>
      <c r="B1286" s="83" t="s">
        <v>10902</v>
      </c>
      <c r="C1286" s="87" t="s">
        <v>10904</v>
      </c>
      <c r="D1286" s="199" t="s">
        <v>10915</v>
      </c>
      <c r="E1286" s="83" t="s">
        <v>83</v>
      </c>
      <c r="F1286" s="182">
        <v>600</v>
      </c>
      <c r="G1286" s="83">
        <v>8</v>
      </c>
      <c r="H1286" s="83">
        <v>8</v>
      </c>
      <c r="I1286" s="87"/>
      <c r="J1286" s="608">
        <f t="shared" si="167"/>
        <v>4800</v>
      </c>
      <c r="K1286" s="83" t="s">
        <v>6668</v>
      </c>
      <c r="L1286" s="200"/>
      <c r="M1286" s="200" t="s">
        <v>10949</v>
      </c>
    </row>
    <row r="1287" spans="1:13" x14ac:dyDescent="0.25">
      <c r="A1287" s="286">
        <v>42250</v>
      </c>
      <c r="B1287" s="469" t="s">
        <v>10902</v>
      </c>
      <c r="C1287" s="566" t="s">
        <v>10903</v>
      </c>
      <c r="D1287" s="199" t="s">
        <v>10914</v>
      </c>
      <c r="E1287" s="332" t="s">
        <v>83</v>
      </c>
      <c r="F1287" s="623">
        <v>2500</v>
      </c>
      <c r="G1287" s="469">
        <v>8</v>
      </c>
      <c r="H1287" s="515">
        <v>8</v>
      </c>
      <c r="I1287" s="327"/>
      <c r="J1287" s="608">
        <f t="shared" si="167"/>
        <v>20000</v>
      </c>
      <c r="K1287" s="469" t="s">
        <v>6668</v>
      </c>
      <c r="L1287" s="200"/>
      <c r="M1287" s="200" t="s">
        <v>10949</v>
      </c>
    </row>
    <row r="1288" spans="1:13" x14ac:dyDescent="0.25">
      <c r="A1288" s="286">
        <v>42250</v>
      </c>
      <c r="B1288" s="515" t="s">
        <v>10901</v>
      </c>
      <c r="C1288" s="327"/>
      <c r="D1288" s="199" t="s">
        <v>10913</v>
      </c>
      <c r="E1288" s="332" t="s">
        <v>83</v>
      </c>
      <c r="F1288" s="623">
        <v>500</v>
      </c>
      <c r="G1288" s="469">
        <v>10</v>
      </c>
      <c r="H1288" s="515">
        <v>10</v>
      </c>
      <c r="I1288" s="327"/>
      <c r="J1288" s="608">
        <f t="shared" si="167"/>
        <v>5000</v>
      </c>
      <c r="K1288" s="469" t="s">
        <v>6668</v>
      </c>
      <c r="L1288" s="200"/>
      <c r="M1288" s="200" t="s">
        <v>10949</v>
      </c>
    </row>
    <row r="1289" spans="1:13" x14ac:dyDescent="0.25">
      <c r="A1289" s="286">
        <v>42250</v>
      </c>
      <c r="B1289" s="199" t="s">
        <v>4589</v>
      </c>
      <c r="C1289" s="200"/>
      <c r="D1289" s="199" t="s">
        <v>10912</v>
      </c>
      <c r="E1289" s="199" t="s">
        <v>83</v>
      </c>
      <c r="F1289" s="325">
        <v>8800</v>
      </c>
      <c r="G1289" s="199">
        <v>8</v>
      </c>
      <c r="H1289" s="199">
        <v>8</v>
      </c>
      <c r="I1289" s="200"/>
      <c r="J1289" s="608">
        <f t="shared" si="167"/>
        <v>70400</v>
      </c>
      <c r="K1289" s="199" t="s">
        <v>6668</v>
      </c>
      <c r="L1289" s="200"/>
      <c r="M1289" s="200" t="s">
        <v>10933</v>
      </c>
    </row>
    <row r="1290" spans="1:13" x14ac:dyDescent="0.25">
      <c r="A1290" s="286">
        <v>42244</v>
      </c>
      <c r="B1290" s="199" t="s">
        <v>4237</v>
      </c>
      <c r="C1290" s="200" t="s">
        <v>10955</v>
      </c>
      <c r="D1290" s="199" t="s">
        <v>10964</v>
      </c>
      <c r="E1290" s="199" t="s">
        <v>118</v>
      </c>
      <c r="F1290" s="201">
        <v>6500</v>
      </c>
      <c r="G1290" s="199">
        <v>1</v>
      </c>
      <c r="H1290" s="199">
        <v>1</v>
      </c>
      <c r="I1290" s="199"/>
      <c r="J1290" s="608">
        <f t="shared" ref="J1290" si="168">H1290*F1290</f>
        <v>6500</v>
      </c>
      <c r="K1290" s="199" t="s">
        <v>10835</v>
      </c>
      <c r="M1290" t="s">
        <v>10895</v>
      </c>
    </row>
    <row r="1291" spans="1:13" x14ac:dyDescent="0.25">
      <c r="A1291" s="286">
        <v>42244</v>
      </c>
      <c r="B1291" s="199" t="s">
        <v>5174</v>
      </c>
      <c r="C1291" s="200" t="s">
        <v>10954</v>
      </c>
      <c r="D1291" s="199" t="s">
        <v>10963</v>
      </c>
      <c r="E1291" s="199" t="s">
        <v>118</v>
      </c>
      <c r="F1291" s="201">
        <v>816</v>
      </c>
      <c r="G1291" s="199">
        <v>3</v>
      </c>
      <c r="H1291" s="199">
        <v>3</v>
      </c>
      <c r="I1291" s="199"/>
      <c r="J1291" s="608">
        <f t="shared" ref="J1291:J1299" si="169">H1291*F1291</f>
        <v>2448</v>
      </c>
      <c r="K1291" s="199" t="s">
        <v>10835</v>
      </c>
      <c r="M1291" t="s">
        <v>10875</v>
      </c>
    </row>
    <row r="1292" spans="1:13" x14ac:dyDescent="0.25">
      <c r="A1292" s="286">
        <v>42244</v>
      </c>
      <c r="B1292" s="199" t="s">
        <v>5174</v>
      </c>
      <c r="C1292" s="200" t="s">
        <v>10953</v>
      </c>
      <c r="D1292" s="199" t="s">
        <v>10962</v>
      </c>
      <c r="E1292" s="199" t="s">
        <v>118</v>
      </c>
      <c r="F1292" s="201">
        <v>1068</v>
      </c>
      <c r="G1292" s="199">
        <v>3</v>
      </c>
      <c r="H1292" s="199">
        <v>3</v>
      </c>
      <c r="I1292" s="199"/>
      <c r="J1292" s="608">
        <f t="shared" si="169"/>
        <v>3204</v>
      </c>
      <c r="K1292" s="199" t="s">
        <v>10835</v>
      </c>
      <c r="M1292" t="s">
        <v>10875</v>
      </c>
    </row>
    <row r="1293" spans="1:13" x14ac:dyDescent="0.25">
      <c r="A1293" s="286">
        <v>42244</v>
      </c>
      <c r="B1293" s="199" t="s">
        <v>5174</v>
      </c>
      <c r="C1293" s="200" t="s">
        <v>10952</v>
      </c>
      <c r="D1293" s="199" t="s">
        <v>10961</v>
      </c>
      <c r="E1293" s="199" t="s">
        <v>118</v>
      </c>
      <c r="F1293" s="201">
        <v>696</v>
      </c>
      <c r="G1293" s="199">
        <v>3</v>
      </c>
      <c r="H1293" s="199">
        <v>3</v>
      </c>
      <c r="I1293" s="199"/>
      <c r="J1293" s="608">
        <f t="shared" si="169"/>
        <v>2088</v>
      </c>
      <c r="K1293" s="199" t="s">
        <v>10835</v>
      </c>
      <c r="M1293" t="s">
        <v>10875</v>
      </c>
    </row>
    <row r="1294" spans="1:13" x14ac:dyDescent="0.25">
      <c r="A1294" s="286">
        <v>42244</v>
      </c>
      <c r="B1294" s="199" t="s">
        <v>5174</v>
      </c>
      <c r="C1294" s="200" t="s">
        <v>10951</v>
      </c>
      <c r="D1294" s="199" t="s">
        <v>10960</v>
      </c>
      <c r="E1294" s="199" t="s">
        <v>83</v>
      </c>
      <c r="F1294" s="201">
        <v>324</v>
      </c>
      <c r="G1294" s="199">
        <v>3</v>
      </c>
      <c r="H1294" s="199">
        <v>3</v>
      </c>
      <c r="I1294" s="199"/>
      <c r="J1294" s="608">
        <f t="shared" si="169"/>
        <v>972</v>
      </c>
      <c r="K1294" s="199" t="s">
        <v>10835</v>
      </c>
      <c r="M1294" t="s">
        <v>10875</v>
      </c>
    </row>
    <row r="1295" spans="1:13" x14ac:dyDescent="0.25">
      <c r="A1295" s="286">
        <v>42244</v>
      </c>
      <c r="B1295" s="199" t="s">
        <v>5174</v>
      </c>
      <c r="C1295" s="200" t="s">
        <v>10950</v>
      </c>
      <c r="D1295" s="199" t="s">
        <v>10959</v>
      </c>
      <c r="E1295" s="199" t="s">
        <v>83</v>
      </c>
      <c r="F1295" s="201">
        <v>435</v>
      </c>
      <c r="G1295" s="199">
        <v>3</v>
      </c>
      <c r="H1295" s="199">
        <v>3</v>
      </c>
      <c r="I1295" s="199"/>
      <c r="J1295" s="608">
        <f t="shared" si="169"/>
        <v>1305</v>
      </c>
      <c r="K1295" s="199" t="s">
        <v>10835</v>
      </c>
      <c r="M1295" t="s">
        <v>10875</v>
      </c>
    </row>
    <row r="1296" spans="1:13" x14ac:dyDescent="0.25">
      <c r="A1296" s="286">
        <v>42244</v>
      </c>
      <c r="B1296" s="199" t="s">
        <v>10967</v>
      </c>
      <c r="C1296" s="200" t="s">
        <v>10968</v>
      </c>
      <c r="D1296" s="199" t="s">
        <v>10958</v>
      </c>
      <c r="E1296" s="199" t="s">
        <v>8389</v>
      </c>
      <c r="F1296" s="201">
        <v>222.5</v>
      </c>
      <c r="G1296" s="199">
        <v>3</v>
      </c>
      <c r="H1296" s="199">
        <v>3</v>
      </c>
      <c r="I1296" s="199"/>
      <c r="J1296" s="608">
        <f t="shared" si="169"/>
        <v>667.5</v>
      </c>
      <c r="K1296" s="199" t="s">
        <v>10835</v>
      </c>
      <c r="M1296" t="s">
        <v>10875</v>
      </c>
    </row>
    <row r="1297" spans="1:14" x14ac:dyDescent="0.25">
      <c r="A1297" s="286">
        <v>42244</v>
      </c>
      <c r="B1297" s="199" t="s">
        <v>5209</v>
      </c>
      <c r="C1297" s="200"/>
      <c r="D1297" s="199" t="s">
        <v>10957</v>
      </c>
      <c r="E1297" s="199" t="s">
        <v>83</v>
      </c>
      <c r="F1297" s="201">
        <v>145</v>
      </c>
      <c r="G1297" s="199">
        <v>2</v>
      </c>
      <c r="H1297" s="199">
        <v>2</v>
      </c>
      <c r="I1297" s="199"/>
      <c r="J1297" s="608">
        <f t="shared" si="169"/>
        <v>290</v>
      </c>
      <c r="K1297" s="199" t="s">
        <v>10835</v>
      </c>
      <c r="M1297" t="s">
        <v>10875</v>
      </c>
    </row>
    <row r="1298" spans="1:14" x14ac:dyDescent="0.25">
      <c r="A1298" s="286">
        <v>42244</v>
      </c>
      <c r="B1298" s="199" t="s">
        <v>4215</v>
      </c>
      <c r="C1298" s="200" t="s">
        <v>11090</v>
      </c>
      <c r="D1298" s="199" t="s">
        <v>10956</v>
      </c>
      <c r="E1298" s="199" t="s">
        <v>32</v>
      </c>
      <c r="F1298" s="201">
        <v>3480</v>
      </c>
      <c r="G1298" s="199">
        <v>1</v>
      </c>
      <c r="H1298" s="199">
        <v>1</v>
      </c>
      <c r="I1298" s="199"/>
      <c r="J1298" s="608">
        <f t="shared" si="169"/>
        <v>3480</v>
      </c>
      <c r="K1298" s="199" t="s">
        <v>10835</v>
      </c>
      <c r="M1298" t="s">
        <v>10875</v>
      </c>
    </row>
    <row r="1299" spans="1:14" x14ac:dyDescent="0.25">
      <c r="A1299" s="286">
        <v>42245</v>
      </c>
      <c r="B1299" s="199" t="s">
        <v>72</v>
      </c>
      <c r="C1299" s="200" t="s">
        <v>10934</v>
      </c>
      <c r="D1299" s="199" t="s">
        <v>10935</v>
      </c>
      <c r="E1299" s="199" t="s">
        <v>32</v>
      </c>
      <c r="F1299" s="201">
        <v>700</v>
      </c>
      <c r="G1299" s="199">
        <v>1</v>
      </c>
      <c r="H1299" s="199">
        <v>1</v>
      </c>
      <c r="I1299" s="199"/>
      <c r="J1299" s="608">
        <f t="shared" si="169"/>
        <v>700</v>
      </c>
      <c r="K1299" s="199" t="s">
        <v>6668</v>
      </c>
      <c r="M1299" t="s">
        <v>10858</v>
      </c>
    </row>
    <row r="1300" spans="1:14" x14ac:dyDescent="0.25">
      <c r="A1300" s="286">
        <v>42245</v>
      </c>
      <c r="B1300" s="199" t="s">
        <v>70</v>
      </c>
      <c r="C1300" s="200" t="s">
        <v>10931</v>
      </c>
      <c r="D1300" s="199" t="s">
        <v>10932</v>
      </c>
      <c r="E1300" s="199" t="s">
        <v>24</v>
      </c>
      <c r="F1300" s="325">
        <v>7500</v>
      </c>
      <c r="G1300" s="199">
        <v>2</v>
      </c>
      <c r="H1300" s="199">
        <v>2</v>
      </c>
      <c r="I1300" s="199"/>
      <c r="J1300" s="148">
        <f t="shared" ref="J1300:J1311" si="170">H1300*F1300</f>
        <v>15000</v>
      </c>
      <c r="K1300" s="199" t="s">
        <v>6668</v>
      </c>
      <c r="M1300" t="s">
        <v>10851</v>
      </c>
      <c r="N1300" t="s">
        <v>6226</v>
      </c>
    </row>
    <row r="1301" spans="1:14" x14ac:dyDescent="0.25">
      <c r="A1301" s="286">
        <v>42243</v>
      </c>
      <c r="B1301" s="199" t="s">
        <v>5165</v>
      </c>
      <c r="C1301" s="200" t="s">
        <v>10896</v>
      </c>
      <c r="D1301" s="199" t="s">
        <v>10897</v>
      </c>
      <c r="E1301" s="199" t="s">
        <v>83</v>
      </c>
      <c r="F1301" s="201">
        <v>339</v>
      </c>
      <c r="G1301" s="199">
        <v>6</v>
      </c>
      <c r="H1301" s="199">
        <v>6</v>
      </c>
      <c r="I1301" s="199"/>
      <c r="J1301" s="148">
        <f t="shared" si="170"/>
        <v>2034</v>
      </c>
      <c r="K1301" s="199" t="s">
        <v>1055</v>
      </c>
      <c r="M1301" t="s">
        <v>10841</v>
      </c>
      <c r="N1301" t="s">
        <v>6226</v>
      </c>
    </row>
    <row r="1302" spans="1:14" x14ac:dyDescent="0.25">
      <c r="A1302" s="286">
        <v>42243</v>
      </c>
      <c r="B1302" s="199" t="s">
        <v>10892</v>
      </c>
      <c r="C1302" s="200" t="s">
        <v>10893</v>
      </c>
      <c r="D1302" s="199" t="s">
        <v>10894</v>
      </c>
      <c r="E1302" s="199" t="s">
        <v>83</v>
      </c>
      <c r="F1302" s="201">
        <v>239.75</v>
      </c>
      <c r="G1302" s="199">
        <v>6</v>
      </c>
      <c r="H1302" s="199">
        <v>6</v>
      </c>
      <c r="I1302" s="200"/>
      <c r="J1302" s="148">
        <f t="shared" si="170"/>
        <v>1438.5</v>
      </c>
      <c r="K1302" s="199" t="s">
        <v>1055</v>
      </c>
      <c r="M1302" t="s">
        <v>10841</v>
      </c>
      <c r="N1302" t="s">
        <v>6226</v>
      </c>
    </row>
    <row r="1303" spans="1:14" x14ac:dyDescent="0.25">
      <c r="A1303" s="286">
        <v>42243</v>
      </c>
      <c r="B1303" s="199" t="s">
        <v>10883</v>
      </c>
      <c r="C1303" s="200"/>
      <c r="D1303" s="199" t="s">
        <v>10891</v>
      </c>
      <c r="E1303" s="199" t="s">
        <v>83</v>
      </c>
      <c r="F1303" s="201">
        <v>19</v>
      </c>
      <c r="G1303" s="199">
        <v>15</v>
      </c>
      <c r="H1303" s="199">
        <v>15</v>
      </c>
      <c r="I1303" s="199"/>
      <c r="J1303" s="148">
        <f t="shared" si="170"/>
        <v>285</v>
      </c>
      <c r="K1303" s="199" t="s">
        <v>10819</v>
      </c>
      <c r="L1303" s="200"/>
    </row>
    <row r="1304" spans="1:14" x14ac:dyDescent="0.25">
      <c r="A1304" s="286">
        <v>42243</v>
      </c>
      <c r="B1304" s="199" t="s">
        <v>10882</v>
      </c>
      <c r="C1304" s="701" t="s">
        <v>10881</v>
      </c>
      <c r="D1304" s="199" t="s">
        <v>10890</v>
      </c>
      <c r="E1304" s="199" t="s">
        <v>83</v>
      </c>
      <c r="F1304" s="201">
        <v>59</v>
      </c>
      <c r="G1304" s="199">
        <v>15</v>
      </c>
      <c r="H1304" s="199">
        <v>15</v>
      </c>
      <c r="I1304" s="199"/>
      <c r="J1304" s="148">
        <f t="shared" si="170"/>
        <v>885</v>
      </c>
      <c r="K1304" s="199" t="s">
        <v>10819</v>
      </c>
      <c r="M1304" t="s">
        <v>9300</v>
      </c>
    </row>
    <row r="1305" spans="1:14" x14ac:dyDescent="0.25">
      <c r="A1305" s="286">
        <v>42243</v>
      </c>
      <c r="B1305" s="199" t="s">
        <v>10880</v>
      </c>
      <c r="C1305" s="200" t="s">
        <v>10881</v>
      </c>
      <c r="D1305" s="199" t="s">
        <v>10889</v>
      </c>
      <c r="E1305" s="199" t="s">
        <v>83</v>
      </c>
      <c r="F1305" s="325">
        <v>49.75</v>
      </c>
      <c r="G1305" s="199">
        <v>15</v>
      </c>
      <c r="H1305" s="199">
        <v>15</v>
      </c>
      <c r="I1305" s="200"/>
      <c r="J1305" s="148">
        <f t="shared" si="170"/>
        <v>746.25</v>
      </c>
      <c r="K1305" s="199" t="s">
        <v>10819</v>
      </c>
    </row>
    <row r="1306" spans="1:14" x14ac:dyDescent="0.25">
      <c r="A1306" s="286">
        <v>42243</v>
      </c>
      <c r="B1306" s="199" t="s">
        <v>10807</v>
      </c>
      <c r="C1306" s="200" t="s">
        <v>10879</v>
      </c>
      <c r="D1306" s="199" t="s">
        <v>10888</v>
      </c>
      <c r="E1306" s="199" t="s">
        <v>83</v>
      </c>
      <c r="F1306" s="201">
        <v>254</v>
      </c>
      <c r="G1306" s="199">
        <v>4</v>
      </c>
      <c r="H1306" s="199">
        <v>4</v>
      </c>
      <c r="I1306" s="200"/>
      <c r="J1306" s="148">
        <f t="shared" si="170"/>
        <v>1016</v>
      </c>
      <c r="K1306" s="199" t="s">
        <v>10819</v>
      </c>
      <c r="M1306" t="s">
        <v>10833</v>
      </c>
      <c r="N1306" t="s">
        <v>6226</v>
      </c>
    </row>
    <row r="1307" spans="1:14" x14ac:dyDescent="0.25">
      <c r="A1307" s="286">
        <v>42243</v>
      </c>
      <c r="B1307" s="199" t="s">
        <v>10878</v>
      </c>
      <c r="C1307" s="701" t="s">
        <v>8363</v>
      </c>
      <c r="D1307" s="199" t="s">
        <v>10887</v>
      </c>
      <c r="E1307" s="199" t="s">
        <v>83</v>
      </c>
      <c r="F1307" s="201">
        <v>2119.75</v>
      </c>
      <c r="G1307" s="199">
        <v>5</v>
      </c>
      <c r="H1307" s="199">
        <v>5</v>
      </c>
      <c r="I1307" s="199"/>
      <c r="J1307" s="148">
        <f t="shared" si="170"/>
        <v>10598.75</v>
      </c>
      <c r="K1307" s="199" t="s">
        <v>10819</v>
      </c>
      <c r="L1307" s="199"/>
      <c r="M1307" s="701" t="s">
        <v>10830</v>
      </c>
      <c r="N1307" t="s">
        <v>6226</v>
      </c>
    </row>
    <row r="1308" spans="1:14" x14ac:dyDescent="0.25">
      <c r="A1308" s="286">
        <v>42243</v>
      </c>
      <c r="B1308" s="199" t="s">
        <v>10877</v>
      </c>
      <c r="C1308" s="200" t="s">
        <v>4479</v>
      </c>
      <c r="D1308" s="199" t="s">
        <v>10886</v>
      </c>
      <c r="E1308" s="199" t="s">
        <v>83</v>
      </c>
      <c r="F1308" s="201">
        <v>59</v>
      </c>
      <c r="G1308" s="199">
        <v>10</v>
      </c>
      <c r="H1308" s="199">
        <v>10</v>
      </c>
      <c r="I1308" s="200"/>
      <c r="J1308" s="148">
        <f t="shared" si="170"/>
        <v>590</v>
      </c>
      <c r="K1308" s="199" t="s">
        <v>10819</v>
      </c>
      <c r="L1308" s="200"/>
      <c r="M1308" s="701" t="s">
        <v>10813</v>
      </c>
    </row>
    <row r="1309" spans="1:14" x14ac:dyDescent="0.25">
      <c r="A1309" s="286">
        <v>42243</v>
      </c>
      <c r="B1309" s="199" t="s">
        <v>6159</v>
      </c>
      <c r="C1309" s="200" t="s">
        <v>10876</v>
      </c>
      <c r="D1309" s="199" t="s">
        <v>10885</v>
      </c>
      <c r="E1309" s="199" t="s">
        <v>83</v>
      </c>
      <c r="F1309" s="201">
        <v>50</v>
      </c>
      <c r="G1309" s="199">
        <v>24</v>
      </c>
      <c r="H1309" s="199">
        <v>24</v>
      </c>
      <c r="I1309" s="200"/>
      <c r="J1309" s="148">
        <f t="shared" si="170"/>
        <v>1200</v>
      </c>
      <c r="K1309" s="199" t="s">
        <v>10819</v>
      </c>
      <c r="L1309" s="200"/>
      <c r="M1309" s="200" t="s">
        <v>10813</v>
      </c>
    </row>
    <row r="1310" spans="1:14" x14ac:dyDescent="0.25">
      <c r="A1310" s="286">
        <v>42243</v>
      </c>
      <c r="B1310" s="199" t="s">
        <v>10874</v>
      </c>
      <c r="C1310" s="200"/>
      <c r="D1310" s="199" t="s">
        <v>10884</v>
      </c>
      <c r="E1310" s="199" t="s">
        <v>118</v>
      </c>
      <c r="F1310" s="201">
        <v>39</v>
      </c>
      <c r="G1310" s="199">
        <v>50</v>
      </c>
      <c r="H1310" s="199">
        <v>50</v>
      </c>
      <c r="I1310" s="200"/>
      <c r="J1310" s="148">
        <f t="shared" si="170"/>
        <v>1950</v>
      </c>
      <c r="K1310" s="199" t="s">
        <v>10819</v>
      </c>
      <c r="L1310" s="200"/>
      <c r="M1310" s="200" t="s">
        <v>10813</v>
      </c>
    </row>
    <row r="1311" spans="1:14" x14ac:dyDescent="0.25">
      <c r="A1311" s="286">
        <v>42243</v>
      </c>
      <c r="B1311" s="199" t="s">
        <v>3905</v>
      </c>
      <c r="C1311" s="701" t="s">
        <v>10856</v>
      </c>
      <c r="D1311" s="199" t="s">
        <v>10857</v>
      </c>
      <c r="E1311" s="199" t="s">
        <v>83</v>
      </c>
      <c r="F1311" s="201">
        <v>350</v>
      </c>
      <c r="G1311" s="199">
        <v>3</v>
      </c>
      <c r="H1311" s="199">
        <v>3</v>
      </c>
      <c r="I1311" s="200"/>
      <c r="J1311" s="148">
        <f t="shared" si="170"/>
        <v>1050</v>
      </c>
      <c r="K1311" s="637" t="s">
        <v>10835</v>
      </c>
      <c r="L1311" s="200"/>
      <c r="M1311" s="200" t="s">
        <v>10813</v>
      </c>
      <c r="N1311" t="s">
        <v>6226</v>
      </c>
    </row>
    <row r="1312" spans="1:14" x14ac:dyDescent="0.25">
      <c r="A1312" s="286">
        <v>42242</v>
      </c>
      <c r="B1312" s="199" t="s">
        <v>105</v>
      </c>
      <c r="C1312" s="200" t="s">
        <v>10843</v>
      </c>
      <c r="D1312" s="199" t="s">
        <v>10850</v>
      </c>
      <c r="E1312" s="199" t="s">
        <v>24</v>
      </c>
      <c r="F1312" s="325">
        <v>3730</v>
      </c>
      <c r="G1312" s="199">
        <v>1</v>
      </c>
      <c r="H1312" s="199">
        <v>1</v>
      </c>
      <c r="I1312" s="199"/>
      <c r="J1312" s="148">
        <f t="shared" ref="J1312:J1317" si="171">H1312*F1312</f>
        <v>3730</v>
      </c>
      <c r="K1312" s="199" t="s">
        <v>697</v>
      </c>
    </row>
    <row r="1313" spans="1:24" x14ac:dyDescent="0.25">
      <c r="A1313" s="286">
        <v>42242</v>
      </c>
      <c r="B1313" s="199" t="s">
        <v>23</v>
      </c>
      <c r="C1313" s="200" t="s">
        <v>10973</v>
      </c>
      <c r="D1313" s="199" t="s">
        <v>10847</v>
      </c>
      <c r="E1313" s="199" t="s">
        <v>24</v>
      </c>
      <c r="F1313" s="201">
        <v>7950</v>
      </c>
      <c r="G1313" s="199">
        <v>1</v>
      </c>
      <c r="H1313" s="199">
        <v>1</v>
      </c>
      <c r="I1313" s="199"/>
      <c r="J1313" s="148">
        <f t="shared" si="171"/>
        <v>7950</v>
      </c>
      <c r="K1313" s="199" t="s">
        <v>697</v>
      </c>
    </row>
    <row r="1314" spans="1:24" x14ac:dyDescent="0.25">
      <c r="A1314" s="286">
        <v>42242</v>
      </c>
      <c r="B1314" s="199" t="s">
        <v>100</v>
      </c>
      <c r="C1314" s="200" t="s">
        <v>10846</v>
      </c>
      <c r="D1314" s="199" t="s">
        <v>10844</v>
      </c>
      <c r="E1314" s="199" t="s">
        <v>32</v>
      </c>
      <c r="F1314" s="201">
        <v>350</v>
      </c>
      <c r="G1314" s="199">
        <v>1</v>
      </c>
      <c r="H1314" s="199">
        <v>1</v>
      </c>
      <c r="I1314" s="200"/>
      <c r="J1314" s="148">
        <f t="shared" si="171"/>
        <v>350</v>
      </c>
      <c r="K1314" s="199" t="s">
        <v>1003</v>
      </c>
    </row>
    <row r="1315" spans="1:24" x14ac:dyDescent="0.25">
      <c r="A1315" s="286">
        <v>42235</v>
      </c>
      <c r="B1315" s="199" t="s">
        <v>4405</v>
      </c>
      <c r="C1315" s="200" t="s">
        <v>17310</v>
      </c>
      <c r="D1315" s="199" t="s">
        <v>10837</v>
      </c>
      <c r="E1315" s="199" t="s">
        <v>24</v>
      </c>
      <c r="F1315" s="201">
        <v>4100</v>
      </c>
      <c r="G1315" s="199">
        <v>4</v>
      </c>
      <c r="H1315" s="199">
        <v>4</v>
      </c>
      <c r="I1315" s="199"/>
      <c r="J1315" s="148">
        <f t="shared" si="171"/>
        <v>16400</v>
      </c>
      <c r="K1315" s="199" t="s">
        <v>10835</v>
      </c>
      <c r="M1315" t="s">
        <v>10800</v>
      </c>
    </row>
    <row r="1316" spans="1:24" x14ac:dyDescent="0.25">
      <c r="A1316" s="286">
        <v>42235</v>
      </c>
      <c r="B1316" s="199" t="s">
        <v>23</v>
      </c>
      <c r="C1316" s="701" t="s">
        <v>10834</v>
      </c>
      <c r="D1316" s="199" t="s">
        <v>10838</v>
      </c>
      <c r="E1316" s="199" t="s">
        <v>24</v>
      </c>
      <c r="F1316" s="201">
        <v>7900</v>
      </c>
      <c r="G1316" s="199">
        <v>1</v>
      </c>
      <c r="H1316" s="199">
        <v>1</v>
      </c>
      <c r="I1316" s="199"/>
      <c r="J1316" s="148">
        <f t="shared" si="171"/>
        <v>7900</v>
      </c>
      <c r="K1316" s="199" t="s">
        <v>10835</v>
      </c>
      <c r="M1316" t="s">
        <v>10800</v>
      </c>
    </row>
    <row r="1317" spans="1:24" s="284" customFormat="1" x14ac:dyDescent="0.25">
      <c r="A1317" s="1024">
        <v>42242</v>
      </c>
      <c r="B1317" s="515" t="s">
        <v>4594</v>
      </c>
      <c r="C1317" s="588"/>
      <c r="D1317" s="515" t="s">
        <v>10827</v>
      </c>
      <c r="E1317" s="515" t="s">
        <v>24</v>
      </c>
      <c r="F1317" s="623">
        <v>500</v>
      </c>
      <c r="G1317" s="515">
        <v>1</v>
      </c>
      <c r="H1317" s="515">
        <v>1</v>
      </c>
      <c r="I1317" s="588"/>
      <c r="J1317" s="608">
        <f t="shared" si="171"/>
        <v>500</v>
      </c>
      <c r="K1317" s="515" t="s">
        <v>6668</v>
      </c>
      <c r="R1317" s="1274"/>
      <c r="S1317" s="588"/>
      <c r="T1317" s="588"/>
      <c r="U1317" s="588"/>
      <c r="V1317" s="588"/>
      <c r="W1317" s="588"/>
      <c r="X1317" s="588"/>
    </row>
    <row r="1318" spans="1:24" x14ac:dyDescent="0.25">
      <c r="A1318" s="286">
        <v>42240</v>
      </c>
      <c r="B1318" s="199" t="s">
        <v>3439</v>
      </c>
      <c r="C1318" s="200" t="s">
        <v>10831</v>
      </c>
      <c r="D1318" s="199" t="s">
        <v>10832</v>
      </c>
      <c r="E1318" s="199" t="s">
        <v>24</v>
      </c>
      <c r="F1318" s="201">
        <v>2050</v>
      </c>
      <c r="G1318" s="199">
        <v>1</v>
      </c>
      <c r="H1318" s="199">
        <v>1</v>
      </c>
      <c r="I1318" s="200"/>
      <c r="J1318" s="148">
        <f t="shared" ref="J1318:J1323" si="172">H1318*F1318</f>
        <v>2050</v>
      </c>
      <c r="K1318" s="199" t="s">
        <v>9086</v>
      </c>
    </row>
    <row r="1319" spans="1:24" x14ac:dyDescent="0.25">
      <c r="A1319" s="286">
        <v>42240</v>
      </c>
      <c r="B1319" s="199" t="s">
        <v>1124</v>
      </c>
      <c r="C1319" s="701" t="s">
        <v>10828</v>
      </c>
      <c r="D1319" s="199" t="s">
        <v>10829</v>
      </c>
      <c r="E1319" s="199" t="s">
        <v>24</v>
      </c>
      <c r="F1319" s="201">
        <v>7590</v>
      </c>
      <c r="G1319" s="199">
        <v>1</v>
      </c>
      <c r="H1319" s="199">
        <v>1</v>
      </c>
      <c r="I1319" s="199"/>
      <c r="J1319" s="148">
        <f t="shared" si="172"/>
        <v>7590</v>
      </c>
      <c r="K1319" s="199" t="s">
        <v>9086</v>
      </c>
      <c r="L1319" s="200"/>
      <c r="M1319" s="200"/>
    </row>
    <row r="1320" spans="1:24" x14ac:dyDescent="0.25">
      <c r="A1320" s="286">
        <v>42234</v>
      </c>
      <c r="B1320" s="199" t="s">
        <v>10824</v>
      </c>
      <c r="C1320" s="200" t="s">
        <v>10825</v>
      </c>
      <c r="D1320" s="199" t="s">
        <v>10826</v>
      </c>
      <c r="E1320" s="199" t="s">
        <v>24</v>
      </c>
      <c r="F1320" s="201">
        <v>66.75</v>
      </c>
      <c r="G1320" s="199">
        <v>15</v>
      </c>
      <c r="H1320" s="199">
        <v>15</v>
      </c>
      <c r="I1320" s="200"/>
      <c r="J1320" s="148">
        <f t="shared" si="172"/>
        <v>1001.25</v>
      </c>
      <c r="K1320" s="199" t="s">
        <v>10819</v>
      </c>
      <c r="L1320" s="200"/>
      <c r="M1320" s="200"/>
    </row>
    <row r="1321" spans="1:24" x14ac:dyDescent="0.25">
      <c r="A1321" s="286">
        <v>42234</v>
      </c>
      <c r="B1321" s="199" t="s">
        <v>6435</v>
      </c>
      <c r="C1321" s="200" t="s">
        <v>10822</v>
      </c>
      <c r="D1321" s="199" t="s">
        <v>10823</v>
      </c>
      <c r="E1321" s="199" t="s">
        <v>24</v>
      </c>
      <c r="F1321" s="201">
        <v>43</v>
      </c>
      <c r="G1321" s="199">
        <v>15</v>
      </c>
      <c r="H1321" s="199">
        <v>15</v>
      </c>
      <c r="I1321" s="200"/>
      <c r="J1321" s="148">
        <f t="shared" si="172"/>
        <v>645</v>
      </c>
      <c r="K1321" s="199" t="s">
        <v>10819</v>
      </c>
    </row>
    <row r="1322" spans="1:24" x14ac:dyDescent="0.25">
      <c r="A1322" s="286">
        <v>42234</v>
      </c>
      <c r="B1322" s="199" t="s">
        <v>4933</v>
      </c>
      <c r="C1322" s="200" t="s">
        <v>10820</v>
      </c>
      <c r="D1322" s="199" t="s">
        <v>10821</v>
      </c>
      <c r="E1322" s="199" t="s">
        <v>24</v>
      </c>
      <c r="F1322" s="201">
        <v>190</v>
      </c>
      <c r="G1322" s="199">
        <v>4</v>
      </c>
      <c r="H1322" s="199">
        <v>4</v>
      </c>
      <c r="I1322" s="200"/>
      <c r="J1322" s="148">
        <f t="shared" si="172"/>
        <v>760</v>
      </c>
      <c r="K1322" s="199" t="s">
        <v>10819</v>
      </c>
    </row>
    <row r="1323" spans="1:24" x14ac:dyDescent="0.25">
      <c r="A1323" s="286">
        <v>42234</v>
      </c>
      <c r="B1323" s="199" t="s">
        <v>4867</v>
      </c>
      <c r="C1323" s="200" t="s">
        <v>10817</v>
      </c>
      <c r="D1323" s="199" t="s">
        <v>10818</v>
      </c>
      <c r="E1323" s="199" t="s">
        <v>24</v>
      </c>
      <c r="F1323" s="201">
        <v>4077</v>
      </c>
      <c r="G1323" s="199">
        <v>1</v>
      </c>
      <c r="H1323" s="199">
        <v>1</v>
      </c>
      <c r="I1323" s="200"/>
      <c r="J1323" s="148">
        <f t="shared" si="172"/>
        <v>4077</v>
      </c>
      <c r="K1323" s="637" t="s">
        <v>10819</v>
      </c>
    </row>
    <row r="1324" spans="1:24" x14ac:dyDescent="0.25">
      <c r="A1324" s="286">
        <v>42234</v>
      </c>
      <c r="B1324" s="199" t="s">
        <v>10814</v>
      </c>
      <c r="C1324" s="701" t="s">
        <v>10815</v>
      </c>
      <c r="D1324" s="199" t="s">
        <v>10816</v>
      </c>
      <c r="E1324" s="199" t="s">
        <v>32</v>
      </c>
      <c r="F1324" s="201">
        <v>475</v>
      </c>
      <c r="G1324" s="199">
        <v>1</v>
      </c>
      <c r="H1324" s="199">
        <v>1</v>
      </c>
      <c r="I1324" s="199"/>
      <c r="J1324" s="148">
        <f t="shared" ref="J1324:J1326" si="173">H1324*F1324</f>
        <v>475</v>
      </c>
      <c r="K1324" s="199" t="s">
        <v>5434</v>
      </c>
    </row>
    <row r="1325" spans="1:24" x14ac:dyDescent="0.25">
      <c r="A1325" s="286">
        <v>42234</v>
      </c>
      <c r="B1325" s="199" t="s">
        <v>10810</v>
      </c>
      <c r="C1325" s="701" t="s">
        <v>10811</v>
      </c>
      <c r="D1325" s="199" t="s">
        <v>10812</v>
      </c>
      <c r="E1325" s="199" t="s">
        <v>83</v>
      </c>
      <c r="F1325" s="201">
        <v>19</v>
      </c>
      <c r="G1325" s="199">
        <v>50</v>
      </c>
      <c r="H1325" s="199">
        <v>50</v>
      </c>
      <c r="I1325" s="199"/>
      <c r="J1325" s="148">
        <f t="shared" si="173"/>
        <v>950</v>
      </c>
      <c r="K1325" s="199" t="s">
        <v>5434</v>
      </c>
    </row>
    <row r="1326" spans="1:24" x14ac:dyDescent="0.25">
      <c r="A1326" s="286">
        <v>42234</v>
      </c>
      <c r="B1326" s="199" t="s">
        <v>10807</v>
      </c>
      <c r="C1326" s="701" t="s">
        <v>10808</v>
      </c>
      <c r="D1326" s="199" t="s">
        <v>10809</v>
      </c>
      <c r="E1326" s="199" t="s">
        <v>83</v>
      </c>
      <c r="F1326" s="201">
        <v>1250</v>
      </c>
      <c r="G1326" s="199">
        <v>8</v>
      </c>
      <c r="H1326" s="199">
        <v>8</v>
      </c>
      <c r="I1326" s="199"/>
      <c r="J1326" s="148">
        <f t="shared" si="173"/>
        <v>10000</v>
      </c>
      <c r="K1326" s="199" t="s">
        <v>1055</v>
      </c>
    </row>
    <row r="1327" spans="1:24" x14ac:dyDescent="0.25">
      <c r="A1327" s="286">
        <v>42234</v>
      </c>
      <c r="B1327" s="199" t="s">
        <v>10803</v>
      </c>
      <c r="C1327" s="701" t="s">
        <v>10804</v>
      </c>
      <c r="D1327" s="199" t="s">
        <v>10805</v>
      </c>
      <c r="E1327" s="199" t="s">
        <v>35</v>
      </c>
      <c r="F1327" s="201">
        <v>1250</v>
      </c>
      <c r="G1327" s="199">
        <v>4</v>
      </c>
      <c r="H1327" s="199">
        <v>4</v>
      </c>
      <c r="I1327" s="199"/>
      <c r="J1327" s="148">
        <f>H1327*F1327</f>
        <v>5000</v>
      </c>
      <c r="K1327" s="199" t="s">
        <v>1055</v>
      </c>
    </row>
    <row r="1328" spans="1:24" x14ac:dyDescent="0.25">
      <c r="A1328" s="286">
        <v>42234</v>
      </c>
      <c r="B1328" s="199" t="s">
        <v>127</v>
      </c>
      <c r="C1328" s="200" t="s">
        <v>10801</v>
      </c>
      <c r="D1328" s="199" t="s">
        <v>10802</v>
      </c>
      <c r="E1328" s="199" t="s">
        <v>35</v>
      </c>
      <c r="F1328" s="201">
        <v>1099.75</v>
      </c>
      <c r="G1328" s="199">
        <v>4</v>
      </c>
      <c r="H1328" s="199">
        <v>4</v>
      </c>
      <c r="I1328" s="199"/>
      <c r="J1328" s="148">
        <f>H1328*F1328</f>
        <v>4399</v>
      </c>
      <c r="K1328" s="199" t="s">
        <v>1055</v>
      </c>
    </row>
    <row r="1329" spans="1:14" x14ac:dyDescent="0.25">
      <c r="A1329" s="286">
        <v>42234</v>
      </c>
      <c r="B1329" s="199" t="s">
        <v>4009</v>
      </c>
      <c r="C1329" s="200" t="s">
        <v>10798</v>
      </c>
      <c r="D1329" s="199" t="s">
        <v>10799</v>
      </c>
      <c r="E1329" s="199" t="s">
        <v>83</v>
      </c>
      <c r="F1329" s="201">
        <v>424</v>
      </c>
      <c r="G1329" s="199">
        <v>4</v>
      </c>
      <c r="H1329" s="199">
        <v>4</v>
      </c>
      <c r="I1329" s="199"/>
      <c r="J1329" s="148">
        <f>H1329*F1329</f>
        <v>1696</v>
      </c>
      <c r="K1329" s="199" t="s">
        <v>1055</v>
      </c>
    </row>
    <row r="1330" spans="1:14" x14ac:dyDescent="0.25">
      <c r="A1330" s="286">
        <v>42236</v>
      </c>
      <c r="B1330" s="199" t="s">
        <v>10755</v>
      </c>
      <c r="C1330" s="200" t="s">
        <v>10756</v>
      </c>
      <c r="D1330" s="199" t="s">
        <v>10757</v>
      </c>
      <c r="E1330" s="199" t="s">
        <v>83</v>
      </c>
      <c r="F1330" s="201">
        <v>2640</v>
      </c>
      <c r="G1330" s="199">
        <v>2</v>
      </c>
      <c r="H1330" s="199">
        <v>2</v>
      </c>
      <c r="I1330" s="200"/>
      <c r="J1330" s="148">
        <f t="shared" ref="J1330:J1334" si="174">H1330*F1330</f>
        <v>5280</v>
      </c>
      <c r="K1330" s="199" t="s">
        <v>39</v>
      </c>
      <c r="L1330" s="200"/>
      <c r="M1330" s="200"/>
    </row>
    <row r="1331" spans="1:14" x14ac:dyDescent="0.25">
      <c r="A1331" s="286">
        <v>42235</v>
      </c>
      <c r="B1331" s="199" t="s">
        <v>89</v>
      </c>
      <c r="C1331" s="200" t="s">
        <v>10753</v>
      </c>
      <c r="D1331" s="199" t="s">
        <v>10754</v>
      </c>
      <c r="E1331" s="199" t="s">
        <v>24</v>
      </c>
      <c r="F1331" s="201">
        <v>5595</v>
      </c>
      <c r="G1331" s="199">
        <v>1</v>
      </c>
      <c r="H1331" s="199">
        <v>1</v>
      </c>
      <c r="I1331" s="199"/>
      <c r="J1331" s="148">
        <f t="shared" si="174"/>
        <v>5595</v>
      </c>
      <c r="K1331" s="199" t="s">
        <v>801</v>
      </c>
    </row>
    <row r="1332" spans="1:14" x14ac:dyDescent="0.25">
      <c r="A1332" s="286">
        <v>42234</v>
      </c>
      <c r="B1332" s="199" t="s">
        <v>3558</v>
      </c>
      <c r="C1332" s="200" t="s">
        <v>10750</v>
      </c>
      <c r="D1332" s="199" t="s">
        <v>10751</v>
      </c>
      <c r="E1332" s="199" t="s">
        <v>83</v>
      </c>
      <c r="F1332" s="201">
        <v>1950</v>
      </c>
      <c r="G1332" s="199">
        <v>3</v>
      </c>
      <c r="H1332" s="199">
        <v>3</v>
      </c>
      <c r="I1332" s="199"/>
      <c r="J1332" s="148">
        <f t="shared" si="174"/>
        <v>5850</v>
      </c>
      <c r="K1332" s="199" t="s">
        <v>10752</v>
      </c>
    </row>
    <row r="1333" spans="1:14" x14ac:dyDescent="0.25">
      <c r="A1333" s="286">
        <v>42234</v>
      </c>
      <c r="B1333" s="199" t="s">
        <v>10331</v>
      </c>
      <c r="C1333" s="200"/>
      <c r="D1333" s="199" t="s">
        <v>10332</v>
      </c>
      <c r="E1333" s="199" t="s">
        <v>83</v>
      </c>
      <c r="F1333" s="325">
        <v>363</v>
      </c>
      <c r="G1333" s="199">
        <v>2</v>
      </c>
      <c r="H1333" s="199">
        <v>2</v>
      </c>
      <c r="I1333" s="200"/>
      <c r="J1333" s="148">
        <f t="shared" si="174"/>
        <v>726</v>
      </c>
      <c r="K1333" s="199" t="s">
        <v>5434</v>
      </c>
      <c r="L1333" s="200"/>
      <c r="M1333" s="200"/>
    </row>
    <row r="1334" spans="1:14" x14ac:dyDescent="0.25">
      <c r="A1334" s="286">
        <v>42234</v>
      </c>
      <c r="B1334" s="199" t="s">
        <v>4502</v>
      </c>
      <c r="C1334" s="200" t="s">
        <v>10329</v>
      </c>
      <c r="D1334" s="199" t="s">
        <v>10330</v>
      </c>
      <c r="E1334" s="199" t="s">
        <v>32</v>
      </c>
      <c r="F1334" s="201">
        <v>1129</v>
      </c>
      <c r="G1334" s="199">
        <v>1</v>
      </c>
      <c r="H1334" s="199">
        <v>1</v>
      </c>
      <c r="I1334" s="199"/>
      <c r="J1334" s="148">
        <f t="shared" si="174"/>
        <v>1129</v>
      </c>
      <c r="K1334" s="199" t="s">
        <v>5434</v>
      </c>
      <c r="N1334" s="200"/>
    </row>
    <row r="1335" spans="1:14" x14ac:dyDescent="0.25">
      <c r="A1335" s="286">
        <v>42234</v>
      </c>
      <c r="B1335" s="199" t="s">
        <v>10327</v>
      </c>
      <c r="C1335" s="200"/>
      <c r="D1335" s="199" t="s">
        <v>10328</v>
      </c>
      <c r="E1335" s="199" t="s">
        <v>83</v>
      </c>
      <c r="F1335" s="201">
        <v>1250</v>
      </c>
      <c r="G1335" s="199">
        <v>2</v>
      </c>
      <c r="H1335" s="199">
        <v>2</v>
      </c>
      <c r="I1335" s="199"/>
      <c r="J1335" s="148">
        <f t="shared" ref="J1335:J1340" si="175">H1335*F1335</f>
        <v>2500</v>
      </c>
      <c r="K1335" s="199" t="s">
        <v>5434</v>
      </c>
      <c r="M1335" t="s">
        <v>9654</v>
      </c>
      <c r="N1335" t="s">
        <v>6226</v>
      </c>
    </row>
    <row r="1336" spans="1:14" x14ac:dyDescent="0.25">
      <c r="A1336" s="286">
        <v>42234</v>
      </c>
      <c r="B1336" s="199" t="s">
        <v>10281</v>
      </c>
      <c r="C1336" s="200" t="s">
        <v>10283</v>
      </c>
      <c r="D1336" s="199" t="s">
        <v>10282</v>
      </c>
      <c r="E1336" s="199" t="s">
        <v>24</v>
      </c>
      <c r="F1336" s="201">
        <v>4974.75</v>
      </c>
      <c r="G1336" s="199">
        <v>1</v>
      </c>
      <c r="H1336" s="199">
        <v>1</v>
      </c>
      <c r="I1336" s="200"/>
      <c r="J1336" s="148">
        <f t="shared" si="175"/>
        <v>4974.75</v>
      </c>
      <c r="K1336" s="199" t="s">
        <v>310</v>
      </c>
      <c r="L1336" s="200"/>
      <c r="M1336" s="200" t="s">
        <v>9327</v>
      </c>
      <c r="N1336" t="s">
        <v>6226</v>
      </c>
    </row>
    <row r="1337" spans="1:14" x14ac:dyDescent="0.25">
      <c r="A1337" s="286">
        <v>42230</v>
      </c>
      <c r="B1337" s="199" t="s">
        <v>10748</v>
      </c>
      <c r="C1337" s="200"/>
      <c r="D1337" s="199" t="s">
        <v>10749</v>
      </c>
      <c r="E1337" s="199" t="s">
        <v>83</v>
      </c>
      <c r="F1337" s="201">
        <v>274</v>
      </c>
      <c r="G1337" s="199">
        <v>15</v>
      </c>
      <c r="H1337" s="199">
        <v>15</v>
      </c>
      <c r="I1337" s="199"/>
      <c r="J1337" s="148">
        <f t="shared" si="175"/>
        <v>4110</v>
      </c>
      <c r="K1337" s="199" t="s">
        <v>6668</v>
      </c>
      <c r="M1337" t="s">
        <v>9323</v>
      </c>
      <c r="N1337" t="s">
        <v>6226</v>
      </c>
    </row>
    <row r="1338" spans="1:14" x14ac:dyDescent="0.25">
      <c r="A1338" s="286">
        <v>42230</v>
      </c>
      <c r="B1338" s="199" t="s">
        <v>3746</v>
      </c>
      <c r="C1338" s="701" t="s">
        <v>10746</v>
      </c>
      <c r="D1338" s="199" t="s">
        <v>10747</v>
      </c>
      <c r="E1338" s="199" t="s">
        <v>83</v>
      </c>
      <c r="F1338" s="201">
        <v>459</v>
      </c>
      <c r="G1338" s="199">
        <v>4</v>
      </c>
      <c r="H1338" s="199">
        <v>4</v>
      </c>
      <c r="I1338" s="199"/>
      <c r="J1338" s="148">
        <f t="shared" si="175"/>
        <v>1836</v>
      </c>
      <c r="K1338" s="199" t="s">
        <v>6668</v>
      </c>
      <c r="M1338" t="s">
        <v>9320</v>
      </c>
      <c r="N1338" t="s">
        <v>6226</v>
      </c>
    </row>
    <row r="1339" spans="1:14" x14ac:dyDescent="0.25">
      <c r="A1339" s="286">
        <v>42230</v>
      </c>
      <c r="B1339" s="199" t="s">
        <v>23</v>
      </c>
      <c r="C1339" s="200" t="s">
        <v>10279</v>
      </c>
      <c r="D1339" s="199" t="s">
        <v>10278</v>
      </c>
      <c r="E1339" s="199" t="s">
        <v>24</v>
      </c>
      <c r="F1339" s="201">
        <v>7850</v>
      </c>
      <c r="G1339" s="199">
        <v>1</v>
      </c>
      <c r="H1339" s="199">
        <v>1</v>
      </c>
      <c r="I1339" s="199"/>
      <c r="J1339" s="148">
        <f t="shared" si="175"/>
        <v>7850</v>
      </c>
      <c r="K1339" s="199" t="s">
        <v>419</v>
      </c>
      <c r="L1339" s="200"/>
      <c r="M1339" s="200" t="s">
        <v>9317</v>
      </c>
      <c r="N1339" t="s">
        <v>6226</v>
      </c>
    </row>
    <row r="1340" spans="1:14" x14ac:dyDescent="0.25">
      <c r="A1340" s="286">
        <v>42230</v>
      </c>
      <c r="B1340" s="199" t="s">
        <v>89</v>
      </c>
      <c r="C1340" s="200" t="s">
        <v>17311</v>
      </c>
      <c r="D1340" s="199" t="s">
        <v>9692</v>
      </c>
      <c r="E1340" s="199" t="s">
        <v>24</v>
      </c>
      <c r="F1340" s="325">
        <v>3480</v>
      </c>
      <c r="G1340" s="199">
        <v>1</v>
      </c>
      <c r="H1340" s="199">
        <v>1</v>
      </c>
      <c r="I1340" s="200"/>
      <c r="J1340" s="148">
        <f t="shared" si="175"/>
        <v>3480</v>
      </c>
      <c r="K1340" s="199" t="s">
        <v>9061</v>
      </c>
      <c r="M1340" t="s">
        <v>9314</v>
      </c>
      <c r="N1340" t="s">
        <v>6226</v>
      </c>
    </row>
    <row r="1341" spans="1:14" x14ac:dyDescent="0.25">
      <c r="A1341" s="286">
        <v>42229</v>
      </c>
      <c r="B1341" s="199" t="s">
        <v>3742</v>
      </c>
      <c r="C1341" s="200" t="s">
        <v>10863</v>
      </c>
      <c r="D1341" s="199" t="s">
        <v>10864</v>
      </c>
      <c r="E1341" s="199" t="s">
        <v>83</v>
      </c>
      <c r="F1341" s="201">
        <v>1850</v>
      </c>
      <c r="G1341" s="199">
        <v>3</v>
      </c>
      <c r="H1341" s="199">
        <v>3</v>
      </c>
      <c r="I1341" s="199"/>
      <c r="J1341" s="148">
        <f t="shared" ref="J1341:J1344" si="176">H1341*F1341</f>
        <v>5550</v>
      </c>
      <c r="K1341" s="199" t="s">
        <v>6668</v>
      </c>
      <c r="L1341" s="200"/>
      <c r="M1341" s="200" t="s">
        <v>10982</v>
      </c>
      <c r="N1341" t="s">
        <v>6226</v>
      </c>
    </row>
    <row r="1342" spans="1:14" x14ac:dyDescent="0.25">
      <c r="A1342" s="286">
        <v>42229</v>
      </c>
      <c r="B1342" s="199" t="s">
        <v>183</v>
      </c>
      <c r="C1342" s="200" t="s">
        <v>10856</v>
      </c>
      <c r="D1342" s="199" t="s">
        <v>10862</v>
      </c>
      <c r="E1342" s="199" t="s">
        <v>32</v>
      </c>
      <c r="F1342" s="201">
        <v>240</v>
      </c>
      <c r="G1342" s="199">
        <v>1</v>
      </c>
      <c r="H1342" s="199">
        <v>1</v>
      </c>
      <c r="I1342" s="199"/>
      <c r="J1342" s="148">
        <f t="shared" si="176"/>
        <v>240</v>
      </c>
      <c r="K1342" s="199" t="s">
        <v>6668</v>
      </c>
      <c r="M1342" t="s">
        <v>9307</v>
      </c>
      <c r="N1342" t="s">
        <v>6226</v>
      </c>
    </row>
    <row r="1343" spans="1:14" x14ac:dyDescent="0.25">
      <c r="A1343" s="286">
        <v>42229</v>
      </c>
      <c r="B1343" s="199" t="s">
        <v>5538</v>
      </c>
      <c r="C1343" s="200" t="s">
        <v>3773</v>
      </c>
      <c r="D1343" s="199" t="s">
        <v>10806</v>
      </c>
      <c r="E1343" s="199" t="s">
        <v>32</v>
      </c>
      <c r="F1343" s="201">
        <v>160</v>
      </c>
      <c r="G1343" s="199">
        <v>2</v>
      </c>
      <c r="H1343" s="199">
        <v>2</v>
      </c>
      <c r="I1343" s="199"/>
      <c r="J1343" s="148">
        <f t="shared" si="176"/>
        <v>320</v>
      </c>
      <c r="K1343" s="199" t="s">
        <v>5933</v>
      </c>
      <c r="M1343" t="s">
        <v>9300</v>
      </c>
      <c r="N1343" t="s">
        <v>6226</v>
      </c>
    </row>
    <row r="1344" spans="1:14" x14ac:dyDescent="0.25">
      <c r="A1344" s="286">
        <v>42229</v>
      </c>
      <c r="B1344" s="199" t="s">
        <v>76</v>
      </c>
      <c r="C1344" s="200" t="s">
        <v>5935</v>
      </c>
      <c r="D1344" s="199" t="s">
        <v>10797</v>
      </c>
      <c r="E1344" s="199" t="s">
        <v>83</v>
      </c>
      <c r="F1344" s="201">
        <v>260</v>
      </c>
      <c r="G1344" s="199">
        <v>3</v>
      </c>
      <c r="H1344" s="199">
        <v>3</v>
      </c>
      <c r="I1344" s="199"/>
      <c r="J1344" s="148">
        <f t="shared" si="176"/>
        <v>780</v>
      </c>
      <c r="K1344" s="199" t="s">
        <v>5933</v>
      </c>
      <c r="M1344" t="s">
        <v>9300</v>
      </c>
      <c r="N1344" t="s">
        <v>6226</v>
      </c>
    </row>
    <row r="1345" spans="1:14" x14ac:dyDescent="0.25">
      <c r="A1345" s="286">
        <v>42229</v>
      </c>
      <c r="B1345" s="199" t="s">
        <v>60</v>
      </c>
      <c r="C1345" s="200" t="s">
        <v>61</v>
      </c>
      <c r="D1345" s="199" t="s">
        <v>10796</v>
      </c>
      <c r="E1345" s="199" t="s">
        <v>32</v>
      </c>
      <c r="F1345" s="201">
        <v>290</v>
      </c>
      <c r="G1345" s="199">
        <v>1</v>
      </c>
      <c r="H1345" s="199">
        <v>1</v>
      </c>
      <c r="I1345" s="199"/>
      <c r="J1345" s="148">
        <f t="shared" ref="J1345" si="177">H1345*F1345</f>
        <v>290</v>
      </c>
      <c r="K1345" s="199" t="s">
        <v>5933</v>
      </c>
      <c r="M1345" t="s">
        <v>9300</v>
      </c>
      <c r="N1345" t="s">
        <v>6226</v>
      </c>
    </row>
    <row r="1346" spans="1:14" x14ac:dyDescent="0.25">
      <c r="A1346" s="286">
        <v>42229</v>
      </c>
      <c r="B1346" s="199" t="s">
        <v>169</v>
      </c>
      <c r="C1346" s="200" t="s">
        <v>10794</v>
      </c>
      <c r="D1346" s="199" t="s">
        <v>10795</v>
      </c>
      <c r="E1346" s="199" t="s">
        <v>32</v>
      </c>
      <c r="F1346" s="325">
        <v>580</v>
      </c>
      <c r="G1346" s="199">
        <v>1</v>
      </c>
      <c r="H1346" s="199">
        <v>1</v>
      </c>
      <c r="I1346" s="200"/>
      <c r="J1346" s="148">
        <f>H1346*F1346</f>
        <v>580</v>
      </c>
      <c r="K1346" s="199" t="s">
        <v>5933</v>
      </c>
      <c r="M1346" t="s">
        <v>9293</v>
      </c>
      <c r="N1346" t="s">
        <v>6226</v>
      </c>
    </row>
    <row r="1347" spans="1:14" x14ac:dyDescent="0.25">
      <c r="A1347" s="286">
        <v>42229</v>
      </c>
      <c r="B1347" s="199" t="s">
        <v>6649</v>
      </c>
      <c r="C1347" s="200" t="s">
        <v>9652</v>
      </c>
      <c r="D1347" s="199" t="s">
        <v>9653</v>
      </c>
      <c r="E1347" s="199" t="s">
        <v>24</v>
      </c>
      <c r="F1347" s="325">
        <v>2000</v>
      </c>
      <c r="G1347" s="199">
        <v>2</v>
      </c>
      <c r="H1347" s="199">
        <v>2</v>
      </c>
      <c r="I1347" s="200"/>
      <c r="J1347" s="148">
        <f t="shared" ref="J1347:J1352" si="178">H1347*F1347</f>
        <v>4000</v>
      </c>
      <c r="K1347" s="199" t="s">
        <v>120</v>
      </c>
      <c r="M1347" t="s">
        <v>9293</v>
      </c>
      <c r="N1347" t="s">
        <v>6226</v>
      </c>
    </row>
    <row r="1348" spans="1:14" x14ac:dyDescent="0.25">
      <c r="A1348" s="286">
        <v>42226</v>
      </c>
      <c r="B1348" s="199" t="s">
        <v>6399</v>
      </c>
      <c r="C1348" s="200" t="s">
        <v>9325</v>
      </c>
      <c r="D1348" s="199" t="s">
        <v>9326</v>
      </c>
      <c r="E1348" s="199" t="s">
        <v>24</v>
      </c>
      <c r="F1348" s="325">
        <v>5600</v>
      </c>
      <c r="G1348" s="199">
        <v>1</v>
      </c>
      <c r="H1348" s="199">
        <v>1</v>
      </c>
      <c r="I1348" s="200"/>
      <c r="J1348" s="148">
        <f t="shared" si="178"/>
        <v>5600</v>
      </c>
      <c r="K1348" s="199" t="s">
        <v>419</v>
      </c>
      <c r="M1348" t="s">
        <v>9291</v>
      </c>
      <c r="N1348" t="s">
        <v>6226</v>
      </c>
    </row>
    <row r="1349" spans="1:14" x14ac:dyDescent="0.25">
      <c r="A1349" s="286">
        <v>42226</v>
      </c>
      <c r="B1349" s="199" t="s">
        <v>982</v>
      </c>
      <c r="C1349" s="200" t="s">
        <v>9324</v>
      </c>
      <c r="D1349" s="199" t="s">
        <v>9322</v>
      </c>
      <c r="E1349" s="199" t="s">
        <v>24</v>
      </c>
      <c r="F1349" s="325">
        <v>5499</v>
      </c>
      <c r="G1349" s="199">
        <v>1</v>
      </c>
      <c r="H1349" s="199">
        <v>1</v>
      </c>
      <c r="I1349" s="200"/>
      <c r="J1349" s="148">
        <f t="shared" si="178"/>
        <v>5499</v>
      </c>
      <c r="K1349" s="199" t="s">
        <v>9061</v>
      </c>
      <c r="M1349" t="s">
        <v>9251</v>
      </c>
      <c r="N1349" t="s">
        <v>6226</v>
      </c>
    </row>
    <row r="1350" spans="1:14" x14ac:dyDescent="0.25">
      <c r="A1350" s="286">
        <v>42226</v>
      </c>
      <c r="B1350" s="199" t="s">
        <v>3495</v>
      </c>
      <c r="C1350" s="200" t="s">
        <v>9318</v>
      </c>
      <c r="D1350" s="199" t="s">
        <v>9319</v>
      </c>
      <c r="E1350" s="199" t="s">
        <v>24</v>
      </c>
      <c r="F1350" s="325">
        <v>3450</v>
      </c>
      <c r="G1350" s="199">
        <v>10</v>
      </c>
      <c r="H1350" s="199">
        <v>10</v>
      </c>
      <c r="I1350" s="200"/>
      <c r="J1350" s="148">
        <f t="shared" si="178"/>
        <v>34500</v>
      </c>
      <c r="K1350" s="199" t="s">
        <v>84</v>
      </c>
      <c r="M1350" s="200" t="s">
        <v>9222</v>
      </c>
    </row>
    <row r="1351" spans="1:14" x14ac:dyDescent="0.25">
      <c r="A1351" s="286">
        <v>42222</v>
      </c>
      <c r="B1351" s="199" t="s">
        <v>105</v>
      </c>
      <c r="C1351" s="200" t="s">
        <v>9321</v>
      </c>
      <c r="D1351" s="199" t="s">
        <v>9315</v>
      </c>
      <c r="E1351" s="199" t="s">
        <v>24</v>
      </c>
      <c r="F1351" s="325">
        <v>1590</v>
      </c>
      <c r="G1351" s="199">
        <v>3</v>
      </c>
      <c r="H1351" s="199">
        <v>3</v>
      </c>
      <c r="I1351" s="200"/>
      <c r="J1351" s="148">
        <f t="shared" si="178"/>
        <v>4770</v>
      </c>
      <c r="K1351" s="199" t="s">
        <v>9316</v>
      </c>
      <c r="L1351" s="200"/>
      <c r="M1351" s="200" t="s">
        <v>9222</v>
      </c>
    </row>
    <row r="1352" spans="1:14" x14ac:dyDescent="0.25">
      <c r="A1352" s="286">
        <v>42222</v>
      </c>
      <c r="B1352" s="199" t="s">
        <v>9311</v>
      </c>
      <c r="C1352" s="200" t="s">
        <v>9312</v>
      </c>
      <c r="D1352" s="199" t="s">
        <v>9313</v>
      </c>
      <c r="E1352" s="199" t="s">
        <v>35</v>
      </c>
      <c r="F1352" s="325">
        <v>7590</v>
      </c>
      <c r="G1352" s="199">
        <v>2</v>
      </c>
      <c r="H1352" s="199">
        <v>2</v>
      </c>
      <c r="I1352" s="200"/>
      <c r="J1352" s="148">
        <f t="shared" si="178"/>
        <v>15180</v>
      </c>
      <c r="K1352" s="199" t="s">
        <v>175</v>
      </c>
      <c r="L1352" s="200"/>
      <c r="M1352" s="200" t="s">
        <v>9222</v>
      </c>
    </row>
    <row r="1353" spans="1:14" x14ac:dyDescent="0.25">
      <c r="A1353" s="286">
        <v>42221</v>
      </c>
      <c r="B1353" s="199" t="s">
        <v>10980</v>
      </c>
      <c r="C1353" s="200" t="s">
        <v>10983</v>
      </c>
      <c r="D1353" s="199" t="s">
        <v>10981</v>
      </c>
      <c r="E1353" s="199" t="s">
        <v>24</v>
      </c>
      <c r="F1353" s="201">
        <v>2975</v>
      </c>
      <c r="G1353" s="199">
        <v>1</v>
      </c>
      <c r="H1353" s="199">
        <v>1</v>
      </c>
      <c r="I1353" s="199"/>
      <c r="J1353" s="148">
        <f>H1353*F1353</f>
        <v>2975</v>
      </c>
      <c r="K1353" s="199" t="s">
        <v>84</v>
      </c>
      <c r="L1353" s="200"/>
      <c r="M1353" s="200" t="s">
        <v>9222</v>
      </c>
    </row>
    <row r="1354" spans="1:14" x14ac:dyDescent="0.25">
      <c r="A1354" s="286">
        <v>42221</v>
      </c>
      <c r="B1354" s="199" t="s">
        <v>3489</v>
      </c>
      <c r="C1354" s="200"/>
      <c r="D1354" s="199" t="s">
        <v>9306</v>
      </c>
      <c r="E1354" s="199" t="s">
        <v>24</v>
      </c>
      <c r="F1354" s="201">
        <v>4865</v>
      </c>
      <c r="G1354" s="199">
        <v>1</v>
      </c>
      <c r="H1354" s="199">
        <v>1</v>
      </c>
      <c r="I1354" s="199"/>
      <c r="J1354" s="148">
        <f t="shared" ref="J1354:J1358" si="179">H1354*F1354</f>
        <v>4865</v>
      </c>
      <c r="K1354" s="199" t="s">
        <v>170</v>
      </c>
      <c r="L1354" s="200"/>
      <c r="M1354" s="200" t="s">
        <v>9222</v>
      </c>
    </row>
    <row r="1355" spans="1:14" x14ac:dyDescent="0.25">
      <c r="A1355" s="286">
        <v>42221</v>
      </c>
      <c r="B1355" s="199" t="s">
        <v>4297</v>
      </c>
      <c r="C1355" s="200" t="s">
        <v>9304</v>
      </c>
      <c r="D1355" s="199" t="s">
        <v>9305</v>
      </c>
      <c r="E1355" s="199" t="s">
        <v>24</v>
      </c>
      <c r="F1355" s="201">
        <v>2300</v>
      </c>
      <c r="G1355" s="908">
        <v>1</v>
      </c>
      <c r="H1355" s="199">
        <v>1</v>
      </c>
      <c r="I1355" s="199"/>
      <c r="J1355" s="148">
        <f t="shared" si="179"/>
        <v>2300</v>
      </c>
      <c r="K1355" s="199" t="s">
        <v>9301</v>
      </c>
      <c r="L1355" s="200"/>
      <c r="M1355" s="200" t="s">
        <v>9222</v>
      </c>
    </row>
    <row r="1356" spans="1:14" x14ac:dyDescent="0.25">
      <c r="A1356" s="286">
        <v>42221</v>
      </c>
      <c r="B1356" s="199" t="s">
        <v>1131</v>
      </c>
      <c r="C1356" s="200" t="s">
        <v>9302</v>
      </c>
      <c r="D1356" s="199" t="s">
        <v>9303</v>
      </c>
      <c r="E1356" s="199" t="s">
        <v>24</v>
      </c>
      <c r="F1356" s="201">
        <v>1390</v>
      </c>
      <c r="G1356" s="199">
        <v>1</v>
      </c>
      <c r="H1356" s="199">
        <v>1</v>
      </c>
      <c r="I1356" s="199"/>
      <c r="J1356" s="148">
        <f t="shared" si="179"/>
        <v>1390</v>
      </c>
      <c r="K1356" s="199" t="s">
        <v>9301</v>
      </c>
      <c r="L1356" s="200"/>
      <c r="M1356" s="200" t="s">
        <v>9222</v>
      </c>
    </row>
    <row r="1357" spans="1:14" x14ac:dyDescent="0.25">
      <c r="A1357" s="286">
        <v>42221</v>
      </c>
      <c r="B1357" s="199" t="s">
        <v>4318</v>
      </c>
      <c r="C1357" s="200" t="s">
        <v>9298</v>
      </c>
      <c r="D1357" s="199" t="s">
        <v>9299</v>
      </c>
      <c r="E1357" s="199" t="s">
        <v>24</v>
      </c>
      <c r="F1357" s="325">
        <v>4990</v>
      </c>
      <c r="G1357" s="199">
        <v>1</v>
      </c>
      <c r="H1357" s="199">
        <v>1</v>
      </c>
      <c r="I1357" s="200"/>
      <c r="J1357" s="148">
        <f t="shared" si="179"/>
        <v>4990</v>
      </c>
      <c r="K1357" s="199" t="s">
        <v>9301</v>
      </c>
      <c r="L1357" s="200"/>
      <c r="M1357" s="200" t="s">
        <v>9222</v>
      </c>
    </row>
    <row r="1358" spans="1:14" x14ac:dyDescent="0.25">
      <c r="A1358" s="286">
        <v>42221</v>
      </c>
      <c r="B1358" s="199" t="s">
        <v>4297</v>
      </c>
      <c r="C1358" s="200" t="s">
        <v>9296</v>
      </c>
      <c r="D1358" s="199" t="s">
        <v>9297</v>
      </c>
      <c r="E1358" s="199" t="s">
        <v>24</v>
      </c>
      <c r="F1358" s="201">
        <v>3500</v>
      </c>
      <c r="G1358" s="199">
        <v>3</v>
      </c>
      <c r="H1358" s="199">
        <v>3</v>
      </c>
      <c r="I1358" s="199"/>
      <c r="J1358" s="148">
        <f t="shared" si="179"/>
        <v>10500</v>
      </c>
      <c r="K1358" s="199" t="s">
        <v>178</v>
      </c>
      <c r="L1358" s="200"/>
      <c r="M1358" s="200" t="s">
        <v>9222</v>
      </c>
    </row>
    <row r="1359" spans="1:14" x14ac:dyDescent="0.25">
      <c r="A1359" s="286">
        <v>42221</v>
      </c>
      <c r="B1359" s="199" t="s">
        <v>3439</v>
      </c>
      <c r="C1359" s="200" t="s">
        <v>9294</v>
      </c>
      <c r="D1359" s="199" t="s">
        <v>9292</v>
      </c>
      <c r="E1359" s="199" t="s">
        <v>24</v>
      </c>
      <c r="F1359" s="980">
        <v>2500</v>
      </c>
      <c r="G1359" s="83">
        <v>3</v>
      </c>
      <c r="H1359" s="83">
        <v>3</v>
      </c>
      <c r="I1359" s="111"/>
      <c r="J1359" s="170">
        <f t="shared" ref="J1359:J1361" si="180">H1359*F1359</f>
        <v>7500</v>
      </c>
      <c r="K1359" s="111" t="s">
        <v>178</v>
      </c>
      <c r="M1359" s="200" t="s">
        <v>9222</v>
      </c>
    </row>
    <row r="1360" spans="1:14" x14ac:dyDescent="0.25">
      <c r="C1360" s="949" t="s">
        <v>9295</v>
      </c>
      <c r="E1360" s="239"/>
      <c r="F1360" s="185"/>
      <c r="G1360" s="203"/>
      <c r="H1360" s="203"/>
      <c r="I1360" s="185"/>
      <c r="J1360" s="170">
        <f t="shared" si="180"/>
        <v>0</v>
      </c>
      <c r="K1360" s="113"/>
    </row>
    <row r="1361" spans="1:14" x14ac:dyDescent="0.25">
      <c r="A1361" s="286">
        <v>42221</v>
      </c>
      <c r="B1361" s="199" t="s">
        <v>23</v>
      </c>
      <c r="C1361" s="701" t="s">
        <v>9289</v>
      </c>
      <c r="D1361" s="199" t="s">
        <v>9290</v>
      </c>
      <c r="E1361" s="199" t="s">
        <v>24</v>
      </c>
      <c r="F1361" s="192">
        <v>7790</v>
      </c>
      <c r="G1361" s="83">
        <v>1</v>
      </c>
      <c r="H1361" s="83">
        <v>1</v>
      </c>
      <c r="I1361" s="111"/>
      <c r="J1361" s="981">
        <f t="shared" si="180"/>
        <v>7790</v>
      </c>
      <c r="K1361" s="111" t="s">
        <v>44</v>
      </c>
      <c r="M1361" s="200" t="s">
        <v>9222</v>
      </c>
    </row>
    <row r="1362" spans="1:14" x14ac:dyDescent="0.25">
      <c r="A1362" s="286">
        <v>42219</v>
      </c>
      <c r="B1362" s="199" t="s">
        <v>4052</v>
      </c>
      <c r="C1362" s="200" t="s">
        <v>9249</v>
      </c>
      <c r="D1362" s="199" t="s">
        <v>9250</v>
      </c>
      <c r="E1362" s="199" t="s">
        <v>24</v>
      </c>
      <c r="F1362" s="192">
        <v>12800</v>
      </c>
      <c r="G1362" s="83">
        <v>1</v>
      </c>
      <c r="H1362" s="83">
        <v>1</v>
      </c>
      <c r="I1362" s="111"/>
      <c r="J1362" s="170">
        <f>H1362*F1362</f>
        <v>12800</v>
      </c>
      <c r="K1362" s="111" t="s">
        <v>39</v>
      </c>
      <c r="M1362" s="200" t="s">
        <v>9222</v>
      </c>
    </row>
    <row r="1363" spans="1:14" x14ac:dyDescent="0.25">
      <c r="A1363" s="286">
        <v>42214</v>
      </c>
      <c r="B1363" s="107" t="s">
        <v>9247</v>
      </c>
      <c r="C1363" s="87" t="s">
        <v>9248</v>
      </c>
      <c r="D1363" s="199" t="s">
        <v>9221</v>
      </c>
      <c r="E1363" s="83" t="s">
        <v>35</v>
      </c>
      <c r="F1363" s="192">
        <v>190</v>
      </c>
      <c r="G1363" s="83">
        <v>15</v>
      </c>
      <c r="H1363" s="83">
        <v>15</v>
      </c>
      <c r="I1363" s="111"/>
      <c r="J1363" s="170">
        <f t="shared" ref="J1363" si="181">H1363*F1363</f>
        <v>2850</v>
      </c>
      <c r="K1363" s="111" t="s">
        <v>84</v>
      </c>
      <c r="M1363" s="200" t="s">
        <v>9222</v>
      </c>
    </row>
    <row r="1364" spans="1:14" x14ac:dyDescent="0.25">
      <c r="A1364" s="286">
        <v>42214</v>
      </c>
      <c r="B1364" s="199" t="s">
        <v>6514</v>
      </c>
      <c r="C1364" s="200" t="s">
        <v>9246</v>
      </c>
      <c r="D1364" s="199" t="s">
        <v>9221</v>
      </c>
      <c r="E1364" s="199" t="s">
        <v>3448</v>
      </c>
      <c r="F1364" s="193">
        <v>3600</v>
      </c>
      <c r="G1364" s="83">
        <v>1</v>
      </c>
      <c r="H1364" s="83">
        <v>1</v>
      </c>
      <c r="I1364" s="112"/>
      <c r="J1364" s="170">
        <f t="shared" ref="J1364:J1371" si="182">H1364*F1364</f>
        <v>3600</v>
      </c>
      <c r="K1364" s="111" t="s">
        <v>84</v>
      </c>
      <c r="L1364" s="200"/>
      <c r="M1364" s="200" t="s">
        <v>9222</v>
      </c>
    </row>
    <row r="1365" spans="1:14" x14ac:dyDescent="0.25">
      <c r="A1365" s="286">
        <v>42214</v>
      </c>
      <c r="B1365" s="199" t="s">
        <v>9245</v>
      </c>
      <c r="C1365" s="200"/>
      <c r="D1365" s="199" t="s">
        <v>9221</v>
      </c>
      <c r="E1365" s="199" t="s">
        <v>35</v>
      </c>
      <c r="F1365" s="193">
        <v>50</v>
      </c>
      <c r="G1365" s="83">
        <v>10</v>
      </c>
      <c r="H1365" s="83">
        <v>10</v>
      </c>
      <c r="I1365" s="112"/>
      <c r="J1365" s="170">
        <f t="shared" si="182"/>
        <v>500</v>
      </c>
      <c r="K1365" s="111" t="s">
        <v>84</v>
      </c>
      <c r="L1365" s="200"/>
      <c r="M1365" s="200" t="s">
        <v>9222</v>
      </c>
    </row>
    <row r="1366" spans="1:14" x14ac:dyDescent="0.25">
      <c r="A1366" s="286">
        <v>42214</v>
      </c>
      <c r="B1366" s="199" t="s">
        <v>5543</v>
      </c>
      <c r="C1366" s="200"/>
      <c r="D1366" s="199" t="s">
        <v>9221</v>
      </c>
      <c r="E1366" s="199" t="s">
        <v>35</v>
      </c>
      <c r="F1366" s="193">
        <v>200</v>
      </c>
      <c r="G1366" s="83">
        <v>5</v>
      </c>
      <c r="H1366" s="83">
        <v>5</v>
      </c>
      <c r="I1366" s="112"/>
      <c r="J1366" s="170">
        <f t="shared" si="182"/>
        <v>1000</v>
      </c>
      <c r="K1366" s="111" t="s">
        <v>84</v>
      </c>
      <c r="L1366" s="200"/>
      <c r="M1366" s="200" t="s">
        <v>9222</v>
      </c>
    </row>
    <row r="1367" spans="1:14" x14ac:dyDescent="0.25">
      <c r="A1367" s="286">
        <v>42214</v>
      </c>
      <c r="B1367" s="199" t="s">
        <v>9243</v>
      </c>
      <c r="C1367" s="200" t="s">
        <v>9244</v>
      </c>
      <c r="D1367" s="199" t="s">
        <v>9221</v>
      </c>
      <c r="E1367" s="199" t="s">
        <v>3448</v>
      </c>
      <c r="F1367" s="193">
        <v>500</v>
      </c>
      <c r="G1367" s="83">
        <v>4</v>
      </c>
      <c r="H1367" s="83">
        <v>4</v>
      </c>
      <c r="I1367" s="112"/>
      <c r="J1367" s="170">
        <f t="shared" si="182"/>
        <v>2000</v>
      </c>
      <c r="K1367" s="111" t="s">
        <v>84</v>
      </c>
      <c r="L1367" s="200"/>
      <c r="M1367" s="200" t="s">
        <v>9222</v>
      </c>
    </row>
    <row r="1368" spans="1:14" x14ac:dyDescent="0.25">
      <c r="A1368" s="286">
        <v>42214</v>
      </c>
      <c r="B1368" s="199" t="s">
        <v>9242</v>
      </c>
      <c r="C1368" s="200"/>
      <c r="D1368" s="199" t="s">
        <v>9221</v>
      </c>
      <c r="E1368" s="199" t="s">
        <v>6726</v>
      </c>
      <c r="F1368" s="193">
        <v>130</v>
      </c>
      <c r="G1368" s="83">
        <v>5</v>
      </c>
      <c r="H1368" s="83">
        <v>5</v>
      </c>
      <c r="I1368" s="112"/>
      <c r="J1368" s="170">
        <f t="shared" si="182"/>
        <v>650</v>
      </c>
      <c r="K1368" s="111" t="s">
        <v>84</v>
      </c>
      <c r="L1368" s="200"/>
      <c r="M1368" s="200" t="s">
        <v>9222</v>
      </c>
    </row>
    <row r="1369" spans="1:14" x14ac:dyDescent="0.25">
      <c r="A1369" s="286">
        <v>42214</v>
      </c>
      <c r="B1369" s="199" t="s">
        <v>6151</v>
      </c>
      <c r="C1369" s="200" t="s">
        <v>9241</v>
      </c>
      <c r="D1369" s="199" t="s">
        <v>9221</v>
      </c>
      <c r="E1369" s="199" t="s">
        <v>83</v>
      </c>
      <c r="F1369" s="193">
        <v>50</v>
      </c>
      <c r="G1369" s="83">
        <v>5</v>
      </c>
      <c r="H1369" s="83">
        <v>5</v>
      </c>
      <c r="I1369" s="112"/>
      <c r="J1369" s="170">
        <f t="shared" si="182"/>
        <v>250</v>
      </c>
      <c r="K1369" s="111" t="s">
        <v>84</v>
      </c>
      <c r="L1369" s="200"/>
      <c r="M1369" s="200" t="s">
        <v>9222</v>
      </c>
    </row>
    <row r="1370" spans="1:14" x14ac:dyDescent="0.25">
      <c r="A1370" s="286">
        <v>42214</v>
      </c>
      <c r="B1370" s="199" t="s">
        <v>40</v>
      </c>
      <c r="C1370" s="200" t="s">
        <v>9240</v>
      </c>
      <c r="D1370" s="199" t="s">
        <v>9221</v>
      </c>
      <c r="E1370" s="199" t="s">
        <v>83</v>
      </c>
      <c r="F1370" s="193">
        <v>295</v>
      </c>
      <c r="G1370" s="83">
        <v>5</v>
      </c>
      <c r="H1370" s="83">
        <v>5</v>
      </c>
      <c r="I1370" s="112"/>
      <c r="J1370" s="170">
        <f t="shared" si="182"/>
        <v>1475</v>
      </c>
      <c r="K1370" s="111" t="s">
        <v>84</v>
      </c>
      <c r="L1370" s="200"/>
      <c r="M1370" s="200" t="s">
        <v>9222</v>
      </c>
    </row>
    <row r="1371" spans="1:14" x14ac:dyDescent="0.25">
      <c r="A1371" s="286">
        <v>42214</v>
      </c>
      <c r="B1371" s="199" t="s">
        <v>9238</v>
      </c>
      <c r="C1371" s="200" t="s">
        <v>9239</v>
      </c>
      <c r="D1371" s="199" t="s">
        <v>9221</v>
      </c>
      <c r="E1371" s="199" t="s">
        <v>24</v>
      </c>
      <c r="F1371" s="193">
        <v>960</v>
      </c>
      <c r="G1371" s="197">
        <v>1</v>
      </c>
      <c r="H1371" s="197">
        <v>1</v>
      </c>
      <c r="I1371" s="112"/>
      <c r="J1371" s="170">
        <f t="shared" si="182"/>
        <v>960</v>
      </c>
      <c r="K1371" s="111" t="s">
        <v>84</v>
      </c>
      <c r="L1371" s="200"/>
      <c r="M1371" s="200" t="s">
        <v>9198</v>
      </c>
    </row>
    <row r="1372" spans="1:14" x14ac:dyDescent="0.25">
      <c r="A1372" s="286">
        <v>42214</v>
      </c>
      <c r="B1372" s="199" t="s">
        <v>9236</v>
      </c>
      <c r="C1372" s="200" t="s">
        <v>9237</v>
      </c>
      <c r="D1372" s="199" t="s">
        <v>9221</v>
      </c>
      <c r="E1372" s="199" t="s">
        <v>24</v>
      </c>
      <c r="F1372" s="201">
        <v>5900</v>
      </c>
      <c r="G1372" s="199">
        <v>1</v>
      </c>
      <c r="H1372" s="199">
        <v>1</v>
      </c>
      <c r="I1372" s="199"/>
      <c r="J1372" s="148">
        <f t="shared" ref="J1372:J1374" si="183">H1372*F1372</f>
        <v>5900</v>
      </c>
      <c r="K1372" s="199" t="s">
        <v>84</v>
      </c>
      <c r="M1372" t="s">
        <v>9187</v>
      </c>
    </row>
    <row r="1373" spans="1:14" x14ac:dyDescent="0.25">
      <c r="A1373" s="286">
        <v>42214</v>
      </c>
      <c r="B1373" s="199" t="s">
        <v>9234</v>
      </c>
      <c r="C1373" s="200" t="s">
        <v>9235</v>
      </c>
      <c r="D1373" s="199" t="s">
        <v>9221</v>
      </c>
      <c r="E1373" s="199" t="s">
        <v>24</v>
      </c>
      <c r="F1373" s="201">
        <v>1950</v>
      </c>
      <c r="G1373" s="199">
        <v>1</v>
      </c>
      <c r="H1373" s="199">
        <v>1</v>
      </c>
      <c r="I1373" s="199"/>
      <c r="J1373" s="148">
        <f t="shared" si="183"/>
        <v>1950</v>
      </c>
      <c r="K1373" s="199" t="s">
        <v>84</v>
      </c>
      <c r="M1373" t="s">
        <v>9166</v>
      </c>
    </row>
    <row r="1374" spans="1:14" x14ac:dyDescent="0.25">
      <c r="A1374" s="286">
        <v>42214</v>
      </c>
      <c r="B1374" s="199" t="s">
        <v>9232</v>
      </c>
      <c r="C1374" s="200" t="s">
        <v>9233</v>
      </c>
      <c r="D1374" s="199" t="s">
        <v>9221</v>
      </c>
      <c r="E1374" s="199" t="s">
        <v>24</v>
      </c>
      <c r="F1374" s="201">
        <v>7800</v>
      </c>
      <c r="G1374" s="111">
        <v>1</v>
      </c>
      <c r="H1374" s="83">
        <v>1</v>
      </c>
      <c r="I1374" s="87"/>
      <c r="J1374" s="148">
        <f t="shared" si="183"/>
        <v>7800</v>
      </c>
      <c r="K1374" s="199" t="s">
        <v>84</v>
      </c>
      <c r="M1374" t="s">
        <v>9164</v>
      </c>
      <c r="N1374" t="s">
        <v>6226</v>
      </c>
    </row>
    <row r="1375" spans="1:14" x14ac:dyDescent="0.25">
      <c r="A1375" s="286">
        <v>42214</v>
      </c>
      <c r="B1375" s="107" t="s">
        <v>9230</v>
      </c>
      <c r="C1375" s="87" t="s">
        <v>9229</v>
      </c>
      <c r="D1375" s="199" t="s">
        <v>9221</v>
      </c>
      <c r="E1375" s="83" t="s">
        <v>83</v>
      </c>
      <c r="F1375" s="193">
        <v>290</v>
      </c>
      <c r="G1375" s="111">
        <v>10</v>
      </c>
      <c r="H1375" s="83">
        <v>10</v>
      </c>
      <c r="I1375" s="83"/>
      <c r="J1375" s="148">
        <f t="shared" ref="J1375" si="184">H1375*F1375</f>
        <v>2900</v>
      </c>
      <c r="K1375" s="111" t="s">
        <v>9231</v>
      </c>
      <c r="M1375" t="s">
        <v>9161</v>
      </c>
    </row>
    <row r="1376" spans="1:14" x14ac:dyDescent="0.25">
      <c r="A1376" s="286">
        <v>42214</v>
      </c>
      <c r="B1376" s="181" t="s">
        <v>100</v>
      </c>
      <c r="C1376" s="87" t="s">
        <v>9229</v>
      </c>
      <c r="D1376" s="199" t="s">
        <v>9221</v>
      </c>
      <c r="E1376" s="111" t="s">
        <v>83</v>
      </c>
      <c r="F1376" s="192">
        <v>300</v>
      </c>
      <c r="G1376" s="111">
        <v>10</v>
      </c>
      <c r="H1376" s="83">
        <v>10</v>
      </c>
      <c r="I1376" s="83"/>
      <c r="J1376" s="148">
        <f t="shared" ref="J1376" si="185">H1376*F1376</f>
        <v>3000</v>
      </c>
      <c r="K1376" s="111" t="s">
        <v>84</v>
      </c>
      <c r="M1376" t="s">
        <v>9111</v>
      </c>
      <c r="N1376" t="s">
        <v>6226</v>
      </c>
    </row>
    <row r="1377" spans="1:14" x14ac:dyDescent="0.25">
      <c r="A1377" s="286">
        <v>42214</v>
      </c>
      <c r="B1377" s="181" t="s">
        <v>6004</v>
      </c>
      <c r="C1377" s="87" t="s">
        <v>9228</v>
      </c>
      <c r="D1377" s="199" t="s">
        <v>9221</v>
      </c>
      <c r="E1377" s="83" t="s">
        <v>83</v>
      </c>
      <c r="F1377" s="201">
        <v>1200</v>
      </c>
      <c r="G1377" s="83">
        <v>10</v>
      </c>
      <c r="H1377" s="199">
        <v>10</v>
      </c>
      <c r="I1377" s="83"/>
      <c r="J1377" s="148">
        <f t="shared" ref="J1377:J1383" si="186">H1377*F1377</f>
        <v>12000</v>
      </c>
      <c r="K1377" s="111" t="s">
        <v>84</v>
      </c>
      <c r="M1377" t="s">
        <v>9111</v>
      </c>
    </row>
    <row r="1378" spans="1:14" x14ac:dyDescent="0.25">
      <c r="A1378" s="286">
        <v>42214</v>
      </c>
      <c r="B1378" s="44" t="s">
        <v>93</v>
      </c>
      <c r="C1378" s="529" t="s">
        <v>694</v>
      </c>
      <c r="D1378" s="199" t="s">
        <v>9221</v>
      </c>
      <c r="E1378" s="44" t="s">
        <v>24</v>
      </c>
      <c r="F1378" s="946">
        <v>3800</v>
      </c>
      <c r="G1378" s="83">
        <v>10</v>
      </c>
      <c r="H1378" s="947">
        <v>10</v>
      </c>
      <c r="I1378" s="44"/>
      <c r="J1378" s="148">
        <f t="shared" si="186"/>
        <v>38000</v>
      </c>
      <c r="K1378" s="111" t="s">
        <v>84</v>
      </c>
      <c r="M1378" t="s">
        <v>9111</v>
      </c>
    </row>
    <row r="1379" spans="1:14" x14ac:dyDescent="0.25">
      <c r="A1379" s="286">
        <v>42214</v>
      </c>
      <c r="B1379" s="83" t="s">
        <v>9226</v>
      </c>
      <c r="C1379" s="87" t="s">
        <v>9227</v>
      </c>
      <c r="D1379" s="199" t="s">
        <v>9221</v>
      </c>
      <c r="E1379" s="83" t="s">
        <v>83</v>
      </c>
      <c r="F1379" s="182">
        <v>2380</v>
      </c>
      <c r="G1379" s="83">
        <v>10</v>
      </c>
      <c r="H1379" s="83">
        <v>10</v>
      </c>
      <c r="I1379" s="83"/>
      <c r="J1379" s="148">
        <f t="shared" si="186"/>
        <v>23800</v>
      </c>
      <c r="K1379" s="111" t="s">
        <v>84</v>
      </c>
      <c r="M1379" t="s">
        <v>9111</v>
      </c>
      <c r="N1379" t="s">
        <v>6226</v>
      </c>
    </row>
    <row r="1380" spans="1:14" x14ac:dyDescent="0.25">
      <c r="A1380" s="286">
        <v>42214</v>
      </c>
      <c r="B1380" s="199" t="s">
        <v>9224</v>
      </c>
      <c r="C1380" s="200" t="s">
        <v>9225</v>
      </c>
      <c r="D1380" s="199" t="s">
        <v>9221</v>
      </c>
      <c r="E1380" s="199" t="s">
        <v>83</v>
      </c>
      <c r="F1380" s="201">
        <v>900</v>
      </c>
      <c r="G1380" s="199">
        <v>10</v>
      </c>
      <c r="H1380" s="199">
        <v>10</v>
      </c>
      <c r="I1380" s="199"/>
      <c r="J1380" s="148">
        <f t="shared" si="186"/>
        <v>9000</v>
      </c>
      <c r="K1380" s="199" t="s">
        <v>84</v>
      </c>
      <c r="M1380" t="s">
        <v>9111</v>
      </c>
      <c r="N1380" t="s">
        <v>6226</v>
      </c>
    </row>
    <row r="1381" spans="1:14" x14ac:dyDescent="0.25">
      <c r="A1381" s="286">
        <v>42214</v>
      </c>
      <c r="B1381" s="199" t="s">
        <v>5548</v>
      </c>
      <c r="C1381" s="200" t="s">
        <v>9223</v>
      </c>
      <c r="D1381" s="199" t="s">
        <v>9221</v>
      </c>
      <c r="E1381" s="199" t="s">
        <v>83</v>
      </c>
      <c r="F1381" s="201">
        <v>2600</v>
      </c>
      <c r="G1381" s="199">
        <v>10</v>
      </c>
      <c r="H1381" s="199">
        <v>10</v>
      </c>
      <c r="I1381" s="199"/>
      <c r="J1381" s="148">
        <f t="shared" si="186"/>
        <v>26000</v>
      </c>
      <c r="K1381" s="199" t="s">
        <v>84</v>
      </c>
      <c r="M1381" t="s">
        <v>9111</v>
      </c>
      <c r="N1381" t="s">
        <v>6226</v>
      </c>
    </row>
    <row r="1382" spans="1:14" x14ac:dyDescent="0.25">
      <c r="A1382" s="286">
        <v>42214</v>
      </c>
      <c r="B1382" s="199" t="s">
        <v>9219</v>
      </c>
      <c r="C1382" s="200" t="s">
        <v>9220</v>
      </c>
      <c r="D1382" s="199" t="s">
        <v>9221</v>
      </c>
      <c r="E1382" s="199" t="s">
        <v>83</v>
      </c>
      <c r="F1382" s="201">
        <v>8500</v>
      </c>
      <c r="G1382" s="199">
        <v>10</v>
      </c>
      <c r="H1382" s="199">
        <v>10</v>
      </c>
      <c r="I1382" s="199"/>
      <c r="J1382" s="148">
        <f t="shared" si="186"/>
        <v>85000</v>
      </c>
      <c r="K1382" s="199" t="s">
        <v>84</v>
      </c>
      <c r="M1382" t="s">
        <v>9168</v>
      </c>
    </row>
    <row r="1383" spans="1:14" x14ac:dyDescent="0.25">
      <c r="A1383" s="286">
        <v>42213</v>
      </c>
      <c r="B1383" s="199" t="s">
        <v>4876</v>
      </c>
      <c r="C1383" s="200" t="s">
        <v>9196</v>
      </c>
      <c r="D1383" s="199" t="s">
        <v>9197</v>
      </c>
      <c r="E1383" s="199" t="s">
        <v>35</v>
      </c>
      <c r="F1383" s="201">
        <v>11400</v>
      </c>
      <c r="G1383" s="199">
        <v>5</v>
      </c>
      <c r="H1383" s="199">
        <v>5</v>
      </c>
      <c r="I1383" s="199"/>
      <c r="J1383" s="148">
        <f t="shared" si="186"/>
        <v>57000</v>
      </c>
      <c r="K1383" s="199" t="s">
        <v>25</v>
      </c>
      <c r="M1383" t="s">
        <v>9158</v>
      </c>
    </row>
    <row r="1384" spans="1:14" x14ac:dyDescent="0.25">
      <c r="A1384" s="286">
        <v>42215</v>
      </c>
      <c r="B1384" s="199" t="s">
        <v>105</v>
      </c>
      <c r="C1384" s="200" t="s">
        <v>9188</v>
      </c>
      <c r="D1384" s="199" t="s">
        <v>9186</v>
      </c>
      <c r="E1384" s="199" t="s">
        <v>24</v>
      </c>
      <c r="F1384" s="201">
        <v>3424</v>
      </c>
      <c r="G1384" s="199">
        <v>1</v>
      </c>
      <c r="H1384" s="199">
        <v>1</v>
      </c>
      <c r="I1384" s="199"/>
      <c r="J1384" s="148">
        <f t="shared" ref="J1384:J1388" si="187">H1384*F1384</f>
        <v>3424</v>
      </c>
      <c r="K1384" s="199" t="s">
        <v>62</v>
      </c>
    </row>
    <row r="1385" spans="1:14" x14ac:dyDescent="0.25">
      <c r="A1385" s="286">
        <v>42213</v>
      </c>
      <c r="B1385" s="941" t="s">
        <v>105</v>
      </c>
      <c r="C1385" s="228" t="s">
        <v>4323</v>
      </c>
      <c r="D1385" s="111" t="s">
        <v>9165</v>
      </c>
      <c r="E1385" s="83" t="s">
        <v>24</v>
      </c>
      <c r="F1385" s="201">
        <v>1640</v>
      </c>
      <c r="G1385" s="83">
        <v>2</v>
      </c>
      <c r="H1385" s="199">
        <v>2</v>
      </c>
      <c r="I1385" s="83"/>
      <c r="J1385" s="148">
        <f t="shared" si="187"/>
        <v>3280</v>
      </c>
      <c r="K1385" s="111" t="s">
        <v>116</v>
      </c>
    </row>
    <row r="1386" spans="1:14" x14ac:dyDescent="0.25">
      <c r="A1386" s="286">
        <v>42213</v>
      </c>
      <c r="B1386" s="525" t="s">
        <v>23</v>
      </c>
      <c r="C1386" s="929" t="s">
        <v>9162</v>
      </c>
      <c r="D1386" s="111" t="s">
        <v>9163</v>
      </c>
      <c r="E1386" s="44" t="s">
        <v>24</v>
      </c>
      <c r="F1386" s="84">
        <v>7790</v>
      </c>
      <c r="G1386" s="83">
        <v>1</v>
      </c>
      <c r="H1386" s="942">
        <v>1</v>
      </c>
      <c r="I1386" s="44"/>
      <c r="J1386" s="148">
        <f t="shared" si="187"/>
        <v>7790</v>
      </c>
      <c r="K1386" s="111" t="s">
        <v>62</v>
      </c>
    </row>
    <row r="1387" spans="1:14" x14ac:dyDescent="0.25">
      <c r="A1387" s="54">
        <v>42194</v>
      </c>
      <c r="B1387" s="877" t="s">
        <v>165</v>
      </c>
      <c r="C1387" s="228" t="s">
        <v>11008</v>
      </c>
      <c r="D1387" s="83" t="s">
        <v>11009</v>
      </c>
      <c r="E1387" s="203" t="s">
        <v>24</v>
      </c>
      <c r="F1387" s="325">
        <v>750</v>
      </c>
      <c r="G1387" s="83">
        <v>1</v>
      </c>
      <c r="H1387" s="83">
        <v>1</v>
      </c>
      <c r="I1387" s="87"/>
      <c r="J1387" s="148">
        <f t="shared" si="187"/>
        <v>750</v>
      </c>
      <c r="K1387" s="83" t="s">
        <v>178</v>
      </c>
    </row>
    <row r="1388" spans="1:14" x14ac:dyDescent="0.25">
      <c r="A1388" s="286">
        <v>42194</v>
      </c>
      <c r="B1388" s="877" t="s">
        <v>74</v>
      </c>
      <c r="C1388" s="87" t="s">
        <v>9159</v>
      </c>
      <c r="D1388" s="111" t="s">
        <v>9160</v>
      </c>
      <c r="E1388" s="83" t="s">
        <v>83</v>
      </c>
      <c r="F1388" s="182">
        <v>420</v>
      </c>
      <c r="G1388" s="83">
        <v>2</v>
      </c>
      <c r="H1388" s="83">
        <v>2</v>
      </c>
      <c r="I1388" s="83"/>
      <c r="J1388" s="148">
        <f t="shared" si="187"/>
        <v>840</v>
      </c>
      <c r="K1388" s="111" t="s">
        <v>120</v>
      </c>
    </row>
    <row r="1389" spans="1:14" x14ac:dyDescent="0.25">
      <c r="A1389" s="286">
        <v>42209</v>
      </c>
      <c r="B1389" s="199" t="s">
        <v>9181</v>
      </c>
      <c r="C1389" s="200" t="s">
        <v>9182</v>
      </c>
      <c r="D1389" s="199" t="s">
        <v>9183</v>
      </c>
      <c r="E1389" s="199" t="s">
        <v>24</v>
      </c>
      <c r="F1389" s="201">
        <v>2390</v>
      </c>
      <c r="G1389" s="199">
        <v>1</v>
      </c>
      <c r="H1389" s="199">
        <v>1</v>
      </c>
      <c r="I1389" s="199"/>
      <c r="J1389" s="148">
        <f t="shared" ref="J1389:J1395" si="188">H1389*F1389</f>
        <v>2390</v>
      </c>
      <c r="K1389" s="199" t="s">
        <v>801</v>
      </c>
      <c r="M1389" t="s">
        <v>9150</v>
      </c>
    </row>
    <row r="1390" spans="1:14" x14ac:dyDescent="0.25">
      <c r="A1390" s="286">
        <v>42209</v>
      </c>
      <c r="B1390" s="199" t="s">
        <v>74</v>
      </c>
      <c r="C1390" s="200" t="s">
        <v>9179</v>
      </c>
      <c r="D1390" s="199" t="s">
        <v>9180</v>
      </c>
      <c r="E1390" s="199" t="s">
        <v>83</v>
      </c>
      <c r="F1390" s="201">
        <v>370</v>
      </c>
      <c r="G1390" s="199">
        <v>2</v>
      </c>
      <c r="H1390" s="199">
        <v>2</v>
      </c>
      <c r="I1390" s="199"/>
      <c r="J1390" s="148">
        <f t="shared" si="188"/>
        <v>740</v>
      </c>
      <c r="K1390" s="199" t="s">
        <v>120</v>
      </c>
      <c r="M1390" t="s">
        <v>9150</v>
      </c>
      <c r="N1390" t="s">
        <v>6226</v>
      </c>
    </row>
    <row r="1391" spans="1:14" x14ac:dyDescent="0.25">
      <c r="A1391" s="286">
        <v>42209</v>
      </c>
      <c r="B1391" s="199" t="s">
        <v>89</v>
      </c>
      <c r="C1391" s="200" t="s">
        <v>9178</v>
      </c>
      <c r="D1391" s="199" t="s">
        <v>9177</v>
      </c>
      <c r="E1391" s="199" t="s">
        <v>32</v>
      </c>
      <c r="F1391" s="944">
        <v>3300</v>
      </c>
      <c r="G1391" s="199">
        <v>1</v>
      </c>
      <c r="H1391" s="199">
        <v>1</v>
      </c>
      <c r="I1391" s="200"/>
      <c r="J1391" s="148">
        <f t="shared" si="188"/>
        <v>3300</v>
      </c>
      <c r="K1391" s="199" t="s">
        <v>120</v>
      </c>
      <c r="M1391" t="s">
        <v>9144</v>
      </c>
    </row>
    <row r="1392" spans="1:14" x14ac:dyDescent="0.25">
      <c r="A1392" s="286">
        <v>42209</v>
      </c>
      <c r="B1392" s="199" t="s">
        <v>23</v>
      </c>
      <c r="C1392" s="200" t="s">
        <v>9175</v>
      </c>
      <c r="D1392" s="199" t="s">
        <v>9176</v>
      </c>
      <c r="E1392" s="199" t="s">
        <v>24</v>
      </c>
      <c r="F1392" s="325">
        <v>7500</v>
      </c>
      <c r="G1392" s="199">
        <v>1</v>
      </c>
      <c r="H1392" s="199">
        <v>1</v>
      </c>
      <c r="I1392" s="200"/>
      <c r="J1392" s="148">
        <f t="shared" si="188"/>
        <v>7500</v>
      </c>
      <c r="K1392" s="199" t="s">
        <v>120</v>
      </c>
      <c r="M1392" t="s">
        <v>9144</v>
      </c>
    </row>
    <row r="1393" spans="1:24" x14ac:dyDescent="0.25">
      <c r="A1393" s="286">
        <v>42209</v>
      </c>
      <c r="B1393" s="199" t="s">
        <v>23</v>
      </c>
      <c r="C1393" s="200" t="s">
        <v>9174</v>
      </c>
      <c r="D1393" s="199" t="s">
        <v>9172</v>
      </c>
      <c r="E1393" s="199" t="s">
        <v>24</v>
      </c>
      <c r="F1393" s="325">
        <v>4800</v>
      </c>
      <c r="G1393" s="199">
        <v>2</v>
      </c>
      <c r="H1393" s="199">
        <v>2</v>
      </c>
      <c r="I1393" s="200"/>
      <c r="J1393" s="148">
        <f t="shared" si="188"/>
        <v>9600</v>
      </c>
      <c r="K1393" s="199" t="s">
        <v>9218</v>
      </c>
      <c r="M1393" t="s">
        <v>9144</v>
      </c>
    </row>
    <row r="1394" spans="1:24" s="284" customFormat="1" x14ac:dyDescent="0.25">
      <c r="A1394" s="1024">
        <v>42209</v>
      </c>
      <c r="B1394" s="515" t="s">
        <v>23</v>
      </c>
      <c r="C1394" s="588" t="s">
        <v>9173</v>
      </c>
      <c r="D1394" s="515" t="s">
        <v>9171</v>
      </c>
      <c r="E1394" s="515" t="s">
        <v>24</v>
      </c>
      <c r="F1394" s="598">
        <v>7900</v>
      </c>
      <c r="G1394" s="515">
        <v>1</v>
      </c>
      <c r="H1394" s="515">
        <v>1</v>
      </c>
      <c r="I1394" s="515"/>
      <c r="J1394" s="608">
        <f t="shared" si="188"/>
        <v>7900</v>
      </c>
      <c r="K1394" s="515" t="s">
        <v>9086</v>
      </c>
      <c r="M1394" s="284" t="s">
        <v>9144</v>
      </c>
      <c r="R1394" s="1274"/>
      <c r="S1394" s="588"/>
      <c r="T1394" s="588"/>
      <c r="U1394" s="588"/>
      <c r="V1394" s="588"/>
      <c r="W1394" s="588"/>
      <c r="X1394" s="588"/>
    </row>
    <row r="1395" spans="1:24" x14ac:dyDescent="0.25">
      <c r="A1395" s="326">
        <v>42209</v>
      </c>
      <c r="B1395" s="515" t="s">
        <v>9167</v>
      </c>
      <c r="C1395" s="943" t="s">
        <v>9170</v>
      </c>
      <c r="D1395" s="515" t="s">
        <v>9169</v>
      </c>
      <c r="E1395" s="469" t="s">
        <v>24</v>
      </c>
      <c r="F1395" s="598">
        <v>9500</v>
      </c>
      <c r="G1395" s="469">
        <v>4</v>
      </c>
      <c r="H1395" s="515">
        <v>4</v>
      </c>
      <c r="I1395" s="327"/>
      <c r="J1395" s="608">
        <f t="shared" si="188"/>
        <v>38000</v>
      </c>
      <c r="K1395" s="469" t="s">
        <v>461</v>
      </c>
      <c r="M1395" t="s">
        <v>9144</v>
      </c>
    </row>
    <row r="1396" spans="1:24" x14ac:dyDescent="0.25">
      <c r="A1396" s="286">
        <v>42209</v>
      </c>
      <c r="B1396" s="877" t="s">
        <v>169</v>
      </c>
      <c r="C1396" s="228" t="s">
        <v>9156</v>
      </c>
      <c r="D1396" s="111" t="s">
        <v>9157</v>
      </c>
      <c r="E1396" s="83" t="s">
        <v>32</v>
      </c>
      <c r="F1396" s="182">
        <v>480</v>
      </c>
      <c r="G1396" s="111">
        <v>5</v>
      </c>
      <c r="H1396" s="199">
        <v>5</v>
      </c>
      <c r="I1396" s="87"/>
      <c r="J1396" s="148">
        <f>H1396*F1396</f>
        <v>2400</v>
      </c>
      <c r="K1396" s="111" t="s">
        <v>170</v>
      </c>
      <c r="M1396" t="s">
        <v>9144</v>
      </c>
    </row>
    <row r="1397" spans="1:24" x14ac:dyDescent="0.25">
      <c r="A1397" s="286">
        <v>42210</v>
      </c>
      <c r="B1397" s="199" t="s">
        <v>74</v>
      </c>
      <c r="C1397" s="200" t="s">
        <v>10898</v>
      </c>
      <c r="D1397" s="199" t="s">
        <v>10899</v>
      </c>
      <c r="E1397" s="199" t="s">
        <v>83</v>
      </c>
      <c r="F1397" s="201">
        <v>220</v>
      </c>
      <c r="G1397" s="199">
        <v>2</v>
      </c>
      <c r="H1397" s="199">
        <v>2</v>
      </c>
      <c r="I1397" s="199"/>
      <c r="J1397" s="148">
        <f t="shared" ref="J1397:J1404" si="189">H1397*F1397</f>
        <v>440</v>
      </c>
      <c r="K1397" s="199" t="s">
        <v>62</v>
      </c>
      <c r="M1397" t="s">
        <v>9144</v>
      </c>
    </row>
    <row r="1398" spans="1:24" x14ac:dyDescent="0.25">
      <c r="A1398" s="286">
        <v>42210</v>
      </c>
      <c r="B1398" s="1793" t="s">
        <v>916</v>
      </c>
      <c r="C1398" s="87" t="s">
        <v>9149</v>
      </c>
      <c r="D1398" s="111" t="s">
        <v>9151</v>
      </c>
      <c r="E1398" s="83" t="s">
        <v>24</v>
      </c>
      <c r="F1398" s="84">
        <v>12500</v>
      </c>
      <c r="G1398" s="975">
        <v>1</v>
      </c>
      <c r="H1398" s="975">
        <v>1</v>
      </c>
      <c r="I1398" s="975"/>
      <c r="J1398" s="148">
        <f t="shared" si="189"/>
        <v>12500</v>
      </c>
      <c r="K1398" s="111" t="s">
        <v>62</v>
      </c>
      <c r="M1398" t="s">
        <v>9144</v>
      </c>
    </row>
    <row r="1399" spans="1:24" x14ac:dyDescent="0.25">
      <c r="A1399" s="286">
        <v>42207</v>
      </c>
      <c r="B1399" s="941" t="s">
        <v>9123</v>
      </c>
      <c r="C1399" s="87" t="s">
        <v>9124</v>
      </c>
      <c r="D1399" s="111" t="s">
        <v>11173</v>
      </c>
      <c r="E1399" s="111" t="s">
        <v>28</v>
      </c>
      <c r="F1399" s="192">
        <v>1550</v>
      </c>
      <c r="G1399" s="111">
        <v>2</v>
      </c>
      <c r="H1399" s="111">
        <v>2</v>
      </c>
      <c r="I1399" s="111"/>
      <c r="J1399" s="148">
        <f t="shared" si="189"/>
        <v>3100</v>
      </c>
      <c r="K1399" s="111" t="s">
        <v>9125</v>
      </c>
      <c r="M1399" t="s">
        <v>9144</v>
      </c>
    </row>
    <row r="1400" spans="1:24" x14ac:dyDescent="0.25">
      <c r="A1400" s="286">
        <v>42207</v>
      </c>
      <c r="B1400" s="941" t="s">
        <v>9126</v>
      </c>
      <c r="C1400" s="87" t="s">
        <v>9127</v>
      </c>
      <c r="D1400" s="111" t="s">
        <v>11172</v>
      </c>
      <c r="E1400" s="111" t="s">
        <v>83</v>
      </c>
      <c r="F1400" s="192">
        <v>90</v>
      </c>
      <c r="G1400" s="111">
        <v>2</v>
      </c>
      <c r="H1400" s="111">
        <v>2</v>
      </c>
      <c r="I1400" s="171"/>
      <c r="J1400" s="148">
        <f t="shared" si="189"/>
        <v>180</v>
      </c>
      <c r="K1400" s="111" t="s">
        <v>9125</v>
      </c>
      <c r="M1400" t="s">
        <v>9121</v>
      </c>
      <c r="N1400" t="s">
        <v>6226</v>
      </c>
    </row>
    <row r="1401" spans="1:24" x14ac:dyDescent="0.25">
      <c r="A1401" s="286">
        <v>42207</v>
      </c>
      <c r="B1401" s="941" t="s">
        <v>9128</v>
      </c>
      <c r="C1401" s="228" t="s">
        <v>9129</v>
      </c>
      <c r="D1401" s="111" t="s">
        <v>11171</v>
      </c>
      <c r="E1401" s="83" t="s">
        <v>83</v>
      </c>
      <c r="F1401" s="193">
        <v>3200</v>
      </c>
      <c r="G1401" s="83">
        <v>2</v>
      </c>
      <c r="H1401" s="83">
        <v>2</v>
      </c>
      <c r="I1401" s="112"/>
      <c r="J1401" s="148">
        <f t="shared" si="189"/>
        <v>6400</v>
      </c>
      <c r="K1401" s="111" t="s">
        <v>9125</v>
      </c>
      <c r="M1401" t="s">
        <v>9039</v>
      </c>
      <c r="N1401" t="s">
        <v>6226</v>
      </c>
    </row>
    <row r="1402" spans="1:24" x14ac:dyDescent="0.25">
      <c r="A1402" s="286">
        <v>42207</v>
      </c>
      <c r="B1402" s="941" t="s">
        <v>9130</v>
      </c>
      <c r="C1402" s="228" t="s">
        <v>9131</v>
      </c>
      <c r="D1402" s="111" t="s">
        <v>11170</v>
      </c>
      <c r="E1402" s="83" t="s">
        <v>83</v>
      </c>
      <c r="F1402" s="178">
        <v>270</v>
      </c>
      <c r="G1402" s="83">
        <v>12</v>
      </c>
      <c r="H1402" s="83">
        <v>12</v>
      </c>
      <c r="I1402" s="112"/>
      <c r="J1402" s="148">
        <f t="shared" si="189"/>
        <v>3240</v>
      </c>
      <c r="K1402" s="111" t="s">
        <v>9125</v>
      </c>
    </row>
    <row r="1403" spans="1:24" x14ac:dyDescent="0.25">
      <c r="A1403" s="286">
        <v>42207</v>
      </c>
      <c r="B1403" s="941" t="s">
        <v>9132</v>
      </c>
      <c r="C1403" s="87" t="s">
        <v>9133</v>
      </c>
      <c r="D1403" s="111" t="s">
        <v>11169</v>
      </c>
      <c r="E1403" s="83" t="s">
        <v>83</v>
      </c>
      <c r="F1403" s="201">
        <v>235</v>
      </c>
      <c r="G1403" s="83">
        <v>12</v>
      </c>
      <c r="H1403" s="940">
        <v>12</v>
      </c>
      <c r="I1403" s="144"/>
      <c r="J1403" s="148">
        <f t="shared" si="189"/>
        <v>2820</v>
      </c>
      <c r="K1403" s="111" t="s">
        <v>9125</v>
      </c>
    </row>
    <row r="1404" spans="1:24" x14ac:dyDescent="0.25">
      <c r="A1404" s="286">
        <v>42207</v>
      </c>
      <c r="B1404" s="941" t="s">
        <v>9134</v>
      </c>
      <c r="C1404" s="87" t="s">
        <v>9133</v>
      </c>
      <c r="D1404" s="111" t="s">
        <v>11168</v>
      </c>
      <c r="E1404" s="83" t="s">
        <v>83</v>
      </c>
      <c r="F1404" s="201">
        <v>890</v>
      </c>
      <c r="G1404" s="83">
        <v>12</v>
      </c>
      <c r="H1404" s="940">
        <v>12</v>
      </c>
      <c r="I1404" s="144"/>
      <c r="J1404" s="148">
        <f t="shared" si="189"/>
        <v>10680</v>
      </c>
      <c r="K1404" s="111" t="s">
        <v>9125</v>
      </c>
    </row>
    <row r="1405" spans="1:24" x14ac:dyDescent="0.25">
      <c r="A1405" s="286">
        <v>42207</v>
      </c>
      <c r="B1405" s="238" t="s">
        <v>9135</v>
      </c>
      <c r="C1405" s="184" t="s">
        <v>9136</v>
      </c>
      <c r="D1405" s="111" t="s">
        <v>11167</v>
      </c>
      <c r="E1405" s="44" t="s">
        <v>83</v>
      </c>
      <c r="F1405" s="84">
        <v>275</v>
      </c>
      <c r="G1405" s="83">
        <v>12</v>
      </c>
      <c r="H1405" s="940">
        <v>12</v>
      </c>
      <c r="I1405" s="144"/>
      <c r="J1405" s="148">
        <f>H1405*F1405</f>
        <v>3300</v>
      </c>
      <c r="K1405" s="111" t="s">
        <v>9125</v>
      </c>
    </row>
    <row r="1406" spans="1:24" x14ac:dyDescent="0.25">
      <c r="A1406" s="286">
        <v>42207</v>
      </c>
      <c r="B1406" s="941" t="s">
        <v>5981</v>
      </c>
      <c r="C1406" s="228" t="s">
        <v>9137</v>
      </c>
      <c r="D1406" s="111" t="s">
        <v>11166</v>
      </c>
      <c r="E1406" s="83" t="s">
        <v>83</v>
      </c>
      <c r="F1406" s="201">
        <v>60</v>
      </c>
      <c r="G1406" s="83">
        <v>50</v>
      </c>
      <c r="H1406" s="199">
        <v>50</v>
      </c>
      <c r="I1406" s="144"/>
      <c r="J1406" s="148">
        <f t="shared" ref="J1406:J1409" si="190">H1406*F1406</f>
        <v>3000</v>
      </c>
      <c r="K1406" s="111" t="s">
        <v>9125</v>
      </c>
    </row>
    <row r="1407" spans="1:24" x14ac:dyDescent="0.25">
      <c r="A1407" s="286">
        <v>42207</v>
      </c>
      <c r="B1407" s="525" t="s">
        <v>9138</v>
      </c>
      <c r="C1407" s="929" t="s">
        <v>9139</v>
      </c>
      <c r="D1407" s="111" t="s">
        <v>11165</v>
      </c>
      <c r="E1407" s="44" t="s">
        <v>83</v>
      </c>
      <c r="F1407" s="84">
        <v>2500</v>
      </c>
      <c r="G1407" s="83">
        <v>4</v>
      </c>
      <c r="H1407" s="940">
        <v>4</v>
      </c>
      <c r="I1407" s="144"/>
      <c r="J1407" s="148">
        <f t="shared" si="190"/>
        <v>10000</v>
      </c>
      <c r="K1407" s="111" t="s">
        <v>9125</v>
      </c>
      <c r="L1407" s="200"/>
      <c r="M1407" s="200" t="s">
        <v>9689</v>
      </c>
    </row>
    <row r="1408" spans="1:24" x14ac:dyDescent="0.25">
      <c r="A1408" s="286">
        <v>42207</v>
      </c>
      <c r="B1408" s="877" t="s">
        <v>3711</v>
      </c>
      <c r="C1408" s="87" t="s">
        <v>9140</v>
      </c>
      <c r="D1408" s="111" t="s">
        <v>11164</v>
      </c>
      <c r="E1408" s="83" t="s">
        <v>83</v>
      </c>
      <c r="F1408" s="182">
        <v>1500</v>
      </c>
      <c r="G1408" s="83">
        <v>4</v>
      </c>
      <c r="H1408" s="83">
        <v>4</v>
      </c>
      <c r="I1408" s="144"/>
      <c r="J1408" s="148">
        <f t="shared" si="190"/>
        <v>6000</v>
      </c>
      <c r="K1408" s="111" t="s">
        <v>9125</v>
      </c>
      <c r="L1408" s="200"/>
      <c r="M1408" s="200" t="s">
        <v>9689</v>
      </c>
    </row>
    <row r="1409" spans="1:14" x14ac:dyDescent="0.25">
      <c r="A1409" s="286">
        <v>42207</v>
      </c>
      <c r="B1409" s="877" t="s">
        <v>3711</v>
      </c>
      <c r="C1409" s="87" t="s">
        <v>9140</v>
      </c>
      <c r="D1409" s="111" t="s">
        <v>11163</v>
      </c>
      <c r="E1409" s="83" t="s">
        <v>83</v>
      </c>
      <c r="F1409" s="182">
        <v>1500</v>
      </c>
      <c r="G1409" s="111">
        <v>4</v>
      </c>
      <c r="H1409" s="199">
        <v>4</v>
      </c>
      <c r="I1409" s="144"/>
      <c r="J1409" s="148">
        <f t="shared" si="190"/>
        <v>6000</v>
      </c>
      <c r="K1409" s="111" t="s">
        <v>9125</v>
      </c>
      <c r="M1409" t="s">
        <v>9021</v>
      </c>
      <c r="N1409" t="s">
        <v>6226</v>
      </c>
    </row>
    <row r="1410" spans="1:14" x14ac:dyDescent="0.25">
      <c r="A1410" s="286">
        <v>42207</v>
      </c>
      <c r="B1410" s="107" t="s">
        <v>9141</v>
      </c>
      <c r="C1410" s="87" t="s">
        <v>9142</v>
      </c>
      <c r="D1410" s="111" t="s">
        <v>11162</v>
      </c>
      <c r="E1410" s="83" t="s">
        <v>83</v>
      </c>
      <c r="F1410" s="84">
        <v>11900</v>
      </c>
      <c r="G1410" s="83">
        <v>2</v>
      </c>
      <c r="H1410" s="940">
        <v>2</v>
      </c>
      <c r="I1410" s="144"/>
      <c r="J1410" s="148">
        <f>H1410*F1410</f>
        <v>23800</v>
      </c>
      <c r="K1410" s="111" t="s">
        <v>9125</v>
      </c>
      <c r="M1410" t="s">
        <v>9021</v>
      </c>
    </row>
    <row r="1411" spans="1:14" x14ac:dyDescent="0.25">
      <c r="A1411" s="286">
        <v>42207</v>
      </c>
      <c r="B1411" s="181" t="s">
        <v>6613</v>
      </c>
      <c r="C1411" s="87" t="s">
        <v>9143</v>
      </c>
      <c r="D1411" s="111" t="s">
        <v>11161</v>
      </c>
      <c r="E1411" s="111" t="s">
        <v>24</v>
      </c>
      <c r="F1411" s="111">
        <v>840</v>
      </c>
      <c r="G1411" s="111">
        <v>3</v>
      </c>
      <c r="H1411" s="111">
        <v>3</v>
      </c>
      <c r="I1411" s="144"/>
      <c r="J1411" s="148">
        <f t="shared" ref="J1411" si="191">H1411*F1411</f>
        <v>2520</v>
      </c>
      <c r="K1411" s="111" t="s">
        <v>9125</v>
      </c>
      <c r="M1411" t="s">
        <v>9021</v>
      </c>
    </row>
    <row r="1412" spans="1:14" x14ac:dyDescent="0.25">
      <c r="A1412" s="54">
        <v>42208</v>
      </c>
      <c r="B1412" s="181" t="s">
        <v>23</v>
      </c>
      <c r="C1412" s="228" t="s">
        <v>9122</v>
      </c>
      <c r="D1412" s="83" t="s">
        <v>9120</v>
      </c>
      <c r="E1412" s="83" t="s">
        <v>32</v>
      </c>
      <c r="F1412" s="193">
        <v>4045</v>
      </c>
      <c r="G1412" s="83">
        <v>1</v>
      </c>
      <c r="H1412" s="83">
        <v>1</v>
      </c>
      <c r="I1412" s="144"/>
      <c r="J1412" s="148">
        <f>H1412*F1412</f>
        <v>4045</v>
      </c>
      <c r="K1412" s="83" t="s">
        <v>495</v>
      </c>
      <c r="M1412" t="s">
        <v>9021</v>
      </c>
      <c r="N1412" t="s">
        <v>6226</v>
      </c>
    </row>
    <row r="1413" spans="1:14" x14ac:dyDescent="0.25">
      <c r="A1413" s="54">
        <v>42200</v>
      </c>
      <c r="B1413" s="181" t="s">
        <v>916</v>
      </c>
      <c r="C1413" s="87" t="s">
        <v>9087</v>
      </c>
      <c r="D1413" s="199" t="s">
        <v>9088</v>
      </c>
      <c r="E1413" s="83" t="s">
        <v>24</v>
      </c>
      <c r="F1413" s="201">
        <v>12745</v>
      </c>
      <c r="G1413" s="83">
        <v>1</v>
      </c>
      <c r="H1413" s="978">
        <v>1</v>
      </c>
      <c r="I1413" s="144"/>
      <c r="J1413" s="148">
        <f>H1413*F1413</f>
        <v>12745</v>
      </c>
      <c r="K1413" s="83" t="s">
        <v>44</v>
      </c>
      <c r="M1413" t="s">
        <v>9021</v>
      </c>
      <c r="N1413" t="s">
        <v>6226</v>
      </c>
    </row>
    <row r="1414" spans="1:14" x14ac:dyDescent="0.25">
      <c r="A1414" s="286">
        <v>42198</v>
      </c>
      <c r="B1414" s="199" t="s">
        <v>74</v>
      </c>
      <c r="C1414" s="200" t="s">
        <v>9690</v>
      </c>
      <c r="D1414" s="199" t="s">
        <v>9691</v>
      </c>
      <c r="E1414" s="199" t="s">
        <v>83</v>
      </c>
      <c r="F1414" s="201">
        <v>330</v>
      </c>
      <c r="G1414" s="199">
        <v>2</v>
      </c>
      <c r="H1414" s="199">
        <v>2</v>
      </c>
      <c r="I1414" s="199"/>
      <c r="J1414" s="148">
        <f>H1414*F1414</f>
        <v>660</v>
      </c>
      <c r="K1414" s="199" t="s">
        <v>9086</v>
      </c>
      <c r="L1414" s="200"/>
      <c r="M1414" s="298" t="s">
        <v>9655</v>
      </c>
    </row>
    <row r="1415" spans="1:14" x14ac:dyDescent="0.25">
      <c r="A1415" s="286">
        <v>42198</v>
      </c>
      <c r="B1415" s="199" t="s">
        <v>74</v>
      </c>
      <c r="C1415" s="200" t="s">
        <v>9687</v>
      </c>
      <c r="D1415" s="199" t="s">
        <v>9688</v>
      </c>
      <c r="E1415" s="199" t="s">
        <v>83</v>
      </c>
      <c r="F1415" s="201">
        <v>280</v>
      </c>
      <c r="G1415" s="199">
        <v>3</v>
      </c>
      <c r="H1415" s="199">
        <v>3</v>
      </c>
      <c r="I1415" s="199"/>
      <c r="J1415" s="148">
        <f>H1415*F1415</f>
        <v>840</v>
      </c>
      <c r="K1415" s="199" t="s">
        <v>9086</v>
      </c>
      <c r="L1415" s="200"/>
      <c r="M1415" s="298" t="s">
        <v>9655</v>
      </c>
    </row>
    <row r="1416" spans="1:14" x14ac:dyDescent="0.25">
      <c r="A1416" s="54">
        <v>42195</v>
      </c>
      <c r="B1416" s="181" t="s">
        <v>9077</v>
      </c>
      <c r="C1416" s="87" t="s">
        <v>9078</v>
      </c>
      <c r="D1416" s="199" t="s">
        <v>9079</v>
      </c>
      <c r="E1416" s="83" t="s">
        <v>24</v>
      </c>
      <c r="F1416" s="201">
        <v>10000</v>
      </c>
      <c r="G1416" s="83">
        <v>1</v>
      </c>
      <c r="H1416" s="937">
        <v>1</v>
      </c>
      <c r="I1416" s="144"/>
      <c r="J1416" s="148">
        <f t="shared" ref="J1416:J1421" si="192">H1416*F1416</f>
        <v>10000</v>
      </c>
      <c r="K1416" s="83" t="s">
        <v>84</v>
      </c>
      <c r="L1416" s="200"/>
      <c r="M1416" s="298" t="s">
        <v>9655</v>
      </c>
    </row>
    <row r="1417" spans="1:14" x14ac:dyDescent="0.25">
      <c r="A1417" s="286">
        <v>42195</v>
      </c>
      <c r="B1417" s="38" t="s">
        <v>9074</v>
      </c>
      <c r="C1417" s="184" t="s">
        <v>9075</v>
      </c>
      <c r="D1417" s="100" t="s">
        <v>9076</v>
      </c>
      <c r="E1417" s="44" t="s">
        <v>35</v>
      </c>
      <c r="F1417" s="84">
        <v>55</v>
      </c>
      <c r="G1417" s="83">
        <v>25</v>
      </c>
      <c r="H1417" s="937">
        <v>25</v>
      </c>
      <c r="I1417" s="144"/>
      <c r="J1417" s="148">
        <f>H1417*F1417</f>
        <v>1375</v>
      </c>
      <c r="K1417" s="83" t="s">
        <v>84</v>
      </c>
      <c r="M1417" t="s">
        <v>9655</v>
      </c>
    </row>
    <row r="1418" spans="1:14" x14ac:dyDescent="0.25">
      <c r="A1418" s="286">
        <v>42195</v>
      </c>
      <c r="B1418" s="181" t="s">
        <v>9071</v>
      </c>
      <c r="C1418" s="228" t="s">
        <v>9072</v>
      </c>
      <c r="D1418" s="199" t="s">
        <v>9073</v>
      </c>
      <c r="E1418" s="83" t="s">
        <v>35</v>
      </c>
      <c r="F1418" s="201">
        <v>120</v>
      </c>
      <c r="G1418" s="83">
        <v>50</v>
      </c>
      <c r="H1418" s="199">
        <v>50</v>
      </c>
      <c r="I1418" s="83"/>
      <c r="J1418" s="148">
        <f>H1418*F1418</f>
        <v>6000</v>
      </c>
      <c r="K1418" s="83" t="s">
        <v>84</v>
      </c>
      <c r="M1418" t="s">
        <v>9047</v>
      </c>
    </row>
    <row r="1419" spans="1:14" x14ac:dyDescent="0.25">
      <c r="A1419" s="133">
        <v>42195</v>
      </c>
      <c r="B1419" s="44" t="s">
        <v>9066</v>
      </c>
      <c r="C1419" s="929" t="s">
        <v>9068</v>
      </c>
      <c r="D1419" s="100" t="s">
        <v>9070</v>
      </c>
      <c r="E1419" s="44" t="s">
        <v>35</v>
      </c>
      <c r="F1419" s="84">
        <v>7600</v>
      </c>
      <c r="G1419" s="83">
        <v>2</v>
      </c>
      <c r="H1419" s="937">
        <v>2</v>
      </c>
      <c r="I1419" s="44"/>
      <c r="J1419" s="148">
        <f t="shared" si="192"/>
        <v>15200</v>
      </c>
      <c r="K1419" s="83" t="s">
        <v>84</v>
      </c>
      <c r="M1419" t="s">
        <v>9050</v>
      </c>
    </row>
    <row r="1420" spans="1:14" x14ac:dyDescent="0.25">
      <c r="A1420" s="54">
        <v>42195</v>
      </c>
      <c r="B1420" s="83" t="s">
        <v>9066</v>
      </c>
      <c r="C1420" s="87" t="s">
        <v>9069</v>
      </c>
      <c r="D1420" s="83" t="s">
        <v>9067</v>
      </c>
      <c r="E1420" s="83" t="s">
        <v>35</v>
      </c>
      <c r="F1420" s="182">
        <v>8000</v>
      </c>
      <c r="G1420" s="83">
        <v>2</v>
      </c>
      <c r="H1420" s="83">
        <v>2</v>
      </c>
      <c r="I1420" s="83"/>
      <c r="J1420" s="148">
        <f t="shared" si="192"/>
        <v>16000</v>
      </c>
      <c r="K1420" s="83" t="s">
        <v>84</v>
      </c>
      <c r="M1420" t="s">
        <v>9050</v>
      </c>
    </row>
    <row r="1421" spans="1:14" x14ac:dyDescent="0.25">
      <c r="A1421" s="79">
        <v>42198</v>
      </c>
      <c r="B1421" s="83" t="s">
        <v>9063</v>
      </c>
      <c r="C1421" s="228" t="s">
        <v>9064</v>
      </c>
      <c r="D1421" s="199" t="s">
        <v>9065</v>
      </c>
      <c r="E1421" s="83" t="s">
        <v>24</v>
      </c>
      <c r="F1421" s="182">
        <v>4995</v>
      </c>
      <c r="G1421" s="111">
        <v>1</v>
      </c>
      <c r="H1421" s="199">
        <v>1</v>
      </c>
      <c r="I1421" s="87"/>
      <c r="J1421" s="148">
        <f t="shared" si="192"/>
        <v>4995</v>
      </c>
      <c r="K1421" s="83" t="s">
        <v>36</v>
      </c>
      <c r="M1421" t="s">
        <v>9050</v>
      </c>
    </row>
    <row r="1422" spans="1:14" x14ac:dyDescent="0.25">
      <c r="A1422" s="79">
        <v>42194</v>
      </c>
      <c r="B1422" s="1793" t="s">
        <v>103</v>
      </c>
      <c r="C1422" s="87" t="s">
        <v>4637</v>
      </c>
      <c r="D1422" s="990" t="s">
        <v>9059</v>
      </c>
      <c r="E1422" s="83" t="s">
        <v>24</v>
      </c>
      <c r="F1422" s="953">
        <v>380</v>
      </c>
      <c r="G1422" s="197">
        <v>1</v>
      </c>
      <c r="H1422" s="954">
        <v>1</v>
      </c>
      <c r="I1422" s="197"/>
      <c r="J1422" s="148">
        <f>H1422*F1422</f>
        <v>380</v>
      </c>
      <c r="K1422" s="83" t="s">
        <v>170</v>
      </c>
      <c r="M1422" t="s">
        <v>9050</v>
      </c>
    </row>
    <row r="1423" spans="1:14" x14ac:dyDescent="0.25">
      <c r="A1423" s="286">
        <v>42194</v>
      </c>
      <c r="B1423" s="199" t="s">
        <v>76</v>
      </c>
      <c r="C1423" s="200" t="s">
        <v>5935</v>
      </c>
      <c r="D1423" s="199" t="s">
        <v>9669</v>
      </c>
      <c r="E1423" s="199" t="s">
        <v>83</v>
      </c>
      <c r="F1423" s="201">
        <v>250</v>
      </c>
      <c r="G1423" s="199">
        <v>3</v>
      </c>
      <c r="H1423" s="199">
        <v>3</v>
      </c>
      <c r="I1423" s="199"/>
      <c r="J1423" s="479">
        <f>H1423*F1423</f>
        <v>750</v>
      </c>
      <c r="K1423" s="199" t="s">
        <v>697</v>
      </c>
      <c r="M1423" t="s">
        <v>9044</v>
      </c>
    </row>
    <row r="1424" spans="1:14" x14ac:dyDescent="0.25">
      <c r="A1424" s="286">
        <v>42194</v>
      </c>
      <c r="B1424" s="199" t="s">
        <v>74</v>
      </c>
      <c r="C1424" s="200" t="s">
        <v>6718</v>
      </c>
      <c r="D1424" s="199" t="s">
        <v>9668</v>
      </c>
      <c r="E1424" s="199" t="s">
        <v>3448</v>
      </c>
      <c r="F1424" s="201">
        <v>420</v>
      </c>
      <c r="G1424" s="199">
        <v>10</v>
      </c>
      <c r="H1424" s="199">
        <v>10</v>
      </c>
      <c r="I1424" s="199"/>
      <c r="J1424" s="479">
        <f>H1424*F1424</f>
        <v>4200</v>
      </c>
      <c r="K1424" s="199" t="s">
        <v>697</v>
      </c>
      <c r="M1424" t="s">
        <v>9039</v>
      </c>
    </row>
    <row r="1425" spans="1:13" x14ac:dyDescent="0.25">
      <c r="A1425" s="286">
        <v>42194</v>
      </c>
      <c r="B1425" s="80" t="s">
        <v>74</v>
      </c>
      <c r="C1425" t="s">
        <v>9666</v>
      </c>
      <c r="D1425" s="80" t="s">
        <v>9667</v>
      </c>
      <c r="E1425" s="80" t="s">
        <v>83</v>
      </c>
      <c r="F1425" s="508">
        <v>430</v>
      </c>
      <c r="G1425" s="80">
        <v>5</v>
      </c>
      <c r="H1425" s="80">
        <v>5</v>
      </c>
      <c r="J1425" s="479">
        <f>H1425*F1425</f>
        <v>2150</v>
      </c>
      <c r="K1425" s="80" t="s">
        <v>305</v>
      </c>
      <c r="M1425" t="s">
        <v>9039</v>
      </c>
    </row>
    <row r="1426" spans="1:13" x14ac:dyDescent="0.25">
      <c r="A1426" s="286">
        <v>42194</v>
      </c>
      <c r="B1426" s="80" t="s">
        <v>5538</v>
      </c>
      <c r="C1426" s="200" t="s">
        <v>3773</v>
      </c>
      <c r="D1426" s="80" t="s">
        <v>9660</v>
      </c>
      <c r="E1426" s="199" t="s">
        <v>83</v>
      </c>
      <c r="F1426" s="201">
        <v>115</v>
      </c>
      <c r="G1426" s="199">
        <v>2</v>
      </c>
      <c r="H1426" s="199">
        <v>2</v>
      </c>
      <c r="I1426" s="199"/>
      <c r="J1426" s="479">
        <f t="shared" ref="J1426:J1427" si="193">H1426*F1426</f>
        <v>230</v>
      </c>
      <c r="K1426" s="80" t="s">
        <v>310</v>
      </c>
      <c r="M1426" t="s">
        <v>9036</v>
      </c>
    </row>
    <row r="1427" spans="1:13" x14ac:dyDescent="0.25">
      <c r="A1427" s="79">
        <v>42194</v>
      </c>
      <c r="B1427" s="199" t="s">
        <v>322</v>
      </c>
      <c r="C1427" s="87" t="s">
        <v>5460</v>
      </c>
      <c r="D1427" s="199" t="s">
        <v>9659</v>
      </c>
      <c r="E1427" s="83" t="s">
        <v>32</v>
      </c>
      <c r="F1427" s="201">
        <v>85</v>
      </c>
      <c r="G1427" s="83">
        <v>1</v>
      </c>
      <c r="H1427" s="199">
        <v>1</v>
      </c>
      <c r="I1427" s="83"/>
      <c r="J1427" s="479">
        <f t="shared" si="193"/>
        <v>85</v>
      </c>
      <c r="K1427" s="83" t="s">
        <v>310</v>
      </c>
      <c r="M1427" t="s">
        <v>9675</v>
      </c>
    </row>
    <row r="1428" spans="1:13" x14ac:dyDescent="0.25">
      <c r="A1428" s="286">
        <v>42194</v>
      </c>
      <c r="B1428" s="199" t="s">
        <v>76</v>
      </c>
      <c r="C1428" s="200" t="s">
        <v>9657</v>
      </c>
      <c r="D1428" s="199" t="s">
        <v>9658</v>
      </c>
      <c r="E1428" s="199" t="s">
        <v>83</v>
      </c>
      <c r="F1428" s="201">
        <v>250</v>
      </c>
      <c r="G1428" s="199">
        <v>2</v>
      </c>
      <c r="H1428" s="199">
        <v>2</v>
      </c>
      <c r="I1428" s="199"/>
      <c r="J1428" s="148">
        <f>H1428*F1428</f>
        <v>500</v>
      </c>
      <c r="K1428" s="199" t="s">
        <v>310</v>
      </c>
      <c r="M1428" t="s">
        <v>9675</v>
      </c>
    </row>
    <row r="1429" spans="1:13" x14ac:dyDescent="0.25">
      <c r="A1429" s="286">
        <v>42194</v>
      </c>
      <c r="B1429" s="199" t="s">
        <v>74</v>
      </c>
      <c r="C1429" s="200" t="s">
        <v>6743</v>
      </c>
      <c r="D1429" s="199" t="s">
        <v>9656</v>
      </c>
      <c r="E1429" s="199" t="s">
        <v>32</v>
      </c>
      <c r="F1429" s="201">
        <v>320</v>
      </c>
      <c r="G1429" s="199">
        <v>1</v>
      </c>
      <c r="H1429" s="199">
        <v>1</v>
      </c>
      <c r="I1429" s="199"/>
      <c r="J1429" s="170">
        <f>H1429*F1429</f>
        <v>320</v>
      </c>
      <c r="K1429" s="199" t="s">
        <v>310</v>
      </c>
      <c r="M1429" t="s">
        <v>9675</v>
      </c>
    </row>
    <row r="1430" spans="1:13" x14ac:dyDescent="0.25">
      <c r="A1430" s="79">
        <v>42194</v>
      </c>
      <c r="B1430" s="199" t="s">
        <v>5456</v>
      </c>
      <c r="C1430" s="87" t="s">
        <v>9045</v>
      </c>
      <c r="D1430" s="199" t="s">
        <v>9058</v>
      </c>
      <c r="E1430" s="83" t="s">
        <v>24</v>
      </c>
      <c r="F1430" s="201">
        <v>12000</v>
      </c>
      <c r="G1430" s="83">
        <v>2</v>
      </c>
      <c r="H1430" s="936">
        <v>2</v>
      </c>
      <c r="I1430" s="144"/>
      <c r="J1430" s="86">
        <f t="shared" ref="J1430" si="194">H1430*F1430</f>
        <v>24000</v>
      </c>
      <c r="K1430" s="83" t="s">
        <v>57</v>
      </c>
      <c r="M1430" t="s">
        <v>9675</v>
      </c>
    </row>
    <row r="1431" spans="1:13" x14ac:dyDescent="0.25">
      <c r="A1431" s="79">
        <v>42193</v>
      </c>
      <c r="B1431" s="83" t="s">
        <v>5917</v>
      </c>
      <c r="C1431" s="228" t="s">
        <v>9056</v>
      </c>
      <c r="D1431" s="83" t="s">
        <v>9057</v>
      </c>
      <c r="E1431" s="83" t="s">
        <v>32</v>
      </c>
      <c r="F1431" s="178">
        <v>6180</v>
      </c>
      <c r="G1431" s="83">
        <v>1</v>
      </c>
      <c r="H1431" s="83">
        <v>1</v>
      </c>
      <c r="I1431" s="112"/>
      <c r="J1431" s="170">
        <f>H1431*F1431</f>
        <v>6180</v>
      </c>
      <c r="K1431" s="83" t="s">
        <v>39</v>
      </c>
      <c r="M1431" t="s">
        <v>9675</v>
      </c>
    </row>
    <row r="1432" spans="1:13" x14ac:dyDescent="0.25">
      <c r="A1432" s="79">
        <v>42193</v>
      </c>
      <c r="B1432" s="144" t="s">
        <v>9053</v>
      </c>
      <c r="C1432" s="70" t="s">
        <v>9054</v>
      </c>
      <c r="D1432" s="144" t="s">
        <v>9055</v>
      </c>
      <c r="E1432" s="144" t="s">
        <v>83</v>
      </c>
      <c r="F1432" s="186">
        <v>210</v>
      </c>
      <c r="G1432" s="83">
        <v>4</v>
      </c>
      <c r="H1432" s="83">
        <v>4</v>
      </c>
      <c r="I1432" s="144"/>
      <c r="J1432" s="170">
        <f>H1432*F1432</f>
        <v>840</v>
      </c>
      <c r="K1432" s="83" t="s">
        <v>39</v>
      </c>
      <c r="M1432" t="s">
        <v>9033</v>
      </c>
    </row>
    <row r="1433" spans="1:13" x14ac:dyDescent="0.25">
      <c r="A1433" s="79">
        <v>42193</v>
      </c>
      <c r="B1433" s="199" t="s">
        <v>8844</v>
      </c>
      <c r="C1433" s="87" t="s">
        <v>9051</v>
      </c>
      <c r="D1433" s="199" t="s">
        <v>9052</v>
      </c>
      <c r="E1433" s="83" t="s">
        <v>32</v>
      </c>
      <c r="F1433" s="201">
        <v>5500</v>
      </c>
      <c r="G1433" s="83">
        <v>1</v>
      </c>
      <c r="H1433" s="936">
        <v>1</v>
      </c>
      <c r="I1433" s="144"/>
      <c r="J1433" s="86">
        <f t="shared" ref="J1433" si="195">H1433*F1433</f>
        <v>5500</v>
      </c>
      <c r="K1433" s="83" t="s">
        <v>39</v>
      </c>
      <c r="M1433" t="s">
        <v>9030</v>
      </c>
    </row>
    <row r="1434" spans="1:13" x14ac:dyDescent="0.25">
      <c r="A1434" s="79">
        <v>42193</v>
      </c>
      <c r="B1434" s="199" t="s">
        <v>9048</v>
      </c>
      <c r="C1434" s="87" t="s">
        <v>9049</v>
      </c>
      <c r="D1434" s="199" t="s">
        <v>9046</v>
      </c>
      <c r="E1434" s="83" t="s">
        <v>32</v>
      </c>
      <c r="F1434" s="201">
        <v>2880</v>
      </c>
      <c r="G1434" s="83">
        <v>1</v>
      </c>
      <c r="H1434" s="935">
        <v>1</v>
      </c>
      <c r="I1434" s="144"/>
      <c r="J1434" s="86">
        <f>H1434*F1434</f>
        <v>2880</v>
      </c>
      <c r="K1434" s="83" t="s">
        <v>39</v>
      </c>
      <c r="M1434" t="s">
        <v>9027</v>
      </c>
    </row>
    <row r="1435" spans="1:13" x14ac:dyDescent="0.25">
      <c r="A1435" s="79">
        <v>42187</v>
      </c>
      <c r="B1435" s="100" t="s">
        <v>23</v>
      </c>
      <c r="C1435" s="184" t="s">
        <v>9043</v>
      </c>
      <c r="D1435" s="100" t="s">
        <v>9041</v>
      </c>
      <c r="E1435" s="44" t="s">
        <v>32</v>
      </c>
      <c r="F1435" s="84">
        <v>3990</v>
      </c>
      <c r="G1435" s="83">
        <v>1</v>
      </c>
      <c r="H1435" s="935">
        <v>1</v>
      </c>
      <c r="I1435" s="144"/>
      <c r="J1435" s="86">
        <f>H1435*F1435</f>
        <v>3990</v>
      </c>
      <c r="K1435" s="83" t="s">
        <v>4126</v>
      </c>
      <c r="M1435" t="s">
        <v>9661</v>
      </c>
    </row>
    <row r="1436" spans="1:13" x14ac:dyDescent="0.25">
      <c r="A1436" s="79">
        <v>42193</v>
      </c>
      <c r="B1436" s="199" t="s">
        <v>4297</v>
      </c>
      <c r="C1436" s="228" t="s">
        <v>9040</v>
      </c>
      <c r="D1436" s="199" t="s">
        <v>9042</v>
      </c>
      <c r="E1436" s="83" t="s">
        <v>24</v>
      </c>
      <c r="F1436" s="201">
        <v>1950</v>
      </c>
      <c r="G1436" s="83">
        <v>4</v>
      </c>
      <c r="H1436" s="199">
        <v>4</v>
      </c>
      <c r="I1436" s="83"/>
      <c r="J1436" s="86">
        <f>H1436*F1436</f>
        <v>7800</v>
      </c>
      <c r="K1436" s="83" t="s">
        <v>44</v>
      </c>
      <c r="L1436" s="200"/>
      <c r="M1436" s="200" t="s">
        <v>9661</v>
      </c>
    </row>
    <row r="1437" spans="1:13" x14ac:dyDescent="0.25">
      <c r="A1437" s="79">
        <v>42193</v>
      </c>
      <c r="B1437" s="100" t="s">
        <v>3485</v>
      </c>
      <c r="C1437" s="929" t="s">
        <v>9037</v>
      </c>
      <c r="D1437" s="100" t="s">
        <v>9038</v>
      </c>
      <c r="E1437" s="44" t="s">
        <v>24</v>
      </c>
      <c r="F1437" s="84">
        <v>1010</v>
      </c>
      <c r="G1437" s="83">
        <v>7</v>
      </c>
      <c r="H1437" s="935">
        <v>7</v>
      </c>
      <c r="I1437" s="44"/>
      <c r="J1437" s="86">
        <f>H1437*F1437</f>
        <v>7070</v>
      </c>
      <c r="K1437" s="83" t="s">
        <v>44</v>
      </c>
      <c r="L1437" s="200"/>
      <c r="M1437" s="200" t="s">
        <v>9015</v>
      </c>
    </row>
    <row r="1438" spans="1:13" x14ac:dyDescent="0.25">
      <c r="A1438" s="79">
        <v>42193</v>
      </c>
      <c r="B1438" s="670" t="s">
        <v>3489</v>
      </c>
      <c r="C1438" s="228" t="s">
        <v>9035</v>
      </c>
      <c r="D1438" s="100" t="s">
        <v>9034</v>
      </c>
      <c r="E1438" s="83" t="s">
        <v>35</v>
      </c>
      <c r="F1438" s="508">
        <v>6445</v>
      </c>
      <c r="G1438" s="83">
        <v>2</v>
      </c>
      <c r="H1438" s="935">
        <v>2</v>
      </c>
      <c r="I1438" s="83"/>
      <c r="J1438" s="86">
        <f>H1438*F1438</f>
        <v>12890</v>
      </c>
      <c r="K1438" s="83" t="s">
        <v>310</v>
      </c>
      <c r="M1438" t="s">
        <v>9021</v>
      </c>
    </row>
    <row r="1439" spans="1:13" x14ac:dyDescent="0.25">
      <c r="A1439" s="286">
        <v>42191</v>
      </c>
      <c r="B1439" s="199" t="s">
        <v>9684</v>
      </c>
      <c r="C1439" s="200" t="s">
        <v>9685</v>
      </c>
      <c r="D1439" s="199" t="s">
        <v>9686</v>
      </c>
      <c r="E1439" s="199" t="s">
        <v>35</v>
      </c>
      <c r="F1439" s="201">
        <v>6970</v>
      </c>
      <c r="G1439" s="199">
        <v>2</v>
      </c>
      <c r="H1439" s="199">
        <v>2</v>
      </c>
      <c r="I1439" s="199"/>
      <c r="J1439" s="86">
        <f t="shared" ref="J1439:J1447" si="196">H1439*F1439</f>
        <v>13940</v>
      </c>
      <c r="K1439" s="199" t="s">
        <v>178</v>
      </c>
      <c r="M1439" t="s">
        <v>9015</v>
      </c>
    </row>
    <row r="1440" spans="1:13" x14ac:dyDescent="0.25">
      <c r="A1440" s="286">
        <v>42191</v>
      </c>
      <c r="B1440" s="199" t="s">
        <v>9679</v>
      </c>
      <c r="C1440" s="200" t="s">
        <v>9682</v>
      </c>
      <c r="D1440" s="199" t="s">
        <v>9683</v>
      </c>
      <c r="E1440" s="199" t="s">
        <v>24</v>
      </c>
      <c r="F1440" s="201">
        <v>1128</v>
      </c>
      <c r="G1440" s="199">
        <v>4</v>
      </c>
      <c r="H1440" s="199">
        <v>4</v>
      </c>
      <c r="I1440" s="199"/>
      <c r="J1440" s="86">
        <f t="shared" si="196"/>
        <v>4512</v>
      </c>
      <c r="K1440" s="199" t="s">
        <v>178</v>
      </c>
      <c r="M1440" t="s">
        <v>9015</v>
      </c>
    </row>
    <row r="1441" spans="1:14" x14ac:dyDescent="0.25">
      <c r="A1441" s="286">
        <v>42191</v>
      </c>
      <c r="B1441" s="199" t="s">
        <v>9679</v>
      </c>
      <c r="C1441" s="200" t="s">
        <v>9680</v>
      </c>
      <c r="D1441" s="199" t="s">
        <v>9681</v>
      </c>
      <c r="E1441" s="199" t="s">
        <v>35</v>
      </c>
      <c r="F1441" s="201">
        <v>2421</v>
      </c>
      <c r="G1441" s="199">
        <v>3</v>
      </c>
      <c r="H1441" s="199">
        <v>3</v>
      </c>
      <c r="I1441" s="199"/>
      <c r="J1441" s="86">
        <f t="shared" si="196"/>
        <v>7263</v>
      </c>
      <c r="K1441" s="199" t="s">
        <v>178</v>
      </c>
      <c r="M1441" t="s">
        <v>9006</v>
      </c>
    </row>
    <row r="1442" spans="1:14" x14ac:dyDescent="0.25">
      <c r="A1442" s="286">
        <v>42191</v>
      </c>
      <c r="B1442" s="199" t="s">
        <v>9676</v>
      </c>
      <c r="C1442" s="200" t="s">
        <v>9677</v>
      </c>
      <c r="D1442" s="199" t="s">
        <v>9678</v>
      </c>
      <c r="E1442" s="199" t="s">
        <v>35</v>
      </c>
      <c r="F1442" s="201">
        <v>3790</v>
      </c>
      <c r="G1442" s="199">
        <v>2</v>
      </c>
      <c r="H1442" s="199">
        <v>2</v>
      </c>
      <c r="I1442" s="199"/>
      <c r="J1442" s="86">
        <f t="shared" si="196"/>
        <v>7580</v>
      </c>
      <c r="K1442" s="199" t="s">
        <v>178</v>
      </c>
      <c r="M1442" s="934" t="s">
        <v>9006</v>
      </c>
    </row>
    <row r="1443" spans="1:14" x14ac:dyDescent="0.25">
      <c r="A1443" s="286">
        <v>42191</v>
      </c>
      <c r="B1443" s="199" t="s">
        <v>9672</v>
      </c>
      <c r="C1443" s="200" t="s">
        <v>9673</v>
      </c>
      <c r="D1443" s="199" t="s">
        <v>9674</v>
      </c>
      <c r="E1443" s="199" t="s">
        <v>24</v>
      </c>
      <c r="F1443" s="201">
        <v>1650</v>
      </c>
      <c r="G1443" s="199">
        <v>1</v>
      </c>
      <c r="H1443" s="199">
        <v>1</v>
      </c>
      <c r="I1443" s="199"/>
      <c r="J1443" s="86">
        <f t="shared" si="196"/>
        <v>1650</v>
      </c>
      <c r="K1443" s="199" t="s">
        <v>178</v>
      </c>
      <c r="M1443" t="s">
        <v>8984</v>
      </c>
    </row>
    <row r="1444" spans="1:14" x14ac:dyDescent="0.25">
      <c r="A1444" s="79">
        <v>42191</v>
      </c>
      <c r="B1444" s="199" t="s">
        <v>9031</v>
      </c>
      <c r="C1444" s="228" t="s">
        <v>6725</v>
      </c>
      <c r="D1444" s="199" t="s">
        <v>9032</v>
      </c>
      <c r="E1444" s="83" t="s">
        <v>83</v>
      </c>
      <c r="F1444" s="201">
        <v>1800</v>
      </c>
      <c r="G1444" s="83">
        <v>1</v>
      </c>
      <c r="H1444" s="199">
        <v>1</v>
      </c>
      <c r="I1444" s="87"/>
      <c r="J1444" s="86">
        <f t="shared" si="196"/>
        <v>1800</v>
      </c>
      <c r="K1444" s="83" t="s">
        <v>120</v>
      </c>
      <c r="M1444" t="s">
        <v>8979</v>
      </c>
    </row>
    <row r="1445" spans="1:14" x14ac:dyDescent="0.25">
      <c r="A1445" s="79">
        <v>42191</v>
      </c>
      <c r="B1445" s="1793" t="s">
        <v>320</v>
      </c>
      <c r="C1445" s="87" t="s">
        <v>9028</v>
      </c>
      <c r="D1445" s="990" t="s">
        <v>9029</v>
      </c>
      <c r="E1445" s="83" t="s">
        <v>24</v>
      </c>
      <c r="F1445" s="84">
        <v>1290</v>
      </c>
      <c r="G1445" s="954">
        <v>1</v>
      </c>
      <c r="H1445" s="954">
        <v>1</v>
      </c>
      <c r="I1445" s="954"/>
      <c r="J1445" s="86">
        <f t="shared" si="196"/>
        <v>1290</v>
      </c>
      <c r="K1445" s="83" t="s">
        <v>836</v>
      </c>
      <c r="M1445" t="s">
        <v>8979</v>
      </c>
    </row>
    <row r="1446" spans="1:14" x14ac:dyDescent="0.25">
      <c r="A1446" s="79">
        <v>42191</v>
      </c>
      <c r="B1446" s="83" t="s">
        <v>23</v>
      </c>
      <c r="C1446" s="112" t="s">
        <v>9026</v>
      </c>
      <c r="D1446" s="199" t="s">
        <v>9025</v>
      </c>
      <c r="E1446" s="83" t="s">
        <v>24</v>
      </c>
      <c r="F1446" s="201">
        <v>2100</v>
      </c>
      <c r="G1446" s="83">
        <v>1</v>
      </c>
      <c r="H1446" s="83">
        <v>1</v>
      </c>
      <c r="I1446" s="83"/>
      <c r="J1446" s="86">
        <f t="shared" si="196"/>
        <v>2100</v>
      </c>
      <c r="K1446" s="83" t="s">
        <v>84</v>
      </c>
      <c r="M1446" t="s">
        <v>8979</v>
      </c>
    </row>
    <row r="1447" spans="1:14" x14ac:dyDescent="0.25">
      <c r="A1447" s="286">
        <v>42188</v>
      </c>
      <c r="B1447" s="199" t="s">
        <v>322</v>
      </c>
      <c r="C1447" s="200" t="s">
        <v>5460</v>
      </c>
      <c r="D1447" s="199" t="s">
        <v>9663</v>
      </c>
      <c r="E1447" s="199" t="s">
        <v>24</v>
      </c>
      <c r="F1447" s="201">
        <v>90</v>
      </c>
      <c r="G1447" s="199">
        <v>4</v>
      </c>
      <c r="H1447" s="199">
        <v>4</v>
      </c>
      <c r="I1447" s="200"/>
      <c r="J1447" s="86">
        <f t="shared" si="196"/>
        <v>360</v>
      </c>
      <c r="K1447" s="199" t="s">
        <v>697</v>
      </c>
      <c r="M1447" t="s">
        <v>8976</v>
      </c>
    </row>
    <row r="1448" spans="1:14" x14ac:dyDescent="0.25">
      <c r="A1448" s="286">
        <v>42188</v>
      </c>
      <c r="B1448" s="199" t="s">
        <v>77</v>
      </c>
      <c r="C1448" s="200" t="s">
        <v>78</v>
      </c>
      <c r="D1448" s="199" t="s">
        <v>9662</v>
      </c>
      <c r="E1448" s="199" t="s">
        <v>24</v>
      </c>
      <c r="F1448" s="201">
        <v>15</v>
      </c>
      <c r="G1448" s="199">
        <v>3</v>
      </c>
      <c r="H1448" s="199">
        <v>3</v>
      </c>
      <c r="I1448" s="199"/>
      <c r="J1448" s="86">
        <f>H1448*F1448</f>
        <v>45</v>
      </c>
      <c r="K1448" s="199" t="s">
        <v>697</v>
      </c>
      <c r="M1448" t="s">
        <v>8953</v>
      </c>
    </row>
    <row r="1449" spans="1:14" x14ac:dyDescent="0.25">
      <c r="A1449" s="79">
        <v>42184</v>
      </c>
      <c r="B1449" s="83" t="s">
        <v>9023</v>
      </c>
      <c r="C1449" s="87" t="s">
        <v>9024</v>
      </c>
      <c r="D1449" s="83" t="s">
        <v>9022</v>
      </c>
      <c r="E1449" s="83" t="s">
        <v>24</v>
      </c>
      <c r="F1449" s="182">
        <v>2700</v>
      </c>
      <c r="G1449" s="83">
        <v>1</v>
      </c>
      <c r="H1449" s="83">
        <v>1</v>
      </c>
      <c r="I1449" s="83"/>
      <c r="J1449" s="170">
        <f t="shared" ref="J1449:J1459" si="197">H1449*F1449</f>
        <v>2700</v>
      </c>
      <c r="K1449" s="83" t="s">
        <v>310</v>
      </c>
      <c r="M1449" t="s">
        <v>8953</v>
      </c>
    </row>
    <row r="1450" spans="1:14" x14ac:dyDescent="0.25">
      <c r="A1450" s="79">
        <v>42181</v>
      </c>
      <c r="B1450" s="83" t="s">
        <v>9018</v>
      </c>
      <c r="C1450" s="228" t="s">
        <v>9019</v>
      </c>
      <c r="D1450" s="83" t="s">
        <v>9020</v>
      </c>
      <c r="E1450" s="83" t="s">
        <v>24</v>
      </c>
      <c r="F1450" s="178">
        <v>11495</v>
      </c>
      <c r="G1450" s="83">
        <v>5</v>
      </c>
      <c r="H1450" s="83">
        <v>5</v>
      </c>
      <c r="I1450" s="112"/>
      <c r="J1450" s="170">
        <f t="shared" si="197"/>
        <v>57475</v>
      </c>
      <c r="K1450" s="83" t="s">
        <v>84</v>
      </c>
      <c r="M1450" t="s">
        <v>8953</v>
      </c>
    </row>
    <row r="1451" spans="1:14" x14ac:dyDescent="0.25">
      <c r="A1451" s="95">
        <v>42184</v>
      </c>
      <c r="B1451" s="144" t="s">
        <v>23</v>
      </c>
      <c r="C1451" s="70" t="s">
        <v>9016</v>
      </c>
      <c r="D1451" s="144" t="s">
        <v>9017</v>
      </c>
      <c r="E1451" s="144" t="s">
        <v>24</v>
      </c>
      <c r="F1451" s="186">
        <v>8090</v>
      </c>
      <c r="G1451" s="83">
        <v>1</v>
      </c>
      <c r="H1451" s="83">
        <v>1</v>
      </c>
      <c r="I1451" s="144"/>
      <c r="J1451" s="170">
        <f t="shared" si="197"/>
        <v>8090</v>
      </c>
      <c r="K1451" s="83" t="s">
        <v>310</v>
      </c>
      <c r="M1451" t="s">
        <v>8953</v>
      </c>
    </row>
    <row r="1452" spans="1:14" x14ac:dyDescent="0.25">
      <c r="A1452" s="95">
        <v>42184</v>
      </c>
      <c r="B1452" s="100" t="s">
        <v>3485</v>
      </c>
      <c r="C1452" s="254" t="s">
        <v>9013</v>
      </c>
      <c r="D1452" s="100" t="s">
        <v>9014</v>
      </c>
      <c r="E1452" s="44" t="s">
        <v>24</v>
      </c>
      <c r="F1452" s="84">
        <v>1480</v>
      </c>
      <c r="G1452" s="83">
        <v>1</v>
      </c>
      <c r="H1452" s="931">
        <v>1</v>
      </c>
      <c r="I1452" s="144"/>
      <c r="J1452" s="170">
        <f t="shared" si="197"/>
        <v>1480</v>
      </c>
      <c r="K1452" s="22" t="s">
        <v>310</v>
      </c>
      <c r="M1452" t="s">
        <v>8953</v>
      </c>
    </row>
    <row r="1453" spans="1:14" x14ac:dyDescent="0.25">
      <c r="A1453" s="79">
        <v>42170</v>
      </c>
      <c r="B1453" s="199" t="s">
        <v>76</v>
      </c>
      <c r="C1453" s="87" t="s">
        <v>9007</v>
      </c>
      <c r="D1453" s="199" t="s">
        <v>9009</v>
      </c>
      <c r="E1453" s="83" t="s">
        <v>83</v>
      </c>
      <c r="F1453" s="201">
        <v>55</v>
      </c>
      <c r="G1453" s="83">
        <v>2</v>
      </c>
      <c r="H1453" s="931">
        <v>2</v>
      </c>
      <c r="I1453" s="144"/>
      <c r="J1453" s="86">
        <f t="shared" si="197"/>
        <v>110</v>
      </c>
      <c r="K1453" s="83" t="s">
        <v>709</v>
      </c>
      <c r="M1453" t="s">
        <v>8951</v>
      </c>
      <c r="N1453" s="576" t="s">
        <v>6226</v>
      </c>
    </row>
    <row r="1454" spans="1:14" x14ac:dyDescent="0.25">
      <c r="A1454" s="79">
        <v>42170</v>
      </c>
      <c r="B1454" s="100" t="s">
        <v>76</v>
      </c>
      <c r="C1454" s="184" t="s">
        <v>9005</v>
      </c>
      <c r="D1454" s="100" t="s">
        <v>9008</v>
      </c>
      <c r="E1454" s="44" t="s">
        <v>83</v>
      </c>
      <c r="F1454" s="84">
        <v>180</v>
      </c>
      <c r="G1454" s="83">
        <v>6</v>
      </c>
      <c r="H1454" s="931">
        <v>6</v>
      </c>
      <c r="I1454" s="144"/>
      <c r="J1454" s="86">
        <f t="shared" si="197"/>
        <v>1080</v>
      </c>
      <c r="K1454" s="83" t="s">
        <v>709</v>
      </c>
      <c r="M1454" t="s">
        <v>8949</v>
      </c>
    </row>
    <row r="1455" spans="1:14" x14ac:dyDescent="0.25">
      <c r="A1455" s="79">
        <v>42179</v>
      </c>
      <c r="B1455" s="199" t="s">
        <v>8986</v>
      </c>
      <c r="C1455" s="228" t="s">
        <v>8985</v>
      </c>
      <c r="D1455" s="199" t="s">
        <v>8983</v>
      </c>
      <c r="E1455" s="83" t="s">
        <v>32</v>
      </c>
      <c r="F1455" s="201">
        <v>2650</v>
      </c>
      <c r="G1455" s="83">
        <v>1</v>
      </c>
      <c r="H1455" s="199">
        <v>1</v>
      </c>
      <c r="I1455" s="83"/>
      <c r="J1455" s="86">
        <f t="shared" si="197"/>
        <v>2650</v>
      </c>
      <c r="K1455" s="83" t="s">
        <v>84</v>
      </c>
      <c r="M1455" t="s">
        <v>8946</v>
      </c>
      <c r="N1455" s="576" t="s">
        <v>6226</v>
      </c>
    </row>
    <row r="1456" spans="1:14" x14ac:dyDescent="0.25">
      <c r="A1456" s="79">
        <v>42177</v>
      </c>
      <c r="B1456" s="100" t="s">
        <v>6820</v>
      </c>
      <c r="C1456" s="929" t="s">
        <v>8981</v>
      </c>
      <c r="D1456" s="100" t="s">
        <v>8982</v>
      </c>
      <c r="E1456" s="44" t="s">
        <v>83</v>
      </c>
      <c r="F1456" s="84">
        <v>1464</v>
      </c>
      <c r="G1456" s="83">
        <v>3</v>
      </c>
      <c r="H1456" s="931">
        <v>3</v>
      </c>
      <c r="I1456" s="44"/>
      <c r="J1456" s="86">
        <f t="shared" si="197"/>
        <v>4392</v>
      </c>
      <c r="K1456" s="83" t="s">
        <v>62</v>
      </c>
      <c r="M1456" t="s">
        <v>8940</v>
      </c>
      <c r="N1456" s="284"/>
    </row>
    <row r="1457" spans="1:14" x14ac:dyDescent="0.25">
      <c r="A1457" s="79">
        <v>42177</v>
      </c>
      <c r="B1457" s="670" t="s">
        <v>3611</v>
      </c>
      <c r="C1457" s="228"/>
      <c r="D1457" s="100" t="s">
        <v>8980</v>
      </c>
      <c r="E1457" s="83" t="s">
        <v>83</v>
      </c>
      <c r="F1457" s="508">
        <v>309.75</v>
      </c>
      <c r="G1457" s="83">
        <v>5</v>
      </c>
      <c r="H1457" s="931">
        <v>5</v>
      </c>
      <c r="I1457" s="83"/>
      <c r="J1457" s="86">
        <f t="shared" si="197"/>
        <v>1548.75</v>
      </c>
      <c r="K1457" s="83" t="s">
        <v>62</v>
      </c>
      <c r="L1457" s="988" t="s">
        <v>11185</v>
      </c>
      <c r="M1457" t="s">
        <v>8940</v>
      </c>
      <c r="N1457" s="576" t="s">
        <v>6226</v>
      </c>
    </row>
    <row r="1458" spans="1:14" x14ac:dyDescent="0.25">
      <c r="A1458" s="79">
        <v>42177</v>
      </c>
      <c r="B1458" s="199" t="s">
        <v>3718</v>
      </c>
      <c r="C1458" s="228" t="s">
        <v>8977</v>
      </c>
      <c r="D1458" s="199" t="s">
        <v>8978</v>
      </c>
      <c r="E1458" s="83" t="s">
        <v>83</v>
      </c>
      <c r="F1458" s="201">
        <v>354</v>
      </c>
      <c r="G1458" s="83">
        <v>10</v>
      </c>
      <c r="H1458" s="199">
        <v>10</v>
      </c>
      <c r="I1458" s="87"/>
      <c r="J1458" s="86">
        <f t="shared" si="197"/>
        <v>3540</v>
      </c>
      <c r="K1458" s="83" t="s">
        <v>62</v>
      </c>
      <c r="M1458" t="s">
        <v>8938</v>
      </c>
    </row>
    <row r="1459" spans="1:14" x14ac:dyDescent="0.25">
      <c r="A1459" s="79">
        <v>42170</v>
      </c>
      <c r="B1459" s="1793" t="s">
        <v>320</v>
      </c>
      <c r="C1459" s="87" t="s">
        <v>8974</v>
      </c>
      <c r="D1459" s="990" t="s">
        <v>8975</v>
      </c>
      <c r="E1459" s="83" t="s">
        <v>35</v>
      </c>
      <c r="F1459" s="84">
        <v>5150</v>
      </c>
      <c r="G1459" s="197">
        <v>3</v>
      </c>
      <c r="H1459" s="931">
        <v>3</v>
      </c>
      <c r="I1459" s="197"/>
      <c r="J1459" s="86">
        <f t="shared" si="197"/>
        <v>15450</v>
      </c>
      <c r="K1459" s="83" t="s">
        <v>475</v>
      </c>
      <c r="M1459" t="s">
        <v>8935</v>
      </c>
    </row>
    <row r="1460" spans="1:14" x14ac:dyDescent="0.25">
      <c r="A1460" s="79">
        <v>42170</v>
      </c>
      <c r="B1460" s="199" t="s">
        <v>8958</v>
      </c>
      <c r="C1460" s="87" t="s">
        <v>8959</v>
      </c>
      <c r="D1460" s="199" t="s">
        <v>8964</v>
      </c>
      <c r="E1460" s="83" t="s">
        <v>83</v>
      </c>
      <c r="F1460" s="201">
        <v>1190</v>
      </c>
      <c r="G1460" s="83">
        <v>4</v>
      </c>
      <c r="H1460" s="199">
        <v>4</v>
      </c>
      <c r="I1460" s="83"/>
      <c r="J1460" s="86">
        <f>H1460*F1460</f>
        <v>4760</v>
      </c>
      <c r="K1460" s="83" t="s">
        <v>62</v>
      </c>
      <c r="M1460" t="s">
        <v>8929</v>
      </c>
    </row>
    <row r="1461" spans="1:14" x14ac:dyDescent="0.25">
      <c r="A1461" s="95">
        <v>42170</v>
      </c>
      <c r="B1461" s="181" t="s">
        <v>6617</v>
      </c>
      <c r="C1461" s="232" t="s">
        <v>8957</v>
      </c>
      <c r="D1461" s="181" t="s">
        <v>8963</v>
      </c>
      <c r="E1461" s="181" t="s">
        <v>83</v>
      </c>
      <c r="F1461" s="182">
        <v>275</v>
      </c>
      <c r="G1461" s="931">
        <v>50</v>
      </c>
      <c r="H1461" s="181">
        <v>50</v>
      </c>
      <c r="I1461" s="83"/>
      <c r="J1461" s="86">
        <f t="shared" ref="J1461:J1473" si="198">H1461*F1461</f>
        <v>13750</v>
      </c>
      <c r="K1461" s="83" t="s">
        <v>62</v>
      </c>
      <c r="M1461" t="s">
        <v>8929</v>
      </c>
      <c r="N1461" s="576" t="s">
        <v>6226</v>
      </c>
    </row>
    <row r="1462" spans="1:14" x14ac:dyDescent="0.25">
      <c r="A1462" s="95">
        <v>42170</v>
      </c>
      <c r="B1462" s="83" t="s">
        <v>8955</v>
      </c>
      <c r="C1462" s="87" t="s">
        <v>8956</v>
      </c>
      <c r="D1462" s="83" t="s">
        <v>8962</v>
      </c>
      <c r="E1462" s="83" t="s">
        <v>83</v>
      </c>
      <c r="F1462" s="178">
        <v>590</v>
      </c>
      <c r="G1462" s="83">
        <v>10</v>
      </c>
      <c r="H1462" s="83">
        <v>10</v>
      </c>
      <c r="I1462" s="87"/>
      <c r="J1462" s="86">
        <f t="shared" si="198"/>
        <v>5900</v>
      </c>
      <c r="K1462" s="83" t="s">
        <v>62</v>
      </c>
      <c r="M1462" t="s">
        <v>8925</v>
      </c>
      <c r="N1462" s="576" t="s">
        <v>6226</v>
      </c>
    </row>
    <row r="1463" spans="1:14" x14ac:dyDescent="0.25">
      <c r="A1463" s="95">
        <v>42170</v>
      </c>
      <c r="B1463" s="144" t="s">
        <v>6613</v>
      </c>
      <c r="C1463" s="70" t="s">
        <v>8954</v>
      </c>
      <c r="D1463" s="144" t="s">
        <v>8961</v>
      </c>
      <c r="E1463" s="144" t="s">
        <v>83</v>
      </c>
      <c r="F1463" s="186">
        <v>840</v>
      </c>
      <c r="G1463" s="83">
        <v>5</v>
      </c>
      <c r="H1463" s="83">
        <v>5</v>
      </c>
      <c r="I1463" s="144"/>
      <c r="J1463" s="86">
        <f t="shared" si="198"/>
        <v>4200</v>
      </c>
      <c r="K1463" s="83" t="s">
        <v>62</v>
      </c>
      <c r="M1463" t="s">
        <v>8921</v>
      </c>
      <c r="N1463" s="576" t="s">
        <v>6226</v>
      </c>
    </row>
    <row r="1464" spans="1:14" x14ac:dyDescent="0.25">
      <c r="A1464" s="95">
        <v>42170</v>
      </c>
      <c r="B1464" s="100" t="s">
        <v>3605</v>
      </c>
      <c r="C1464" s="254" t="s">
        <v>3606</v>
      </c>
      <c r="D1464" s="100" t="s">
        <v>8960</v>
      </c>
      <c r="E1464" s="44" t="s">
        <v>83</v>
      </c>
      <c r="F1464" s="84">
        <v>480</v>
      </c>
      <c r="G1464" s="83">
        <v>10</v>
      </c>
      <c r="H1464" s="931">
        <v>10</v>
      </c>
      <c r="I1464" s="144"/>
      <c r="J1464" s="86">
        <f t="shared" si="198"/>
        <v>4800</v>
      </c>
      <c r="K1464" s="44" t="s">
        <v>62</v>
      </c>
      <c r="M1464" t="s">
        <v>8917</v>
      </c>
      <c r="N1464" s="576" t="s">
        <v>6226</v>
      </c>
    </row>
    <row r="1465" spans="1:14" x14ac:dyDescent="0.25">
      <c r="A1465" s="79">
        <v>42170</v>
      </c>
      <c r="B1465" s="199" t="s">
        <v>100</v>
      </c>
      <c r="C1465" s="87"/>
      <c r="D1465" s="199" t="s">
        <v>9664</v>
      </c>
      <c r="E1465" s="83" t="s">
        <v>32</v>
      </c>
      <c r="F1465" s="325">
        <v>260</v>
      </c>
      <c r="G1465" s="83">
        <v>1</v>
      </c>
      <c r="H1465" s="931">
        <v>1</v>
      </c>
      <c r="I1465" s="144"/>
      <c r="J1465" s="86">
        <f t="shared" si="198"/>
        <v>260</v>
      </c>
      <c r="K1465" s="83" t="s">
        <v>116</v>
      </c>
    </row>
    <row r="1466" spans="1:14" x14ac:dyDescent="0.25">
      <c r="A1466" s="79">
        <v>42170</v>
      </c>
      <c r="B1466" s="199" t="s">
        <v>89</v>
      </c>
      <c r="C1466" s="87" t="s">
        <v>8952</v>
      </c>
      <c r="D1466" s="199" t="s">
        <v>8950</v>
      </c>
      <c r="E1466" s="83" t="s">
        <v>24</v>
      </c>
      <c r="F1466" s="201">
        <v>3630</v>
      </c>
      <c r="G1466" s="83">
        <v>1</v>
      </c>
      <c r="H1466" s="931">
        <v>1</v>
      </c>
      <c r="I1466" s="144"/>
      <c r="J1466" s="86">
        <f t="shared" si="198"/>
        <v>3630</v>
      </c>
      <c r="K1466" s="83" t="s">
        <v>116</v>
      </c>
      <c r="M1466" t="s">
        <v>8917</v>
      </c>
      <c r="N1466" s="576" t="s">
        <v>6226</v>
      </c>
    </row>
    <row r="1467" spans="1:14" x14ac:dyDescent="0.25">
      <c r="A1467" s="79">
        <v>42166</v>
      </c>
      <c r="B1467" s="100" t="s">
        <v>6520</v>
      </c>
      <c r="C1467" s="147" t="s">
        <v>8947</v>
      </c>
      <c r="D1467" s="100" t="s">
        <v>8948</v>
      </c>
      <c r="E1467" s="44" t="s">
        <v>24</v>
      </c>
      <c r="F1467" s="84">
        <v>2332</v>
      </c>
      <c r="G1467" s="83">
        <v>1</v>
      </c>
      <c r="H1467" s="931">
        <v>1</v>
      </c>
      <c r="I1467" s="144"/>
      <c r="J1467" s="86">
        <f t="shared" si="198"/>
        <v>2332</v>
      </c>
      <c r="K1467" s="83" t="s">
        <v>4522</v>
      </c>
      <c r="M1467" t="s">
        <v>8902</v>
      </c>
    </row>
    <row r="1468" spans="1:14" x14ac:dyDescent="0.25">
      <c r="A1468" s="79">
        <v>42164</v>
      </c>
      <c r="B1468" s="100" t="s">
        <v>74</v>
      </c>
      <c r="C1468" s="184" t="s">
        <v>9670</v>
      </c>
      <c r="D1468" s="100" t="s">
        <v>9671</v>
      </c>
      <c r="E1468" s="44" t="s">
        <v>32</v>
      </c>
      <c r="F1468" s="84">
        <v>360</v>
      </c>
      <c r="G1468" s="83">
        <v>7</v>
      </c>
      <c r="H1468" s="931">
        <v>7</v>
      </c>
      <c r="I1468" s="44"/>
      <c r="J1468" s="86">
        <f t="shared" si="198"/>
        <v>2520</v>
      </c>
      <c r="K1468" s="44" t="s">
        <v>8316</v>
      </c>
    </row>
    <row r="1469" spans="1:14" x14ac:dyDescent="0.25">
      <c r="A1469" s="79">
        <v>42163</v>
      </c>
      <c r="B1469" s="199" t="s">
        <v>3489</v>
      </c>
      <c r="C1469" s="228" t="s">
        <v>8944</v>
      </c>
      <c r="D1469" s="199" t="s">
        <v>8945</v>
      </c>
      <c r="E1469" s="83" t="s">
        <v>24</v>
      </c>
      <c r="F1469" s="201">
        <v>4750</v>
      </c>
      <c r="G1469" s="83">
        <v>1</v>
      </c>
      <c r="H1469" s="199">
        <v>1</v>
      </c>
      <c r="I1469" s="83"/>
      <c r="J1469" s="86">
        <f t="shared" si="198"/>
        <v>4750</v>
      </c>
      <c r="K1469" s="83" t="s">
        <v>801</v>
      </c>
      <c r="M1469" t="s">
        <v>8902</v>
      </c>
    </row>
    <row r="1470" spans="1:14" x14ac:dyDescent="0.25">
      <c r="A1470" s="79">
        <v>42160</v>
      </c>
      <c r="B1470" s="100" t="s">
        <v>401</v>
      </c>
      <c r="C1470" s="929" t="s">
        <v>8943</v>
      </c>
      <c r="D1470" s="100" t="s">
        <v>8941</v>
      </c>
      <c r="E1470" s="44" t="s">
        <v>24</v>
      </c>
      <c r="F1470" s="84">
        <v>5400</v>
      </c>
      <c r="G1470" s="83">
        <v>1</v>
      </c>
      <c r="H1470" s="931">
        <v>1</v>
      </c>
      <c r="I1470" s="44"/>
      <c r="J1470" s="86">
        <f t="shared" si="198"/>
        <v>5400</v>
      </c>
      <c r="K1470" s="83" t="s">
        <v>178</v>
      </c>
      <c r="M1470" t="s">
        <v>8902</v>
      </c>
    </row>
    <row r="1471" spans="1:14" x14ac:dyDescent="0.25">
      <c r="A1471" s="326">
        <v>42160</v>
      </c>
      <c r="B1471" s="670" t="s">
        <v>23</v>
      </c>
      <c r="C1471" s="612" t="s">
        <v>8942</v>
      </c>
      <c r="D1471" s="281" t="s">
        <v>8939</v>
      </c>
      <c r="E1471" s="469" t="s">
        <v>24</v>
      </c>
      <c r="F1471" s="508">
        <v>5240</v>
      </c>
      <c r="G1471" s="469">
        <v>1</v>
      </c>
      <c r="H1471" s="80">
        <v>1</v>
      </c>
      <c r="I1471" s="469"/>
      <c r="J1471" s="479">
        <f t="shared" si="198"/>
        <v>5240</v>
      </c>
      <c r="K1471" s="469" t="s">
        <v>11184</v>
      </c>
      <c r="M1471" t="s">
        <v>8902</v>
      </c>
    </row>
    <row r="1472" spans="1:14" x14ac:dyDescent="0.25">
      <c r="A1472" s="79">
        <v>42160</v>
      </c>
      <c r="B1472" s="199" t="s">
        <v>3489</v>
      </c>
      <c r="C1472" s="228" t="s">
        <v>8936</v>
      </c>
      <c r="D1472" s="199" t="s">
        <v>8937</v>
      </c>
      <c r="E1472" s="83" t="s">
        <v>24</v>
      </c>
      <c r="F1472" s="201">
        <v>6500</v>
      </c>
      <c r="G1472" s="83">
        <v>1</v>
      </c>
      <c r="H1472" s="199">
        <v>1</v>
      </c>
      <c r="I1472" s="87"/>
      <c r="J1472" s="86">
        <f t="shared" si="198"/>
        <v>6500</v>
      </c>
      <c r="K1472" s="83" t="s">
        <v>175</v>
      </c>
      <c r="M1472" t="s">
        <v>8902</v>
      </c>
    </row>
    <row r="1473" spans="1:14" x14ac:dyDescent="0.25">
      <c r="A1473" s="79">
        <v>42160</v>
      </c>
      <c r="B1473" s="1793" t="s">
        <v>8932</v>
      </c>
      <c r="C1473" s="87" t="s">
        <v>8933</v>
      </c>
      <c r="D1473" s="990" t="s">
        <v>8934</v>
      </c>
      <c r="E1473" s="83" t="s">
        <v>24</v>
      </c>
      <c r="F1473" s="84">
        <v>1632</v>
      </c>
      <c r="G1473" s="197">
        <v>2</v>
      </c>
      <c r="H1473" s="931">
        <v>2</v>
      </c>
      <c r="I1473" s="197"/>
      <c r="J1473" s="86">
        <f t="shared" si="198"/>
        <v>3264</v>
      </c>
      <c r="K1473" s="83" t="s">
        <v>181</v>
      </c>
    </row>
    <row r="1474" spans="1:14" x14ac:dyDescent="0.25">
      <c r="A1474" s="79">
        <v>42158</v>
      </c>
      <c r="B1474" s="199" t="s">
        <v>4023</v>
      </c>
      <c r="C1474" s="87" t="s">
        <v>8930</v>
      </c>
      <c r="D1474" s="199" t="s">
        <v>8931</v>
      </c>
      <c r="E1474" s="83" t="s">
        <v>24</v>
      </c>
      <c r="F1474" s="201">
        <v>7500</v>
      </c>
      <c r="G1474" s="83">
        <v>1</v>
      </c>
      <c r="H1474" s="199">
        <v>1</v>
      </c>
      <c r="I1474" s="83"/>
      <c r="J1474" s="86">
        <f>H1474*F1474</f>
        <v>7500</v>
      </c>
      <c r="K1474" s="83" t="s">
        <v>116</v>
      </c>
      <c r="M1474" t="s">
        <v>8892</v>
      </c>
    </row>
    <row r="1475" spans="1:14" x14ac:dyDescent="0.25">
      <c r="A1475" s="79">
        <v>42158</v>
      </c>
      <c r="B1475" s="181" t="s">
        <v>105</v>
      </c>
      <c r="C1475" s="232" t="s">
        <v>8927</v>
      </c>
      <c r="D1475" s="181" t="s">
        <v>8928</v>
      </c>
      <c r="E1475" s="181" t="s">
        <v>24</v>
      </c>
      <c r="F1475" s="182">
        <v>1450</v>
      </c>
      <c r="G1475" s="930">
        <v>2</v>
      </c>
      <c r="H1475" s="181">
        <v>2</v>
      </c>
      <c r="I1475" s="83"/>
      <c r="J1475" s="86">
        <f t="shared" ref="J1475:J1485" si="199">H1475*F1475</f>
        <v>2900</v>
      </c>
      <c r="K1475" s="83" t="s">
        <v>116</v>
      </c>
      <c r="L1475" s="93"/>
      <c r="M1475" t="s">
        <v>8879</v>
      </c>
    </row>
    <row r="1476" spans="1:14" x14ac:dyDescent="0.25">
      <c r="A1476" s="79">
        <v>42158</v>
      </c>
      <c r="B1476" s="83" t="s">
        <v>105</v>
      </c>
      <c r="C1476" s="87" t="s">
        <v>8926</v>
      </c>
      <c r="D1476" s="83" t="s">
        <v>8924</v>
      </c>
      <c r="E1476" s="83" t="s">
        <v>24</v>
      </c>
      <c r="F1476" s="178">
        <v>2385</v>
      </c>
      <c r="G1476" s="83">
        <v>1</v>
      </c>
      <c r="H1476" s="83">
        <v>1</v>
      </c>
      <c r="I1476" s="87"/>
      <c r="J1476" s="86">
        <f t="shared" si="199"/>
        <v>2385</v>
      </c>
      <c r="K1476" s="83" t="s">
        <v>170</v>
      </c>
      <c r="M1476" t="s">
        <v>8879</v>
      </c>
    </row>
    <row r="1477" spans="1:14" x14ac:dyDescent="0.25">
      <c r="A1477" s="79">
        <v>42159</v>
      </c>
      <c r="B1477" s="144" t="s">
        <v>3439</v>
      </c>
      <c r="C1477" s="70" t="s">
        <v>8920</v>
      </c>
      <c r="D1477" s="144" t="s">
        <v>8918</v>
      </c>
      <c r="E1477" s="144" t="s">
        <v>24</v>
      </c>
      <c r="F1477" s="186">
        <v>2795</v>
      </c>
      <c r="G1477" s="83">
        <v>1</v>
      </c>
      <c r="H1477" s="83">
        <v>1</v>
      </c>
      <c r="I1477" s="144"/>
      <c r="J1477" s="86">
        <f t="shared" si="199"/>
        <v>2795</v>
      </c>
      <c r="K1477" s="83" t="s">
        <v>181</v>
      </c>
      <c r="M1477" t="s">
        <v>8876</v>
      </c>
    </row>
    <row r="1478" spans="1:14" x14ac:dyDescent="0.25">
      <c r="A1478" s="95">
        <v>42158</v>
      </c>
      <c r="B1478" s="100" t="s">
        <v>4614</v>
      </c>
      <c r="C1478" s="254" t="s">
        <v>8919</v>
      </c>
      <c r="D1478" s="100" t="s">
        <v>8916</v>
      </c>
      <c r="E1478" s="44" t="s">
        <v>24</v>
      </c>
      <c r="F1478" s="84">
        <v>5990</v>
      </c>
      <c r="G1478" s="83">
        <v>1</v>
      </c>
      <c r="H1478" s="926">
        <v>1</v>
      </c>
      <c r="I1478" s="144"/>
      <c r="J1478" s="86">
        <f t="shared" si="199"/>
        <v>5990</v>
      </c>
      <c r="K1478" s="44" t="s">
        <v>116</v>
      </c>
      <c r="M1478" t="s">
        <v>8874</v>
      </c>
    </row>
    <row r="1479" spans="1:14" x14ac:dyDescent="0.25">
      <c r="A1479" s="79">
        <v>42158</v>
      </c>
      <c r="B1479" s="199" t="s">
        <v>320</v>
      </c>
      <c r="C1479" s="87" t="s">
        <v>8915</v>
      </c>
      <c r="D1479" s="199" t="s">
        <v>8923</v>
      </c>
      <c r="E1479" s="83" t="s">
        <v>24</v>
      </c>
      <c r="F1479" s="201">
        <v>850</v>
      </c>
      <c r="G1479" s="83">
        <v>1</v>
      </c>
      <c r="H1479" s="926">
        <v>1</v>
      </c>
      <c r="I1479" s="144"/>
      <c r="J1479" s="86">
        <f t="shared" si="199"/>
        <v>850</v>
      </c>
      <c r="K1479" s="83" t="s">
        <v>116</v>
      </c>
      <c r="M1479" t="s">
        <v>8868</v>
      </c>
    </row>
    <row r="1480" spans="1:14" x14ac:dyDescent="0.25">
      <c r="A1480" s="79">
        <v>42153</v>
      </c>
      <c r="B1480" s="100" t="s">
        <v>8908</v>
      </c>
      <c r="C1480" s="184" t="s">
        <v>8914</v>
      </c>
      <c r="D1480" s="100" t="s">
        <v>8907</v>
      </c>
      <c r="E1480" s="44" t="s">
        <v>24</v>
      </c>
      <c r="F1480" s="84">
        <v>4995</v>
      </c>
      <c r="G1480" s="83">
        <v>1</v>
      </c>
      <c r="H1480" s="926">
        <v>1</v>
      </c>
      <c r="I1480" s="144"/>
      <c r="J1480" s="86">
        <f t="shared" si="199"/>
        <v>4995</v>
      </c>
      <c r="K1480" s="83" t="s">
        <v>84</v>
      </c>
      <c r="M1480" t="s">
        <v>8868</v>
      </c>
    </row>
    <row r="1481" spans="1:14" x14ac:dyDescent="0.25">
      <c r="A1481" s="79">
        <v>42153</v>
      </c>
      <c r="B1481" s="199" t="s">
        <v>8906</v>
      </c>
      <c r="C1481" s="228" t="s">
        <v>8913</v>
      </c>
      <c r="D1481" s="199" t="s">
        <v>8905</v>
      </c>
      <c r="E1481" s="83" t="s">
        <v>24</v>
      </c>
      <c r="F1481" s="201">
        <v>3995</v>
      </c>
      <c r="G1481" s="83">
        <v>1</v>
      </c>
      <c r="H1481" s="199">
        <v>1</v>
      </c>
      <c r="I1481" s="83"/>
      <c r="J1481" s="86">
        <f t="shared" si="199"/>
        <v>3995</v>
      </c>
      <c r="K1481" s="83" t="s">
        <v>84</v>
      </c>
      <c r="M1481" t="s">
        <v>8868</v>
      </c>
    </row>
    <row r="1482" spans="1:14" x14ac:dyDescent="0.25">
      <c r="A1482" s="79">
        <v>42153</v>
      </c>
      <c r="B1482" s="100" t="s">
        <v>8904</v>
      </c>
      <c r="C1482" s="929" t="s">
        <v>8912</v>
      </c>
      <c r="D1482" s="100" t="s">
        <v>8903</v>
      </c>
      <c r="E1482" s="44" t="s">
        <v>24</v>
      </c>
      <c r="F1482" s="84">
        <v>3995</v>
      </c>
      <c r="G1482" s="83">
        <v>1</v>
      </c>
      <c r="H1482" s="921">
        <v>1</v>
      </c>
      <c r="I1482" s="44"/>
      <c r="J1482" s="86">
        <f t="shared" si="199"/>
        <v>3995</v>
      </c>
      <c r="K1482" s="83" t="s">
        <v>84</v>
      </c>
      <c r="M1482" t="s">
        <v>8829</v>
      </c>
    </row>
    <row r="1483" spans="1:14" x14ac:dyDescent="0.25">
      <c r="A1483" s="79">
        <v>42153</v>
      </c>
      <c r="B1483" s="670" t="s">
        <v>8909</v>
      </c>
      <c r="C1483" s="228" t="s">
        <v>8911</v>
      </c>
      <c r="D1483" s="100" t="s">
        <v>8901</v>
      </c>
      <c r="E1483" s="83" t="s">
        <v>24</v>
      </c>
      <c r="F1483" s="508">
        <v>3995</v>
      </c>
      <c r="G1483" s="83">
        <v>1</v>
      </c>
      <c r="H1483" s="921">
        <v>1</v>
      </c>
      <c r="I1483" s="83"/>
      <c r="J1483" s="86">
        <f t="shared" si="199"/>
        <v>3995</v>
      </c>
      <c r="K1483" s="83" t="s">
        <v>84</v>
      </c>
      <c r="M1483" t="s">
        <v>8823</v>
      </c>
      <c r="N1483" s="576" t="s">
        <v>6226</v>
      </c>
    </row>
    <row r="1484" spans="1:14" x14ac:dyDescent="0.25">
      <c r="A1484" s="79">
        <v>42153</v>
      </c>
      <c r="B1484" s="199" t="s">
        <v>8900</v>
      </c>
      <c r="C1484" s="228" t="s">
        <v>8910</v>
      </c>
      <c r="D1484" s="199" t="s">
        <v>8899</v>
      </c>
      <c r="E1484" s="83" t="s">
        <v>24</v>
      </c>
      <c r="F1484" s="201">
        <v>3995</v>
      </c>
      <c r="G1484" s="83">
        <v>1</v>
      </c>
      <c r="H1484" s="199">
        <v>1</v>
      </c>
      <c r="I1484" s="87"/>
      <c r="J1484" s="86">
        <f t="shared" si="199"/>
        <v>3995</v>
      </c>
      <c r="K1484" s="83" t="s">
        <v>84</v>
      </c>
      <c r="M1484" t="s">
        <v>8823</v>
      </c>
    </row>
    <row r="1485" spans="1:14" x14ac:dyDescent="0.25">
      <c r="A1485" s="79">
        <v>42149</v>
      </c>
      <c r="B1485" s="1793" t="s">
        <v>8893</v>
      </c>
      <c r="C1485" s="87" t="s">
        <v>8894</v>
      </c>
      <c r="D1485" s="990" t="s">
        <v>8895</v>
      </c>
      <c r="E1485" s="83" t="s">
        <v>32</v>
      </c>
      <c r="F1485" s="84">
        <v>1100</v>
      </c>
      <c r="G1485" s="197">
        <v>1</v>
      </c>
      <c r="H1485" s="921">
        <v>1</v>
      </c>
      <c r="I1485" s="197"/>
      <c r="J1485" s="86">
        <f t="shared" si="199"/>
        <v>1100</v>
      </c>
      <c r="K1485" s="83" t="s">
        <v>175</v>
      </c>
      <c r="M1485" t="s">
        <v>8741</v>
      </c>
    </row>
    <row r="1486" spans="1:14" x14ac:dyDescent="0.25">
      <c r="A1486" s="79">
        <v>42147</v>
      </c>
      <c r="B1486" s="199" t="s">
        <v>58</v>
      </c>
      <c r="C1486" s="87" t="s">
        <v>8890</v>
      </c>
      <c r="D1486" s="199" t="s">
        <v>8891</v>
      </c>
      <c r="E1486" s="83" t="s">
        <v>24</v>
      </c>
      <c r="F1486" s="201">
        <v>14628</v>
      </c>
      <c r="G1486" s="83">
        <v>1</v>
      </c>
      <c r="H1486" s="199">
        <v>1</v>
      </c>
      <c r="I1486" s="83"/>
      <c r="J1486" s="86">
        <f>H1486*F1486</f>
        <v>14628</v>
      </c>
      <c r="K1486" s="83" t="s">
        <v>6397</v>
      </c>
      <c r="M1486" t="s">
        <v>8741</v>
      </c>
    </row>
    <row r="1487" spans="1:14" x14ac:dyDescent="0.25">
      <c r="A1487" s="79">
        <v>42144</v>
      </c>
      <c r="B1487" s="181" t="s">
        <v>89</v>
      </c>
      <c r="C1487" s="232" t="s">
        <v>8881</v>
      </c>
      <c r="D1487" s="181" t="s">
        <v>8882</v>
      </c>
      <c r="E1487" s="181" t="s">
        <v>24</v>
      </c>
      <c r="F1487" s="224">
        <v>3400</v>
      </c>
      <c r="G1487" s="181">
        <v>1</v>
      </c>
      <c r="H1487" s="181">
        <v>1</v>
      </c>
      <c r="I1487" s="83"/>
      <c r="J1487" s="86">
        <f t="shared" ref="J1487:J1497" si="200">H1487*F1487</f>
        <v>3400</v>
      </c>
      <c r="K1487" s="181" t="s">
        <v>181</v>
      </c>
      <c r="L1487" s="93"/>
      <c r="M1487" t="s">
        <v>8739</v>
      </c>
    </row>
    <row r="1488" spans="1:14" x14ac:dyDescent="0.25">
      <c r="A1488" s="79">
        <v>42144</v>
      </c>
      <c r="B1488" s="45" t="s">
        <v>23</v>
      </c>
      <c r="C1488" s="39" t="s">
        <v>8880</v>
      </c>
      <c r="D1488" s="45" t="s">
        <v>8878</v>
      </c>
      <c r="E1488" s="144" t="s">
        <v>24</v>
      </c>
      <c r="F1488" s="98">
        <v>4500</v>
      </c>
      <c r="G1488" s="83">
        <v>3</v>
      </c>
      <c r="H1488" s="915">
        <v>3</v>
      </c>
      <c r="I1488" s="144"/>
      <c r="J1488" s="86">
        <f t="shared" si="200"/>
        <v>13500</v>
      </c>
      <c r="K1488" s="83" t="s">
        <v>181</v>
      </c>
      <c r="M1488" t="s">
        <v>8720</v>
      </c>
      <c r="N1488" s="576" t="s">
        <v>6226</v>
      </c>
    </row>
    <row r="1489" spans="1:13" x14ac:dyDescent="0.25">
      <c r="A1489" s="95">
        <v>42144</v>
      </c>
      <c r="B1489" s="100" t="s">
        <v>3439</v>
      </c>
      <c r="C1489" s="254" t="s">
        <v>8875</v>
      </c>
      <c r="D1489" s="100" t="s">
        <v>8877</v>
      </c>
      <c r="E1489" s="44" t="s">
        <v>24</v>
      </c>
      <c r="F1489" s="178">
        <v>4000</v>
      </c>
      <c r="G1489" s="85">
        <v>1</v>
      </c>
      <c r="H1489" s="85">
        <v>1</v>
      </c>
      <c r="I1489" s="53"/>
      <c r="J1489" s="86">
        <f>H1489*F1489</f>
        <v>4000</v>
      </c>
      <c r="K1489" s="44" t="s">
        <v>801</v>
      </c>
      <c r="M1489" t="s">
        <v>8718</v>
      </c>
    </row>
    <row r="1490" spans="1:13" x14ac:dyDescent="0.25">
      <c r="A1490" s="79">
        <v>42144</v>
      </c>
      <c r="B1490" s="199" t="s">
        <v>4297</v>
      </c>
      <c r="C1490" s="87" t="s">
        <v>8872</v>
      </c>
      <c r="D1490" s="199" t="s">
        <v>8873</v>
      </c>
      <c r="E1490" s="83" t="s">
        <v>24</v>
      </c>
      <c r="F1490" s="201">
        <v>2600</v>
      </c>
      <c r="G1490" s="83">
        <v>1</v>
      </c>
      <c r="H1490" s="83">
        <v>1</v>
      </c>
      <c r="I1490" s="83"/>
      <c r="J1490" s="86">
        <f t="shared" si="200"/>
        <v>2600</v>
      </c>
      <c r="K1490" s="83" t="s">
        <v>305</v>
      </c>
      <c r="M1490" t="s">
        <v>8686</v>
      </c>
    </row>
    <row r="1491" spans="1:13" x14ac:dyDescent="0.25">
      <c r="A1491" s="79">
        <v>42144</v>
      </c>
      <c r="B1491" s="100" t="s">
        <v>77</v>
      </c>
      <c r="C1491" s="147" t="s">
        <v>78</v>
      </c>
      <c r="D1491" s="100" t="s">
        <v>8871</v>
      </c>
      <c r="E1491" s="44" t="s">
        <v>32</v>
      </c>
      <c r="F1491" s="84">
        <v>95</v>
      </c>
      <c r="G1491" s="83">
        <v>5</v>
      </c>
      <c r="H1491" s="915">
        <v>5</v>
      </c>
      <c r="I1491" s="44"/>
      <c r="J1491" s="86">
        <f t="shared" si="200"/>
        <v>475</v>
      </c>
      <c r="K1491" s="83" t="s">
        <v>84</v>
      </c>
      <c r="M1491" t="s">
        <v>8686</v>
      </c>
    </row>
    <row r="1492" spans="1:13" x14ac:dyDescent="0.25">
      <c r="A1492" s="79">
        <v>42144</v>
      </c>
      <c r="B1492" s="199" t="s">
        <v>60</v>
      </c>
      <c r="C1492" s="87" t="s">
        <v>61</v>
      </c>
      <c r="D1492" s="199" t="s">
        <v>8870</v>
      </c>
      <c r="E1492" s="83" t="s">
        <v>32</v>
      </c>
      <c r="F1492" s="201">
        <v>150</v>
      </c>
      <c r="G1492" s="83">
        <v>3</v>
      </c>
      <c r="H1492" s="199">
        <v>3</v>
      </c>
      <c r="I1492" s="83"/>
      <c r="J1492" s="86">
        <f t="shared" si="200"/>
        <v>450</v>
      </c>
      <c r="K1492" s="83" t="s">
        <v>84</v>
      </c>
      <c r="M1492" t="s">
        <v>8680</v>
      </c>
    </row>
    <row r="1493" spans="1:13" x14ac:dyDescent="0.25">
      <c r="A1493" s="79">
        <v>42144</v>
      </c>
      <c r="B1493" s="100" t="s">
        <v>183</v>
      </c>
      <c r="C1493" s="529" t="s">
        <v>8867</v>
      </c>
      <c r="D1493" s="100" t="s">
        <v>8869</v>
      </c>
      <c r="E1493" s="44" t="s">
        <v>32</v>
      </c>
      <c r="F1493" s="84">
        <v>220</v>
      </c>
      <c r="G1493" s="83">
        <v>1</v>
      </c>
      <c r="H1493" s="915">
        <v>1</v>
      </c>
      <c r="I1493" s="44"/>
      <c r="J1493" s="86">
        <f t="shared" si="200"/>
        <v>220</v>
      </c>
      <c r="K1493" s="83" t="s">
        <v>84</v>
      </c>
      <c r="M1493" t="s">
        <v>8680</v>
      </c>
    </row>
    <row r="1494" spans="1:13" x14ac:dyDescent="0.25">
      <c r="A1494" s="79">
        <v>42136</v>
      </c>
      <c r="B1494" s="281" t="s">
        <v>76</v>
      </c>
      <c r="C1494" s="87" t="s">
        <v>8827</v>
      </c>
      <c r="D1494" s="100" t="s">
        <v>8828</v>
      </c>
      <c r="E1494" s="83" t="s">
        <v>32</v>
      </c>
      <c r="F1494" s="508">
        <v>190</v>
      </c>
      <c r="G1494" s="83">
        <v>1</v>
      </c>
      <c r="H1494" s="915">
        <v>1</v>
      </c>
      <c r="I1494" s="83"/>
      <c r="J1494" s="86">
        <f t="shared" si="200"/>
        <v>190</v>
      </c>
      <c r="K1494" s="83" t="s">
        <v>6032</v>
      </c>
      <c r="M1494" t="s">
        <v>8680</v>
      </c>
    </row>
    <row r="1495" spans="1:13" x14ac:dyDescent="0.25">
      <c r="A1495" s="79">
        <v>42136</v>
      </c>
      <c r="B1495" s="199" t="s">
        <v>70</v>
      </c>
      <c r="C1495" s="87" t="s">
        <v>8824</v>
      </c>
      <c r="D1495" s="199" t="s">
        <v>8826</v>
      </c>
      <c r="E1495" s="83" t="s">
        <v>24</v>
      </c>
      <c r="F1495" s="201">
        <v>6800</v>
      </c>
      <c r="G1495" s="83">
        <v>1</v>
      </c>
      <c r="H1495" s="199">
        <v>1</v>
      </c>
      <c r="I1495" s="87"/>
      <c r="J1495" s="86">
        <f t="shared" si="200"/>
        <v>6800</v>
      </c>
      <c r="K1495" s="83" t="s">
        <v>755</v>
      </c>
      <c r="M1495" t="s">
        <v>8680</v>
      </c>
    </row>
    <row r="1496" spans="1:13" x14ac:dyDescent="0.25">
      <c r="A1496" s="79">
        <v>42136</v>
      </c>
      <c r="B1496" s="199" t="s">
        <v>76</v>
      </c>
      <c r="C1496" s="87" t="s">
        <v>5935</v>
      </c>
      <c r="D1496" s="199" t="s">
        <v>8825</v>
      </c>
      <c r="E1496" s="83" t="s">
        <v>83</v>
      </c>
      <c r="F1496" s="201">
        <v>190</v>
      </c>
      <c r="G1496" s="907">
        <v>1</v>
      </c>
      <c r="H1496" s="908">
        <v>1</v>
      </c>
      <c r="I1496" s="83"/>
      <c r="J1496" s="86">
        <f t="shared" si="200"/>
        <v>190</v>
      </c>
      <c r="K1496" s="83" t="s">
        <v>755</v>
      </c>
      <c r="M1496" t="s">
        <v>8680</v>
      </c>
    </row>
    <row r="1497" spans="1:13" x14ac:dyDescent="0.25">
      <c r="A1497" s="79">
        <v>42104</v>
      </c>
      <c r="B1497" s="1793" t="s">
        <v>8742</v>
      </c>
      <c r="C1497" s="87" t="s">
        <v>8743</v>
      </c>
      <c r="D1497" s="990" t="s">
        <v>8746</v>
      </c>
      <c r="E1497" s="83" t="s">
        <v>83</v>
      </c>
      <c r="F1497" s="703">
        <v>480</v>
      </c>
      <c r="G1497" s="197">
        <v>3</v>
      </c>
      <c r="H1497" s="915">
        <v>3</v>
      </c>
      <c r="I1497" s="197"/>
      <c r="J1497" s="86">
        <f t="shared" si="200"/>
        <v>1440</v>
      </c>
      <c r="K1497" s="83" t="s">
        <v>505</v>
      </c>
      <c r="M1497" t="s">
        <v>8678</v>
      </c>
    </row>
    <row r="1498" spans="1:13" x14ac:dyDescent="0.25">
      <c r="A1498" s="389">
        <v>42104</v>
      </c>
      <c r="B1498" s="199" t="s">
        <v>4526</v>
      </c>
      <c r="C1498" s="87" t="s">
        <v>8740</v>
      </c>
      <c r="D1498" s="199" t="s">
        <v>8745</v>
      </c>
      <c r="E1498" s="83" t="s">
        <v>32</v>
      </c>
      <c r="F1498" s="199">
        <v>550</v>
      </c>
      <c r="G1498" s="83">
        <v>2</v>
      </c>
      <c r="H1498" s="199">
        <v>2</v>
      </c>
      <c r="I1498" s="83"/>
      <c r="J1498" s="86">
        <f>H1498*F1498</f>
        <v>1100</v>
      </c>
      <c r="K1498" s="83" t="s">
        <v>505</v>
      </c>
      <c r="M1498" t="s">
        <v>8675</v>
      </c>
    </row>
    <row r="1499" spans="1:13" x14ac:dyDescent="0.25">
      <c r="A1499" s="389">
        <v>42104</v>
      </c>
      <c r="B1499" s="111" t="s">
        <v>3776</v>
      </c>
      <c r="C1499" s="87" t="s">
        <v>8738</v>
      </c>
      <c r="D1499" s="990" t="s">
        <v>8744</v>
      </c>
      <c r="E1499" s="181" t="s">
        <v>32</v>
      </c>
      <c r="F1499" s="51">
        <v>2585</v>
      </c>
      <c r="G1499" s="181">
        <v>1</v>
      </c>
      <c r="H1499" s="181">
        <v>1</v>
      </c>
      <c r="I1499" s="232"/>
      <c r="J1499" s="43">
        <f t="shared" ref="J1499:J1500" si="201">H1499*F1499</f>
        <v>2585</v>
      </c>
      <c r="K1499" s="181" t="s">
        <v>505</v>
      </c>
      <c r="M1499" t="s">
        <v>8636</v>
      </c>
    </row>
    <row r="1500" spans="1:13" x14ac:dyDescent="0.25">
      <c r="A1500" s="79">
        <v>42131</v>
      </c>
      <c r="B1500" s="171" t="s">
        <v>70</v>
      </c>
      <c r="C1500" s="39" t="s">
        <v>8719</v>
      </c>
      <c r="D1500" s="45" t="s">
        <v>8721</v>
      </c>
      <c r="E1500" s="144" t="s">
        <v>24</v>
      </c>
      <c r="F1500" s="98">
        <v>9750</v>
      </c>
      <c r="G1500" s="83">
        <v>3</v>
      </c>
      <c r="H1500" s="912">
        <v>3</v>
      </c>
      <c r="I1500" s="144"/>
      <c r="J1500" s="86">
        <f t="shared" si="201"/>
        <v>29250</v>
      </c>
      <c r="K1500" s="83" t="s">
        <v>8625</v>
      </c>
      <c r="M1500" t="s">
        <v>8630</v>
      </c>
    </row>
    <row r="1501" spans="1:13" x14ac:dyDescent="0.25">
      <c r="A1501" s="79">
        <v>42130</v>
      </c>
      <c r="B1501" s="199" t="s">
        <v>5538</v>
      </c>
      <c r="C1501" s="87" t="s">
        <v>3773</v>
      </c>
      <c r="D1501" s="199" t="s">
        <v>8722</v>
      </c>
      <c r="E1501" s="83" t="s">
        <v>83</v>
      </c>
      <c r="F1501" s="201">
        <v>120</v>
      </c>
      <c r="G1501" s="83">
        <v>3</v>
      </c>
      <c r="H1501" s="199">
        <v>3</v>
      </c>
      <c r="I1501" s="83"/>
      <c r="J1501" s="86">
        <f t="shared" ref="J1501:J1510" si="202">H1501*F1501</f>
        <v>360</v>
      </c>
      <c r="K1501" s="83" t="s">
        <v>84</v>
      </c>
      <c r="M1501" t="s">
        <v>8626</v>
      </c>
    </row>
    <row r="1502" spans="1:13" x14ac:dyDescent="0.25">
      <c r="A1502" s="79">
        <v>42116</v>
      </c>
      <c r="B1502" s="199" t="s">
        <v>76</v>
      </c>
      <c r="C1502" s="87" t="s">
        <v>8896</v>
      </c>
      <c r="D1502" s="199" t="s">
        <v>8897</v>
      </c>
      <c r="E1502" s="83" t="s">
        <v>32</v>
      </c>
      <c r="F1502" s="201">
        <v>190</v>
      </c>
      <c r="G1502" s="83">
        <v>1</v>
      </c>
      <c r="H1502" s="199">
        <v>1</v>
      </c>
      <c r="I1502" s="83"/>
      <c r="J1502" s="86">
        <f t="shared" si="202"/>
        <v>190</v>
      </c>
      <c r="K1502" s="83" t="s">
        <v>525</v>
      </c>
    </row>
    <row r="1503" spans="1:13" x14ac:dyDescent="0.25">
      <c r="A1503" s="79">
        <v>42116</v>
      </c>
      <c r="B1503" s="199" t="s">
        <v>76</v>
      </c>
      <c r="C1503" s="87" t="s">
        <v>8687</v>
      </c>
      <c r="D1503" s="199" t="s">
        <v>8717</v>
      </c>
      <c r="E1503" s="83" t="s">
        <v>32</v>
      </c>
      <c r="F1503" s="201">
        <v>190</v>
      </c>
      <c r="G1503" s="83">
        <v>1</v>
      </c>
      <c r="H1503" s="199">
        <v>1</v>
      </c>
      <c r="I1503" s="83"/>
      <c r="J1503" s="86">
        <f t="shared" si="202"/>
        <v>190</v>
      </c>
      <c r="K1503" s="83" t="s">
        <v>724</v>
      </c>
      <c r="M1503" t="s">
        <v>8560</v>
      </c>
    </row>
    <row r="1504" spans="1:13" x14ac:dyDescent="0.25">
      <c r="A1504" s="79">
        <v>42116</v>
      </c>
      <c r="B1504" s="100" t="s">
        <v>74</v>
      </c>
      <c r="C1504" s="147" t="s">
        <v>6718</v>
      </c>
      <c r="D1504" s="100" t="s">
        <v>8716</v>
      </c>
      <c r="E1504" s="44" t="s">
        <v>83</v>
      </c>
      <c r="F1504" s="84">
        <v>640</v>
      </c>
      <c r="G1504" s="83">
        <v>3</v>
      </c>
      <c r="H1504" s="912">
        <v>3</v>
      </c>
      <c r="I1504" s="44"/>
      <c r="J1504" s="86">
        <f t="shared" si="202"/>
        <v>1920</v>
      </c>
      <c r="K1504" s="83" t="s">
        <v>724</v>
      </c>
      <c r="M1504" t="s">
        <v>8560</v>
      </c>
    </row>
    <row r="1505" spans="1:13" x14ac:dyDescent="0.25">
      <c r="A1505" s="79">
        <v>42104</v>
      </c>
      <c r="B1505" s="199" t="s">
        <v>4227</v>
      </c>
      <c r="C1505" s="87" t="s">
        <v>8685</v>
      </c>
      <c r="D1505" s="199" t="s">
        <v>8715</v>
      </c>
      <c r="E1505" s="83" t="s">
        <v>83</v>
      </c>
      <c r="F1505" s="201">
        <v>360</v>
      </c>
      <c r="G1505" s="83">
        <v>2</v>
      </c>
      <c r="H1505" s="199">
        <v>2</v>
      </c>
      <c r="I1505" s="83"/>
      <c r="J1505" s="86">
        <f t="shared" si="202"/>
        <v>720</v>
      </c>
      <c r="K1505" s="83" t="s">
        <v>6397</v>
      </c>
      <c r="M1505" t="s">
        <v>8560</v>
      </c>
    </row>
    <row r="1506" spans="1:13" x14ac:dyDescent="0.25">
      <c r="A1506" s="79">
        <v>42104</v>
      </c>
      <c r="B1506" s="100" t="s">
        <v>4983</v>
      </c>
      <c r="C1506" s="529" t="s">
        <v>8684</v>
      </c>
      <c r="D1506" s="100" t="s">
        <v>8714</v>
      </c>
      <c r="E1506" s="44" t="s">
        <v>32</v>
      </c>
      <c r="F1506" s="84">
        <v>1663</v>
      </c>
      <c r="G1506" s="83">
        <v>1</v>
      </c>
      <c r="H1506" s="912">
        <v>1</v>
      </c>
      <c r="I1506" s="44"/>
      <c r="J1506" s="86">
        <f t="shared" si="202"/>
        <v>1663</v>
      </c>
      <c r="K1506" s="83" t="s">
        <v>6397</v>
      </c>
      <c r="M1506" t="s">
        <v>8560</v>
      </c>
    </row>
    <row r="1507" spans="1:13" x14ac:dyDescent="0.25">
      <c r="A1507" s="79">
        <v>42104</v>
      </c>
      <c r="B1507" s="281" t="s">
        <v>8682</v>
      </c>
      <c r="C1507" s="87" t="s">
        <v>8683</v>
      </c>
      <c r="D1507" s="100" t="s">
        <v>8713</v>
      </c>
      <c r="E1507" s="83" t="s">
        <v>32</v>
      </c>
      <c r="F1507" s="508">
        <v>360</v>
      </c>
      <c r="G1507" s="83">
        <v>1</v>
      </c>
      <c r="H1507" s="912">
        <v>1</v>
      </c>
      <c r="I1507" s="83"/>
      <c r="J1507" s="86">
        <f t="shared" si="202"/>
        <v>360</v>
      </c>
      <c r="K1507" s="83" t="s">
        <v>6397</v>
      </c>
      <c r="M1507" t="s">
        <v>8560</v>
      </c>
    </row>
    <row r="1508" spans="1:13" x14ac:dyDescent="0.25">
      <c r="A1508" s="79">
        <v>42104</v>
      </c>
      <c r="B1508" s="199" t="s">
        <v>4444</v>
      </c>
      <c r="C1508" s="87" t="s">
        <v>8681</v>
      </c>
      <c r="D1508" s="199" t="s">
        <v>8712</v>
      </c>
      <c r="E1508" s="83" t="s">
        <v>32</v>
      </c>
      <c r="F1508" s="201">
        <v>775</v>
      </c>
      <c r="G1508" s="83">
        <v>1</v>
      </c>
      <c r="H1508" s="199">
        <v>1</v>
      </c>
      <c r="I1508" s="87"/>
      <c r="J1508" s="86">
        <f t="shared" si="202"/>
        <v>775</v>
      </c>
      <c r="K1508" s="83" t="s">
        <v>6397</v>
      </c>
      <c r="M1508" t="s">
        <v>8560</v>
      </c>
    </row>
    <row r="1509" spans="1:13" x14ac:dyDescent="0.25">
      <c r="A1509" s="79">
        <v>42104</v>
      </c>
      <c r="B1509" s="199" t="s">
        <v>3806</v>
      </c>
      <c r="C1509" s="87" t="s">
        <v>8679</v>
      </c>
      <c r="D1509" s="199" t="s">
        <v>8711</v>
      </c>
      <c r="E1509" s="83" t="s">
        <v>24</v>
      </c>
      <c r="F1509" s="201">
        <v>1995</v>
      </c>
      <c r="G1509" s="907">
        <v>1</v>
      </c>
      <c r="H1509" s="908">
        <v>1</v>
      </c>
      <c r="I1509" s="83"/>
      <c r="J1509" s="86">
        <f t="shared" si="202"/>
        <v>1995</v>
      </c>
      <c r="K1509" s="83" t="s">
        <v>6397</v>
      </c>
      <c r="M1509" t="s">
        <v>8560</v>
      </c>
    </row>
    <row r="1510" spans="1:13" x14ac:dyDescent="0.25">
      <c r="A1510" s="79">
        <v>42115</v>
      </c>
      <c r="B1510" s="1793" t="s">
        <v>5538</v>
      </c>
      <c r="C1510" s="87" t="s">
        <v>3773</v>
      </c>
      <c r="D1510" s="990" t="s">
        <v>8677</v>
      </c>
      <c r="E1510" s="83" t="s">
        <v>83</v>
      </c>
      <c r="F1510" s="703">
        <v>120</v>
      </c>
      <c r="G1510" s="197">
        <v>5</v>
      </c>
      <c r="H1510" s="912">
        <v>5</v>
      </c>
      <c r="I1510" s="197"/>
      <c r="J1510" s="86">
        <f t="shared" si="202"/>
        <v>600</v>
      </c>
      <c r="K1510" s="83" t="s">
        <v>1003</v>
      </c>
      <c r="M1510" t="s">
        <v>8560</v>
      </c>
    </row>
    <row r="1511" spans="1:13" x14ac:dyDescent="0.25">
      <c r="A1511" s="79">
        <v>42110</v>
      </c>
      <c r="B1511" s="199" t="s">
        <v>5538</v>
      </c>
      <c r="C1511" s="87" t="s">
        <v>3773</v>
      </c>
      <c r="D1511" s="199" t="s">
        <v>8676</v>
      </c>
      <c r="E1511" s="83" t="s">
        <v>32</v>
      </c>
      <c r="F1511" s="201">
        <v>120</v>
      </c>
      <c r="G1511" s="83">
        <v>1</v>
      </c>
      <c r="H1511" s="199">
        <v>1</v>
      </c>
      <c r="I1511" s="83"/>
      <c r="J1511" s="86">
        <f t="shared" ref="J1511:J1522" si="203">H1511*F1511</f>
        <v>120</v>
      </c>
      <c r="K1511" s="83" t="s">
        <v>801</v>
      </c>
      <c r="M1511" t="s">
        <v>8560</v>
      </c>
    </row>
    <row r="1512" spans="1:13" x14ac:dyDescent="0.25">
      <c r="A1512" s="79">
        <v>42121</v>
      </c>
      <c r="B1512" s="1793" t="s">
        <v>179</v>
      </c>
      <c r="C1512" s="87" t="s">
        <v>8634</v>
      </c>
      <c r="D1512" s="990" t="s">
        <v>8635</v>
      </c>
      <c r="E1512" s="83" t="s">
        <v>24</v>
      </c>
      <c r="F1512" s="911">
        <v>10000</v>
      </c>
      <c r="G1512" s="83">
        <v>1</v>
      </c>
      <c r="H1512" s="912">
        <v>1</v>
      </c>
      <c r="I1512" s="83"/>
      <c r="J1512" s="86">
        <f t="shared" si="203"/>
        <v>10000</v>
      </c>
      <c r="K1512" s="83" t="s">
        <v>6397</v>
      </c>
      <c r="M1512" t="s">
        <v>8560</v>
      </c>
    </row>
    <row r="1513" spans="1:13" x14ac:dyDescent="0.25">
      <c r="A1513" s="79">
        <v>42115</v>
      </c>
      <c r="B1513" s="45" t="s">
        <v>8627</v>
      </c>
      <c r="C1513" s="39" t="s">
        <v>8628</v>
      </c>
      <c r="D1513" s="45" t="s">
        <v>8629</v>
      </c>
      <c r="E1513" s="144" t="s">
        <v>24</v>
      </c>
      <c r="F1513" s="98">
        <v>14899</v>
      </c>
      <c r="G1513" s="83">
        <v>2</v>
      </c>
      <c r="H1513" s="912">
        <v>2</v>
      </c>
      <c r="I1513" s="144"/>
      <c r="J1513" s="86">
        <f t="shared" si="203"/>
        <v>29798</v>
      </c>
      <c r="K1513" s="83" t="s">
        <v>6397</v>
      </c>
      <c r="M1513" t="s">
        <v>8560</v>
      </c>
    </row>
    <row r="1514" spans="1:13" x14ac:dyDescent="0.25">
      <c r="A1514" s="79">
        <v>42114</v>
      </c>
      <c r="B1514" s="199" t="s">
        <v>1131</v>
      </c>
      <c r="C1514" s="87" t="s">
        <v>8623</v>
      </c>
      <c r="D1514" s="199" t="s">
        <v>8624</v>
      </c>
      <c r="E1514" s="83" t="s">
        <v>24</v>
      </c>
      <c r="F1514" s="201">
        <v>2595</v>
      </c>
      <c r="G1514" s="83">
        <v>2</v>
      </c>
      <c r="H1514" s="199">
        <v>2</v>
      </c>
      <c r="I1514" s="83"/>
      <c r="J1514" s="86">
        <f t="shared" si="203"/>
        <v>5190</v>
      </c>
      <c r="K1514" s="83" t="s">
        <v>8625</v>
      </c>
      <c r="M1514" t="s">
        <v>8560</v>
      </c>
    </row>
    <row r="1515" spans="1:13" x14ac:dyDescent="0.25">
      <c r="A1515" s="79">
        <v>42114</v>
      </c>
      <c r="B1515" s="199" t="s">
        <v>4496</v>
      </c>
      <c r="C1515" s="87" t="s">
        <v>8593</v>
      </c>
      <c r="D1515" s="909" t="s">
        <v>8622</v>
      </c>
      <c r="E1515" s="83" t="s">
        <v>24</v>
      </c>
      <c r="F1515" s="201">
        <v>850</v>
      </c>
      <c r="G1515" s="83">
        <v>1</v>
      </c>
      <c r="H1515" s="199">
        <v>1</v>
      </c>
      <c r="I1515" s="83"/>
      <c r="J1515" s="86">
        <f t="shared" si="203"/>
        <v>850</v>
      </c>
      <c r="K1515" s="83" t="s">
        <v>310</v>
      </c>
      <c r="M1515" t="s">
        <v>8560</v>
      </c>
    </row>
    <row r="1516" spans="1:13" x14ac:dyDescent="0.25">
      <c r="A1516" s="79">
        <v>42114</v>
      </c>
      <c r="B1516" s="100" t="s">
        <v>3489</v>
      </c>
      <c r="C1516" s="147" t="s">
        <v>8592</v>
      </c>
      <c r="D1516" s="102" t="s">
        <v>8621</v>
      </c>
      <c r="E1516" s="44" t="s">
        <v>24</v>
      </c>
      <c r="F1516" s="84">
        <v>4500</v>
      </c>
      <c r="G1516" s="83">
        <v>1</v>
      </c>
      <c r="H1516" s="912">
        <v>1</v>
      </c>
      <c r="I1516" s="44"/>
      <c r="J1516" s="86">
        <f t="shared" si="203"/>
        <v>4500</v>
      </c>
      <c r="K1516" s="83" t="s">
        <v>310</v>
      </c>
      <c r="M1516" t="s">
        <v>8560</v>
      </c>
    </row>
    <row r="1517" spans="1:13" x14ac:dyDescent="0.25">
      <c r="A1517" s="79">
        <v>42114</v>
      </c>
      <c r="B1517" s="199" t="s">
        <v>8590</v>
      </c>
      <c r="C1517" s="87" t="s">
        <v>8591</v>
      </c>
      <c r="D1517" s="909" t="s">
        <v>8620</v>
      </c>
      <c r="E1517" s="83" t="s">
        <v>83</v>
      </c>
      <c r="F1517" s="201">
        <v>82.5</v>
      </c>
      <c r="G1517" s="83">
        <v>1</v>
      </c>
      <c r="H1517" s="199">
        <v>1</v>
      </c>
      <c r="I1517" s="83"/>
      <c r="J1517" s="86">
        <f t="shared" si="203"/>
        <v>82.5</v>
      </c>
      <c r="K1517" s="83" t="s">
        <v>310</v>
      </c>
      <c r="M1517" t="s">
        <v>8560</v>
      </c>
    </row>
    <row r="1518" spans="1:13" x14ac:dyDescent="0.25">
      <c r="A1518" s="79">
        <v>42114</v>
      </c>
      <c r="B1518" s="100" t="s">
        <v>3957</v>
      </c>
      <c r="C1518" s="529"/>
      <c r="D1518" s="102" t="s">
        <v>8619</v>
      </c>
      <c r="E1518" s="44" t="s">
        <v>83</v>
      </c>
      <c r="F1518" s="84">
        <v>165</v>
      </c>
      <c r="G1518" s="83">
        <v>1</v>
      </c>
      <c r="H1518" s="912">
        <v>1</v>
      </c>
      <c r="I1518" s="44"/>
      <c r="J1518" s="86">
        <f t="shared" si="203"/>
        <v>165</v>
      </c>
      <c r="K1518" s="83" t="s">
        <v>310</v>
      </c>
      <c r="M1518" t="s">
        <v>8560</v>
      </c>
    </row>
    <row r="1519" spans="1:13" x14ac:dyDescent="0.25">
      <c r="A1519" s="79">
        <v>42114</v>
      </c>
      <c r="B1519" s="281" t="s">
        <v>8589</v>
      </c>
      <c r="C1519" s="87" t="s">
        <v>8335</v>
      </c>
      <c r="D1519" s="102" t="s">
        <v>8618</v>
      </c>
      <c r="E1519" s="83" t="s">
        <v>83</v>
      </c>
      <c r="F1519" s="508">
        <v>43.87</v>
      </c>
      <c r="G1519" s="83">
        <v>1</v>
      </c>
      <c r="H1519" s="912">
        <v>1</v>
      </c>
      <c r="I1519" s="83"/>
      <c r="J1519" s="86">
        <f t="shared" si="203"/>
        <v>43.87</v>
      </c>
      <c r="K1519" s="83" t="s">
        <v>310</v>
      </c>
      <c r="M1519" t="s">
        <v>8560</v>
      </c>
    </row>
    <row r="1520" spans="1:13" x14ac:dyDescent="0.25">
      <c r="A1520" s="79">
        <v>42114</v>
      </c>
      <c r="B1520" s="199" t="s">
        <v>8587</v>
      </c>
      <c r="C1520" s="87" t="s">
        <v>8588</v>
      </c>
      <c r="D1520" s="909" t="s">
        <v>8617</v>
      </c>
      <c r="E1520" s="83" t="s">
        <v>83</v>
      </c>
      <c r="F1520" s="201">
        <v>763.5</v>
      </c>
      <c r="G1520" s="83">
        <v>1</v>
      </c>
      <c r="H1520" s="199">
        <v>1</v>
      </c>
      <c r="I1520" s="87"/>
      <c r="J1520" s="86">
        <f t="shared" si="203"/>
        <v>763.5</v>
      </c>
      <c r="K1520" s="83" t="s">
        <v>310</v>
      </c>
      <c r="M1520" t="s">
        <v>8560</v>
      </c>
    </row>
    <row r="1521" spans="1:14" x14ac:dyDescent="0.25">
      <c r="A1521" s="79">
        <v>42114</v>
      </c>
      <c r="B1521" s="199" t="s">
        <v>8585</v>
      </c>
      <c r="C1521" s="87" t="s">
        <v>8586</v>
      </c>
      <c r="D1521" s="909" t="s">
        <v>8616</v>
      </c>
      <c r="E1521" s="83" t="s">
        <v>83</v>
      </c>
      <c r="F1521" s="201">
        <v>1015.12</v>
      </c>
      <c r="G1521" s="907">
        <v>1</v>
      </c>
      <c r="H1521" s="908">
        <v>1</v>
      </c>
      <c r="I1521" s="83"/>
      <c r="J1521" s="86">
        <f t="shared" si="203"/>
        <v>1015.12</v>
      </c>
      <c r="K1521" s="83" t="s">
        <v>310</v>
      </c>
      <c r="M1521" t="s">
        <v>8560</v>
      </c>
    </row>
    <row r="1522" spans="1:14" x14ac:dyDescent="0.25">
      <c r="A1522" s="79">
        <v>42114</v>
      </c>
      <c r="B1522" s="1793" t="s">
        <v>8583</v>
      </c>
      <c r="C1522" s="87" t="s">
        <v>8584</v>
      </c>
      <c r="D1522" s="102" t="s">
        <v>8615</v>
      </c>
      <c r="E1522" s="83" t="s">
        <v>28</v>
      </c>
      <c r="F1522" s="703">
        <v>181.31</v>
      </c>
      <c r="G1522" s="197">
        <v>1</v>
      </c>
      <c r="H1522" s="912">
        <v>1</v>
      </c>
      <c r="I1522" s="197"/>
      <c r="J1522" s="86">
        <f t="shared" si="203"/>
        <v>181.31</v>
      </c>
      <c r="K1522" s="83" t="s">
        <v>310</v>
      </c>
      <c r="M1522" t="s">
        <v>8560</v>
      </c>
    </row>
    <row r="1523" spans="1:14" x14ac:dyDescent="0.25">
      <c r="A1523" s="79">
        <v>42114</v>
      </c>
      <c r="B1523" s="199" t="s">
        <v>8581</v>
      </c>
      <c r="C1523" s="87" t="s">
        <v>8582</v>
      </c>
      <c r="D1523" s="909" t="s">
        <v>8614</v>
      </c>
      <c r="E1523" s="83" t="s">
        <v>32</v>
      </c>
      <c r="F1523" s="201">
        <v>24.93</v>
      </c>
      <c r="G1523" s="83">
        <v>6</v>
      </c>
      <c r="H1523" s="199">
        <v>6</v>
      </c>
      <c r="I1523" s="83"/>
      <c r="J1523" s="86">
        <f t="shared" ref="J1523:J1524" si="204">H1523*F1523</f>
        <v>149.57999999999998</v>
      </c>
      <c r="K1523" s="83" t="s">
        <v>8563</v>
      </c>
      <c r="M1523" t="s">
        <v>8560</v>
      </c>
    </row>
    <row r="1524" spans="1:14" x14ac:dyDescent="0.25">
      <c r="A1524" s="79">
        <v>42114</v>
      </c>
      <c r="B1524" s="1793" t="s">
        <v>8579</v>
      </c>
      <c r="C1524" s="87" t="s">
        <v>8580</v>
      </c>
      <c r="D1524" s="102" t="s">
        <v>8613</v>
      </c>
      <c r="E1524" s="83" t="s">
        <v>32</v>
      </c>
      <c r="F1524" s="913">
        <v>33.75</v>
      </c>
      <c r="G1524" s="83">
        <v>12</v>
      </c>
      <c r="H1524" s="912">
        <v>12</v>
      </c>
      <c r="I1524" s="83"/>
      <c r="J1524" s="86">
        <f t="shared" si="204"/>
        <v>405</v>
      </c>
      <c r="K1524" s="83" t="s">
        <v>8563</v>
      </c>
      <c r="M1524" t="s">
        <v>8560</v>
      </c>
    </row>
    <row r="1525" spans="1:14" x14ac:dyDescent="0.25">
      <c r="A1525" s="79">
        <v>42114</v>
      </c>
      <c r="B1525" s="45" t="s">
        <v>8577</v>
      </c>
      <c r="C1525" s="39" t="s">
        <v>8578</v>
      </c>
      <c r="D1525" s="150" t="s">
        <v>8612</v>
      </c>
      <c r="E1525" s="144" t="s">
        <v>32</v>
      </c>
      <c r="F1525" s="98">
        <v>47.62</v>
      </c>
      <c r="G1525" s="83">
        <v>12</v>
      </c>
      <c r="H1525" s="912">
        <v>12</v>
      </c>
      <c r="I1525" s="144"/>
      <c r="J1525" s="86">
        <f>H1525*F1525</f>
        <v>571.43999999999994</v>
      </c>
      <c r="K1525" s="83" t="s">
        <v>8563</v>
      </c>
      <c r="M1525" t="s">
        <v>8560</v>
      </c>
    </row>
    <row r="1526" spans="1:14" x14ac:dyDescent="0.25">
      <c r="A1526" s="79">
        <v>42114</v>
      </c>
      <c r="B1526" s="199" t="s">
        <v>3955</v>
      </c>
      <c r="C1526" s="87" t="s">
        <v>8576</v>
      </c>
      <c r="D1526" s="909" t="s">
        <v>8611</v>
      </c>
      <c r="E1526" s="83" t="s">
        <v>32</v>
      </c>
      <c r="F1526" s="201">
        <v>15.75</v>
      </c>
      <c r="G1526" s="83">
        <v>1</v>
      </c>
      <c r="H1526" s="199">
        <v>1</v>
      </c>
      <c r="I1526" s="83"/>
      <c r="J1526" s="86">
        <f t="shared" ref="J1526:J1530" si="205">H1526*F1526</f>
        <v>15.75</v>
      </c>
      <c r="K1526" s="83" t="s">
        <v>8563</v>
      </c>
      <c r="M1526" t="s">
        <v>8560</v>
      </c>
    </row>
    <row r="1527" spans="1:14" x14ac:dyDescent="0.25">
      <c r="A1527" s="79">
        <v>42114</v>
      </c>
      <c r="B1527" s="199" t="s">
        <v>8574</v>
      </c>
      <c r="C1527" s="87" t="s">
        <v>8575</v>
      </c>
      <c r="D1527" s="909" t="s">
        <v>8610</v>
      </c>
      <c r="E1527" s="83" t="s">
        <v>28</v>
      </c>
      <c r="F1527" s="201">
        <v>855</v>
      </c>
      <c r="G1527" s="83">
        <v>1</v>
      </c>
      <c r="H1527" s="199">
        <v>1</v>
      </c>
      <c r="I1527" s="83"/>
      <c r="J1527" s="86">
        <f t="shared" si="205"/>
        <v>855</v>
      </c>
      <c r="K1527" s="83" t="s">
        <v>8563</v>
      </c>
      <c r="M1527" t="s">
        <v>8560</v>
      </c>
    </row>
    <row r="1528" spans="1:14" x14ac:dyDescent="0.25">
      <c r="A1528" s="79">
        <v>42114</v>
      </c>
      <c r="B1528" s="100" t="s">
        <v>8572</v>
      </c>
      <c r="C1528" s="147" t="s">
        <v>8573</v>
      </c>
      <c r="D1528" s="102" t="s">
        <v>8609</v>
      </c>
      <c r="E1528" s="44" t="s">
        <v>32</v>
      </c>
      <c r="F1528" s="84">
        <v>88.87</v>
      </c>
      <c r="G1528" s="83">
        <v>1</v>
      </c>
      <c r="H1528" s="912">
        <v>1</v>
      </c>
      <c r="I1528" s="44"/>
      <c r="J1528" s="86">
        <f t="shared" si="205"/>
        <v>88.87</v>
      </c>
      <c r="K1528" s="83" t="s">
        <v>8563</v>
      </c>
      <c r="M1528" t="s">
        <v>8560</v>
      </c>
    </row>
    <row r="1529" spans="1:14" x14ac:dyDescent="0.25">
      <c r="A1529" s="79">
        <v>42114</v>
      </c>
      <c r="B1529" s="199" t="s">
        <v>8571</v>
      </c>
      <c r="C1529" s="87" t="s">
        <v>8570</v>
      </c>
      <c r="D1529" s="909" t="s">
        <v>8608</v>
      </c>
      <c r="E1529" s="83" t="s">
        <v>32</v>
      </c>
      <c r="F1529" s="201">
        <v>1062.56</v>
      </c>
      <c r="G1529" s="83">
        <v>1</v>
      </c>
      <c r="H1529" s="199">
        <v>1</v>
      </c>
      <c r="I1529" s="83"/>
      <c r="J1529" s="86">
        <f t="shared" si="205"/>
        <v>1062.56</v>
      </c>
      <c r="K1529" s="83" t="s">
        <v>8563</v>
      </c>
      <c r="M1529" t="s">
        <v>8560</v>
      </c>
    </row>
    <row r="1530" spans="1:14" x14ac:dyDescent="0.25">
      <c r="A1530" s="79">
        <v>42114</v>
      </c>
      <c r="B1530" s="100" t="s">
        <v>8569</v>
      </c>
      <c r="C1530" s="529" t="s">
        <v>8570</v>
      </c>
      <c r="D1530" s="102" t="s">
        <v>8607</v>
      </c>
      <c r="E1530" s="44" t="s">
        <v>32</v>
      </c>
      <c r="F1530" s="84">
        <v>1062</v>
      </c>
      <c r="G1530" s="83">
        <v>1</v>
      </c>
      <c r="H1530" s="912">
        <v>1</v>
      </c>
      <c r="I1530" s="44"/>
      <c r="J1530" s="86">
        <f t="shared" si="205"/>
        <v>1062</v>
      </c>
      <c r="K1530" s="83" t="s">
        <v>8563</v>
      </c>
      <c r="M1530" t="s">
        <v>8560</v>
      </c>
    </row>
    <row r="1531" spans="1:14" x14ac:dyDescent="0.25">
      <c r="A1531" s="79">
        <v>42114</v>
      </c>
      <c r="B1531" s="281" t="s">
        <v>4303</v>
      </c>
      <c r="C1531" s="87" t="s">
        <v>8568</v>
      </c>
      <c r="D1531" s="102" t="s">
        <v>8606</v>
      </c>
      <c r="E1531" s="83" t="s">
        <v>32</v>
      </c>
      <c r="F1531" s="508">
        <v>560</v>
      </c>
      <c r="G1531" s="83">
        <v>1</v>
      </c>
      <c r="H1531" s="912">
        <v>1</v>
      </c>
      <c r="I1531" s="83"/>
      <c r="J1531" s="86">
        <f>H1531*F1531</f>
        <v>560</v>
      </c>
      <c r="K1531" s="83" t="s">
        <v>8563</v>
      </c>
      <c r="M1531" t="s">
        <v>8560</v>
      </c>
    </row>
    <row r="1532" spans="1:14" x14ac:dyDescent="0.25">
      <c r="A1532" s="79">
        <v>42114</v>
      </c>
      <c r="B1532" s="199" t="s">
        <v>8566</v>
      </c>
      <c r="C1532" s="87" t="s">
        <v>8567</v>
      </c>
      <c r="D1532" s="909" t="s">
        <v>8605</v>
      </c>
      <c r="E1532" s="83" t="s">
        <v>32</v>
      </c>
      <c r="F1532" s="201">
        <v>400.13</v>
      </c>
      <c r="G1532" s="83">
        <v>1</v>
      </c>
      <c r="H1532" s="199">
        <v>1</v>
      </c>
      <c r="I1532" s="87"/>
      <c r="J1532" s="86">
        <f t="shared" ref="J1532:J1533" si="206">H1532*F1532</f>
        <v>400.13</v>
      </c>
      <c r="K1532" s="83" t="s">
        <v>8563</v>
      </c>
      <c r="M1532" t="s">
        <v>8545</v>
      </c>
      <c r="N1532" s="833" t="s">
        <v>8546</v>
      </c>
    </row>
    <row r="1533" spans="1:14" x14ac:dyDescent="0.25">
      <c r="A1533" s="79">
        <v>42114</v>
      </c>
      <c r="B1533" s="199" t="s">
        <v>8564</v>
      </c>
      <c r="C1533" s="87" t="s">
        <v>8565</v>
      </c>
      <c r="D1533" s="909" t="s">
        <v>8604</v>
      </c>
      <c r="E1533" s="83" t="s">
        <v>28</v>
      </c>
      <c r="F1533" s="201">
        <v>653.63</v>
      </c>
      <c r="G1533" s="907">
        <v>1</v>
      </c>
      <c r="H1533" s="908">
        <v>1</v>
      </c>
      <c r="I1533" s="83"/>
      <c r="J1533" s="86">
        <f t="shared" si="206"/>
        <v>653.63</v>
      </c>
      <c r="K1533" s="83" t="s">
        <v>8563</v>
      </c>
      <c r="M1533" t="s">
        <v>8536</v>
      </c>
      <c r="N1533" s="833" t="s">
        <v>8546</v>
      </c>
    </row>
    <row r="1534" spans="1:14" x14ac:dyDescent="0.25">
      <c r="A1534" s="79">
        <v>42114</v>
      </c>
      <c r="B1534" s="1793" t="s">
        <v>8561</v>
      </c>
      <c r="C1534" s="87" t="s">
        <v>8562</v>
      </c>
      <c r="D1534" s="102" t="s">
        <v>8603</v>
      </c>
      <c r="E1534" s="83" t="s">
        <v>24</v>
      </c>
      <c r="F1534" s="84">
        <v>277.69</v>
      </c>
      <c r="G1534" s="197">
        <v>1</v>
      </c>
      <c r="H1534" s="912">
        <v>1</v>
      </c>
      <c r="I1534" s="197"/>
      <c r="J1534" s="86">
        <f>H1534*F1534</f>
        <v>277.69</v>
      </c>
      <c r="K1534" s="83" t="s">
        <v>8563</v>
      </c>
      <c r="M1534" t="s">
        <v>8831</v>
      </c>
    </row>
    <row r="1535" spans="1:14" x14ac:dyDescent="0.25">
      <c r="A1535" s="79">
        <v>42114</v>
      </c>
      <c r="B1535" s="199"/>
      <c r="C1535" s="87" t="s">
        <v>8559</v>
      </c>
      <c r="D1535" s="909" t="s">
        <v>8602</v>
      </c>
      <c r="E1535" s="83" t="s">
        <v>32</v>
      </c>
      <c r="F1535" s="201">
        <v>420</v>
      </c>
      <c r="G1535" s="83">
        <v>4</v>
      </c>
      <c r="H1535" s="199">
        <v>4</v>
      </c>
      <c r="I1535" s="83"/>
      <c r="J1535" s="86">
        <f t="shared" ref="J1535:J1536" si="207">H1535*F1535</f>
        <v>1680</v>
      </c>
      <c r="K1535" s="83" t="s">
        <v>310</v>
      </c>
      <c r="M1535" t="s">
        <v>8831</v>
      </c>
    </row>
    <row r="1536" spans="1:14" x14ac:dyDescent="0.25">
      <c r="A1536" s="79">
        <v>42114</v>
      </c>
      <c r="B1536" s="1793"/>
      <c r="C1536" s="87" t="s">
        <v>8558</v>
      </c>
      <c r="D1536" s="102" t="s">
        <v>8601</v>
      </c>
      <c r="E1536" s="83" t="s">
        <v>24</v>
      </c>
      <c r="F1536" s="913">
        <v>5976.6</v>
      </c>
      <c r="G1536" s="83">
        <v>1</v>
      </c>
      <c r="H1536" s="905">
        <v>1</v>
      </c>
      <c r="I1536" s="83"/>
      <c r="J1536" s="86">
        <f t="shared" si="207"/>
        <v>5976.6</v>
      </c>
      <c r="K1536" s="83" t="s">
        <v>310</v>
      </c>
      <c r="M1536" t="s">
        <v>8831</v>
      </c>
    </row>
    <row r="1537" spans="1:13" x14ac:dyDescent="0.25">
      <c r="A1537" s="79">
        <v>42114</v>
      </c>
      <c r="B1537" s="45"/>
      <c r="C1537" s="39" t="s">
        <v>8557</v>
      </c>
      <c r="D1537" s="150" t="s">
        <v>8600</v>
      </c>
      <c r="E1537" s="144" t="s">
        <v>24</v>
      </c>
      <c r="F1537" s="98">
        <v>4807.66</v>
      </c>
      <c r="G1537" s="83">
        <v>1</v>
      </c>
      <c r="H1537" s="905">
        <v>1</v>
      </c>
      <c r="I1537" s="144"/>
      <c r="J1537" s="86">
        <f>H1537*F1537</f>
        <v>4807.66</v>
      </c>
      <c r="K1537" s="83" t="s">
        <v>310</v>
      </c>
      <c r="M1537" t="s">
        <v>8831</v>
      </c>
    </row>
    <row r="1538" spans="1:13" x14ac:dyDescent="0.25">
      <c r="A1538" s="79">
        <v>42114</v>
      </c>
      <c r="B1538" s="199" t="s">
        <v>8555</v>
      </c>
      <c r="C1538" s="87" t="s">
        <v>8556</v>
      </c>
      <c r="D1538" s="909" t="s">
        <v>8599</v>
      </c>
      <c r="E1538" s="83" t="s">
        <v>24</v>
      </c>
      <c r="F1538" s="201">
        <v>3706</v>
      </c>
      <c r="G1538" s="83">
        <v>1</v>
      </c>
      <c r="H1538" s="199">
        <v>1</v>
      </c>
      <c r="I1538" s="83"/>
      <c r="J1538" s="86">
        <f t="shared" ref="J1538:J1542" si="208">H1538*F1538</f>
        <v>3706</v>
      </c>
      <c r="K1538" s="83" t="s">
        <v>310</v>
      </c>
      <c r="M1538" t="s">
        <v>8831</v>
      </c>
    </row>
    <row r="1539" spans="1:13" x14ac:dyDescent="0.25">
      <c r="A1539" s="79">
        <v>42114</v>
      </c>
      <c r="B1539" s="199" t="s">
        <v>8553</v>
      </c>
      <c r="C1539" s="87" t="s">
        <v>8554</v>
      </c>
      <c r="D1539" s="909" t="s">
        <v>8598</v>
      </c>
      <c r="E1539" s="83" t="s">
        <v>24</v>
      </c>
      <c r="F1539" s="201">
        <v>8796</v>
      </c>
      <c r="G1539" s="83">
        <v>1</v>
      </c>
      <c r="H1539" s="199">
        <v>1</v>
      </c>
      <c r="I1539" s="83"/>
      <c r="J1539" s="86">
        <f t="shared" si="208"/>
        <v>8796</v>
      </c>
      <c r="K1539" s="83" t="s">
        <v>310</v>
      </c>
      <c r="M1539" t="s">
        <v>8831</v>
      </c>
    </row>
    <row r="1540" spans="1:13" x14ac:dyDescent="0.25">
      <c r="A1540" s="79">
        <v>42114</v>
      </c>
      <c r="B1540" s="100" t="s">
        <v>8551</v>
      </c>
      <c r="C1540" s="147" t="s">
        <v>8552</v>
      </c>
      <c r="D1540" s="102" t="s">
        <v>8597</v>
      </c>
      <c r="E1540" s="44" t="s">
        <v>24</v>
      </c>
      <c r="F1540" s="84">
        <v>4000</v>
      </c>
      <c r="G1540" s="83">
        <v>1</v>
      </c>
      <c r="H1540" s="905">
        <v>1</v>
      </c>
      <c r="I1540" s="44"/>
      <c r="J1540" s="86">
        <f t="shared" si="208"/>
        <v>4000</v>
      </c>
      <c r="K1540" s="83" t="s">
        <v>310</v>
      </c>
      <c r="M1540" t="s">
        <v>8831</v>
      </c>
    </row>
    <row r="1541" spans="1:13" x14ac:dyDescent="0.25">
      <c r="A1541" s="79">
        <v>42114</v>
      </c>
      <c r="B1541" s="199" t="s">
        <v>8549</v>
      </c>
      <c r="C1541" s="87" t="s">
        <v>8550</v>
      </c>
      <c r="D1541" s="909" t="s">
        <v>8596</v>
      </c>
      <c r="E1541" s="83" t="s">
        <v>24</v>
      </c>
      <c r="F1541" s="201">
        <v>6636</v>
      </c>
      <c r="G1541" s="83">
        <v>1</v>
      </c>
      <c r="H1541" s="199">
        <v>1</v>
      </c>
      <c r="I1541" s="83"/>
      <c r="J1541" s="86">
        <f t="shared" si="208"/>
        <v>6636</v>
      </c>
      <c r="K1541" s="83" t="s">
        <v>310</v>
      </c>
      <c r="M1541" t="s">
        <v>8831</v>
      </c>
    </row>
    <row r="1542" spans="1:13" x14ac:dyDescent="0.25">
      <c r="A1542" s="79">
        <v>42114</v>
      </c>
      <c r="B1542" s="100" t="s">
        <v>3439</v>
      </c>
      <c r="C1542" s="529">
        <v>1201</v>
      </c>
      <c r="D1542" s="102" t="s">
        <v>8595</v>
      </c>
      <c r="E1542" s="44" t="s">
        <v>24</v>
      </c>
      <c r="F1542" s="84">
        <v>3119.2</v>
      </c>
      <c r="G1542" s="83">
        <v>1</v>
      </c>
      <c r="H1542" s="905">
        <v>1</v>
      </c>
      <c r="I1542" s="44"/>
      <c r="J1542" s="86">
        <f t="shared" si="208"/>
        <v>3119.2</v>
      </c>
      <c r="K1542" s="83" t="s">
        <v>310</v>
      </c>
      <c r="M1542" t="s">
        <v>8831</v>
      </c>
    </row>
    <row r="1543" spans="1:13" x14ac:dyDescent="0.25">
      <c r="A1543" s="79">
        <v>42114</v>
      </c>
      <c r="B1543" s="281" t="s">
        <v>8547</v>
      </c>
      <c r="C1543" s="87" t="s">
        <v>8548</v>
      </c>
      <c r="D1543" s="102" t="s">
        <v>8594</v>
      </c>
      <c r="E1543" s="83" t="s">
        <v>24</v>
      </c>
      <c r="F1543" s="508">
        <v>8266.7999999999993</v>
      </c>
      <c r="G1543" s="83">
        <v>1</v>
      </c>
      <c r="H1543" s="905">
        <v>1</v>
      </c>
      <c r="I1543" s="83"/>
      <c r="J1543" s="86">
        <f>H1543*F1543</f>
        <v>8266.7999999999993</v>
      </c>
      <c r="K1543" s="83" t="s">
        <v>310</v>
      </c>
      <c r="M1543" t="s">
        <v>8831</v>
      </c>
    </row>
    <row r="1544" spans="1:13" x14ac:dyDescent="0.25">
      <c r="A1544" s="79">
        <v>42111</v>
      </c>
      <c r="B1544" s="199" t="s">
        <v>1102</v>
      </c>
      <c r="C1544" s="87" t="s">
        <v>8543</v>
      </c>
      <c r="D1544" s="199" t="s">
        <v>8544</v>
      </c>
      <c r="E1544" s="83" t="s">
        <v>24</v>
      </c>
      <c r="F1544" s="201">
        <v>4625.8500000000004</v>
      </c>
      <c r="G1544" s="83">
        <v>1</v>
      </c>
      <c r="H1544" s="199">
        <v>1</v>
      </c>
      <c r="I1544" s="87"/>
      <c r="J1544" s="86">
        <f>H1544*F1544</f>
        <v>4625.8500000000004</v>
      </c>
      <c r="K1544" s="83" t="s">
        <v>310</v>
      </c>
      <c r="M1544" t="s">
        <v>8831</v>
      </c>
    </row>
    <row r="1545" spans="1:13" x14ac:dyDescent="0.25">
      <c r="A1545" s="79">
        <v>42111</v>
      </c>
      <c r="B1545" s="199" t="s">
        <v>6561</v>
      </c>
      <c r="C1545" s="87" t="s">
        <v>8541</v>
      </c>
      <c r="D1545" s="199" t="s">
        <v>8542</v>
      </c>
      <c r="E1545" s="83" t="s">
        <v>24</v>
      </c>
      <c r="F1545" s="201">
        <v>13500</v>
      </c>
      <c r="G1545" s="907">
        <v>1</v>
      </c>
      <c r="H1545" s="908">
        <v>1</v>
      </c>
      <c r="I1545" s="83"/>
      <c r="J1545" s="86">
        <f>H1545*F1545</f>
        <v>13500</v>
      </c>
      <c r="K1545" s="83" t="s">
        <v>310</v>
      </c>
      <c r="M1545" t="s">
        <v>8831</v>
      </c>
    </row>
    <row r="1546" spans="1:13" x14ac:dyDescent="0.25">
      <c r="A1546" s="79">
        <v>42102</v>
      </c>
      <c r="B1546" s="1793" t="s">
        <v>3526</v>
      </c>
      <c r="C1546" s="87" t="s">
        <v>8830</v>
      </c>
      <c r="D1546" s="990" t="s">
        <v>8863</v>
      </c>
      <c r="E1546" s="83" t="s">
        <v>83</v>
      </c>
      <c r="F1546" s="703">
        <v>382</v>
      </c>
      <c r="G1546" s="197">
        <v>2</v>
      </c>
      <c r="H1546" s="919">
        <v>2</v>
      </c>
      <c r="I1546" s="197"/>
      <c r="J1546" s="86">
        <f>H1546*F1546</f>
        <v>764</v>
      </c>
      <c r="K1546" s="83" t="s">
        <v>505</v>
      </c>
    </row>
    <row r="1547" spans="1:13" x14ac:dyDescent="0.25">
      <c r="A1547" s="79">
        <v>42102</v>
      </c>
      <c r="B1547" s="199" t="s">
        <v>8832</v>
      </c>
      <c r="C1547" s="200" t="s">
        <v>8833</v>
      </c>
      <c r="D1547" s="199" t="s">
        <v>8862</v>
      </c>
      <c r="E1547" s="199" t="s">
        <v>3814</v>
      </c>
      <c r="F1547" s="201">
        <v>795</v>
      </c>
      <c r="G1547" s="199">
        <v>1</v>
      </c>
      <c r="H1547" s="199">
        <v>1</v>
      </c>
      <c r="I1547" s="200"/>
      <c r="J1547" s="86">
        <f t="shared" ref="J1547:J1557" si="209">H1547*F1547</f>
        <v>795</v>
      </c>
      <c r="K1547" s="199" t="s">
        <v>505</v>
      </c>
      <c r="M1547" t="s">
        <v>8452</v>
      </c>
    </row>
    <row r="1548" spans="1:13" x14ac:dyDescent="0.25">
      <c r="A1548" s="79">
        <v>42102</v>
      </c>
      <c r="B1548" s="199" t="s">
        <v>8834</v>
      </c>
      <c r="C1548" s="200" t="s">
        <v>8835</v>
      </c>
      <c r="D1548" s="199" t="s">
        <v>8861</v>
      </c>
      <c r="E1548" s="199" t="s">
        <v>28</v>
      </c>
      <c r="F1548" s="201">
        <v>212</v>
      </c>
      <c r="G1548" s="199">
        <v>1</v>
      </c>
      <c r="H1548" s="199">
        <v>1</v>
      </c>
      <c r="I1548" s="200"/>
      <c r="J1548" s="86">
        <f t="shared" si="209"/>
        <v>212</v>
      </c>
      <c r="K1548" s="199" t="s">
        <v>505</v>
      </c>
      <c r="M1548" t="s">
        <v>8451</v>
      </c>
    </row>
    <row r="1549" spans="1:13" x14ac:dyDescent="0.25">
      <c r="A1549" s="79">
        <v>42102</v>
      </c>
      <c r="B1549" s="199" t="s">
        <v>8836</v>
      </c>
      <c r="C1549" s="200" t="s">
        <v>8837</v>
      </c>
      <c r="D1549" s="199" t="s">
        <v>8860</v>
      </c>
      <c r="E1549" s="199" t="s">
        <v>83</v>
      </c>
      <c r="F1549" s="201">
        <v>5345</v>
      </c>
      <c r="G1549" s="199">
        <v>1</v>
      </c>
      <c r="H1549" s="199">
        <v>1</v>
      </c>
      <c r="I1549" s="200"/>
      <c r="J1549" s="86">
        <f t="shared" si="209"/>
        <v>5345</v>
      </c>
      <c r="K1549" s="199" t="s">
        <v>505</v>
      </c>
      <c r="M1549" t="s">
        <v>8422</v>
      </c>
    </row>
    <row r="1550" spans="1:13" x14ac:dyDescent="0.25">
      <c r="A1550" s="79">
        <v>42102</v>
      </c>
      <c r="B1550" s="199" t="s">
        <v>4224</v>
      </c>
      <c r="C1550" s="200" t="s">
        <v>8838</v>
      </c>
      <c r="D1550" s="199" t="s">
        <v>8859</v>
      </c>
      <c r="E1550" s="199" t="s">
        <v>28</v>
      </c>
      <c r="F1550" s="201">
        <v>1802</v>
      </c>
      <c r="G1550" s="199">
        <v>2</v>
      </c>
      <c r="H1550" s="199">
        <v>2</v>
      </c>
      <c r="I1550" s="200"/>
      <c r="J1550" s="86">
        <f t="shared" si="209"/>
        <v>3604</v>
      </c>
      <c r="K1550" s="199" t="s">
        <v>505</v>
      </c>
      <c r="M1550" t="s">
        <v>8422</v>
      </c>
    </row>
    <row r="1551" spans="1:13" x14ac:dyDescent="0.25">
      <c r="A1551" s="79">
        <v>42102</v>
      </c>
      <c r="B1551" s="199" t="s">
        <v>5218</v>
      </c>
      <c r="C1551" s="200" t="s">
        <v>8839</v>
      </c>
      <c r="D1551" s="199" t="s">
        <v>8858</v>
      </c>
      <c r="E1551" s="199" t="s">
        <v>28</v>
      </c>
      <c r="F1551" s="201">
        <v>340</v>
      </c>
      <c r="G1551" s="199">
        <v>1</v>
      </c>
      <c r="H1551" s="199">
        <v>1</v>
      </c>
      <c r="I1551" s="200"/>
      <c r="J1551" s="86">
        <f t="shared" si="209"/>
        <v>340</v>
      </c>
      <c r="K1551" s="199" t="s">
        <v>505</v>
      </c>
      <c r="M1551" t="s">
        <v>8422</v>
      </c>
    </row>
    <row r="1552" spans="1:13" x14ac:dyDescent="0.25">
      <c r="A1552" s="79">
        <v>42102</v>
      </c>
      <c r="B1552" s="199" t="s">
        <v>8840</v>
      </c>
      <c r="C1552" s="200" t="s">
        <v>8841</v>
      </c>
      <c r="D1552" s="199" t="s">
        <v>8857</v>
      </c>
      <c r="E1552" s="199" t="s">
        <v>32</v>
      </c>
      <c r="F1552" s="201">
        <v>3816</v>
      </c>
      <c r="G1552" s="199">
        <v>1</v>
      </c>
      <c r="H1552" s="199">
        <v>1</v>
      </c>
      <c r="I1552" s="200"/>
      <c r="J1552" s="86">
        <f t="shared" si="209"/>
        <v>3816</v>
      </c>
      <c r="K1552" s="199" t="s">
        <v>505</v>
      </c>
      <c r="M1552" t="s">
        <v>8422</v>
      </c>
    </row>
    <row r="1553" spans="1:13" x14ac:dyDescent="0.25">
      <c r="A1553" s="79">
        <v>42102</v>
      </c>
      <c r="B1553" s="199" t="s">
        <v>8840</v>
      </c>
      <c r="C1553" s="200" t="s">
        <v>8842</v>
      </c>
      <c r="D1553" s="199" t="s">
        <v>8856</v>
      </c>
      <c r="E1553" s="199" t="s">
        <v>32</v>
      </c>
      <c r="F1553" s="201">
        <v>1696</v>
      </c>
      <c r="G1553" s="199">
        <v>1</v>
      </c>
      <c r="H1553" s="199">
        <v>1</v>
      </c>
      <c r="I1553" s="200"/>
      <c r="J1553" s="86">
        <f t="shared" si="209"/>
        <v>1696</v>
      </c>
      <c r="K1553" s="199" t="s">
        <v>505</v>
      </c>
      <c r="M1553" t="s">
        <v>8413</v>
      </c>
    </row>
    <row r="1554" spans="1:13" x14ac:dyDescent="0.25">
      <c r="A1554" s="79">
        <v>42102</v>
      </c>
      <c r="B1554" s="199" t="s">
        <v>3595</v>
      </c>
      <c r="C1554" s="200" t="s">
        <v>8843</v>
      </c>
      <c r="D1554" s="199" t="s">
        <v>8855</v>
      </c>
      <c r="E1554" s="199" t="s">
        <v>32</v>
      </c>
      <c r="F1554" s="201">
        <v>562</v>
      </c>
      <c r="G1554" s="199">
        <v>1</v>
      </c>
      <c r="H1554" s="199">
        <v>1</v>
      </c>
      <c r="I1554" s="200"/>
      <c r="J1554" s="86">
        <f t="shared" si="209"/>
        <v>562</v>
      </c>
      <c r="K1554" s="199" t="s">
        <v>505</v>
      </c>
      <c r="M1554" t="s">
        <v>8411</v>
      </c>
    </row>
    <row r="1555" spans="1:13" x14ac:dyDescent="0.25">
      <c r="A1555" s="79">
        <v>42102</v>
      </c>
      <c r="B1555" s="199" t="s">
        <v>8844</v>
      </c>
      <c r="C1555" s="200" t="s">
        <v>8845</v>
      </c>
      <c r="D1555" s="199" t="s">
        <v>8854</v>
      </c>
      <c r="E1555" s="199" t="s">
        <v>28</v>
      </c>
      <c r="F1555" s="201">
        <v>6042</v>
      </c>
      <c r="G1555" s="199">
        <v>1</v>
      </c>
      <c r="H1555" s="199">
        <v>1</v>
      </c>
      <c r="I1555" s="200"/>
      <c r="J1555" s="86">
        <f t="shared" si="209"/>
        <v>6042</v>
      </c>
      <c r="K1555" s="199" t="s">
        <v>505</v>
      </c>
      <c r="M1555" t="s">
        <v>8408</v>
      </c>
    </row>
    <row r="1556" spans="1:13" x14ac:dyDescent="0.25">
      <c r="A1556" s="79">
        <v>42102</v>
      </c>
      <c r="B1556" s="199" t="s">
        <v>3989</v>
      </c>
      <c r="C1556" s="200" t="s">
        <v>8846</v>
      </c>
      <c r="D1556" s="199" t="s">
        <v>8853</v>
      </c>
      <c r="E1556" s="199" t="s">
        <v>28</v>
      </c>
      <c r="F1556" s="201">
        <v>2650</v>
      </c>
      <c r="G1556" s="199">
        <v>1</v>
      </c>
      <c r="H1556" s="199">
        <v>1</v>
      </c>
      <c r="I1556" s="200"/>
      <c r="J1556" s="86">
        <f t="shared" si="209"/>
        <v>2650</v>
      </c>
      <c r="K1556" s="199" t="s">
        <v>505</v>
      </c>
      <c r="M1556" t="s">
        <v>8407</v>
      </c>
    </row>
    <row r="1557" spans="1:13" x14ac:dyDescent="0.25">
      <c r="A1557" s="79">
        <v>42102</v>
      </c>
      <c r="B1557" s="199" t="s">
        <v>8847</v>
      </c>
      <c r="C1557" s="200" t="s">
        <v>8848</v>
      </c>
      <c r="D1557" s="199" t="s">
        <v>8852</v>
      </c>
      <c r="E1557" s="199" t="s">
        <v>32</v>
      </c>
      <c r="F1557" s="201">
        <v>905</v>
      </c>
      <c r="G1557" s="199">
        <v>1</v>
      </c>
      <c r="H1557" s="199">
        <v>1</v>
      </c>
      <c r="I1557" s="200"/>
      <c r="J1557" s="86">
        <f t="shared" si="209"/>
        <v>905</v>
      </c>
      <c r="K1557" s="199" t="s">
        <v>505</v>
      </c>
      <c r="M1557" t="s">
        <v>8406</v>
      </c>
    </row>
    <row r="1558" spans="1:13" x14ac:dyDescent="0.25">
      <c r="A1558" s="79">
        <v>42102</v>
      </c>
      <c r="B1558" s="199" t="s">
        <v>8849</v>
      </c>
      <c r="C1558" s="87" t="s">
        <v>8850</v>
      </c>
      <c r="D1558" s="199" t="s">
        <v>8851</v>
      </c>
      <c r="E1558" s="83" t="s">
        <v>32</v>
      </c>
      <c r="F1558" s="201">
        <v>5855</v>
      </c>
      <c r="G1558" s="83">
        <v>1</v>
      </c>
      <c r="H1558" s="199">
        <v>1</v>
      </c>
      <c r="I1558" s="87"/>
      <c r="J1558" s="86">
        <f t="shared" ref="J1558" si="210">H1558*F1558</f>
        <v>5855</v>
      </c>
      <c r="K1558" s="83" t="s">
        <v>505</v>
      </c>
    </row>
    <row r="1559" spans="1:13" x14ac:dyDescent="0.25">
      <c r="A1559" s="79">
        <v>42087</v>
      </c>
      <c r="B1559" s="1793" t="s">
        <v>8454</v>
      </c>
      <c r="C1559" s="87" t="s">
        <v>8455</v>
      </c>
      <c r="D1559" s="990" t="s">
        <v>8456</v>
      </c>
      <c r="E1559" s="83" t="s">
        <v>24</v>
      </c>
      <c r="F1559" s="918">
        <v>4360</v>
      </c>
      <c r="G1559" s="197">
        <v>1</v>
      </c>
      <c r="H1559" s="919">
        <v>1</v>
      </c>
      <c r="I1559" s="197"/>
      <c r="J1559" s="86">
        <f>H1559*F1559</f>
        <v>4360</v>
      </c>
      <c r="K1559" s="83" t="s">
        <v>505</v>
      </c>
      <c r="M1559" t="s">
        <v>8406</v>
      </c>
    </row>
    <row r="1560" spans="1:13" x14ac:dyDescent="0.25">
      <c r="A1560" s="79">
        <v>42091</v>
      </c>
      <c r="B1560" s="199" t="s">
        <v>74</v>
      </c>
      <c r="C1560" s="87" t="s">
        <v>6718</v>
      </c>
      <c r="D1560" s="199" t="s">
        <v>8453</v>
      </c>
      <c r="E1560" s="83" t="s">
        <v>83</v>
      </c>
      <c r="F1560" s="201">
        <v>440</v>
      </c>
      <c r="G1560" s="83">
        <v>2</v>
      </c>
      <c r="H1560" s="199">
        <v>2</v>
      </c>
      <c r="I1560" s="83"/>
      <c r="J1560" s="86">
        <f t="shared" ref="J1560:J1561" si="211">H1560*F1560</f>
        <v>880</v>
      </c>
      <c r="K1560" s="83" t="s">
        <v>62</v>
      </c>
      <c r="M1560" t="s">
        <v>8400</v>
      </c>
    </row>
    <row r="1561" spans="1:13" x14ac:dyDescent="0.25">
      <c r="A1561" s="79">
        <v>42076</v>
      </c>
      <c r="B1561" s="1793" t="s">
        <v>8448</v>
      </c>
      <c r="C1561" s="87" t="s">
        <v>8449</v>
      </c>
      <c r="D1561" s="990" t="s">
        <v>8450</v>
      </c>
      <c r="E1561" s="83" t="s">
        <v>67</v>
      </c>
      <c r="F1561" s="904">
        <v>280</v>
      </c>
      <c r="G1561" s="83">
        <v>1</v>
      </c>
      <c r="H1561" s="905">
        <v>1</v>
      </c>
      <c r="I1561" s="83"/>
      <c r="J1561" s="86">
        <f t="shared" si="211"/>
        <v>280</v>
      </c>
      <c r="K1561" s="83" t="s">
        <v>62</v>
      </c>
      <c r="M1561" t="s">
        <v>8400</v>
      </c>
    </row>
    <row r="1562" spans="1:13" x14ac:dyDescent="0.25">
      <c r="A1562" s="79">
        <v>42084</v>
      </c>
      <c r="B1562" s="45" t="s">
        <v>8436</v>
      </c>
      <c r="C1562" s="39" t="s">
        <v>8437</v>
      </c>
      <c r="D1562" s="45" t="s">
        <v>8441</v>
      </c>
      <c r="E1562" s="144" t="s">
        <v>118</v>
      </c>
      <c r="F1562" s="98">
        <v>850</v>
      </c>
      <c r="G1562" s="83">
        <v>4</v>
      </c>
      <c r="H1562" s="905">
        <v>4</v>
      </c>
      <c r="I1562" s="144"/>
      <c r="J1562" s="86">
        <f>H1562*F1562</f>
        <v>3400</v>
      </c>
      <c r="K1562" s="83" t="s">
        <v>124</v>
      </c>
      <c r="M1562" t="s">
        <v>8399</v>
      </c>
    </row>
    <row r="1563" spans="1:13" x14ac:dyDescent="0.25">
      <c r="A1563" s="79">
        <v>42084</v>
      </c>
      <c r="B1563" s="199" t="s">
        <v>122</v>
      </c>
      <c r="C1563" s="87" t="s">
        <v>8435</v>
      </c>
      <c r="D1563" s="199" t="s">
        <v>8440</v>
      </c>
      <c r="E1563" s="83" t="s">
        <v>28</v>
      </c>
      <c r="F1563" s="201">
        <v>2475</v>
      </c>
      <c r="G1563" s="83">
        <v>1</v>
      </c>
      <c r="H1563" s="199">
        <v>1</v>
      </c>
      <c r="I1563" s="83"/>
      <c r="J1563" s="86">
        <f t="shared" ref="J1563:J1567" si="212">H1563*F1563</f>
        <v>2475</v>
      </c>
      <c r="K1563" s="83" t="s">
        <v>124</v>
      </c>
      <c r="M1563" t="s">
        <v>8396</v>
      </c>
    </row>
    <row r="1564" spans="1:13" x14ac:dyDescent="0.25">
      <c r="A1564" s="79">
        <v>42084</v>
      </c>
      <c r="B1564" s="199" t="s">
        <v>8433</v>
      </c>
      <c r="C1564" s="87" t="s">
        <v>8434</v>
      </c>
      <c r="D1564" s="199" t="s">
        <v>8439</v>
      </c>
      <c r="E1564" s="83" t="s">
        <v>83</v>
      </c>
      <c r="F1564" s="201">
        <v>380</v>
      </c>
      <c r="G1564" s="83">
        <v>12</v>
      </c>
      <c r="H1564" s="199">
        <v>12</v>
      </c>
      <c r="I1564" s="83"/>
      <c r="J1564" s="86">
        <f t="shared" si="212"/>
        <v>4560</v>
      </c>
      <c r="K1564" s="83" t="s">
        <v>124</v>
      </c>
      <c r="M1564" t="s">
        <v>8380</v>
      </c>
    </row>
    <row r="1565" spans="1:13" x14ac:dyDescent="0.25">
      <c r="A1565" s="79">
        <v>42084</v>
      </c>
      <c r="B1565" s="100" t="s">
        <v>8431</v>
      </c>
      <c r="C1565" s="147" t="s">
        <v>8432</v>
      </c>
      <c r="D1565" s="100" t="s">
        <v>8438</v>
      </c>
      <c r="E1565" s="44" t="s">
        <v>24</v>
      </c>
      <c r="F1565" s="84">
        <v>5970</v>
      </c>
      <c r="G1565" s="83">
        <v>1</v>
      </c>
      <c r="H1565" s="905">
        <v>1</v>
      </c>
      <c r="I1565" s="44"/>
      <c r="J1565" s="86">
        <f t="shared" si="212"/>
        <v>5970</v>
      </c>
      <c r="K1565" s="83" t="s">
        <v>124</v>
      </c>
      <c r="M1565" t="s">
        <v>8380</v>
      </c>
    </row>
    <row r="1566" spans="1:13" x14ac:dyDescent="0.25">
      <c r="A1566" s="79">
        <v>42093</v>
      </c>
      <c r="B1566" s="199" t="s">
        <v>5986</v>
      </c>
      <c r="C1566" s="87" t="s">
        <v>8412</v>
      </c>
      <c r="D1566" s="199" t="s">
        <v>8442</v>
      </c>
      <c r="E1566" s="83" t="s">
        <v>28</v>
      </c>
      <c r="F1566" s="201">
        <v>3390</v>
      </c>
      <c r="G1566" s="83">
        <v>4</v>
      </c>
      <c r="H1566" s="199">
        <v>4</v>
      </c>
      <c r="I1566" s="83"/>
      <c r="J1566" s="86">
        <f t="shared" si="212"/>
        <v>13560</v>
      </c>
      <c r="K1566" s="83" t="s">
        <v>4880</v>
      </c>
      <c r="M1566" t="s">
        <v>8380</v>
      </c>
    </row>
    <row r="1567" spans="1:13" x14ac:dyDescent="0.25">
      <c r="A1567" s="79">
        <v>42083</v>
      </c>
      <c r="B1567" s="100" t="s">
        <v>8409</v>
      </c>
      <c r="C1567" s="147" t="s">
        <v>8410</v>
      </c>
      <c r="D1567" s="102" t="s">
        <v>8443</v>
      </c>
      <c r="E1567" s="44" t="s">
        <v>28</v>
      </c>
      <c r="F1567" s="84">
        <v>5830</v>
      </c>
      <c r="G1567" s="83">
        <v>1</v>
      </c>
      <c r="H1567" s="905">
        <v>1</v>
      </c>
      <c r="I1567" s="44"/>
      <c r="J1567" s="86">
        <f t="shared" si="212"/>
        <v>5830</v>
      </c>
      <c r="K1567" s="83" t="s">
        <v>4522</v>
      </c>
      <c r="M1567" t="s">
        <v>8380</v>
      </c>
    </row>
    <row r="1568" spans="1:13" x14ac:dyDescent="0.25">
      <c r="A1568" s="79">
        <v>42082</v>
      </c>
      <c r="B1568" s="281" t="s">
        <v>4537</v>
      </c>
      <c r="C1568" s="87" t="s">
        <v>8405</v>
      </c>
      <c r="D1568" s="102" t="s">
        <v>8444</v>
      </c>
      <c r="E1568" s="83" t="s">
        <v>28</v>
      </c>
      <c r="F1568" s="508">
        <v>4999</v>
      </c>
      <c r="G1568" s="83">
        <v>1</v>
      </c>
      <c r="H1568" s="905">
        <v>1</v>
      </c>
      <c r="I1568" s="83"/>
      <c r="J1568" s="86">
        <f>H1568*F1568</f>
        <v>4999</v>
      </c>
      <c r="K1568" s="83" t="s">
        <v>4522</v>
      </c>
      <c r="M1568" t="s">
        <v>8380</v>
      </c>
    </row>
    <row r="1569" spans="1:13" x14ac:dyDescent="0.25">
      <c r="A1569" s="79">
        <v>42082</v>
      </c>
      <c r="B1569" s="199" t="s">
        <v>70</v>
      </c>
      <c r="C1569" s="87" t="s">
        <v>8404</v>
      </c>
      <c r="D1569" s="102" t="s">
        <v>8445</v>
      </c>
      <c r="E1569" s="83" t="s">
        <v>24</v>
      </c>
      <c r="F1569" s="201">
        <v>7850</v>
      </c>
      <c r="G1569" s="83">
        <v>1</v>
      </c>
      <c r="H1569" s="199">
        <v>1</v>
      </c>
      <c r="I1569" s="87"/>
      <c r="J1569" s="86">
        <f t="shared" ref="J1569:J1570" si="213">H1569*F1569</f>
        <v>7850</v>
      </c>
      <c r="K1569" s="83" t="s">
        <v>62</v>
      </c>
      <c r="M1569" t="s">
        <v>8380</v>
      </c>
    </row>
    <row r="1570" spans="1:13" x14ac:dyDescent="0.25">
      <c r="A1570" s="79">
        <v>42072</v>
      </c>
      <c r="B1570" s="199" t="s">
        <v>4759</v>
      </c>
      <c r="C1570" s="87" t="s">
        <v>8403</v>
      </c>
      <c r="D1570" s="102" t="s">
        <v>8446</v>
      </c>
      <c r="E1570" s="83" t="s">
        <v>83</v>
      </c>
      <c r="F1570" s="201">
        <v>195</v>
      </c>
      <c r="G1570" s="907">
        <v>3</v>
      </c>
      <c r="H1570" s="908">
        <v>3</v>
      </c>
      <c r="I1570" s="83"/>
      <c r="J1570" s="86">
        <f t="shared" si="213"/>
        <v>585</v>
      </c>
      <c r="K1570" s="83" t="s">
        <v>1003</v>
      </c>
      <c r="M1570" t="s">
        <v>8380</v>
      </c>
    </row>
    <row r="1571" spans="1:13" x14ac:dyDescent="0.25">
      <c r="A1571" s="79">
        <v>42072</v>
      </c>
      <c r="B1571" s="1793" t="s">
        <v>4978</v>
      </c>
      <c r="C1571" s="87" t="s">
        <v>8402</v>
      </c>
      <c r="D1571" s="102" t="s">
        <v>8447</v>
      </c>
      <c r="E1571" s="83" t="s">
        <v>83</v>
      </c>
      <c r="F1571" s="703">
        <v>3750</v>
      </c>
      <c r="G1571" s="197">
        <v>1</v>
      </c>
      <c r="H1571" s="905">
        <v>1</v>
      </c>
      <c r="I1571" s="197"/>
      <c r="J1571" s="86">
        <f>H1571*F1571</f>
        <v>3750</v>
      </c>
      <c r="K1571" s="83" t="s">
        <v>1003</v>
      </c>
      <c r="M1571" t="s">
        <v>8370</v>
      </c>
    </row>
    <row r="1572" spans="1:13" x14ac:dyDescent="0.25">
      <c r="A1572" s="286">
        <v>42086</v>
      </c>
      <c r="B1572" s="199" t="s">
        <v>169</v>
      </c>
      <c r="C1572" s="87" t="s">
        <v>8401</v>
      </c>
      <c r="D1572" s="102" t="s">
        <v>8648</v>
      </c>
      <c r="E1572" s="83" t="s">
        <v>24</v>
      </c>
      <c r="F1572" s="201">
        <v>520</v>
      </c>
      <c r="G1572" s="83">
        <v>1</v>
      </c>
      <c r="H1572" s="199">
        <v>1</v>
      </c>
      <c r="I1572" s="83"/>
      <c r="J1572" s="86">
        <f t="shared" ref="J1572:J1573" si="214">H1572*F1572</f>
        <v>520</v>
      </c>
      <c r="K1572" s="83" t="s">
        <v>5414</v>
      </c>
    </row>
    <row r="1573" spans="1:13" x14ac:dyDescent="0.25">
      <c r="A1573" s="79">
        <v>42086</v>
      </c>
      <c r="B1573" s="1793" t="s">
        <v>63</v>
      </c>
      <c r="C1573" s="87" t="s">
        <v>64</v>
      </c>
      <c r="D1573" s="102" t="s">
        <v>8647</v>
      </c>
      <c r="E1573" s="83" t="s">
        <v>83</v>
      </c>
      <c r="F1573" s="904">
        <v>480</v>
      </c>
      <c r="G1573" s="83">
        <v>1</v>
      </c>
      <c r="H1573" s="905">
        <v>1</v>
      </c>
      <c r="I1573" s="83"/>
      <c r="J1573" s="86">
        <f t="shared" si="214"/>
        <v>480</v>
      </c>
      <c r="K1573" s="83" t="s">
        <v>5414</v>
      </c>
      <c r="M1573" t="s">
        <v>8368</v>
      </c>
    </row>
    <row r="1574" spans="1:13" x14ac:dyDescent="0.25">
      <c r="A1574" s="79">
        <v>42073</v>
      </c>
      <c r="B1574" s="45" t="s">
        <v>8397</v>
      </c>
      <c r="C1574" s="39" t="s">
        <v>8398</v>
      </c>
      <c r="D1574" s="102" t="s">
        <v>8646</v>
      </c>
      <c r="E1574" s="144" t="s">
        <v>28</v>
      </c>
      <c r="F1574" s="98">
        <v>4396</v>
      </c>
      <c r="G1574" s="83">
        <v>1</v>
      </c>
      <c r="H1574" s="905">
        <v>1</v>
      </c>
      <c r="I1574" s="144"/>
      <c r="J1574" s="86">
        <f>H1574*F1574</f>
        <v>4396</v>
      </c>
      <c r="K1574" s="83" t="s">
        <v>6397</v>
      </c>
      <c r="M1574" t="s">
        <v>8368</v>
      </c>
    </row>
    <row r="1575" spans="1:13" x14ac:dyDescent="0.25">
      <c r="A1575" s="286">
        <v>42086</v>
      </c>
      <c r="B1575" s="199" t="s">
        <v>3516</v>
      </c>
      <c r="C1575" s="87" t="s">
        <v>8395</v>
      </c>
      <c r="D1575" s="102" t="s">
        <v>8645</v>
      </c>
      <c r="E1575" s="83" t="s">
        <v>83</v>
      </c>
      <c r="F1575" s="201">
        <v>9000</v>
      </c>
      <c r="G1575" s="83">
        <v>2</v>
      </c>
      <c r="H1575" s="199">
        <v>2</v>
      </c>
      <c r="I1575" s="83"/>
      <c r="J1575" s="86">
        <f t="shared" ref="J1575:J1579" si="215">H1575*F1575</f>
        <v>18000</v>
      </c>
      <c r="K1575" s="83" t="s">
        <v>505</v>
      </c>
      <c r="M1575" t="s">
        <v>8367</v>
      </c>
    </row>
    <row r="1576" spans="1:13" x14ac:dyDescent="0.25">
      <c r="A1576" s="286">
        <v>42080</v>
      </c>
      <c r="B1576" s="199" t="s">
        <v>8394</v>
      </c>
      <c r="C1576" s="87"/>
      <c r="D1576" s="102" t="s">
        <v>8644</v>
      </c>
      <c r="E1576" s="83" t="s">
        <v>32</v>
      </c>
      <c r="F1576" s="201">
        <v>6120</v>
      </c>
      <c r="G1576" s="83">
        <v>1</v>
      </c>
      <c r="H1576" s="199">
        <v>1</v>
      </c>
      <c r="I1576" s="83"/>
      <c r="J1576" s="86">
        <f t="shared" si="215"/>
        <v>6120</v>
      </c>
      <c r="K1576" s="83" t="s">
        <v>1037</v>
      </c>
      <c r="M1576" t="s">
        <v>8367</v>
      </c>
    </row>
    <row r="1577" spans="1:13" x14ac:dyDescent="0.25">
      <c r="A1577" s="79">
        <v>42080</v>
      </c>
      <c r="B1577" s="100" t="s">
        <v>8392</v>
      </c>
      <c r="C1577" s="147" t="s">
        <v>8393</v>
      </c>
      <c r="D1577" s="102" t="s">
        <v>8643</v>
      </c>
      <c r="E1577" s="44" t="s">
        <v>83</v>
      </c>
      <c r="F1577" s="84">
        <v>4500</v>
      </c>
      <c r="G1577" s="83">
        <v>6</v>
      </c>
      <c r="H1577" s="905">
        <v>6</v>
      </c>
      <c r="I1577" s="44"/>
      <c r="J1577" s="86">
        <f t="shared" si="215"/>
        <v>27000</v>
      </c>
      <c r="K1577" s="83" t="s">
        <v>1037</v>
      </c>
      <c r="M1577" t="s">
        <v>8366</v>
      </c>
    </row>
    <row r="1578" spans="1:13" x14ac:dyDescent="0.25">
      <c r="A1578" s="79">
        <v>42080</v>
      </c>
      <c r="B1578" s="199" t="s">
        <v>8390</v>
      </c>
      <c r="C1578" s="87" t="s">
        <v>8391</v>
      </c>
      <c r="D1578" s="102" t="s">
        <v>8642</v>
      </c>
      <c r="E1578" s="83" t="s">
        <v>5432</v>
      </c>
      <c r="F1578" s="201">
        <v>30</v>
      </c>
      <c r="G1578" s="83">
        <v>20</v>
      </c>
      <c r="H1578" s="199">
        <v>20</v>
      </c>
      <c r="I1578" s="83"/>
      <c r="J1578" s="86">
        <f t="shared" si="215"/>
        <v>600</v>
      </c>
      <c r="K1578" s="83" t="s">
        <v>1037</v>
      </c>
      <c r="M1578" t="s">
        <v>8366</v>
      </c>
    </row>
    <row r="1579" spans="1:13" x14ac:dyDescent="0.25">
      <c r="A1579" s="79">
        <v>42080</v>
      </c>
      <c r="B1579" s="100" t="s">
        <v>8387</v>
      </c>
      <c r="C1579" s="147" t="s">
        <v>8388</v>
      </c>
      <c r="D1579" s="102" t="s">
        <v>8641</v>
      </c>
      <c r="E1579" s="44" t="s">
        <v>8389</v>
      </c>
      <c r="F1579" s="84">
        <v>150</v>
      </c>
      <c r="G1579" s="83">
        <v>15</v>
      </c>
      <c r="H1579" s="905">
        <v>15</v>
      </c>
      <c r="I1579" s="44"/>
      <c r="J1579" s="86">
        <f t="shared" si="215"/>
        <v>2250</v>
      </c>
      <c r="K1579" s="83" t="s">
        <v>1037</v>
      </c>
      <c r="M1579" t="s">
        <v>8366</v>
      </c>
    </row>
    <row r="1580" spans="1:13" x14ac:dyDescent="0.25">
      <c r="A1580" s="79">
        <v>42080</v>
      </c>
      <c r="B1580" s="281" t="s">
        <v>8385</v>
      </c>
      <c r="C1580" s="87" t="s">
        <v>8386</v>
      </c>
      <c r="D1580" s="102" t="s">
        <v>8640</v>
      </c>
      <c r="E1580" s="83" t="s">
        <v>5432</v>
      </c>
      <c r="F1580" s="508">
        <v>50</v>
      </c>
      <c r="G1580" s="83">
        <v>50</v>
      </c>
      <c r="H1580" s="905">
        <v>50</v>
      </c>
      <c r="I1580" s="83"/>
      <c r="J1580" s="86">
        <f>H1580*F1580</f>
        <v>2500</v>
      </c>
      <c r="K1580" s="83" t="s">
        <v>1037</v>
      </c>
      <c r="M1580" t="s">
        <v>8362</v>
      </c>
    </row>
    <row r="1581" spans="1:13" x14ac:dyDescent="0.25">
      <c r="A1581" s="286">
        <v>42080</v>
      </c>
      <c r="B1581" s="199" t="s">
        <v>8383</v>
      </c>
      <c r="C1581" s="87" t="s">
        <v>8384</v>
      </c>
      <c r="D1581" s="102" t="s">
        <v>8639</v>
      </c>
      <c r="E1581" s="83" t="s">
        <v>83</v>
      </c>
      <c r="F1581" s="201">
        <v>2475</v>
      </c>
      <c r="G1581" s="83">
        <v>2</v>
      </c>
      <c r="H1581" s="199">
        <v>2</v>
      </c>
      <c r="I1581" s="87"/>
      <c r="J1581" s="86">
        <f t="shared" ref="J1581:J1582" si="216">H1581*F1581</f>
        <v>4950</v>
      </c>
      <c r="K1581" s="83" t="s">
        <v>1037</v>
      </c>
      <c r="M1581" t="s">
        <v>8361</v>
      </c>
    </row>
    <row r="1582" spans="1:13" x14ac:dyDescent="0.25">
      <c r="A1582" s="286">
        <v>42080</v>
      </c>
      <c r="B1582" s="199" t="s">
        <v>8381</v>
      </c>
      <c r="C1582" s="87" t="s">
        <v>8382</v>
      </c>
      <c r="D1582" s="102" t="s">
        <v>8638</v>
      </c>
      <c r="E1582" s="83" t="s">
        <v>32</v>
      </c>
      <c r="F1582" s="201">
        <v>3675</v>
      </c>
      <c r="G1582" s="907">
        <v>1</v>
      </c>
      <c r="H1582" s="908">
        <v>1</v>
      </c>
      <c r="I1582" s="83"/>
      <c r="J1582" s="86">
        <f t="shared" si="216"/>
        <v>3675</v>
      </c>
      <c r="K1582" s="83" t="s">
        <v>1037</v>
      </c>
      <c r="M1582" t="s">
        <v>8361</v>
      </c>
    </row>
    <row r="1583" spans="1:13" ht="26.25" x14ac:dyDescent="0.25">
      <c r="A1583" s="79">
        <v>42075</v>
      </c>
      <c r="B1583" s="1793" t="s">
        <v>3439</v>
      </c>
      <c r="C1583" s="1550" t="s">
        <v>17220</v>
      </c>
      <c r="D1583" s="102" t="s">
        <v>8637</v>
      </c>
      <c r="E1583" s="83" t="s">
        <v>35</v>
      </c>
      <c r="F1583" s="703">
        <v>2795</v>
      </c>
      <c r="G1583" s="197">
        <v>2</v>
      </c>
      <c r="H1583" s="905">
        <v>2</v>
      </c>
      <c r="I1583" s="197"/>
      <c r="J1583" s="86">
        <f>H1583*F1583</f>
        <v>5590</v>
      </c>
      <c r="K1583" s="83" t="s">
        <v>156</v>
      </c>
      <c r="M1583" t="s">
        <v>8361</v>
      </c>
    </row>
    <row r="1584" spans="1:13" x14ac:dyDescent="0.25">
      <c r="A1584" s="79">
        <v>42069</v>
      </c>
      <c r="B1584" s="1793" t="s">
        <v>8369</v>
      </c>
      <c r="C1584" s="87"/>
      <c r="D1584" s="102" t="s">
        <v>8649</v>
      </c>
      <c r="E1584" s="83" t="s">
        <v>83</v>
      </c>
      <c r="F1584" s="904">
        <v>250</v>
      </c>
      <c r="G1584" s="83">
        <v>3</v>
      </c>
      <c r="H1584" s="905">
        <v>3</v>
      </c>
      <c r="I1584" s="83"/>
      <c r="J1584" s="86">
        <f t="shared" ref="J1584" si="217">H1584*F1584</f>
        <v>750</v>
      </c>
      <c r="K1584" s="83" t="s">
        <v>6397</v>
      </c>
      <c r="M1584" t="s">
        <v>8354</v>
      </c>
    </row>
    <row r="1585" spans="1:14" x14ac:dyDescent="0.25">
      <c r="A1585" s="79">
        <v>42069</v>
      </c>
      <c r="B1585" s="45" t="s">
        <v>5538</v>
      </c>
      <c r="C1585" s="39" t="s">
        <v>3773</v>
      </c>
      <c r="D1585" s="102" t="s">
        <v>8650</v>
      </c>
      <c r="E1585" s="144" t="s">
        <v>83</v>
      </c>
      <c r="F1585" s="98">
        <v>120</v>
      </c>
      <c r="G1585" s="83">
        <v>2</v>
      </c>
      <c r="H1585" s="905">
        <v>2</v>
      </c>
      <c r="I1585" s="144"/>
      <c r="J1585" s="86">
        <f>H1585*F1585</f>
        <v>240</v>
      </c>
      <c r="K1585" s="83" t="s">
        <v>6397</v>
      </c>
      <c r="M1585" t="s">
        <v>8350</v>
      </c>
    </row>
    <row r="1586" spans="1:14" x14ac:dyDescent="0.25">
      <c r="A1586" s="286">
        <v>42069</v>
      </c>
      <c r="B1586" s="199" t="s">
        <v>5538</v>
      </c>
      <c r="C1586" s="87" t="s">
        <v>3773</v>
      </c>
      <c r="D1586" s="102" t="s">
        <v>8651</v>
      </c>
      <c r="E1586" s="83" t="s">
        <v>83</v>
      </c>
      <c r="F1586" s="201">
        <v>130</v>
      </c>
      <c r="G1586" s="83">
        <v>2</v>
      </c>
      <c r="H1586" s="199">
        <v>2</v>
      </c>
      <c r="I1586" s="83"/>
      <c r="J1586" s="86">
        <f t="shared" ref="J1586:J1589" si="218">H1586*F1586</f>
        <v>260</v>
      </c>
      <c r="K1586" s="83" t="s">
        <v>5414</v>
      </c>
      <c r="M1586" t="s">
        <v>8349</v>
      </c>
    </row>
    <row r="1587" spans="1:14" x14ac:dyDescent="0.25">
      <c r="A1587" s="286">
        <v>42069</v>
      </c>
      <c r="B1587" s="199" t="s">
        <v>60</v>
      </c>
      <c r="C1587" s="87" t="s">
        <v>61</v>
      </c>
      <c r="D1587" s="102" t="s">
        <v>8652</v>
      </c>
      <c r="E1587" s="83" t="s">
        <v>32</v>
      </c>
      <c r="F1587" s="201">
        <v>175</v>
      </c>
      <c r="G1587" s="83">
        <v>1</v>
      </c>
      <c r="H1587" s="199">
        <v>1</v>
      </c>
      <c r="I1587" s="83"/>
      <c r="J1587" s="86">
        <f t="shared" si="218"/>
        <v>175</v>
      </c>
      <c r="K1587" s="83" t="s">
        <v>5414</v>
      </c>
      <c r="M1587" t="s">
        <v>8349</v>
      </c>
    </row>
    <row r="1588" spans="1:14" x14ac:dyDescent="0.25">
      <c r="A1588" s="79">
        <v>42069</v>
      </c>
      <c r="B1588" s="100" t="s">
        <v>8364</v>
      </c>
      <c r="C1588" s="147" t="s">
        <v>8365</v>
      </c>
      <c r="D1588" s="102" t="s">
        <v>8653</v>
      </c>
      <c r="E1588" s="44" t="s">
        <v>32</v>
      </c>
      <c r="F1588" s="84">
        <v>115</v>
      </c>
      <c r="G1588" s="83">
        <v>1</v>
      </c>
      <c r="H1588" s="905">
        <v>1</v>
      </c>
      <c r="I1588" s="44"/>
      <c r="J1588" s="86">
        <f t="shared" si="218"/>
        <v>115</v>
      </c>
      <c r="K1588" s="83" t="s">
        <v>36</v>
      </c>
      <c r="M1588" t="s">
        <v>8349</v>
      </c>
    </row>
    <row r="1589" spans="1:14" x14ac:dyDescent="0.25">
      <c r="A1589" s="286">
        <v>42069</v>
      </c>
      <c r="B1589" s="199" t="s">
        <v>5538</v>
      </c>
      <c r="C1589" s="87" t="s">
        <v>3773</v>
      </c>
      <c r="D1589" s="102" t="s">
        <v>8654</v>
      </c>
      <c r="E1589" s="83" t="s">
        <v>83</v>
      </c>
      <c r="F1589" s="201">
        <v>130</v>
      </c>
      <c r="G1589" s="83">
        <v>2</v>
      </c>
      <c r="H1589" s="199">
        <v>2</v>
      </c>
      <c r="I1589" s="83"/>
      <c r="J1589" s="86">
        <f t="shared" si="218"/>
        <v>260</v>
      </c>
      <c r="K1589" s="83" t="s">
        <v>36</v>
      </c>
      <c r="M1589" t="s">
        <v>8327</v>
      </c>
      <c r="N1589" s="576" t="s">
        <v>6226</v>
      </c>
    </row>
    <row r="1590" spans="1:14" x14ac:dyDescent="0.25">
      <c r="A1590" s="326">
        <v>42069</v>
      </c>
      <c r="B1590" s="515" t="s">
        <v>60</v>
      </c>
      <c r="C1590" s="87" t="s">
        <v>61</v>
      </c>
      <c r="D1590" s="102" t="s">
        <v>8655</v>
      </c>
      <c r="E1590" s="83" t="s">
        <v>83</v>
      </c>
      <c r="F1590" s="201">
        <v>175</v>
      </c>
      <c r="G1590" s="83">
        <v>2</v>
      </c>
      <c r="H1590" s="199">
        <v>2</v>
      </c>
      <c r="I1590" s="87"/>
      <c r="J1590" s="86">
        <f>SUM(H1590*F1590)</f>
        <v>350</v>
      </c>
      <c r="K1590" s="343" t="s">
        <v>36</v>
      </c>
      <c r="M1590" t="s">
        <v>8321</v>
      </c>
      <c r="N1590" s="833" t="s">
        <v>6226</v>
      </c>
    </row>
    <row r="1591" spans="1:14" x14ac:dyDescent="0.25">
      <c r="A1591" s="326">
        <v>42068</v>
      </c>
      <c r="B1591" s="515" t="s">
        <v>4155</v>
      </c>
      <c r="C1591" s="681" t="s">
        <v>8363</v>
      </c>
      <c r="D1591" s="102" t="s">
        <v>8656</v>
      </c>
      <c r="E1591" s="83" t="s">
        <v>83</v>
      </c>
      <c r="F1591" s="201">
        <v>430</v>
      </c>
      <c r="G1591" s="83">
        <v>2</v>
      </c>
      <c r="H1591" s="199">
        <v>2</v>
      </c>
      <c r="I1591" s="83"/>
      <c r="J1591" s="86">
        <f>SUM(H1591*F1591)</f>
        <v>860</v>
      </c>
      <c r="K1591" s="343" t="s">
        <v>6397</v>
      </c>
      <c r="M1591" t="s">
        <v>8321</v>
      </c>
      <c r="N1591" s="833" t="s">
        <v>6226</v>
      </c>
    </row>
    <row r="1592" spans="1:14" x14ac:dyDescent="0.25">
      <c r="A1592" s="286">
        <v>42037</v>
      </c>
      <c r="B1592" s="199" t="s">
        <v>8358</v>
      </c>
      <c r="C1592" s="87" t="s">
        <v>8359</v>
      </c>
      <c r="D1592" s="102" t="s">
        <v>8657</v>
      </c>
      <c r="E1592" s="83" t="s">
        <v>8360</v>
      </c>
      <c r="F1592" s="201">
        <v>18</v>
      </c>
      <c r="G1592" s="83">
        <v>100</v>
      </c>
      <c r="H1592" s="199">
        <v>100</v>
      </c>
      <c r="I1592" s="87"/>
      <c r="J1592" s="86">
        <f t="shared" ref="J1592:J1593" si="219">H1592*F1592</f>
        <v>1800</v>
      </c>
      <c r="K1592" s="83" t="s">
        <v>6397</v>
      </c>
      <c r="M1592" t="s">
        <v>8324</v>
      </c>
      <c r="N1592" s="833" t="s">
        <v>6226</v>
      </c>
    </row>
    <row r="1593" spans="1:14" x14ac:dyDescent="0.25">
      <c r="A1593" s="286">
        <v>42037</v>
      </c>
      <c r="B1593" s="199" t="s">
        <v>8356</v>
      </c>
      <c r="C1593" s="87" t="s">
        <v>8357</v>
      </c>
      <c r="D1593" s="102" t="s">
        <v>8658</v>
      </c>
      <c r="E1593" s="83" t="s">
        <v>83</v>
      </c>
      <c r="F1593" s="201">
        <v>155</v>
      </c>
      <c r="G1593" s="907">
        <v>4</v>
      </c>
      <c r="H1593" s="908">
        <v>4</v>
      </c>
      <c r="I1593" s="83"/>
      <c r="J1593" s="86">
        <f t="shared" si="219"/>
        <v>620</v>
      </c>
      <c r="K1593" s="83" t="s">
        <v>6397</v>
      </c>
      <c r="M1593" t="s">
        <v>8325</v>
      </c>
      <c r="N1593" s="576" t="s">
        <v>6226</v>
      </c>
    </row>
    <row r="1594" spans="1:14" x14ac:dyDescent="0.25">
      <c r="A1594" s="79">
        <v>42037</v>
      </c>
      <c r="B1594" s="1793" t="s">
        <v>4232</v>
      </c>
      <c r="C1594" s="87" t="s">
        <v>8355</v>
      </c>
      <c r="D1594" s="102" t="s">
        <v>8659</v>
      </c>
      <c r="E1594" s="83" t="s">
        <v>83</v>
      </c>
      <c r="F1594" s="703">
        <v>295</v>
      </c>
      <c r="G1594" s="197">
        <v>4</v>
      </c>
      <c r="H1594" s="905">
        <v>4</v>
      </c>
      <c r="I1594" s="197"/>
      <c r="J1594" s="86">
        <f>H1594*F1594</f>
        <v>1180</v>
      </c>
      <c r="K1594" s="83" t="s">
        <v>6397</v>
      </c>
      <c r="M1594" t="s">
        <v>8314</v>
      </c>
      <c r="N1594" s="833" t="s">
        <v>6226</v>
      </c>
    </row>
    <row r="1595" spans="1:14" x14ac:dyDescent="0.25">
      <c r="A1595" s="286">
        <v>42060</v>
      </c>
      <c r="B1595" s="199" t="s">
        <v>8352</v>
      </c>
      <c r="C1595" s="87" t="s">
        <v>8353</v>
      </c>
      <c r="D1595" s="102" t="s">
        <v>8660</v>
      </c>
      <c r="E1595" s="83" t="s">
        <v>79</v>
      </c>
      <c r="F1595" s="201">
        <v>320</v>
      </c>
      <c r="G1595" s="83">
        <v>2</v>
      </c>
      <c r="H1595" s="199">
        <v>2</v>
      </c>
      <c r="I1595" s="83"/>
      <c r="J1595" s="86">
        <f t="shared" ref="J1595:J1596" si="220">H1595*F1595</f>
        <v>640</v>
      </c>
      <c r="K1595" s="83" t="s">
        <v>6397</v>
      </c>
    </row>
    <row r="1596" spans="1:14" x14ac:dyDescent="0.25">
      <c r="A1596" s="79">
        <v>42060</v>
      </c>
      <c r="B1596" s="1793" t="s">
        <v>63</v>
      </c>
      <c r="C1596" s="87" t="s">
        <v>8351</v>
      </c>
      <c r="D1596" s="102" t="s">
        <v>8661</v>
      </c>
      <c r="E1596" s="83" t="s">
        <v>83</v>
      </c>
      <c r="F1596" s="84">
        <v>480</v>
      </c>
      <c r="G1596" s="83">
        <v>2</v>
      </c>
      <c r="H1596" s="902">
        <v>2</v>
      </c>
      <c r="I1596" s="87"/>
      <c r="J1596" s="86">
        <f t="shared" si="220"/>
        <v>960</v>
      </c>
      <c r="K1596" s="83" t="s">
        <v>57</v>
      </c>
    </row>
    <row r="1597" spans="1:14" x14ac:dyDescent="0.25">
      <c r="A1597" s="79">
        <v>42060</v>
      </c>
      <c r="B1597" s="45" t="s">
        <v>127</v>
      </c>
      <c r="C1597" s="39"/>
      <c r="D1597" s="102" t="s">
        <v>8662</v>
      </c>
      <c r="E1597" s="144" t="s">
        <v>32</v>
      </c>
      <c r="F1597" s="98">
        <v>1899</v>
      </c>
      <c r="G1597" s="83">
        <v>1</v>
      </c>
      <c r="H1597" s="902">
        <v>1</v>
      </c>
      <c r="I1597" s="144"/>
      <c r="J1597" s="86">
        <f>H1597*F1597</f>
        <v>1899</v>
      </c>
      <c r="K1597" s="83" t="s">
        <v>62</v>
      </c>
    </row>
    <row r="1598" spans="1:14" x14ac:dyDescent="0.25">
      <c r="A1598" s="286">
        <v>42061</v>
      </c>
      <c r="B1598" s="199" t="s">
        <v>8348</v>
      </c>
      <c r="C1598" s="87" t="s">
        <v>61</v>
      </c>
      <c r="D1598" s="102" t="s">
        <v>8663</v>
      </c>
      <c r="E1598" s="83" t="s">
        <v>32</v>
      </c>
      <c r="F1598" s="201">
        <v>490</v>
      </c>
      <c r="G1598" s="83">
        <v>1</v>
      </c>
      <c r="H1598" s="199">
        <v>1</v>
      </c>
      <c r="I1598" s="87"/>
      <c r="J1598" s="86">
        <f t="shared" ref="J1598:J1602" si="221">H1598*F1598</f>
        <v>490</v>
      </c>
      <c r="K1598" s="83" t="s">
        <v>6397</v>
      </c>
    </row>
    <row r="1599" spans="1:14" x14ac:dyDescent="0.25">
      <c r="A1599" s="286">
        <v>42061</v>
      </c>
      <c r="B1599" s="199" t="s">
        <v>8346</v>
      </c>
      <c r="C1599" s="87" t="s">
        <v>8347</v>
      </c>
      <c r="D1599" s="102" t="s">
        <v>8664</v>
      </c>
      <c r="E1599" s="83" t="s">
        <v>24</v>
      </c>
      <c r="F1599" s="201">
        <v>3382</v>
      </c>
      <c r="G1599" s="83">
        <v>1</v>
      </c>
      <c r="H1599" s="199">
        <v>1</v>
      </c>
      <c r="I1599" s="87"/>
      <c r="J1599" s="86">
        <f t="shared" si="221"/>
        <v>3382</v>
      </c>
      <c r="K1599" s="83" t="s">
        <v>6397</v>
      </c>
    </row>
    <row r="1600" spans="1:14" x14ac:dyDescent="0.25">
      <c r="A1600" s="79">
        <v>42061</v>
      </c>
      <c r="B1600" s="100" t="s">
        <v>3591</v>
      </c>
      <c r="C1600" s="147" t="s">
        <v>8345</v>
      </c>
      <c r="D1600" s="102" t="s">
        <v>8665</v>
      </c>
      <c r="E1600" s="44" t="s">
        <v>24</v>
      </c>
      <c r="F1600" s="84">
        <v>2790</v>
      </c>
      <c r="G1600" s="83">
        <v>1</v>
      </c>
      <c r="H1600" s="902">
        <v>1</v>
      </c>
      <c r="I1600" s="44"/>
      <c r="J1600" s="86">
        <f t="shared" si="221"/>
        <v>2790</v>
      </c>
      <c r="K1600" s="83" t="s">
        <v>6397</v>
      </c>
    </row>
    <row r="1601" spans="1:13" x14ac:dyDescent="0.25">
      <c r="A1601" s="286">
        <v>42104</v>
      </c>
      <c r="B1601" s="199" t="s">
        <v>438</v>
      </c>
      <c r="C1601" s="87" t="s">
        <v>8326</v>
      </c>
      <c r="D1601" s="199" t="s">
        <v>8666</v>
      </c>
      <c r="E1601" s="83" t="s">
        <v>24</v>
      </c>
      <c r="F1601" s="201">
        <v>10900</v>
      </c>
      <c r="G1601" s="83">
        <v>1</v>
      </c>
      <c r="H1601" s="199">
        <v>1</v>
      </c>
      <c r="I1601" s="83"/>
      <c r="J1601" s="86">
        <f t="shared" si="221"/>
        <v>10900</v>
      </c>
      <c r="K1601" s="83" t="s">
        <v>524</v>
      </c>
    </row>
    <row r="1602" spans="1:13" x14ac:dyDescent="0.25">
      <c r="A1602" s="79">
        <v>42102</v>
      </c>
      <c r="B1602" s="100" t="s">
        <v>982</v>
      </c>
      <c r="C1602" s="147" t="s">
        <v>8320</v>
      </c>
      <c r="D1602" s="100" t="s">
        <v>8667</v>
      </c>
      <c r="E1602" s="44" t="s">
        <v>24</v>
      </c>
      <c r="F1602" s="84">
        <v>5590</v>
      </c>
      <c r="G1602" s="83">
        <v>1</v>
      </c>
      <c r="H1602" s="903">
        <v>1</v>
      </c>
      <c r="I1602" s="44"/>
      <c r="J1602" s="86">
        <f t="shared" si="221"/>
        <v>5590</v>
      </c>
      <c r="K1602" s="83" t="s">
        <v>84</v>
      </c>
    </row>
    <row r="1603" spans="1:13" x14ac:dyDescent="0.25">
      <c r="A1603" s="79">
        <v>42102</v>
      </c>
      <c r="B1603" s="281" t="s">
        <v>23</v>
      </c>
      <c r="C1603" s="87" t="s">
        <v>8319</v>
      </c>
      <c r="D1603" s="100" t="s">
        <v>8668</v>
      </c>
      <c r="E1603" s="203" t="s">
        <v>24</v>
      </c>
      <c r="F1603" s="508">
        <v>8510</v>
      </c>
      <c r="G1603" s="83">
        <v>1</v>
      </c>
      <c r="H1603" s="903">
        <v>1</v>
      </c>
      <c r="I1603" s="203"/>
      <c r="J1603" s="86">
        <f>H1603*F1603</f>
        <v>8510</v>
      </c>
      <c r="K1603" s="203" t="s">
        <v>84</v>
      </c>
    </row>
    <row r="1604" spans="1:13" x14ac:dyDescent="0.25">
      <c r="A1604" s="286">
        <v>42094</v>
      </c>
      <c r="B1604" s="199" t="s">
        <v>3439</v>
      </c>
      <c r="C1604" s="87" t="s">
        <v>8323</v>
      </c>
      <c r="D1604" s="933" t="s">
        <v>11191</v>
      </c>
      <c r="E1604" s="83" t="s">
        <v>35</v>
      </c>
      <c r="F1604" s="201">
        <v>10500</v>
      </c>
      <c r="G1604" s="83">
        <v>3</v>
      </c>
      <c r="H1604" s="199">
        <v>3</v>
      </c>
      <c r="I1604" s="87"/>
      <c r="J1604" s="86">
        <f t="shared" ref="J1604:J1605" si="222">H1604*F1604</f>
        <v>31500</v>
      </c>
      <c r="K1604" s="83" t="s">
        <v>156</v>
      </c>
      <c r="M1604" t="s">
        <v>11114</v>
      </c>
    </row>
    <row r="1605" spans="1:13" x14ac:dyDescent="0.25">
      <c r="A1605" s="286">
        <v>42090</v>
      </c>
      <c r="B1605" s="199" t="s">
        <v>3538</v>
      </c>
      <c r="C1605" s="87" t="s">
        <v>8322</v>
      </c>
      <c r="D1605" s="933" t="s">
        <v>11192</v>
      </c>
      <c r="E1605" s="83" t="s">
        <v>118</v>
      </c>
      <c r="F1605" s="201">
        <v>1055</v>
      </c>
      <c r="G1605" s="907">
        <v>90</v>
      </c>
      <c r="H1605" s="908">
        <v>90</v>
      </c>
      <c r="I1605" s="83"/>
      <c r="J1605" s="86">
        <f t="shared" si="222"/>
        <v>94950</v>
      </c>
      <c r="K1605" s="83" t="s">
        <v>4880</v>
      </c>
      <c r="M1605" t="s">
        <v>8989</v>
      </c>
    </row>
    <row r="1606" spans="1:13" x14ac:dyDescent="0.25">
      <c r="A1606" s="79">
        <v>42085</v>
      </c>
      <c r="B1606" s="1793" t="s">
        <v>23</v>
      </c>
      <c r="C1606" s="87" t="s">
        <v>8313</v>
      </c>
      <c r="D1606" s="990" t="s">
        <v>8669</v>
      </c>
      <c r="E1606" s="83" t="s">
        <v>24</v>
      </c>
      <c r="F1606" s="703">
        <v>8075</v>
      </c>
      <c r="G1606" s="197">
        <v>1</v>
      </c>
      <c r="H1606" s="903">
        <v>1</v>
      </c>
      <c r="I1606" s="197"/>
      <c r="J1606" s="86">
        <f>H1606*F1606</f>
        <v>8075</v>
      </c>
      <c r="K1606" s="83" t="s">
        <v>1003</v>
      </c>
      <c r="M1606" t="s">
        <v>8989</v>
      </c>
    </row>
    <row r="1607" spans="1:13" x14ac:dyDescent="0.25">
      <c r="A1607" s="79">
        <v>42002</v>
      </c>
      <c r="B1607" s="22" t="s">
        <v>4437</v>
      </c>
      <c r="C1607" s="147" t="s">
        <v>11112</v>
      </c>
      <c r="D1607" s="22" t="s">
        <v>11113</v>
      </c>
      <c r="E1607" s="44" t="s">
        <v>24</v>
      </c>
      <c r="F1607" s="84">
        <v>10000</v>
      </c>
      <c r="G1607" s="83">
        <v>1</v>
      </c>
      <c r="H1607" s="932">
        <v>1</v>
      </c>
      <c r="I1607" s="44"/>
      <c r="J1607" s="86">
        <f t="shared" ref="J1607:J1609" si="223">H1607*F1607</f>
        <v>10000</v>
      </c>
      <c r="K1607" s="83" t="s">
        <v>120</v>
      </c>
    </row>
    <row r="1608" spans="1:13" x14ac:dyDescent="0.25">
      <c r="A1608" s="79">
        <v>42002</v>
      </c>
      <c r="B1608" s="437" t="s">
        <v>8736</v>
      </c>
      <c r="C1608" s="87" t="s">
        <v>8737</v>
      </c>
      <c r="D1608" s="22" t="s">
        <v>9001</v>
      </c>
      <c r="E1608" s="203" t="s">
        <v>83</v>
      </c>
      <c r="F1608" s="508">
        <v>169</v>
      </c>
      <c r="G1608" s="203">
        <v>12</v>
      </c>
      <c r="H1608" s="932">
        <v>12</v>
      </c>
      <c r="I1608" s="203"/>
      <c r="J1608" s="86">
        <f t="shared" si="223"/>
        <v>2028</v>
      </c>
      <c r="K1608" s="203" t="s">
        <v>3630</v>
      </c>
    </row>
    <row r="1609" spans="1:13" x14ac:dyDescent="0.25">
      <c r="A1609" s="79">
        <v>42002</v>
      </c>
      <c r="B1609" s="111" t="s">
        <v>3959</v>
      </c>
      <c r="C1609" s="81" t="s">
        <v>8993</v>
      </c>
      <c r="D1609" s="111" t="s">
        <v>9000</v>
      </c>
      <c r="E1609" s="83" t="s">
        <v>32</v>
      </c>
      <c r="F1609" s="201">
        <v>109</v>
      </c>
      <c r="G1609" s="197">
        <v>3</v>
      </c>
      <c r="H1609" s="932">
        <v>3</v>
      </c>
      <c r="I1609" s="197"/>
      <c r="J1609" s="86">
        <f t="shared" si="223"/>
        <v>327</v>
      </c>
      <c r="K1609" s="83" t="s">
        <v>3630</v>
      </c>
    </row>
    <row r="1610" spans="1:13" x14ac:dyDescent="0.25">
      <c r="A1610" s="79">
        <v>42002</v>
      </c>
      <c r="B1610" s="111" t="s">
        <v>8731</v>
      </c>
      <c r="C1610" s="87"/>
      <c r="D1610" s="111" t="s">
        <v>8999</v>
      </c>
      <c r="E1610" s="83" t="s">
        <v>83</v>
      </c>
      <c r="F1610" s="703">
        <v>94</v>
      </c>
      <c r="G1610" s="83">
        <v>2</v>
      </c>
      <c r="H1610" s="905">
        <v>2</v>
      </c>
      <c r="I1610" s="83"/>
      <c r="J1610" s="86">
        <f>H1610*F1610</f>
        <v>188</v>
      </c>
      <c r="K1610" s="83" t="s">
        <v>3630</v>
      </c>
    </row>
    <row r="1611" spans="1:13" x14ac:dyDescent="0.25">
      <c r="A1611" s="79">
        <v>42002</v>
      </c>
      <c r="B1611" s="111" t="s">
        <v>8734</v>
      </c>
      <c r="C1611" s="87" t="s">
        <v>8735</v>
      </c>
      <c r="D1611" s="111" t="s">
        <v>8998</v>
      </c>
      <c r="E1611" s="83" t="s">
        <v>32</v>
      </c>
      <c r="F1611" s="84">
        <v>164</v>
      </c>
      <c r="G1611" s="83">
        <v>1</v>
      </c>
      <c r="H1611" s="905">
        <v>1</v>
      </c>
      <c r="I1611" s="87"/>
      <c r="J1611" s="86">
        <f t="shared" ref="J1611:J1621" si="224">H1611*F1611</f>
        <v>164</v>
      </c>
      <c r="K1611" s="83" t="s">
        <v>3630</v>
      </c>
    </row>
    <row r="1612" spans="1:13" x14ac:dyDescent="0.25">
      <c r="A1612" s="79">
        <v>42002</v>
      </c>
      <c r="B1612" s="171" t="s">
        <v>8992</v>
      </c>
      <c r="C1612" s="39" t="s">
        <v>8991</v>
      </c>
      <c r="D1612" s="171" t="s">
        <v>8997</v>
      </c>
      <c r="E1612" s="144" t="s">
        <v>32</v>
      </c>
      <c r="F1612" s="98">
        <v>199</v>
      </c>
      <c r="G1612" s="83">
        <v>1</v>
      </c>
      <c r="H1612" s="905">
        <v>1</v>
      </c>
      <c r="I1612" s="144"/>
      <c r="J1612" s="86">
        <f t="shared" si="224"/>
        <v>199</v>
      </c>
      <c r="K1612" s="83" t="s">
        <v>3630</v>
      </c>
    </row>
    <row r="1613" spans="1:13" x14ac:dyDescent="0.25">
      <c r="A1613" s="79">
        <v>42002</v>
      </c>
      <c r="B1613" s="171" t="s">
        <v>8990</v>
      </c>
      <c r="C1613" s="39" t="s">
        <v>8991</v>
      </c>
      <c r="D1613" s="171" t="s">
        <v>8996</v>
      </c>
      <c r="E1613" s="144" t="s">
        <v>32</v>
      </c>
      <c r="F1613" s="98">
        <v>209.75</v>
      </c>
      <c r="G1613" s="83">
        <v>3</v>
      </c>
      <c r="H1613" s="905">
        <v>3</v>
      </c>
      <c r="I1613" s="144"/>
      <c r="J1613" s="86">
        <f t="shared" si="224"/>
        <v>629.25</v>
      </c>
      <c r="K1613" s="83" t="s">
        <v>3630</v>
      </c>
    </row>
    <row r="1614" spans="1:13" x14ac:dyDescent="0.25">
      <c r="A1614" s="79">
        <v>42002</v>
      </c>
      <c r="B1614" s="171" t="s">
        <v>8990</v>
      </c>
      <c r="C1614" s="39" t="s">
        <v>8991</v>
      </c>
      <c r="D1614" s="100" t="s">
        <v>8995</v>
      </c>
      <c r="E1614" s="44" t="s">
        <v>32</v>
      </c>
      <c r="F1614" s="84">
        <v>189.75</v>
      </c>
      <c r="G1614" s="83">
        <v>3</v>
      </c>
      <c r="H1614" s="905">
        <v>3</v>
      </c>
      <c r="I1614" s="53"/>
      <c r="J1614" s="86">
        <f t="shared" si="224"/>
        <v>569.25</v>
      </c>
      <c r="K1614" s="83" t="s">
        <v>3630</v>
      </c>
    </row>
    <row r="1615" spans="1:13" x14ac:dyDescent="0.25">
      <c r="A1615" s="79">
        <v>42002</v>
      </c>
      <c r="B1615" s="22" t="s">
        <v>4068</v>
      </c>
      <c r="C1615" s="147"/>
      <c r="D1615" s="100" t="s">
        <v>8994</v>
      </c>
      <c r="E1615" s="44" t="s">
        <v>83</v>
      </c>
      <c r="F1615" s="84">
        <v>299.75</v>
      </c>
      <c r="G1615" s="83">
        <v>2</v>
      </c>
      <c r="H1615" s="905">
        <v>2</v>
      </c>
      <c r="I1615" s="44"/>
      <c r="J1615" s="86">
        <f t="shared" si="224"/>
        <v>599.5</v>
      </c>
      <c r="K1615" s="83" t="s">
        <v>3630</v>
      </c>
    </row>
    <row r="1616" spans="1:13" x14ac:dyDescent="0.25">
      <c r="A1616" s="79">
        <v>42002</v>
      </c>
      <c r="B1616" s="22" t="s">
        <v>8723</v>
      </c>
      <c r="C1616" s="147" t="s">
        <v>8987</v>
      </c>
      <c r="D1616" s="100" t="s">
        <v>8988</v>
      </c>
      <c r="E1616" s="44" t="s">
        <v>83</v>
      </c>
      <c r="F1616" s="84">
        <v>199.75</v>
      </c>
      <c r="G1616" s="83">
        <v>4</v>
      </c>
      <c r="H1616" s="905">
        <v>4</v>
      </c>
      <c r="I1616" s="44"/>
      <c r="J1616" s="86">
        <f t="shared" si="224"/>
        <v>799</v>
      </c>
      <c r="K1616" s="83" t="s">
        <v>3630</v>
      </c>
    </row>
    <row r="1617" spans="1:13" x14ac:dyDescent="0.25">
      <c r="A1617" s="79">
        <v>42002</v>
      </c>
      <c r="B1617" s="22" t="s">
        <v>3485</v>
      </c>
      <c r="C1617" s="39" t="s">
        <v>8972</v>
      </c>
      <c r="D1617" s="100" t="s">
        <v>8973</v>
      </c>
      <c r="E1617" s="44" t="s">
        <v>35</v>
      </c>
      <c r="F1617" s="84">
        <v>978.85</v>
      </c>
      <c r="G1617" s="83">
        <v>28</v>
      </c>
      <c r="H1617" s="905">
        <v>28</v>
      </c>
      <c r="I1617" s="44"/>
      <c r="J1617" s="86">
        <f t="shared" si="224"/>
        <v>27407.8</v>
      </c>
      <c r="K1617" s="83" t="s">
        <v>8898</v>
      </c>
      <c r="M1617" t="s">
        <v>8170</v>
      </c>
    </row>
    <row r="1618" spans="1:13" x14ac:dyDescent="0.25">
      <c r="A1618" s="480">
        <v>42002</v>
      </c>
      <c r="B1618" s="593" t="s">
        <v>1131</v>
      </c>
      <c r="C1618" s="481"/>
      <c r="D1618" s="593" t="s">
        <v>8922</v>
      </c>
      <c r="E1618" s="413" t="s">
        <v>35</v>
      </c>
      <c r="F1618" s="860">
        <v>1199</v>
      </c>
      <c r="G1618" s="927">
        <v>20</v>
      </c>
      <c r="H1618" s="928">
        <v>20</v>
      </c>
      <c r="I1618" s="413"/>
      <c r="J1618" s="412">
        <f>H1618*F1618</f>
        <v>23980</v>
      </c>
      <c r="K1618" s="413" t="s">
        <v>8898</v>
      </c>
      <c r="M1618" t="s">
        <v>8342</v>
      </c>
    </row>
    <row r="1619" spans="1:13" x14ac:dyDescent="0.25">
      <c r="A1619" s="79">
        <v>42002</v>
      </c>
      <c r="B1619" s="22" t="s">
        <v>8736</v>
      </c>
      <c r="C1619" s="147" t="s">
        <v>8737</v>
      </c>
      <c r="D1619" s="22" t="s">
        <v>8968</v>
      </c>
      <c r="E1619" s="44" t="s">
        <v>83</v>
      </c>
      <c r="F1619" s="84">
        <v>169</v>
      </c>
      <c r="G1619" s="83">
        <v>12</v>
      </c>
      <c r="H1619" s="905">
        <v>12</v>
      </c>
      <c r="I1619" s="44"/>
      <c r="J1619" s="86">
        <f t="shared" si="224"/>
        <v>2028</v>
      </c>
      <c r="K1619" s="83" t="s">
        <v>495</v>
      </c>
      <c r="M1619" t="s">
        <v>8342</v>
      </c>
    </row>
    <row r="1620" spans="1:13" x14ac:dyDescent="0.25">
      <c r="A1620" s="79">
        <v>42002</v>
      </c>
      <c r="B1620" s="437" t="s">
        <v>8734</v>
      </c>
      <c r="C1620" s="87" t="s">
        <v>8735</v>
      </c>
      <c r="D1620" s="22" t="s">
        <v>8969</v>
      </c>
      <c r="E1620" s="203" t="s">
        <v>32</v>
      </c>
      <c r="F1620" s="508">
        <v>164</v>
      </c>
      <c r="G1620" s="203">
        <v>1</v>
      </c>
      <c r="H1620" s="905">
        <v>1</v>
      </c>
      <c r="I1620" s="203"/>
      <c r="J1620" s="86">
        <f t="shared" si="224"/>
        <v>164</v>
      </c>
      <c r="K1620" s="203" t="s">
        <v>495</v>
      </c>
      <c r="M1620" t="s">
        <v>8342</v>
      </c>
    </row>
    <row r="1621" spans="1:13" x14ac:dyDescent="0.25">
      <c r="A1621" s="79">
        <v>42002</v>
      </c>
      <c r="B1621" s="111" t="s">
        <v>8733</v>
      </c>
      <c r="C1621" s="81"/>
      <c r="D1621" s="111" t="s">
        <v>8970</v>
      </c>
      <c r="E1621" s="83" t="s">
        <v>32</v>
      </c>
      <c r="F1621" s="201">
        <v>199</v>
      </c>
      <c r="G1621" s="197">
        <v>1</v>
      </c>
      <c r="H1621" s="905">
        <v>1</v>
      </c>
      <c r="I1621" s="197"/>
      <c r="J1621" s="86">
        <f t="shared" si="224"/>
        <v>199</v>
      </c>
      <c r="K1621" s="83" t="s">
        <v>495</v>
      </c>
      <c r="M1621" t="s">
        <v>8342</v>
      </c>
    </row>
    <row r="1622" spans="1:13" x14ac:dyDescent="0.25">
      <c r="A1622" s="79">
        <v>42002</v>
      </c>
      <c r="B1622" s="111" t="s">
        <v>8732</v>
      </c>
      <c r="C1622" s="87"/>
      <c r="D1622" s="111" t="s">
        <v>9700</v>
      </c>
      <c r="E1622" s="83" t="s">
        <v>83</v>
      </c>
      <c r="F1622" s="703">
        <v>109</v>
      </c>
      <c r="G1622" s="83">
        <v>3</v>
      </c>
      <c r="H1622" s="905">
        <v>3</v>
      </c>
      <c r="I1622" s="83"/>
      <c r="J1622" s="86">
        <f>H1622*F1622</f>
        <v>327</v>
      </c>
      <c r="K1622" s="83" t="s">
        <v>495</v>
      </c>
      <c r="M1622" t="s">
        <v>8329</v>
      </c>
    </row>
    <row r="1623" spans="1:13" x14ac:dyDescent="0.25">
      <c r="A1623" s="79">
        <v>42002</v>
      </c>
      <c r="B1623" s="111" t="s">
        <v>8731</v>
      </c>
      <c r="C1623" s="87"/>
      <c r="D1623" s="111" t="s">
        <v>9701</v>
      </c>
      <c r="E1623" s="83" t="s">
        <v>83</v>
      </c>
      <c r="F1623" s="84">
        <v>94</v>
      </c>
      <c r="G1623" s="83">
        <v>2</v>
      </c>
      <c r="H1623" s="905">
        <v>2</v>
      </c>
      <c r="I1623" s="87"/>
      <c r="J1623" s="86">
        <f t="shared" ref="J1623:J1633" si="225">H1623*F1623</f>
        <v>188</v>
      </c>
      <c r="K1623" s="83" t="s">
        <v>495</v>
      </c>
      <c r="M1623" t="s">
        <v>8329</v>
      </c>
    </row>
    <row r="1624" spans="1:13" x14ac:dyDescent="0.25">
      <c r="A1624" s="79">
        <v>42002</v>
      </c>
      <c r="B1624" s="171" t="s">
        <v>8729</v>
      </c>
      <c r="C1624" s="39" t="s">
        <v>8730</v>
      </c>
      <c r="D1624" s="171" t="s">
        <v>9702</v>
      </c>
      <c r="E1624" s="144" t="s">
        <v>83</v>
      </c>
      <c r="F1624" s="98">
        <v>44.75</v>
      </c>
      <c r="G1624" s="83">
        <v>1</v>
      </c>
      <c r="H1624" s="905">
        <v>1</v>
      </c>
      <c r="I1624" s="144"/>
      <c r="J1624" s="86">
        <f t="shared" si="225"/>
        <v>44.75</v>
      </c>
      <c r="K1624" s="83" t="s">
        <v>495</v>
      </c>
      <c r="M1624" t="s">
        <v>8329</v>
      </c>
    </row>
    <row r="1625" spans="1:13" x14ac:dyDescent="0.25">
      <c r="A1625" s="79">
        <v>42002</v>
      </c>
      <c r="B1625" s="171" t="s">
        <v>8727</v>
      </c>
      <c r="C1625" s="39" t="s">
        <v>8728</v>
      </c>
      <c r="D1625" s="171" t="s">
        <v>9703</v>
      </c>
      <c r="E1625" s="144" t="s">
        <v>83</v>
      </c>
      <c r="F1625" s="98">
        <v>74</v>
      </c>
      <c r="G1625" s="83">
        <v>2</v>
      </c>
      <c r="H1625" s="905">
        <v>2</v>
      </c>
      <c r="I1625" s="144"/>
      <c r="J1625" s="86">
        <f t="shared" si="225"/>
        <v>148</v>
      </c>
      <c r="K1625" s="83" t="s">
        <v>495</v>
      </c>
      <c r="M1625" t="s">
        <v>8329</v>
      </c>
    </row>
    <row r="1626" spans="1:13" x14ac:dyDescent="0.25">
      <c r="A1626" s="79">
        <v>42002</v>
      </c>
      <c r="B1626" s="171" t="s">
        <v>8725</v>
      </c>
      <c r="C1626" s="39" t="s">
        <v>8726</v>
      </c>
      <c r="D1626" s="100" t="s">
        <v>9704</v>
      </c>
      <c r="E1626" s="44" t="s">
        <v>32</v>
      </c>
      <c r="F1626" s="84">
        <v>909</v>
      </c>
      <c r="G1626" s="83">
        <v>1</v>
      </c>
      <c r="H1626" s="905">
        <v>1</v>
      </c>
      <c r="I1626" s="53"/>
      <c r="J1626" s="86">
        <f t="shared" si="225"/>
        <v>909</v>
      </c>
      <c r="K1626" s="83" t="s">
        <v>495</v>
      </c>
      <c r="M1626" t="s">
        <v>8329</v>
      </c>
    </row>
    <row r="1627" spans="1:13" x14ac:dyDescent="0.25">
      <c r="A1627" s="79">
        <v>42002</v>
      </c>
      <c r="B1627" s="22" t="s">
        <v>4068</v>
      </c>
      <c r="C1627" s="147"/>
      <c r="D1627" s="100" t="s">
        <v>9705</v>
      </c>
      <c r="E1627" s="44" t="s">
        <v>83</v>
      </c>
      <c r="F1627" s="84">
        <v>299.75</v>
      </c>
      <c r="G1627" s="83">
        <v>2</v>
      </c>
      <c r="H1627" s="905">
        <v>2</v>
      </c>
      <c r="I1627" s="44"/>
      <c r="J1627" s="86">
        <f t="shared" si="225"/>
        <v>599.5</v>
      </c>
      <c r="K1627" s="83" t="s">
        <v>495</v>
      </c>
      <c r="M1627" t="s">
        <v>8329</v>
      </c>
    </row>
    <row r="1628" spans="1:13" x14ac:dyDescent="0.25">
      <c r="A1628" s="79">
        <v>42002</v>
      </c>
      <c r="B1628" s="22" t="s">
        <v>8723</v>
      </c>
      <c r="C1628" s="147" t="s">
        <v>8724</v>
      </c>
      <c r="D1628" s="100" t="s">
        <v>9706</v>
      </c>
      <c r="E1628" s="44" t="s">
        <v>83</v>
      </c>
      <c r="F1628" s="84">
        <v>199.75</v>
      </c>
      <c r="G1628" s="83">
        <v>4</v>
      </c>
      <c r="H1628" s="905">
        <v>4</v>
      </c>
      <c r="I1628" s="44"/>
      <c r="J1628" s="86">
        <f t="shared" si="225"/>
        <v>799</v>
      </c>
      <c r="K1628" s="83" t="s">
        <v>495</v>
      </c>
      <c r="M1628" t="s">
        <v>8329</v>
      </c>
    </row>
    <row r="1629" spans="1:13" x14ac:dyDescent="0.25">
      <c r="A1629" s="79">
        <v>42002</v>
      </c>
      <c r="B1629" s="22" t="s">
        <v>8418</v>
      </c>
      <c r="C1629" s="39" t="s">
        <v>8419</v>
      </c>
      <c r="D1629" s="102" t="s">
        <v>9707</v>
      </c>
      <c r="E1629" s="44" t="s">
        <v>24</v>
      </c>
      <c r="F1629" s="84">
        <v>9000</v>
      </c>
      <c r="G1629" s="83">
        <v>1</v>
      </c>
      <c r="H1629" s="905">
        <v>1</v>
      </c>
      <c r="I1629" s="44"/>
      <c r="J1629" s="86">
        <f t="shared" si="225"/>
        <v>9000</v>
      </c>
      <c r="K1629" s="83" t="s">
        <v>8420</v>
      </c>
    </row>
    <row r="1630" spans="1:13" x14ac:dyDescent="0.25">
      <c r="A1630" s="326">
        <v>42002</v>
      </c>
      <c r="B1630" s="22" t="s">
        <v>4091</v>
      </c>
      <c r="C1630" s="147" t="s">
        <v>8341</v>
      </c>
      <c r="D1630" s="102" t="s">
        <v>9708</v>
      </c>
      <c r="E1630" s="44" t="s">
        <v>32</v>
      </c>
      <c r="F1630" s="84">
        <v>380</v>
      </c>
      <c r="G1630" s="83">
        <v>11</v>
      </c>
      <c r="H1630" s="905">
        <v>11</v>
      </c>
      <c r="I1630" s="44"/>
      <c r="J1630" s="86">
        <f t="shared" si="225"/>
        <v>4180</v>
      </c>
      <c r="K1630" s="83" t="s">
        <v>62</v>
      </c>
    </row>
    <row r="1631" spans="1:13" x14ac:dyDescent="0.25">
      <c r="A1631" s="326">
        <v>42002</v>
      </c>
      <c r="B1631" s="22" t="s">
        <v>4091</v>
      </c>
      <c r="C1631" s="147" t="s">
        <v>8340</v>
      </c>
      <c r="D1631" s="143" t="s">
        <v>9709</v>
      </c>
      <c r="E1631" s="44" t="s">
        <v>32</v>
      </c>
      <c r="F1631" s="84">
        <v>340</v>
      </c>
      <c r="G1631" s="83">
        <v>19</v>
      </c>
      <c r="H1631" s="905">
        <v>19</v>
      </c>
      <c r="I1631" s="44"/>
      <c r="J1631" s="86">
        <f t="shared" si="225"/>
        <v>6460</v>
      </c>
      <c r="K1631" s="83" t="s">
        <v>62</v>
      </c>
    </row>
    <row r="1632" spans="1:13" x14ac:dyDescent="0.25">
      <c r="A1632" s="326">
        <v>42002</v>
      </c>
      <c r="B1632" s="437" t="s">
        <v>6711</v>
      </c>
      <c r="C1632" s="92" t="s">
        <v>8339</v>
      </c>
      <c r="D1632" s="143" t="s">
        <v>9710</v>
      </c>
      <c r="E1632" s="203" t="s">
        <v>32</v>
      </c>
      <c r="F1632" s="508">
        <v>58.5</v>
      </c>
      <c r="G1632" s="203">
        <v>20</v>
      </c>
      <c r="H1632" s="905">
        <v>20</v>
      </c>
      <c r="I1632" s="203"/>
      <c r="J1632" s="86">
        <f t="shared" si="225"/>
        <v>1170</v>
      </c>
      <c r="K1632" s="203" t="s">
        <v>62</v>
      </c>
    </row>
    <row r="1633" spans="1:18" x14ac:dyDescent="0.25">
      <c r="A1633" s="326">
        <v>42002</v>
      </c>
      <c r="B1633" s="111" t="s">
        <v>6711</v>
      </c>
      <c r="C1633" s="81" t="s">
        <v>8338</v>
      </c>
      <c r="D1633" s="143" t="s">
        <v>9711</v>
      </c>
      <c r="E1633" s="83" t="s">
        <v>4706</v>
      </c>
      <c r="F1633" s="201">
        <v>26</v>
      </c>
      <c r="G1633" s="197">
        <v>20</v>
      </c>
      <c r="H1633" s="905">
        <v>20</v>
      </c>
      <c r="I1633" s="197"/>
      <c r="J1633" s="86">
        <f t="shared" si="225"/>
        <v>520</v>
      </c>
      <c r="K1633" s="83" t="s">
        <v>62</v>
      </c>
    </row>
    <row r="1634" spans="1:18" x14ac:dyDescent="0.25">
      <c r="A1634" s="286">
        <v>42002</v>
      </c>
      <c r="B1634" s="199" t="s">
        <v>8336</v>
      </c>
      <c r="C1634" s="200" t="s">
        <v>8337</v>
      </c>
      <c r="D1634" s="909" t="s">
        <v>9712</v>
      </c>
      <c r="E1634" s="199" t="s">
        <v>35</v>
      </c>
      <c r="F1634" s="201">
        <v>3656.7</v>
      </c>
      <c r="G1634" s="199">
        <v>2</v>
      </c>
      <c r="H1634" s="199">
        <v>2</v>
      </c>
      <c r="I1634" s="199"/>
      <c r="J1634" s="86">
        <f t="shared" ref="J1634:J1640" si="226">H1634*F1634</f>
        <v>7313.4</v>
      </c>
      <c r="K1634" s="199" t="s">
        <v>3630</v>
      </c>
      <c r="L1634" s="88"/>
      <c r="M1634" s="587" t="s">
        <v>6226</v>
      </c>
    </row>
    <row r="1635" spans="1:18" x14ac:dyDescent="0.25">
      <c r="A1635" s="79">
        <v>42002</v>
      </c>
      <c r="B1635" s="199" t="s">
        <v>8332</v>
      </c>
      <c r="C1635" s="200" t="s">
        <v>8335</v>
      </c>
      <c r="D1635" s="909" t="s">
        <v>9713</v>
      </c>
      <c r="E1635" s="199" t="s">
        <v>83</v>
      </c>
      <c r="F1635" s="201">
        <v>84.6</v>
      </c>
      <c r="G1635" s="199">
        <v>4</v>
      </c>
      <c r="H1635" s="199">
        <v>4</v>
      </c>
      <c r="I1635" s="199"/>
      <c r="J1635" s="86">
        <f t="shared" si="226"/>
        <v>338.4</v>
      </c>
      <c r="K1635" s="199" t="s">
        <v>3630</v>
      </c>
      <c r="L1635" s="88"/>
      <c r="M1635" s="587" t="s">
        <v>6226</v>
      </c>
    </row>
    <row r="1636" spans="1:18" x14ac:dyDescent="0.25">
      <c r="A1636" s="79">
        <v>42002</v>
      </c>
      <c r="B1636" s="199" t="s">
        <v>8332</v>
      </c>
      <c r="C1636" s="200" t="s">
        <v>8334</v>
      </c>
      <c r="D1636" s="909" t="s">
        <v>9714</v>
      </c>
      <c r="E1636" s="199" t="s">
        <v>83</v>
      </c>
      <c r="F1636" s="201">
        <v>124.2</v>
      </c>
      <c r="G1636" s="199">
        <v>4</v>
      </c>
      <c r="H1636" s="199">
        <v>4</v>
      </c>
      <c r="I1636" s="200"/>
      <c r="J1636" s="86">
        <f t="shared" si="226"/>
        <v>496.8</v>
      </c>
      <c r="K1636" s="199" t="s">
        <v>3630</v>
      </c>
      <c r="L1636" s="88"/>
      <c r="M1636" s="587" t="s">
        <v>6226</v>
      </c>
    </row>
    <row r="1637" spans="1:18" x14ac:dyDescent="0.25">
      <c r="A1637" s="79">
        <v>42002</v>
      </c>
      <c r="B1637" s="199" t="s">
        <v>8332</v>
      </c>
      <c r="C1637" s="200" t="s">
        <v>8333</v>
      </c>
      <c r="D1637" s="909" t="s">
        <v>9715</v>
      </c>
      <c r="E1637" s="199" t="s">
        <v>83</v>
      </c>
      <c r="F1637" s="201">
        <v>74.7</v>
      </c>
      <c r="G1637" s="199">
        <v>4</v>
      </c>
      <c r="H1637" s="199">
        <v>4</v>
      </c>
      <c r="I1637" s="199"/>
      <c r="J1637" s="86">
        <f t="shared" si="226"/>
        <v>298.8</v>
      </c>
      <c r="K1637" s="199" t="s">
        <v>3630</v>
      </c>
      <c r="L1637" s="88"/>
      <c r="M1637" s="587" t="s">
        <v>6226</v>
      </c>
    </row>
    <row r="1638" spans="1:18" x14ac:dyDescent="0.25">
      <c r="A1638" s="79">
        <v>42002</v>
      </c>
      <c r="B1638" s="199" t="s">
        <v>8330</v>
      </c>
      <c r="C1638" s="200" t="s">
        <v>8331</v>
      </c>
      <c r="D1638" s="909" t="s">
        <v>9716</v>
      </c>
      <c r="E1638" s="199" t="s">
        <v>83</v>
      </c>
      <c r="F1638" s="201">
        <v>30.6</v>
      </c>
      <c r="G1638" s="199">
        <v>48</v>
      </c>
      <c r="H1638" s="199">
        <v>48</v>
      </c>
      <c r="I1638" s="200"/>
      <c r="J1638" s="86">
        <f t="shared" si="226"/>
        <v>1468.8000000000002</v>
      </c>
      <c r="K1638" s="199" t="s">
        <v>3630</v>
      </c>
      <c r="L1638" s="88"/>
      <c r="M1638" s="587" t="s">
        <v>6226</v>
      </c>
    </row>
    <row r="1639" spans="1:18" x14ac:dyDescent="0.25">
      <c r="A1639" s="79">
        <v>42002</v>
      </c>
      <c r="B1639" s="22" t="s">
        <v>3631</v>
      </c>
      <c r="C1639" s="147"/>
      <c r="D1639" s="102" t="s">
        <v>9717</v>
      </c>
      <c r="E1639" s="44" t="s">
        <v>83</v>
      </c>
      <c r="F1639" s="84">
        <v>13.5</v>
      </c>
      <c r="G1639" s="83">
        <v>48</v>
      </c>
      <c r="H1639" s="766">
        <v>48</v>
      </c>
      <c r="I1639" s="44"/>
      <c r="J1639" s="86">
        <f t="shared" si="226"/>
        <v>648</v>
      </c>
      <c r="K1639" s="83" t="s">
        <v>3630</v>
      </c>
      <c r="L1639" s="88"/>
      <c r="M1639" s="587" t="s">
        <v>6226</v>
      </c>
    </row>
    <row r="1640" spans="1:18" x14ac:dyDescent="0.25">
      <c r="A1640" s="79">
        <v>42002</v>
      </c>
      <c r="B1640" s="22" t="s">
        <v>3954</v>
      </c>
      <c r="C1640" s="147" t="s">
        <v>8328</v>
      </c>
      <c r="D1640" s="102" t="s">
        <v>9718</v>
      </c>
      <c r="E1640" s="44" t="s">
        <v>83</v>
      </c>
      <c r="F1640" s="84">
        <v>90</v>
      </c>
      <c r="G1640" s="83">
        <v>12</v>
      </c>
      <c r="H1640" s="766">
        <v>12</v>
      </c>
      <c r="I1640" s="44"/>
      <c r="J1640" s="86">
        <f t="shared" si="226"/>
        <v>1080</v>
      </c>
      <c r="K1640" s="83" t="s">
        <v>3630</v>
      </c>
      <c r="L1640" s="88"/>
      <c r="M1640" s="587" t="s">
        <v>6226</v>
      </c>
    </row>
    <row r="1641" spans="1:18" x14ac:dyDescent="0.25">
      <c r="A1641" s="79">
        <v>42002</v>
      </c>
      <c r="B1641" s="111" t="s">
        <v>3958</v>
      </c>
      <c r="C1641" s="87" t="s">
        <v>7859</v>
      </c>
      <c r="D1641" s="143" t="s">
        <v>9719</v>
      </c>
      <c r="E1641" s="83" t="s">
        <v>118</v>
      </c>
      <c r="F1641" s="703">
        <v>40</v>
      </c>
      <c r="G1641" s="83">
        <v>4</v>
      </c>
      <c r="H1641" s="766">
        <v>4</v>
      </c>
      <c r="I1641" s="83"/>
      <c r="J1641" s="86">
        <f t="shared" ref="J1641:J1645" si="227">H1641*F1641</f>
        <v>160</v>
      </c>
      <c r="K1641" s="83" t="s">
        <v>3630</v>
      </c>
      <c r="L1641" s="88"/>
      <c r="M1641" s="587" t="s">
        <v>6226</v>
      </c>
    </row>
    <row r="1642" spans="1:18" x14ac:dyDescent="0.25">
      <c r="A1642" s="79">
        <v>42002</v>
      </c>
      <c r="B1642" s="111" t="s">
        <v>7353</v>
      </c>
      <c r="C1642" s="87" t="s">
        <v>4299</v>
      </c>
      <c r="D1642" s="143" t="s">
        <v>9720</v>
      </c>
      <c r="E1642" s="83" t="s">
        <v>83</v>
      </c>
      <c r="F1642" s="84">
        <v>730</v>
      </c>
      <c r="G1642" s="83">
        <v>4</v>
      </c>
      <c r="H1642" s="766">
        <v>4</v>
      </c>
      <c r="I1642" s="87"/>
      <c r="J1642" s="86">
        <f t="shared" si="227"/>
        <v>2920</v>
      </c>
      <c r="K1642" s="83" t="s">
        <v>3630</v>
      </c>
      <c r="L1642" s="88"/>
      <c r="M1642" s="587" t="s">
        <v>6226</v>
      </c>
    </row>
    <row r="1643" spans="1:18" x14ac:dyDescent="0.25">
      <c r="A1643" s="79">
        <v>42002</v>
      </c>
      <c r="B1643" s="171" t="s">
        <v>7860</v>
      </c>
      <c r="C1643" s="39" t="s">
        <v>4299</v>
      </c>
      <c r="D1643" s="145" t="s">
        <v>9721</v>
      </c>
      <c r="E1643" s="144" t="s">
        <v>83</v>
      </c>
      <c r="F1643" s="98">
        <v>1063</v>
      </c>
      <c r="G1643" s="83">
        <v>2</v>
      </c>
      <c r="H1643" s="766">
        <v>2</v>
      </c>
      <c r="I1643" s="144"/>
      <c r="J1643" s="86">
        <f t="shared" si="227"/>
        <v>2126</v>
      </c>
      <c r="K1643" s="83" t="s">
        <v>3630</v>
      </c>
      <c r="L1643" s="88"/>
      <c r="M1643" s="587" t="s">
        <v>6226</v>
      </c>
    </row>
    <row r="1644" spans="1:18" x14ac:dyDescent="0.25">
      <c r="A1644" s="79">
        <v>42002</v>
      </c>
      <c r="B1644" s="171" t="s">
        <v>4484</v>
      </c>
      <c r="C1644" s="39" t="s">
        <v>7861</v>
      </c>
      <c r="D1644" s="145" t="s">
        <v>9722</v>
      </c>
      <c r="E1644" s="144" t="s">
        <v>83</v>
      </c>
      <c r="F1644" s="98">
        <v>191.75</v>
      </c>
      <c r="G1644" s="83">
        <v>4</v>
      </c>
      <c r="H1644" s="766">
        <v>4</v>
      </c>
      <c r="I1644" s="144"/>
      <c r="J1644" s="86">
        <f t="shared" si="227"/>
        <v>767</v>
      </c>
      <c r="K1644" s="83" t="s">
        <v>7862</v>
      </c>
      <c r="L1644" s="128"/>
      <c r="N1644" t="s">
        <v>7734</v>
      </c>
      <c r="O1644" t="s">
        <v>7377</v>
      </c>
    </row>
    <row r="1645" spans="1:18" s="200" customFormat="1" ht="15" customHeight="1" x14ac:dyDescent="0.25">
      <c r="A1645" s="79">
        <v>42002</v>
      </c>
      <c r="B1645" s="171" t="s">
        <v>7350</v>
      </c>
      <c r="C1645" s="39" t="s">
        <v>7863</v>
      </c>
      <c r="D1645" s="102" t="s">
        <v>9723</v>
      </c>
      <c r="E1645" s="44" t="s">
        <v>7864</v>
      </c>
      <c r="F1645" s="84">
        <v>8994</v>
      </c>
      <c r="G1645" s="83">
        <v>79</v>
      </c>
      <c r="H1645" s="766">
        <v>79</v>
      </c>
      <c r="I1645" s="53"/>
      <c r="J1645" s="86">
        <f t="shared" si="227"/>
        <v>710526</v>
      </c>
      <c r="K1645" s="83" t="s">
        <v>7865</v>
      </c>
      <c r="L1645" s="128"/>
      <c r="M1645"/>
      <c r="N1645" t="s">
        <v>7734</v>
      </c>
      <c r="O1645" t="s">
        <v>7377</v>
      </c>
      <c r="R1645" s="1086"/>
    </row>
    <row r="1646" spans="1:18" x14ac:dyDescent="0.25">
      <c r="A1646" s="326">
        <v>41951</v>
      </c>
      <c r="B1646" s="548" t="s">
        <v>6243</v>
      </c>
      <c r="C1646" s="327" t="s">
        <v>7648</v>
      </c>
      <c r="D1646" s="548" t="s">
        <v>9724</v>
      </c>
      <c r="E1646" s="469" t="s">
        <v>32</v>
      </c>
      <c r="F1646" s="1823">
        <v>3400</v>
      </c>
      <c r="G1646" s="469">
        <v>1</v>
      </c>
      <c r="H1646" s="80">
        <v>1</v>
      </c>
      <c r="I1646" s="469"/>
      <c r="J1646" s="479">
        <f t="shared" ref="J1646:J1658" si="228">H1646*F1646</f>
        <v>3400</v>
      </c>
      <c r="K1646" s="469" t="s">
        <v>525</v>
      </c>
      <c r="L1646" s="88"/>
      <c r="M1646" s="200"/>
      <c r="N1646" s="200" t="s">
        <v>7729</v>
      </c>
      <c r="O1646" s="200" t="s">
        <v>7731</v>
      </c>
    </row>
    <row r="1647" spans="1:18" x14ac:dyDescent="0.25">
      <c r="A1647" s="326">
        <v>41951</v>
      </c>
      <c r="B1647" s="762" t="s">
        <v>6228</v>
      </c>
      <c r="C1647" s="327" t="s">
        <v>6229</v>
      </c>
      <c r="D1647" s="548" t="s">
        <v>9725</v>
      </c>
      <c r="E1647" s="469" t="s">
        <v>32</v>
      </c>
      <c r="F1647" s="324">
        <v>5000</v>
      </c>
      <c r="G1647" s="469">
        <v>1</v>
      </c>
      <c r="H1647" s="80">
        <v>1</v>
      </c>
      <c r="I1647" s="327"/>
      <c r="J1647" s="479">
        <f t="shared" si="228"/>
        <v>5000</v>
      </c>
      <c r="K1647" s="469" t="s">
        <v>525</v>
      </c>
      <c r="N1647" t="s">
        <v>7729</v>
      </c>
      <c r="O1647" t="s">
        <v>7592</v>
      </c>
    </row>
    <row r="1648" spans="1:18" x14ac:dyDescent="0.25">
      <c r="A1648" s="326">
        <v>41951</v>
      </c>
      <c r="B1648" s="554" t="s">
        <v>6230</v>
      </c>
      <c r="C1648" s="240" t="s">
        <v>6231</v>
      </c>
      <c r="D1648" s="554" t="s">
        <v>9726</v>
      </c>
      <c r="E1648" s="476" t="s">
        <v>32</v>
      </c>
      <c r="F1648" s="333">
        <v>5100</v>
      </c>
      <c r="G1648" s="469">
        <v>1</v>
      </c>
      <c r="H1648" s="80">
        <v>1</v>
      </c>
      <c r="I1648" s="476"/>
      <c r="J1648" s="479">
        <f t="shared" si="228"/>
        <v>5100</v>
      </c>
      <c r="K1648" s="469" t="s">
        <v>525</v>
      </c>
      <c r="N1648" t="s">
        <v>7719</v>
      </c>
      <c r="O1648" t="s">
        <v>7433</v>
      </c>
    </row>
    <row r="1649" spans="1:15" x14ac:dyDescent="0.25">
      <c r="A1649" s="326">
        <v>41951</v>
      </c>
      <c r="B1649" s="554" t="s">
        <v>6232</v>
      </c>
      <c r="C1649" s="240" t="s">
        <v>6231</v>
      </c>
      <c r="D1649" s="554" t="s">
        <v>9727</v>
      </c>
      <c r="E1649" s="476" t="s">
        <v>32</v>
      </c>
      <c r="F1649" s="333">
        <v>4400</v>
      </c>
      <c r="G1649" s="469">
        <v>1</v>
      </c>
      <c r="H1649" s="80">
        <v>1</v>
      </c>
      <c r="I1649" s="476"/>
      <c r="J1649" s="479">
        <f t="shared" si="228"/>
        <v>4400</v>
      </c>
      <c r="K1649" s="469" t="s">
        <v>525</v>
      </c>
      <c r="N1649" t="s">
        <v>7719</v>
      </c>
      <c r="O1649" t="s">
        <v>7433</v>
      </c>
    </row>
    <row r="1650" spans="1:15" x14ac:dyDescent="0.25">
      <c r="A1650" s="326">
        <v>41951</v>
      </c>
      <c r="B1650" s="554" t="s">
        <v>6233</v>
      </c>
      <c r="C1650" s="240" t="s">
        <v>6231</v>
      </c>
      <c r="D1650" s="281" t="s">
        <v>9728</v>
      </c>
      <c r="E1650" s="332" t="s">
        <v>32</v>
      </c>
      <c r="F1650" s="324">
        <v>12200</v>
      </c>
      <c r="G1650" s="469">
        <v>1</v>
      </c>
      <c r="H1650" s="80">
        <v>1</v>
      </c>
      <c r="I1650" s="551"/>
      <c r="J1650" s="479">
        <f t="shared" si="228"/>
        <v>12200</v>
      </c>
      <c r="K1650" s="469" t="s">
        <v>525</v>
      </c>
      <c r="N1650" t="s">
        <v>7719</v>
      </c>
      <c r="O1650" t="s">
        <v>7433</v>
      </c>
    </row>
    <row r="1651" spans="1:15" x14ac:dyDescent="0.25">
      <c r="A1651" s="326">
        <v>41951</v>
      </c>
      <c r="B1651" s="437" t="s">
        <v>6236</v>
      </c>
      <c r="C1651" s="285" t="s">
        <v>6231</v>
      </c>
      <c r="D1651" s="281" t="s">
        <v>9729</v>
      </c>
      <c r="E1651" s="332" t="s">
        <v>32</v>
      </c>
      <c r="F1651" s="324">
        <v>11400</v>
      </c>
      <c r="G1651" s="469">
        <v>1</v>
      </c>
      <c r="H1651" s="80">
        <v>1</v>
      </c>
      <c r="I1651" s="332"/>
      <c r="J1651" s="479">
        <f t="shared" si="228"/>
        <v>11400</v>
      </c>
      <c r="K1651" s="469" t="s">
        <v>525</v>
      </c>
      <c r="N1651" t="s">
        <v>7719</v>
      </c>
      <c r="O1651" t="s">
        <v>7433</v>
      </c>
    </row>
    <row r="1652" spans="1:15" x14ac:dyDescent="0.25">
      <c r="A1652" s="326">
        <v>41951</v>
      </c>
      <c r="B1652" s="437" t="s">
        <v>6237</v>
      </c>
      <c r="C1652" s="285" t="s">
        <v>6231</v>
      </c>
      <c r="D1652" s="281" t="s">
        <v>9730</v>
      </c>
      <c r="E1652" s="332" t="s">
        <v>32</v>
      </c>
      <c r="F1652" s="324">
        <v>3400</v>
      </c>
      <c r="G1652" s="469">
        <v>1</v>
      </c>
      <c r="H1652" s="80">
        <v>1</v>
      </c>
      <c r="I1652" s="332"/>
      <c r="J1652" s="479">
        <f t="shared" si="228"/>
        <v>3400</v>
      </c>
      <c r="K1652" s="469" t="s">
        <v>525</v>
      </c>
      <c r="N1652" t="s">
        <v>7719</v>
      </c>
      <c r="O1652" t="s">
        <v>7433</v>
      </c>
    </row>
    <row r="1653" spans="1:15" x14ac:dyDescent="0.25">
      <c r="A1653" s="326">
        <v>41951</v>
      </c>
      <c r="B1653" s="437" t="s">
        <v>6238</v>
      </c>
      <c r="C1653" s="240" t="s">
        <v>6231</v>
      </c>
      <c r="D1653" s="281" t="s">
        <v>9731</v>
      </c>
      <c r="E1653" s="332" t="s">
        <v>32</v>
      </c>
      <c r="F1653" s="324">
        <v>1700</v>
      </c>
      <c r="G1653" s="469">
        <v>1</v>
      </c>
      <c r="H1653" s="80">
        <v>1</v>
      </c>
      <c r="I1653" s="332"/>
      <c r="J1653" s="479">
        <f t="shared" si="228"/>
        <v>1700</v>
      </c>
      <c r="K1653" s="469" t="s">
        <v>525</v>
      </c>
      <c r="N1653" t="s">
        <v>7719</v>
      </c>
      <c r="O1653" t="s">
        <v>7433</v>
      </c>
    </row>
    <row r="1654" spans="1:15" x14ac:dyDescent="0.25">
      <c r="A1654" s="326">
        <v>41951</v>
      </c>
      <c r="B1654" s="437" t="s">
        <v>6239</v>
      </c>
      <c r="C1654" s="285" t="s">
        <v>6240</v>
      </c>
      <c r="D1654" s="281" t="s">
        <v>9732</v>
      </c>
      <c r="E1654" s="332" t="s">
        <v>32</v>
      </c>
      <c r="F1654" s="324">
        <v>7200</v>
      </c>
      <c r="G1654" s="469">
        <v>1</v>
      </c>
      <c r="H1654" s="80">
        <v>1</v>
      </c>
      <c r="I1654" s="332"/>
      <c r="J1654" s="479">
        <f t="shared" si="228"/>
        <v>7200</v>
      </c>
      <c r="K1654" s="469" t="s">
        <v>525</v>
      </c>
      <c r="N1654" t="s">
        <v>7716</v>
      </c>
      <c r="O1654" t="s">
        <v>7428</v>
      </c>
    </row>
    <row r="1655" spans="1:15" x14ac:dyDescent="0.25">
      <c r="A1655" s="326">
        <v>41951</v>
      </c>
      <c r="B1655" s="437" t="s">
        <v>6241</v>
      </c>
      <c r="C1655" s="285" t="s">
        <v>6231</v>
      </c>
      <c r="D1655" s="437" t="s">
        <v>9733</v>
      </c>
      <c r="E1655" s="332" t="s">
        <v>32</v>
      </c>
      <c r="F1655" s="324">
        <v>4700</v>
      </c>
      <c r="G1655" s="469">
        <v>1</v>
      </c>
      <c r="H1655" s="80">
        <v>1</v>
      </c>
      <c r="I1655" s="332"/>
      <c r="J1655" s="479">
        <f t="shared" si="228"/>
        <v>4700</v>
      </c>
      <c r="K1655" s="469" t="s">
        <v>525</v>
      </c>
      <c r="N1655" t="s">
        <v>7709</v>
      </c>
      <c r="O1655" t="s">
        <v>7710</v>
      </c>
    </row>
    <row r="1656" spans="1:15" x14ac:dyDescent="0.25">
      <c r="A1656" s="326">
        <v>41985</v>
      </c>
      <c r="B1656" s="437" t="s">
        <v>7735</v>
      </c>
      <c r="C1656" s="461" t="s">
        <v>3606</v>
      </c>
      <c r="D1656" s="437" t="s">
        <v>9734</v>
      </c>
      <c r="E1656" s="570" t="s">
        <v>118</v>
      </c>
      <c r="F1656" s="508">
        <v>1999</v>
      </c>
      <c r="G1656" s="570">
        <v>5</v>
      </c>
      <c r="H1656" s="80">
        <v>5</v>
      </c>
      <c r="I1656" s="570"/>
      <c r="J1656" s="479">
        <f t="shared" si="228"/>
        <v>9995</v>
      </c>
      <c r="K1656" s="570" t="s">
        <v>120</v>
      </c>
      <c r="N1656" t="s">
        <v>7709</v>
      </c>
      <c r="O1656" t="s">
        <v>7710</v>
      </c>
    </row>
    <row r="1657" spans="1:15" x14ac:dyDescent="0.25">
      <c r="A1657" s="326">
        <v>41985</v>
      </c>
      <c r="B1657" s="548" t="s">
        <v>7732</v>
      </c>
      <c r="C1657" s="599" t="s">
        <v>7733</v>
      </c>
      <c r="D1657" s="548" t="s">
        <v>9735</v>
      </c>
      <c r="E1657" s="469" t="s">
        <v>118</v>
      </c>
      <c r="F1657" s="598">
        <v>1999</v>
      </c>
      <c r="G1657" s="470">
        <v>8</v>
      </c>
      <c r="H1657" s="80">
        <v>8</v>
      </c>
      <c r="I1657" s="470"/>
      <c r="J1657" s="479">
        <f t="shared" si="228"/>
        <v>15992</v>
      </c>
      <c r="K1657" s="469" t="s">
        <v>120</v>
      </c>
      <c r="N1657" t="s">
        <v>7709</v>
      </c>
      <c r="O1657" t="s">
        <v>7710</v>
      </c>
    </row>
    <row r="1658" spans="1:15" x14ac:dyDescent="0.25">
      <c r="A1658" s="326">
        <v>41982</v>
      </c>
      <c r="B1658" s="548" t="s">
        <v>3806</v>
      </c>
      <c r="C1658" s="599" t="s">
        <v>7730</v>
      </c>
      <c r="D1658" s="548" t="s">
        <v>9736</v>
      </c>
      <c r="E1658" s="469" t="s">
        <v>32</v>
      </c>
      <c r="F1658" s="598">
        <v>1950</v>
      </c>
      <c r="G1658" s="469">
        <v>1</v>
      </c>
      <c r="H1658" s="80">
        <v>1</v>
      </c>
      <c r="I1658" s="469"/>
      <c r="J1658" s="479">
        <f t="shared" si="228"/>
        <v>1950</v>
      </c>
      <c r="K1658" s="469" t="s">
        <v>7718</v>
      </c>
      <c r="N1658" t="s">
        <v>7707</v>
      </c>
      <c r="O1658" t="s">
        <v>7428</v>
      </c>
    </row>
    <row r="1659" spans="1:15" x14ac:dyDescent="0.25">
      <c r="A1659" s="79">
        <v>41982</v>
      </c>
      <c r="B1659" s="199" t="s">
        <v>7727</v>
      </c>
      <c r="C1659" s="81" t="s">
        <v>7728</v>
      </c>
      <c r="D1659" s="199" t="s">
        <v>9737</v>
      </c>
      <c r="E1659" s="83" t="s">
        <v>83</v>
      </c>
      <c r="F1659" s="201">
        <v>30</v>
      </c>
      <c r="G1659" s="83">
        <v>5</v>
      </c>
      <c r="H1659" s="199">
        <v>5</v>
      </c>
      <c r="I1659" s="83"/>
      <c r="J1659" s="608">
        <f t="shared" ref="J1659:J1665" si="229">H1659*F1659</f>
        <v>150</v>
      </c>
      <c r="K1659" s="83" t="s">
        <v>7718</v>
      </c>
      <c r="N1659" t="s">
        <v>7707</v>
      </c>
      <c r="O1659" t="s">
        <v>7428</v>
      </c>
    </row>
    <row r="1660" spans="1:15" x14ac:dyDescent="0.25">
      <c r="A1660" s="79">
        <v>41985</v>
      </c>
      <c r="B1660" s="199" t="s">
        <v>7725</v>
      </c>
      <c r="C1660" s="81" t="s">
        <v>7726</v>
      </c>
      <c r="D1660" s="199" t="s">
        <v>9738</v>
      </c>
      <c r="E1660" s="83" t="s">
        <v>83</v>
      </c>
      <c r="F1660" s="201">
        <v>205</v>
      </c>
      <c r="G1660" s="83">
        <v>2</v>
      </c>
      <c r="H1660" s="199">
        <v>2</v>
      </c>
      <c r="I1660" s="83"/>
      <c r="J1660" s="608">
        <f t="shared" si="229"/>
        <v>410</v>
      </c>
      <c r="K1660" s="83" t="s">
        <v>7718</v>
      </c>
      <c r="N1660" t="s">
        <v>7696</v>
      </c>
      <c r="O1660" t="s">
        <v>7428</v>
      </c>
    </row>
    <row r="1661" spans="1:15" x14ac:dyDescent="0.25">
      <c r="A1661" s="79">
        <v>41985</v>
      </c>
      <c r="B1661" s="199" t="s">
        <v>7723</v>
      </c>
      <c r="C1661" s="81" t="s">
        <v>7724</v>
      </c>
      <c r="D1661" s="199" t="s">
        <v>9739</v>
      </c>
      <c r="E1661" s="83" t="s">
        <v>28</v>
      </c>
      <c r="F1661" s="201">
        <v>830</v>
      </c>
      <c r="G1661" s="83">
        <v>1</v>
      </c>
      <c r="H1661" s="199">
        <v>1</v>
      </c>
      <c r="I1661" s="83"/>
      <c r="J1661" s="608">
        <f t="shared" si="229"/>
        <v>830</v>
      </c>
      <c r="K1661" s="83" t="s">
        <v>7718</v>
      </c>
      <c r="N1661" t="s">
        <v>7701</v>
      </c>
      <c r="O1661" t="s">
        <v>7407</v>
      </c>
    </row>
    <row r="1662" spans="1:15" x14ac:dyDescent="0.25">
      <c r="A1662" s="79">
        <v>41985</v>
      </c>
      <c r="B1662" s="199" t="s">
        <v>6125</v>
      </c>
      <c r="C1662" s="81" t="s">
        <v>7722</v>
      </c>
      <c r="D1662" s="199" t="s">
        <v>9740</v>
      </c>
      <c r="E1662" s="83" t="s">
        <v>83</v>
      </c>
      <c r="F1662" s="201">
        <v>145</v>
      </c>
      <c r="G1662" s="83">
        <v>4</v>
      </c>
      <c r="H1662" s="199">
        <v>4</v>
      </c>
      <c r="I1662" s="83"/>
      <c r="J1662" s="608">
        <f t="shared" si="229"/>
        <v>580</v>
      </c>
      <c r="K1662" s="83" t="s">
        <v>7718</v>
      </c>
      <c r="N1662" t="s">
        <v>7701</v>
      </c>
      <c r="O1662" t="s">
        <v>7407</v>
      </c>
    </row>
    <row r="1663" spans="1:15" x14ac:dyDescent="0.25">
      <c r="A1663" s="79">
        <v>41985</v>
      </c>
      <c r="B1663" s="199" t="s">
        <v>5218</v>
      </c>
      <c r="C1663" s="81" t="s">
        <v>7721</v>
      </c>
      <c r="D1663" s="199" t="s">
        <v>9741</v>
      </c>
      <c r="E1663" s="83" t="s">
        <v>28</v>
      </c>
      <c r="F1663" s="201">
        <v>480</v>
      </c>
      <c r="G1663" s="83">
        <v>2</v>
      </c>
      <c r="H1663" s="199">
        <v>2</v>
      </c>
      <c r="I1663" s="83"/>
      <c r="J1663" s="608">
        <f t="shared" si="229"/>
        <v>960</v>
      </c>
      <c r="K1663" s="83" t="s">
        <v>7718</v>
      </c>
      <c r="N1663" t="s">
        <v>7701</v>
      </c>
      <c r="O1663" t="s">
        <v>7407</v>
      </c>
    </row>
    <row r="1664" spans="1:15" x14ac:dyDescent="0.25">
      <c r="A1664" s="79">
        <v>41985</v>
      </c>
      <c r="B1664" s="199" t="s">
        <v>569</v>
      </c>
      <c r="C1664" s="81" t="s">
        <v>7720</v>
      </c>
      <c r="D1664" s="199" t="s">
        <v>9742</v>
      </c>
      <c r="E1664" s="83" t="s">
        <v>28</v>
      </c>
      <c r="F1664" s="201">
        <v>4580</v>
      </c>
      <c r="G1664" s="83">
        <v>1</v>
      </c>
      <c r="H1664" s="199">
        <v>1</v>
      </c>
      <c r="I1664" s="83"/>
      <c r="J1664" s="608">
        <f t="shared" si="229"/>
        <v>4580</v>
      </c>
      <c r="K1664" s="83" t="s">
        <v>7718</v>
      </c>
      <c r="L1664" s="239"/>
      <c r="N1664" t="s">
        <v>7701</v>
      </c>
      <c r="O1664" t="s">
        <v>7407</v>
      </c>
    </row>
    <row r="1665" spans="1:15" x14ac:dyDescent="0.25">
      <c r="A1665" s="79">
        <v>41985</v>
      </c>
      <c r="B1665" s="199" t="s">
        <v>3572</v>
      </c>
      <c r="C1665" s="81" t="s">
        <v>7717</v>
      </c>
      <c r="D1665" s="199" t="s">
        <v>9743</v>
      </c>
      <c r="E1665" s="83" t="s">
        <v>24</v>
      </c>
      <c r="F1665" s="201">
        <v>280</v>
      </c>
      <c r="G1665" s="83">
        <v>4</v>
      </c>
      <c r="H1665" s="199">
        <v>4</v>
      </c>
      <c r="I1665" s="83"/>
      <c r="J1665" s="608">
        <f t="shared" si="229"/>
        <v>1120</v>
      </c>
      <c r="K1665" s="83" t="s">
        <v>7718</v>
      </c>
      <c r="N1665" t="s">
        <v>7659</v>
      </c>
      <c r="O1665" t="s">
        <v>7553</v>
      </c>
    </row>
    <row r="1666" spans="1:15" x14ac:dyDescent="0.25">
      <c r="A1666" s="326">
        <v>41982</v>
      </c>
      <c r="B1666" s="111" t="s">
        <v>3489</v>
      </c>
      <c r="C1666" s="87" t="s">
        <v>7715</v>
      </c>
      <c r="D1666" s="111" t="s">
        <v>9744</v>
      </c>
      <c r="E1666" s="83" t="s">
        <v>24</v>
      </c>
      <c r="F1666" s="192">
        <v>5800</v>
      </c>
      <c r="G1666" s="83">
        <v>1</v>
      </c>
      <c r="H1666" s="111">
        <v>1</v>
      </c>
      <c r="I1666" s="87"/>
      <c r="J1666" s="608">
        <f t="shared" ref="J1666:J1669" si="230">H1666*F1666</f>
        <v>5800</v>
      </c>
      <c r="K1666" s="83" t="s">
        <v>39</v>
      </c>
      <c r="N1666" t="s">
        <v>7659</v>
      </c>
      <c r="O1666" t="s">
        <v>7553</v>
      </c>
    </row>
    <row r="1667" spans="1:15" x14ac:dyDescent="0.25">
      <c r="A1667" s="326">
        <v>41985</v>
      </c>
      <c r="B1667" s="111" t="s">
        <v>7713</v>
      </c>
      <c r="C1667" s="87" t="s">
        <v>7714</v>
      </c>
      <c r="D1667" s="111" t="s">
        <v>9745</v>
      </c>
      <c r="E1667" s="83" t="s">
        <v>79</v>
      </c>
      <c r="F1667" s="192">
        <v>1575</v>
      </c>
      <c r="G1667" s="83">
        <v>1</v>
      </c>
      <c r="H1667" s="111">
        <v>1</v>
      </c>
      <c r="I1667" s="87"/>
      <c r="J1667" s="608">
        <f t="shared" si="230"/>
        <v>1575</v>
      </c>
      <c r="K1667" s="83" t="s">
        <v>120</v>
      </c>
      <c r="N1667" t="s">
        <v>7752</v>
      </c>
      <c r="O1667" t="s">
        <v>7374</v>
      </c>
    </row>
    <row r="1668" spans="1:15" x14ac:dyDescent="0.25">
      <c r="A1668" s="326">
        <v>41985</v>
      </c>
      <c r="B1668" s="111" t="s">
        <v>7711</v>
      </c>
      <c r="C1668" s="81" t="s">
        <v>7712</v>
      </c>
      <c r="D1668" s="111" t="s">
        <v>9746</v>
      </c>
      <c r="E1668" s="83" t="s">
        <v>83</v>
      </c>
      <c r="F1668" s="201">
        <v>710</v>
      </c>
      <c r="G1668" s="83">
        <v>2</v>
      </c>
      <c r="H1668" s="111">
        <v>2</v>
      </c>
      <c r="I1668" s="83"/>
      <c r="J1668" s="608">
        <f t="shared" si="230"/>
        <v>1420</v>
      </c>
      <c r="K1668" s="83" t="s">
        <v>120</v>
      </c>
      <c r="N1668" t="s">
        <v>7752</v>
      </c>
      <c r="O1668" t="s">
        <v>7374</v>
      </c>
    </row>
    <row r="1669" spans="1:15" x14ac:dyDescent="0.25">
      <c r="A1669" s="326">
        <v>41985</v>
      </c>
      <c r="B1669" s="111" t="s">
        <v>6595</v>
      </c>
      <c r="C1669" s="81" t="s">
        <v>7708</v>
      </c>
      <c r="D1669" s="199" t="s">
        <v>9747</v>
      </c>
      <c r="E1669" s="83" t="s">
        <v>79</v>
      </c>
      <c r="F1669" s="201">
        <v>630</v>
      </c>
      <c r="G1669" s="197">
        <v>4</v>
      </c>
      <c r="H1669" s="111">
        <v>4</v>
      </c>
      <c r="I1669" s="197"/>
      <c r="J1669" s="608">
        <f t="shared" si="230"/>
        <v>2520</v>
      </c>
      <c r="K1669" s="83" t="s">
        <v>120</v>
      </c>
      <c r="N1669" t="s">
        <v>7752</v>
      </c>
      <c r="O1669" t="s">
        <v>7374</v>
      </c>
    </row>
    <row r="1670" spans="1:15" x14ac:dyDescent="0.25">
      <c r="A1670" s="79">
        <v>41985</v>
      </c>
      <c r="B1670" s="199" t="s">
        <v>3882</v>
      </c>
      <c r="C1670" s="87" t="s">
        <v>7706</v>
      </c>
      <c r="D1670" s="199" t="s">
        <v>9748</v>
      </c>
      <c r="E1670" s="83" t="s">
        <v>28</v>
      </c>
      <c r="F1670" s="201">
        <v>440</v>
      </c>
      <c r="G1670" s="83">
        <v>2</v>
      </c>
      <c r="H1670" s="199">
        <v>2</v>
      </c>
      <c r="I1670" s="87"/>
      <c r="J1670" s="608">
        <f>H1670*F1670</f>
        <v>880</v>
      </c>
      <c r="K1670" s="83" t="s">
        <v>120</v>
      </c>
    </row>
    <row r="1671" spans="1:15" x14ac:dyDescent="0.25">
      <c r="A1671" s="79">
        <v>41985</v>
      </c>
      <c r="B1671" s="199" t="s">
        <v>7704</v>
      </c>
      <c r="C1671" s="81" t="s">
        <v>7705</v>
      </c>
      <c r="D1671" s="199" t="s">
        <v>9749</v>
      </c>
      <c r="E1671" s="83" t="s">
        <v>24</v>
      </c>
      <c r="F1671" s="201">
        <v>795</v>
      </c>
      <c r="G1671" s="83">
        <v>4</v>
      </c>
      <c r="H1671" s="199">
        <v>4</v>
      </c>
      <c r="I1671" s="83"/>
      <c r="J1671" s="608">
        <f>H1671*F1671</f>
        <v>3180</v>
      </c>
      <c r="K1671" s="83" t="s">
        <v>120</v>
      </c>
    </row>
    <row r="1672" spans="1:15" x14ac:dyDescent="0.25">
      <c r="A1672" s="326">
        <v>41982</v>
      </c>
      <c r="B1672" s="111" t="s">
        <v>165</v>
      </c>
      <c r="C1672" s="81" t="s">
        <v>7695</v>
      </c>
      <c r="D1672" s="199" t="s">
        <v>9750</v>
      </c>
      <c r="E1672" s="83" t="s">
        <v>24</v>
      </c>
      <c r="F1672" s="192">
        <v>7000</v>
      </c>
      <c r="G1672" s="83">
        <v>1</v>
      </c>
      <c r="H1672" s="111">
        <v>1</v>
      </c>
      <c r="I1672" s="83"/>
      <c r="J1672" s="608">
        <f>H1672*F1672</f>
        <v>7000</v>
      </c>
      <c r="K1672" s="83" t="s">
        <v>57</v>
      </c>
    </row>
    <row r="1673" spans="1:15" x14ac:dyDescent="0.25">
      <c r="A1673" s="326">
        <v>41985</v>
      </c>
      <c r="B1673" s="111" t="s">
        <v>6541</v>
      </c>
      <c r="C1673" s="327" t="s">
        <v>7697</v>
      </c>
      <c r="D1673" s="199" t="s">
        <v>9751</v>
      </c>
      <c r="E1673" s="469" t="s">
        <v>83</v>
      </c>
      <c r="F1673" s="555">
        <v>1150</v>
      </c>
      <c r="G1673" s="469">
        <v>4</v>
      </c>
      <c r="H1673" s="548">
        <v>4</v>
      </c>
      <c r="I1673" s="327"/>
      <c r="J1673" s="608">
        <f t="shared" ref="J1673:J1678" si="231">H1673*F1673</f>
        <v>4600</v>
      </c>
      <c r="K1673" s="469" t="s">
        <v>39</v>
      </c>
    </row>
    <row r="1674" spans="1:15" x14ac:dyDescent="0.25">
      <c r="A1674" s="326">
        <v>41985</v>
      </c>
      <c r="B1674" s="111" t="s">
        <v>7698</v>
      </c>
      <c r="C1674" s="81" t="s">
        <v>7699</v>
      </c>
      <c r="D1674" s="199" t="s">
        <v>9752</v>
      </c>
      <c r="E1674" s="83" t="s">
        <v>83</v>
      </c>
      <c r="F1674" s="192">
        <v>395</v>
      </c>
      <c r="G1674" s="83">
        <v>6</v>
      </c>
      <c r="H1674" s="111">
        <v>6</v>
      </c>
      <c r="I1674" s="83"/>
      <c r="J1674" s="608">
        <f t="shared" si="231"/>
        <v>2370</v>
      </c>
      <c r="K1674" s="83" t="s">
        <v>39</v>
      </c>
    </row>
    <row r="1675" spans="1:15" x14ac:dyDescent="0.25">
      <c r="A1675" s="326">
        <v>41985</v>
      </c>
      <c r="B1675" s="111" t="s">
        <v>105</v>
      </c>
      <c r="C1675" s="81" t="s">
        <v>6530</v>
      </c>
      <c r="D1675" s="199" t="s">
        <v>9753</v>
      </c>
      <c r="E1675" s="83" t="s">
        <v>24</v>
      </c>
      <c r="F1675" s="201">
        <v>3890</v>
      </c>
      <c r="G1675" s="83">
        <v>10</v>
      </c>
      <c r="H1675" s="111">
        <v>10</v>
      </c>
      <c r="I1675" s="83"/>
      <c r="J1675" s="608">
        <f t="shared" si="231"/>
        <v>38900</v>
      </c>
      <c r="K1675" s="83" t="s">
        <v>39</v>
      </c>
    </row>
    <row r="1676" spans="1:15" x14ac:dyDescent="0.25">
      <c r="A1676" s="326">
        <v>41985</v>
      </c>
      <c r="B1676" s="199" t="s">
        <v>166</v>
      </c>
      <c r="C1676" s="81" t="s">
        <v>7700</v>
      </c>
      <c r="D1676" s="199" t="s">
        <v>9754</v>
      </c>
      <c r="E1676" s="83" t="s">
        <v>83</v>
      </c>
      <c r="F1676" s="201">
        <v>440</v>
      </c>
      <c r="G1676" s="83">
        <v>5</v>
      </c>
      <c r="H1676" s="199">
        <v>5</v>
      </c>
      <c r="I1676" s="83"/>
      <c r="J1676" s="608">
        <f t="shared" si="231"/>
        <v>2200</v>
      </c>
      <c r="K1676" s="83" t="s">
        <v>39</v>
      </c>
    </row>
    <row r="1677" spans="1:15" x14ac:dyDescent="0.25">
      <c r="A1677" s="326">
        <v>41995</v>
      </c>
      <c r="B1677" s="111" t="s">
        <v>7702</v>
      </c>
      <c r="C1677" s="81"/>
      <c r="D1677" s="199" t="s">
        <v>9755</v>
      </c>
      <c r="E1677" s="83" t="s">
        <v>83</v>
      </c>
      <c r="F1677" s="192">
        <v>450</v>
      </c>
      <c r="G1677" s="83">
        <v>4</v>
      </c>
      <c r="H1677" s="111">
        <v>4</v>
      </c>
      <c r="I1677" s="83"/>
      <c r="J1677" s="608">
        <f t="shared" si="231"/>
        <v>1800</v>
      </c>
      <c r="K1677" s="83" t="s">
        <v>39</v>
      </c>
    </row>
    <row r="1678" spans="1:15" x14ac:dyDescent="0.25">
      <c r="A1678" s="326">
        <v>41995</v>
      </c>
      <c r="B1678" s="111" t="s">
        <v>6546</v>
      </c>
      <c r="C1678" s="81" t="s">
        <v>7703</v>
      </c>
      <c r="D1678" s="111" t="s">
        <v>9756</v>
      </c>
      <c r="E1678" s="83" t="s">
        <v>83</v>
      </c>
      <c r="F1678" s="192">
        <v>1800</v>
      </c>
      <c r="G1678" s="83">
        <v>4</v>
      </c>
      <c r="H1678" s="111">
        <v>4</v>
      </c>
      <c r="I1678" s="83"/>
      <c r="J1678" s="608">
        <f t="shared" si="231"/>
        <v>7200</v>
      </c>
      <c r="K1678" s="83" t="s">
        <v>39</v>
      </c>
    </row>
    <row r="1679" spans="1:15" x14ac:dyDescent="0.25">
      <c r="A1679" s="326">
        <v>42367</v>
      </c>
      <c r="B1679" s="111" t="s">
        <v>7339</v>
      </c>
      <c r="C1679" s="81" t="s">
        <v>7340</v>
      </c>
      <c r="D1679" s="199" t="s">
        <v>9757</v>
      </c>
      <c r="E1679" s="83" t="s">
        <v>35</v>
      </c>
      <c r="F1679" s="192">
        <v>6580</v>
      </c>
      <c r="G1679" s="83">
        <v>2</v>
      </c>
      <c r="H1679" s="111">
        <v>2</v>
      </c>
      <c r="I1679" s="83"/>
      <c r="J1679" s="608">
        <f t="shared" ref="J1679:J1685" si="232">H1679*F1679</f>
        <v>13160</v>
      </c>
      <c r="K1679" s="83" t="s">
        <v>156</v>
      </c>
    </row>
    <row r="1680" spans="1:15" x14ac:dyDescent="0.25">
      <c r="A1680" s="326">
        <v>42367</v>
      </c>
      <c r="B1680" s="111" t="s">
        <v>7339</v>
      </c>
      <c r="C1680" s="327" t="s">
        <v>7341</v>
      </c>
      <c r="D1680" s="199" t="s">
        <v>9758</v>
      </c>
      <c r="E1680" s="469" t="s">
        <v>24</v>
      </c>
      <c r="F1680" s="555">
        <v>3600</v>
      </c>
      <c r="G1680" s="469">
        <v>1</v>
      </c>
      <c r="H1680" s="548">
        <v>1</v>
      </c>
      <c r="I1680" s="327"/>
      <c r="J1680" s="608">
        <f t="shared" si="232"/>
        <v>3600</v>
      </c>
      <c r="K1680" s="469" t="s">
        <v>156</v>
      </c>
    </row>
    <row r="1681" spans="1:11" x14ac:dyDescent="0.25">
      <c r="A1681" s="326">
        <v>42367</v>
      </c>
      <c r="B1681" s="111" t="s">
        <v>7339</v>
      </c>
      <c r="C1681" s="81" t="s">
        <v>7342</v>
      </c>
      <c r="D1681" s="199" t="s">
        <v>9759</v>
      </c>
      <c r="E1681" s="83" t="s">
        <v>24</v>
      </c>
      <c r="F1681" s="192">
        <v>3200</v>
      </c>
      <c r="G1681" s="197">
        <v>1</v>
      </c>
      <c r="H1681" s="111">
        <v>1</v>
      </c>
      <c r="I1681" s="197"/>
      <c r="J1681" s="608">
        <f t="shared" si="232"/>
        <v>3200</v>
      </c>
      <c r="K1681" s="83" t="s">
        <v>156</v>
      </c>
    </row>
    <row r="1682" spans="1:11" x14ac:dyDescent="0.25">
      <c r="A1682" s="326">
        <v>42002</v>
      </c>
      <c r="B1682" s="111" t="s">
        <v>7343</v>
      </c>
      <c r="C1682" s="81" t="s">
        <v>7344</v>
      </c>
      <c r="D1682" s="199" t="s">
        <v>9760</v>
      </c>
      <c r="E1682" s="83" t="s">
        <v>144</v>
      </c>
      <c r="F1682" s="201">
        <v>647</v>
      </c>
      <c r="G1682" s="83">
        <v>5</v>
      </c>
      <c r="H1682" s="111">
        <v>5</v>
      </c>
      <c r="I1682" s="83"/>
      <c r="J1682" s="608">
        <f t="shared" si="232"/>
        <v>3235</v>
      </c>
      <c r="K1682" s="83" t="s">
        <v>120</v>
      </c>
    </row>
    <row r="1683" spans="1:11" x14ac:dyDescent="0.25">
      <c r="A1683" s="326">
        <v>42002</v>
      </c>
      <c r="B1683" s="111" t="s">
        <v>74</v>
      </c>
      <c r="C1683" s="81" t="s">
        <v>7255</v>
      </c>
      <c r="D1683" s="199" t="s">
        <v>9761</v>
      </c>
      <c r="E1683" s="83" t="s">
        <v>32</v>
      </c>
      <c r="F1683" s="192">
        <v>401.15</v>
      </c>
      <c r="G1683" s="83">
        <v>1</v>
      </c>
      <c r="H1683" s="111">
        <v>1</v>
      </c>
      <c r="I1683" s="83"/>
      <c r="J1683" s="608">
        <f t="shared" si="232"/>
        <v>401.15</v>
      </c>
      <c r="K1683" s="83" t="s">
        <v>4309</v>
      </c>
    </row>
    <row r="1684" spans="1:11" x14ac:dyDescent="0.25">
      <c r="A1684" s="326">
        <v>42002</v>
      </c>
      <c r="B1684" s="548" t="s">
        <v>74</v>
      </c>
      <c r="C1684" s="327" t="s">
        <v>7255</v>
      </c>
      <c r="D1684" s="199" t="s">
        <v>9762</v>
      </c>
      <c r="E1684" s="469" t="s">
        <v>32</v>
      </c>
      <c r="F1684" s="555">
        <v>401.15</v>
      </c>
      <c r="G1684" s="469">
        <v>1</v>
      </c>
      <c r="H1684" s="548">
        <v>1</v>
      </c>
      <c r="I1684" s="327"/>
      <c r="J1684" s="608">
        <f t="shared" si="232"/>
        <v>401.15</v>
      </c>
      <c r="K1684" s="469" t="s">
        <v>4204</v>
      </c>
    </row>
    <row r="1685" spans="1:11" x14ac:dyDescent="0.25">
      <c r="A1685" s="326">
        <v>42002</v>
      </c>
      <c r="B1685" s="111" t="s">
        <v>74</v>
      </c>
      <c r="C1685" s="81" t="s">
        <v>7255</v>
      </c>
      <c r="D1685" s="199" t="s">
        <v>9763</v>
      </c>
      <c r="E1685" s="83" t="s">
        <v>32</v>
      </c>
      <c r="F1685" s="192">
        <v>401.15</v>
      </c>
      <c r="G1685" s="83">
        <v>1</v>
      </c>
      <c r="H1685" s="111">
        <v>1</v>
      </c>
      <c r="I1685" s="83"/>
      <c r="J1685" s="608">
        <f t="shared" si="232"/>
        <v>401.15</v>
      </c>
      <c r="K1685" s="83" t="s">
        <v>896</v>
      </c>
    </row>
    <row r="1686" spans="1:11" x14ac:dyDescent="0.25">
      <c r="A1686" s="326">
        <v>42002</v>
      </c>
      <c r="B1686" s="111" t="s">
        <v>74</v>
      </c>
      <c r="C1686" s="81" t="s">
        <v>7255</v>
      </c>
      <c r="D1686" s="199" t="s">
        <v>9764</v>
      </c>
      <c r="E1686" s="83" t="s">
        <v>32</v>
      </c>
      <c r="F1686" s="201">
        <v>401.15</v>
      </c>
      <c r="G1686" s="83">
        <v>1</v>
      </c>
      <c r="H1686" s="111">
        <v>1</v>
      </c>
      <c r="I1686" s="83"/>
      <c r="J1686" s="608">
        <f t="shared" ref="J1686" si="233">H1686*F1686</f>
        <v>401.15</v>
      </c>
      <c r="K1686" s="83" t="s">
        <v>896</v>
      </c>
    </row>
    <row r="1687" spans="1:11" x14ac:dyDescent="0.25">
      <c r="A1687" s="326">
        <v>42002</v>
      </c>
      <c r="B1687" s="111" t="s">
        <v>169</v>
      </c>
      <c r="C1687" s="81" t="s">
        <v>7252</v>
      </c>
      <c r="D1687" s="199" t="s">
        <v>9765</v>
      </c>
      <c r="E1687" s="83" t="s">
        <v>24</v>
      </c>
      <c r="F1687" s="201">
        <v>155.9</v>
      </c>
      <c r="G1687" s="83">
        <v>2</v>
      </c>
      <c r="H1687" s="111">
        <v>2</v>
      </c>
      <c r="I1687" s="83"/>
      <c r="J1687" s="608">
        <f t="shared" ref="J1687:J1689" si="234">H1687*F1687</f>
        <v>311.8</v>
      </c>
      <c r="K1687" s="83" t="s">
        <v>5558</v>
      </c>
    </row>
    <row r="1688" spans="1:11" x14ac:dyDescent="0.25">
      <c r="A1688" s="326">
        <v>42002</v>
      </c>
      <c r="B1688" s="111" t="s">
        <v>74</v>
      </c>
      <c r="C1688" s="81" t="s">
        <v>7255</v>
      </c>
      <c r="D1688" s="199" t="s">
        <v>9766</v>
      </c>
      <c r="E1688" s="83" t="s">
        <v>32</v>
      </c>
      <c r="F1688" s="192">
        <v>401.15</v>
      </c>
      <c r="G1688" s="83">
        <v>1</v>
      </c>
      <c r="H1688" s="111">
        <v>1</v>
      </c>
      <c r="I1688" s="83"/>
      <c r="J1688" s="608">
        <f t="shared" si="234"/>
        <v>401.15</v>
      </c>
      <c r="K1688" s="83" t="s">
        <v>5558</v>
      </c>
    </row>
    <row r="1689" spans="1:11" x14ac:dyDescent="0.25">
      <c r="A1689" s="326">
        <v>42002</v>
      </c>
      <c r="B1689" s="111" t="s">
        <v>169</v>
      </c>
      <c r="C1689" s="81" t="s">
        <v>7304</v>
      </c>
      <c r="D1689" s="111" t="s">
        <v>9767</v>
      </c>
      <c r="E1689" s="83" t="s">
        <v>24</v>
      </c>
      <c r="F1689" s="192">
        <v>155.9</v>
      </c>
      <c r="G1689" s="83">
        <v>1</v>
      </c>
      <c r="H1689" s="111">
        <v>1</v>
      </c>
      <c r="I1689" s="83"/>
      <c r="J1689" s="608">
        <f t="shared" si="234"/>
        <v>155.9</v>
      </c>
      <c r="K1689" s="83" t="s">
        <v>5462</v>
      </c>
    </row>
    <row r="1690" spans="1:11" x14ac:dyDescent="0.25">
      <c r="A1690" s="326">
        <v>42002</v>
      </c>
      <c r="B1690" s="111" t="s">
        <v>169</v>
      </c>
      <c r="C1690" s="87" t="s">
        <v>7252</v>
      </c>
      <c r="D1690" s="111" t="s">
        <v>9768</v>
      </c>
      <c r="E1690" s="83" t="s">
        <v>24</v>
      </c>
      <c r="F1690" s="192">
        <v>155.9</v>
      </c>
      <c r="G1690" s="83">
        <v>1</v>
      </c>
      <c r="H1690" s="111">
        <v>1</v>
      </c>
      <c r="I1690" s="87"/>
      <c r="J1690" s="608">
        <f t="shared" ref="J1690:J1691" si="235">H1690*F1690</f>
        <v>155.9</v>
      </c>
      <c r="K1690" s="83" t="s">
        <v>505</v>
      </c>
    </row>
    <row r="1691" spans="1:11" x14ac:dyDescent="0.25">
      <c r="A1691" s="326">
        <v>42002</v>
      </c>
      <c r="B1691" s="111" t="s">
        <v>74</v>
      </c>
      <c r="C1691" s="87" t="s">
        <v>7255</v>
      </c>
      <c r="D1691" s="111" t="s">
        <v>9769</v>
      </c>
      <c r="E1691" s="83" t="s">
        <v>32</v>
      </c>
      <c r="F1691" s="192">
        <v>401.15</v>
      </c>
      <c r="G1691" s="83">
        <v>2</v>
      </c>
      <c r="H1691" s="111">
        <v>2</v>
      </c>
      <c r="I1691" s="87"/>
      <c r="J1691" s="608">
        <f t="shared" si="235"/>
        <v>802.3</v>
      </c>
      <c r="K1691" s="83" t="s">
        <v>505</v>
      </c>
    </row>
    <row r="1692" spans="1:11" x14ac:dyDescent="0.25">
      <c r="A1692" s="326">
        <v>42002</v>
      </c>
      <c r="B1692" s="111" t="s">
        <v>74</v>
      </c>
      <c r="C1692" s="81" t="s">
        <v>7255</v>
      </c>
      <c r="D1692" s="111" t="s">
        <v>9770</v>
      </c>
      <c r="E1692" s="83" t="s">
        <v>32</v>
      </c>
      <c r="F1692" s="201">
        <v>401.15</v>
      </c>
      <c r="G1692" s="83">
        <v>1</v>
      </c>
      <c r="H1692" s="111">
        <v>1</v>
      </c>
      <c r="I1692" s="83"/>
      <c r="J1692" s="608">
        <f>H1692*F1692</f>
        <v>401.15</v>
      </c>
      <c r="K1692" s="83" t="s">
        <v>168</v>
      </c>
    </row>
    <row r="1693" spans="1:11" x14ac:dyDescent="0.25">
      <c r="A1693" s="326">
        <v>42002</v>
      </c>
      <c r="B1693" s="111" t="s">
        <v>74</v>
      </c>
      <c r="C1693" s="81" t="s">
        <v>7255</v>
      </c>
      <c r="D1693" s="199" t="s">
        <v>9771</v>
      </c>
      <c r="E1693" s="83" t="s">
        <v>32</v>
      </c>
      <c r="F1693" s="201">
        <v>401.15</v>
      </c>
      <c r="G1693" s="197">
        <v>2</v>
      </c>
      <c r="H1693" s="111">
        <v>2</v>
      </c>
      <c r="I1693" s="197"/>
      <c r="J1693" s="608">
        <f>H1693*F1693</f>
        <v>802.3</v>
      </c>
      <c r="K1693" s="83" t="s">
        <v>181</v>
      </c>
    </row>
    <row r="1694" spans="1:11" x14ac:dyDescent="0.25">
      <c r="A1694" s="326">
        <v>42002</v>
      </c>
      <c r="B1694" s="111" t="s">
        <v>74</v>
      </c>
      <c r="C1694" s="81" t="s">
        <v>7255</v>
      </c>
      <c r="D1694" s="199" t="s">
        <v>9772</v>
      </c>
      <c r="E1694" s="83" t="s">
        <v>32</v>
      </c>
      <c r="F1694" s="201">
        <v>401.15</v>
      </c>
      <c r="G1694" s="83">
        <v>2</v>
      </c>
      <c r="H1694" s="111">
        <v>2</v>
      </c>
      <c r="I1694" s="83"/>
      <c r="J1694" s="608">
        <f t="shared" ref="J1694:J1697" si="236">H1694*F1694</f>
        <v>802.3</v>
      </c>
      <c r="K1694" s="83" t="s">
        <v>181</v>
      </c>
    </row>
    <row r="1695" spans="1:11" x14ac:dyDescent="0.25">
      <c r="A1695" s="326">
        <v>42002</v>
      </c>
      <c r="B1695" s="111" t="s">
        <v>169</v>
      </c>
      <c r="C1695" s="81" t="s">
        <v>7264</v>
      </c>
      <c r="D1695" s="199" t="s">
        <v>9773</v>
      </c>
      <c r="E1695" s="83" t="s">
        <v>24</v>
      </c>
      <c r="F1695" s="201">
        <v>155.9</v>
      </c>
      <c r="G1695" s="83">
        <v>2</v>
      </c>
      <c r="H1695" s="111">
        <v>2</v>
      </c>
      <c r="I1695" s="83"/>
      <c r="J1695" s="608">
        <f t="shared" si="236"/>
        <v>311.8</v>
      </c>
      <c r="K1695" s="83" t="s">
        <v>709</v>
      </c>
    </row>
    <row r="1696" spans="1:11" x14ac:dyDescent="0.25">
      <c r="A1696" s="326">
        <v>42002</v>
      </c>
      <c r="B1696" s="111" t="s">
        <v>74</v>
      </c>
      <c r="C1696" s="81" t="s">
        <v>7255</v>
      </c>
      <c r="D1696" s="199" t="s">
        <v>9774</v>
      </c>
      <c r="E1696" s="83" t="s">
        <v>32</v>
      </c>
      <c r="F1696" s="201">
        <v>401.15</v>
      </c>
      <c r="G1696" s="83">
        <v>2</v>
      </c>
      <c r="H1696" s="111">
        <v>2</v>
      </c>
      <c r="I1696" s="83"/>
      <c r="J1696" s="608">
        <f t="shared" si="236"/>
        <v>802.3</v>
      </c>
      <c r="K1696" s="83" t="s">
        <v>709</v>
      </c>
    </row>
    <row r="1697" spans="1:15" x14ac:dyDescent="0.25">
      <c r="A1697" s="326">
        <v>42002</v>
      </c>
      <c r="B1697" s="111" t="s">
        <v>23</v>
      </c>
      <c r="C1697" s="81" t="s">
        <v>7263</v>
      </c>
      <c r="D1697" s="199" t="s">
        <v>9775</v>
      </c>
      <c r="E1697" s="83" t="s">
        <v>24</v>
      </c>
      <c r="F1697" s="201">
        <v>6959.65</v>
      </c>
      <c r="G1697" s="83">
        <v>1</v>
      </c>
      <c r="H1697" s="111">
        <v>1</v>
      </c>
      <c r="I1697" s="83"/>
      <c r="J1697" s="608">
        <f t="shared" si="236"/>
        <v>6959.65</v>
      </c>
      <c r="K1697" s="83" t="s">
        <v>709</v>
      </c>
    </row>
    <row r="1698" spans="1:15" x14ac:dyDescent="0.25">
      <c r="A1698" s="326">
        <v>42002</v>
      </c>
      <c r="B1698" s="111" t="s">
        <v>169</v>
      </c>
      <c r="C1698" s="81" t="s">
        <v>7264</v>
      </c>
      <c r="D1698" s="199" t="s">
        <v>9776</v>
      </c>
      <c r="E1698" s="83" t="s">
        <v>24</v>
      </c>
      <c r="F1698" s="201">
        <v>155.9</v>
      </c>
      <c r="G1698" s="83">
        <v>2</v>
      </c>
      <c r="H1698" s="111">
        <v>2</v>
      </c>
      <c r="I1698" s="83"/>
      <c r="J1698" s="608">
        <f t="shared" ref="J1698:J1704" si="237">H1698*F1698</f>
        <v>311.8</v>
      </c>
      <c r="K1698" s="83" t="s">
        <v>116</v>
      </c>
    </row>
    <row r="1699" spans="1:15" x14ac:dyDescent="0.25">
      <c r="A1699" s="326">
        <v>42002</v>
      </c>
      <c r="B1699" s="111" t="s">
        <v>74</v>
      </c>
      <c r="C1699" s="81" t="s">
        <v>7255</v>
      </c>
      <c r="D1699" s="199" t="s">
        <v>9777</v>
      </c>
      <c r="E1699" s="83" t="s">
        <v>32</v>
      </c>
      <c r="F1699" s="201">
        <v>401.15</v>
      </c>
      <c r="G1699" s="83">
        <v>2</v>
      </c>
      <c r="H1699" s="111">
        <v>2</v>
      </c>
      <c r="I1699" s="83"/>
      <c r="J1699" s="608">
        <f t="shared" si="237"/>
        <v>802.3</v>
      </c>
      <c r="K1699" s="83" t="s">
        <v>116</v>
      </c>
    </row>
    <row r="1700" spans="1:15" x14ac:dyDescent="0.25">
      <c r="A1700" s="326">
        <v>42002</v>
      </c>
      <c r="B1700" s="111" t="s">
        <v>169</v>
      </c>
      <c r="C1700" s="81" t="s">
        <v>7253</v>
      </c>
      <c r="D1700" s="199" t="s">
        <v>9778</v>
      </c>
      <c r="E1700" s="83" t="s">
        <v>24</v>
      </c>
      <c r="F1700" s="201">
        <v>975.55</v>
      </c>
      <c r="G1700" s="83">
        <v>1</v>
      </c>
      <c r="H1700" s="111">
        <v>1</v>
      </c>
      <c r="I1700" s="83"/>
      <c r="J1700" s="608">
        <f t="shared" si="237"/>
        <v>975.55</v>
      </c>
      <c r="K1700" s="83" t="s">
        <v>831</v>
      </c>
    </row>
    <row r="1701" spans="1:15" x14ac:dyDescent="0.25">
      <c r="A1701" s="326">
        <v>42002</v>
      </c>
      <c r="B1701" s="111" t="s">
        <v>74</v>
      </c>
      <c r="C1701" s="81" t="s">
        <v>7255</v>
      </c>
      <c r="D1701" s="199" t="s">
        <v>9779</v>
      </c>
      <c r="E1701" s="83" t="s">
        <v>32</v>
      </c>
      <c r="F1701" s="201">
        <v>401.15</v>
      </c>
      <c r="G1701" s="83">
        <v>1</v>
      </c>
      <c r="H1701" s="111">
        <v>1</v>
      </c>
      <c r="I1701" s="83"/>
      <c r="J1701" s="608">
        <f t="shared" si="237"/>
        <v>401.15</v>
      </c>
      <c r="K1701" s="83" t="s">
        <v>831</v>
      </c>
    </row>
    <row r="1702" spans="1:15" x14ac:dyDescent="0.25">
      <c r="A1702" s="326">
        <v>42002</v>
      </c>
      <c r="B1702" s="111" t="s">
        <v>74</v>
      </c>
      <c r="C1702" s="81" t="s">
        <v>7255</v>
      </c>
      <c r="D1702" s="199" t="s">
        <v>9780</v>
      </c>
      <c r="E1702" s="83" t="s">
        <v>32</v>
      </c>
      <c r="F1702" s="201">
        <v>401.15</v>
      </c>
      <c r="G1702" s="83">
        <v>1</v>
      </c>
      <c r="H1702" s="111">
        <v>1</v>
      </c>
      <c r="I1702" s="83"/>
      <c r="J1702" s="608">
        <f t="shared" si="237"/>
        <v>401.15</v>
      </c>
      <c r="K1702" s="83" t="s">
        <v>819</v>
      </c>
    </row>
    <row r="1703" spans="1:15" x14ac:dyDescent="0.25">
      <c r="A1703" s="326">
        <v>42002</v>
      </c>
      <c r="B1703" s="111" t="s">
        <v>7256</v>
      </c>
      <c r="C1703" s="81" t="s">
        <v>7255</v>
      </c>
      <c r="D1703" s="199" t="s">
        <v>9781</v>
      </c>
      <c r="E1703" s="83" t="s">
        <v>32</v>
      </c>
      <c r="F1703" s="201">
        <v>401.15</v>
      </c>
      <c r="G1703" s="83">
        <v>2</v>
      </c>
      <c r="H1703" s="111">
        <v>2</v>
      </c>
      <c r="I1703" s="83"/>
      <c r="J1703" s="608">
        <f t="shared" si="237"/>
        <v>802.3</v>
      </c>
      <c r="K1703" s="83" t="s">
        <v>71</v>
      </c>
    </row>
    <row r="1704" spans="1:15" x14ac:dyDescent="0.25">
      <c r="A1704" s="326">
        <v>42002</v>
      </c>
      <c r="B1704" s="548" t="s">
        <v>169</v>
      </c>
      <c r="C1704" s="327" t="s">
        <v>7253</v>
      </c>
      <c r="D1704" s="199" t="s">
        <v>9782</v>
      </c>
      <c r="E1704" s="469" t="s">
        <v>24</v>
      </c>
      <c r="F1704" s="508">
        <v>975.55</v>
      </c>
      <c r="G1704" s="469">
        <v>1</v>
      </c>
      <c r="H1704" s="80">
        <v>1</v>
      </c>
      <c r="I1704" s="327"/>
      <c r="J1704" s="608">
        <f t="shared" si="237"/>
        <v>975.55</v>
      </c>
      <c r="K1704" s="469" t="s">
        <v>168</v>
      </c>
    </row>
    <row r="1705" spans="1:15" x14ac:dyDescent="0.25">
      <c r="A1705" s="326">
        <v>42002</v>
      </c>
      <c r="B1705" s="111" t="s">
        <v>169</v>
      </c>
      <c r="C1705" s="81" t="s">
        <v>7252</v>
      </c>
      <c r="D1705" s="199" t="s">
        <v>9783</v>
      </c>
      <c r="E1705" s="83" t="s">
        <v>24</v>
      </c>
      <c r="F1705" s="201">
        <v>155.9</v>
      </c>
      <c r="G1705" s="83">
        <v>1</v>
      </c>
      <c r="H1705" s="111">
        <v>1</v>
      </c>
      <c r="I1705" s="83"/>
      <c r="J1705" s="608">
        <f>H1705*F1705</f>
        <v>155.9</v>
      </c>
      <c r="K1705" s="83" t="s">
        <v>419</v>
      </c>
    </row>
    <row r="1706" spans="1:15" x14ac:dyDescent="0.25">
      <c r="A1706" s="326">
        <v>42002</v>
      </c>
      <c r="B1706" s="111" t="s">
        <v>169</v>
      </c>
      <c r="C1706" s="81" t="s">
        <v>7253</v>
      </c>
      <c r="D1706" s="199" t="s">
        <v>9784</v>
      </c>
      <c r="E1706" s="83" t="s">
        <v>24</v>
      </c>
      <c r="F1706" s="201">
        <v>975.55</v>
      </c>
      <c r="G1706" s="270">
        <v>1</v>
      </c>
      <c r="H1706" s="711">
        <v>1</v>
      </c>
      <c r="I1706" s="270"/>
      <c r="J1706" s="479">
        <f t="shared" ref="J1706:J1709" si="238">H1706*F1706</f>
        <v>975.55</v>
      </c>
      <c r="K1706" s="83" t="s">
        <v>7254</v>
      </c>
      <c r="N1706" t="s">
        <v>7749</v>
      </c>
      <c r="O1706" t="s">
        <v>7431</v>
      </c>
    </row>
    <row r="1707" spans="1:15" x14ac:dyDescent="0.25">
      <c r="A1707" s="326">
        <v>42002</v>
      </c>
      <c r="B1707" s="111" t="s">
        <v>74</v>
      </c>
      <c r="C1707" s="81" t="s">
        <v>7255</v>
      </c>
      <c r="D1707" s="199" t="s">
        <v>9785</v>
      </c>
      <c r="E1707" s="83" t="s">
        <v>32</v>
      </c>
      <c r="F1707" s="201">
        <v>401.15</v>
      </c>
      <c r="G1707" s="83">
        <v>2</v>
      </c>
      <c r="H1707" s="711">
        <v>2</v>
      </c>
      <c r="I1707" s="83"/>
      <c r="J1707" s="479">
        <f t="shared" si="238"/>
        <v>802.3</v>
      </c>
      <c r="K1707" s="83" t="s">
        <v>778</v>
      </c>
    </row>
    <row r="1708" spans="1:15" x14ac:dyDescent="0.25">
      <c r="A1708" s="326">
        <v>42002</v>
      </c>
      <c r="B1708" s="111" t="s">
        <v>169</v>
      </c>
      <c r="C1708" s="81" t="s">
        <v>7252</v>
      </c>
      <c r="D1708" s="199" t="s">
        <v>9786</v>
      </c>
      <c r="E1708" s="83" t="s">
        <v>24</v>
      </c>
      <c r="F1708" s="201">
        <v>155.9</v>
      </c>
      <c r="G1708" s="83">
        <v>1</v>
      </c>
      <c r="H1708" s="711">
        <v>1</v>
      </c>
      <c r="I1708" s="83"/>
      <c r="J1708" s="479">
        <f t="shared" si="238"/>
        <v>155.9</v>
      </c>
      <c r="K1708" s="83" t="s">
        <v>7258</v>
      </c>
    </row>
    <row r="1709" spans="1:15" x14ac:dyDescent="0.25">
      <c r="A1709" s="326">
        <v>42002</v>
      </c>
      <c r="B1709" s="111" t="s">
        <v>7256</v>
      </c>
      <c r="C1709" s="81" t="s">
        <v>7255</v>
      </c>
      <c r="D1709" s="199" t="s">
        <v>9787</v>
      </c>
      <c r="E1709" s="83" t="s">
        <v>32</v>
      </c>
      <c r="F1709" s="201">
        <v>401.15</v>
      </c>
      <c r="G1709" s="83">
        <v>1</v>
      </c>
      <c r="H1709" s="711">
        <v>1</v>
      </c>
      <c r="I1709" s="83"/>
      <c r="J1709" s="479">
        <f t="shared" si="238"/>
        <v>401.15</v>
      </c>
      <c r="K1709" s="83" t="s">
        <v>7257</v>
      </c>
    </row>
    <row r="1710" spans="1:15" x14ac:dyDescent="0.25">
      <c r="A1710" s="326">
        <v>42002</v>
      </c>
      <c r="B1710" s="111" t="s">
        <v>169</v>
      </c>
      <c r="C1710" s="81" t="s">
        <v>7252</v>
      </c>
      <c r="D1710" s="199" t="s">
        <v>9788</v>
      </c>
      <c r="E1710" s="83" t="s">
        <v>24</v>
      </c>
      <c r="F1710" s="201">
        <v>155.9</v>
      </c>
      <c r="G1710" s="83">
        <v>1</v>
      </c>
      <c r="H1710" s="711">
        <v>1</v>
      </c>
      <c r="I1710" s="83"/>
      <c r="J1710" s="479">
        <f t="shared" ref="J1710:J1717" si="239">H1710*F1710</f>
        <v>155.9</v>
      </c>
      <c r="K1710" s="83" t="s">
        <v>57</v>
      </c>
    </row>
    <row r="1711" spans="1:15" x14ac:dyDescent="0.25">
      <c r="A1711" s="326">
        <v>42002</v>
      </c>
      <c r="B1711" s="111" t="s">
        <v>169</v>
      </c>
      <c r="C1711" s="81" t="s">
        <v>7253</v>
      </c>
      <c r="D1711" s="199" t="s">
        <v>9789</v>
      </c>
      <c r="E1711" s="83" t="s">
        <v>24</v>
      </c>
      <c r="F1711" s="710">
        <v>975.55</v>
      </c>
      <c r="G1711" s="83">
        <v>1</v>
      </c>
      <c r="H1711" s="711">
        <v>1</v>
      </c>
      <c r="I1711" s="83"/>
      <c r="J1711" s="479">
        <f t="shared" si="239"/>
        <v>975.55</v>
      </c>
      <c r="K1711" s="83" t="s">
        <v>57</v>
      </c>
    </row>
    <row r="1712" spans="1:15" x14ac:dyDescent="0.25">
      <c r="A1712" s="326">
        <v>42002</v>
      </c>
      <c r="B1712" s="111" t="s">
        <v>74</v>
      </c>
      <c r="C1712" s="81" t="s">
        <v>7259</v>
      </c>
      <c r="D1712" s="199" t="s">
        <v>9790</v>
      </c>
      <c r="E1712" s="83" t="s">
        <v>32</v>
      </c>
      <c r="F1712" s="710">
        <v>401.15</v>
      </c>
      <c r="G1712" s="83">
        <v>2</v>
      </c>
      <c r="H1712" s="711">
        <v>2</v>
      </c>
      <c r="I1712" s="83"/>
      <c r="J1712" s="479">
        <f t="shared" si="239"/>
        <v>802.3</v>
      </c>
      <c r="K1712" s="83" t="s">
        <v>57</v>
      </c>
    </row>
    <row r="1713" spans="1:15" x14ac:dyDescent="0.25">
      <c r="A1713" s="326">
        <v>42002</v>
      </c>
      <c r="B1713" s="111" t="s">
        <v>169</v>
      </c>
      <c r="C1713" s="81" t="s">
        <v>7252</v>
      </c>
      <c r="D1713" s="199" t="s">
        <v>9791</v>
      </c>
      <c r="E1713" s="83" t="s">
        <v>24</v>
      </c>
      <c r="F1713" s="710">
        <v>155.9</v>
      </c>
      <c r="G1713" s="83">
        <v>3</v>
      </c>
      <c r="H1713" s="711">
        <v>3</v>
      </c>
      <c r="I1713" s="83"/>
      <c r="J1713" s="479">
        <f t="shared" si="239"/>
        <v>467.70000000000005</v>
      </c>
      <c r="K1713" s="83" t="s">
        <v>724</v>
      </c>
    </row>
    <row r="1714" spans="1:15" x14ac:dyDescent="0.25">
      <c r="A1714" s="326">
        <v>42002</v>
      </c>
      <c r="B1714" s="548" t="s">
        <v>74</v>
      </c>
      <c r="C1714" s="327" t="s">
        <v>7255</v>
      </c>
      <c r="D1714" s="199" t="s">
        <v>9792</v>
      </c>
      <c r="E1714" s="469" t="s">
        <v>32</v>
      </c>
      <c r="F1714" s="508">
        <v>401.15</v>
      </c>
      <c r="G1714" s="469">
        <v>2</v>
      </c>
      <c r="H1714" s="80">
        <v>2</v>
      </c>
      <c r="I1714" s="327"/>
      <c r="J1714" s="479">
        <f t="shared" si="239"/>
        <v>802.3</v>
      </c>
      <c r="K1714" s="469" t="s">
        <v>7262</v>
      </c>
    </row>
    <row r="1715" spans="1:15" x14ac:dyDescent="0.25">
      <c r="A1715" s="326">
        <v>42002</v>
      </c>
      <c r="B1715" s="111" t="s">
        <v>169</v>
      </c>
      <c r="C1715" s="81" t="s">
        <v>7253</v>
      </c>
      <c r="D1715" s="199" t="s">
        <v>9793</v>
      </c>
      <c r="E1715" s="83" t="s">
        <v>24</v>
      </c>
      <c r="F1715" s="710">
        <v>975.55</v>
      </c>
      <c r="G1715" s="83">
        <v>1</v>
      </c>
      <c r="H1715" s="711">
        <v>1</v>
      </c>
      <c r="I1715" s="83"/>
      <c r="J1715" s="479">
        <f t="shared" si="239"/>
        <v>975.55</v>
      </c>
      <c r="K1715" s="83" t="s">
        <v>7265</v>
      </c>
    </row>
    <row r="1716" spans="1:15" x14ac:dyDescent="0.25">
      <c r="A1716" s="326">
        <v>42002</v>
      </c>
      <c r="B1716" s="111" t="s">
        <v>74</v>
      </c>
      <c r="C1716" s="81" t="s">
        <v>7255</v>
      </c>
      <c r="D1716" s="199" t="s">
        <v>9794</v>
      </c>
      <c r="E1716" s="83" t="s">
        <v>32</v>
      </c>
      <c r="F1716" s="201">
        <v>401.15</v>
      </c>
      <c r="G1716" s="83">
        <v>1</v>
      </c>
      <c r="H1716" s="711">
        <v>1</v>
      </c>
      <c r="I1716" s="83"/>
      <c r="J1716" s="479">
        <f t="shared" si="239"/>
        <v>401.15</v>
      </c>
      <c r="K1716" s="83" t="s">
        <v>7265</v>
      </c>
    </row>
    <row r="1717" spans="1:15" x14ac:dyDescent="0.25">
      <c r="A1717" s="326">
        <v>42002</v>
      </c>
      <c r="B1717" s="111" t="s">
        <v>23</v>
      </c>
      <c r="C1717" s="81" t="s">
        <v>7263</v>
      </c>
      <c r="D1717" s="199" t="s">
        <v>9795</v>
      </c>
      <c r="E1717" s="83" t="s">
        <v>24</v>
      </c>
      <c r="F1717" s="201">
        <v>6959.65</v>
      </c>
      <c r="G1717" s="197">
        <v>1</v>
      </c>
      <c r="H1717" s="711">
        <v>1</v>
      </c>
      <c r="I1717" s="197"/>
      <c r="J1717" s="479">
        <f t="shared" si="239"/>
        <v>6959.65</v>
      </c>
      <c r="K1717" s="83" t="s">
        <v>7265</v>
      </c>
    </row>
    <row r="1718" spans="1:15" x14ac:dyDescent="0.25">
      <c r="A1718" s="326">
        <v>42002</v>
      </c>
      <c r="B1718" s="111" t="s">
        <v>4594</v>
      </c>
      <c r="C1718" s="81" t="s">
        <v>7260</v>
      </c>
      <c r="D1718" s="199" t="s">
        <v>9796</v>
      </c>
      <c r="E1718" s="83" t="s">
        <v>24</v>
      </c>
      <c r="F1718" s="201">
        <v>4800</v>
      </c>
      <c r="G1718" s="83">
        <v>1</v>
      </c>
      <c r="H1718" s="111">
        <v>1</v>
      </c>
      <c r="I1718" s="83"/>
      <c r="J1718" s="608">
        <f t="shared" ref="J1718:J1721" si="240">H1718*F1718</f>
        <v>4800</v>
      </c>
      <c r="K1718" s="83" t="s">
        <v>778</v>
      </c>
    </row>
    <row r="1719" spans="1:15" x14ac:dyDescent="0.25">
      <c r="A1719" s="326">
        <v>42002</v>
      </c>
      <c r="B1719" s="111" t="s">
        <v>7271</v>
      </c>
      <c r="C1719" s="81" t="s">
        <v>7272</v>
      </c>
      <c r="D1719" s="199" t="s">
        <v>9797</v>
      </c>
      <c r="E1719" s="83" t="s">
        <v>79</v>
      </c>
      <c r="F1719" s="201">
        <v>4700</v>
      </c>
      <c r="G1719" s="83">
        <v>5</v>
      </c>
      <c r="H1719" s="111">
        <v>5</v>
      </c>
      <c r="I1719" s="83"/>
      <c r="J1719" s="367">
        <f t="shared" si="240"/>
        <v>23500</v>
      </c>
      <c r="K1719" s="83" t="s">
        <v>120</v>
      </c>
    </row>
    <row r="1720" spans="1:15" x14ac:dyDescent="0.25">
      <c r="A1720" s="326">
        <v>42002</v>
      </c>
      <c r="B1720" s="83" t="s">
        <v>7273</v>
      </c>
      <c r="C1720" s="81" t="s">
        <v>7274</v>
      </c>
      <c r="D1720" s="199" t="s">
        <v>9798</v>
      </c>
      <c r="E1720" s="83" t="s">
        <v>79</v>
      </c>
      <c r="F1720" s="201">
        <v>1980</v>
      </c>
      <c r="G1720" s="83">
        <v>1</v>
      </c>
      <c r="H1720" s="111">
        <v>1</v>
      </c>
      <c r="I1720" s="83"/>
      <c r="J1720" s="367">
        <f t="shared" si="240"/>
        <v>1980</v>
      </c>
      <c r="K1720" s="83" t="s">
        <v>120</v>
      </c>
    </row>
    <row r="1721" spans="1:15" x14ac:dyDescent="0.25">
      <c r="A1721" s="326">
        <v>42002</v>
      </c>
      <c r="B1721" s="83" t="s">
        <v>7275</v>
      </c>
      <c r="C1721" s="81" t="s">
        <v>7276</v>
      </c>
      <c r="D1721" s="83" t="s">
        <v>9799</v>
      </c>
      <c r="E1721" s="83" t="s">
        <v>79</v>
      </c>
      <c r="F1721" s="182">
        <v>550</v>
      </c>
      <c r="G1721" s="83">
        <v>2</v>
      </c>
      <c r="H1721" s="83">
        <v>2</v>
      </c>
      <c r="I1721" s="83"/>
      <c r="J1721" s="367">
        <f t="shared" si="240"/>
        <v>1100</v>
      </c>
      <c r="K1721" s="83" t="s">
        <v>120</v>
      </c>
    </row>
    <row r="1722" spans="1:15" x14ac:dyDescent="0.25">
      <c r="A1722" s="326">
        <v>42002</v>
      </c>
      <c r="B1722" s="83" t="s">
        <v>6600</v>
      </c>
      <c r="C1722" s="81" t="s">
        <v>7277</v>
      </c>
      <c r="D1722" s="83" t="s">
        <v>9800</v>
      </c>
      <c r="E1722" s="83" t="s">
        <v>32</v>
      </c>
      <c r="F1722" s="182">
        <v>300</v>
      </c>
      <c r="G1722" s="83">
        <v>1</v>
      </c>
      <c r="H1722" s="83">
        <v>1</v>
      </c>
      <c r="I1722" s="83"/>
      <c r="J1722" s="367">
        <f t="shared" ref="J1722:J1729" si="241">H1722*F1722</f>
        <v>300</v>
      </c>
      <c r="K1722" s="83" t="s">
        <v>120</v>
      </c>
    </row>
    <row r="1723" spans="1:15" x14ac:dyDescent="0.25">
      <c r="A1723" s="326">
        <v>42002</v>
      </c>
      <c r="B1723" s="111" t="s">
        <v>7278</v>
      </c>
      <c r="C1723" s="81" t="s">
        <v>7279</v>
      </c>
      <c r="D1723" s="83" t="s">
        <v>9801</v>
      </c>
      <c r="E1723" s="83" t="s">
        <v>32</v>
      </c>
      <c r="F1723" s="182">
        <v>450</v>
      </c>
      <c r="G1723" s="83">
        <v>1</v>
      </c>
      <c r="H1723" s="111">
        <v>1</v>
      </c>
      <c r="I1723" s="83"/>
      <c r="J1723" s="367">
        <f t="shared" si="241"/>
        <v>450</v>
      </c>
      <c r="K1723" s="83" t="s">
        <v>120</v>
      </c>
    </row>
    <row r="1724" spans="1:15" x14ac:dyDescent="0.25">
      <c r="A1724" s="326">
        <v>42002</v>
      </c>
      <c r="B1724" s="111" t="s">
        <v>6608</v>
      </c>
      <c r="C1724" s="81" t="s">
        <v>7280</v>
      </c>
      <c r="D1724" s="199" t="s">
        <v>9802</v>
      </c>
      <c r="E1724" s="83" t="s">
        <v>79</v>
      </c>
      <c r="F1724" s="201">
        <v>600</v>
      </c>
      <c r="G1724" s="83">
        <v>2</v>
      </c>
      <c r="H1724" s="111">
        <v>2</v>
      </c>
      <c r="I1724" s="83"/>
      <c r="J1724" s="608">
        <f t="shared" si="241"/>
        <v>1200</v>
      </c>
      <c r="K1724" s="83" t="s">
        <v>120</v>
      </c>
      <c r="M1724" s="622" t="s">
        <v>6226</v>
      </c>
    </row>
    <row r="1725" spans="1:15" x14ac:dyDescent="0.25">
      <c r="A1725" s="326">
        <v>42002</v>
      </c>
      <c r="B1725" s="111" t="s">
        <v>6608</v>
      </c>
      <c r="C1725" s="81" t="s">
        <v>7281</v>
      </c>
      <c r="D1725" s="199" t="s">
        <v>9803</v>
      </c>
      <c r="E1725" s="83" t="s">
        <v>79</v>
      </c>
      <c r="F1725" s="201">
        <v>600</v>
      </c>
      <c r="G1725" s="83">
        <v>2</v>
      </c>
      <c r="H1725" s="111">
        <v>2</v>
      </c>
      <c r="I1725" s="83"/>
      <c r="J1725" s="608">
        <f t="shared" si="241"/>
        <v>1200</v>
      </c>
      <c r="K1725" s="83" t="s">
        <v>120</v>
      </c>
      <c r="M1725" s="622" t="s">
        <v>6226</v>
      </c>
      <c r="N1725" t="s">
        <v>7611</v>
      </c>
      <c r="O1725" t="s">
        <v>7612</v>
      </c>
    </row>
    <row r="1726" spans="1:15" x14ac:dyDescent="0.25">
      <c r="A1726" s="326">
        <v>42002</v>
      </c>
      <c r="B1726" s="111" t="s">
        <v>7282</v>
      </c>
      <c r="C1726" s="81" t="s">
        <v>7283</v>
      </c>
      <c r="D1726" s="199" t="s">
        <v>9804</v>
      </c>
      <c r="E1726" s="83" t="s">
        <v>83</v>
      </c>
      <c r="F1726" s="201">
        <v>1900</v>
      </c>
      <c r="G1726" s="83">
        <v>2</v>
      </c>
      <c r="H1726" s="111">
        <v>2</v>
      </c>
      <c r="I1726" s="83"/>
      <c r="J1726" s="608">
        <f t="shared" si="241"/>
        <v>3800</v>
      </c>
      <c r="K1726" s="83" t="s">
        <v>120</v>
      </c>
      <c r="N1726" t="s">
        <v>7750</v>
      </c>
      <c r="O1726" t="s">
        <v>7751</v>
      </c>
    </row>
    <row r="1727" spans="1:15" x14ac:dyDescent="0.25">
      <c r="A1727" s="326">
        <v>42002</v>
      </c>
      <c r="B1727" s="111" t="s">
        <v>3611</v>
      </c>
      <c r="C1727" s="81" t="s">
        <v>7284</v>
      </c>
      <c r="D1727" s="199" t="s">
        <v>9805</v>
      </c>
      <c r="E1727" s="83" t="s">
        <v>32</v>
      </c>
      <c r="F1727" s="201">
        <v>900</v>
      </c>
      <c r="G1727" s="83">
        <v>1</v>
      </c>
      <c r="H1727" s="111">
        <v>1</v>
      </c>
      <c r="I1727" s="83"/>
      <c r="J1727" s="608">
        <f t="shared" si="241"/>
        <v>900</v>
      </c>
      <c r="K1727" s="83" t="s">
        <v>120</v>
      </c>
      <c r="N1727" t="s">
        <v>7613</v>
      </c>
      <c r="O1727" t="s">
        <v>7471</v>
      </c>
    </row>
    <row r="1728" spans="1:15" x14ac:dyDescent="0.25">
      <c r="A1728" s="326">
        <v>42002</v>
      </c>
      <c r="B1728" s="111" t="s">
        <v>7285</v>
      </c>
      <c r="C1728" s="81" t="s">
        <v>7286</v>
      </c>
      <c r="D1728" s="199" t="s">
        <v>9806</v>
      </c>
      <c r="E1728" s="83" t="s">
        <v>32</v>
      </c>
      <c r="F1728" s="201">
        <v>3600</v>
      </c>
      <c r="G1728" s="83">
        <v>6</v>
      </c>
      <c r="H1728" s="111">
        <v>6</v>
      </c>
      <c r="I1728" s="83"/>
      <c r="J1728" s="608">
        <f t="shared" si="241"/>
        <v>21600</v>
      </c>
      <c r="K1728" s="83" t="s">
        <v>120</v>
      </c>
    </row>
    <row r="1729" spans="1:15" x14ac:dyDescent="0.25">
      <c r="A1729" s="326">
        <v>42002</v>
      </c>
      <c r="B1729" s="111" t="s">
        <v>7287</v>
      </c>
      <c r="C1729" s="81" t="s">
        <v>7288</v>
      </c>
      <c r="D1729" s="199" t="s">
        <v>9807</v>
      </c>
      <c r="E1729" s="83" t="s">
        <v>83</v>
      </c>
      <c r="F1729" s="201">
        <v>470</v>
      </c>
      <c r="G1729" s="83">
        <v>6</v>
      </c>
      <c r="H1729" s="111">
        <v>6</v>
      </c>
      <c r="I1729" s="83"/>
      <c r="J1729" s="608">
        <f t="shared" si="241"/>
        <v>2820</v>
      </c>
      <c r="K1729" s="83" t="s">
        <v>120</v>
      </c>
    </row>
    <row r="1730" spans="1:15" x14ac:dyDescent="0.25">
      <c r="A1730" s="326">
        <v>42002</v>
      </c>
      <c r="B1730" s="548" t="s">
        <v>7289</v>
      </c>
      <c r="C1730" s="327" t="s">
        <v>7290</v>
      </c>
      <c r="D1730" s="199" t="s">
        <v>9808</v>
      </c>
      <c r="E1730" s="469" t="s">
        <v>32</v>
      </c>
      <c r="F1730" s="508">
        <v>1400</v>
      </c>
      <c r="G1730" s="469">
        <v>1</v>
      </c>
      <c r="H1730" s="80">
        <v>1</v>
      </c>
      <c r="I1730" s="327"/>
      <c r="J1730" s="608">
        <f t="shared" ref="J1730:J1733" si="242">H1730*F1730</f>
        <v>1400</v>
      </c>
      <c r="K1730" s="83" t="s">
        <v>120</v>
      </c>
      <c r="M1730" s="622" t="s">
        <v>6226</v>
      </c>
      <c r="N1730" t="s">
        <v>7659</v>
      </c>
      <c r="O1730" t="s">
        <v>7553</v>
      </c>
    </row>
    <row r="1731" spans="1:15" x14ac:dyDescent="0.25">
      <c r="A1731" s="326">
        <v>42002</v>
      </c>
      <c r="B1731" s="111" t="s">
        <v>7291</v>
      </c>
      <c r="C1731" s="81" t="s">
        <v>7292</v>
      </c>
      <c r="D1731" s="199" t="s">
        <v>9809</v>
      </c>
      <c r="E1731" s="83" t="s">
        <v>83</v>
      </c>
      <c r="F1731" s="201">
        <v>1800</v>
      </c>
      <c r="G1731" s="83">
        <v>8</v>
      </c>
      <c r="H1731" s="111">
        <v>8</v>
      </c>
      <c r="I1731" s="83"/>
      <c r="J1731" s="608">
        <f t="shared" si="242"/>
        <v>14400</v>
      </c>
      <c r="K1731" s="83" t="s">
        <v>120</v>
      </c>
      <c r="M1731" s="622" t="s">
        <v>6226</v>
      </c>
    </row>
    <row r="1732" spans="1:15" x14ac:dyDescent="0.25">
      <c r="A1732" s="326">
        <v>42002</v>
      </c>
      <c r="B1732" s="111" t="s">
        <v>7293</v>
      </c>
      <c r="C1732" s="81" t="s">
        <v>7294</v>
      </c>
      <c r="D1732" s="199" t="s">
        <v>9810</v>
      </c>
      <c r="E1732" s="83" t="s">
        <v>83</v>
      </c>
      <c r="F1732" s="201">
        <v>450</v>
      </c>
      <c r="G1732" s="83">
        <v>8</v>
      </c>
      <c r="H1732" s="111">
        <v>8</v>
      </c>
      <c r="I1732" s="83"/>
      <c r="J1732" s="608">
        <f t="shared" si="242"/>
        <v>3600</v>
      </c>
      <c r="K1732" s="83" t="s">
        <v>120</v>
      </c>
      <c r="M1732" s="622" t="s">
        <v>6226</v>
      </c>
      <c r="N1732" t="s">
        <v>7659</v>
      </c>
      <c r="O1732" t="s">
        <v>7553</v>
      </c>
    </row>
    <row r="1733" spans="1:15" x14ac:dyDescent="0.25">
      <c r="A1733" s="326">
        <v>42002</v>
      </c>
      <c r="B1733" s="111" t="s">
        <v>6653</v>
      </c>
      <c r="C1733" s="81" t="s">
        <v>7295</v>
      </c>
      <c r="D1733" s="199" t="s">
        <v>9811</v>
      </c>
      <c r="E1733" s="83" t="s">
        <v>83</v>
      </c>
      <c r="F1733" s="201">
        <v>420</v>
      </c>
      <c r="G1733" s="83">
        <v>12</v>
      </c>
      <c r="H1733" s="111">
        <v>12</v>
      </c>
      <c r="I1733" s="83"/>
      <c r="J1733" s="608">
        <f t="shared" si="242"/>
        <v>5040</v>
      </c>
      <c r="K1733" s="83" t="s">
        <v>120</v>
      </c>
      <c r="M1733" s="622" t="s">
        <v>6226</v>
      </c>
      <c r="N1733" t="s">
        <v>7659</v>
      </c>
      <c r="O1733" t="s">
        <v>7553</v>
      </c>
    </row>
    <row r="1734" spans="1:15" x14ac:dyDescent="0.25">
      <c r="A1734" s="326">
        <v>42002</v>
      </c>
      <c r="B1734" s="111" t="s">
        <v>142</v>
      </c>
      <c r="C1734" s="81" t="s">
        <v>3730</v>
      </c>
      <c r="D1734" s="199" t="s">
        <v>9812</v>
      </c>
      <c r="E1734" s="83" t="s">
        <v>7296</v>
      </c>
      <c r="F1734" s="201">
        <v>940</v>
      </c>
      <c r="G1734" s="83">
        <v>5</v>
      </c>
      <c r="H1734" s="111">
        <v>5</v>
      </c>
      <c r="I1734" s="83"/>
      <c r="J1734" s="608">
        <f t="shared" ref="J1734:J1740" si="243">H1734*F1734</f>
        <v>4700</v>
      </c>
      <c r="K1734" s="83" t="s">
        <v>120</v>
      </c>
    </row>
    <row r="1735" spans="1:15" x14ac:dyDescent="0.25">
      <c r="A1735" s="326">
        <v>42002</v>
      </c>
      <c r="B1735" s="111" t="s">
        <v>7297</v>
      </c>
      <c r="C1735" s="81" t="s">
        <v>7298</v>
      </c>
      <c r="D1735" s="199" t="s">
        <v>9813</v>
      </c>
      <c r="E1735" s="83" t="s">
        <v>83</v>
      </c>
      <c r="F1735" s="201">
        <v>4400</v>
      </c>
      <c r="G1735" s="83">
        <v>4</v>
      </c>
      <c r="H1735" s="111">
        <v>4</v>
      </c>
      <c r="I1735" s="83"/>
      <c r="J1735" s="608">
        <f t="shared" si="243"/>
        <v>17600</v>
      </c>
      <c r="K1735" s="83" t="s">
        <v>120</v>
      </c>
    </row>
    <row r="1736" spans="1:15" x14ac:dyDescent="0.25">
      <c r="A1736" s="326">
        <v>42002</v>
      </c>
      <c r="B1736" s="111" t="s">
        <v>7299</v>
      </c>
      <c r="C1736" s="81" t="s">
        <v>7300</v>
      </c>
      <c r="D1736" s="199" t="s">
        <v>9814</v>
      </c>
      <c r="E1736" s="83" t="s">
        <v>83</v>
      </c>
      <c r="F1736" s="201">
        <v>220</v>
      </c>
      <c r="G1736" s="83">
        <v>6</v>
      </c>
      <c r="H1736" s="111">
        <v>6</v>
      </c>
      <c r="I1736" s="83"/>
      <c r="J1736" s="608">
        <f t="shared" si="243"/>
        <v>1320</v>
      </c>
      <c r="K1736" s="83" t="s">
        <v>120</v>
      </c>
    </row>
    <row r="1737" spans="1:15" x14ac:dyDescent="0.25">
      <c r="A1737" s="326">
        <v>42002</v>
      </c>
      <c r="B1737" s="111" t="s">
        <v>173</v>
      </c>
      <c r="C1737" s="81" t="s">
        <v>7261</v>
      </c>
      <c r="D1737" s="199" t="s">
        <v>9815</v>
      </c>
      <c r="E1737" s="83" t="s">
        <v>28</v>
      </c>
      <c r="F1737" s="201">
        <v>9000</v>
      </c>
      <c r="G1737" s="83">
        <v>1</v>
      </c>
      <c r="H1737" s="111">
        <v>1</v>
      </c>
      <c r="I1737" s="83"/>
      <c r="J1737" s="608">
        <f t="shared" si="243"/>
        <v>9000</v>
      </c>
      <c r="K1737" s="83" t="s">
        <v>29</v>
      </c>
    </row>
    <row r="1738" spans="1:15" x14ac:dyDescent="0.25">
      <c r="A1738" s="326">
        <v>42002</v>
      </c>
      <c r="B1738" s="111" t="s">
        <v>6422</v>
      </c>
      <c r="C1738" s="610" t="s">
        <v>6789</v>
      </c>
      <c r="D1738" s="199" t="s">
        <v>9816</v>
      </c>
      <c r="E1738" s="83" t="s">
        <v>83</v>
      </c>
      <c r="F1738" s="201">
        <v>3700</v>
      </c>
      <c r="G1738" s="83">
        <v>2</v>
      </c>
      <c r="H1738" s="111">
        <v>2</v>
      </c>
      <c r="I1738" s="83"/>
      <c r="J1738" s="608">
        <f t="shared" si="243"/>
        <v>7400</v>
      </c>
      <c r="K1738" s="83" t="s">
        <v>4522</v>
      </c>
      <c r="N1738" t="s">
        <v>7621</v>
      </c>
      <c r="O1738" t="s">
        <v>7428</v>
      </c>
    </row>
    <row r="1739" spans="1:15" x14ac:dyDescent="0.25">
      <c r="A1739" s="326">
        <v>42002</v>
      </c>
      <c r="B1739" s="548" t="s">
        <v>6703</v>
      </c>
      <c r="C1739" s="566" t="s">
        <v>6704</v>
      </c>
      <c r="D1739" s="548" t="s">
        <v>9817</v>
      </c>
      <c r="E1739" s="469" t="s">
        <v>24</v>
      </c>
      <c r="F1739" s="555">
        <v>895</v>
      </c>
      <c r="G1739" s="548">
        <v>1</v>
      </c>
      <c r="H1739" s="548">
        <v>1</v>
      </c>
      <c r="I1739" s="469"/>
      <c r="J1739" s="608">
        <f t="shared" si="243"/>
        <v>895</v>
      </c>
      <c r="K1739" s="469" t="s">
        <v>7265</v>
      </c>
      <c r="N1739" t="s">
        <v>7616</v>
      </c>
      <c r="O1739" t="s">
        <v>7401</v>
      </c>
    </row>
    <row r="1740" spans="1:15" x14ac:dyDescent="0.25">
      <c r="A1740" s="326">
        <v>42002</v>
      </c>
      <c r="B1740" s="548" t="s">
        <v>6703</v>
      </c>
      <c r="C1740" s="566" t="s">
        <v>6704</v>
      </c>
      <c r="D1740" s="548" t="s">
        <v>9818</v>
      </c>
      <c r="E1740" s="548" t="s">
        <v>24</v>
      </c>
      <c r="F1740" s="555">
        <v>895</v>
      </c>
      <c r="G1740" s="548">
        <v>9</v>
      </c>
      <c r="H1740" s="548">
        <v>9</v>
      </c>
      <c r="I1740" s="548"/>
      <c r="J1740" s="608">
        <f t="shared" si="243"/>
        <v>8055</v>
      </c>
      <c r="K1740" s="548" t="s">
        <v>124</v>
      </c>
      <c r="N1740" t="s">
        <v>7616</v>
      </c>
      <c r="O1740" t="s">
        <v>7401</v>
      </c>
    </row>
    <row r="1741" spans="1:15" x14ac:dyDescent="0.25">
      <c r="A1741" s="326">
        <v>41995</v>
      </c>
      <c r="B1741" s="437" t="s">
        <v>6399</v>
      </c>
      <c r="C1741" s="285" t="s">
        <v>6581</v>
      </c>
      <c r="D1741" s="437" t="s">
        <v>9819</v>
      </c>
      <c r="E1741" s="332" t="s">
        <v>24</v>
      </c>
      <c r="F1741" s="555">
        <v>3650</v>
      </c>
      <c r="G1741" s="668">
        <v>2</v>
      </c>
      <c r="H1741" s="478">
        <v>2</v>
      </c>
      <c r="I1741" s="559"/>
      <c r="J1741" s="608">
        <f t="shared" ref="J1741:J1744" si="244">H1741*F1741</f>
        <v>7300</v>
      </c>
      <c r="K1741" s="332" t="s">
        <v>39</v>
      </c>
      <c r="N1741" t="s">
        <v>7616</v>
      </c>
      <c r="O1741" t="s">
        <v>7401</v>
      </c>
    </row>
    <row r="1742" spans="1:15" x14ac:dyDescent="0.25">
      <c r="A1742" s="326">
        <v>41995</v>
      </c>
      <c r="B1742" s="548" t="s">
        <v>6579</v>
      </c>
      <c r="C1742" s="327" t="s">
        <v>6580</v>
      </c>
      <c r="D1742" s="548" t="s">
        <v>9820</v>
      </c>
      <c r="E1742" s="469" t="s">
        <v>83</v>
      </c>
      <c r="F1742" s="555">
        <v>1600</v>
      </c>
      <c r="G1742" s="469">
        <v>2</v>
      </c>
      <c r="H1742" s="548">
        <v>2</v>
      </c>
      <c r="I1742" s="327"/>
      <c r="J1742" s="608">
        <f t="shared" si="244"/>
        <v>3200</v>
      </c>
      <c r="K1742" s="332" t="s">
        <v>39</v>
      </c>
      <c r="N1742" t="s">
        <v>7616</v>
      </c>
      <c r="O1742" t="s">
        <v>7401</v>
      </c>
    </row>
    <row r="1743" spans="1:15" x14ac:dyDescent="0.25">
      <c r="A1743" s="326">
        <v>41995</v>
      </c>
      <c r="B1743" s="548" t="s">
        <v>163</v>
      </c>
      <c r="C1743" s="327" t="s">
        <v>6578</v>
      </c>
      <c r="D1743" s="548" t="s">
        <v>9821</v>
      </c>
      <c r="E1743" s="469" t="s">
        <v>24</v>
      </c>
      <c r="F1743" s="555">
        <v>1500</v>
      </c>
      <c r="G1743" s="469">
        <v>1</v>
      </c>
      <c r="H1743" s="548">
        <v>1</v>
      </c>
      <c r="I1743" s="327"/>
      <c r="J1743" s="608">
        <f t="shared" si="244"/>
        <v>1500</v>
      </c>
      <c r="K1743" s="469" t="s">
        <v>39</v>
      </c>
      <c r="N1743" t="s">
        <v>7616</v>
      </c>
      <c r="O1743" t="s">
        <v>7401</v>
      </c>
    </row>
    <row r="1744" spans="1:15" x14ac:dyDescent="0.25">
      <c r="A1744" s="326">
        <v>41995</v>
      </c>
      <c r="B1744" s="437" t="s">
        <v>6534</v>
      </c>
      <c r="C1744" s="575" t="s">
        <v>6577</v>
      </c>
      <c r="D1744" s="437" t="s">
        <v>9822</v>
      </c>
      <c r="E1744" s="332" t="s">
        <v>24</v>
      </c>
      <c r="F1744" s="580">
        <v>3500</v>
      </c>
      <c r="G1744" s="330">
        <v>3</v>
      </c>
      <c r="H1744" s="478">
        <v>3</v>
      </c>
      <c r="I1744" s="332"/>
      <c r="J1744" s="608">
        <f t="shared" si="244"/>
        <v>10500</v>
      </c>
      <c r="K1744" s="332" t="s">
        <v>39</v>
      </c>
      <c r="N1744" t="s">
        <v>7616</v>
      </c>
      <c r="O1744" t="s">
        <v>7401</v>
      </c>
    </row>
    <row r="1745" spans="1:15" x14ac:dyDescent="0.25">
      <c r="A1745" s="326">
        <v>41992</v>
      </c>
      <c r="B1745" s="548" t="s">
        <v>3739</v>
      </c>
      <c r="C1745" s="327" t="s">
        <v>6790</v>
      </c>
      <c r="D1745" s="199" t="s">
        <v>9823</v>
      </c>
      <c r="E1745" s="469" t="s">
        <v>118</v>
      </c>
      <c r="F1745" s="555">
        <v>1210</v>
      </c>
      <c r="G1745" s="469">
        <v>16</v>
      </c>
      <c r="H1745" s="548">
        <v>16</v>
      </c>
      <c r="I1745" s="327"/>
      <c r="J1745" s="608">
        <f t="shared" ref="J1745" si="245">H1745*F1745</f>
        <v>19360</v>
      </c>
      <c r="K1745" s="469" t="s">
        <v>601</v>
      </c>
      <c r="N1745" t="s">
        <v>7616</v>
      </c>
      <c r="O1745" t="s">
        <v>7401</v>
      </c>
    </row>
    <row r="1746" spans="1:15" x14ac:dyDescent="0.25">
      <c r="A1746" s="326">
        <v>41992</v>
      </c>
      <c r="B1746" s="548" t="s">
        <v>6791</v>
      </c>
      <c r="C1746" s="327" t="s">
        <v>6792</v>
      </c>
      <c r="D1746" s="199" t="s">
        <v>9824</v>
      </c>
      <c r="E1746" s="469" t="s">
        <v>83</v>
      </c>
      <c r="F1746" s="555">
        <v>315</v>
      </c>
      <c r="G1746" s="469">
        <v>18</v>
      </c>
      <c r="H1746" s="548">
        <v>18</v>
      </c>
      <c r="I1746" s="327"/>
      <c r="J1746" s="608">
        <f t="shared" ref="J1746:J1750" si="246">H1746*F1746</f>
        <v>5670</v>
      </c>
      <c r="K1746" s="469" t="s">
        <v>601</v>
      </c>
      <c r="N1746" t="s">
        <v>7616</v>
      </c>
      <c r="O1746" t="s">
        <v>7401</v>
      </c>
    </row>
    <row r="1747" spans="1:15" x14ac:dyDescent="0.25">
      <c r="A1747" s="326">
        <v>41992</v>
      </c>
      <c r="B1747" s="548" t="s">
        <v>6793</v>
      </c>
      <c r="C1747" s="327" t="s">
        <v>6794</v>
      </c>
      <c r="D1747" s="199" t="s">
        <v>9825</v>
      </c>
      <c r="E1747" s="469" t="s">
        <v>83</v>
      </c>
      <c r="F1747" s="555">
        <v>170</v>
      </c>
      <c r="G1747" s="469">
        <v>12</v>
      </c>
      <c r="H1747" s="548">
        <v>12</v>
      </c>
      <c r="I1747" s="327"/>
      <c r="J1747" s="608">
        <f t="shared" si="246"/>
        <v>2040</v>
      </c>
      <c r="K1747" s="469" t="s">
        <v>601</v>
      </c>
      <c r="M1747" s="200"/>
      <c r="N1747" t="s">
        <v>7616</v>
      </c>
      <c r="O1747" t="s">
        <v>7401</v>
      </c>
    </row>
    <row r="1748" spans="1:15" x14ac:dyDescent="0.25">
      <c r="A1748" s="326">
        <v>41992</v>
      </c>
      <c r="B1748" s="548" t="s">
        <v>6795</v>
      </c>
      <c r="C1748" s="327" t="s">
        <v>6796</v>
      </c>
      <c r="D1748" s="199" t="s">
        <v>9826</v>
      </c>
      <c r="E1748" s="469" t="s">
        <v>83</v>
      </c>
      <c r="F1748" s="555">
        <v>1045</v>
      </c>
      <c r="G1748" s="469">
        <v>7</v>
      </c>
      <c r="H1748" s="548">
        <v>7</v>
      </c>
      <c r="I1748" s="327"/>
      <c r="J1748" s="608">
        <f t="shared" si="246"/>
        <v>7315</v>
      </c>
      <c r="K1748" s="469" t="s">
        <v>601</v>
      </c>
      <c r="M1748" s="200"/>
    </row>
    <row r="1749" spans="1:15" x14ac:dyDescent="0.25">
      <c r="A1749" s="79">
        <v>41992</v>
      </c>
      <c r="B1749" s="111" t="s">
        <v>6785</v>
      </c>
      <c r="C1749" s="81" t="s">
        <v>6786</v>
      </c>
      <c r="D1749" s="199" t="s">
        <v>9827</v>
      </c>
      <c r="E1749" s="83" t="s">
        <v>35</v>
      </c>
      <c r="F1749" s="201">
        <v>3790</v>
      </c>
      <c r="G1749" s="83">
        <v>5</v>
      </c>
      <c r="H1749" s="111">
        <v>5</v>
      </c>
      <c r="I1749" s="83"/>
      <c r="J1749" s="608">
        <f t="shared" si="246"/>
        <v>18950</v>
      </c>
      <c r="K1749" s="83" t="s">
        <v>156</v>
      </c>
      <c r="N1749" t="s">
        <v>7618</v>
      </c>
      <c r="O1749" t="s">
        <v>7377</v>
      </c>
    </row>
    <row r="1750" spans="1:15" x14ac:dyDescent="0.25">
      <c r="A1750" s="326">
        <v>41990</v>
      </c>
      <c r="B1750" s="548" t="s">
        <v>6799</v>
      </c>
      <c r="C1750" s="327" t="s">
        <v>6800</v>
      </c>
      <c r="D1750" s="199" t="s">
        <v>9828</v>
      </c>
      <c r="E1750" s="469" t="s">
        <v>79</v>
      </c>
      <c r="F1750" s="508">
        <v>460</v>
      </c>
      <c r="G1750" s="469">
        <v>5</v>
      </c>
      <c r="H1750" s="80">
        <v>5</v>
      </c>
      <c r="I1750" s="327"/>
      <c r="J1750" s="608">
        <f t="shared" si="246"/>
        <v>2300</v>
      </c>
      <c r="K1750" s="469" t="s">
        <v>120</v>
      </c>
      <c r="N1750" t="s">
        <v>7617</v>
      </c>
      <c r="O1750" t="s">
        <v>7380</v>
      </c>
    </row>
    <row r="1751" spans="1:15" x14ac:dyDescent="0.25">
      <c r="A1751" s="326">
        <v>41990</v>
      </c>
      <c r="B1751" s="548" t="s">
        <v>6801</v>
      </c>
      <c r="C1751" s="327" t="s">
        <v>6802</v>
      </c>
      <c r="D1751" s="199" t="s">
        <v>9829</v>
      </c>
      <c r="E1751" s="469" t="s">
        <v>79</v>
      </c>
      <c r="F1751" s="555">
        <v>1080</v>
      </c>
      <c r="G1751" s="469">
        <v>3</v>
      </c>
      <c r="H1751" s="548">
        <v>3</v>
      </c>
      <c r="I1751" s="327"/>
      <c r="J1751" s="608">
        <f>H1751*F1751</f>
        <v>3240</v>
      </c>
      <c r="K1751" s="469" t="s">
        <v>120</v>
      </c>
      <c r="N1751" t="s">
        <v>7617</v>
      </c>
      <c r="O1751" t="s">
        <v>7380</v>
      </c>
    </row>
    <row r="1752" spans="1:15" x14ac:dyDescent="0.25">
      <c r="A1752" s="326">
        <v>41990</v>
      </c>
      <c r="B1752" s="80" t="s">
        <v>6803</v>
      </c>
      <c r="C1752" s="327" t="s">
        <v>6804</v>
      </c>
      <c r="D1752" s="199" t="s">
        <v>9830</v>
      </c>
      <c r="E1752" s="469" t="s">
        <v>79</v>
      </c>
      <c r="F1752" s="508">
        <v>1080</v>
      </c>
      <c r="G1752" s="639">
        <v>3</v>
      </c>
      <c r="H1752" s="80">
        <v>3</v>
      </c>
      <c r="I1752" s="640"/>
      <c r="J1752" s="479">
        <f>H1752*F1752</f>
        <v>3240</v>
      </c>
      <c r="K1752" s="469" t="s">
        <v>120</v>
      </c>
    </row>
    <row r="1753" spans="1:15" x14ac:dyDescent="0.25">
      <c r="A1753" s="326">
        <v>41990</v>
      </c>
      <c r="B1753" s="80" t="s">
        <v>6801</v>
      </c>
      <c r="C1753" s="327" t="s">
        <v>6805</v>
      </c>
      <c r="D1753" s="199" t="s">
        <v>9831</v>
      </c>
      <c r="E1753" s="469" t="s">
        <v>79</v>
      </c>
      <c r="F1753" s="508">
        <v>1080</v>
      </c>
      <c r="G1753" s="639">
        <v>3</v>
      </c>
      <c r="H1753" s="80">
        <v>3</v>
      </c>
      <c r="I1753" s="640"/>
      <c r="J1753" s="479">
        <f t="shared" ref="J1753:J1756" si="247">H1753*F1753</f>
        <v>3240</v>
      </c>
      <c r="K1753" s="469" t="s">
        <v>120</v>
      </c>
    </row>
    <row r="1754" spans="1:15" x14ac:dyDescent="0.25">
      <c r="A1754" s="326">
        <v>41990</v>
      </c>
      <c r="B1754" s="80" t="s">
        <v>6803</v>
      </c>
      <c r="C1754" s="327" t="s">
        <v>6806</v>
      </c>
      <c r="D1754" s="199" t="s">
        <v>9832</v>
      </c>
      <c r="E1754" s="469" t="s">
        <v>79</v>
      </c>
      <c r="F1754" s="508">
        <v>1080</v>
      </c>
      <c r="G1754" s="469">
        <v>2</v>
      </c>
      <c r="H1754" s="80">
        <v>2</v>
      </c>
      <c r="I1754" s="327"/>
      <c r="J1754" s="479">
        <f t="shared" si="247"/>
        <v>2160</v>
      </c>
      <c r="K1754" s="469" t="s">
        <v>120</v>
      </c>
    </row>
    <row r="1755" spans="1:15" x14ac:dyDescent="0.25">
      <c r="A1755" s="326">
        <v>41990</v>
      </c>
      <c r="B1755" s="80" t="s">
        <v>6801</v>
      </c>
      <c r="C1755" s="327" t="s">
        <v>6807</v>
      </c>
      <c r="D1755" s="199" t="s">
        <v>9833</v>
      </c>
      <c r="E1755" s="469" t="s">
        <v>79</v>
      </c>
      <c r="F1755" s="508">
        <v>1080</v>
      </c>
      <c r="G1755" s="469">
        <v>2</v>
      </c>
      <c r="H1755" s="80">
        <v>2</v>
      </c>
      <c r="I1755" s="327"/>
      <c r="J1755" s="479">
        <f t="shared" si="247"/>
        <v>2160</v>
      </c>
      <c r="K1755" s="469" t="s">
        <v>120</v>
      </c>
      <c r="N1755" t="s">
        <v>7617</v>
      </c>
      <c r="O1755" t="s">
        <v>7380</v>
      </c>
    </row>
    <row r="1756" spans="1:15" x14ac:dyDescent="0.25">
      <c r="A1756" s="326">
        <v>41990</v>
      </c>
      <c r="B1756" s="80" t="s">
        <v>6801</v>
      </c>
      <c r="C1756" s="327" t="s">
        <v>6808</v>
      </c>
      <c r="D1756" s="199" t="s">
        <v>9834</v>
      </c>
      <c r="E1756" s="469" t="s">
        <v>79</v>
      </c>
      <c r="F1756" s="508">
        <v>1080</v>
      </c>
      <c r="G1756" s="469">
        <v>2</v>
      </c>
      <c r="H1756" s="80">
        <v>2</v>
      </c>
      <c r="I1756" s="327"/>
      <c r="J1756" s="479">
        <f t="shared" si="247"/>
        <v>2160</v>
      </c>
      <c r="K1756" s="469" t="s">
        <v>120</v>
      </c>
      <c r="N1756" t="s">
        <v>7617</v>
      </c>
      <c r="O1756" t="s">
        <v>7380</v>
      </c>
    </row>
    <row r="1757" spans="1:15" x14ac:dyDescent="0.25">
      <c r="A1757" s="326">
        <v>41990</v>
      </c>
      <c r="B1757" s="80" t="s">
        <v>6809</v>
      </c>
      <c r="C1757" s="327" t="s">
        <v>3717</v>
      </c>
      <c r="D1757" s="199" t="s">
        <v>9835</v>
      </c>
      <c r="E1757" s="469" t="s">
        <v>83</v>
      </c>
      <c r="F1757" s="508">
        <v>3350</v>
      </c>
      <c r="G1757" s="469">
        <v>2</v>
      </c>
      <c r="H1757" s="80">
        <v>2</v>
      </c>
      <c r="I1757" s="327"/>
      <c r="J1757" s="479">
        <f>H1757*F1757</f>
        <v>6700</v>
      </c>
      <c r="K1757" s="469" t="s">
        <v>120</v>
      </c>
      <c r="N1757" t="s">
        <v>7617</v>
      </c>
      <c r="O1757" t="s">
        <v>7380</v>
      </c>
    </row>
    <row r="1758" spans="1:15" x14ac:dyDescent="0.25">
      <c r="A1758" s="326">
        <v>41990</v>
      </c>
      <c r="B1758" s="80" t="s">
        <v>6810</v>
      </c>
      <c r="C1758" s="327" t="s">
        <v>6811</v>
      </c>
      <c r="D1758" s="199" t="s">
        <v>9836</v>
      </c>
      <c r="E1758" s="469" t="s">
        <v>144</v>
      </c>
      <c r="F1758" s="508">
        <v>380</v>
      </c>
      <c r="G1758" s="469">
        <v>6</v>
      </c>
      <c r="H1758" s="80">
        <v>6</v>
      </c>
      <c r="I1758" s="327"/>
      <c r="J1758" s="479">
        <f>H1758*F1758</f>
        <v>2280</v>
      </c>
      <c r="K1758" s="469" t="s">
        <v>120</v>
      </c>
    </row>
    <row r="1759" spans="1:15" x14ac:dyDescent="0.25">
      <c r="A1759" s="326">
        <v>41990</v>
      </c>
      <c r="B1759" s="80" t="s">
        <v>3716</v>
      </c>
      <c r="C1759" s="327" t="s">
        <v>3717</v>
      </c>
      <c r="D1759" s="199" t="s">
        <v>9837</v>
      </c>
      <c r="E1759" s="469" t="s">
        <v>83</v>
      </c>
      <c r="F1759" s="508">
        <v>2985</v>
      </c>
      <c r="G1759" s="469">
        <v>2</v>
      </c>
      <c r="H1759" s="80">
        <v>2</v>
      </c>
      <c r="I1759" s="327"/>
      <c r="J1759" s="479">
        <f>H1759*F1759</f>
        <v>5970</v>
      </c>
      <c r="K1759" s="469" t="s">
        <v>120</v>
      </c>
      <c r="M1759" s="622" t="s">
        <v>6226</v>
      </c>
      <c r="N1759" t="s">
        <v>7622</v>
      </c>
      <c r="O1759" t="s">
        <v>7581</v>
      </c>
    </row>
    <row r="1760" spans="1:15" x14ac:dyDescent="0.25">
      <c r="A1760" s="656">
        <v>41990</v>
      </c>
      <c r="B1760" s="637" t="s">
        <v>6813</v>
      </c>
      <c r="C1760" s="658" t="s">
        <v>6814</v>
      </c>
      <c r="D1760" s="199" t="s">
        <v>9838</v>
      </c>
      <c r="E1760" s="657" t="s">
        <v>83</v>
      </c>
      <c r="F1760" s="638">
        <v>620</v>
      </c>
      <c r="G1760" s="657">
        <v>10</v>
      </c>
      <c r="H1760" s="637">
        <v>10</v>
      </c>
      <c r="I1760" s="657"/>
      <c r="J1760" s="479">
        <f t="shared" ref="J1760:J1761" si="248">H1760*F1760</f>
        <v>6200</v>
      </c>
      <c r="K1760" s="657" t="s">
        <v>120</v>
      </c>
      <c r="N1760" t="s">
        <v>7610</v>
      </c>
      <c r="O1760" t="s">
        <v>7428</v>
      </c>
    </row>
    <row r="1761" spans="1:15" x14ac:dyDescent="0.25">
      <c r="A1761" s="656">
        <v>41990</v>
      </c>
      <c r="B1761" s="637" t="s">
        <v>6815</v>
      </c>
      <c r="C1761" s="658" t="s">
        <v>6816</v>
      </c>
      <c r="D1761" s="199" t="s">
        <v>9839</v>
      </c>
      <c r="E1761" s="657" t="s">
        <v>83</v>
      </c>
      <c r="F1761" s="638">
        <v>1154</v>
      </c>
      <c r="G1761" s="657">
        <v>2</v>
      </c>
      <c r="H1761" s="637">
        <v>2</v>
      </c>
      <c r="I1761" s="657"/>
      <c r="J1761" s="479">
        <f t="shared" si="248"/>
        <v>2308</v>
      </c>
      <c r="K1761" s="657" t="s">
        <v>120</v>
      </c>
      <c r="N1761" t="s">
        <v>7647</v>
      </c>
      <c r="O1761" t="s">
        <v>7377</v>
      </c>
    </row>
    <row r="1762" spans="1:15" x14ac:dyDescent="0.25">
      <c r="A1762" s="326">
        <v>41990</v>
      </c>
      <c r="B1762" s="80" t="s">
        <v>6817</v>
      </c>
      <c r="C1762" s="327" t="s">
        <v>6818</v>
      </c>
      <c r="D1762" s="199" t="s">
        <v>9840</v>
      </c>
      <c r="E1762" s="469" t="s">
        <v>32</v>
      </c>
      <c r="F1762" s="508">
        <v>750</v>
      </c>
      <c r="G1762" s="469">
        <v>1</v>
      </c>
      <c r="H1762" s="80">
        <v>1</v>
      </c>
      <c r="I1762" s="327"/>
      <c r="J1762" s="479">
        <f>H1762*F1762</f>
        <v>750</v>
      </c>
      <c r="K1762" s="469" t="s">
        <v>120</v>
      </c>
      <c r="L1762" s="200"/>
      <c r="N1762" t="s">
        <v>7630</v>
      </c>
      <c r="O1762" t="s">
        <v>7417</v>
      </c>
    </row>
    <row r="1763" spans="1:15" x14ac:dyDescent="0.25">
      <c r="A1763" s="326">
        <v>41990</v>
      </c>
      <c r="B1763" s="80" t="s">
        <v>6817</v>
      </c>
      <c r="C1763" s="327" t="s">
        <v>6819</v>
      </c>
      <c r="D1763" s="199" t="s">
        <v>9841</v>
      </c>
      <c r="E1763" s="469" t="s">
        <v>32</v>
      </c>
      <c r="F1763" s="508">
        <v>866.75</v>
      </c>
      <c r="G1763" s="469">
        <v>1</v>
      </c>
      <c r="H1763" s="80">
        <v>1</v>
      </c>
      <c r="I1763" s="327"/>
      <c r="J1763" s="479">
        <f>H1763*F1763</f>
        <v>866.75</v>
      </c>
      <c r="K1763" s="469" t="s">
        <v>120</v>
      </c>
      <c r="M1763" s="624" t="s">
        <v>6226</v>
      </c>
      <c r="N1763" t="s">
        <v>7614</v>
      </c>
      <c r="O1763" t="s">
        <v>7553</v>
      </c>
    </row>
    <row r="1764" spans="1:15" x14ac:dyDescent="0.25">
      <c r="A1764" s="326">
        <v>41990</v>
      </c>
      <c r="B1764" s="548" t="s">
        <v>6820</v>
      </c>
      <c r="C1764" s="327" t="s">
        <v>6821</v>
      </c>
      <c r="D1764" s="199" t="s">
        <v>9842</v>
      </c>
      <c r="E1764" s="469" t="s">
        <v>83</v>
      </c>
      <c r="F1764" s="508">
        <v>433.5</v>
      </c>
      <c r="G1764" s="470">
        <v>1</v>
      </c>
      <c r="H1764" s="80">
        <v>1</v>
      </c>
      <c r="I1764" s="546"/>
      <c r="J1764" s="479">
        <f>H1764*F1764</f>
        <v>433.5</v>
      </c>
      <c r="K1764" s="469" t="s">
        <v>120</v>
      </c>
      <c r="N1764" t="s">
        <v>7641</v>
      </c>
      <c r="O1764" t="s">
        <v>7407</v>
      </c>
    </row>
    <row r="1765" spans="1:15" x14ac:dyDescent="0.25">
      <c r="A1765" s="326">
        <v>41990</v>
      </c>
      <c r="B1765" s="548" t="s">
        <v>6822</v>
      </c>
      <c r="C1765" s="327" t="s">
        <v>6823</v>
      </c>
      <c r="D1765" s="199" t="s">
        <v>9843</v>
      </c>
      <c r="E1765" s="469" t="s">
        <v>83</v>
      </c>
      <c r="F1765" s="508">
        <v>66.75</v>
      </c>
      <c r="G1765" s="469">
        <v>5</v>
      </c>
      <c r="H1765" s="548">
        <v>5</v>
      </c>
      <c r="I1765" s="327"/>
      <c r="J1765" s="608">
        <f t="shared" ref="J1765:J1769" si="249">H1765*F1765</f>
        <v>333.75</v>
      </c>
      <c r="K1765" s="469" t="s">
        <v>120</v>
      </c>
      <c r="N1765" t="s">
        <v>7664</v>
      </c>
      <c r="O1765" t="s">
        <v>7382</v>
      </c>
    </row>
    <row r="1766" spans="1:15" x14ac:dyDescent="0.25">
      <c r="A1766" s="326">
        <v>41990</v>
      </c>
      <c r="B1766" s="548" t="s">
        <v>6824</v>
      </c>
      <c r="C1766" s="327"/>
      <c r="D1766" s="199" t="s">
        <v>9844</v>
      </c>
      <c r="E1766" s="469" t="s">
        <v>83</v>
      </c>
      <c r="F1766" s="508">
        <v>250</v>
      </c>
      <c r="G1766" s="469">
        <v>2</v>
      </c>
      <c r="H1766" s="548">
        <v>2</v>
      </c>
      <c r="I1766" s="327"/>
      <c r="J1766" s="608">
        <f t="shared" si="249"/>
        <v>500</v>
      </c>
      <c r="K1766" s="469" t="s">
        <v>120</v>
      </c>
      <c r="L1766" s="200"/>
      <c r="N1766" t="s">
        <v>7664</v>
      </c>
      <c r="O1766" t="s">
        <v>7382</v>
      </c>
    </row>
    <row r="1767" spans="1:15" x14ac:dyDescent="0.25">
      <c r="A1767" s="326">
        <v>41990</v>
      </c>
      <c r="B1767" s="548" t="s">
        <v>7619</v>
      </c>
      <c r="C1767" s="327" t="s">
        <v>7620</v>
      </c>
      <c r="D1767" s="199" t="s">
        <v>9845</v>
      </c>
      <c r="E1767" s="469" t="s">
        <v>83</v>
      </c>
      <c r="F1767" s="508">
        <v>3276.75</v>
      </c>
      <c r="G1767" s="469">
        <v>2</v>
      </c>
      <c r="H1767" s="548">
        <v>2</v>
      </c>
      <c r="I1767" s="327"/>
      <c r="J1767" s="608">
        <f t="shared" si="249"/>
        <v>6553.5</v>
      </c>
      <c r="K1767" s="469" t="s">
        <v>120</v>
      </c>
      <c r="L1767" s="200"/>
      <c r="N1767" t="s">
        <v>7664</v>
      </c>
      <c r="O1767" t="s">
        <v>7382</v>
      </c>
    </row>
    <row r="1768" spans="1:15" x14ac:dyDescent="0.25">
      <c r="A1768" s="326">
        <v>41990</v>
      </c>
      <c r="B1768" s="548" t="s">
        <v>6672</v>
      </c>
      <c r="C1768" s="327" t="s">
        <v>6825</v>
      </c>
      <c r="D1768" s="199" t="s">
        <v>9846</v>
      </c>
      <c r="E1768" s="469" t="s">
        <v>83</v>
      </c>
      <c r="F1768" s="508">
        <v>366.75</v>
      </c>
      <c r="G1768" s="469">
        <v>12</v>
      </c>
      <c r="H1768" s="548">
        <v>12</v>
      </c>
      <c r="I1768" s="327"/>
      <c r="J1768" s="608">
        <f t="shared" si="249"/>
        <v>4401</v>
      </c>
      <c r="K1768" s="469" t="s">
        <v>120</v>
      </c>
      <c r="L1768" s="200"/>
      <c r="N1768" t="s">
        <v>7664</v>
      </c>
      <c r="O1768" t="s">
        <v>7382</v>
      </c>
    </row>
    <row r="1769" spans="1:15" x14ac:dyDescent="0.25">
      <c r="A1769" s="326">
        <v>41990</v>
      </c>
      <c r="B1769" s="548" t="s">
        <v>6826</v>
      </c>
      <c r="C1769" s="327" t="s">
        <v>6827</v>
      </c>
      <c r="D1769" s="199" t="s">
        <v>9847</v>
      </c>
      <c r="E1769" s="469" t="s">
        <v>79</v>
      </c>
      <c r="F1769" s="508">
        <v>1250</v>
      </c>
      <c r="G1769" s="469">
        <v>1</v>
      </c>
      <c r="H1769" s="548">
        <v>1</v>
      </c>
      <c r="I1769" s="327"/>
      <c r="J1769" s="608">
        <f t="shared" si="249"/>
        <v>1250</v>
      </c>
      <c r="K1769" s="469" t="s">
        <v>120</v>
      </c>
      <c r="L1769" s="200"/>
      <c r="N1769" t="s">
        <v>7664</v>
      </c>
      <c r="O1769" t="s">
        <v>7382</v>
      </c>
    </row>
    <row r="1770" spans="1:15" x14ac:dyDescent="0.25">
      <c r="A1770" s="326">
        <v>41988</v>
      </c>
      <c r="B1770" s="548" t="s">
        <v>6495</v>
      </c>
      <c r="C1770" s="327" t="s">
        <v>6812</v>
      </c>
      <c r="D1770" s="548" t="s">
        <v>9848</v>
      </c>
      <c r="E1770" s="464" t="s">
        <v>24</v>
      </c>
      <c r="F1770" s="555">
        <v>4900</v>
      </c>
      <c r="G1770" s="469">
        <v>2</v>
      </c>
      <c r="H1770" s="469">
        <v>2</v>
      </c>
      <c r="I1770" s="469"/>
      <c r="J1770" s="608">
        <f t="shared" ref="J1770:J1775" si="250">H1770*F1770</f>
        <v>9800</v>
      </c>
      <c r="K1770" s="469" t="s">
        <v>39</v>
      </c>
    </row>
    <row r="1771" spans="1:15" x14ac:dyDescent="0.25">
      <c r="A1771" s="79">
        <v>41984</v>
      </c>
      <c r="B1771" s="199" t="s">
        <v>4318</v>
      </c>
      <c r="C1771" s="676" t="s">
        <v>7268</v>
      </c>
      <c r="D1771" s="199" t="s">
        <v>9849</v>
      </c>
      <c r="E1771" s="83" t="s">
        <v>24</v>
      </c>
      <c r="F1771" s="201">
        <v>4500</v>
      </c>
      <c r="G1771" s="83">
        <v>1</v>
      </c>
      <c r="H1771" s="199">
        <v>1</v>
      </c>
      <c r="I1771" s="87"/>
      <c r="J1771" s="608">
        <f t="shared" si="250"/>
        <v>4500</v>
      </c>
      <c r="K1771" s="83" t="s">
        <v>778</v>
      </c>
      <c r="M1771" s="200"/>
    </row>
    <row r="1772" spans="1:15" x14ac:dyDescent="0.25">
      <c r="A1772" s="79">
        <v>41976</v>
      </c>
      <c r="B1772" s="199" t="s">
        <v>6740</v>
      </c>
      <c r="C1772" s="81" t="s">
        <v>6741</v>
      </c>
      <c r="D1772" s="199" t="s">
        <v>9850</v>
      </c>
      <c r="E1772" s="83" t="s">
        <v>79</v>
      </c>
      <c r="F1772" s="201">
        <v>1159</v>
      </c>
      <c r="G1772" s="83">
        <v>1</v>
      </c>
      <c r="H1772" s="199">
        <v>1</v>
      </c>
      <c r="I1772" s="83"/>
      <c r="J1772" s="608">
        <f t="shared" si="250"/>
        <v>1159</v>
      </c>
      <c r="K1772" s="83" t="s">
        <v>120</v>
      </c>
      <c r="M1772" s="200"/>
      <c r="N1772" t="s">
        <v>7674</v>
      </c>
      <c r="O1772" t="s">
        <v>7553</v>
      </c>
    </row>
    <row r="1773" spans="1:15" x14ac:dyDescent="0.25">
      <c r="A1773" s="79">
        <v>41976</v>
      </c>
      <c r="B1773" s="111" t="s">
        <v>49</v>
      </c>
      <c r="C1773" s="87" t="s">
        <v>6525</v>
      </c>
      <c r="D1773" s="111" t="s">
        <v>9851</v>
      </c>
      <c r="E1773" s="83" t="s">
        <v>24</v>
      </c>
      <c r="F1773" s="192">
        <v>13000</v>
      </c>
      <c r="G1773" s="83">
        <v>1</v>
      </c>
      <c r="H1773" s="111">
        <v>1</v>
      </c>
      <c r="I1773" s="83"/>
      <c r="J1773" s="148">
        <f t="shared" si="250"/>
        <v>13000</v>
      </c>
      <c r="K1773" s="83" t="s">
        <v>1003</v>
      </c>
      <c r="M1773" s="200"/>
    </row>
    <row r="1774" spans="1:15" x14ac:dyDescent="0.25">
      <c r="A1774" s="326">
        <v>41976</v>
      </c>
      <c r="B1774" s="281" t="s">
        <v>6522</v>
      </c>
      <c r="C1774" s="675" t="s">
        <v>6727</v>
      </c>
      <c r="D1774" s="437" t="s">
        <v>9852</v>
      </c>
      <c r="E1774" s="332" t="s">
        <v>83</v>
      </c>
      <c r="F1774" s="555">
        <v>1000</v>
      </c>
      <c r="G1774" s="330">
        <v>2</v>
      </c>
      <c r="H1774" s="478">
        <v>2</v>
      </c>
      <c r="I1774" s="332"/>
      <c r="J1774" s="608">
        <f t="shared" si="250"/>
        <v>2000</v>
      </c>
      <c r="K1774" s="332" t="s">
        <v>6121</v>
      </c>
      <c r="M1774" s="200"/>
    </row>
    <row r="1775" spans="1:15" x14ac:dyDescent="0.25">
      <c r="A1775" s="79">
        <v>41976</v>
      </c>
      <c r="B1775" s="199" t="s">
        <v>6549</v>
      </c>
      <c r="C1775" s="87" t="s">
        <v>7640</v>
      </c>
      <c r="D1775" s="199" t="s">
        <v>9853</v>
      </c>
      <c r="E1775" s="83" t="s">
        <v>83</v>
      </c>
      <c r="F1775" s="201">
        <v>1000</v>
      </c>
      <c r="G1775" s="83">
        <v>2</v>
      </c>
      <c r="H1775" s="199">
        <v>2</v>
      </c>
      <c r="I1775" s="83"/>
      <c r="J1775" s="608">
        <f t="shared" si="250"/>
        <v>2000</v>
      </c>
      <c r="K1775" s="83" t="s">
        <v>6121</v>
      </c>
      <c r="N1775" t="s">
        <v>7645</v>
      </c>
      <c r="O1775" t="s">
        <v>7401</v>
      </c>
    </row>
    <row r="1776" spans="1:15" x14ac:dyDescent="0.25">
      <c r="A1776" s="79">
        <v>41976</v>
      </c>
      <c r="B1776" s="199" t="s">
        <v>3806</v>
      </c>
      <c r="C1776" s="87" t="s">
        <v>6728</v>
      </c>
      <c r="D1776" s="199" t="s">
        <v>9854</v>
      </c>
      <c r="E1776" s="83" t="s">
        <v>32</v>
      </c>
      <c r="F1776" s="201">
        <v>1800</v>
      </c>
      <c r="G1776" s="270">
        <v>4</v>
      </c>
      <c r="H1776" s="199">
        <v>4</v>
      </c>
      <c r="I1776" s="270"/>
      <c r="J1776" s="479">
        <f t="shared" ref="J1776:J1786" si="251">H1776*F1776</f>
        <v>7200</v>
      </c>
      <c r="K1776" s="83" t="s">
        <v>39</v>
      </c>
      <c r="M1776" s="576" t="s">
        <v>6226</v>
      </c>
      <c r="N1776" t="s">
        <v>7666</v>
      </c>
      <c r="O1776" t="s">
        <v>7667</v>
      </c>
    </row>
    <row r="1777" spans="1:15" x14ac:dyDescent="0.25">
      <c r="A1777" s="79">
        <v>41976</v>
      </c>
      <c r="B1777" s="199" t="s">
        <v>3786</v>
      </c>
      <c r="C1777" s="87" t="s">
        <v>6729</v>
      </c>
      <c r="D1777" s="199" t="s">
        <v>9855</v>
      </c>
      <c r="E1777" s="83" t="s">
        <v>32</v>
      </c>
      <c r="F1777" s="201">
        <v>800</v>
      </c>
      <c r="G1777" s="83">
        <v>4</v>
      </c>
      <c r="H1777" s="199">
        <v>4</v>
      </c>
      <c r="I1777" s="83"/>
      <c r="J1777" s="479">
        <f t="shared" si="251"/>
        <v>3200</v>
      </c>
      <c r="K1777" s="83" t="s">
        <v>39</v>
      </c>
    </row>
    <row r="1778" spans="1:15" x14ac:dyDescent="0.25">
      <c r="A1778" s="79">
        <v>41976</v>
      </c>
      <c r="B1778" s="199" t="s">
        <v>183</v>
      </c>
      <c r="C1778" s="87" t="s">
        <v>6730</v>
      </c>
      <c r="D1778" s="199" t="s">
        <v>9856</v>
      </c>
      <c r="E1778" s="83" t="s">
        <v>32</v>
      </c>
      <c r="F1778" s="201">
        <v>200</v>
      </c>
      <c r="G1778" s="83">
        <v>4</v>
      </c>
      <c r="H1778" s="199">
        <v>4</v>
      </c>
      <c r="I1778" s="83"/>
      <c r="J1778" s="479">
        <f t="shared" si="251"/>
        <v>800</v>
      </c>
      <c r="K1778" s="83" t="s">
        <v>39</v>
      </c>
      <c r="M1778" s="576" t="s">
        <v>6226</v>
      </c>
      <c r="N1778" t="s">
        <v>7666</v>
      </c>
      <c r="O1778" t="s">
        <v>7667</v>
      </c>
    </row>
    <row r="1779" spans="1:15" x14ac:dyDescent="0.25">
      <c r="A1779" s="79">
        <v>41976</v>
      </c>
      <c r="B1779" s="199" t="s">
        <v>6383</v>
      </c>
      <c r="C1779" s="87" t="s">
        <v>6731</v>
      </c>
      <c r="D1779" s="199" t="s">
        <v>9857</v>
      </c>
      <c r="E1779" s="83" t="s">
        <v>24</v>
      </c>
      <c r="F1779" s="201">
        <v>6000</v>
      </c>
      <c r="G1779" s="83">
        <v>2</v>
      </c>
      <c r="H1779" s="199">
        <v>2</v>
      </c>
      <c r="I1779" s="83"/>
      <c r="J1779" s="479">
        <f t="shared" si="251"/>
        <v>12000</v>
      </c>
      <c r="K1779" s="83" t="s">
        <v>39</v>
      </c>
      <c r="M1779" s="576" t="s">
        <v>6226</v>
      </c>
      <c r="N1779" t="s">
        <v>7666</v>
      </c>
      <c r="O1779" t="s">
        <v>7667</v>
      </c>
    </row>
    <row r="1780" spans="1:15" x14ac:dyDescent="0.25">
      <c r="A1780" s="79">
        <v>41976</v>
      </c>
      <c r="B1780" s="199" t="s">
        <v>3790</v>
      </c>
      <c r="C1780" s="87" t="s">
        <v>6732</v>
      </c>
      <c r="D1780" s="199" t="s">
        <v>9858</v>
      </c>
      <c r="E1780" s="83" t="s">
        <v>32</v>
      </c>
      <c r="F1780" s="201">
        <v>1500</v>
      </c>
      <c r="G1780" s="83">
        <v>4</v>
      </c>
      <c r="H1780" s="199">
        <v>4</v>
      </c>
      <c r="I1780" s="83"/>
      <c r="J1780" s="479">
        <f t="shared" si="251"/>
        <v>6000</v>
      </c>
      <c r="K1780" s="83" t="s">
        <v>39</v>
      </c>
    </row>
    <row r="1781" spans="1:15" x14ac:dyDescent="0.25">
      <c r="A1781" s="79">
        <v>41976</v>
      </c>
      <c r="B1781" s="199" t="s">
        <v>5441</v>
      </c>
      <c r="C1781" s="87" t="s">
        <v>6733</v>
      </c>
      <c r="D1781" s="199" t="s">
        <v>9859</v>
      </c>
      <c r="E1781" s="83" t="s">
        <v>24</v>
      </c>
      <c r="F1781" s="201">
        <v>500</v>
      </c>
      <c r="G1781" s="83">
        <v>2</v>
      </c>
      <c r="H1781" s="199">
        <v>2</v>
      </c>
      <c r="I1781" s="83"/>
      <c r="J1781" s="479">
        <f t="shared" si="251"/>
        <v>1000</v>
      </c>
      <c r="K1781" s="83" t="s">
        <v>39</v>
      </c>
      <c r="M1781" s="576" t="s">
        <v>6226</v>
      </c>
      <c r="N1781" t="s">
        <v>7666</v>
      </c>
      <c r="O1781" t="s">
        <v>7667</v>
      </c>
    </row>
    <row r="1782" spans="1:15" x14ac:dyDescent="0.25">
      <c r="A1782" s="79">
        <v>41976</v>
      </c>
      <c r="B1782" s="199" t="s">
        <v>3999</v>
      </c>
      <c r="C1782" s="87" t="s">
        <v>6734</v>
      </c>
      <c r="D1782" s="199" t="s">
        <v>9860</v>
      </c>
      <c r="E1782" s="83" t="s">
        <v>24</v>
      </c>
      <c r="F1782" s="201">
        <v>3000</v>
      </c>
      <c r="G1782" s="83">
        <v>1</v>
      </c>
      <c r="H1782" s="199">
        <v>1</v>
      </c>
      <c r="I1782" s="83"/>
      <c r="J1782" s="479">
        <f t="shared" si="251"/>
        <v>3000</v>
      </c>
      <c r="K1782" s="83" t="s">
        <v>39</v>
      </c>
      <c r="M1782" s="576" t="s">
        <v>6226</v>
      </c>
      <c r="N1782" t="s">
        <v>7666</v>
      </c>
      <c r="O1782" t="s">
        <v>7667</v>
      </c>
    </row>
    <row r="1783" spans="1:15" x14ac:dyDescent="0.25">
      <c r="A1783" s="79">
        <v>41976</v>
      </c>
      <c r="B1783" s="199" t="s">
        <v>5906</v>
      </c>
      <c r="C1783" s="87" t="s">
        <v>6735</v>
      </c>
      <c r="D1783" s="199" t="s">
        <v>9861</v>
      </c>
      <c r="E1783" s="83" t="s">
        <v>24</v>
      </c>
      <c r="F1783" s="201">
        <v>800</v>
      </c>
      <c r="G1783" s="83">
        <v>2</v>
      </c>
      <c r="H1783" s="199">
        <v>2</v>
      </c>
      <c r="I1783" s="83"/>
      <c r="J1783" s="479">
        <f t="shared" si="251"/>
        <v>1600</v>
      </c>
      <c r="K1783" s="83" t="s">
        <v>39</v>
      </c>
      <c r="N1783" t="s">
        <v>7635</v>
      </c>
      <c r="O1783" t="s">
        <v>7636</v>
      </c>
    </row>
    <row r="1784" spans="1:15" x14ac:dyDescent="0.25">
      <c r="A1784" s="79">
        <v>41976</v>
      </c>
      <c r="B1784" s="199" t="s">
        <v>4405</v>
      </c>
      <c r="C1784" s="87" t="s">
        <v>6736</v>
      </c>
      <c r="D1784" s="199" t="s">
        <v>9862</v>
      </c>
      <c r="E1784" s="83" t="s">
        <v>83</v>
      </c>
      <c r="F1784" s="201">
        <v>2450</v>
      </c>
      <c r="G1784" s="83">
        <v>15</v>
      </c>
      <c r="H1784" s="199">
        <v>15</v>
      </c>
      <c r="I1784" s="83"/>
      <c r="J1784" s="479">
        <f t="shared" si="251"/>
        <v>36750</v>
      </c>
      <c r="K1784" s="83" t="s">
        <v>6121</v>
      </c>
      <c r="N1784" t="s">
        <v>7660</v>
      </c>
      <c r="O1784" t="s">
        <v>7407</v>
      </c>
    </row>
    <row r="1785" spans="1:15" x14ac:dyDescent="0.25">
      <c r="A1785" s="79">
        <v>41976</v>
      </c>
      <c r="B1785" s="199" t="s">
        <v>3660</v>
      </c>
      <c r="C1785" s="87" t="s">
        <v>6737</v>
      </c>
      <c r="D1785" s="199" t="s">
        <v>9863</v>
      </c>
      <c r="E1785" s="83" t="s">
        <v>83</v>
      </c>
      <c r="F1785" s="201">
        <v>2200</v>
      </c>
      <c r="G1785" s="83">
        <v>10</v>
      </c>
      <c r="H1785" s="199">
        <v>10</v>
      </c>
      <c r="I1785" s="83"/>
      <c r="J1785" s="479">
        <f t="shared" si="251"/>
        <v>22000</v>
      </c>
      <c r="K1785" s="83" t="s">
        <v>6121</v>
      </c>
      <c r="N1785" t="s">
        <v>7660</v>
      </c>
      <c r="O1785" t="s">
        <v>7407</v>
      </c>
    </row>
    <row r="1786" spans="1:15" x14ac:dyDescent="0.25">
      <c r="A1786" s="79">
        <v>41976</v>
      </c>
      <c r="B1786" s="199" t="s">
        <v>5548</v>
      </c>
      <c r="C1786" s="87" t="s">
        <v>6738</v>
      </c>
      <c r="D1786" s="199" t="s">
        <v>9864</v>
      </c>
      <c r="E1786" s="83" t="s">
        <v>83</v>
      </c>
      <c r="F1786" s="201">
        <v>2950</v>
      </c>
      <c r="G1786" s="83">
        <v>15</v>
      </c>
      <c r="H1786" s="704">
        <v>15</v>
      </c>
      <c r="I1786" s="83"/>
      <c r="J1786" s="479">
        <f t="shared" si="251"/>
        <v>44250</v>
      </c>
      <c r="K1786" s="83" t="s">
        <v>6121</v>
      </c>
      <c r="M1786" s="576" t="s">
        <v>6226</v>
      </c>
      <c r="N1786" t="s">
        <v>7638</v>
      </c>
      <c r="O1786" t="s">
        <v>7407</v>
      </c>
    </row>
    <row r="1787" spans="1:15" x14ac:dyDescent="0.25">
      <c r="A1787" s="79">
        <v>41975</v>
      </c>
      <c r="B1787" s="199" t="s">
        <v>76</v>
      </c>
      <c r="C1787" s="87" t="s">
        <v>5935</v>
      </c>
      <c r="D1787" s="199" t="s">
        <v>9865</v>
      </c>
      <c r="E1787" s="83" t="s">
        <v>83</v>
      </c>
      <c r="F1787" s="201">
        <v>190</v>
      </c>
      <c r="G1787" s="197">
        <v>3</v>
      </c>
      <c r="H1787" s="199">
        <v>3</v>
      </c>
      <c r="I1787" s="197"/>
      <c r="J1787" s="479">
        <f>H1787*F1787</f>
        <v>570</v>
      </c>
      <c r="K1787" s="83" t="s">
        <v>39</v>
      </c>
      <c r="M1787" s="576" t="s">
        <v>6226</v>
      </c>
      <c r="N1787" t="s">
        <v>7638</v>
      </c>
      <c r="O1787" t="s">
        <v>7475</v>
      </c>
    </row>
    <row r="1788" spans="1:15" x14ac:dyDescent="0.25">
      <c r="A1788" s="644">
        <v>41975</v>
      </c>
      <c r="B1788" s="281" t="s">
        <v>6513</v>
      </c>
      <c r="C1788" s="285" t="s">
        <v>7665</v>
      </c>
      <c r="D1788" s="281" t="s">
        <v>9866</v>
      </c>
      <c r="E1788" s="332" t="s">
        <v>83</v>
      </c>
      <c r="F1788" s="508">
        <v>6325</v>
      </c>
      <c r="G1788" s="330">
        <v>2</v>
      </c>
      <c r="H1788" s="331">
        <v>2</v>
      </c>
      <c r="I1788" s="551"/>
      <c r="J1788" s="608">
        <f t="shared" ref="J1788:J1798" si="252">H1788*F1788</f>
        <v>12650</v>
      </c>
      <c r="K1788" s="332" t="s">
        <v>6121</v>
      </c>
      <c r="M1788" s="576" t="s">
        <v>6226</v>
      </c>
      <c r="N1788" t="s">
        <v>7654</v>
      </c>
      <c r="O1788" t="s">
        <v>7475</v>
      </c>
    </row>
    <row r="1789" spans="1:15" x14ac:dyDescent="0.25">
      <c r="A1789" s="326">
        <v>41975</v>
      </c>
      <c r="B1789" s="80" t="s">
        <v>6514</v>
      </c>
      <c r="C1789" s="327" t="s">
        <v>6515</v>
      </c>
      <c r="D1789" s="80" t="s">
        <v>9867</v>
      </c>
      <c r="E1789" s="469" t="s">
        <v>83</v>
      </c>
      <c r="F1789" s="508">
        <v>1980</v>
      </c>
      <c r="G1789" s="469">
        <v>2</v>
      </c>
      <c r="H1789" s="80">
        <v>2</v>
      </c>
      <c r="I1789" s="327"/>
      <c r="J1789" s="608">
        <f t="shared" si="252"/>
        <v>3960</v>
      </c>
      <c r="K1789" s="332" t="s">
        <v>6121</v>
      </c>
      <c r="N1789" t="s">
        <v>7654</v>
      </c>
      <c r="O1789" t="s">
        <v>7475</v>
      </c>
    </row>
    <row r="1790" spans="1:15" x14ac:dyDescent="0.25">
      <c r="A1790" s="326">
        <v>41975</v>
      </c>
      <c r="B1790" s="281" t="s">
        <v>5922</v>
      </c>
      <c r="C1790" s="285" t="s">
        <v>6516</v>
      </c>
      <c r="D1790" s="281" t="s">
        <v>9868</v>
      </c>
      <c r="E1790" s="332" t="s">
        <v>83</v>
      </c>
      <c r="F1790" s="508">
        <v>7200</v>
      </c>
      <c r="G1790" s="330">
        <v>2</v>
      </c>
      <c r="H1790" s="331">
        <v>2</v>
      </c>
      <c r="I1790" s="332"/>
      <c r="J1790" s="608">
        <f t="shared" si="252"/>
        <v>14400</v>
      </c>
      <c r="K1790" s="332" t="s">
        <v>6121</v>
      </c>
      <c r="N1790" t="s">
        <v>7654</v>
      </c>
      <c r="O1790" t="s">
        <v>7475</v>
      </c>
    </row>
    <row r="1791" spans="1:15" x14ac:dyDescent="0.25">
      <c r="A1791" s="326">
        <v>41975</v>
      </c>
      <c r="B1791" s="515" t="s">
        <v>6517</v>
      </c>
      <c r="C1791" s="327" t="s">
        <v>7670</v>
      </c>
      <c r="D1791" s="515" t="s">
        <v>9869</v>
      </c>
      <c r="E1791" s="469" t="s">
        <v>83</v>
      </c>
      <c r="F1791" s="598">
        <v>2852</v>
      </c>
      <c r="G1791" s="469">
        <v>2</v>
      </c>
      <c r="H1791" s="515">
        <v>2</v>
      </c>
      <c r="I1791" s="327"/>
      <c r="J1791" s="608">
        <f t="shared" si="252"/>
        <v>5704</v>
      </c>
      <c r="K1791" s="469" t="s">
        <v>6121</v>
      </c>
      <c r="N1791" t="s">
        <v>7672</v>
      </c>
      <c r="O1791" t="s">
        <v>7673</v>
      </c>
    </row>
    <row r="1792" spans="1:15" x14ac:dyDescent="0.25">
      <c r="A1792" s="326">
        <v>41975</v>
      </c>
      <c r="B1792" s="515" t="s">
        <v>6518</v>
      </c>
      <c r="C1792" s="327" t="s">
        <v>6519</v>
      </c>
      <c r="D1792" s="515" t="s">
        <v>9870</v>
      </c>
      <c r="E1792" s="469" t="s">
        <v>83</v>
      </c>
      <c r="F1792" s="508">
        <v>1650</v>
      </c>
      <c r="G1792" s="469">
        <v>2</v>
      </c>
      <c r="H1792" s="515">
        <v>2</v>
      </c>
      <c r="I1792" s="327"/>
      <c r="J1792" s="608">
        <f t="shared" si="252"/>
        <v>3300</v>
      </c>
      <c r="K1792" s="469" t="s">
        <v>6121</v>
      </c>
      <c r="N1792" t="s">
        <v>7672</v>
      </c>
      <c r="O1792" t="s">
        <v>7673</v>
      </c>
    </row>
    <row r="1793" spans="1:15" x14ac:dyDescent="0.25">
      <c r="A1793" s="326">
        <v>41975</v>
      </c>
      <c r="B1793" s="281" t="s">
        <v>6520</v>
      </c>
      <c r="C1793" s="285" t="s">
        <v>7671</v>
      </c>
      <c r="D1793" s="281" t="s">
        <v>9871</v>
      </c>
      <c r="E1793" s="332" t="s">
        <v>83</v>
      </c>
      <c r="F1793" s="508">
        <v>2800</v>
      </c>
      <c r="G1793" s="330">
        <v>4</v>
      </c>
      <c r="H1793" s="331">
        <v>4</v>
      </c>
      <c r="I1793" s="551"/>
      <c r="J1793" s="608">
        <f t="shared" si="252"/>
        <v>11200</v>
      </c>
      <c r="K1793" s="332" t="s">
        <v>6121</v>
      </c>
      <c r="N1793" t="s">
        <v>7672</v>
      </c>
      <c r="O1793" t="s">
        <v>7673</v>
      </c>
    </row>
    <row r="1794" spans="1:15" x14ac:dyDescent="0.25">
      <c r="A1794" s="326">
        <v>41975</v>
      </c>
      <c r="B1794" s="515" t="s">
        <v>6521</v>
      </c>
      <c r="C1794" s="327" t="s">
        <v>7694</v>
      </c>
      <c r="D1794" s="515" t="s">
        <v>9872</v>
      </c>
      <c r="E1794" s="469" t="s">
        <v>83</v>
      </c>
      <c r="F1794" s="598">
        <v>4500</v>
      </c>
      <c r="G1794" s="469">
        <v>4</v>
      </c>
      <c r="H1794" s="515">
        <v>4</v>
      </c>
      <c r="I1794" s="327"/>
      <c r="J1794" s="608">
        <f t="shared" si="252"/>
        <v>18000</v>
      </c>
      <c r="K1794" s="332" t="s">
        <v>6121</v>
      </c>
      <c r="N1794" t="s">
        <v>7672</v>
      </c>
      <c r="O1794" t="s">
        <v>7673</v>
      </c>
    </row>
    <row r="1795" spans="1:15" x14ac:dyDescent="0.25">
      <c r="A1795" s="326">
        <v>41970</v>
      </c>
      <c r="B1795" s="515" t="s">
        <v>5865</v>
      </c>
      <c r="C1795" s="599" t="s">
        <v>6706</v>
      </c>
      <c r="D1795" s="515" t="s">
        <v>9873</v>
      </c>
      <c r="E1795" s="469" t="s">
        <v>32</v>
      </c>
      <c r="F1795" s="598">
        <v>14300</v>
      </c>
      <c r="G1795" s="469">
        <v>2</v>
      </c>
      <c r="H1795" s="515">
        <v>2</v>
      </c>
      <c r="I1795" s="469"/>
      <c r="J1795" s="608">
        <f t="shared" si="252"/>
        <v>28600</v>
      </c>
      <c r="K1795" s="469" t="s">
        <v>505</v>
      </c>
    </row>
    <row r="1796" spans="1:15" x14ac:dyDescent="0.25">
      <c r="A1796" s="326">
        <v>41970</v>
      </c>
      <c r="B1796" s="515" t="s">
        <v>4318</v>
      </c>
      <c r="C1796" s="327" t="s">
        <v>6556</v>
      </c>
      <c r="D1796" s="515" t="s">
        <v>9874</v>
      </c>
      <c r="E1796" s="469" t="s">
        <v>24</v>
      </c>
      <c r="F1796" s="508">
        <v>3850</v>
      </c>
      <c r="G1796" s="469">
        <v>1</v>
      </c>
      <c r="H1796" s="80">
        <v>1</v>
      </c>
      <c r="I1796" s="327"/>
      <c r="J1796" s="608">
        <f t="shared" si="252"/>
        <v>3850</v>
      </c>
      <c r="K1796" s="332" t="s">
        <v>755</v>
      </c>
      <c r="N1796" t="s">
        <v>7672</v>
      </c>
      <c r="O1796" t="s">
        <v>7673</v>
      </c>
    </row>
    <row r="1797" spans="1:15" x14ac:dyDescent="0.25">
      <c r="A1797" s="326">
        <v>41970</v>
      </c>
      <c r="B1797" s="281" t="s">
        <v>4594</v>
      </c>
      <c r="C1797" s="285" t="s">
        <v>6555</v>
      </c>
      <c r="D1797" s="281" t="s">
        <v>9875</v>
      </c>
      <c r="E1797" s="332" t="s">
        <v>24</v>
      </c>
      <c r="F1797" s="324">
        <v>5950</v>
      </c>
      <c r="G1797" s="330">
        <v>1</v>
      </c>
      <c r="H1797" s="331">
        <v>1</v>
      </c>
      <c r="I1797" s="332"/>
      <c r="J1797" s="608">
        <f t="shared" si="252"/>
        <v>5950</v>
      </c>
      <c r="K1797" s="332" t="s">
        <v>755</v>
      </c>
      <c r="N1797" t="s">
        <v>7672</v>
      </c>
      <c r="O1797" t="s">
        <v>7673</v>
      </c>
    </row>
    <row r="1798" spans="1:15" x14ac:dyDescent="0.25">
      <c r="A1798" s="326">
        <v>41970</v>
      </c>
      <c r="B1798" s="515" t="s">
        <v>320</v>
      </c>
      <c r="C1798" s="327" t="s">
        <v>6374</v>
      </c>
      <c r="D1798" s="515" t="s">
        <v>9876</v>
      </c>
      <c r="E1798" s="469" t="s">
        <v>24</v>
      </c>
      <c r="F1798" s="598">
        <v>2800</v>
      </c>
      <c r="G1798" s="469">
        <v>1</v>
      </c>
      <c r="H1798" s="515">
        <v>1</v>
      </c>
      <c r="I1798" s="327"/>
      <c r="J1798" s="608">
        <f t="shared" si="252"/>
        <v>2800</v>
      </c>
      <c r="K1798" s="469" t="s">
        <v>459</v>
      </c>
      <c r="N1798" t="s">
        <v>7672</v>
      </c>
      <c r="O1798" t="s">
        <v>7673</v>
      </c>
    </row>
    <row r="1799" spans="1:15" x14ac:dyDescent="0.25">
      <c r="A1799" s="326">
        <v>41970</v>
      </c>
      <c r="B1799" s="281" t="s">
        <v>4318</v>
      </c>
      <c r="C1799" s="575" t="s">
        <v>6373</v>
      </c>
      <c r="D1799" s="281" t="s">
        <v>9877</v>
      </c>
      <c r="E1799" s="332" t="s">
        <v>24</v>
      </c>
      <c r="F1799" s="324">
        <v>3850</v>
      </c>
      <c r="G1799" s="330">
        <v>1</v>
      </c>
      <c r="H1799" s="331">
        <v>1</v>
      </c>
      <c r="I1799" s="332"/>
      <c r="J1799" s="608">
        <f>H1799*F1799</f>
        <v>3850</v>
      </c>
      <c r="K1799" s="332" t="s">
        <v>459</v>
      </c>
      <c r="N1799" t="s">
        <v>7672</v>
      </c>
      <c r="O1799" t="s">
        <v>7673</v>
      </c>
    </row>
    <row r="1800" spans="1:15" x14ac:dyDescent="0.25">
      <c r="A1800" s="326">
        <v>41970</v>
      </c>
      <c r="B1800" s="281" t="s">
        <v>3463</v>
      </c>
      <c r="C1800" s="240" t="s">
        <v>6372</v>
      </c>
      <c r="D1800" s="447" t="s">
        <v>9878</v>
      </c>
      <c r="E1800" s="476" t="s">
        <v>24</v>
      </c>
      <c r="F1800" s="508">
        <v>895</v>
      </c>
      <c r="G1800" s="466">
        <v>3</v>
      </c>
      <c r="H1800" s="465">
        <v>3</v>
      </c>
      <c r="I1800" s="476"/>
      <c r="J1800" s="608">
        <f t="shared" ref="J1800:J1810" si="253">H1800*F1800</f>
        <v>2685</v>
      </c>
      <c r="K1800" s="332" t="s">
        <v>494</v>
      </c>
      <c r="N1800" t="s">
        <v>7672</v>
      </c>
      <c r="O1800" t="s">
        <v>7673</v>
      </c>
    </row>
    <row r="1801" spans="1:15" x14ac:dyDescent="0.25">
      <c r="A1801" s="326">
        <v>41970</v>
      </c>
      <c r="B1801" s="515" t="s">
        <v>3662</v>
      </c>
      <c r="C1801" s="327" t="s">
        <v>6723</v>
      </c>
      <c r="D1801" s="515" t="s">
        <v>9879</v>
      </c>
      <c r="E1801" s="469" t="s">
        <v>24</v>
      </c>
      <c r="F1801" s="598">
        <v>2890</v>
      </c>
      <c r="G1801" s="469">
        <v>2</v>
      </c>
      <c r="H1801" s="515">
        <v>2</v>
      </c>
      <c r="I1801" s="469"/>
      <c r="J1801" s="608">
        <f t="shared" si="253"/>
        <v>5780</v>
      </c>
      <c r="K1801" s="469" t="s">
        <v>494</v>
      </c>
      <c r="N1801" t="s">
        <v>7672</v>
      </c>
      <c r="O1801" t="s">
        <v>7673</v>
      </c>
    </row>
    <row r="1802" spans="1:15" x14ac:dyDescent="0.25">
      <c r="A1802" s="326">
        <v>41970</v>
      </c>
      <c r="B1802" s="515" t="s">
        <v>6724</v>
      </c>
      <c r="C1802" s="327" t="s">
        <v>6725</v>
      </c>
      <c r="D1802" s="515" t="s">
        <v>9880</v>
      </c>
      <c r="E1802" s="469" t="s">
        <v>6726</v>
      </c>
      <c r="F1802" s="598">
        <v>1500</v>
      </c>
      <c r="G1802" s="469">
        <v>1</v>
      </c>
      <c r="H1802" s="515">
        <v>1</v>
      </c>
      <c r="I1802" s="469"/>
      <c r="J1802" s="608">
        <f t="shared" si="253"/>
        <v>1500</v>
      </c>
      <c r="K1802" s="469" t="s">
        <v>494</v>
      </c>
      <c r="N1802" t="s">
        <v>7672</v>
      </c>
      <c r="O1802" t="s">
        <v>7673</v>
      </c>
    </row>
    <row r="1803" spans="1:15" x14ac:dyDescent="0.25">
      <c r="A1803" s="326">
        <v>41969</v>
      </c>
      <c r="B1803" s="281" t="s">
        <v>6501</v>
      </c>
      <c r="C1803" s="240" t="s">
        <v>6527</v>
      </c>
      <c r="D1803" s="281" t="s">
        <v>9881</v>
      </c>
      <c r="E1803" s="476" t="s">
        <v>24</v>
      </c>
      <c r="F1803" s="508">
        <v>4049.2</v>
      </c>
      <c r="G1803" s="466">
        <v>1</v>
      </c>
      <c r="H1803" s="465">
        <v>1</v>
      </c>
      <c r="I1803" s="476"/>
      <c r="J1803" s="608">
        <f t="shared" si="253"/>
        <v>4049.2</v>
      </c>
      <c r="K1803" s="332" t="s">
        <v>6121</v>
      </c>
      <c r="N1803" t="s">
        <v>7672</v>
      </c>
      <c r="O1803" t="s">
        <v>7673</v>
      </c>
    </row>
    <row r="1804" spans="1:15" x14ac:dyDescent="0.25">
      <c r="A1804" s="326">
        <v>41969</v>
      </c>
      <c r="B1804" s="281" t="s">
        <v>6528</v>
      </c>
      <c r="C1804" s="675" t="s">
        <v>6529</v>
      </c>
      <c r="D1804" s="281" t="s">
        <v>9882</v>
      </c>
      <c r="E1804" s="332" t="s">
        <v>24</v>
      </c>
      <c r="F1804" s="508">
        <v>5300</v>
      </c>
      <c r="G1804" s="466">
        <v>1</v>
      </c>
      <c r="H1804" s="465">
        <v>1</v>
      </c>
      <c r="I1804" s="476"/>
      <c r="J1804" s="608">
        <f t="shared" si="253"/>
        <v>5300</v>
      </c>
      <c r="K1804" s="332" t="s">
        <v>6121</v>
      </c>
    </row>
    <row r="1805" spans="1:15" x14ac:dyDescent="0.25">
      <c r="A1805" s="326">
        <v>41969</v>
      </c>
      <c r="B1805" s="281" t="s">
        <v>105</v>
      </c>
      <c r="C1805" s="285" t="s">
        <v>6530</v>
      </c>
      <c r="D1805" s="281" t="s">
        <v>9883</v>
      </c>
      <c r="E1805" s="332" t="s">
        <v>24</v>
      </c>
      <c r="F1805" s="508">
        <v>3763</v>
      </c>
      <c r="G1805" s="330">
        <v>5</v>
      </c>
      <c r="H1805" s="331">
        <v>5</v>
      </c>
      <c r="I1805" s="551"/>
      <c r="J1805" s="608">
        <f t="shared" si="253"/>
        <v>18815</v>
      </c>
      <c r="K1805" s="332" t="s">
        <v>6121</v>
      </c>
    </row>
    <row r="1806" spans="1:15" x14ac:dyDescent="0.25">
      <c r="A1806" s="326">
        <v>41969</v>
      </c>
      <c r="B1806" s="80" t="s">
        <v>4950</v>
      </c>
      <c r="C1806" s="327" t="s">
        <v>6531</v>
      </c>
      <c r="D1806" s="281" t="s">
        <v>9884</v>
      </c>
      <c r="E1806" s="469" t="s">
        <v>83</v>
      </c>
      <c r="F1806" s="508">
        <v>943.4</v>
      </c>
      <c r="G1806" s="469">
        <v>2</v>
      </c>
      <c r="H1806" s="80">
        <v>2</v>
      </c>
      <c r="I1806" s="327"/>
      <c r="J1806" s="608">
        <f t="shared" si="253"/>
        <v>1886.8</v>
      </c>
      <c r="K1806" s="332" t="s">
        <v>6121</v>
      </c>
    </row>
    <row r="1807" spans="1:15" x14ac:dyDescent="0.25">
      <c r="A1807" s="326">
        <v>41969</v>
      </c>
      <c r="B1807" s="281" t="s">
        <v>74</v>
      </c>
      <c r="C1807" s="285" t="s">
        <v>6532</v>
      </c>
      <c r="D1807" s="281" t="s">
        <v>9885</v>
      </c>
      <c r="E1807" s="332" t="s">
        <v>83</v>
      </c>
      <c r="F1807" s="508">
        <v>614.79999999999995</v>
      </c>
      <c r="G1807" s="330">
        <v>3</v>
      </c>
      <c r="H1807" s="331">
        <v>3</v>
      </c>
      <c r="I1807" s="332"/>
      <c r="J1807" s="608">
        <f t="shared" si="253"/>
        <v>1844.3999999999999</v>
      </c>
      <c r="K1807" s="332" t="s">
        <v>6121</v>
      </c>
    </row>
    <row r="1808" spans="1:15" x14ac:dyDescent="0.25">
      <c r="A1808" s="326">
        <v>41969</v>
      </c>
      <c r="B1808" s="515" t="s">
        <v>6399</v>
      </c>
      <c r="C1808" s="327" t="s">
        <v>6533</v>
      </c>
      <c r="D1808" s="281" t="s">
        <v>9886</v>
      </c>
      <c r="E1808" s="469" t="s">
        <v>24</v>
      </c>
      <c r="F1808" s="598">
        <v>4123.3999999999996</v>
      </c>
      <c r="G1808" s="469">
        <v>1</v>
      </c>
      <c r="H1808" s="515">
        <v>1</v>
      </c>
      <c r="I1808" s="327"/>
      <c r="J1808" s="608">
        <f t="shared" si="253"/>
        <v>4123.3999999999996</v>
      </c>
      <c r="K1808" s="332" t="s">
        <v>6121</v>
      </c>
      <c r="N1808" t="s">
        <v>7672</v>
      </c>
      <c r="O1808" t="s">
        <v>7673</v>
      </c>
    </row>
    <row r="1809" spans="1:15" x14ac:dyDescent="0.25">
      <c r="A1809" s="326">
        <v>41969</v>
      </c>
      <c r="B1809" s="515" t="s">
        <v>6534</v>
      </c>
      <c r="C1809" s="327" t="s">
        <v>6535</v>
      </c>
      <c r="D1809" s="281" t="s">
        <v>9887</v>
      </c>
      <c r="E1809" s="469" t="s">
        <v>83</v>
      </c>
      <c r="F1809" s="508">
        <v>3699.4</v>
      </c>
      <c r="G1809" s="469">
        <v>2</v>
      </c>
      <c r="H1809" s="80">
        <v>2</v>
      </c>
      <c r="I1809" s="469"/>
      <c r="J1809" s="608">
        <f t="shared" si="253"/>
        <v>7398.8</v>
      </c>
      <c r="K1809" s="332" t="s">
        <v>6121</v>
      </c>
      <c r="N1809" t="s">
        <v>7672</v>
      </c>
      <c r="O1809" t="s">
        <v>7673</v>
      </c>
    </row>
    <row r="1810" spans="1:15" x14ac:dyDescent="0.25">
      <c r="A1810" s="326">
        <v>41969</v>
      </c>
      <c r="B1810" s="281" t="s">
        <v>163</v>
      </c>
      <c r="C1810" s="285" t="s">
        <v>6536</v>
      </c>
      <c r="D1810" s="281" t="s">
        <v>9888</v>
      </c>
      <c r="E1810" s="332" t="s">
        <v>24</v>
      </c>
      <c r="F1810" s="508">
        <v>837.4</v>
      </c>
      <c r="G1810" s="330">
        <v>1</v>
      </c>
      <c r="H1810" s="331">
        <v>1</v>
      </c>
      <c r="I1810" s="551"/>
      <c r="J1810" s="608">
        <f t="shared" si="253"/>
        <v>837.4</v>
      </c>
      <c r="K1810" s="332" t="s">
        <v>6121</v>
      </c>
    </row>
    <row r="1811" spans="1:15" x14ac:dyDescent="0.25">
      <c r="A1811" s="326">
        <v>41969</v>
      </c>
      <c r="B1811" s="515" t="s">
        <v>6504</v>
      </c>
      <c r="C1811" s="327" t="s">
        <v>6537</v>
      </c>
      <c r="D1811" s="281" t="s">
        <v>9889</v>
      </c>
      <c r="E1811" s="469" t="s">
        <v>32</v>
      </c>
      <c r="F1811" s="598">
        <v>1038.8</v>
      </c>
      <c r="G1811" s="469">
        <v>2</v>
      </c>
      <c r="H1811" s="515">
        <v>2</v>
      </c>
      <c r="I1811" s="327"/>
      <c r="J1811" s="608">
        <f>H1811*F1811</f>
        <v>2077.6</v>
      </c>
      <c r="K1811" s="332" t="s">
        <v>6121</v>
      </c>
      <c r="N1811" t="s">
        <v>7672</v>
      </c>
      <c r="O1811" t="s">
        <v>7673</v>
      </c>
    </row>
    <row r="1812" spans="1:15" x14ac:dyDescent="0.25">
      <c r="A1812" s="326">
        <v>41969</v>
      </c>
      <c r="B1812" s="515" t="s">
        <v>40</v>
      </c>
      <c r="C1812" s="327" t="s">
        <v>6538</v>
      </c>
      <c r="D1812" s="281" t="s">
        <v>9890</v>
      </c>
      <c r="E1812" s="469" t="s">
        <v>83</v>
      </c>
      <c r="F1812" s="598">
        <v>1961</v>
      </c>
      <c r="G1812" s="469">
        <v>2</v>
      </c>
      <c r="H1812" s="515">
        <v>2</v>
      </c>
      <c r="I1812" s="327"/>
      <c r="J1812" s="608">
        <f t="shared" ref="J1812:J1821" si="254">H1812*F1812</f>
        <v>3922</v>
      </c>
      <c r="K1812" s="332" t="s">
        <v>6121</v>
      </c>
    </row>
    <row r="1813" spans="1:15" x14ac:dyDescent="0.25">
      <c r="A1813" s="326">
        <v>41969</v>
      </c>
      <c r="B1813" s="281" t="s">
        <v>6539</v>
      </c>
      <c r="C1813" s="575" t="s">
        <v>6403</v>
      </c>
      <c r="D1813" s="281" t="s">
        <v>9891</v>
      </c>
      <c r="E1813" s="332" t="s">
        <v>83</v>
      </c>
      <c r="F1813" s="324">
        <v>477</v>
      </c>
      <c r="G1813" s="330">
        <v>2</v>
      </c>
      <c r="H1813" s="331">
        <v>2</v>
      </c>
      <c r="I1813" s="332"/>
      <c r="J1813" s="608">
        <f t="shared" si="254"/>
        <v>954</v>
      </c>
      <c r="K1813" s="332" t="s">
        <v>6121</v>
      </c>
      <c r="N1813" t="s">
        <v>7672</v>
      </c>
      <c r="O1813" t="s">
        <v>7673</v>
      </c>
    </row>
    <row r="1814" spans="1:15" x14ac:dyDescent="0.25">
      <c r="A1814" s="326">
        <v>41969</v>
      </c>
      <c r="B1814" s="281" t="s">
        <v>6540</v>
      </c>
      <c r="C1814" s="240"/>
      <c r="D1814" s="281" t="s">
        <v>9892</v>
      </c>
      <c r="E1814" s="476" t="s">
        <v>83</v>
      </c>
      <c r="F1814" s="508">
        <v>477</v>
      </c>
      <c r="G1814" s="466">
        <v>2</v>
      </c>
      <c r="H1814" s="465">
        <v>2</v>
      </c>
      <c r="I1814" s="476"/>
      <c r="J1814" s="608">
        <f t="shared" si="254"/>
        <v>954</v>
      </c>
      <c r="K1814" s="332" t="s">
        <v>6121</v>
      </c>
      <c r="M1814" s="576" t="s">
        <v>6226</v>
      </c>
      <c r="N1814" t="s">
        <v>7649</v>
      </c>
      <c r="O1814" t="s">
        <v>7538</v>
      </c>
    </row>
    <row r="1815" spans="1:15" x14ac:dyDescent="0.25">
      <c r="A1815" s="326">
        <v>41969</v>
      </c>
      <c r="B1815" s="281" t="s">
        <v>6541</v>
      </c>
      <c r="C1815" s="240" t="s">
        <v>6542</v>
      </c>
      <c r="D1815" s="281" t="s">
        <v>9893</v>
      </c>
      <c r="E1815" s="476" t="s">
        <v>83</v>
      </c>
      <c r="F1815" s="508">
        <v>1261.4000000000001</v>
      </c>
      <c r="G1815" s="466">
        <v>2</v>
      </c>
      <c r="H1815" s="465">
        <v>2</v>
      </c>
      <c r="I1815" s="476"/>
      <c r="J1815" s="608">
        <f t="shared" si="254"/>
        <v>2522.8000000000002</v>
      </c>
      <c r="K1815" s="332" t="s">
        <v>6121</v>
      </c>
      <c r="M1815" s="576" t="s">
        <v>6226</v>
      </c>
      <c r="N1815" t="s">
        <v>7649</v>
      </c>
      <c r="O1815" t="s">
        <v>7538</v>
      </c>
    </row>
    <row r="1816" spans="1:15" x14ac:dyDescent="0.25">
      <c r="A1816" s="326">
        <v>41969</v>
      </c>
      <c r="B1816" s="281" t="s">
        <v>6518</v>
      </c>
      <c r="C1816" s="675" t="s">
        <v>6543</v>
      </c>
      <c r="D1816" s="281" t="s">
        <v>9894</v>
      </c>
      <c r="E1816" s="332" t="s">
        <v>83</v>
      </c>
      <c r="F1816" s="508">
        <v>1564.5</v>
      </c>
      <c r="G1816" s="466">
        <v>2</v>
      </c>
      <c r="H1816" s="465">
        <v>2</v>
      </c>
      <c r="I1816" s="476"/>
      <c r="J1816" s="608">
        <f t="shared" si="254"/>
        <v>3129</v>
      </c>
      <c r="K1816" s="332" t="s">
        <v>6121</v>
      </c>
      <c r="M1816" s="576" t="s">
        <v>6226</v>
      </c>
      <c r="N1816" t="s">
        <v>7649</v>
      </c>
      <c r="O1816" t="s">
        <v>7538</v>
      </c>
    </row>
    <row r="1817" spans="1:15" x14ac:dyDescent="0.25">
      <c r="A1817" s="326">
        <v>41969</v>
      </c>
      <c r="B1817" s="281" t="s">
        <v>6518</v>
      </c>
      <c r="C1817" s="285" t="s">
        <v>6544</v>
      </c>
      <c r="D1817" s="281" t="s">
        <v>9895</v>
      </c>
      <c r="E1817" s="332" t="s">
        <v>83</v>
      </c>
      <c r="F1817" s="508">
        <v>1049.4000000000001</v>
      </c>
      <c r="G1817" s="330">
        <v>2</v>
      </c>
      <c r="H1817" s="331">
        <v>2</v>
      </c>
      <c r="I1817" s="551"/>
      <c r="J1817" s="608">
        <f t="shared" si="254"/>
        <v>2098.8000000000002</v>
      </c>
      <c r="K1817" s="332" t="s">
        <v>6121</v>
      </c>
      <c r="M1817" s="576" t="s">
        <v>6226</v>
      </c>
      <c r="N1817" t="s">
        <v>7649</v>
      </c>
      <c r="O1817" t="s">
        <v>7538</v>
      </c>
    </row>
    <row r="1818" spans="1:15" x14ac:dyDescent="0.25">
      <c r="A1818" s="326">
        <v>41969</v>
      </c>
      <c r="B1818" s="80" t="s">
        <v>6429</v>
      </c>
      <c r="C1818" s="327" t="s">
        <v>6545</v>
      </c>
      <c r="D1818" s="281" t="s">
        <v>9896</v>
      </c>
      <c r="E1818" s="469" t="s">
        <v>83</v>
      </c>
      <c r="F1818" s="508">
        <v>1007</v>
      </c>
      <c r="G1818" s="469">
        <v>5</v>
      </c>
      <c r="H1818" s="80">
        <v>5</v>
      </c>
      <c r="I1818" s="327"/>
      <c r="J1818" s="608">
        <f t="shared" si="254"/>
        <v>5035</v>
      </c>
      <c r="K1818" s="332" t="s">
        <v>6121</v>
      </c>
      <c r="M1818" s="576" t="s">
        <v>6226</v>
      </c>
      <c r="N1818" t="s">
        <v>7642</v>
      </c>
      <c r="O1818" t="s">
        <v>7428</v>
      </c>
    </row>
    <row r="1819" spans="1:15" x14ac:dyDescent="0.25">
      <c r="A1819" s="326">
        <v>41969</v>
      </c>
      <c r="B1819" s="281" t="s">
        <v>6153</v>
      </c>
      <c r="C1819" s="285" t="s">
        <v>6545</v>
      </c>
      <c r="D1819" s="281" t="s">
        <v>9897</v>
      </c>
      <c r="E1819" s="332" t="s">
        <v>83</v>
      </c>
      <c r="F1819" s="508">
        <v>583</v>
      </c>
      <c r="G1819" s="330">
        <v>3</v>
      </c>
      <c r="H1819" s="331">
        <v>3</v>
      </c>
      <c r="I1819" s="332"/>
      <c r="J1819" s="608">
        <f t="shared" si="254"/>
        <v>1749</v>
      </c>
      <c r="K1819" s="332" t="s">
        <v>6121</v>
      </c>
      <c r="M1819" s="576" t="s">
        <v>6226</v>
      </c>
      <c r="N1819" t="s">
        <v>7653</v>
      </c>
      <c r="O1819" t="s">
        <v>7428</v>
      </c>
    </row>
    <row r="1820" spans="1:15" x14ac:dyDescent="0.25">
      <c r="A1820" s="326">
        <v>41969</v>
      </c>
      <c r="B1820" s="515" t="s">
        <v>6429</v>
      </c>
      <c r="C1820" s="327" t="s">
        <v>166</v>
      </c>
      <c r="D1820" s="281" t="s">
        <v>9898</v>
      </c>
      <c r="E1820" s="469" t="s">
        <v>83</v>
      </c>
      <c r="F1820" s="598">
        <v>1007</v>
      </c>
      <c r="G1820" s="469">
        <v>3</v>
      </c>
      <c r="H1820" s="515">
        <v>3</v>
      </c>
      <c r="I1820" s="327"/>
      <c r="J1820" s="608">
        <f t="shared" si="254"/>
        <v>3021</v>
      </c>
      <c r="K1820" s="332" t="s">
        <v>6121</v>
      </c>
      <c r="M1820" s="576" t="s">
        <v>6226</v>
      </c>
      <c r="N1820" t="s">
        <v>7653</v>
      </c>
      <c r="O1820" t="s">
        <v>7428</v>
      </c>
    </row>
    <row r="1821" spans="1:15" x14ac:dyDescent="0.25">
      <c r="A1821" s="326">
        <v>41969</v>
      </c>
      <c r="B1821" s="515" t="s">
        <v>6546</v>
      </c>
      <c r="C1821" s="327" t="s">
        <v>6547</v>
      </c>
      <c r="D1821" s="281" t="s">
        <v>9899</v>
      </c>
      <c r="E1821" s="469" t="s">
        <v>83</v>
      </c>
      <c r="F1821" s="508">
        <v>2003.4</v>
      </c>
      <c r="G1821" s="469">
        <v>2</v>
      </c>
      <c r="H1821" s="80">
        <v>2</v>
      </c>
      <c r="I1821" s="469"/>
      <c r="J1821" s="608">
        <f t="shared" si="254"/>
        <v>4006.8</v>
      </c>
      <c r="K1821" s="332" t="s">
        <v>6121</v>
      </c>
    </row>
    <row r="1822" spans="1:15" ht="16.5" customHeight="1" x14ac:dyDescent="0.25">
      <c r="A1822" s="326">
        <v>41969</v>
      </c>
      <c r="B1822" s="281" t="s">
        <v>6413</v>
      </c>
      <c r="C1822" s="285" t="s">
        <v>6548</v>
      </c>
      <c r="D1822" s="281" t="s">
        <v>9900</v>
      </c>
      <c r="E1822" s="332" t="s">
        <v>83</v>
      </c>
      <c r="F1822" s="508">
        <v>943.4</v>
      </c>
      <c r="G1822" s="330">
        <v>2</v>
      </c>
      <c r="H1822" s="331">
        <v>2</v>
      </c>
      <c r="I1822" s="551"/>
      <c r="J1822" s="608">
        <f>H1822*F1822</f>
        <v>1886.8</v>
      </c>
      <c r="K1822" s="332" t="s">
        <v>6121</v>
      </c>
    </row>
    <row r="1823" spans="1:15" x14ac:dyDescent="0.25">
      <c r="A1823" s="326">
        <v>41969</v>
      </c>
      <c r="B1823" s="515" t="s">
        <v>3302</v>
      </c>
      <c r="C1823" s="327"/>
      <c r="D1823" s="281" t="s">
        <v>9901</v>
      </c>
      <c r="E1823" s="469" t="s">
        <v>24</v>
      </c>
      <c r="F1823" s="598">
        <v>371</v>
      </c>
      <c r="G1823" s="469">
        <v>1</v>
      </c>
      <c r="H1823" s="515">
        <v>1</v>
      </c>
      <c r="I1823" s="327"/>
      <c r="J1823" s="608">
        <f>H1823*F1823</f>
        <v>371</v>
      </c>
      <c r="K1823" s="332" t="s">
        <v>6121</v>
      </c>
      <c r="M1823" s="576" t="s">
        <v>6226</v>
      </c>
      <c r="N1823" t="s">
        <v>7753</v>
      </c>
      <c r="O1823" t="s">
        <v>7374</v>
      </c>
    </row>
    <row r="1824" spans="1:15" x14ac:dyDescent="0.25">
      <c r="A1824" s="326">
        <v>41969</v>
      </c>
      <c r="B1824" s="515" t="s">
        <v>6549</v>
      </c>
      <c r="C1824" s="327" t="s">
        <v>6550</v>
      </c>
      <c r="D1824" s="281" t="s">
        <v>9902</v>
      </c>
      <c r="E1824" s="469" t="s">
        <v>83</v>
      </c>
      <c r="F1824" s="598">
        <v>689</v>
      </c>
      <c r="G1824" s="469">
        <v>2</v>
      </c>
      <c r="H1824" s="515">
        <v>2</v>
      </c>
      <c r="I1824" s="640"/>
      <c r="J1824" s="608">
        <f t="shared" ref="J1824:J1835" si="255">H1824*F1824</f>
        <v>1378</v>
      </c>
      <c r="K1824" s="332" t="s">
        <v>6121</v>
      </c>
      <c r="M1824" s="613"/>
    </row>
    <row r="1825" spans="1:15" x14ac:dyDescent="0.25">
      <c r="A1825" s="326">
        <v>41969</v>
      </c>
      <c r="B1825" s="281" t="s">
        <v>6427</v>
      </c>
      <c r="C1825" s="575" t="s">
        <v>6551</v>
      </c>
      <c r="D1825" s="281" t="s">
        <v>9903</v>
      </c>
      <c r="E1825" s="332" t="s">
        <v>83</v>
      </c>
      <c r="F1825" s="324">
        <v>1897.4</v>
      </c>
      <c r="G1825" s="330">
        <v>2</v>
      </c>
      <c r="H1825" s="331">
        <v>2</v>
      </c>
      <c r="I1825" s="332"/>
      <c r="J1825" s="608">
        <f t="shared" si="255"/>
        <v>3794.8</v>
      </c>
      <c r="K1825" s="332" t="s">
        <v>6121</v>
      </c>
      <c r="M1825" s="576" t="s">
        <v>6226</v>
      </c>
      <c r="N1825" t="s">
        <v>7655</v>
      </c>
      <c r="O1825" t="s">
        <v>7428</v>
      </c>
    </row>
    <row r="1826" spans="1:15" x14ac:dyDescent="0.25">
      <c r="A1826" s="326">
        <v>41969</v>
      </c>
      <c r="B1826" s="281" t="s">
        <v>7650</v>
      </c>
      <c r="C1826" s="664" t="s">
        <v>7652</v>
      </c>
      <c r="D1826" s="281" t="s">
        <v>9904</v>
      </c>
      <c r="E1826" s="332" t="s">
        <v>24</v>
      </c>
      <c r="F1826" s="508">
        <v>10500</v>
      </c>
      <c r="G1826" s="330">
        <v>1</v>
      </c>
      <c r="H1826" s="331">
        <v>1</v>
      </c>
      <c r="I1826" s="551"/>
      <c r="J1826" s="608">
        <f t="shared" si="255"/>
        <v>10500</v>
      </c>
      <c r="K1826" s="332" t="s">
        <v>84</v>
      </c>
      <c r="M1826" s="576" t="s">
        <v>6226</v>
      </c>
      <c r="N1826" t="s">
        <v>7655</v>
      </c>
      <c r="O1826" t="s">
        <v>7656</v>
      </c>
    </row>
    <row r="1827" spans="1:15" x14ac:dyDescent="0.25">
      <c r="A1827" s="326">
        <v>41969</v>
      </c>
      <c r="B1827" s="515" t="s">
        <v>179</v>
      </c>
      <c r="C1827" s="612" t="s">
        <v>6370</v>
      </c>
      <c r="D1827" s="515" t="s">
        <v>9905</v>
      </c>
      <c r="E1827" s="469" t="s">
        <v>24</v>
      </c>
      <c r="F1827" s="598">
        <v>10500</v>
      </c>
      <c r="G1827" s="469">
        <v>1</v>
      </c>
      <c r="H1827" s="80">
        <v>1</v>
      </c>
      <c r="I1827" s="327"/>
      <c r="J1827" s="608">
        <f t="shared" si="255"/>
        <v>10500</v>
      </c>
      <c r="K1827" s="469" t="s">
        <v>84</v>
      </c>
    </row>
    <row r="1828" spans="1:15" x14ac:dyDescent="0.25">
      <c r="A1828" s="326">
        <v>41969</v>
      </c>
      <c r="B1828" s="515" t="s">
        <v>7650</v>
      </c>
      <c r="C1828" s="612" t="s">
        <v>7651</v>
      </c>
      <c r="D1828" s="515" t="s">
        <v>9906</v>
      </c>
      <c r="E1828" s="469" t="s">
        <v>24</v>
      </c>
      <c r="F1828" s="598">
        <v>11495</v>
      </c>
      <c r="G1828" s="547">
        <v>5</v>
      </c>
      <c r="H1828" s="547">
        <v>5</v>
      </c>
      <c r="I1828" s="327"/>
      <c r="J1828" s="608">
        <f t="shared" si="255"/>
        <v>57475</v>
      </c>
      <c r="K1828" s="469" t="s">
        <v>84</v>
      </c>
    </row>
    <row r="1829" spans="1:15" x14ac:dyDescent="0.25">
      <c r="A1829" s="326">
        <v>41969</v>
      </c>
      <c r="B1829" s="515" t="s">
        <v>3436</v>
      </c>
      <c r="C1829" s="327" t="s">
        <v>6371</v>
      </c>
      <c r="D1829" s="515" t="s">
        <v>9907</v>
      </c>
      <c r="E1829" s="469" t="s">
        <v>24</v>
      </c>
      <c r="F1829" s="598">
        <v>4500</v>
      </c>
      <c r="G1829" s="469">
        <v>4</v>
      </c>
      <c r="H1829" s="515">
        <v>4</v>
      </c>
      <c r="I1829" s="327"/>
      <c r="J1829" s="608">
        <f t="shared" si="255"/>
        <v>18000</v>
      </c>
      <c r="K1829" s="469" t="s">
        <v>84</v>
      </c>
    </row>
    <row r="1830" spans="1:15" x14ac:dyDescent="0.25">
      <c r="A1830" s="326">
        <v>41969</v>
      </c>
      <c r="B1830" s="515" t="s">
        <v>4318</v>
      </c>
      <c r="C1830" s="327" t="s">
        <v>6367</v>
      </c>
      <c r="D1830" s="515" t="s">
        <v>9908</v>
      </c>
      <c r="E1830" s="469" t="s">
        <v>24</v>
      </c>
      <c r="F1830" s="598">
        <v>3550</v>
      </c>
      <c r="G1830" s="469">
        <v>1</v>
      </c>
      <c r="H1830" s="515">
        <v>1</v>
      </c>
      <c r="I1830" s="327"/>
      <c r="J1830" s="608">
        <f t="shared" si="255"/>
        <v>3550</v>
      </c>
      <c r="K1830" s="469" t="s">
        <v>57</v>
      </c>
    </row>
    <row r="1831" spans="1:15" x14ac:dyDescent="0.25">
      <c r="A1831" s="326">
        <v>41969</v>
      </c>
      <c r="B1831" s="80" t="s">
        <v>23</v>
      </c>
      <c r="C1831" s="327" t="s">
        <v>6365</v>
      </c>
      <c r="D1831" s="80" t="s">
        <v>9909</v>
      </c>
      <c r="E1831" s="469" t="s">
        <v>24</v>
      </c>
      <c r="F1831" s="324">
        <v>5145</v>
      </c>
      <c r="G1831" s="469">
        <v>1</v>
      </c>
      <c r="H1831" s="80">
        <v>1</v>
      </c>
      <c r="I1831" s="327"/>
      <c r="J1831" s="608">
        <f t="shared" si="255"/>
        <v>5145</v>
      </c>
      <c r="K1831" s="469" t="s">
        <v>755</v>
      </c>
    </row>
    <row r="1832" spans="1:15" x14ac:dyDescent="0.25">
      <c r="A1832" s="326">
        <v>41969</v>
      </c>
      <c r="B1832" s="281" t="s">
        <v>70</v>
      </c>
      <c r="C1832" s="285" t="s">
        <v>6364</v>
      </c>
      <c r="D1832" s="281" t="s">
        <v>9910</v>
      </c>
      <c r="E1832" s="332" t="s">
        <v>24</v>
      </c>
      <c r="F1832" s="324">
        <v>6000</v>
      </c>
      <c r="G1832" s="330">
        <v>2</v>
      </c>
      <c r="H1832" s="331">
        <v>2</v>
      </c>
      <c r="I1832" s="332"/>
      <c r="J1832" s="608">
        <f t="shared" si="255"/>
        <v>12000</v>
      </c>
      <c r="K1832" s="332" t="s">
        <v>755</v>
      </c>
    </row>
    <row r="1833" spans="1:15" x14ac:dyDescent="0.25">
      <c r="A1833" s="79">
        <v>41967</v>
      </c>
      <c r="B1833" s="437" t="s">
        <v>76</v>
      </c>
      <c r="C1833" s="285" t="s">
        <v>6797</v>
      </c>
      <c r="D1833" s="437" t="s">
        <v>9911</v>
      </c>
      <c r="E1833" s="332" t="s">
        <v>83</v>
      </c>
      <c r="F1833" s="555">
        <v>950</v>
      </c>
      <c r="G1833" s="478">
        <v>5</v>
      </c>
      <c r="H1833" s="331">
        <v>5</v>
      </c>
      <c r="I1833" s="332"/>
      <c r="J1833" s="608">
        <f t="shared" si="255"/>
        <v>4750</v>
      </c>
      <c r="K1833" s="437" t="s">
        <v>62</v>
      </c>
    </row>
    <row r="1834" spans="1:15" x14ac:dyDescent="0.25">
      <c r="A1834" s="79">
        <v>41967</v>
      </c>
      <c r="B1834" s="111" t="s">
        <v>74</v>
      </c>
      <c r="C1834" s="610" t="s">
        <v>6718</v>
      </c>
      <c r="D1834" s="111" t="s">
        <v>9912</v>
      </c>
      <c r="E1834" s="111" t="s">
        <v>83</v>
      </c>
      <c r="F1834" s="192">
        <v>924</v>
      </c>
      <c r="G1834" s="111">
        <v>3</v>
      </c>
      <c r="H1834" s="705">
        <v>3</v>
      </c>
      <c r="I1834" s="83"/>
      <c r="J1834" s="608">
        <f t="shared" si="255"/>
        <v>2772</v>
      </c>
      <c r="K1834" s="111" t="s">
        <v>62</v>
      </c>
    </row>
    <row r="1835" spans="1:15" x14ac:dyDescent="0.25">
      <c r="A1835" s="326">
        <v>41963</v>
      </c>
      <c r="B1835" s="437" t="s">
        <v>23</v>
      </c>
      <c r="C1835" s="708" t="s">
        <v>6366</v>
      </c>
      <c r="D1835" s="437" t="s">
        <v>9913</v>
      </c>
      <c r="E1835" s="437" t="s">
        <v>24</v>
      </c>
      <c r="F1835" s="580">
        <v>10870</v>
      </c>
      <c r="G1835" s="707">
        <v>1</v>
      </c>
      <c r="H1835" s="650">
        <v>1</v>
      </c>
      <c r="I1835" s="157"/>
      <c r="J1835" s="608">
        <f t="shared" si="255"/>
        <v>10870</v>
      </c>
      <c r="K1835" s="437" t="s">
        <v>470</v>
      </c>
    </row>
    <row r="1836" spans="1:15" x14ac:dyDescent="0.25">
      <c r="A1836" s="326">
        <v>41963</v>
      </c>
      <c r="B1836" s="281" t="s">
        <v>3653</v>
      </c>
      <c r="C1836" s="575" t="s">
        <v>6363</v>
      </c>
      <c r="D1836" s="281" t="s">
        <v>9914</v>
      </c>
      <c r="E1836" s="332" t="s">
        <v>32</v>
      </c>
      <c r="F1836" s="324">
        <v>2250</v>
      </c>
      <c r="G1836" s="330">
        <v>1</v>
      </c>
      <c r="H1836" s="478">
        <v>1</v>
      </c>
      <c r="I1836" s="332"/>
      <c r="J1836" s="608">
        <f t="shared" ref="J1836:J1846" si="256">H1836*F1836</f>
        <v>2250</v>
      </c>
      <c r="K1836" s="332" t="s">
        <v>492</v>
      </c>
    </row>
    <row r="1837" spans="1:15" x14ac:dyDescent="0.25">
      <c r="A1837" s="326">
        <v>41963</v>
      </c>
      <c r="B1837" s="281" t="s">
        <v>105</v>
      </c>
      <c r="C1837" s="285" t="s">
        <v>6361</v>
      </c>
      <c r="D1837" s="281" t="s">
        <v>9915</v>
      </c>
      <c r="E1837" s="332" t="s">
        <v>24</v>
      </c>
      <c r="F1837" s="324">
        <v>3700</v>
      </c>
      <c r="G1837" s="330">
        <v>2</v>
      </c>
      <c r="H1837" s="331">
        <v>2</v>
      </c>
      <c r="I1837" s="332"/>
      <c r="J1837" s="608">
        <f t="shared" si="256"/>
        <v>7400</v>
      </c>
      <c r="K1837" s="332" t="s">
        <v>494</v>
      </c>
      <c r="N1837" t="s">
        <v>7657</v>
      </c>
      <c r="O1837" t="s">
        <v>7658</v>
      </c>
    </row>
    <row r="1838" spans="1:15" x14ac:dyDescent="0.25">
      <c r="A1838" s="326">
        <v>41963</v>
      </c>
      <c r="B1838" s="437" t="s">
        <v>4990</v>
      </c>
      <c r="C1838" s="240" t="s">
        <v>6360</v>
      </c>
      <c r="D1838" s="281" t="s">
        <v>9916</v>
      </c>
      <c r="E1838" s="476" t="s">
        <v>24</v>
      </c>
      <c r="F1838" s="555">
        <v>5050</v>
      </c>
      <c r="G1838" s="466">
        <v>2</v>
      </c>
      <c r="H1838" s="477">
        <v>2</v>
      </c>
      <c r="I1838" s="476"/>
      <c r="J1838" s="608">
        <f t="shared" si="256"/>
        <v>10100</v>
      </c>
      <c r="K1838" s="332" t="s">
        <v>494</v>
      </c>
    </row>
    <row r="1839" spans="1:15" x14ac:dyDescent="0.25">
      <c r="A1839" s="79">
        <v>41963</v>
      </c>
      <c r="B1839" s="199" t="s">
        <v>5548</v>
      </c>
      <c r="C1839" s="87" t="s">
        <v>6720</v>
      </c>
      <c r="D1839" s="45" t="s">
        <v>9917</v>
      </c>
      <c r="E1839" s="83" t="s">
        <v>32</v>
      </c>
      <c r="F1839" s="192">
        <v>2390</v>
      </c>
      <c r="G1839" s="203">
        <v>1</v>
      </c>
      <c r="H1839" s="185">
        <v>1</v>
      </c>
      <c r="I1839" s="203"/>
      <c r="J1839" s="608">
        <f t="shared" si="256"/>
        <v>2390</v>
      </c>
      <c r="K1839" s="83" t="s">
        <v>492</v>
      </c>
      <c r="N1839" t="s">
        <v>7637</v>
      </c>
      <c r="O1839" t="s">
        <v>7407</v>
      </c>
    </row>
    <row r="1840" spans="1:15" x14ac:dyDescent="0.25">
      <c r="A1840" s="79">
        <v>41963</v>
      </c>
      <c r="B1840" s="281" t="s">
        <v>3653</v>
      </c>
      <c r="C1840" s="39" t="s">
        <v>6721</v>
      </c>
      <c r="D1840" s="45" t="s">
        <v>9918</v>
      </c>
      <c r="E1840" s="144" t="s">
        <v>32</v>
      </c>
      <c r="F1840" s="192">
        <v>2250</v>
      </c>
      <c r="G1840" s="99">
        <v>1</v>
      </c>
      <c r="H1840" s="145">
        <v>1</v>
      </c>
      <c r="I1840" s="144"/>
      <c r="J1840" s="608">
        <f t="shared" si="256"/>
        <v>2250</v>
      </c>
      <c r="K1840" s="44" t="s">
        <v>492</v>
      </c>
    </row>
    <row r="1841" spans="1:15" x14ac:dyDescent="0.25">
      <c r="A1841" s="79">
        <v>41963</v>
      </c>
      <c r="B1841" s="199" t="s">
        <v>87</v>
      </c>
      <c r="C1841" s="87" t="s">
        <v>6722</v>
      </c>
      <c r="D1841" s="45" t="s">
        <v>9919</v>
      </c>
      <c r="E1841" s="83" t="s">
        <v>32</v>
      </c>
      <c r="F1841" s="192">
        <v>1880</v>
      </c>
      <c r="G1841" s="203">
        <v>2</v>
      </c>
      <c r="H1841" s="185">
        <v>2</v>
      </c>
      <c r="I1841" s="92"/>
      <c r="J1841" s="608">
        <f t="shared" si="256"/>
        <v>3760</v>
      </c>
      <c r="K1841" s="83" t="s">
        <v>492</v>
      </c>
      <c r="N1841" t="s">
        <v>7680</v>
      </c>
      <c r="O1841" t="s">
        <v>7407</v>
      </c>
    </row>
    <row r="1842" spans="1:15" x14ac:dyDescent="0.25">
      <c r="A1842" s="79">
        <v>41963</v>
      </c>
      <c r="B1842" s="199" t="s">
        <v>6707</v>
      </c>
      <c r="C1842" s="87" t="s">
        <v>6708</v>
      </c>
      <c r="D1842" s="45" t="s">
        <v>9920</v>
      </c>
      <c r="E1842" s="83" t="s">
        <v>32</v>
      </c>
      <c r="F1842" s="192">
        <v>100</v>
      </c>
      <c r="G1842" s="203">
        <v>5</v>
      </c>
      <c r="H1842" s="185">
        <v>5</v>
      </c>
      <c r="I1842" s="203"/>
      <c r="J1842" s="608">
        <f t="shared" si="256"/>
        <v>500</v>
      </c>
      <c r="K1842" s="83" t="s">
        <v>62</v>
      </c>
      <c r="N1842" t="s">
        <v>7661</v>
      </c>
      <c r="O1842" t="s">
        <v>7431</v>
      </c>
    </row>
    <row r="1843" spans="1:15" x14ac:dyDescent="0.25">
      <c r="A1843" s="79">
        <v>41963</v>
      </c>
      <c r="B1843" s="281" t="s">
        <v>6709</v>
      </c>
      <c r="C1843" s="39" t="s">
        <v>6710</v>
      </c>
      <c r="D1843" s="45" t="s">
        <v>9921</v>
      </c>
      <c r="E1843" s="144" t="s">
        <v>32</v>
      </c>
      <c r="F1843" s="192">
        <v>150</v>
      </c>
      <c r="G1843" s="99">
        <v>6</v>
      </c>
      <c r="H1843" s="145">
        <v>6</v>
      </c>
      <c r="I1843" s="144"/>
      <c r="J1843" s="608">
        <f t="shared" si="256"/>
        <v>900</v>
      </c>
      <c r="K1843" s="44" t="s">
        <v>62</v>
      </c>
      <c r="N1843" t="s">
        <v>7661</v>
      </c>
      <c r="O1843" t="s">
        <v>7387</v>
      </c>
    </row>
    <row r="1844" spans="1:15" x14ac:dyDescent="0.25">
      <c r="A1844" s="79">
        <v>41963</v>
      </c>
      <c r="B1844" s="199" t="s">
        <v>6711</v>
      </c>
      <c r="C1844" s="87" t="s">
        <v>6712</v>
      </c>
      <c r="D1844" s="45" t="s">
        <v>9922</v>
      </c>
      <c r="E1844" s="83" t="s">
        <v>32</v>
      </c>
      <c r="F1844" s="192">
        <v>35</v>
      </c>
      <c r="G1844" s="203">
        <v>20</v>
      </c>
      <c r="H1844" s="185">
        <v>20</v>
      </c>
      <c r="I1844" s="92"/>
      <c r="J1844" s="608">
        <f t="shared" si="256"/>
        <v>700</v>
      </c>
      <c r="K1844" s="83" t="s">
        <v>62</v>
      </c>
      <c r="N1844" t="s">
        <v>7661</v>
      </c>
      <c r="O1844" t="s">
        <v>7553</v>
      </c>
    </row>
    <row r="1845" spans="1:15" x14ac:dyDescent="0.25">
      <c r="A1845" s="79">
        <v>41963</v>
      </c>
      <c r="B1845" s="437" t="s">
        <v>4089</v>
      </c>
      <c r="C1845" s="285" t="s">
        <v>6712</v>
      </c>
      <c r="D1845" s="45" t="s">
        <v>9923</v>
      </c>
      <c r="E1845" s="332" t="s">
        <v>32</v>
      </c>
      <c r="F1845" s="555">
        <v>90</v>
      </c>
      <c r="G1845" s="330">
        <v>14</v>
      </c>
      <c r="H1845" s="478">
        <v>14</v>
      </c>
      <c r="I1845" s="332"/>
      <c r="J1845" s="608">
        <f t="shared" si="256"/>
        <v>1260</v>
      </c>
      <c r="K1845" s="332" t="s">
        <v>62</v>
      </c>
      <c r="N1845" t="s">
        <v>7661</v>
      </c>
      <c r="O1845" t="s">
        <v>7431</v>
      </c>
    </row>
    <row r="1846" spans="1:15" x14ac:dyDescent="0.25">
      <c r="A1846" s="79">
        <v>41963</v>
      </c>
      <c r="B1846" s="437" t="s">
        <v>4089</v>
      </c>
      <c r="C1846" s="285" t="s">
        <v>6713</v>
      </c>
      <c r="D1846" s="45" t="s">
        <v>9924</v>
      </c>
      <c r="E1846" s="332" t="s">
        <v>32</v>
      </c>
      <c r="F1846" s="508">
        <v>200</v>
      </c>
      <c r="G1846" s="331">
        <v>15</v>
      </c>
      <c r="H1846" s="331">
        <v>15</v>
      </c>
      <c r="I1846" s="281"/>
      <c r="J1846" s="608">
        <f t="shared" si="256"/>
        <v>3000</v>
      </c>
      <c r="K1846" s="332" t="s">
        <v>62</v>
      </c>
      <c r="N1846" t="s">
        <v>7661</v>
      </c>
      <c r="O1846" t="s">
        <v>7431</v>
      </c>
    </row>
    <row r="1847" spans="1:15" x14ac:dyDescent="0.25">
      <c r="A1847" s="79">
        <v>41963</v>
      </c>
      <c r="B1847" s="111" t="s">
        <v>6714</v>
      </c>
      <c r="C1847" s="87"/>
      <c r="D1847" s="45" t="s">
        <v>9925</v>
      </c>
      <c r="E1847" s="83" t="s">
        <v>32</v>
      </c>
      <c r="F1847" s="192">
        <v>108</v>
      </c>
      <c r="G1847" s="203">
        <v>6</v>
      </c>
      <c r="H1847" s="185">
        <v>6</v>
      </c>
      <c r="I1847" s="92"/>
      <c r="J1847" s="608">
        <f>H1847*F1847</f>
        <v>648</v>
      </c>
      <c r="K1847" s="83" t="s">
        <v>62</v>
      </c>
      <c r="N1847" t="s">
        <v>7661</v>
      </c>
      <c r="O1847" t="s">
        <v>7431</v>
      </c>
    </row>
    <row r="1848" spans="1:15" x14ac:dyDescent="0.25">
      <c r="A1848" s="79">
        <v>41963</v>
      </c>
      <c r="B1848" s="199" t="s">
        <v>6715</v>
      </c>
      <c r="C1848" s="87" t="s">
        <v>6716</v>
      </c>
      <c r="D1848" s="45" t="s">
        <v>9926</v>
      </c>
      <c r="E1848" s="83" t="s">
        <v>32</v>
      </c>
      <c r="F1848" s="201">
        <v>184.62</v>
      </c>
      <c r="G1848" s="83">
        <v>15</v>
      </c>
      <c r="H1848" s="199">
        <v>15</v>
      </c>
      <c r="I1848" s="87"/>
      <c r="J1848" s="608">
        <f>H1848*F1848</f>
        <v>2769.3</v>
      </c>
      <c r="K1848" s="83" t="s">
        <v>62</v>
      </c>
    </row>
    <row r="1849" spans="1:15" x14ac:dyDescent="0.25">
      <c r="A1849" s="79">
        <v>41962</v>
      </c>
      <c r="B1849" s="199" t="s">
        <v>76</v>
      </c>
      <c r="C1849" s="87" t="s">
        <v>6717</v>
      </c>
      <c r="D1849" s="45" t="s">
        <v>9927</v>
      </c>
      <c r="E1849" s="83" t="s">
        <v>83</v>
      </c>
      <c r="F1849" s="201">
        <v>190</v>
      </c>
      <c r="G1849" s="83">
        <v>3</v>
      </c>
      <c r="H1849" s="199">
        <v>3</v>
      </c>
      <c r="I1849" s="87"/>
      <c r="J1849" s="608">
        <f t="shared" ref="J1849:J1857" si="257">H1849*F1849</f>
        <v>570</v>
      </c>
      <c r="K1849" s="83" t="s">
        <v>494</v>
      </c>
    </row>
    <row r="1850" spans="1:15" x14ac:dyDescent="0.25">
      <c r="A1850" s="79">
        <v>41962</v>
      </c>
      <c r="B1850" s="199" t="s">
        <v>5538</v>
      </c>
      <c r="C1850" s="87" t="s">
        <v>3773</v>
      </c>
      <c r="D1850" s="45" t="s">
        <v>9928</v>
      </c>
      <c r="E1850" s="83" t="s">
        <v>83</v>
      </c>
      <c r="F1850" s="201">
        <v>120</v>
      </c>
      <c r="G1850" s="83">
        <v>6</v>
      </c>
      <c r="H1850" s="199">
        <v>6</v>
      </c>
      <c r="I1850" s="87"/>
      <c r="J1850" s="608">
        <f t="shared" si="257"/>
        <v>720</v>
      </c>
      <c r="K1850" s="83" t="s">
        <v>494</v>
      </c>
      <c r="N1850" t="s">
        <v>7643</v>
      </c>
      <c r="O1850" t="s">
        <v>7644</v>
      </c>
    </row>
    <row r="1851" spans="1:15" x14ac:dyDescent="0.25">
      <c r="A1851" s="79">
        <v>41961</v>
      </c>
      <c r="B1851" s="199" t="s">
        <v>74</v>
      </c>
      <c r="C1851" s="87" t="s">
        <v>6643</v>
      </c>
      <c r="D1851" s="45" t="s">
        <v>9929</v>
      </c>
      <c r="E1851" s="83" t="s">
        <v>83</v>
      </c>
      <c r="F1851" s="325">
        <v>215</v>
      </c>
      <c r="G1851" s="83">
        <v>2</v>
      </c>
      <c r="H1851" s="199">
        <v>2</v>
      </c>
      <c r="I1851" s="83"/>
      <c r="J1851" s="608">
        <f t="shared" si="257"/>
        <v>430</v>
      </c>
      <c r="K1851" s="83" t="s">
        <v>459</v>
      </c>
      <c r="N1851" t="s">
        <v>7662</v>
      </c>
      <c r="O1851" t="s">
        <v>7663</v>
      </c>
    </row>
    <row r="1852" spans="1:15" x14ac:dyDescent="0.25">
      <c r="A1852" s="79">
        <v>41961</v>
      </c>
      <c r="B1852" s="281" t="s">
        <v>74</v>
      </c>
      <c r="C1852" s="39" t="s">
        <v>6627</v>
      </c>
      <c r="D1852" s="45" t="s">
        <v>9930</v>
      </c>
      <c r="E1852" s="144" t="s">
        <v>83</v>
      </c>
      <c r="F1852" s="607">
        <v>430</v>
      </c>
      <c r="G1852" s="99">
        <v>10</v>
      </c>
      <c r="H1852" s="150">
        <v>10</v>
      </c>
      <c r="I1852" s="144"/>
      <c r="J1852" s="608">
        <f t="shared" si="257"/>
        <v>4300</v>
      </c>
      <c r="K1852" s="44" t="s">
        <v>39</v>
      </c>
    </row>
    <row r="1853" spans="1:15" x14ac:dyDescent="0.25">
      <c r="A1853" s="326">
        <v>41961</v>
      </c>
      <c r="B1853" s="80" t="s">
        <v>95</v>
      </c>
      <c r="C1853" s="327" t="s">
        <v>6306</v>
      </c>
      <c r="D1853" s="80" t="s">
        <v>9931</v>
      </c>
      <c r="E1853" s="469" t="s">
        <v>24</v>
      </c>
      <c r="F1853" s="508">
        <v>850</v>
      </c>
      <c r="G1853" s="469">
        <v>1</v>
      </c>
      <c r="H1853" s="80">
        <v>1</v>
      </c>
      <c r="I1853" s="327"/>
      <c r="J1853" s="608">
        <f t="shared" si="257"/>
        <v>850</v>
      </c>
      <c r="K1853" s="469" t="s">
        <v>492</v>
      </c>
    </row>
    <row r="1854" spans="1:15" x14ac:dyDescent="0.25">
      <c r="A1854" s="79">
        <v>41960</v>
      </c>
      <c r="B1854" s="437" t="s">
        <v>4952</v>
      </c>
      <c r="C1854" s="575" t="s">
        <v>6592</v>
      </c>
      <c r="D1854" s="199" t="s">
        <v>9932</v>
      </c>
      <c r="E1854" s="332" t="s">
        <v>83</v>
      </c>
      <c r="F1854" s="580">
        <v>290</v>
      </c>
      <c r="G1854" s="330">
        <v>4</v>
      </c>
      <c r="H1854" s="478">
        <v>4</v>
      </c>
      <c r="I1854" s="332"/>
      <c r="J1854" s="608">
        <f t="shared" si="257"/>
        <v>1160</v>
      </c>
      <c r="K1854" s="332" t="s">
        <v>39</v>
      </c>
      <c r="N1854" t="s">
        <v>7639</v>
      </c>
      <c r="O1854" t="s">
        <v>7431</v>
      </c>
    </row>
    <row r="1855" spans="1:15" x14ac:dyDescent="0.25">
      <c r="A1855" s="79">
        <v>41960</v>
      </c>
      <c r="B1855" s="437" t="s">
        <v>4950</v>
      </c>
      <c r="C1855" s="575" t="s">
        <v>4951</v>
      </c>
      <c r="D1855" s="199" t="s">
        <v>9933</v>
      </c>
      <c r="E1855" s="332" t="s">
        <v>83</v>
      </c>
      <c r="F1855" s="580">
        <v>190</v>
      </c>
      <c r="G1855" s="330">
        <v>4</v>
      </c>
      <c r="H1855" s="478">
        <v>4</v>
      </c>
      <c r="I1855" s="332"/>
      <c r="J1855" s="608">
        <f t="shared" si="257"/>
        <v>760</v>
      </c>
      <c r="K1855" s="332" t="s">
        <v>39</v>
      </c>
      <c r="M1855" s="576" t="s">
        <v>6226</v>
      </c>
      <c r="N1855" t="s">
        <v>7615</v>
      </c>
      <c r="O1855" t="s">
        <v>7428</v>
      </c>
    </row>
    <row r="1856" spans="1:15" x14ac:dyDescent="0.25">
      <c r="A1856" s="79">
        <v>41960</v>
      </c>
      <c r="B1856" s="548" t="s">
        <v>6427</v>
      </c>
      <c r="C1856" s="327" t="s">
        <v>6591</v>
      </c>
      <c r="D1856" s="199" t="s">
        <v>9934</v>
      </c>
      <c r="E1856" s="469" t="s">
        <v>83</v>
      </c>
      <c r="F1856" s="580">
        <v>1600</v>
      </c>
      <c r="G1856" s="547">
        <v>2</v>
      </c>
      <c r="H1856" s="469">
        <v>2</v>
      </c>
      <c r="I1856" s="566"/>
      <c r="J1856" s="608">
        <f t="shared" si="257"/>
        <v>3200</v>
      </c>
      <c r="K1856" s="469" t="s">
        <v>39</v>
      </c>
    </row>
    <row r="1857" spans="1:15" x14ac:dyDescent="0.25">
      <c r="A1857" s="79">
        <v>41960</v>
      </c>
      <c r="B1857" s="199" t="s">
        <v>6522</v>
      </c>
      <c r="C1857" s="87" t="s">
        <v>6590</v>
      </c>
      <c r="D1857" s="199" t="s">
        <v>9935</v>
      </c>
      <c r="E1857" s="83" t="s">
        <v>83</v>
      </c>
      <c r="F1857" s="201">
        <v>350</v>
      </c>
      <c r="G1857" s="83">
        <v>4</v>
      </c>
      <c r="H1857" s="199">
        <v>4</v>
      </c>
      <c r="I1857" s="87"/>
      <c r="J1857" s="608">
        <f t="shared" si="257"/>
        <v>1400</v>
      </c>
      <c r="K1857" s="83" t="s">
        <v>39</v>
      </c>
      <c r="L1857" s="128"/>
      <c r="N1857" t="s">
        <v>7687</v>
      </c>
      <c r="O1857" t="s">
        <v>7688</v>
      </c>
    </row>
    <row r="1858" spans="1:15" x14ac:dyDescent="0.25">
      <c r="A1858" s="79">
        <v>41960</v>
      </c>
      <c r="B1858" s="199" t="s">
        <v>3302</v>
      </c>
      <c r="C1858" s="87" t="s">
        <v>6589</v>
      </c>
      <c r="D1858" s="199" t="s">
        <v>9936</v>
      </c>
      <c r="E1858" s="83" t="s">
        <v>24</v>
      </c>
      <c r="F1858" s="201">
        <v>2250</v>
      </c>
      <c r="G1858" s="83">
        <v>2</v>
      </c>
      <c r="H1858" s="199">
        <v>2</v>
      </c>
      <c r="I1858" s="87"/>
      <c r="J1858" s="608">
        <f>H1858*F1858</f>
        <v>4500</v>
      </c>
      <c r="K1858" s="83" t="s">
        <v>39</v>
      </c>
      <c r="N1858" t="s">
        <v>7690</v>
      </c>
      <c r="O1858" t="s">
        <v>7428</v>
      </c>
    </row>
    <row r="1859" spans="1:15" x14ac:dyDescent="0.25">
      <c r="A1859" s="79">
        <v>41960</v>
      </c>
      <c r="B1859" s="199" t="s">
        <v>6588</v>
      </c>
      <c r="C1859" s="87"/>
      <c r="D1859" s="199" t="s">
        <v>9937</v>
      </c>
      <c r="E1859" s="83" t="s">
        <v>83</v>
      </c>
      <c r="F1859" s="201">
        <v>700</v>
      </c>
      <c r="G1859" s="83">
        <v>5</v>
      </c>
      <c r="H1859" s="199">
        <v>5</v>
      </c>
      <c r="I1859" s="87"/>
      <c r="J1859" s="608">
        <f>H1859*F1859</f>
        <v>3500</v>
      </c>
      <c r="K1859" s="83" t="s">
        <v>39</v>
      </c>
      <c r="M1859" s="576" t="s">
        <v>6226</v>
      </c>
    </row>
    <row r="1860" spans="1:15" x14ac:dyDescent="0.25">
      <c r="A1860" s="79">
        <v>41960</v>
      </c>
      <c r="B1860" s="199" t="s">
        <v>6586</v>
      </c>
      <c r="C1860" s="87" t="s">
        <v>6587</v>
      </c>
      <c r="D1860" s="199" t="s">
        <v>9938</v>
      </c>
      <c r="E1860" s="83" t="s">
        <v>83</v>
      </c>
      <c r="F1860" s="201">
        <v>790</v>
      </c>
      <c r="G1860" s="83">
        <v>10</v>
      </c>
      <c r="H1860" s="199">
        <v>10</v>
      </c>
      <c r="I1860" s="87"/>
      <c r="J1860" s="608">
        <f t="shared" ref="J1860:J1867" si="258">H1860*F1860</f>
        <v>7900</v>
      </c>
      <c r="K1860" s="83" t="s">
        <v>39</v>
      </c>
      <c r="M1860" s="576" t="s">
        <v>6226</v>
      </c>
      <c r="N1860" t="s">
        <v>7624</v>
      </c>
      <c r="O1860" t="s">
        <v>7625</v>
      </c>
    </row>
    <row r="1861" spans="1:15" x14ac:dyDescent="0.25">
      <c r="A1861" s="79">
        <v>41960</v>
      </c>
      <c r="B1861" s="199" t="s">
        <v>6540</v>
      </c>
      <c r="C1861" s="87" t="s">
        <v>6576</v>
      </c>
      <c r="D1861" s="199" t="s">
        <v>9939</v>
      </c>
      <c r="E1861" s="83" t="s">
        <v>32</v>
      </c>
      <c r="F1861" s="201">
        <v>350</v>
      </c>
      <c r="G1861" s="83">
        <v>4</v>
      </c>
      <c r="H1861" s="199">
        <v>4</v>
      </c>
      <c r="I1861" s="87"/>
      <c r="J1861" s="608">
        <f t="shared" si="258"/>
        <v>1400</v>
      </c>
      <c r="K1861" s="83" t="s">
        <v>39</v>
      </c>
      <c r="M1861" s="576" t="s">
        <v>6226</v>
      </c>
      <c r="N1861" t="s">
        <v>7624</v>
      </c>
      <c r="O1861" t="s">
        <v>7625</v>
      </c>
    </row>
    <row r="1862" spans="1:15" x14ac:dyDescent="0.25">
      <c r="A1862" s="79">
        <v>41957</v>
      </c>
      <c r="B1862" s="199" t="s">
        <v>6593</v>
      </c>
      <c r="C1862" s="81" t="s">
        <v>6594</v>
      </c>
      <c r="D1862" s="199" t="s">
        <v>9940</v>
      </c>
      <c r="E1862" s="83" t="s">
        <v>83</v>
      </c>
      <c r="F1862" s="201">
        <v>980</v>
      </c>
      <c r="G1862" s="83">
        <v>2</v>
      </c>
      <c r="H1862" s="199">
        <v>2</v>
      </c>
      <c r="I1862" s="87"/>
      <c r="J1862" s="608">
        <f t="shared" si="258"/>
        <v>1960</v>
      </c>
      <c r="K1862" s="83" t="s">
        <v>39</v>
      </c>
      <c r="M1862" s="576" t="s">
        <v>6226</v>
      </c>
      <c r="N1862" t="s">
        <v>7624</v>
      </c>
      <c r="O1862" t="s">
        <v>7625</v>
      </c>
    </row>
    <row r="1863" spans="1:15" x14ac:dyDescent="0.25">
      <c r="A1863" s="79">
        <v>41956</v>
      </c>
      <c r="B1863" s="199" t="s">
        <v>3594</v>
      </c>
      <c r="C1863" s="81" t="s">
        <v>61</v>
      </c>
      <c r="D1863" s="199" t="s">
        <v>9941</v>
      </c>
      <c r="E1863" s="83" t="s">
        <v>83</v>
      </c>
      <c r="F1863" s="201">
        <v>235</v>
      </c>
      <c r="G1863" s="83">
        <v>4</v>
      </c>
      <c r="H1863" s="199">
        <v>4</v>
      </c>
      <c r="I1863" s="87"/>
      <c r="J1863" s="608">
        <f t="shared" si="258"/>
        <v>940</v>
      </c>
      <c r="K1863" s="83" t="s">
        <v>39</v>
      </c>
      <c r="M1863" s="576" t="s">
        <v>6226</v>
      </c>
      <c r="N1863" t="s">
        <v>7624</v>
      </c>
      <c r="O1863" t="s">
        <v>7625</v>
      </c>
    </row>
    <row r="1864" spans="1:15" x14ac:dyDescent="0.25">
      <c r="A1864" s="79">
        <v>41956</v>
      </c>
      <c r="B1864" s="199" t="s">
        <v>3987</v>
      </c>
      <c r="C1864" s="81" t="s">
        <v>6628</v>
      </c>
      <c r="D1864" s="199" t="s">
        <v>9942</v>
      </c>
      <c r="E1864" s="83" t="s">
        <v>24</v>
      </c>
      <c r="F1864" s="201">
        <v>3670</v>
      </c>
      <c r="G1864" s="83">
        <v>2</v>
      </c>
      <c r="H1864" s="199">
        <v>2</v>
      </c>
      <c r="I1864" s="87"/>
      <c r="J1864" s="608">
        <f t="shared" si="258"/>
        <v>7340</v>
      </c>
      <c r="K1864" s="83" t="s">
        <v>39</v>
      </c>
      <c r="M1864" s="576" t="s">
        <v>6226</v>
      </c>
      <c r="N1864" t="s">
        <v>7624</v>
      </c>
      <c r="O1864" t="s">
        <v>7625</v>
      </c>
    </row>
    <row r="1865" spans="1:15" x14ac:dyDescent="0.25">
      <c r="A1865" s="79">
        <v>41956</v>
      </c>
      <c r="B1865" s="199" t="s">
        <v>6629</v>
      </c>
      <c r="C1865" s="81" t="s">
        <v>6630</v>
      </c>
      <c r="D1865" s="199" t="s">
        <v>9943</v>
      </c>
      <c r="E1865" s="83" t="s">
        <v>28</v>
      </c>
      <c r="F1865" s="201">
        <v>160</v>
      </c>
      <c r="G1865" s="83">
        <v>4</v>
      </c>
      <c r="H1865" s="199">
        <v>4</v>
      </c>
      <c r="I1865" s="87"/>
      <c r="J1865" s="608">
        <f t="shared" si="258"/>
        <v>640</v>
      </c>
      <c r="K1865" s="83" t="s">
        <v>39</v>
      </c>
    </row>
    <row r="1866" spans="1:15" x14ac:dyDescent="0.25">
      <c r="A1866" s="79">
        <v>41956</v>
      </c>
      <c r="B1866" s="80" t="s">
        <v>23</v>
      </c>
      <c r="C1866" s="81" t="s">
        <v>6798</v>
      </c>
      <c r="D1866" s="199" t="s">
        <v>9944</v>
      </c>
      <c r="E1866" s="469" t="s">
        <v>24</v>
      </c>
      <c r="F1866" s="325">
        <v>5155</v>
      </c>
      <c r="G1866" s="469">
        <v>1</v>
      </c>
      <c r="H1866" s="80">
        <v>1</v>
      </c>
      <c r="I1866" s="87"/>
      <c r="J1866" s="608">
        <f t="shared" si="258"/>
        <v>5155</v>
      </c>
      <c r="K1866" s="469" t="s">
        <v>459</v>
      </c>
      <c r="N1866" t="s">
        <v>7741</v>
      </c>
      <c r="O1866" t="s">
        <v>7428</v>
      </c>
    </row>
    <row r="1867" spans="1:15" x14ac:dyDescent="0.25">
      <c r="A1867" s="326">
        <v>41956</v>
      </c>
      <c r="B1867" s="515" t="s">
        <v>89</v>
      </c>
      <c r="C1867" s="327" t="s">
        <v>7309</v>
      </c>
      <c r="D1867" s="515" t="s">
        <v>9945</v>
      </c>
      <c r="E1867" s="469" t="s">
        <v>24</v>
      </c>
      <c r="F1867" s="598">
        <v>4025</v>
      </c>
      <c r="G1867" s="469">
        <v>2</v>
      </c>
      <c r="H1867" s="80">
        <v>2</v>
      </c>
      <c r="I1867" s="327"/>
      <c r="J1867" s="608">
        <f t="shared" si="258"/>
        <v>8050</v>
      </c>
      <c r="K1867" s="469" t="s">
        <v>4880</v>
      </c>
      <c r="N1867" t="s">
        <v>7741</v>
      </c>
      <c r="O1867" t="s">
        <v>7428</v>
      </c>
    </row>
    <row r="1868" spans="1:15" x14ac:dyDescent="0.25">
      <c r="A1868" s="79">
        <v>41955</v>
      </c>
      <c r="B1868" s="199" t="s">
        <v>6644</v>
      </c>
      <c r="C1868" s="87" t="s">
        <v>6645</v>
      </c>
      <c r="D1868" s="199" t="s">
        <v>9946</v>
      </c>
      <c r="E1868" s="83" t="s">
        <v>24</v>
      </c>
      <c r="F1868" s="325">
        <v>1200</v>
      </c>
      <c r="G1868" s="83">
        <v>2</v>
      </c>
      <c r="H1868" s="199">
        <v>2</v>
      </c>
      <c r="I1868" s="87"/>
      <c r="J1868" s="608">
        <f>H1868*F1868</f>
        <v>2400</v>
      </c>
      <c r="K1868" s="83" t="s">
        <v>25</v>
      </c>
      <c r="N1868" t="s">
        <v>7741</v>
      </c>
      <c r="O1868" t="s">
        <v>7428</v>
      </c>
    </row>
    <row r="1869" spans="1:15" x14ac:dyDescent="0.25">
      <c r="A1869" s="79">
        <v>41955</v>
      </c>
      <c r="B1869" s="199" t="s">
        <v>7311</v>
      </c>
      <c r="C1869" s="87" t="s">
        <v>7310</v>
      </c>
      <c r="D1869" s="199" t="s">
        <v>9947</v>
      </c>
      <c r="E1869" s="83" t="s">
        <v>4008</v>
      </c>
      <c r="F1869" s="325">
        <v>6110.15</v>
      </c>
      <c r="G1869" s="83">
        <v>2</v>
      </c>
      <c r="H1869" s="199">
        <v>2</v>
      </c>
      <c r="I1869" s="87"/>
      <c r="J1869" s="86">
        <f>H1869*F1869</f>
        <v>12220.3</v>
      </c>
      <c r="K1869" s="83" t="s">
        <v>3630</v>
      </c>
      <c r="N1869" t="s">
        <v>7741</v>
      </c>
      <c r="O1869" t="s">
        <v>7428</v>
      </c>
    </row>
    <row r="1870" spans="1:15" x14ac:dyDescent="0.25">
      <c r="A1870" s="79">
        <v>41955</v>
      </c>
      <c r="B1870" s="199" t="s">
        <v>3489</v>
      </c>
      <c r="C1870" s="87" t="s">
        <v>6719</v>
      </c>
      <c r="D1870" s="199" t="s">
        <v>9948</v>
      </c>
      <c r="E1870" s="83" t="s">
        <v>24</v>
      </c>
      <c r="F1870" s="325">
        <v>5150</v>
      </c>
      <c r="G1870" s="704">
        <v>1</v>
      </c>
      <c r="H1870" s="704">
        <v>1</v>
      </c>
      <c r="I1870" s="88"/>
      <c r="J1870" s="608">
        <f>H1870*F1870</f>
        <v>5150</v>
      </c>
      <c r="K1870" s="83" t="s">
        <v>419</v>
      </c>
      <c r="N1870" t="s">
        <v>7741</v>
      </c>
      <c r="O1870" t="s">
        <v>7428</v>
      </c>
    </row>
    <row r="1871" spans="1:15" x14ac:dyDescent="0.25">
      <c r="A1871" s="326">
        <v>41954</v>
      </c>
      <c r="B1871" s="469" t="s">
        <v>179</v>
      </c>
      <c r="C1871" s="328" t="s">
        <v>6253</v>
      </c>
      <c r="D1871" s="469" t="s">
        <v>9949</v>
      </c>
      <c r="E1871" s="80" t="s">
        <v>24</v>
      </c>
      <c r="F1871" s="323">
        <v>9750</v>
      </c>
      <c r="G1871" s="639">
        <v>3</v>
      </c>
      <c r="H1871" s="80">
        <v>3</v>
      </c>
      <c r="I1871" s="640"/>
      <c r="J1871" s="479">
        <f>H1871*F1871</f>
        <v>29250</v>
      </c>
      <c r="K1871" s="469" t="s">
        <v>447</v>
      </c>
      <c r="N1871" t="s">
        <v>7741</v>
      </c>
      <c r="O1871" t="s">
        <v>7428</v>
      </c>
    </row>
    <row r="1872" spans="1:15" x14ac:dyDescent="0.25">
      <c r="A1872" s="326">
        <v>41954</v>
      </c>
      <c r="B1872" s="332" t="s">
        <v>6252</v>
      </c>
      <c r="C1872" s="680" t="s">
        <v>7693</v>
      </c>
      <c r="D1872" s="469" t="s">
        <v>9950</v>
      </c>
      <c r="E1872" s="80" t="s">
        <v>24</v>
      </c>
      <c r="F1872" s="464">
        <v>3600</v>
      </c>
      <c r="G1872" s="469">
        <v>1</v>
      </c>
      <c r="H1872" s="80">
        <v>1</v>
      </c>
      <c r="I1872" s="469"/>
      <c r="J1872" s="479">
        <f t="shared" ref="J1872:J1882" si="259">H1872*F1872</f>
        <v>3600</v>
      </c>
      <c r="K1872" s="469" t="s">
        <v>5418</v>
      </c>
      <c r="N1872" t="s">
        <v>7741</v>
      </c>
      <c r="O1872" t="s">
        <v>7428</v>
      </c>
    </row>
    <row r="1873" spans="1:15" x14ac:dyDescent="0.25">
      <c r="A1873" s="326">
        <v>41954</v>
      </c>
      <c r="B1873" s="332" t="s">
        <v>6252</v>
      </c>
      <c r="C1873" s="680" t="s">
        <v>6648</v>
      </c>
      <c r="D1873" s="469" t="s">
        <v>9951</v>
      </c>
      <c r="E1873" s="80" t="s">
        <v>24</v>
      </c>
      <c r="F1873" s="323">
        <v>3600</v>
      </c>
      <c r="G1873" s="469">
        <v>1</v>
      </c>
      <c r="H1873" s="80">
        <v>1</v>
      </c>
      <c r="I1873" s="327"/>
      <c r="J1873" s="479">
        <f t="shared" si="259"/>
        <v>3600</v>
      </c>
      <c r="K1873" s="469" t="s">
        <v>1003</v>
      </c>
      <c r="N1873" t="s">
        <v>7741</v>
      </c>
      <c r="O1873" t="s">
        <v>7428</v>
      </c>
    </row>
    <row r="1874" spans="1:15" x14ac:dyDescent="0.25">
      <c r="A1874" s="326">
        <v>41954</v>
      </c>
      <c r="B1874" s="332" t="s">
        <v>6252</v>
      </c>
      <c r="C1874" s="680" t="s">
        <v>6647</v>
      </c>
      <c r="D1874" s="332" t="s">
        <v>9952</v>
      </c>
      <c r="E1874" s="281" t="s">
        <v>24</v>
      </c>
      <c r="F1874" s="323">
        <v>3600</v>
      </c>
      <c r="G1874" s="330">
        <v>1</v>
      </c>
      <c r="H1874" s="331">
        <v>1</v>
      </c>
      <c r="I1874" s="332"/>
      <c r="J1874" s="479">
        <f t="shared" si="259"/>
        <v>3600</v>
      </c>
      <c r="K1874" s="332" t="s">
        <v>449</v>
      </c>
      <c r="N1874" t="s">
        <v>7741</v>
      </c>
      <c r="O1874" t="s">
        <v>7428</v>
      </c>
    </row>
    <row r="1875" spans="1:15" x14ac:dyDescent="0.25">
      <c r="A1875" s="326">
        <v>41954</v>
      </c>
      <c r="B1875" s="332" t="s">
        <v>23</v>
      </c>
      <c r="C1875" s="680" t="s">
        <v>6646</v>
      </c>
      <c r="D1875" s="332" t="s">
        <v>9953</v>
      </c>
      <c r="E1875" s="281" t="s">
        <v>24</v>
      </c>
      <c r="F1875" s="323">
        <v>4950</v>
      </c>
      <c r="G1875" s="330">
        <v>1</v>
      </c>
      <c r="H1875" s="331">
        <v>1</v>
      </c>
      <c r="I1875" s="332"/>
      <c r="J1875" s="479">
        <f t="shared" si="259"/>
        <v>4950</v>
      </c>
      <c r="K1875" s="332" t="s">
        <v>449</v>
      </c>
      <c r="N1875" t="s">
        <v>7741</v>
      </c>
      <c r="O1875" t="s">
        <v>7428</v>
      </c>
    </row>
    <row r="1876" spans="1:15" x14ac:dyDescent="0.25">
      <c r="A1876" s="326">
        <v>41954</v>
      </c>
      <c r="B1876" s="469" t="s">
        <v>23</v>
      </c>
      <c r="C1876" s="328" t="s">
        <v>7623</v>
      </c>
      <c r="D1876" s="469" t="s">
        <v>9954</v>
      </c>
      <c r="E1876" s="80" t="s">
        <v>24</v>
      </c>
      <c r="F1876" s="323">
        <v>2250</v>
      </c>
      <c r="G1876" s="469">
        <v>2</v>
      </c>
      <c r="H1876" s="80">
        <v>2</v>
      </c>
      <c r="I1876" s="327"/>
      <c r="J1876" s="479">
        <f t="shared" si="259"/>
        <v>4500</v>
      </c>
      <c r="K1876" s="469" t="s">
        <v>25</v>
      </c>
      <c r="N1876" t="s">
        <v>7741</v>
      </c>
      <c r="O1876" t="s">
        <v>7428</v>
      </c>
    </row>
    <row r="1877" spans="1:15" x14ac:dyDescent="0.25">
      <c r="A1877" s="326">
        <v>41954</v>
      </c>
      <c r="B1877" s="469" t="s">
        <v>6672</v>
      </c>
      <c r="C1877" s="328" t="s">
        <v>6673</v>
      </c>
      <c r="D1877" s="199" t="s">
        <v>9955</v>
      </c>
      <c r="E1877" s="80" t="s">
        <v>83</v>
      </c>
      <c r="F1877" s="464">
        <v>325</v>
      </c>
      <c r="G1877" s="469">
        <v>6</v>
      </c>
      <c r="H1877" s="515">
        <v>6</v>
      </c>
      <c r="I1877" s="469"/>
      <c r="J1877" s="479">
        <f t="shared" si="259"/>
        <v>1950</v>
      </c>
      <c r="K1877" s="469" t="s">
        <v>601</v>
      </c>
      <c r="N1877" t="s">
        <v>7741</v>
      </c>
      <c r="O1877" t="s">
        <v>7428</v>
      </c>
    </row>
    <row r="1878" spans="1:15" x14ac:dyDescent="0.25">
      <c r="A1878" s="79">
        <v>41949</v>
      </c>
      <c r="B1878" s="83" t="s">
        <v>6595</v>
      </c>
      <c r="C1878" s="88" t="s">
        <v>134</v>
      </c>
      <c r="D1878" s="469" t="s">
        <v>9956</v>
      </c>
      <c r="E1878" s="677" t="s">
        <v>83</v>
      </c>
      <c r="F1878" s="178">
        <v>575</v>
      </c>
      <c r="G1878" s="83">
        <v>2</v>
      </c>
      <c r="H1878" s="199">
        <v>2</v>
      </c>
      <c r="I1878" s="87"/>
      <c r="J1878" s="479">
        <f t="shared" si="259"/>
        <v>1150</v>
      </c>
      <c r="K1878" s="87" t="s">
        <v>6596</v>
      </c>
      <c r="L1878" s="128"/>
      <c r="N1878" t="s">
        <v>7741</v>
      </c>
      <c r="O1878" t="s">
        <v>7428</v>
      </c>
    </row>
    <row r="1879" spans="1:15" x14ac:dyDescent="0.25">
      <c r="A1879" s="79">
        <v>41949</v>
      </c>
      <c r="B1879" s="83" t="s">
        <v>6597</v>
      </c>
      <c r="C1879" s="88" t="s">
        <v>6598</v>
      </c>
      <c r="D1879" s="83" t="s">
        <v>9957</v>
      </c>
      <c r="E1879" s="677" t="s">
        <v>83</v>
      </c>
      <c r="F1879" s="182">
        <v>2190</v>
      </c>
      <c r="G1879" s="83">
        <v>2</v>
      </c>
      <c r="H1879" s="199">
        <v>2</v>
      </c>
      <c r="I1879" s="87"/>
      <c r="J1879" s="479">
        <f t="shared" si="259"/>
        <v>4380</v>
      </c>
      <c r="K1879" s="87" t="s">
        <v>6596</v>
      </c>
      <c r="N1879" t="s">
        <v>7741</v>
      </c>
      <c r="O1879" t="s">
        <v>7428</v>
      </c>
    </row>
    <row r="1880" spans="1:15" x14ac:dyDescent="0.25">
      <c r="A1880" s="79">
        <v>41949</v>
      </c>
      <c r="B1880" s="83" t="s">
        <v>6599</v>
      </c>
      <c r="C1880" s="88" t="s">
        <v>7742</v>
      </c>
      <c r="D1880" s="83" t="s">
        <v>9958</v>
      </c>
      <c r="E1880" s="677" t="s">
        <v>83</v>
      </c>
      <c r="F1880" s="182">
        <v>900</v>
      </c>
      <c r="G1880" s="83">
        <v>2</v>
      </c>
      <c r="H1880" s="199">
        <v>2</v>
      </c>
      <c r="I1880" s="87"/>
      <c r="J1880" s="479">
        <f t="shared" si="259"/>
        <v>1800</v>
      </c>
      <c r="K1880" s="87" t="s">
        <v>6596</v>
      </c>
      <c r="N1880" t="s">
        <v>7741</v>
      </c>
      <c r="O1880" t="s">
        <v>7428</v>
      </c>
    </row>
    <row r="1881" spans="1:15" x14ac:dyDescent="0.25">
      <c r="A1881" s="79">
        <v>41949</v>
      </c>
      <c r="B1881" s="83" t="s">
        <v>6600</v>
      </c>
      <c r="C1881" s="129" t="s">
        <v>134</v>
      </c>
      <c r="D1881" s="83" t="s">
        <v>9959</v>
      </c>
      <c r="E1881" s="677" t="s">
        <v>83</v>
      </c>
      <c r="F1881" s="182">
        <v>870</v>
      </c>
      <c r="G1881" s="83">
        <v>4</v>
      </c>
      <c r="H1881" s="199">
        <v>4</v>
      </c>
      <c r="I1881" s="87"/>
      <c r="J1881" s="479">
        <f t="shared" si="259"/>
        <v>3480</v>
      </c>
      <c r="K1881" s="87" t="s">
        <v>6596</v>
      </c>
      <c r="N1881" t="s">
        <v>7741</v>
      </c>
      <c r="O1881" t="s">
        <v>7428</v>
      </c>
    </row>
    <row r="1882" spans="1:15" x14ac:dyDescent="0.25">
      <c r="A1882" s="79">
        <v>41949</v>
      </c>
      <c r="B1882" s="83" t="s">
        <v>6601</v>
      </c>
      <c r="C1882" s="88" t="s">
        <v>134</v>
      </c>
      <c r="D1882" s="83" t="s">
        <v>9960</v>
      </c>
      <c r="E1882" s="677" t="s">
        <v>83</v>
      </c>
      <c r="F1882" s="51">
        <v>1550</v>
      </c>
      <c r="G1882" s="704">
        <v>4</v>
      </c>
      <c r="H1882" s="704">
        <v>4</v>
      </c>
      <c r="I1882" s="88"/>
      <c r="J1882" s="479">
        <f t="shared" si="259"/>
        <v>6200</v>
      </c>
      <c r="K1882" s="87" t="s">
        <v>6596</v>
      </c>
      <c r="N1882" t="s">
        <v>7741</v>
      </c>
      <c r="O1882" t="s">
        <v>7428</v>
      </c>
    </row>
    <row r="1883" spans="1:15" x14ac:dyDescent="0.25">
      <c r="A1883" s="79">
        <v>41949</v>
      </c>
      <c r="B1883" s="199" t="s">
        <v>133</v>
      </c>
      <c r="C1883" s="87" t="s">
        <v>134</v>
      </c>
      <c r="D1883" s="83" t="s">
        <v>9961</v>
      </c>
      <c r="E1883" s="83" t="s">
        <v>83</v>
      </c>
      <c r="F1883" s="201">
        <v>2290</v>
      </c>
      <c r="G1883" s="270">
        <v>4</v>
      </c>
      <c r="H1883" s="199">
        <v>4</v>
      </c>
      <c r="I1883" s="275"/>
      <c r="J1883" s="608">
        <f>H1883*F1883</f>
        <v>9160</v>
      </c>
      <c r="K1883" s="87" t="s">
        <v>6596</v>
      </c>
      <c r="N1883" t="s">
        <v>7741</v>
      </c>
      <c r="O1883" t="s">
        <v>7428</v>
      </c>
    </row>
    <row r="1884" spans="1:15" x14ac:dyDescent="0.25">
      <c r="A1884" s="79">
        <v>41949</v>
      </c>
      <c r="B1884" s="199" t="s">
        <v>6602</v>
      </c>
      <c r="C1884" s="87" t="s">
        <v>6603</v>
      </c>
      <c r="D1884" s="199" t="s">
        <v>9962</v>
      </c>
      <c r="E1884" s="83" t="s">
        <v>83</v>
      </c>
      <c r="F1884" s="201">
        <v>750</v>
      </c>
      <c r="G1884" s="83">
        <v>2</v>
      </c>
      <c r="H1884" s="199">
        <v>2</v>
      </c>
      <c r="I1884" s="83"/>
      <c r="J1884" s="608">
        <f t="shared" ref="J1884:J1894" si="260">H1884*F1884</f>
        <v>1500</v>
      </c>
      <c r="K1884" s="87" t="s">
        <v>6596</v>
      </c>
      <c r="N1884" t="s">
        <v>7741</v>
      </c>
      <c r="O1884" t="s">
        <v>7428</v>
      </c>
    </row>
    <row r="1885" spans="1:15" x14ac:dyDescent="0.25">
      <c r="A1885" s="79">
        <v>41949</v>
      </c>
      <c r="B1885" s="548" t="s">
        <v>138</v>
      </c>
      <c r="C1885" s="327" t="s">
        <v>134</v>
      </c>
      <c r="D1885" s="199" t="s">
        <v>9963</v>
      </c>
      <c r="E1885" s="469" t="s">
        <v>83</v>
      </c>
      <c r="F1885" s="555">
        <v>780</v>
      </c>
      <c r="G1885" s="469">
        <v>2</v>
      </c>
      <c r="H1885" s="548">
        <v>2</v>
      </c>
      <c r="I1885" s="469"/>
      <c r="J1885" s="608">
        <f t="shared" si="260"/>
        <v>1560</v>
      </c>
      <c r="K1885" s="87" t="s">
        <v>6596</v>
      </c>
      <c r="N1885" t="s">
        <v>7741</v>
      </c>
      <c r="O1885" t="s">
        <v>7428</v>
      </c>
    </row>
    <row r="1886" spans="1:15" x14ac:dyDescent="0.25">
      <c r="A1886" s="79">
        <v>41949</v>
      </c>
      <c r="B1886" s="199" t="s">
        <v>6604</v>
      </c>
      <c r="C1886" s="81" t="s">
        <v>6605</v>
      </c>
      <c r="D1886" s="199" t="s">
        <v>9964</v>
      </c>
      <c r="E1886" s="83" t="s">
        <v>83</v>
      </c>
      <c r="F1886" s="201">
        <v>2500</v>
      </c>
      <c r="G1886" s="83">
        <v>2</v>
      </c>
      <c r="H1886" s="199">
        <v>2</v>
      </c>
      <c r="I1886" s="83"/>
      <c r="J1886" s="608">
        <f t="shared" si="260"/>
        <v>5000</v>
      </c>
      <c r="K1886" s="87" t="s">
        <v>6596</v>
      </c>
    </row>
    <row r="1887" spans="1:15" x14ac:dyDescent="0.25">
      <c r="A1887" s="79">
        <v>41949</v>
      </c>
      <c r="B1887" s="199" t="s">
        <v>6606</v>
      </c>
      <c r="C1887" s="81" t="s">
        <v>6607</v>
      </c>
      <c r="D1887" s="199" t="s">
        <v>9965</v>
      </c>
      <c r="E1887" s="83" t="s">
        <v>83</v>
      </c>
      <c r="F1887" s="201">
        <v>1300</v>
      </c>
      <c r="G1887" s="83">
        <v>36</v>
      </c>
      <c r="H1887" s="199">
        <v>36</v>
      </c>
      <c r="I1887" s="83"/>
      <c r="J1887" s="608">
        <f t="shared" si="260"/>
        <v>46800</v>
      </c>
      <c r="K1887" s="87" t="s">
        <v>6596</v>
      </c>
    </row>
    <row r="1888" spans="1:15" x14ac:dyDescent="0.25">
      <c r="A1888" s="79">
        <v>41949</v>
      </c>
      <c r="B1888" s="199" t="s">
        <v>6608</v>
      </c>
      <c r="C1888" s="81" t="s">
        <v>134</v>
      </c>
      <c r="D1888" s="199" t="s">
        <v>9966</v>
      </c>
      <c r="E1888" s="83" t="s">
        <v>83</v>
      </c>
      <c r="F1888" s="201">
        <v>650</v>
      </c>
      <c r="G1888" s="83">
        <v>4</v>
      </c>
      <c r="H1888" s="199">
        <v>4</v>
      </c>
      <c r="I1888" s="87"/>
      <c r="J1888" s="608">
        <f t="shared" si="260"/>
        <v>2600</v>
      </c>
      <c r="K1888" s="87" t="s">
        <v>6596</v>
      </c>
    </row>
    <row r="1889" spans="1:15" x14ac:dyDescent="0.25">
      <c r="A1889" s="79">
        <v>41949</v>
      </c>
      <c r="B1889" s="199" t="s">
        <v>6609</v>
      </c>
      <c r="C1889" s="81" t="s">
        <v>6610</v>
      </c>
      <c r="D1889" s="199" t="s">
        <v>9967</v>
      </c>
      <c r="E1889" s="83" t="s">
        <v>83</v>
      </c>
      <c r="F1889" s="201">
        <v>4500</v>
      </c>
      <c r="G1889" s="83">
        <v>2</v>
      </c>
      <c r="H1889" s="677">
        <v>2</v>
      </c>
      <c r="I1889" s="83"/>
      <c r="J1889" s="608">
        <f t="shared" si="260"/>
        <v>9000</v>
      </c>
      <c r="K1889" s="87" t="s">
        <v>6596</v>
      </c>
    </row>
    <row r="1890" spans="1:15" x14ac:dyDescent="0.25">
      <c r="A1890" s="79">
        <v>41949</v>
      </c>
      <c r="B1890" s="199" t="s">
        <v>6611</v>
      </c>
      <c r="C1890" s="87" t="s">
        <v>6612</v>
      </c>
      <c r="D1890" s="199" t="s">
        <v>9968</v>
      </c>
      <c r="E1890" s="83" t="s">
        <v>83</v>
      </c>
      <c r="F1890" s="325">
        <v>2990</v>
      </c>
      <c r="G1890" s="83">
        <v>2</v>
      </c>
      <c r="H1890" s="199">
        <v>2</v>
      </c>
      <c r="I1890" s="87"/>
      <c r="J1890" s="608">
        <f t="shared" si="260"/>
        <v>5980</v>
      </c>
      <c r="K1890" s="87" t="s">
        <v>6596</v>
      </c>
    </row>
    <row r="1891" spans="1:15" x14ac:dyDescent="0.25">
      <c r="A1891" s="79">
        <v>41949</v>
      </c>
      <c r="B1891" s="199" t="s">
        <v>6613</v>
      </c>
      <c r="C1891" s="87" t="s">
        <v>6614</v>
      </c>
      <c r="D1891" s="199" t="s">
        <v>9969</v>
      </c>
      <c r="E1891" s="83" t="s">
        <v>32</v>
      </c>
      <c r="F1891" s="201">
        <v>840</v>
      </c>
      <c r="G1891" s="83">
        <v>1</v>
      </c>
      <c r="H1891" s="199">
        <v>1</v>
      </c>
      <c r="I1891" s="87"/>
      <c r="J1891" s="608">
        <f t="shared" si="260"/>
        <v>840</v>
      </c>
      <c r="K1891" s="87" t="s">
        <v>6596</v>
      </c>
    </row>
    <row r="1892" spans="1:15" x14ac:dyDescent="0.25">
      <c r="A1892" s="79">
        <v>41949</v>
      </c>
      <c r="B1892" s="199" t="s">
        <v>5210</v>
      </c>
      <c r="C1892" s="87" t="s">
        <v>6615</v>
      </c>
      <c r="D1892" s="199" t="s">
        <v>9970</v>
      </c>
      <c r="E1892" s="83" t="s">
        <v>83</v>
      </c>
      <c r="F1892" s="201">
        <v>790</v>
      </c>
      <c r="G1892" s="83">
        <v>4</v>
      </c>
      <c r="H1892" s="199">
        <v>4</v>
      </c>
      <c r="I1892" s="87"/>
      <c r="J1892" s="608">
        <f t="shared" si="260"/>
        <v>3160</v>
      </c>
      <c r="K1892" s="87" t="s">
        <v>6596</v>
      </c>
    </row>
    <row r="1893" spans="1:15" x14ac:dyDescent="0.25">
      <c r="A1893" s="79">
        <v>41949</v>
      </c>
      <c r="B1893" s="199" t="s">
        <v>6616</v>
      </c>
      <c r="C1893" s="81" t="s">
        <v>3465</v>
      </c>
      <c r="D1893" s="199" t="s">
        <v>9971</v>
      </c>
      <c r="E1893" s="83" t="s">
        <v>83</v>
      </c>
      <c r="F1893" s="201">
        <v>1200</v>
      </c>
      <c r="G1893" s="83">
        <v>4</v>
      </c>
      <c r="H1893" s="199">
        <v>4</v>
      </c>
      <c r="I1893" s="87"/>
      <c r="J1893" s="608">
        <f t="shared" si="260"/>
        <v>4800</v>
      </c>
      <c r="K1893" s="87" t="s">
        <v>6596</v>
      </c>
    </row>
    <row r="1894" spans="1:15" x14ac:dyDescent="0.25">
      <c r="A1894" s="79">
        <v>41949</v>
      </c>
      <c r="B1894" s="199" t="s">
        <v>6617</v>
      </c>
      <c r="C1894" s="87" t="s">
        <v>6618</v>
      </c>
      <c r="D1894" s="199" t="s">
        <v>9972</v>
      </c>
      <c r="E1894" s="83" t="s">
        <v>83</v>
      </c>
      <c r="F1894" s="325">
        <v>800</v>
      </c>
      <c r="G1894" s="704">
        <v>4</v>
      </c>
      <c r="H1894" s="704">
        <v>4</v>
      </c>
      <c r="I1894" s="88"/>
      <c r="J1894" s="608">
        <f t="shared" si="260"/>
        <v>3200</v>
      </c>
      <c r="K1894" s="87" t="s">
        <v>6596</v>
      </c>
    </row>
    <row r="1895" spans="1:15" x14ac:dyDescent="0.25">
      <c r="A1895" s="79">
        <v>41949</v>
      </c>
      <c r="B1895" s="199" t="s">
        <v>6619</v>
      </c>
      <c r="C1895" s="87" t="s">
        <v>6620</v>
      </c>
      <c r="D1895" s="199" t="s">
        <v>9973</v>
      </c>
      <c r="E1895" s="83" t="s">
        <v>32</v>
      </c>
      <c r="F1895" s="201">
        <v>1000</v>
      </c>
      <c r="G1895" s="270">
        <v>1</v>
      </c>
      <c r="H1895" s="199">
        <v>1</v>
      </c>
      <c r="I1895" s="275"/>
      <c r="J1895" s="608">
        <f>H1895*F1895</f>
        <v>1000</v>
      </c>
      <c r="K1895" s="87" t="s">
        <v>6596</v>
      </c>
    </row>
    <row r="1896" spans="1:15" x14ac:dyDescent="0.25">
      <c r="A1896" s="79">
        <v>41949</v>
      </c>
      <c r="B1896" s="199" t="s">
        <v>3733</v>
      </c>
      <c r="C1896" s="87" t="s">
        <v>6621</v>
      </c>
      <c r="D1896" s="199" t="s">
        <v>9974</v>
      </c>
      <c r="E1896" s="83" t="s">
        <v>83</v>
      </c>
      <c r="F1896" s="201">
        <v>400</v>
      </c>
      <c r="G1896" s="83">
        <v>10</v>
      </c>
      <c r="H1896" s="199">
        <v>10</v>
      </c>
      <c r="I1896" s="83"/>
      <c r="J1896" s="608">
        <f t="shared" ref="J1896:J1906" si="261">H1896*F1896</f>
        <v>4000</v>
      </c>
      <c r="K1896" s="87" t="s">
        <v>6596</v>
      </c>
    </row>
    <row r="1897" spans="1:15" x14ac:dyDescent="0.25">
      <c r="A1897" s="79">
        <v>41949</v>
      </c>
      <c r="B1897" s="548" t="s">
        <v>6622</v>
      </c>
      <c r="C1897" s="327" t="s">
        <v>6623</v>
      </c>
      <c r="D1897" s="199" t="s">
        <v>9975</v>
      </c>
      <c r="E1897" s="469" t="s">
        <v>83</v>
      </c>
      <c r="F1897" s="555">
        <v>899</v>
      </c>
      <c r="G1897" s="469">
        <v>6</v>
      </c>
      <c r="H1897" s="548">
        <v>6</v>
      </c>
      <c r="I1897" s="469"/>
      <c r="J1897" s="608">
        <f t="shared" si="261"/>
        <v>5394</v>
      </c>
      <c r="K1897" s="87" t="s">
        <v>6596</v>
      </c>
    </row>
    <row r="1898" spans="1:15" x14ac:dyDescent="0.25">
      <c r="A1898" s="79">
        <v>41947</v>
      </c>
      <c r="B1898" s="199" t="s">
        <v>6666</v>
      </c>
      <c r="C1898" s="81" t="s">
        <v>6667</v>
      </c>
      <c r="D1898" s="199" t="s">
        <v>9976</v>
      </c>
      <c r="E1898" s="83" t="s">
        <v>83</v>
      </c>
      <c r="F1898" s="201">
        <v>324</v>
      </c>
      <c r="G1898" s="83">
        <v>2</v>
      </c>
      <c r="H1898" s="199">
        <v>2</v>
      </c>
      <c r="I1898" s="83"/>
      <c r="J1898" s="608">
        <f t="shared" si="261"/>
        <v>648</v>
      </c>
      <c r="K1898" s="83" t="s">
        <v>6668</v>
      </c>
    </row>
    <row r="1899" spans="1:15" x14ac:dyDescent="0.25">
      <c r="A1899" s="79">
        <v>41947</v>
      </c>
      <c r="B1899" s="199" t="s">
        <v>3742</v>
      </c>
      <c r="C1899" s="81" t="s">
        <v>6669</v>
      </c>
      <c r="D1899" s="199" t="s">
        <v>9977</v>
      </c>
      <c r="E1899" s="83" t="s">
        <v>83</v>
      </c>
      <c r="F1899" s="201">
        <v>2149</v>
      </c>
      <c r="G1899" s="83">
        <v>2</v>
      </c>
      <c r="H1899" s="199">
        <v>2</v>
      </c>
      <c r="I1899" s="83"/>
      <c r="J1899" s="608">
        <f t="shared" si="261"/>
        <v>4298</v>
      </c>
      <c r="K1899" s="83" t="s">
        <v>6668</v>
      </c>
    </row>
    <row r="1900" spans="1:15" x14ac:dyDescent="0.25">
      <c r="A1900" s="79">
        <v>41947</v>
      </c>
      <c r="B1900" s="199" t="s">
        <v>6670</v>
      </c>
      <c r="C1900" s="81" t="s">
        <v>6671</v>
      </c>
      <c r="D1900" s="199" t="s">
        <v>9978</v>
      </c>
      <c r="E1900" s="83" t="s">
        <v>28</v>
      </c>
      <c r="F1900" s="201">
        <v>539</v>
      </c>
      <c r="G1900" s="83">
        <v>1</v>
      </c>
      <c r="H1900" s="199">
        <v>1</v>
      </c>
      <c r="I1900" s="87"/>
      <c r="J1900" s="608">
        <f t="shared" si="261"/>
        <v>539</v>
      </c>
      <c r="K1900" s="83" t="s">
        <v>6668</v>
      </c>
    </row>
    <row r="1901" spans="1:15" x14ac:dyDescent="0.25">
      <c r="A1901" s="79">
        <v>41947</v>
      </c>
      <c r="B1901" s="199" t="s">
        <v>3720</v>
      </c>
      <c r="C1901" s="81" t="s">
        <v>3743</v>
      </c>
      <c r="D1901" s="199" t="s">
        <v>9979</v>
      </c>
      <c r="E1901" s="83" t="s">
        <v>83</v>
      </c>
      <c r="F1901" s="201">
        <v>549</v>
      </c>
      <c r="G1901" s="83">
        <v>5</v>
      </c>
      <c r="H1901" s="199">
        <v>5</v>
      </c>
      <c r="I1901" s="83"/>
      <c r="J1901" s="608">
        <f t="shared" si="261"/>
        <v>2745</v>
      </c>
      <c r="K1901" s="83" t="s">
        <v>6668</v>
      </c>
    </row>
    <row r="1902" spans="1:15" x14ac:dyDescent="0.25">
      <c r="A1902" s="79">
        <v>41947</v>
      </c>
      <c r="B1902" s="199" t="s">
        <v>6649</v>
      </c>
      <c r="C1902" s="87" t="s">
        <v>6650</v>
      </c>
      <c r="D1902" s="199" t="s">
        <v>9980</v>
      </c>
      <c r="E1902" s="83" t="s">
        <v>83</v>
      </c>
      <c r="F1902" s="325">
        <v>2679.44</v>
      </c>
      <c r="G1902" s="83">
        <v>9</v>
      </c>
      <c r="H1902" s="199">
        <v>9</v>
      </c>
      <c r="I1902" s="87"/>
      <c r="J1902" s="608">
        <f t="shared" si="261"/>
        <v>24114.959999999999</v>
      </c>
      <c r="K1902" s="83" t="s">
        <v>6668</v>
      </c>
    </row>
    <row r="1903" spans="1:15" x14ac:dyDescent="0.25">
      <c r="A1903" s="79">
        <v>41947</v>
      </c>
      <c r="B1903" s="199" t="s">
        <v>6651</v>
      </c>
      <c r="C1903" s="87" t="s">
        <v>6652</v>
      </c>
      <c r="D1903" s="199" t="s">
        <v>9981</v>
      </c>
      <c r="E1903" s="83" t="s">
        <v>83</v>
      </c>
      <c r="F1903" s="325">
        <v>1100</v>
      </c>
      <c r="G1903" s="83">
        <v>2</v>
      </c>
      <c r="H1903" s="199">
        <v>2</v>
      </c>
      <c r="I1903" s="87"/>
      <c r="J1903" s="608">
        <f t="shared" si="261"/>
        <v>2200</v>
      </c>
      <c r="K1903" s="83" t="s">
        <v>6668</v>
      </c>
    </row>
    <row r="1904" spans="1:15" x14ac:dyDescent="0.25">
      <c r="A1904" s="79">
        <v>41947</v>
      </c>
      <c r="B1904" s="199" t="s">
        <v>6653</v>
      </c>
      <c r="C1904" s="87" t="s">
        <v>6654</v>
      </c>
      <c r="D1904" s="199" t="s">
        <v>9982</v>
      </c>
      <c r="E1904" s="83" t="s">
        <v>32</v>
      </c>
      <c r="F1904" s="325">
        <v>595</v>
      </c>
      <c r="G1904" s="83">
        <v>1</v>
      </c>
      <c r="H1904" s="199">
        <v>1</v>
      </c>
      <c r="I1904" s="87"/>
      <c r="J1904" s="608">
        <f t="shared" si="261"/>
        <v>595</v>
      </c>
      <c r="K1904" s="83" t="s">
        <v>6668</v>
      </c>
      <c r="N1904" t="s">
        <v>7684</v>
      </c>
      <c r="O1904" t="s">
        <v>7401</v>
      </c>
    </row>
    <row r="1905" spans="1:24" x14ac:dyDescent="0.25">
      <c r="A1905" s="79">
        <v>41947</v>
      </c>
      <c r="B1905" s="199" t="s">
        <v>3746</v>
      </c>
      <c r="C1905" s="87" t="s">
        <v>6655</v>
      </c>
      <c r="D1905" s="199" t="s">
        <v>9983</v>
      </c>
      <c r="E1905" s="83" t="s">
        <v>83</v>
      </c>
      <c r="F1905" s="325">
        <v>1800</v>
      </c>
      <c r="G1905" s="83">
        <v>2</v>
      </c>
      <c r="H1905" s="199">
        <v>2</v>
      </c>
      <c r="I1905" s="87"/>
      <c r="J1905" s="608">
        <f t="shared" si="261"/>
        <v>3600</v>
      </c>
      <c r="K1905" s="83" t="s">
        <v>6668</v>
      </c>
      <c r="N1905" t="s">
        <v>7684</v>
      </c>
      <c r="O1905" t="s">
        <v>7401</v>
      </c>
    </row>
    <row r="1906" spans="1:24" x14ac:dyDescent="0.25">
      <c r="A1906" s="79">
        <v>41947</v>
      </c>
      <c r="B1906" s="199" t="s">
        <v>3746</v>
      </c>
      <c r="C1906" s="87" t="s">
        <v>6656</v>
      </c>
      <c r="D1906" s="199" t="s">
        <v>9984</v>
      </c>
      <c r="E1906" s="83" t="s">
        <v>83</v>
      </c>
      <c r="F1906" s="325">
        <v>1850</v>
      </c>
      <c r="G1906" s="704">
        <v>5</v>
      </c>
      <c r="H1906" s="704">
        <v>5</v>
      </c>
      <c r="I1906" s="88"/>
      <c r="J1906" s="608">
        <f t="shared" si="261"/>
        <v>9250</v>
      </c>
      <c r="K1906" s="83" t="s">
        <v>6668</v>
      </c>
    </row>
    <row r="1907" spans="1:24" x14ac:dyDescent="0.25">
      <c r="A1907" s="79">
        <v>41947</v>
      </c>
      <c r="B1907" s="199" t="s">
        <v>3746</v>
      </c>
      <c r="C1907" s="87" t="s">
        <v>6657</v>
      </c>
      <c r="D1907" s="199" t="s">
        <v>9985</v>
      </c>
      <c r="E1907" s="83" t="s">
        <v>83</v>
      </c>
      <c r="F1907" s="325">
        <v>465</v>
      </c>
      <c r="G1907" s="270">
        <v>10</v>
      </c>
      <c r="H1907" s="199">
        <v>10</v>
      </c>
      <c r="I1907" s="275"/>
      <c r="J1907" s="367">
        <f>H1907*F1907</f>
        <v>4650</v>
      </c>
      <c r="K1907" s="83" t="s">
        <v>6668</v>
      </c>
      <c r="N1907" t="s">
        <v>7692</v>
      </c>
      <c r="O1907" t="s">
        <v>7401</v>
      </c>
    </row>
    <row r="1908" spans="1:24" x14ac:dyDescent="0.25">
      <c r="A1908" s="79">
        <v>41947</v>
      </c>
      <c r="B1908" s="199" t="s">
        <v>3746</v>
      </c>
      <c r="C1908" s="87" t="s">
        <v>6658</v>
      </c>
      <c r="D1908" s="199" t="s">
        <v>9986</v>
      </c>
      <c r="E1908" s="83" t="s">
        <v>83</v>
      </c>
      <c r="F1908" s="325">
        <v>435</v>
      </c>
      <c r="G1908" s="83">
        <v>10</v>
      </c>
      <c r="H1908" s="199">
        <v>10</v>
      </c>
      <c r="I1908" s="87"/>
      <c r="J1908" s="367">
        <f t="shared" ref="J1908:J1913" si="262">H1908*F1908</f>
        <v>4350</v>
      </c>
      <c r="K1908" s="83" t="s">
        <v>6668</v>
      </c>
      <c r="N1908" t="s">
        <v>7566</v>
      </c>
      <c r="O1908" t="s">
        <v>7431</v>
      </c>
    </row>
    <row r="1909" spans="1:24" x14ac:dyDescent="0.25">
      <c r="A1909" s="79">
        <v>41947</v>
      </c>
      <c r="B1909" s="199" t="s">
        <v>3746</v>
      </c>
      <c r="C1909" s="87" t="s">
        <v>6659</v>
      </c>
      <c r="D1909" s="199" t="s">
        <v>9987</v>
      </c>
      <c r="E1909" s="83" t="s">
        <v>83</v>
      </c>
      <c r="F1909" s="325">
        <v>1750</v>
      </c>
      <c r="G1909" s="83">
        <v>2</v>
      </c>
      <c r="H1909" s="199">
        <v>2</v>
      </c>
      <c r="I1909" s="87"/>
      <c r="J1909" s="367">
        <f t="shared" si="262"/>
        <v>3500</v>
      </c>
      <c r="K1909" s="83" t="s">
        <v>6668</v>
      </c>
      <c r="N1909" t="s">
        <v>7566</v>
      </c>
      <c r="O1909" t="s">
        <v>7431</v>
      </c>
    </row>
    <row r="1910" spans="1:24" x14ac:dyDescent="0.25">
      <c r="A1910" s="79">
        <v>41947</v>
      </c>
      <c r="B1910" s="199" t="s">
        <v>5981</v>
      </c>
      <c r="C1910" s="81" t="s">
        <v>6660</v>
      </c>
      <c r="D1910" s="199" t="s">
        <v>9988</v>
      </c>
      <c r="E1910" s="83" t="s">
        <v>83</v>
      </c>
      <c r="F1910" s="201">
        <v>65</v>
      </c>
      <c r="G1910" s="83">
        <v>50</v>
      </c>
      <c r="H1910" s="199">
        <v>50</v>
      </c>
      <c r="I1910" s="83"/>
      <c r="J1910" s="367">
        <f t="shared" si="262"/>
        <v>3250</v>
      </c>
      <c r="K1910" s="83" t="s">
        <v>6668</v>
      </c>
    </row>
    <row r="1911" spans="1:24" x14ac:dyDescent="0.25">
      <c r="A1911" s="79">
        <v>41947</v>
      </c>
      <c r="B1911" s="199" t="s">
        <v>6661</v>
      </c>
      <c r="C1911" s="81" t="s">
        <v>6662</v>
      </c>
      <c r="D1911" s="199" t="s">
        <v>9989</v>
      </c>
      <c r="E1911" s="83" t="s">
        <v>83</v>
      </c>
      <c r="F1911" s="201">
        <v>2150</v>
      </c>
      <c r="G1911" s="83">
        <v>2</v>
      </c>
      <c r="H1911" s="199">
        <v>2</v>
      </c>
      <c r="I1911" s="83"/>
      <c r="J1911" s="367">
        <f t="shared" si="262"/>
        <v>4300</v>
      </c>
      <c r="K1911" s="83" t="s">
        <v>6668</v>
      </c>
      <c r="N1911" t="s">
        <v>7567</v>
      </c>
      <c r="O1911" t="s">
        <v>7431</v>
      </c>
    </row>
    <row r="1912" spans="1:24" x14ac:dyDescent="0.25">
      <c r="A1912" s="79">
        <v>41947</v>
      </c>
      <c r="B1912" s="199" t="s">
        <v>6661</v>
      </c>
      <c r="C1912" s="81" t="s">
        <v>6663</v>
      </c>
      <c r="D1912" s="199" t="s">
        <v>9990</v>
      </c>
      <c r="E1912" s="83" t="s">
        <v>83</v>
      </c>
      <c r="F1912" s="201">
        <v>2150</v>
      </c>
      <c r="G1912" s="83">
        <v>3</v>
      </c>
      <c r="H1912" s="199">
        <v>3</v>
      </c>
      <c r="I1912" s="87"/>
      <c r="J1912" s="367">
        <f t="shared" si="262"/>
        <v>6450</v>
      </c>
      <c r="K1912" s="83" t="s">
        <v>6668</v>
      </c>
      <c r="L1912" s="284"/>
      <c r="M1912" s="284"/>
      <c r="N1912" s="284" t="s">
        <v>7689</v>
      </c>
      <c r="O1912" s="284" t="s">
        <v>7380</v>
      </c>
    </row>
    <row r="1913" spans="1:24" x14ac:dyDescent="0.25">
      <c r="A1913" s="79">
        <v>41947</v>
      </c>
      <c r="B1913" s="199" t="s">
        <v>6664</v>
      </c>
      <c r="C1913" s="81" t="s">
        <v>6665</v>
      </c>
      <c r="D1913" s="199" t="s">
        <v>9991</v>
      </c>
      <c r="E1913" s="83" t="s">
        <v>32</v>
      </c>
      <c r="F1913" s="201">
        <v>2150</v>
      </c>
      <c r="G1913" s="83">
        <v>1</v>
      </c>
      <c r="H1913" s="199">
        <v>1</v>
      </c>
      <c r="I1913" s="83"/>
      <c r="J1913" s="367">
        <f t="shared" si="262"/>
        <v>2150</v>
      </c>
      <c r="K1913" s="83" t="s">
        <v>6668</v>
      </c>
      <c r="L1913" s="284"/>
      <c r="M1913" s="284"/>
      <c r="N1913" s="284"/>
      <c r="O1913" s="284"/>
    </row>
    <row r="1914" spans="1:24" s="284" customFormat="1" x14ac:dyDescent="0.25">
      <c r="A1914" s="79">
        <v>41942</v>
      </c>
      <c r="B1914" s="199" t="s">
        <v>74</v>
      </c>
      <c r="C1914" s="87" t="s">
        <v>6698</v>
      </c>
      <c r="D1914" s="199" t="s">
        <v>9992</v>
      </c>
      <c r="E1914" s="83" t="s">
        <v>32</v>
      </c>
      <c r="F1914" s="201">
        <v>440</v>
      </c>
      <c r="G1914" s="83">
        <v>1</v>
      </c>
      <c r="H1914" s="199">
        <v>1</v>
      </c>
      <c r="I1914" s="87"/>
      <c r="J1914" s="367">
        <f t="shared" ref="J1914:J1917" si="263">H1914*F1914</f>
        <v>440</v>
      </c>
      <c r="K1914" s="83" t="s">
        <v>62</v>
      </c>
      <c r="L1914"/>
      <c r="M1914"/>
      <c r="N1914"/>
      <c r="O1914"/>
      <c r="R1914" s="1274"/>
      <c r="S1914" s="588"/>
      <c r="T1914" s="588"/>
      <c r="U1914" s="588"/>
      <c r="V1914" s="588"/>
      <c r="W1914" s="588"/>
      <c r="X1914" s="588"/>
    </row>
    <row r="1915" spans="1:24" x14ac:dyDescent="0.25">
      <c r="A1915" s="79">
        <v>41942</v>
      </c>
      <c r="B1915" s="199" t="s">
        <v>6699</v>
      </c>
      <c r="C1915" s="87" t="s">
        <v>5935</v>
      </c>
      <c r="D1915" s="199" t="s">
        <v>9993</v>
      </c>
      <c r="E1915" s="83" t="s">
        <v>32</v>
      </c>
      <c r="F1915" s="201">
        <v>190</v>
      </c>
      <c r="G1915" s="83">
        <v>1</v>
      </c>
      <c r="H1915" s="199">
        <v>1</v>
      </c>
      <c r="I1915" s="87"/>
      <c r="J1915" s="367">
        <f t="shared" si="263"/>
        <v>190</v>
      </c>
      <c r="K1915" s="83" t="s">
        <v>62</v>
      </c>
      <c r="N1915" t="s">
        <v>7550</v>
      </c>
      <c r="O1915" t="s">
        <v>7407</v>
      </c>
    </row>
    <row r="1916" spans="1:24" x14ac:dyDescent="0.25">
      <c r="A1916" s="79">
        <v>41942</v>
      </c>
      <c r="B1916" s="199" t="s">
        <v>70</v>
      </c>
      <c r="C1916" s="81" t="s">
        <v>6700</v>
      </c>
      <c r="D1916" s="199" t="s">
        <v>9994</v>
      </c>
      <c r="E1916" s="83" t="s">
        <v>24</v>
      </c>
      <c r="F1916" s="201">
        <v>6800</v>
      </c>
      <c r="G1916" s="83">
        <v>1</v>
      </c>
      <c r="H1916" s="199">
        <v>1</v>
      </c>
      <c r="I1916" s="87"/>
      <c r="J1916" s="367">
        <f t="shared" si="263"/>
        <v>6800</v>
      </c>
      <c r="K1916" s="83" t="s">
        <v>6701</v>
      </c>
      <c r="N1916" t="s">
        <v>7550</v>
      </c>
      <c r="O1916" t="s">
        <v>7407</v>
      </c>
    </row>
    <row r="1917" spans="1:24" x14ac:dyDescent="0.25">
      <c r="A1917" s="79">
        <v>41942</v>
      </c>
      <c r="B1917" s="199" t="s">
        <v>72</v>
      </c>
      <c r="C1917" s="87" t="s">
        <v>73</v>
      </c>
      <c r="D1917" s="199" t="s">
        <v>9995</v>
      </c>
      <c r="E1917" s="83" t="s">
        <v>67</v>
      </c>
      <c r="F1917" s="325">
        <v>880</v>
      </c>
      <c r="G1917" s="83">
        <v>1</v>
      </c>
      <c r="H1917" s="199">
        <v>1</v>
      </c>
      <c r="I1917" s="87"/>
      <c r="J1917" s="367">
        <f t="shared" si="263"/>
        <v>880</v>
      </c>
      <c r="K1917" s="83" t="s">
        <v>62</v>
      </c>
      <c r="M1917" s="576" t="s">
        <v>6226</v>
      </c>
      <c r="N1917" t="s">
        <v>7550</v>
      </c>
      <c r="O1917" t="s">
        <v>7407</v>
      </c>
    </row>
    <row r="1918" spans="1:24" x14ac:dyDescent="0.25">
      <c r="A1918" s="79">
        <v>41942</v>
      </c>
      <c r="B1918" s="199" t="s">
        <v>65</v>
      </c>
      <c r="C1918" s="87" t="s">
        <v>6702</v>
      </c>
      <c r="D1918" s="199" t="s">
        <v>9996</v>
      </c>
      <c r="E1918" s="83" t="s">
        <v>67</v>
      </c>
      <c r="F1918" s="201">
        <v>260</v>
      </c>
      <c r="G1918" s="83">
        <v>1</v>
      </c>
      <c r="H1918" s="199">
        <v>1</v>
      </c>
      <c r="I1918" s="87"/>
      <c r="J1918" s="608">
        <f t="shared" ref="J1918:J1921" si="264">H1918*F1918</f>
        <v>260</v>
      </c>
      <c r="K1918" s="83" t="s">
        <v>62</v>
      </c>
      <c r="N1918" t="s">
        <v>7562</v>
      </c>
      <c r="O1918" t="s">
        <v>7407</v>
      </c>
    </row>
    <row r="1919" spans="1:24" x14ac:dyDescent="0.25">
      <c r="A1919" s="79">
        <v>41942</v>
      </c>
      <c r="B1919" s="199" t="s">
        <v>70</v>
      </c>
      <c r="C1919" s="87" t="s">
        <v>6705</v>
      </c>
      <c r="D1919" s="199" t="s">
        <v>9997</v>
      </c>
      <c r="E1919" s="83" t="s">
        <v>24</v>
      </c>
      <c r="F1919" s="201">
        <v>6800</v>
      </c>
      <c r="G1919" s="83">
        <v>1</v>
      </c>
      <c r="H1919" s="199">
        <v>1</v>
      </c>
      <c r="I1919" s="83"/>
      <c r="J1919" s="608">
        <f t="shared" si="264"/>
        <v>6800</v>
      </c>
      <c r="K1919" s="83" t="s">
        <v>691</v>
      </c>
      <c r="N1919" t="s">
        <v>7678</v>
      </c>
      <c r="O1919" t="s">
        <v>7601</v>
      </c>
    </row>
    <row r="1920" spans="1:24" x14ac:dyDescent="0.25">
      <c r="A1920" s="79">
        <v>41941</v>
      </c>
      <c r="B1920" s="199" t="s">
        <v>6509</v>
      </c>
      <c r="C1920" s="87" t="s">
        <v>6510</v>
      </c>
      <c r="D1920" s="199" t="s">
        <v>10062</v>
      </c>
      <c r="E1920" s="83" t="s">
        <v>83</v>
      </c>
      <c r="F1920" s="201">
        <v>2190</v>
      </c>
      <c r="G1920" s="83">
        <v>9</v>
      </c>
      <c r="H1920" s="199">
        <v>9</v>
      </c>
      <c r="I1920" s="87"/>
      <c r="J1920" s="608">
        <f t="shared" si="264"/>
        <v>19710</v>
      </c>
      <c r="K1920" s="83" t="s">
        <v>6121</v>
      </c>
      <c r="N1920" t="s">
        <v>7678</v>
      </c>
      <c r="O1920" t="s">
        <v>7601</v>
      </c>
    </row>
    <row r="1921" spans="1:15" x14ac:dyDescent="0.25">
      <c r="A1921" s="79">
        <v>41941</v>
      </c>
      <c r="B1921" s="199" t="s">
        <v>6507</v>
      </c>
      <c r="C1921" s="87" t="s">
        <v>6508</v>
      </c>
      <c r="D1921" s="199" t="s">
        <v>10063</v>
      </c>
      <c r="E1921" s="83" t="s">
        <v>83</v>
      </c>
      <c r="F1921" s="201">
        <v>3290</v>
      </c>
      <c r="G1921" s="83">
        <v>9</v>
      </c>
      <c r="H1921" s="199">
        <v>9</v>
      </c>
      <c r="I1921" s="87"/>
      <c r="J1921" s="608">
        <f t="shared" si="264"/>
        <v>29610</v>
      </c>
      <c r="K1921" s="83" t="s">
        <v>6121</v>
      </c>
      <c r="N1921" t="s">
        <v>7562</v>
      </c>
      <c r="O1921" t="s">
        <v>7407</v>
      </c>
    </row>
    <row r="1922" spans="1:15" x14ac:dyDescent="0.25">
      <c r="A1922" s="79">
        <v>41941</v>
      </c>
      <c r="B1922" s="199" t="s">
        <v>40</v>
      </c>
      <c r="C1922" s="81" t="s">
        <v>6506</v>
      </c>
      <c r="D1922" s="199" t="s">
        <v>10064</v>
      </c>
      <c r="E1922" s="83" t="s">
        <v>83</v>
      </c>
      <c r="F1922" s="201">
        <v>450</v>
      </c>
      <c r="G1922" s="83">
        <v>9</v>
      </c>
      <c r="H1922" s="199">
        <v>9</v>
      </c>
      <c r="I1922" s="87"/>
      <c r="J1922" s="608">
        <f>H1922*F1922</f>
        <v>4050</v>
      </c>
      <c r="K1922" s="83" t="s">
        <v>6121</v>
      </c>
      <c r="M1922" s="284"/>
      <c r="N1922" t="s">
        <v>7562</v>
      </c>
      <c r="O1922" t="s">
        <v>7407</v>
      </c>
    </row>
    <row r="1923" spans="1:15" x14ac:dyDescent="0.25">
      <c r="A1923" s="79">
        <v>41941</v>
      </c>
      <c r="B1923" s="199" t="s">
        <v>105</v>
      </c>
      <c r="C1923" s="87" t="s">
        <v>6357</v>
      </c>
      <c r="D1923" s="199" t="s">
        <v>10065</v>
      </c>
      <c r="E1923" s="83" t="s">
        <v>24</v>
      </c>
      <c r="F1923" s="325">
        <v>9775</v>
      </c>
      <c r="G1923" s="83">
        <v>4</v>
      </c>
      <c r="H1923" s="199">
        <v>4</v>
      </c>
      <c r="I1923" s="87"/>
      <c r="J1923" s="608">
        <f>H1923*F1923</f>
        <v>39100</v>
      </c>
      <c r="K1923" s="83" t="s">
        <v>6121</v>
      </c>
      <c r="N1923" t="s">
        <v>7678</v>
      </c>
      <c r="O1923" t="s">
        <v>7601</v>
      </c>
    </row>
    <row r="1924" spans="1:15" x14ac:dyDescent="0.25">
      <c r="A1924" s="79">
        <v>41940</v>
      </c>
      <c r="B1924" s="199" t="s">
        <v>4893</v>
      </c>
      <c r="C1924" s="87" t="s">
        <v>7312</v>
      </c>
      <c r="D1924" s="199" t="s">
        <v>10066</v>
      </c>
      <c r="E1924" s="83" t="s">
        <v>24</v>
      </c>
      <c r="F1924" s="201">
        <v>3833.5</v>
      </c>
      <c r="G1924" s="83">
        <v>1</v>
      </c>
      <c r="H1924" s="199">
        <v>1</v>
      </c>
      <c r="I1924" s="83"/>
      <c r="J1924" s="86">
        <f>H1924*F1924</f>
        <v>3833.5</v>
      </c>
      <c r="K1924" s="83" t="s">
        <v>120</v>
      </c>
      <c r="N1924" t="s">
        <v>7678</v>
      </c>
      <c r="O1924" t="s">
        <v>7601</v>
      </c>
    </row>
    <row r="1925" spans="1:15" x14ac:dyDescent="0.25">
      <c r="A1925" s="79">
        <v>41940</v>
      </c>
      <c r="B1925" s="199" t="s">
        <v>74</v>
      </c>
      <c r="C1925" s="87" t="s">
        <v>6743</v>
      </c>
      <c r="D1925" s="199" t="s">
        <v>10067</v>
      </c>
      <c r="E1925" s="83" t="s">
        <v>24</v>
      </c>
      <c r="F1925" s="201">
        <v>350</v>
      </c>
      <c r="G1925" s="83">
        <v>2</v>
      </c>
      <c r="H1925" s="199">
        <v>2</v>
      </c>
      <c r="I1925" s="83"/>
      <c r="J1925" s="608">
        <f>H1925*F1925</f>
        <v>700</v>
      </c>
      <c r="K1925" s="83" t="s">
        <v>419</v>
      </c>
      <c r="N1925" t="s">
        <v>7686</v>
      </c>
      <c r="O1925" t="s">
        <v>7401</v>
      </c>
    </row>
    <row r="1926" spans="1:15" x14ac:dyDescent="0.25">
      <c r="A1926" s="79">
        <v>41940</v>
      </c>
      <c r="B1926" s="199" t="s">
        <v>6640</v>
      </c>
      <c r="C1926" s="87" t="s">
        <v>6641</v>
      </c>
      <c r="D1926" s="199" t="s">
        <v>10068</v>
      </c>
      <c r="E1926" s="83" t="s">
        <v>24</v>
      </c>
      <c r="F1926" s="201">
        <v>2075</v>
      </c>
      <c r="G1926" s="83">
        <v>9</v>
      </c>
      <c r="H1926" s="199">
        <v>9</v>
      </c>
      <c r="I1926" s="83"/>
      <c r="J1926" s="608">
        <f t="shared" ref="J1926:J1930" si="265">H1926*F1926</f>
        <v>18675</v>
      </c>
      <c r="K1926" s="83" t="s">
        <v>714</v>
      </c>
      <c r="N1926" t="s">
        <v>7686</v>
      </c>
      <c r="O1926" t="s">
        <v>7401</v>
      </c>
    </row>
    <row r="1927" spans="1:15" x14ac:dyDescent="0.25">
      <c r="A1927" s="79">
        <v>41940</v>
      </c>
      <c r="B1927" s="199" t="s">
        <v>81</v>
      </c>
      <c r="C1927" s="87" t="s">
        <v>6359</v>
      </c>
      <c r="D1927" s="199" t="s">
        <v>10069</v>
      </c>
      <c r="E1927" s="83" t="s">
        <v>24</v>
      </c>
      <c r="F1927" s="201">
        <v>14500</v>
      </c>
      <c r="G1927" s="83">
        <v>4</v>
      </c>
      <c r="H1927" s="199">
        <v>4</v>
      </c>
      <c r="I1927" s="87"/>
      <c r="J1927" s="608">
        <f t="shared" si="265"/>
        <v>58000</v>
      </c>
      <c r="K1927" s="83" t="s">
        <v>6121</v>
      </c>
      <c r="N1927" t="s">
        <v>7681</v>
      </c>
      <c r="O1927" t="s">
        <v>7682</v>
      </c>
    </row>
    <row r="1928" spans="1:15" x14ac:dyDescent="0.25">
      <c r="A1928" s="79">
        <v>41940</v>
      </c>
      <c r="B1928" s="199" t="s">
        <v>5986</v>
      </c>
      <c r="C1928" s="87" t="s">
        <v>6358</v>
      </c>
      <c r="D1928" s="199" t="s">
        <v>10070</v>
      </c>
      <c r="E1928" s="83" t="s">
        <v>24</v>
      </c>
      <c r="F1928" s="201">
        <v>1850</v>
      </c>
      <c r="G1928" s="83">
        <v>15</v>
      </c>
      <c r="H1928" s="199">
        <v>15</v>
      </c>
      <c r="I1928" s="83"/>
      <c r="J1928" s="608">
        <f t="shared" si="265"/>
        <v>27750</v>
      </c>
      <c r="K1928" s="83" t="s">
        <v>6121</v>
      </c>
      <c r="N1928" t="s">
        <v>7593</v>
      </c>
      <c r="O1928" t="s">
        <v>7407</v>
      </c>
    </row>
    <row r="1929" spans="1:15" x14ac:dyDescent="0.25">
      <c r="A1929" s="326">
        <v>41940</v>
      </c>
      <c r="B1929" s="515" t="s">
        <v>6295</v>
      </c>
      <c r="C1929" s="327" t="s">
        <v>7308</v>
      </c>
      <c r="D1929" s="515" t="s">
        <v>10071</v>
      </c>
      <c r="E1929" s="469" t="s">
        <v>24</v>
      </c>
      <c r="F1929" s="598">
        <v>420</v>
      </c>
      <c r="G1929" s="469">
        <v>120</v>
      </c>
      <c r="H1929" s="515">
        <v>120</v>
      </c>
      <c r="I1929" s="469"/>
      <c r="J1929" s="608">
        <f t="shared" si="265"/>
        <v>50400</v>
      </c>
      <c r="K1929" s="469" t="s">
        <v>6121</v>
      </c>
      <c r="N1929" t="s">
        <v>7593</v>
      </c>
      <c r="O1929" t="s">
        <v>7407</v>
      </c>
    </row>
    <row r="1930" spans="1:15" x14ac:dyDescent="0.25">
      <c r="A1930" s="79">
        <v>41939</v>
      </c>
      <c r="B1930" s="199" t="s">
        <v>6501</v>
      </c>
      <c r="C1930" s="81" t="s">
        <v>6502</v>
      </c>
      <c r="D1930" s="199" t="s">
        <v>10072</v>
      </c>
      <c r="E1930" s="83" t="s">
        <v>83</v>
      </c>
      <c r="F1930" s="201">
        <v>3930</v>
      </c>
      <c r="G1930" s="83">
        <v>3</v>
      </c>
      <c r="H1930" s="199">
        <v>3</v>
      </c>
      <c r="I1930" s="83"/>
      <c r="J1930" s="608">
        <f t="shared" si="265"/>
        <v>11790</v>
      </c>
      <c r="K1930" s="83" t="s">
        <v>6121</v>
      </c>
    </row>
    <row r="1931" spans="1:15" x14ac:dyDescent="0.25">
      <c r="A1931" s="79">
        <v>41939</v>
      </c>
      <c r="B1931" s="199" t="s">
        <v>3628</v>
      </c>
      <c r="C1931" s="87" t="s">
        <v>6692</v>
      </c>
      <c r="D1931" s="199" t="s">
        <v>10073</v>
      </c>
      <c r="E1931" s="83" t="s">
        <v>28</v>
      </c>
      <c r="F1931" s="201">
        <v>900</v>
      </c>
      <c r="G1931" s="83">
        <v>8</v>
      </c>
      <c r="H1931" s="199">
        <v>8</v>
      </c>
      <c r="I1931" s="87"/>
      <c r="J1931" s="608">
        <f>H1931*F1931</f>
        <v>7200</v>
      </c>
      <c r="K1931" s="83" t="s">
        <v>1055</v>
      </c>
    </row>
    <row r="1932" spans="1:15" x14ac:dyDescent="0.25">
      <c r="A1932" s="79">
        <v>41939</v>
      </c>
      <c r="B1932" s="199" t="s">
        <v>6693</v>
      </c>
      <c r="C1932" s="87" t="s">
        <v>6694</v>
      </c>
      <c r="D1932" s="199" t="s">
        <v>10074</v>
      </c>
      <c r="E1932" s="83" t="s">
        <v>83</v>
      </c>
      <c r="F1932" s="201">
        <v>506.7</v>
      </c>
      <c r="G1932" s="83">
        <v>4</v>
      </c>
      <c r="H1932" s="199">
        <v>4</v>
      </c>
      <c r="I1932" s="87"/>
      <c r="J1932" s="608">
        <f t="shared" ref="J1932:J1942" si="266">H1932*F1932</f>
        <v>2026.8</v>
      </c>
      <c r="K1932" s="83" t="s">
        <v>1055</v>
      </c>
    </row>
    <row r="1933" spans="1:15" x14ac:dyDescent="0.25">
      <c r="A1933" s="79">
        <v>41939</v>
      </c>
      <c r="B1933" s="199" t="s">
        <v>163</v>
      </c>
      <c r="C1933" s="81" t="s">
        <v>6503</v>
      </c>
      <c r="D1933" s="199" t="s">
        <v>10075</v>
      </c>
      <c r="E1933" s="83" t="s">
        <v>35</v>
      </c>
      <c r="F1933" s="201">
        <v>2920</v>
      </c>
      <c r="G1933" s="83">
        <v>4</v>
      </c>
      <c r="H1933" s="199">
        <v>4</v>
      </c>
      <c r="I1933" s="83"/>
      <c r="J1933" s="608">
        <f t="shared" si="266"/>
        <v>11680</v>
      </c>
      <c r="K1933" s="83" t="s">
        <v>6121</v>
      </c>
      <c r="N1933" t="s">
        <v>7586</v>
      </c>
      <c r="O1933" t="s">
        <v>7587</v>
      </c>
    </row>
    <row r="1934" spans="1:15" x14ac:dyDescent="0.25">
      <c r="A1934" s="79">
        <v>41939</v>
      </c>
      <c r="B1934" s="199" t="s">
        <v>6504</v>
      </c>
      <c r="C1934" s="81" t="s">
        <v>6505</v>
      </c>
      <c r="D1934" s="199" t="s">
        <v>10076</v>
      </c>
      <c r="E1934" s="83" t="s">
        <v>83</v>
      </c>
      <c r="F1934" s="201">
        <v>1950</v>
      </c>
      <c r="G1934" s="83">
        <v>4</v>
      </c>
      <c r="H1934" s="199">
        <v>4</v>
      </c>
      <c r="I1934" s="87"/>
      <c r="J1934" s="608">
        <f t="shared" si="266"/>
        <v>7800</v>
      </c>
      <c r="K1934" s="83" t="s">
        <v>6121</v>
      </c>
    </row>
    <row r="1935" spans="1:15" x14ac:dyDescent="0.25">
      <c r="A1935" s="79">
        <v>41939</v>
      </c>
      <c r="B1935" s="199" t="s">
        <v>5123</v>
      </c>
      <c r="C1935" s="87" t="s">
        <v>6690</v>
      </c>
      <c r="D1935" s="199" t="s">
        <v>10077</v>
      </c>
      <c r="E1935" s="83" t="s">
        <v>83</v>
      </c>
      <c r="F1935" s="201">
        <v>506.7</v>
      </c>
      <c r="G1935" s="83">
        <v>5</v>
      </c>
      <c r="H1935" s="199">
        <v>5</v>
      </c>
      <c r="I1935" s="83"/>
      <c r="J1935" s="608">
        <f t="shared" si="266"/>
        <v>2533.5</v>
      </c>
      <c r="K1935" s="83" t="s">
        <v>5418</v>
      </c>
    </row>
    <row r="1936" spans="1:15" x14ac:dyDescent="0.25">
      <c r="A1936" s="79">
        <v>41939</v>
      </c>
      <c r="B1936" s="199" t="s">
        <v>5123</v>
      </c>
      <c r="C1936" s="81" t="s">
        <v>6691</v>
      </c>
      <c r="D1936" s="199" t="s">
        <v>10078</v>
      </c>
      <c r="E1936" s="83" t="s">
        <v>83</v>
      </c>
      <c r="F1936" s="201">
        <v>450</v>
      </c>
      <c r="G1936" s="181">
        <v>8</v>
      </c>
      <c r="H1936" s="181">
        <v>8</v>
      </c>
      <c r="I1936" s="181"/>
      <c r="J1936" s="367">
        <f t="shared" si="266"/>
        <v>3600</v>
      </c>
      <c r="K1936" s="83" t="s">
        <v>427</v>
      </c>
    </row>
    <row r="1937" spans="1:15" x14ac:dyDescent="0.25">
      <c r="A1937" s="79">
        <v>41939</v>
      </c>
      <c r="B1937" s="199" t="s">
        <v>70</v>
      </c>
      <c r="C1937" s="87" t="s">
        <v>6696</v>
      </c>
      <c r="D1937" s="199" t="s">
        <v>10079</v>
      </c>
      <c r="E1937" s="83" t="s">
        <v>35</v>
      </c>
      <c r="F1937" s="201">
        <v>6800</v>
      </c>
      <c r="G1937" s="83">
        <v>3</v>
      </c>
      <c r="H1937" s="199">
        <v>3</v>
      </c>
      <c r="I1937" s="87"/>
      <c r="J1937" s="608">
        <f t="shared" si="266"/>
        <v>20400</v>
      </c>
      <c r="K1937" s="83" t="s">
        <v>29</v>
      </c>
      <c r="N1937" t="s">
        <v>7675</v>
      </c>
      <c r="O1937" t="s">
        <v>7407</v>
      </c>
    </row>
    <row r="1938" spans="1:15" x14ac:dyDescent="0.25">
      <c r="A1938" s="79">
        <v>41939</v>
      </c>
      <c r="B1938" s="199" t="s">
        <v>3485</v>
      </c>
      <c r="C1938" s="81" t="s">
        <v>6697</v>
      </c>
      <c r="D1938" s="199" t="s">
        <v>10080</v>
      </c>
      <c r="E1938" s="83" t="s">
        <v>32</v>
      </c>
      <c r="F1938" s="201">
        <v>1810</v>
      </c>
      <c r="G1938" s="83">
        <v>1</v>
      </c>
      <c r="H1938" s="199">
        <v>1</v>
      </c>
      <c r="I1938" s="83"/>
      <c r="J1938" s="608">
        <f t="shared" si="266"/>
        <v>1810</v>
      </c>
      <c r="K1938" s="83" t="s">
        <v>29</v>
      </c>
      <c r="N1938" t="s">
        <v>7675</v>
      </c>
      <c r="O1938" t="s">
        <v>7407</v>
      </c>
    </row>
    <row r="1939" spans="1:15" x14ac:dyDescent="0.25">
      <c r="A1939" s="79">
        <v>41935</v>
      </c>
      <c r="B1939" s="199" t="s">
        <v>6624</v>
      </c>
      <c r="C1939" s="81" t="s">
        <v>6625</v>
      </c>
      <c r="D1939" s="199" t="s">
        <v>10081</v>
      </c>
      <c r="E1939" s="83" t="s">
        <v>83</v>
      </c>
      <c r="F1939" s="182">
        <v>1500</v>
      </c>
      <c r="G1939" s="83">
        <v>30</v>
      </c>
      <c r="H1939" s="83">
        <v>30</v>
      </c>
      <c r="I1939" s="83"/>
      <c r="J1939" s="608">
        <f t="shared" si="266"/>
        <v>45000</v>
      </c>
      <c r="K1939" s="83" t="s">
        <v>525</v>
      </c>
      <c r="N1939" t="s">
        <v>7675</v>
      </c>
      <c r="O1939" t="s">
        <v>7407</v>
      </c>
    </row>
    <row r="1940" spans="1:15" x14ac:dyDescent="0.25">
      <c r="A1940" s="79">
        <v>41933</v>
      </c>
      <c r="B1940" s="199" t="s">
        <v>6415</v>
      </c>
      <c r="C1940" s="81" t="s">
        <v>6417</v>
      </c>
      <c r="D1940" s="199" t="s">
        <v>10082</v>
      </c>
      <c r="E1940" s="83" t="s">
        <v>83</v>
      </c>
      <c r="F1940" s="201">
        <v>974.5</v>
      </c>
      <c r="G1940" s="83">
        <v>500</v>
      </c>
      <c r="H1940" s="199">
        <v>500</v>
      </c>
      <c r="I1940" s="83"/>
      <c r="J1940" s="608">
        <f t="shared" si="266"/>
        <v>487250</v>
      </c>
      <c r="K1940" s="83" t="s">
        <v>724</v>
      </c>
      <c r="N1940" t="s">
        <v>7675</v>
      </c>
      <c r="O1940" t="s">
        <v>7407</v>
      </c>
    </row>
    <row r="1941" spans="1:15" x14ac:dyDescent="0.25">
      <c r="A1941" s="79">
        <v>41933</v>
      </c>
      <c r="B1941" s="199" t="s">
        <v>6415</v>
      </c>
      <c r="C1941" s="81" t="s">
        <v>6416</v>
      </c>
      <c r="D1941" s="199" t="s">
        <v>10083</v>
      </c>
      <c r="E1941" s="83" t="s">
        <v>83</v>
      </c>
      <c r="F1941" s="201">
        <v>2498</v>
      </c>
      <c r="G1941" s="83">
        <v>360</v>
      </c>
      <c r="H1941" s="199">
        <v>360</v>
      </c>
      <c r="I1941" s="83"/>
      <c r="J1941" s="608">
        <f t="shared" si="266"/>
        <v>899280</v>
      </c>
      <c r="K1941" s="83" t="s">
        <v>724</v>
      </c>
      <c r="N1941" t="s">
        <v>7675</v>
      </c>
      <c r="O1941" t="s">
        <v>7407</v>
      </c>
    </row>
    <row r="1942" spans="1:15" x14ac:dyDescent="0.25">
      <c r="A1942" s="79">
        <v>41929</v>
      </c>
      <c r="B1942" s="199" t="s">
        <v>4405</v>
      </c>
      <c r="C1942" s="81" t="s">
        <v>6410</v>
      </c>
      <c r="D1942" s="199" t="s">
        <v>10084</v>
      </c>
      <c r="E1942" s="83" t="s">
        <v>24</v>
      </c>
      <c r="F1942" s="201">
        <v>2400</v>
      </c>
      <c r="G1942" s="83">
        <v>1</v>
      </c>
      <c r="H1942" s="199">
        <v>1</v>
      </c>
      <c r="I1942" s="87"/>
      <c r="J1942" s="608">
        <f t="shared" si="266"/>
        <v>2400</v>
      </c>
      <c r="K1942" s="83" t="s">
        <v>700</v>
      </c>
      <c r="N1942" t="s">
        <v>7675</v>
      </c>
      <c r="O1942" t="s">
        <v>7407</v>
      </c>
    </row>
    <row r="1943" spans="1:15" x14ac:dyDescent="0.25">
      <c r="A1943" s="79">
        <v>41926</v>
      </c>
      <c r="B1943" s="199" t="s">
        <v>89</v>
      </c>
      <c r="C1943" s="81" t="s">
        <v>6633</v>
      </c>
      <c r="D1943" s="199" t="s">
        <v>10085</v>
      </c>
      <c r="E1943" s="83" t="s">
        <v>35</v>
      </c>
      <c r="F1943" s="201">
        <v>3800</v>
      </c>
      <c r="G1943" s="83">
        <v>1</v>
      </c>
      <c r="H1943" s="199">
        <v>1</v>
      </c>
      <c r="I1943" s="83"/>
      <c r="J1943" s="608">
        <f>H1943*F1943</f>
        <v>3800</v>
      </c>
      <c r="K1943" s="83" t="s">
        <v>6397</v>
      </c>
      <c r="N1943" t="s">
        <v>7675</v>
      </c>
      <c r="O1943" t="s">
        <v>7407</v>
      </c>
    </row>
    <row r="1944" spans="1:15" x14ac:dyDescent="0.25">
      <c r="A1944" s="79">
        <v>41926</v>
      </c>
      <c r="B1944" s="199" t="s">
        <v>6631</v>
      </c>
      <c r="C1944" s="81" t="s">
        <v>6632</v>
      </c>
      <c r="D1944" s="199" t="s">
        <v>10086</v>
      </c>
      <c r="E1944" s="83" t="s">
        <v>24</v>
      </c>
      <c r="F1944" s="201">
        <v>2075</v>
      </c>
      <c r="G1944" s="83">
        <v>1</v>
      </c>
      <c r="H1944" s="199">
        <v>1</v>
      </c>
      <c r="I1944" s="83"/>
      <c r="J1944" s="608">
        <f t="shared" ref="J1944:J1954" si="267">H1944*F1944</f>
        <v>2075</v>
      </c>
      <c r="K1944" s="83" t="s">
        <v>6397</v>
      </c>
      <c r="N1944" t="s">
        <v>7675</v>
      </c>
      <c r="O1944" t="s">
        <v>7407</v>
      </c>
    </row>
    <row r="1945" spans="1:15" x14ac:dyDescent="0.25">
      <c r="A1945" s="79">
        <v>41926</v>
      </c>
      <c r="B1945" s="199" t="s">
        <v>5550</v>
      </c>
      <c r="C1945" s="81" t="s">
        <v>6511</v>
      </c>
      <c r="D1945" s="199" t="s">
        <v>10087</v>
      </c>
      <c r="E1945" s="83" t="s">
        <v>28</v>
      </c>
      <c r="F1945" s="325">
        <v>7800</v>
      </c>
      <c r="G1945" s="83">
        <v>1</v>
      </c>
      <c r="H1945" s="199">
        <v>1</v>
      </c>
      <c r="I1945" s="87"/>
      <c r="J1945" s="608">
        <f t="shared" si="267"/>
        <v>7800</v>
      </c>
      <c r="K1945" s="83" t="s">
        <v>4522</v>
      </c>
      <c r="N1945" t="s">
        <v>7675</v>
      </c>
      <c r="O1945" t="s">
        <v>7407</v>
      </c>
    </row>
    <row r="1946" spans="1:15" x14ac:dyDescent="0.25">
      <c r="A1946" s="79">
        <v>41925</v>
      </c>
      <c r="B1946" s="199" t="s">
        <v>3662</v>
      </c>
      <c r="C1946" s="87" t="s">
        <v>6695</v>
      </c>
      <c r="D1946" s="199" t="s">
        <v>10088</v>
      </c>
      <c r="E1946" s="83" t="s">
        <v>24</v>
      </c>
      <c r="F1946" s="201">
        <v>3565</v>
      </c>
      <c r="G1946" s="83">
        <v>1</v>
      </c>
      <c r="H1946" s="199">
        <v>1</v>
      </c>
      <c r="I1946" s="87"/>
      <c r="J1946" s="608">
        <f t="shared" si="267"/>
        <v>3565</v>
      </c>
      <c r="K1946" s="83" t="s">
        <v>6032</v>
      </c>
      <c r="N1946" t="s">
        <v>7675</v>
      </c>
      <c r="O1946" t="s">
        <v>7407</v>
      </c>
    </row>
    <row r="1947" spans="1:15" x14ac:dyDescent="0.25">
      <c r="A1947" s="79">
        <v>41922</v>
      </c>
      <c r="B1947" s="199" t="s">
        <v>5538</v>
      </c>
      <c r="C1947" s="87" t="s">
        <v>3773</v>
      </c>
      <c r="D1947" s="199" t="s">
        <v>10089</v>
      </c>
      <c r="E1947" s="83" t="s">
        <v>32</v>
      </c>
      <c r="F1947" s="201">
        <v>75</v>
      </c>
      <c r="G1947" s="83">
        <v>1</v>
      </c>
      <c r="H1947" s="199">
        <v>1</v>
      </c>
      <c r="I1947" s="87"/>
      <c r="J1947" s="608">
        <f t="shared" si="267"/>
        <v>75</v>
      </c>
      <c r="K1947" s="83" t="s">
        <v>691</v>
      </c>
      <c r="N1947" t="s">
        <v>7603</v>
      </c>
      <c r="O1947" t="s">
        <v>7436</v>
      </c>
    </row>
    <row r="1948" spans="1:15" x14ac:dyDescent="0.25">
      <c r="A1948" s="79">
        <v>41922</v>
      </c>
      <c r="B1948" s="199" t="s">
        <v>169</v>
      </c>
      <c r="C1948" s="87" t="s">
        <v>6687</v>
      </c>
      <c r="D1948" s="199" t="s">
        <v>10090</v>
      </c>
      <c r="E1948" s="83" t="s">
        <v>24</v>
      </c>
      <c r="F1948" s="201">
        <v>75</v>
      </c>
      <c r="G1948" s="83">
        <v>1</v>
      </c>
      <c r="H1948" s="199">
        <v>1</v>
      </c>
      <c r="I1948" s="87"/>
      <c r="J1948" s="608">
        <f t="shared" si="267"/>
        <v>75</v>
      </c>
      <c r="K1948" s="83" t="s">
        <v>691</v>
      </c>
      <c r="N1948" t="s">
        <v>7603</v>
      </c>
      <c r="O1948" t="s">
        <v>7436</v>
      </c>
    </row>
    <row r="1949" spans="1:15" x14ac:dyDescent="0.25">
      <c r="A1949" s="79">
        <v>41921</v>
      </c>
      <c r="B1949" s="199" t="s">
        <v>6674</v>
      </c>
      <c r="C1949" s="87" t="s">
        <v>5403</v>
      </c>
      <c r="D1949" s="199" t="s">
        <v>10091</v>
      </c>
      <c r="E1949" s="83" t="s">
        <v>83</v>
      </c>
      <c r="F1949" s="201">
        <v>3850</v>
      </c>
      <c r="G1949" s="83">
        <v>1</v>
      </c>
      <c r="H1949" s="199">
        <v>1</v>
      </c>
      <c r="I1949" s="87"/>
      <c r="J1949" s="608">
        <f t="shared" si="267"/>
        <v>3850</v>
      </c>
      <c r="K1949" s="83" t="s">
        <v>6397</v>
      </c>
      <c r="N1949" t="s">
        <v>7585</v>
      </c>
      <c r="O1949" t="s">
        <v>7589</v>
      </c>
    </row>
    <row r="1950" spans="1:15" x14ac:dyDescent="0.25">
      <c r="A1950" s="79">
        <v>41921</v>
      </c>
      <c r="B1950" s="199" t="s">
        <v>6675</v>
      </c>
      <c r="C1950" s="87" t="s">
        <v>6676</v>
      </c>
      <c r="D1950" s="199" t="s">
        <v>10092</v>
      </c>
      <c r="E1950" s="83" t="s">
        <v>83</v>
      </c>
      <c r="F1950" s="201">
        <v>1050</v>
      </c>
      <c r="G1950" s="83">
        <v>3</v>
      </c>
      <c r="H1950" s="199">
        <v>3</v>
      </c>
      <c r="I1950" s="87"/>
      <c r="J1950" s="608">
        <f t="shared" si="267"/>
        <v>3150</v>
      </c>
      <c r="K1950" s="83" t="s">
        <v>6397</v>
      </c>
      <c r="N1950" t="s">
        <v>7585</v>
      </c>
      <c r="O1950" t="s">
        <v>7589</v>
      </c>
    </row>
    <row r="1951" spans="1:15" x14ac:dyDescent="0.25">
      <c r="A1951" s="79">
        <v>41921</v>
      </c>
      <c r="B1951" s="199" t="s">
        <v>5402</v>
      </c>
      <c r="C1951" s="87" t="s">
        <v>6677</v>
      </c>
      <c r="D1951" s="199" t="s">
        <v>10093</v>
      </c>
      <c r="E1951" s="83" t="s">
        <v>32</v>
      </c>
      <c r="F1951" s="201">
        <v>7300</v>
      </c>
      <c r="G1951" s="83">
        <v>1</v>
      </c>
      <c r="H1951" s="199">
        <v>1</v>
      </c>
      <c r="I1951" s="87"/>
      <c r="J1951" s="608">
        <f t="shared" si="267"/>
        <v>7300</v>
      </c>
      <c r="K1951" s="83" t="s">
        <v>6397</v>
      </c>
      <c r="N1951" t="s">
        <v>7585</v>
      </c>
      <c r="O1951" t="s">
        <v>7589</v>
      </c>
    </row>
    <row r="1952" spans="1:15" x14ac:dyDescent="0.25">
      <c r="A1952" s="79">
        <v>41921</v>
      </c>
      <c r="B1952" s="199" t="s">
        <v>6678</v>
      </c>
      <c r="C1952" s="87" t="s">
        <v>6679</v>
      </c>
      <c r="D1952" s="199" t="s">
        <v>10094</v>
      </c>
      <c r="E1952" s="83" t="s">
        <v>24</v>
      </c>
      <c r="F1952" s="201">
        <v>13050</v>
      </c>
      <c r="G1952" s="83">
        <v>1</v>
      </c>
      <c r="H1952" s="199">
        <v>1</v>
      </c>
      <c r="I1952" s="87"/>
      <c r="J1952" s="608">
        <f t="shared" si="267"/>
        <v>13050</v>
      </c>
      <c r="K1952" s="83" t="s">
        <v>6397</v>
      </c>
      <c r="N1952" t="s">
        <v>7588</v>
      </c>
      <c r="O1952" t="s">
        <v>7589</v>
      </c>
    </row>
    <row r="1953" spans="1:15" x14ac:dyDescent="0.25">
      <c r="A1953" s="79">
        <v>41921</v>
      </c>
      <c r="B1953" s="199" t="s">
        <v>834</v>
      </c>
      <c r="C1953" s="228" t="s">
        <v>7676</v>
      </c>
      <c r="D1953" s="199" t="s">
        <v>10095</v>
      </c>
      <c r="E1953" s="83" t="s">
        <v>24</v>
      </c>
      <c r="F1953" s="201">
        <v>14350</v>
      </c>
      <c r="G1953" s="83">
        <v>1</v>
      </c>
      <c r="H1953" s="199">
        <v>1</v>
      </c>
      <c r="I1953" s="87"/>
      <c r="J1953" s="608">
        <f t="shared" si="267"/>
        <v>14350</v>
      </c>
      <c r="K1953" s="83" t="s">
        <v>6397</v>
      </c>
    </row>
    <row r="1954" spans="1:15" x14ac:dyDescent="0.25">
      <c r="A1954" s="79">
        <v>41921</v>
      </c>
      <c r="B1954" s="199" t="s">
        <v>6680</v>
      </c>
      <c r="C1954" s="87" t="s">
        <v>6681</v>
      </c>
      <c r="D1954" s="199" t="s">
        <v>10096</v>
      </c>
      <c r="E1954" s="83" t="s">
        <v>32</v>
      </c>
      <c r="F1954" s="201">
        <v>5490</v>
      </c>
      <c r="G1954" s="83">
        <v>1</v>
      </c>
      <c r="H1954" s="199">
        <v>1</v>
      </c>
      <c r="I1954" s="87"/>
      <c r="J1954" s="608">
        <f t="shared" si="267"/>
        <v>5490</v>
      </c>
      <c r="K1954" s="83" t="s">
        <v>6397</v>
      </c>
    </row>
    <row r="1955" spans="1:15" x14ac:dyDescent="0.25">
      <c r="A1955" s="79">
        <v>41921</v>
      </c>
      <c r="B1955" s="199" t="s">
        <v>6682</v>
      </c>
      <c r="C1955" s="87"/>
      <c r="D1955" s="199" t="s">
        <v>10097</v>
      </c>
      <c r="E1955" s="83" t="s">
        <v>83</v>
      </c>
      <c r="F1955" s="325">
        <v>420</v>
      </c>
      <c r="G1955" s="83">
        <v>2</v>
      </c>
      <c r="H1955" s="199">
        <v>2</v>
      </c>
      <c r="I1955" s="87"/>
      <c r="J1955" s="608">
        <f>H1955*F1955</f>
        <v>840</v>
      </c>
      <c r="K1955" s="83" t="s">
        <v>6397</v>
      </c>
    </row>
    <row r="1956" spans="1:15" x14ac:dyDescent="0.25">
      <c r="A1956" s="79">
        <v>41921</v>
      </c>
      <c r="B1956" s="199" t="s">
        <v>3302</v>
      </c>
      <c r="C1956" s="87"/>
      <c r="D1956" s="199" t="s">
        <v>10098</v>
      </c>
      <c r="E1956" s="83" t="s">
        <v>83</v>
      </c>
      <c r="F1956" s="325">
        <v>1550</v>
      </c>
      <c r="G1956" s="83">
        <v>4</v>
      </c>
      <c r="H1956" s="199">
        <v>4</v>
      </c>
      <c r="I1956" s="87"/>
      <c r="J1956" s="608">
        <f t="shared" ref="J1956:J1966" si="268">H1956*F1956</f>
        <v>6200</v>
      </c>
      <c r="K1956" s="83" t="s">
        <v>6397</v>
      </c>
    </row>
    <row r="1957" spans="1:15" x14ac:dyDescent="0.25">
      <c r="A1957" s="79">
        <v>41921</v>
      </c>
      <c r="B1957" s="199" t="s">
        <v>6683</v>
      </c>
      <c r="C1957" s="87" t="s">
        <v>6684</v>
      </c>
      <c r="D1957" s="199" t="s">
        <v>10099</v>
      </c>
      <c r="E1957" s="83" t="s">
        <v>32</v>
      </c>
      <c r="F1957" s="325">
        <v>450</v>
      </c>
      <c r="G1957" s="83">
        <v>1</v>
      </c>
      <c r="H1957" s="199">
        <v>1</v>
      </c>
      <c r="I1957" s="87"/>
      <c r="J1957" s="608">
        <f t="shared" si="268"/>
        <v>450</v>
      </c>
      <c r="K1957" s="83" t="s">
        <v>6397</v>
      </c>
    </row>
    <row r="1958" spans="1:15" x14ac:dyDescent="0.25">
      <c r="A1958" s="79">
        <v>41921</v>
      </c>
      <c r="B1958" s="199" t="s">
        <v>7677</v>
      </c>
      <c r="C1958" s="87" t="s">
        <v>6685</v>
      </c>
      <c r="D1958" s="199" t="s">
        <v>10100</v>
      </c>
      <c r="E1958" s="83" t="s">
        <v>32</v>
      </c>
      <c r="F1958" s="325">
        <v>1750</v>
      </c>
      <c r="G1958" s="83">
        <v>4</v>
      </c>
      <c r="H1958" s="199">
        <v>4</v>
      </c>
      <c r="I1958" s="87"/>
      <c r="J1958" s="608">
        <f t="shared" si="268"/>
        <v>7000</v>
      </c>
      <c r="K1958" s="83" t="s">
        <v>6397</v>
      </c>
      <c r="N1958" t="s">
        <v>7595</v>
      </c>
      <c r="O1958" t="s">
        <v>7596</v>
      </c>
    </row>
    <row r="1959" spans="1:15" x14ac:dyDescent="0.25">
      <c r="A1959" s="79">
        <v>41921</v>
      </c>
      <c r="B1959" s="199" t="s">
        <v>60</v>
      </c>
      <c r="C1959" s="81" t="s">
        <v>61</v>
      </c>
      <c r="D1959" s="199" t="s">
        <v>10101</v>
      </c>
      <c r="E1959" s="83" t="s">
        <v>83</v>
      </c>
      <c r="F1959" s="201">
        <v>160</v>
      </c>
      <c r="G1959" s="83">
        <v>3</v>
      </c>
      <c r="H1959" s="199">
        <v>3</v>
      </c>
      <c r="I1959" s="87"/>
      <c r="J1959" s="608">
        <f t="shared" si="268"/>
        <v>480</v>
      </c>
      <c r="K1959" s="83" t="s">
        <v>170</v>
      </c>
      <c r="N1959" t="s">
        <v>7580</v>
      </c>
      <c r="O1959" t="s">
        <v>7581</v>
      </c>
    </row>
    <row r="1960" spans="1:15" x14ac:dyDescent="0.25">
      <c r="A1960" s="79">
        <v>41921</v>
      </c>
      <c r="B1960" s="199" t="s">
        <v>5883</v>
      </c>
      <c r="C1960" s="81" t="s">
        <v>5884</v>
      </c>
      <c r="D1960" s="199" t="s">
        <v>10102</v>
      </c>
      <c r="E1960" s="83" t="s">
        <v>24</v>
      </c>
      <c r="F1960" s="201">
        <v>320</v>
      </c>
      <c r="G1960" s="83">
        <v>1</v>
      </c>
      <c r="H1960" s="199">
        <v>1</v>
      </c>
      <c r="I1960" s="87"/>
      <c r="J1960" s="608">
        <f t="shared" si="268"/>
        <v>320</v>
      </c>
      <c r="K1960" s="83" t="s">
        <v>170</v>
      </c>
      <c r="N1960" t="s">
        <v>7580</v>
      </c>
      <c r="O1960" t="s">
        <v>7581</v>
      </c>
    </row>
    <row r="1961" spans="1:15" x14ac:dyDescent="0.25">
      <c r="A1961" s="79">
        <v>41921</v>
      </c>
      <c r="B1961" s="199" t="s">
        <v>6422</v>
      </c>
      <c r="C1961" s="87" t="s">
        <v>6425</v>
      </c>
      <c r="D1961" s="199" t="s">
        <v>10103</v>
      </c>
      <c r="E1961" s="83" t="s">
        <v>24</v>
      </c>
      <c r="F1961" s="201">
        <v>4850</v>
      </c>
      <c r="G1961" s="83">
        <v>1</v>
      </c>
      <c r="H1961" s="199">
        <v>1</v>
      </c>
      <c r="I1961" s="83"/>
      <c r="J1961" s="608">
        <f t="shared" si="268"/>
        <v>4850</v>
      </c>
      <c r="K1961" s="83" t="s">
        <v>4522</v>
      </c>
      <c r="N1961" t="s">
        <v>7580</v>
      </c>
      <c r="O1961" t="s">
        <v>7581</v>
      </c>
    </row>
    <row r="1962" spans="1:15" x14ac:dyDescent="0.25">
      <c r="A1962" s="79">
        <v>41921</v>
      </c>
      <c r="B1962" s="199" t="s">
        <v>6422</v>
      </c>
      <c r="C1962" s="87" t="s">
        <v>6424</v>
      </c>
      <c r="D1962" s="199" t="s">
        <v>10104</v>
      </c>
      <c r="E1962" s="83" t="s">
        <v>24</v>
      </c>
      <c r="F1962" s="201">
        <v>4850</v>
      </c>
      <c r="G1962" s="83">
        <v>1</v>
      </c>
      <c r="H1962" s="199">
        <v>1</v>
      </c>
      <c r="I1962" s="83"/>
      <c r="J1962" s="608">
        <f t="shared" si="268"/>
        <v>4850</v>
      </c>
      <c r="K1962" s="83" t="s">
        <v>4522</v>
      </c>
      <c r="N1962" t="s">
        <v>7580</v>
      </c>
      <c r="O1962" t="s">
        <v>7581</v>
      </c>
    </row>
    <row r="1963" spans="1:15" x14ac:dyDescent="0.25">
      <c r="A1963" s="79">
        <v>41921</v>
      </c>
      <c r="B1963" s="199" t="s">
        <v>6422</v>
      </c>
      <c r="C1963" s="87" t="s">
        <v>6423</v>
      </c>
      <c r="D1963" s="199" t="s">
        <v>10105</v>
      </c>
      <c r="E1963" s="83" t="s">
        <v>24</v>
      </c>
      <c r="F1963" s="201">
        <v>3700</v>
      </c>
      <c r="G1963" s="83">
        <v>1</v>
      </c>
      <c r="H1963" s="199">
        <v>1</v>
      </c>
      <c r="I1963" s="83"/>
      <c r="J1963" s="608">
        <f t="shared" si="268"/>
        <v>3700</v>
      </c>
      <c r="K1963" s="83" t="s">
        <v>4522</v>
      </c>
      <c r="N1963" t="s">
        <v>7551</v>
      </c>
      <c r="O1963" t="s">
        <v>7497</v>
      </c>
    </row>
    <row r="1964" spans="1:15" x14ac:dyDescent="0.25">
      <c r="A1964" s="79">
        <v>41921</v>
      </c>
      <c r="B1964" s="199" t="s">
        <v>6422</v>
      </c>
      <c r="C1964" s="87" t="s">
        <v>6426</v>
      </c>
      <c r="D1964" s="199" t="s">
        <v>10106</v>
      </c>
      <c r="E1964" s="83" t="s">
        <v>32</v>
      </c>
      <c r="F1964" s="201">
        <v>3700</v>
      </c>
      <c r="G1964" s="83">
        <v>1</v>
      </c>
      <c r="H1964" s="199">
        <v>1</v>
      </c>
      <c r="I1964" s="83"/>
      <c r="J1964" s="608">
        <f t="shared" si="268"/>
        <v>3700</v>
      </c>
      <c r="K1964" s="83" t="s">
        <v>4522</v>
      </c>
      <c r="N1964" t="s">
        <v>7551</v>
      </c>
      <c r="O1964" t="s">
        <v>7497</v>
      </c>
    </row>
    <row r="1965" spans="1:15" x14ac:dyDescent="0.25">
      <c r="A1965" s="79">
        <v>41920</v>
      </c>
      <c r="B1965" s="199" t="s">
        <v>60</v>
      </c>
      <c r="C1965" s="87" t="s">
        <v>61</v>
      </c>
      <c r="D1965" s="199" t="s">
        <v>10107</v>
      </c>
      <c r="E1965" s="83" t="s">
        <v>32</v>
      </c>
      <c r="F1965" s="201">
        <v>160</v>
      </c>
      <c r="G1965" s="83">
        <v>1</v>
      </c>
      <c r="H1965" s="199">
        <v>1</v>
      </c>
      <c r="I1965" s="87"/>
      <c r="J1965" s="608">
        <f t="shared" si="268"/>
        <v>160</v>
      </c>
      <c r="K1965" s="83" t="s">
        <v>691</v>
      </c>
      <c r="N1965" t="s">
        <v>7551</v>
      </c>
      <c r="O1965" t="s">
        <v>7497</v>
      </c>
    </row>
    <row r="1966" spans="1:15" x14ac:dyDescent="0.25">
      <c r="A1966" s="79">
        <v>41920</v>
      </c>
      <c r="B1966" s="199" t="s">
        <v>5883</v>
      </c>
      <c r="C1966" s="87" t="s">
        <v>6686</v>
      </c>
      <c r="D1966" s="199" t="s">
        <v>10108</v>
      </c>
      <c r="E1966" s="83" t="s">
        <v>32</v>
      </c>
      <c r="F1966" s="201">
        <v>290</v>
      </c>
      <c r="G1966" s="83">
        <v>1</v>
      </c>
      <c r="H1966" s="199">
        <v>1</v>
      </c>
      <c r="I1966" s="87"/>
      <c r="J1966" s="608">
        <f t="shared" si="268"/>
        <v>290</v>
      </c>
      <c r="K1966" s="83" t="s">
        <v>691</v>
      </c>
      <c r="N1966" t="s">
        <v>7551</v>
      </c>
      <c r="O1966" t="s">
        <v>7497</v>
      </c>
    </row>
    <row r="1967" spans="1:15" x14ac:dyDescent="0.25">
      <c r="A1967" s="79">
        <v>41920</v>
      </c>
      <c r="B1967" s="199" t="s">
        <v>76</v>
      </c>
      <c r="C1967" s="87" t="s">
        <v>5935</v>
      </c>
      <c r="D1967" s="199" t="s">
        <v>10109</v>
      </c>
      <c r="E1967" s="83" t="s">
        <v>32</v>
      </c>
      <c r="F1967" s="201">
        <v>190</v>
      </c>
      <c r="G1967" s="83">
        <v>1</v>
      </c>
      <c r="H1967" s="199">
        <v>1</v>
      </c>
      <c r="I1967" s="87"/>
      <c r="J1967" s="608">
        <f>H1967*F1967</f>
        <v>190</v>
      </c>
      <c r="K1967" s="83" t="s">
        <v>691</v>
      </c>
      <c r="N1967" t="s">
        <v>7575</v>
      </c>
      <c r="O1967" t="s">
        <v>7407</v>
      </c>
    </row>
    <row r="1968" spans="1:15" x14ac:dyDescent="0.25">
      <c r="A1968" s="79">
        <v>41920</v>
      </c>
      <c r="B1968" s="199" t="s">
        <v>322</v>
      </c>
      <c r="C1968" s="87" t="s">
        <v>5460</v>
      </c>
      <c r="D1968" s="199" t="s">
        <v>10110</v>
      </c>
      <c r="E1968" s="83" t="s">
        <v>32</v>
      </c>
      <c r="F1968" s="201">
        <v>90</v>
      </c>
      <c r="G1968" s="83">
        <v>1</v>
      </c>
      <c r="H1968" s="199">
        <v>1</v>
      </c>
      <c r="I1968" s="87"/>
      <c r="J1968" s="608">
        <f t="shared" ref="J1968:J1978" si="269">H1968*F1968</f>
        <v>90</v>
      </c>
      <c r="K1968" s="83" t="s">
        <v>691</v>
      </c>
      <c r="N1968" t="s">
        <v>7574</v>
      </c>
      <c r="O1968" t="s">
        <v>7407</v>
      </c>
    </row>
    <row r="1969" spans="1:15" x14ac:dyDescent="0.25">
      <c r="A1969" s="79">
        <v>41919</v>
      </c>
      <c r="B1969" s="199" t="s">
        <v>6392</v>
      </c>
      <c r="C1969" s="81" t="s">
        <v>6391</v>
      </c>
      <c r="D1969" s="199" t="s">
        <v>10111</v>
      </c>
      <c r="E1969" s="83" t="s">
        <v>24</v>
      </c>
      <c r="F1969" s="201">
        <v>4350</v>
      </c>
      <c r="G1969" s="83">
        <v>1</v>
      </c>
      <c r="H1969" s="199">
        <v>1</v>
      </c>
      <c r="I1969" s="83"/>
      <c r="J1969" s="608">
        <f t="shared" si="269"/>
        <v>4350</v>
      </c>
      <c r="K1969" s="83" t="s">
        <v>403</v>
      </c>
      <c r="N1969" t="s">
        <v>7554</v>
      </c>
      <c r="O1969" t="s">
        <v>7431</v>
      </c>
    </row>
    <row r="1970" spans="1:15" x14ac:dyDescent="0.25">
      <c r="A1970" s="79">
        <v>41913</v>
      </c>
      <c r="B1970" s="199" t="s">
        <v>6395</v>
      </c>
      <c r="C1970" s="81" t="s">
        <v>6396</v>
      </c>
      <c r="D1970" s="199" t="s">
        <v>10112</v>
      </c>
      <c r="E1970" s="83" t="s">
        <v>118</v>
      </c>
      <c r="F1970" s="201">
        <v>625</v>
      </c>
      <c r="G1970" s="83">
        <v>4</v>
      </c>
      <c r="H1970" s="199">
        <v>4</v>
      </c>
      <c r="I1970" s="83"/>
      <c r="J1970" s="608">
        <f t="shared" si="269"/>
        <v>2500</v>
      </c>
      <c r="K1970" s="83" t="s">
        <v>6397</v>
      </c>
    </row>
    <row r="1971" spans="1:15" x14ac:dyDescent="0.25">
      <c r="A1971" s="79">
        <v>41912</v>
      </c>
      <c r="B1971" s="199" t="s">
        <v>6495</v>
      </c>
      <c r="C1971" s="81" t="s">
        <v>6496</v>
      </c>
      <c r="D1971" s="199" t="s">
        <v>10113</v>
      </c>
      <c r="E1971" s="83" t="s">
        <v>24</v>
      </c>
      <c r="F1971" s="201">
        <v>4200</v>
      </c>
      <c r="G1971" s="83">
        <v>1</v>
      </c>
      <c r="H1971" s="199">
        <v>1</v>
      </c>
      <c r="I1971" s="83"/>
      <c r="J1971" s="608">
        <f t="shared" si="269"/>
        <v>4200</v>
      </c>
      <c r="K1971" s="83" t="s">
        <v>6121</v>
      </c>
    </row>
    <row r="1972" spans="1:15" x14ac:dyDescent="0.25">
      <c r="A1972" s="79">
        <v>41912</v>
      </c>
      <c r="B1972" s="199" t="s">
        <v>4537</v>
      </c>
      <c r="C1972" s="81" t="s">
        <v>6497</v>
      </c>
      <c r="D1972" s="199" t="s">
        <v>10114</v>
      </c>
      <c r="E1972" s="83" t="s">
        <v>24</v>
      </c>
      <c r="F1972" s="201">
        <v>7800</v>
      </c>
      <c r="G1972" s="83">
        <v>1</v>
      </c>
      <c r="H1972" s="199">
        <v>1</v>
      </c>
      <c r="I1972" s="83"/>
      <c r="J1972" s="608">
        <f t="shared" si="269"/>
        <v>7800</v>
      </c>
      <c r="K1972" s="83" t="s">
        <v>6121</v>
      </c>
    </row>
    <row r="1973" spans="1:15" x14ac:dyDescent="0.25">
      <c r="A1973" s="79">
        <v>41912</v>
      </c>
      <c r="B1973" s="199" t="s">
        <v>3594</v>
      </c>
      <c r="C1973" s="81" t="s">
        <v>6498</v>
      </c>
      <c r="D1973" s="199" t="s">
        <v>10115</v>
      </c>
      <c r="E1973" s="83" t="s">
        <v>83</v>
      </c>
      <c r="F1973" s="201">
        <v>405</v>
      </c>
      <c r="G1973" s="83">
        <v>2</v>
      </c>
      <c r="H1973" s="199">
        <v>2</v>
      </c>
      <c r="I1973" s="83"/>
      <c r="J1973" s="608">
        <f t="shared" si="269"/>
        <v>810</v>
      </c>
      <c r="K1973" s="83" t="s">
        <v>6121</v>
      </c>
    </row>
    <row r="1974" spans="1:15" x14ac:dyDescent="0.25">
      <c r="A1974" s="79">
        <v>41912</v>
      </c>
      <c r="B1974" s="199" t="s">
        <v>6499</v>
      </c>
      <c r="C1974" s="87" t="s">
        <v>6500</v>
      </c>
      <c r="D1974" s="199" t="s">
        <v>10116</v>
      </c>
      <c r="E1974" s="83" t="s">
        <v>118</v>
      </c>
      <c r="F1974" s="325">
        <v>550</v>
      </c>
      <c r="G1974" s="83">
        <v>4</v>
      </c>
      <c r="H1974" s="199">
        <v>4</v>
      </c>
      <c r="I1974" s="87"/>
      <c r="J1974" s="608">
        <f t="shared" si="269"/>
        <v>2200</v>
      </c>
      <c r="K1974" s="83" t="s">
        <v>6121</v>
      </c>
      <c r="N1974" t="s">
        <v>7552</v>
      </c>
      <c r="O1974" t="s">
        <v>7553</v>
      </c>
    </row>
    <row r="1975" spans="1:15" x14ac:dyDescent="0.25">
      <c r="A1975" s="79">
        <v>41912</v>
      </c>
      <c r="B1975" s="199" t="s">
        <v>6413</v>
      </c>
      <c r="C1975" s="81" t="s">
        <v>6414</v>
      </c>
      <c r="D1975" s="199" t="s">
        <v>10117</v>
      </c>
      <c r="E1975" s="83" t="s">
        <v>83</v>
      </c>
      <c r="F1975" s="615">
        <v>595</v>
      </c>
      <c r="G1975" s="83">
        <v>4</v>
      </c>
      <c r="H1975" s="614">
        <v>4</v>
      </c>
      <c r="I1975" s="83"/>
      <c r="J1975" s="608">
        <f t="shared" si="269"/>
        <v>2380</v>
      </c>
      <c r="K1975" s="83" t="s">
        <v>6121</v>
      </c>
      <c r="N1975" t="s">
        <v>7552</v>
      </c>
      <c r="O1975" t="s">
        <v>7553</v>
      </c>
    </row>
    <row r="1976" spans="1:15" x14ac:dyDescent="0.25">
      <c r="A1976" s="79">
        <v>41912</v>
      </c>
      <c r="B1976" s="199" t="s">
        <v>6153</v>
      </c>
      <c r="C1976" s="81" t="s">
        <v>166</v>
      </c>
      <c r="D1976" s="199" t="s">
        <v>10118</v>
      </c>
      <c r="E1976" s="83" t="s">
        <v>83</v>
      </c>
      <c r="F1976" s="201">
        <v>295</v>
      </c>
      <c r="G1976" s="83">
        <v>4</v>
      </c>
      <c r="H1976" s="199">
        <v>4</v>
      </c>
      <c r="I1976" s="83"/>
      <c r="J1976" s="608">
        <f t="shared" si="269"/>
        <v>1180</v>
      </c>
      <c r="K1976" s="83" t="s">
        <v>6121</v>
      </c>
      <c r="N1976" t="s">
        <v>7552</v>
      </c>
      <c r="O1976" t="s">
        <v>7553</v>
      </c>
    </row>
    <row r="1977" spans="1:15" x14ac:dyDescent="0.25">
      <c r="A1977" s="79">
        <v>41912</v>
      </c>
      <c r="B1977" s="199" t="s">
        <v>6412</v>
      </c>
      <c r="C1977" s="87" t="s">
        <v>166</v>
      </c>
      <c r="D1977" s="199" t="s">
        <v>10119</v>
      </c>
      <c r="E1977" s="83" t="s">
        <v>32</v>
      </c>
      <c r="F1977" s="201">
        <v>295</v>
      </c>
      <c r="G1977" s="83">
        <v>4</v>
      </c>
      <c r="H1977" s="199">
        <v>4</v>
      </c>
      <c r="I1977" s="83"/>
      <c r="J1977" s="608">
        <f t="shared" si="269"/>
        <v>1180</v>
      </c>
      <c r="K1977" s="83" t="s">
        <v>6121</v>
      </c>
      <c r="N1977" t="s">
        <v>7552</v>
      </c>
      <c r="O1977" t="s">
        <v>7553</v>
      </c>
    </row>
    <row r="1978" spans="1:15" x14ac:dyDescent="0.25">
      <c r="A1978" s="79">
        <v>41912</v>
      </c>
      <c r="B1978" s="199" t="s">
        <v>6252</v>
      </c>
      <c r="C1978" s="87" t="s">
        <v>6411</v>
      </c>
      <c r="D1978" s="199" t="s">
        <v>10120</v>
      </c>
      <c r="E1978" s="83" t="s">
        <v>24</v>
      </c>
      <c r="F1978" s="201">
        <v>3995</v>
      </c>
      <c r="G1978" s="83">
        <v>1</v>
      </c>
      <c r="H1978" s="704">
        <v>1</v>
      </c>
      <c r="I1978" s="87"/>
      <c r="J1978" s="608">
        <f t="shared" si="269"/>
        <v>3995</v>
      </c>
      <c r="K1978" s="83" t="s">
        <v>6121</v>
      </c>
      <c r="N1978" t="s">
        <v>7552</v>
      </c>
      <c r="O1978" t="s">
        <v>7553</v>
      </c>
    </row>
    <row r="1979" spans="1:15" x14ac:dyDescent="0.25">
      <c r="A1979" s="79">
        <v>41912</v>
      </c>
      <c r="B1979" s="199" t="s">
        <v>105</v>
      </c>
      <c r="C1979" s="81" t="s">
        <v>6393</v>
      </c>
      <c r="D1979" s="199" t="s">
        <v>10121</v>
      </c>
      <c r="E1979" s="83" t="s">
        <v>24</v>
      </c>
      <c r="F1979" s="201">
        <v>3950</v>
      </c>
      <c r="G1979" s="83">
        <v>1</v>
      </c>
      <c r="H1979" s="199">
        <v>1</v>
      </c>
      <c r="I1979" s="83"/>
      <c r="J1979" s="608">
        <f>H1979*F1979</f>
        <v>3950</v>
      </c>
      <c r="K1979" s="83" t="s">
        <v>181</v>
      </c>
      <c r="N1979" t="s">
        <v>7578</v>
      </c>
      <c r="O1979" t="s">
        <v>7407</v>
      </c>
    </row>
    <row r="1980" spans="1:15" x14ac:dyDescent="0.25">
      <c r="A1980" s="79">
        <v>41912</v>
      </c>
      <c r="B1980" s="199" t="s">
        <v>3439</v>
      </c>
      <c r="C1980" s="681" t="s">
        <v>6380</v>
      </c>
      <c r="D1980" s="199" t="s">
        <v>10122</v>
      </c>
      <c r="E1980" s="83" t="s">
        <v>24</v>
      </c>
      <c r="F1980" s="201">
        <v>10950</v>
      </c>
      <c r="G1980" s="83">
        <v>1</v>
      </c>
      <c r="H1980" s="199">
        <v>1</v>
      </c>
      <c r="I1980" s="83"/>
      <c r="J1980" s="608">
        <f t="shared" ref="J1980:J1990" si="270">H1980*F1980</f>
        <v>10950</v>
      </c>
      <c r="K1980" s="83" t="s">
        <v>505</v>
      </c>
      <c r="N1980" t="s">
        <v>7578</v>
      </c>
      <c r="O1980" t="s">
        <v>7407</v>
      </c>
    </row>
    <row r="1981" spans="1:15" x14ac:dyDescent="0.25">
      <c r="A1981" s="79">
        <v>41908</v>
      </c>
      <c r="B1981" s="199" t="s">
        <v>6427</v>
      </c>
      <c r="C1981" s="87" t="s">
        <v>6428</v>
      </c>
      <c r="D1981" s="199" t="s">
        <v>10123</v>
      </c>
      <c r="E1981" s="83" t="s">
        <v>83</v>
      </c>
      <c r="F1981" s="201">
        <v>1600</v>
      </c>
      <c r="G1981" s="83">
        <v>4</v>
      </c>
      <c r="H1981" s="199">
        <v>4</v>
      </c>
      <c r="I1981" s="87"/>
      <c r="J1981" s="608">
        <f t="shared" si="270"/>
        <v>6400</v>
      </c>
      <c r="K1981" s="83" t="s">
        <v>6121</v>
      </c>
      <c r="N1981" t="s">
        <v>7578</v>
      </c>
      <c r="O1981" t="s">
        <v>7407</v>
      </c>
    </row>
    <row r="1982" spans="1:15" x14ac:dyDescent="0.25">
      <c r="A1982" s="79">
        <v>41908</v>
      </c>
      <c r="B1982" s="199" t="s">
        <v>6409</v>
      </c>
      <c r="C1982" s="83"/>
      <c r="D1982" s="199" t="s">
        <v>10124</v>
      </c>
      <c r="E1982" s="83" t="s">
        <v>28</v>
      </c>
      <c r="F1982" s="201">
        <v>1200</v>
      </c>
      <c r="G1982" s="83">
        <v>2</v>
      </c>
      <c r="H1982" s="199">
        <v>2</v>
      </c>
      <c r="I1982" s="83"/>
      <c r="J1982" s="608">
        <f t="shared" si="270"/>
        <v>2400</v>
      </c>
      <c r="K1982" s="83" t="s">
        <v>601</v>
      </c>
      <c r="N1982" t="s">
        <v>7578</v>
      </c>
      <c r="O1982" t="s">
        <v>7407</v>
      </c>
    </row>
    <row r="1983" spans="1:15" x14ac:dyDescent="0.25">
      <c r="A1983" s="79">
        <v>41908</v>
      </c>
      <c r="B1983" s="199" t="s">
        <v>3720</v>
      </c>
      <c r="C1983" s="81" t="s">
        <v>6408</v>
      </c>
      <c r="D1983" s="199" t="s">
        <v>10125</v>
      </c>
      <c r="E1983" s="83" t="s">
        <v>83</v>
      </c>
      <c r="F1983" s="201">
        <v>1700</v>
      </c>
      <c r="G1983" s="83">
        <v>5</v>
      </c>
      <c r="H1983" s="677">
        <v>5</v>
      </c>
      <c r="I1983" s="83"/>
      <c r="J1983" s="608">
        <f t="shared" si="270"/>
        <v>8500</v>
      </c>
      <c r="K1983" s="83" t="s">
        <v>601</v>
      </c>
    </row>
    <row r="1984" spans="1:15" x14ac:dyDescent="0.25">
      <c r="A1984" s="79">
        <v>41908</v>
      </c>
      <c r="B1984" s="199" t="s">
        <v>3720</v>
      </c>
      <c r="C1984" s="81" t="s">
        <v>6407</v>
      </c>
      <c r="D1984" s="199" t="s">
        <v>10126</v>
      </c>
      <c r="E1984" s="83" t="s">
        <v>83</v>
      </c>
      <c r="F1984" s="201">
        <v>1710</v>
      </c>
      <c r="G1984" s="83">
        <v>5</v>
      </c>
      <c r="H1984" s="199">
        <v>5</v>
      </c>
      <c r="I1984" s="83"/>
      <c r="J1984" s="608">
        <f t="shared" si="270"/>
        <v>8550</v>
      </c>
      <c r="K1984" s="83" t="s">
        <v>601</v>
      </c>
    </row>
    <row r="1985" spans="1:24" x14ac:dyDescent="0.25">
      <c r="A1985" s="79">
        <v>41908</v>
      </c>
      <c r="B1985" s="199" t="s">
        <v>6406</v>
      </c>
      <c r="C1985" s="81"/>
      <c r="D1985" s="199" t="s">
        <v>10127</v>
      </c>
      <c r="E1985" s="83" t="s">
        <v>83</v>
      </c>
      <c r="F1985" s="201">
        <v>990</v>
      </c>
      <c r="G1985" s="83">
        <v>1</v>
      </c>
      <c r="H1985" s="199">
        <v>1</v>
      </c>
      <c r="I1985" s="83"/>
      <c r="J1985" s="608">
        <f t="shared" si="270"/>
        <v>990</v>
      </c>
      <c r="K1985" s="83" t="s">
        <v>601</v>
      </c>
    </row>
    <row r="1986" spans="1:24" x14ac:dyDescent="0.25">
      <c r="A1986" s="79">
        <v>41908</v>
      </c>
      <c r="B1986" s="100" t="s">
        <v>6404</v>
      </c>
      <c r="C1986" s="147" t="s">
        <v>6405</v>
      </c>
      <c r="D1986" s="199" t="s">
        <v>10128</v>
      </c>
      <c r="E1986" s="44" t="s">
        <v>83</v>
      </c>
      <c r="F1986" s="609">
        <v>1900</v>
      </c>
      <c r="G1986" s="85">
        <v>2</v>
      </c>
      <c r="H1986" s="49">
        <v>2</v>
      </c>
      <c r="I1986" s="44"/>
      <c r="J1986" s="608">
        <f t="shared" si="270"/>
        <v>3800</v>
      </c>
      <c r="K1986" s="44" t="s">
        <v>6121</v>
      </c>
    </row>
    <row r="1987" spans="1:24" x14ac:dyDescent="0.25">
      <c r="A1987" s="79">
        <v>41908</v>
      </c>
      <c r="B1987" s="199" t="s">
        <v>6402</v>
      </c>
      <c r="C1987" s="81" t="s">
        <v>6403</v>
      </c>
      <c r="D1987" s="199" t="s">
        <v>10129</v>
      </c>
      <c r="E1987" s="83" t="s">
        <v>83</v>
      </c>
      <c r="F1987" s="609">
        <v>280</v>
      </c>
      <c r="G1987" s="83">
        <v>4</v>
      </c>
      <c r="H1987" s="181">
        <v>4</v>
      </c>
      <c r="I1987" s="83"/>
      <c r="J1987" s="608">
        <f t="shared" si="270"/>
        <v>1120</v>
      </c>
      <c r="K1987" s="83" t="s">
        <v>6121</v>
      </c>
    </row>
    <row r="1988" spans="1:24" x14ac:dyDescent="0.25">
      <c r="A1988" s="79">
        <v>41908</v>
      </c>
      <c r="B1988" s="199" t="s">
        <v>74</v>
      </c>
      <c r="C1988" s="81" t="s">
        <v>6401</v>
      </c>
      <c r="D1988" s="199" t="s">
        <v>10130</v>
      </c>
      <c r="E1988" s="83" t="s">
        <v>83</v>
      </c>
      <c r="F1988" s="609">
        <v>980</v>
      </c>
      <c r="G1988" s="83">
        <v>5</v>
      </c>
      <c r="H1988" s="181">
        <v>5</v>
      </c>
      <c r="I1988" s="83"/>
      <c r="J1988" s="608">
        <f t="shared" si="270"/>
        <v>4900</v>
      </c>
      <c r="K1988" s="83" t="s">
        <v>6121</v>
      </c>
    </row>
    <row r="1989" spans="1:24" x14ac:dyDescent="0.25">
      <c r="A1989" s="79">
        <v>41908</v>
      </c>
      <c r="B1989" s="199" t="s">
        <v>6399</v>
      </c>
      <c r="C1989" s="81" t="s">
        <v>6400</v>
      </c>
      <c r="D1989" s="199" t="s">
        <v>10131</v>
      </c>
      <c r="E1989" s="83" t="s">
        <v>35</v>
      </c>
      <c r="F1989" s="201">
        <v>4500</v>
      </c>
      <c r="G1989" s="83">
        <v>4</v>
      </c>
      <c r="H1989" s="199">
        <v>4</v>
      </c>
      <c r="I1989" s="83"/>
      <c r="J1989" s="608">
        <f t="shared" si="270"/>
        <v>18000</v>
      </c>
      <c r="K1989" s="83" t="s">
        <v>6121</v>
      </c>
    </row>
    <row r="1990" spans="1:24" x14ac:dyDescent="0.25">
      <c r="A1990" s="79">
        <v>41908</v>
      </c>
      <c r="B1990" s="199" t="s">
        <v>3302</v>
      </c>
      <c r="C1990" s="81" t="s">
        <v>6398</v>
      </c>
      <c r="D1990" s="199" t="s">
        <v>10132</v>
      </c>
      <c r="E1990" s="83" t="s">
        <v>35</v>
      </c>
      <c r="F1990" s="201">
        <v>2200</v>
      </c>
      <c r="G1990" s="704">
        <v>2</v>
      </c>
      <c r="H1990" s="704">
        <v>2</v>
      </c>
      <c r="I1990" s="704"/>
      <c r="J1990" s="608">
        <f t="shared" si="270"/>
        <v>4400</v>
      </c>
      <c r="K1990" s="83" t="s">
        <v>6121</v>
      </c>
    </row>
    <row r="1991" spans="1:24" x14ac:dyDescent="0.25">
      <c r="A1991" s="731">
        <v>41907</v>
      </c>
      <c r="B1991" s="803" t="s">
        <v>6420</v>
      </c>
      <c r="C1991" s="804" t="s">
        <v>6421</v>
      </c>
      <c r="D1991" s="803" t="s">
        <v>10133</v>
      </c>
      <c r="E1991" s="805" t="s">
        <v>83</v>
      </c>
      <c r="F1991" s="806">
        <v>2350</v>
      </c>
      <c r="G1991" s="805">
        <v>2</v>
      </c>
      <c r="H1991" s="803">
        <v>2</v>
      </c>
      <c r="I1991" s="804"/>
      <c r="J1991" s="797">
        <f>H1991*F1991</f>
        <v>4700</v>
      </c>
      <c r="K1991" s="805" t="s">
        <v>310</v>
      </c>
    </row>
    <row r="1992" spans="1:24" s="239" customFormat="1" x14ac:dyDescent="0.25">
      <c r="A1992" s="731">
        <v>41907</v>
      </c>
      <c r="B1992" s="803" t="s">
        <v>6420</v>
      </c>
      <c r="C1992" s="804" t="s">
        <v>6421</v>
      </c>
      <c r="D1992" s="803" t="s">
        <v>10134</v>
      </c>
      <c r="E1992" s="805" t="s">
        <v>32</v>
      </c>
      <c r="F1992" s="806">
        <v>2350</v>
      </c>
      <c r="G1992" s="805">
        <v>1</v>
      </c>
      <c r="H1992" s="803">
        <v>1</v>
      </c>
      <c r="I1992" s="804"/>
      <c r="J1992" s="797">
        <f t="shared" ref="J1992:J2002" si="271">H1992*F1992</f>
        <v>2350</v>
      </c>
      <c r="K1992" s="805" t="s">
        <v>310</v>
      </c>
      <c r="L1992"/>
      <c r="M1992"/>
      <c r="N1992"/>
      <c r="O1992"/>
      <c r="R1992" s="1277"/>
      <c r="S1992" s="199"/>
      <c r="T1992" s="199"/>
      <c r="U1992" s="199"/>
      <c r="V1992" s="199"/>
      <c r="W1992" s="199"/>
      <c r="X1992" s="199"/>
    </row>
    <row r="1993" spans="1:24" x14ac:dyDescent="0.25">
      <c r="A1993" s="731">
        <v>41907</v>
      </c>
      <c r="B1993" s="803" t="s">
        <v>4318</v>
      </c>
      <c r="C1993" s="804" t="s">
        <v>6419</v>
      </c>
      <c r="D1993" s="803" t="s">
        <v>10135</v>
      </c>
      <c r="E1993" s="805" t="s">
        <v>83</v>
      </c>
      <c r="F1993" s="806">
        <v>4275</v>
      </c>
      <c r="G1993" s="805">
        <v>40</v>
      </c>
      <c r="H1993" s="803">
        <v>40</v>
      </c>
      <c r="I1993" s="805"/>
      <c r="J1993" s="797">
        <f t="shared" si="271"/>
        <v>171000</v>
      </c>
      <c r="K1993" s="805" t="s">
        <v>310</v>
      </c>
    </row>
    <row r="1994" spans="1:24" x14ac:dyDescent="0.25">
      <c r="A1994" s="731">
        <v>41907</v>
      </c>
      <c r="B1994" s="803" t="s">
        <v>4318</v>
      </c>
      <c r="C1994" s="821" t="s">
        <v>6418</v>
      </c>
      <c r="D1994" s="803" t="s">
        <v>10136</v>
      </c>
      <c r="E1994" s="805" t="s">
        <v>32</v>
      </c>
      <c r="F1994" s="806">
        <v>7995</v>
      </c>
      <c r="G1994" s="805">
        <v>1</v>
      </c>
      <c r="H1994" s="803">
        <v>1</v>
      </c>
      <c r="I1994" s="805"/>
      <c r="J1994" s="797">
        <f t="shared" si="271"/>
        <v>7995</v>
      </c>
      <c r="K1994" s="805" t="s">
        <v>310</v>
      </c>
    </row>
    <row r="1995" spans="1:24" x14ac:dyDescent="0.25">
      <c r="A1995" s="79">
        <v>41905</v>
      </c>
      <c r="B1995" s="199" t="s">
        <v>4878</v>
      </c>
      <c r="C1995" s="87" t="s">
        <v>6626</v>
      </c>
      <c r="D1995" s="199" t="s">
        <v>10137</v>
      </c>
      <c r="E1995" s="83" t="s">
        <v>118</v>
      </c>
      <c r="F1995" s="201">
        <v>9390</v>
      </c>
      <c r="G1995" s="83">
        <v>24</v>
      </c>
      <c r="H1995" s="199">
        <v>24</v>
      </c>
      <c r="I1995" s="87"/>
      <c r="J1995" s="608">
        <f t="shared" si="271"/>
        <v>225360</v>
      </c>
      <c r="K1995" s="83" t="s">
        <v>724</v>
      </c>
    </row>
    <row r="1996" spans="1:24" x14ac:dyDescent="0.25">
      <c r="A1996" s="326">
        <v>41905</v>
      </c>
      <c r="B1996" s="281" t="s">
        <v>103</v>
      </c>
      <c r="C1996" s="575" t="s">
        <v>6142</v>
      </c>
      <c r="D1996" s="281" t="s">
        <v>10138</v>
      </c>
      <c r="E1996" s="332" t="s">
        <v>83</v>
      </c>
      <c r="F1996" s="324">
        <v>250</v>
      </c>
      <c r="G1996" s="330">
        <v>3</v>
      </c>
      <c r="H1996" s="331">
        <v>3</v>
      </c>
      <c r="I1996" s="332"/>
      <c r="J1996" s="608">
        <f t="shared" si="271"/>
        <v>750</v>
      </c>
      <c r="K1996" s="332" t="s">
        <v>6109</v>
      </c>
    </row>
    <row r="1997" spans="1:24" x14ac:dyDescent="0.25">
      <c r="A1997" s="326">
        <v>41905</v>
      </c>
      <c r="B1997" s="281" t="s">
        <v>100</v>
      </c>
      <c r="C1997" s="285" t="s">
        <v>6143</v>
      </c>
      <c r="D1997" s="281" t="s">
        <v>10139</v>
      </c>
      <c r="E1997" s="332" t="s">
        <v>83</v>
      </c>
      <c r="F1997" s="324">
        <v>310</v>
      </c>
      <c r="G1997" s="330">
        <v>2</v>
      </c>
      <c r="H1997" s="331">
        <v>2</v>
      </c>
      <c r="I1997" s="332"/>
      <c r="J1997" s="608">
        <f t="shared" si="271"/>
        <v>620</v>
      </c>
      <c r="K1997" s="332" t="s">
        <v>6109</v>
      </c>
    </row>
    <row r="1998" spans="1:24" x14ac:dyDescent="0.25">
      <c r="A1998" s="326">
        <v>41905</v>
      </c>
      <c r="B1998" s="199" t="s">
        <v>100</v>
      </c>
      <c r="C1998" s="87" t="s">
        <v>6144</v>
      </c>
      <c r="D1998" s="199" t="s">
        <v>10140</v>
      </c>
      <c r="E1998" s="83" t="s">
        <v>83</v>
      </c>
      <c r="F1998" s="201">
        <v>250</v>
      </c>
      <c r="G1998" s="83">
        <v>2</v>
      </c>
      <c r="H1998" s="677">
        <v>2</v>
      </c>
      <c r="I1998" s="87"/>
      <c r="J1998" s="608">
        <f t="shared" si="271"/>
        <v>500</v>
      </c>
      <c r="K1998" s="83" t="s">
        <v>6109</v>
      </c>
      <c r="N1998" t="s">
        <v>7554</v>
      </c>
      <c r="O1998" t="s">
        <v>7431</v>
      </c>
    </row>
    <row r="1999" spans="1:24" x14ac:dyDescent="0.25">
      <c r="A1999" s="326">
        <v>41905</v>
      </c>
      <c r="B1999" s="281" t="s">
        <v>102</v>
      </c>
      <c r="C1999" s="39" t="s">
        <v>6145</v>
      </c>
      <c r="D1999" s="45" t="s">
        <v>10141</v>
      </c>
      <c r="E1999" s="144" t="s">
        <v>83</v>
      </c>
      <c r="F1999" s="564">
        <v>155</v>
      </c>
      <c r="G1999" s="99">
        <v>3</v>
      </c>
      <c r="H1999" s="150">
        <v>3</v>
      </c>
      <c r="I1999" s="144"/>
      <c r="J1999" s="608">
        <f t="shared" si="271"/>
        <v>465</v>
      </c>
      <c r="K1999" s="44" t="s">
        <v>6109</v>
      </c>
      <c r="N1999" t="s">
        <v>7554</v>
      </c>
      <c r="O1999" t="s">
        <v>7431</v>
      </c>
    </row>
    <row r="2000" spans="1:24" x14ac:dyDescent="0.25">
      <c r="A2000" s="326">
        <v>41905</v>
      </c>
      <c r="B2000" s="100" t="s">
        <v>102</v>
      </c>
      <c r="C2000" s="39" t="s">
        <v>6146</v>
      </c>
      <c r="D2000" s="100" t="s">
        <v>10142</v>
      </c>
      <c r="E2000" s="44" t="s">
        <v>83</v>
      </c>
      <c r="F2000" s="84">
        <v>185</v>
      </c>
      <c r="G2000" s="85">
        <v>2</v>
      </c>
      <c r="H2000" s="102">
        <v>2</v>
      </c>
      <c r="I2000" s="53"/>
      <c r="J2000" s="608">
        <f t="shared" si="271"/>
        <v>370</v>
      </c>
      <c r="K2000" s="44" t="s">
        <v>6109</v>
      </c>
    </row>
    <row r="2001" spans="1:24" x14ac:dyDescent="0.25">
      <c r="A2001" s="326">
        <v>41905</v>
      </c>
      <c r="B2001" s="100" t="s">
        <v>3653</v>
      </c>
      <c r="C2001" s="147" t="s">
        <v>6147</v>
      </c>
      <c r="D2001" s="100" t="s">
        <v>10143</v>
      </c>
      <c r="E2001" s="44" t="s">
        <v>83</v>
      </c>
      <c r="F2001" s="577">
        <v>560</v>
      </c>
      <c r="G2001" s="85">
        <v>3</v>
      </c>
      <c r="H2001" s="102">
        <v>3</v>
      </c>
      <c r="I2001" s="44"/>
      <c r="J2001" s="608">
        <f t="shared" si="271"/>
        <v>1680</v>
      </c>
      <c r="K2001" s="44" t="s">
        <v>6109</v>
      </c>
      <c r="N2001" t="s">
        <v>7554</v>
      </c>
      <c r="O2001" t="s">
        <v>7387</v>
      </c>
    </row>
    <row r="2002" spans="1:24" x14ac:dyDescent="0.25">
      <c r="A2002" s="326">
        <v>41905</v>
      </c>
      <c r="B2002" s="1793" t="s">
        <v>105</v>
      </c>
      <c r="C2002" s="87" t="s">
        <v>6148</v>
      </c>
      <c r="D2002" s="990" t="s">
        <v>10144</v>
      </c>
      <c r="E2002" s="83" t="s">
        <v>83</v>
      </c>
      <c r="F2002" s="564">
        <v>1370</v>
      </c>
      <c r="G2002" s="83">
        <v>2</v>
      </c>
      <c r="H2002" s="677">
        <v>2</v>
      </c>
      <c r="I2002" s="87"/>
      <c r="J2002" s="608">
        <f t="shared" si="271"/>
        <v>2740</v>
      </c>
      <c r="K2002" s="83" t="s">
        <v>6109</v>
      </c>
      <c r="L2002" s="239"/>
      <c r="M2002" s="239"/>
      <c r="N2002" s="700" t="s">
        <v>7554</v>
      </c>
      <c r="O2002" s="700" t="s">
        <v>7387</v>
      </c>
    </row>
    <row r="2003" spans="1:24" x14ac:dyDescent="0.25">
      <c r="A2003" s="326">
        <v>41905</v>
      </c>
      <c r="B2003" s="100" t="s">
        <v>6149</v>
      </c>
      <c r="C2003" s="147" t="s">
        <v>6150</v>
      </c>
      <c r="D2003" s="100" t="s">
        <v>10145</v>
      </c>
      <c r="E2003" s="44" t="s">
        <v>83</v>
      </c>
      <c r="F2003" s="564">
        <v>150</v>
      </c>
      <c r="G2003" s="85">
        <v>3</v>
      </c>
      <c r="H2003" s="102">
        <v>3</v>
      </c>
      <c r="I2003" s="44"/>
      <c r="J2003" s="608">
        <f>H2003*F2003</f>
        <v>450</v>
      </c>
      <c r="K2003" s="44" t="s">
        <v>6109</v>
      </c>
      <c r="N2003" t="s">
        <v>7554</v>
      </c>
      <c r="O2003" t="s">
        <v>7431</v>
      </c>
    </row>
    <row r="2004" spans="1:24" s="239" customFormat="1" x14ac:dyDescent="0.25">
      <c r="A2004" s="326">
        <v>41905</v>
      </c>
      <c r="B2004" s="199" t="s">
        <v>6151</v>
      </c>
      <c r="C2004" s="87" t="s">
        <v>6152</v>
      </c>
      <c r="D2004" s="199" t="s">
        <v>10146</v>
      </c>
      <c r="E2004" s="83" t="s">
        <v>83</v>
      </c>
      <c r="F2004" s="84">
        <v>100</v>
      </c>
      <c r="G2004" s="83">
        <v>3</v>
      </c>
      <c r="H2004" s="677">
        <v>3</v>
      </c>
      <c r="I2004" s="87"/>
      <c r="J2004" s="608">
        <f t="shared" ref="J2004:J2013" si="272">H2004*F2004</f>
        <v>300</v>
      </c>
      <c r="K2004" s="83" t="s">
        <v>6109</v>
      </c>
      <c r="L2004"/>
      <c r="M2004"/>
      <c r="N2004" t="s">
        <v>7383</v>
      </c>
      <c r="O2004" t="s">
        <v>7384</v>
      </c>
      <c r="R2004" s="1277"/>
      <c r="S2004" s="199"/>
      <c r="T2004" s="199"/>
      <c r="U2004" s="199"/>
      <c r="V2004" s="199"/>
      <c r="W2004" s="199"/>
      <c r="X2004" s="199"/>
    </row>
    <row r="2005" spans="1:24" x14ac:dyDescent="0.25">
      <c r="A2005" s="326">
        <v>41905</v>
      </c>
      <c r="B2005" s="199" t="s">
        <v>6153</v>
      </c>
      <c r="C2005" s="87" t="s">
        <v>6154</v>
      </c>
      <c r="D2005" s="199" t="s">
        <v>10147</v>
      </c>
      <c r="E2005" s="83" t="s">
        <v>83</v>
      </c>
      <c r="F2005" s="564">
        <v>540</v>
      </c>
      <c r="G2005" s="83">
        <v>3</v>
      </c>
      <c r="H2005" s="677">
        <v>3</v>
      </c>
      <c r="I2005" s="83"/>
      <c r="J2005" s="608">
        <f t="shared" si="272"/>
        <v>1620</v>
      </c>
      <c r="K2005" s="83" t="s">
        <v>6109</v>
      </c>
      <c r="N2005" t="s">
        <v>7576</v>
      </c>
      <c r="O2005" t="s">
        <v>7516</v>
      </c>
    </row>
    <row r="2006" spans="1:24" x14ac:dyDescent="0.25">
      <c r="A2006" s="326">
        <v>41905</v>
      </c>
      <c r="B2006" s="1793" t="s">
        <v>3662</v>
      </c>
      <c r="C2006" s="87" t="s">
        <v>6155</v>
      </c>
      <c r="D2006" s="990" t="s">
        <v>10148</v>
      </c>
      <c r="E2006" s="83" t="s">
        <v>83</v>
      </c>
      <c r="F2006" s="84">
        <v>2540</v>
      </c>
      <c r="G2006" s="83">
        <v>5</v>
      </c>
      <c r="H2006" s="677">
        <v>5</v>
      </c>
      <c r="I2006" s="87"/>
      <c r="J2006" s="608">
        <f t="shared" si="272"/>
        <v>12700</v>
      </c>
      <c r="K2006" s="83" t="s">
        <v>6109</v>
      </c>
      <c r="N2006" t="s">
        <v>7576</v>
      </c>
      <c r="O2006" t="s">
        <v>7516</v>
      </c>
    </row>
    <row r="2007" spans="1:24" x14ac:dyDescent="0.25">
      <c r="A2007" s="326">
        <v>41905</v>
      </c>
      <c r="B2007" s="281" t="s">
        <v>3660</v>
      </c>
      <c r="C2007" s="285" t="s">
        <v>6156</v>
      </c>
      <c r="D2007" s="281" t="s">
        <v>10149</v>
      </c>
      <c r="E2007" s="332" t="s">
        <v>83</v>
      </c>
      <c r="F2007" s="324">
        <v>2205</v>
      </c>
      <c r="G2007" s="330">
        <v>3</v>
      </c>
      <c r="H2007" s="331">
        <v>3</v>
      </c>
      <c r="I2007" s="332"/>
      <c r="J2007" s="608">
        <f t="shared" si="272"/>
        <v>6615</v>
      </c>
      <c r="K2007" s="332" t="s">
        <v>6109</v>
      </c>
      <c r="N2007" t="s">
        <v>7358</v>
      </c>
      <c r="O2007" t="s">
        <v>7387</v>
      </c>
    </row>
    <row r="2008" spans="1:24" x14ac:dyDescent="0.25">
      <c r="A2008" s="326">
        <v>41905</v>
      </c>
      <c r="B2008" s="281" t="s">
        <v>6157</v>
      </c>
      <c r="C2008" s="575" t="s">
        <v>6158</v>
      </c>
      <c r="D2008" s="281" t="s">
        <v>10150</v>
      </c>
      <c r="E2008" s="332" t="s">
        <v>83</v>
      </c>
      <c r="F2008" s="324">
        <v>920</v>
      </c>
      <c r="G2008" s="330">
        <v>2</v>
      </c>
      <c r="H2008" s="331">
        <v>2</v>
      </c>
      <c r="I2008" s="332"/>
      <c r="J2008" s="608">
        <f t="shared" si="272"/>
        <v>1840</v>
      </c>
      <c r="K2008" s="332" t="s">
        <v>6109</v>
      </c>
    </row>
    <row r="2009" spans="1:24" x14ac:dyDescent="0.25">
      <c r="A2009" s="79">
        <v>41904</v>
      </c>
      <c r="B2009" s="199" t="s">
        <v>4227</v>
      </c>
      <c r="C2009" s="81"/>
      <c r="D2009" s="199" t="s">
        <v>10151</v>
      </c>
      <c r="E2009" s="83" t="s">
        <v>83</v>
      </c>
      <c r="F2009" s="201">
        <v>330</v>
      </c>
      <c r="G2009" s="83">
        <v>2</v>
      </c>
      <c r="H2009" s="199">
        <v>2</v>
      </c>
      <c r="I2009" s="83"/>
      <c r="J2009" s="608">
        <f t="shared" si="272"/>
        <v>660</v>
      </c>
      <c r="K2009" s="83" t="s">
        <v>724</v>
      </c>
    </row>
    <row r="2010" spans="1:24" x14ac:dyDescent="0.25">
      <c r="A2010" s="79">
        <v>41901</v>
      </c>
      <c r="B2010" s="199" t="s">
        <v>6429</v>
      </c>
      <c r="C2010" s="87" t="s">
        <v>7584</v>
      </c>
      <c r="D2010" s="199" t="s">
        <v>10152</v>
      </c>
      <c r="E2010" s="83" t="s">
        <v>83</v>
      </c>
      <c r="F2010" s="201">
        <v>700</v>
      </c>
      <c r="G2010" s="83">
        <v>3</v>
      </c>
      <c r="H2010" s="199">
        <v>3</v>
      </c>
      <c r="I2010" s="87"/>
      <c r="J2010" s="608">
        <f t="shared" si="272"/>
        <v>2100</v>
      </c>
      <c r="K2010" s="83" t="s">
        <v>6121</v>
      </c>
    </row>
    <row r="2011" spans="1:24" x14ac:dyDescent="0.25">
      <c r="A2011" s="79">
        <v>41901</v>
      </c>
      <c r="B2011" s="199" t="s">
        <v>6429</v>
      </c>
      <c r="C2011" s="81" t="s">
        <v>7583</v>
      </c>
      <c r="D2011" s="199" t="s">
        <v>10153</v>
      </c>
      <c r="E2011" s="83" t="s">
        <v>83</v>
      </c>
      <c r="F2011" s="598">
        <v>790</v>
      </c>
      <c r="G2011" s="469">
        <v>7</v>
      </c>
      <c r="H2011" s="515">
        <v>7</v>
      </c>
      <c r="I2011" s="469"/>
      <c r="J2011" s="608">
        <f t="shared" si="272"/>
        <v>5530</v>
      </c>
      <c r="K2011" s="83" t="s">
        <v>6121</v>
      </c>
    </row>
    <row r="2012" spans="1:24" x14ac:dyDescent="0.25">
      <c r="A2012" s="79">
        <v>41901</v>
      </c>
      <c r="B2012" s="199" t="s">
        <v>6429</v>
      </c>
      <c r="C2012" s="87" t="s">
        <v>6434</v>
      </c>
      <c r="D2012" s="199" t="s">
        <v>10154</v>
      </c>
      <c r="E2012" s="83" t="s">
        <v>83</v>
      </c>
      <c r="F2012" s="201">
        <v>700</v>
      </c>
      <c r="G2012" s="83">
        <v>2</v>
      </c>
      <c r="H2012" s="199">
        <v>2</v>
      </c>
      <c r="I2012" s="87"/>
      <c r="J2012" s="608">
        <f t="shared" si="272"/>
        <v>1400</v>
      </c>
      <c r="K2012" s="83" t="s">
        <v>6121</v>
      </c>
      <c r="N2012" t="s">
        <v>7554</v>
      </c>
      <c r="O2012" t="s">
        <v>7431</v>
      </c>
    </row>
    <row r="2013" spans="1:24" x14ac:dyDescent="0.25">
      <c r="A2013" s="79">
        <v>41901</v>
      </c>
      <c r="B2013" s="199" t="s">
        <v>6153</v>
      </c>
      <c r="C2013" s="87" t="s">
        <v>6430</v>
      </c>
      <c r="D2013" s="199" t="s">
        <v>10155</v>
      </c>
      <c r="E2013" s="83" t="s">
        <v>83</v>
      </c>
      <c r="F2013" s="201">
        <v>700</v>
      </c>
      <c r="G2013" s="83">
        <v>5</v>
      </c>
      <c r="H2013" s="199">
        <v>5</v>
      </c>
      <c r="I2013" s="87"/>
      <c r="J2013" s="608">
        <f t="shared" si="272"/>
        <v>3500</v>
      </c>
      <c r="K2013" s="83" t="s">
        <v>6121</v>
      </c>
      <c r="N2013" t="s">
        <v>7554</v>
      </c>
      <c r="O2013" t="s">
        <v>7431</v>
      </c>
    </row>
    <row r="2014" spans="1:24" x14ac:dyDescent="0.25">
      <c r="A2014" s="79">
        <v>41901</v>
      </c>
      <c r="B2014" s="199" t="s">
        <v>6429</v>
      </c>
      <c r="C2014" s="87" t="s">
        <v>6433</v>
      </c>
      <c r="D2014" s="199" t="s">
        <v>10156</v>
      </c>
      <c r="E2014" s="83" t="s">
        <v>83</v>
      </c>
      <c r="F2014" s="201">
        <v>790</v>
      </c>
      <c r="G2014" s="704">
        <v>3</v>
      </c>
      <c r="H2014" s="704">
        <v>3</v>
      </c>
      <c r="I2014" s="88"/>
      <c r="J2014" s="608">
        <f>H2014*F2014</f>
        <v>2370</v>
      </c>
      <c r="K2014" s="83" t="s">
        <v>6121</v>
      </c>
      <c r="N2014" t="s">
        <v>7602</v>
      </c>
      <c r="O2014" t="s">
        <v>7407</v>
      </c>
    </row>
    <row r="2015" spans="1:24" x14ac:dyDescent="0.25">
      <c r="A2015" s="79">
        <v>41901</v>
      </c>
      <c r="B2015" s="199" t="s">
        <v>4952</v>
      </c>
      <c r="C2015" s="87" t="s">
        <v>6432</v>
      </c>
      <c r="D2015" s="199" t="s">
        <v>10157</v>
      </c>
      <c r="E2015" s="83" t="s">
        <v>83</v>
      </c>
      <c r="F2015" s="201">
        <v>290</v>
      </c>
      <c r="G2015" s="83">
        <v>4</v>
      </c>
      <c r="H2015" s="199">
        <v>4</v>
      </c>
      <c r="I2015" s="87"/>
      <c r="J2015" s="608">
        <f>H2015*F2015</f>
        <v>1160</v>
      </c>
      <c r="K2015" s="83" t="s">
        <v>6121</v>
      </c>
      <c r="N2015" t="s">
        <v>7602</v>
      </c>
      <c r="O2015" t="s">
        <v>7407</v>
      </c>
    </row>
    <row r="2016" spans="1:24" x14ac:dyDescent="0.25">
      <c r="A2016" s="79">
        <v>41899</v>
      </c>
      <c r="B2016" s="281" t="s">
        <v>6094</v>
      </c>
      <c r="C2016" s="147" t="s">
        <v>6095</v>
      </c>
      <c r="D2016" s="199" t="s">
        <v>10158</v>
      </c>
      <c r="E2016" s="44" t="s">
        <v>32</v>
      </c>
      <c r="F2016" s="600">
        <v>790</v>
      </c>
      <c r="G2016" s="85">
        <v>1</v>
      </c>
      <c r="H2016" s="102">
        <v>1</v>
      </c>
      <c r="I2016" s="44"/>
      <c r="J2016" s="608">
        <f t="shared" ref="J2016:J2025" si="273">H2016*F2016</f>
        <v>790</v>
      </c>
      <c r="K2016" s="44" t="s">
        <v>429</v>
      </c>
      <c r="N2016" t="s">
        <v>7602</v>
      </c>
      <c r="O2016" t="s">
        <v>7407</v>
      </c>
    </row>
    <row r="2017" spans="1:15" x14ac:dyDescent="0.25">
      <c r="A2017" s="79">
        <v>41899</v>
      </c>
      <c r="B2017" s="80" t="s">
        <v>60</v>
      </c>
      <c r="C2017" s="87" t="s">
        <v>5459</v>
      </c>
      <c r="D2017" s="199" t="s">
        <v>10159</v>
      </c>
      <c r="E2017" s="83" t="s">
        <v>32</v>
      </c>
      <c r="F2017" s="84">
        <v>106.25</v>
      </c>
      <c r="G2017" s="83">
        <v>3</v>
      </c>
      <c r="H2017" s="620">
        <v>3</v>
      </c>
      <c r="I2017" s="87"/>
      <c r="J2017" s="608">
        <f t="shared" si="273"/>
        <v>318.75</v>
      </c>
      <c r="K2017" s="83" t="s">
        <v>310</v>
      </c>
      <c r="N2017" t="s">
        <v>7579</v>
      </c>
      <c r="O2017" t="s">
        <v>7433</v>
      </c>
    </row>
    <row r="2018" spans="1:15" x14ac:dyDescent="0.25">
      <c r="A2018" s="326">
        <v>41899</v>
      </c>
      <c r="B2018" s="281" t="s">
        <v>322</v>
      </c>
      <c r="C2018" s="285" t="s">
        <v>6102</v>
      </c>
      <c r="D2018" s="199" t="s">
        <v>10160</v>
      </c>
      <c r="E2018" s="332" t="s">
        <v>32</v>
      </c>
      <c r="F2018" s="324">
        <v>75</v>
      </c>
      <c r="G2018" s="330">
        <v>3</v>
      </c>
      <c r="H2018" s="331">
        <v>3</v>
      </c>
      <c r="I2018" s="332"/>
      <c r="J2018" s="608">
        <f t="shared" si="273"/>
        <v>225</v>
      </c>
      <c r="K2018" s="332" t="s">
        <v>310</v>
      </c>
      <c r="N2018" t="s">
        <v>7579</v>
      </c>
      <c r="O2018" t="s">
        <v>7433</v>
      </c>
    </row>
    <row r="2019" spans="1:15" x14ac:dyDescent="0.25">
      <c r="A2019" s="79">
        <v>41899</v>
      </c>
      <c r="B2019" s="80" t="s">
        <v>6119</v>
      </c>
      <c r="C2019" s="87" t="s">
        <v>6308</v>
      </c>
      <c r="D2019" s="199" t="s">
        <v>10161</v>
      </c>
      <c r="E2019" s="83" t="s">
        <v>32</v>
      </c>
      <c r="F2019" s="84">
        <v>3700</v>
      </c>
      <c r="G2019" s="83">
        <v>1</v>
      </c>
      <c r="H2019" s="620">
        <v>1</v>
      </c>
      <c r="I2019" s="87"/>
      <c r="J2019" s="608">
        <f t="shared" si="273"/>
        <v>3700</v>
      </c>
      <c r="K2019" s="83" t="s">
        <v>36</v>
      </c>
      <c r="N2019" t="s">
        <v>7381</v>
      </c>
      <c r="O2019" t="s">
        <v>7382</v>
      </c>
    </row>
    <row r="2020" spans="1:15" x14ac:dyDescent="0.25">
      <c r="A2020" s="79">
        <v>41898</v>
      </c>
      <c r="B2020" s="515" t="s">
        <v>105</v>
      </c>
      <c r="C2020" s="81" t="s">
        <v>6689</v>
      </c>
      <c r="D2020" s="199" t="s">
        <v>10162</v>
      </c>
      <c r="E2020" s="83" t="s">
        <v>32</v>
      </c>
      <c r="F2020" s="201">
        <v>4350</v>
      </c>
      <c r="G2020" s="83">
        <v>1</v>
      </c>
      <c r="H2020" s="199">
        <v>1</v>
      </c>
      <c r="I2020" s="83"/>
      <c r="J2020" s="608">
        <f t="shared" si="273"/>
        <v>4350</v>
      </c>
      <c r="K2020" s="83" t="s">
        <v>5939</v>
      </c>
      <c r="N2020" t="s">
        <v>7370</v>
      </c>
      <c r="O2020" t="s">
        <v>7376</v>
      </c>
    </row>
    <row r="2021" spans="1:15" x14ac:dyDescent="0.25">
      <c r="A2021" s="79">
        <v>41898</v>
      </c>
      <c r="B2021" s="199" t="s">
        <v>5986</v>
      </c>
      <c r="C2021" s="87" t="s">
        <v>6688</v>
      </c>
      <c r="D2021" s="199" t="s">
        <v>10163</v>
      </c>
      <c r="E2021" s="83" t="s">
        <v>32</v>
      </c>
      <c r="F2021" s="201">
        <v>1790</v>
      </c>
      <c r="G2021" s="83">
        <v>1</v>
      </c>
      <c r="H2021" s="199">
        <v>1</v>
      </c>
      <c r="I2021" s="83"/>
      <c r="J2021" s="608">
        <f t="shared" si="273"/>
        <v>1790</v>
      </c>
      <c r="K2021" s="83" t="s">
        <v>5939</v>
      </c>
      <c r="N2021" t="s">
        <v>7391</v>
      </c>
      <c r="O2021" t="s">
        <v>7375</v>
      </c>
    </row>
    <row r="2022" spans="1:15" x14ac:dyDescent="0.25">
      <c r="A2022" s="79">
        <v>41898</v>
      </c>
      <c r="B2022" s="199" t="s">
        <v>74</v>
      </c>
      <c r="C2022" s="87" t="s">
        <v>6643</v>
      </c>
      <c r="D2022" s="199" t="s">
        <v>10164</v>
      </c>
      <c r="E2022" s="83" t="s">
        <v>32</v>
      </c>
      <c r="F2022" s="201">
        <v>296</v>
      </c>
      <c r="G2022" s="83">
        <v>1</v>
      </c>
      <c r="H2022" s="199">
        <v>1</v>
      </c>
      <c r="I2022" s="87"/>
      <c r="J2022" s="608">
        <f t="shared" si="273"/>
        <v>296</v>
      </c>
      <c r="K2022" s="83" t="s">
        <v>709</v>
      </c>
      <c r="N2022" t="s">
        <v>7439</v>
      </c>
      <c r="O2022" t="s">
        <v>7404</v>
      </c>
    </row>
    <row r="2023" spans="1:15" x14ac:dyDescent="0.25">
      <c r="A2023" s="79">
        <v>41898</v>
      </c>
      <c r="B2023" s="199" t="s">
        <v>5548</v>
      </c>
      <c r="C2023" s="87" t="s">
        <v>6642</v>
      </c>
      <c r="D2023" s="199" t="s">
        <v>10165</v>
      </c>
      <c r="E2023" s="83" t="s">
        <v>32</v>
      </c>
      <c r="F2023" s="201">
        <v>3720</v>
      </c>
      <c r="G2023" s="83">
        <v>1</v>
      </c>
      <c r="H2023" s="199">
        <v>1</v>
      </c>
      <c r="I2023" s="83"/>
      <c r="J2023" s="608">
        <f t="shared" si="273"/>
        <v>3720</v>
      </c>
      <c r="K2023" s="83" t="s">
        <v>5939</v>
      </c>
      <c r="N2023" t="s">
        <v>7439</v>
      </c>
      <c r="O2023" t="s">
        <v>7410</v>
      </c>
    </row>
    <row r="2024" spans="1:15" x14ac:dyDescent="0.25">
      <c r="A2024" s="79">
        <v>41898</v>
      </c>
      <c r="B2024" s="199" t="s">
        <v>4950</v>
      </c>
      <c r="C2024" s="81" t="s">
        <v>6431</v>
      </c>
      <c r="D2024" s="199" t="s">
        <v>10166</v>
      </c>
      <c r="E2024" s="83" t="s">
        <v>83</v>
      </c>
      <c r="F2024" s="201">
        <v>190</v>
      </c>
      <c r="G2024" s="83">
        <v>4</v>
      </c>
      <c r="H2024" s="199">
        <v>4</v>
      </c>
      <c r="I2024" s="83"/>
      <c r="J2024" s="608">
        <f t="shared" si="273"/>
        <v>760</v>
      </c>
      <c r="K2024" s="83" t="s">
        <v>6121</v>
      </c>
    </row>
    <row r="2025" spans="1:15" x14ac:dyDescent="0.25">
      <c r="A2025" s="79">
        <v>41898</v>
      </c>
      <c r="B2025" s="199" t="s">
        <v>23</v>
      </c>
      <c r="C2025" s="681" t="s">
        <v>7582</v>
      </c>
      <c r="D2025" s="199" t="s">
        <v>10167</v>
      </c>
      <c r="E2025" s="83" t="s">
        <v>35</v>
      </c>
      <c r="F2025" s="201">
        <v>8245</v>
      </c>
      <c r="G2025" s="83">
        <v>2</v>
      </c>
      <c r="H2025" s="199">
        <v>2</v>
      </c>
      <c r="I2025" s="83"/>
      <c r="J2025" s="608">
        <f t="shared" si="273"/>
        <v>16490</v>
      </c>
      <c r="K2025" s="83" t="s">
        <v>6121</v>
      </c>
      <c r="N2025" t="s">
        <v>7568</v>
      </c>
      <c r="O2025" t="s">
        <v>7382</v>
      </c>
    </row>
    <row r="2026" spans="1:15" x14ac:dyDescent="0.25">
      <c r="A2026" s="326">
        <v>41898</v>
      </c>
      <c r="B2026" s="281" t="s">
        <v>105</v>
      </c>
      <c r="C2026" s="575" t="s">
        <v>6110</v>
      </c>
      <c r="D2026" s="281" t="s">
        <v>10168</v>
      </c>
      <c r="E2026" s="332" t="s">
        <v>35</v>
      </c>
      <c r="F2026" s="324">
        <v>4150</v>
      </c>
      <c r="G2026" s="330">
        <v>2</v>
      </c>
      <c r="H2026" s="331">
        <v>2</v>
      </c>
      <c r="I2026" s="332"/>
      <c r="J2026" s="608">
        <f>H2026*F2026</f>
        <v>8300</v>
      </c>
      <c r="K2026" s="332" t="s">
        <v>170</v>
      </c>
      <c r="N2026" t="s">
        <v>7568</v>
      </c>
      <c r="O2026" t="s">
        <v>7382</v>
      </c>
    </row>
    <row r="2027" spans="1:15" x14ac:dyDescent="0.25">
      <c r="A2027" s="326">
        <v>41898</v>
      </c>
      <c r="B2027" s="281" t="s">
        <v>103</v>
      </c>
      <c r="C2027" s="285" t="s">
        <v>6111</v>
      </c>
      <c r="D2027" s="281" t="s">
        <v>10169</v>
      </c>
      <c r="E2027" s="332" t="s">
        <v>24</v>
      </c>
      <c r="F2027" s="324">
        <v>550</v>
      </c>
      <c r="G2027" s="330">
        <v>1</v>
      </c>
      <c r="H2027" s="331">
        <v>1</v>
      </c>
      <c r="I2027" s="332"/>
      <c r="J2027" s="608">
        <f>H2027*F2027</f>
        <v>550</v>
      </c>
      <c r="K2027" s="332" t="s">
        <v>170</v>
      </c>
      <c r="N2027" t="s">
        <v>7568</v>
      </c>
      <c r="O2027" t="s">
        <v>7382</v>
      </c>
    </row>
    <row r="2028" spans="1:15" x14ac:dyDescent="0.25">
      <c r="A2028" s="79">
        <v>41898</v>
      </c>
      <c r="B2028" s="1793" t="s">
        <v>23</v>
      </c>
      <c r="C2028" s="228" t="s">
        <v>6112</v>
      </c>
      <c r="D2028" s="990" t="s">
        <v>10170</v>
      </c>
      <c r="E2028" s="83" t="s">
        <v>24</v>
      </c>
      <c r="F2028" s="678">
        <v>3690</v>
      </c>
      <c r="G2028" s="83">
        <v>3</v>
      </c>
      <c r="H2028" s="578">
        <v>3</v>
      </c>
      <c r="I2028" s="87"/>
      <c r="J2028" s="608">
        <f t="shared" ref="J2028:J2037" si="274">H2028*F2028</f>
        <v>11070</v>
      </c>
      <c r="K2028" s="83" t="s">
        <v>170</v>
      </c>
      <c r="N2028" t="s">
        <v>7568</v>
      </c>
      <c r="O2028" t="s">
        <v>7382</v>
      </c>
    </row>
    <row r="2029" spans="1:15" x14ac:dyDescent="0.25">
      <c r="A2029" s="79">
        <v>41898</v>
      </c>
      <c r="B2029" s="199" t="s">
        <v>3987</v>
      </c>
      <c r="C2029" s="87" t="s">
        <v>6120</v>
      </c>
      <c r="D2029" s="199" t="s">
        <v>10171</v>
      </c>
      <c r="E2029" s="83" t="s">
        <v>24</v>
      </c>
      <c r="F2029" s="564">
        <v>3100</v>
      </c>
      <c r="G2029" s="83">
        <v>2</v>
      </c>
      <c r="H2029" s="565">
        <v>2</v>
      </c>
      <c r="I2029" s="83"/>
      <c r="J2029" s="608">
        <f t="shared" si="274"/>
        <v>6200</v>
      </c>
      <c r="K2029" s="83" t="s">
        <v>6121</v>
      </c>
      <c r="N2029" t="s">
        <v>7568</v>
      </c>
      <c r="O2029" t="s">
        <v>7382</v>
      </c>
    </row>
    <row r="2030" spans="1:15" x14ac:dyDescent="0.25">
      <c r="A2030" s="79">
        <v>41898</v>
      </c>
      <c r="B2030" s="1793" t="s">
        <v>3999</v>
      </c>
      <c r="C2030" s="87" t="s">
        <v>6122</v>
      </c>
      <c r="D2030" s="990" t="s">
        <v>10172</v>
      </c>
      <c r="E2030" s="83" t="s">
        <v>24</v>
      </c>
      <c r="F2030" s="193">
        <v>1195</v>
      </c>
      <c r="G2030" s="83">
        <v>2</v>
      </c>
      <c r="H2030" s="111">
        <v>2</v>
      </c>
      <c r="I2030" s="87"/>
      <c r="J2030" s="608">
        <f t="shared" si="274"/>
        <v>2390</v>
      </c>
      <c r="K2030" s="83" t="s">
        <v>6121</v>
      </c>
      <c r="N2030" t="s">
        <v>7568</v>
      </c>
      <c r="O2030" t="s">
        <v>7382</v>
      </c>
    </row>
    <row r="2031" spans="1:15" x14ac:dyDescent="0.25">
      <c r="A2031" s="79">
        <v>41894</v>
      </c>
      <c r="B2031" s="281" t="s">
        <v>6092</v>
      </c>
      <c r="C2031" s="39" t="s">
        <v>6093</v>
      </c>
      <c r="D2031" s="45" t="s">
        <v>10173</v>
      </c>
      <c r="E2031" s="144" t="s">
        <v>28</v>
      </c>
      <c r="F2031" s="192">
        <v>3150</v>
      </c>
      <c r="G2031" s="99">
        <v>1</v>
      </c>
      <c r="H2031" s="145">
        <v>1</v>
      </c>
      <c r="I2031" s="144"/>
      <c r="J2031" s="608">
        <f t="shared" si="274"/>
        <v>3150</v>
      </c>
      <c r="K2031" s="44" t="s">
        <v>39</v>
      </c>
      <c r="N2031" t="s">
        <v>7568</v>
      </c>
      <c r="O2031" t="s">
        <v>7382</v>
      </c>
    </row>
    <row r="2032" spans="1:15" x14ac:dyDescent="0.25">
      <c r="A2032" s="79">
        <v>41892</v>
      </c>
      <c r="B2032" s="80" t="s">
        <v>3858</v>
      </c>
      <c r="C2032" s="87" t="s">
        <v>7369</v>
      </c>
      <c r="D2032" s="990" t="s">
        <v>10174</v>
      </c>
      <c r="E2032" s="83" t="s">
        <v>35</v>
      </c>
      <c r="F2032" s="193">
        <v>1500</v>
      </c>
      <c r="G2032" s="83">
        <v>20</v>
      </c>
      <c r="H2032" s="111">
        <v>20</v>
      </c>
      <c r="I2032" s="87"/>
      <c r="J2032" s="608">
        <f t="shared" si="274"/>
        <v>30000</v>
      </c>
      <c r="K2032" s="83" t="s">
        <v>84</v>
      </c>
      <c r="N2032" t="s">
        <v>7568</v>
      </c>
      <c r="O2032" t="s">
        <v>7382</v>
      </c>
    </row>
    <row r="2033" spans="1:24" x14ac:dyDescent="0.25">
      <c r="A2033" s="79">
        <v>41890</v>
      </c>
      <c r="B2033" s="515" t="s">
        <v>5140</v>
      </c>
      <c r="C2033" s="87" t="s">
        <v>6309</v>
      </c>
      <c r="D2033" s="199" t="s">
        <v>10175</v>
      </c>
      <c r="E2033" s="83" t="s">
        <v>24</v>
      </c>
      <c r="F2033" s="201">
        <v>13500</v>
      </c>
      <c r="G2033" s="83">
        <v>1</v>
      </c>
      <c r="H2033" s="199">
        <v>1</v>
      </c>
      <c r="I2033" s="87"/>
      <c r="J2033" s="608">
        <f t="shared" si="274"/>
        <v>13500</v>
      </c>
      <c r="K2033" s="83" t="s">
        <v>6109</v>
      </c>
    </row>
    <row r="2034" spans="1:24" x14ac:dyDescent="0.25">
      <c r="A2034" s="326">
        <v>41890</v>
      </c>
      <c r="B2034" s="281" t="s">
        <v>5917</v>
      </c>
      <c r="C2034" s="327" t="s">
        <v>5918</v>
      </c>
      <c r="D2034" s="80" t="s">
        <v>10176</v>
      </c>
      <c r="E2034" s="332" t="s">
        <v>24</v>
      </c>
      <c r="F2034" s="508">
        <v>2470</v>
      </c>
      <c r="G2034" s="469">
        <v>1</v>
      </c>
      <c r="H2034" s="80">
        <v>1</v>
      </c>
      <c r="I2034" s="469"/>
      <c r="J2034" s="608">
        <f t="shared" si="274"/>
        <v>2470</v>
      </c>
      <c r="K2034" s="472" t="s">
        <v>724</v>
      </c>
    </row>
    <row r="2035" spans="1:24" x14ac:dyDescent="0.25">
      <c r="A2035" s="326">
        <v>41890</v>
      </c>
      <c r="B2035" s="281" t="s">
        <v>5919</v>
      </c>
      <c r="C2035" s="327" t="s">
        <v>5920</v>
      </c>
      <c r="D2035" s="80" t="s">
        <v>10177</v>
      </c>
      <c r="E2035" s="332" t="s">
        <v>24</v>
      </c>
      <c r="F2035" s="508">
        <v>3705</v>
      </c>
      <c r="G2035" s="469">
        <v>1</v>
      </c>
      <c r="H2035" s="80">
        <v>1</v>
      </c>
      <c r="I2035" s="469"/>
      <c r="J2035" s="608">
        <f t="shared" si="274"/>
        <v>3705</v>
      </c>
      <c r="K2035" s="469" t="s">
        <v>836</v>
      </c>
      <c r="N2035" t="s">
        <v>7569</v>
      </c>
      <c r="O2035" t="s">
        <v>7504</v>
      </c>
    </row>
    <row r="2036" spans="1:24" x14ac:dyDescent="0.25">
      <c r="A2036" s="79">
        <v>41887</v>
      </c>
      <c r="B2036" s="199" t="s">
        <v>3806</v>
      </c>
      <c r="C2036" s="81" t="s">
        <v>3783</v>
      </c>
      <c r="D2036" s="199" t="s">
        <v>10178</v>
      </c>
      <c r="E2036" s="83" t="s">
        <v>24</v>
      </c>
      <c r="F2036" s="201">
        <v>1780</v>
      </c>
      <c r="G2036" s="83">
        <v>1</v>
      </c>
      <c r="H2036" s="199">
        <v>1</v>
      </c>
      <c r="I2036" s="83"/>
      <c r="J2036" s="608">
        <f t="shared" si="274"/>
        <v>1780</v>
      </c>
      <c r="K2036" s="83" t="s">
        <v>6394</v>
      </c>
      <c r="N2036" t="s">
        <v>7564</v>
      </c>
      <c r="O2036" t="s">
        <v>7387</v>
      </c>
    </row>
    <row r="2037" spans="1:24" x14ac:dyDescent="0.25">
      <c r="A2037" s="79">
        <v>41887</v>
      </c>
      <c r="B2037" s="199" t="s">
        <v>6389</v>
      </c>
      <c r="C2037" s="81" t="s">
        <v>6390</v>
      </c>
      <c r="D2037" s="199" t="s">
        <v>10179</v>
      </c>
      <c r="E2037" s="83" t="s">
        <v>24</v>
      </c>
      <c r="F2037" s="201">
        <v>270</v>
      </c>
      <c r="G2037" s="83">
        <v>4</v>
      </c>
      <c r="H2037" s="199">
        <v>4</v>
      </c>
      <c r="I2037" s="83"/>
      <c r="J2037" s="608">
        <f t="shared" si="274"/>
        <v>1080</v>
      </c>
      <c r="K2037" s="83" t="s">
        <v>6121</v>
      </c>
      <c r="N2037" t="s">
        <v>7563</v>
      </c>
      <c r="O2037" t="s">
        <v>7387</v>
      </c>
    </row>
    <row r="2038" spans="1:24" x14ac:dyDescent="0.25">
      <c r="A2038" s="79">
        <v>41887</v>
      </c>
      <c r="B2038" s="199" t="s">
        <v>6125</v>
      </c>
      <c r="C2038" s="81" t="s">
        <v>6388</v>
      </c>
      <c r="D2038" s="199" t="s">
        <v>10180</v>
      </c>
      <c r="E2038" s="83" t="s">
        <v>24</v>
      </c>
      <c r="F2038" s="201">
        <v>195</v>
      </c>
      <c r="G2038" s="83">
        <v>4</v>
      </c>
      <c r="H2038" s="199">
        <v>4</v>
      </c>
      <c r="I2038" s="83"/>
      <c r="J2038" s="608">
        <f>H2038*F2038</f>
        <v>780</v>
      </c>
      <c r="K2038" s="83" t="s">
        <v>6121</v>
      </c>
      <c r="N2038" t="s">
        <v>7563</v>
      </c>
      <c r="O2038" t="s">
        <v>7431</v>
      </c>
    </row>
    <row r="2039" spans="1:24" x14ac:dyDescent="0.25">
      <c r="A2039" s="79">
        <v>41887</v>
      </c>
      <c r="B2039" s="199" t="s">
        <v>6125</v>
      </c>
      <c r="C2039" s="81" t="s">
        <v>6386</v>
      </c>
      <c r="D2039" s="199" t="s">
        <v>10181</v>
      </c>
      <c r="E2039" s="83" t="s">
        <v>24</v>
      </c>
      <c r="F2039" s="201">
        <v>195</v>
      </c>
      <c r="G2039" s="83">
        <v>4</v>
      </c>
      <c r="H2039" s="199">
        <v>4</v>
      </c>
      <c r="I2039" s="83"/>
      <c r="J2039" s="608">
        <f>H2039*F2039</f>
        <v>780</v>
      </c>
      <c r="K2039" s="83" t="s">
        <v>6121</v>
      </c>
      <c r="N2039" t="s">
        <v>7357</v>
      </c>
      <c r="O2039" t="s">
        <v>7374</v>
      </c>
    </row>
    <row r="2040" spans="1:24" x14ac:dyDescent="0.25">
      <c r="A2040" s="79">
        <v>41887</v>
      </c>
      <c r="B2040" s="199" t="s">
        <v>6092</v>
      </c>
      <c r="C2040" s="81" t="s">
        <v>6385</v>
      </c>
      <c r="D2040" s="199" t="s">
        <v>10182</v>
      </c>
      <c r="E2040" s="83" t="s">
        <v>24</v>
      </c>
      <c r="F2040" s="201">
        <v>3250</v>
      </c>
      <c r="G2040" s="83">
        <v>2</v>
      </c>
      <c r="H2040" s="199">
        <v>2</v>
      </c>
      <c r="I2040" s="83"/>
      <c r="J2040" s="608">
        <f t="shared" ref="J2040:J2049" si="275">H2040*F2040</f>
        <v>6500</v>
      </c>
      <c r="K2040" s="83" t="s">
        <v>6121</v>
      </c>
      <c r="N2040" t="s">
        <v>7357</v>
      </c>
      <c r="O2040" t="s">
        <v>7374</v>
      </c>
    </row>
    <row r="2041" spans="1:24" x14ac:dyDescent="0.25">
      <c r="A2041" s="79">
        <v>41887</v>
      </c>
      <c r="B2041" s="199" t="s">
        <v>3806</v>
      </c>
      <c r="C2041" s="81" t="s">
        <v>6384</v>
      </c>
      <c r="D2041" s="199" t="s">
        <v>10183</v>
      </c>
      <c r="E2041" s="83" t="s">
        <v>24</v>
      </c>
      <c r="F2041" s="201">
        <v>2300</v>
      </c>
      <c r="G2041" s="83">
        <v>2</v>
      </c>
      <c r="H2041" s="199">
        <v>2</v>
      </c>
      <c r="I2041" s="83"/>
      <c r="J2041" s="608">
        <f t="shared" si="275"/>
        <v>4600</v>
      </c>
      <c r="K2041" s="83" t="s">
        <v>6121</v>
      </c>
      <c r="L2041" s="239"/>
      <c r="M2041" s="239"/>
      <c r="N2041" t="s">
        <v>7357</v>
      </c>
      <c r="O2041" t="s">
        <v>7374</v>
      </c>
    </row>
    <row r="2042" spans="1:24" x14ac:dyDescent="0.25">
      <c r="A2042" s="79">
        <v>41887</v>
      </c>
      <c r="B2042" s="199" t="s">
        <v>6383</v>
      </c>
      <c r="C2042" s="81" t="s">
        <v>6387</v>
      </c>
      <c r="D2042" s="199" t="s">
        <v>10184</v>
      </c>
      <c r="E2042" s="83" t="s">
        <v>24</v>
      </c>
      <c r="F2042" s="201">
        <v>4500</v>
      </c>
      <c r="G2042" s="83">
        <v>1</v>
      </c>
      <c r="H2042" s="199">
        <v>1</v>
      </c>
      <c r="I2042" s="83"/>
      <c r="J2042" s="608">
        <f t="shared" si="275"/>
        <v>4500</v>
      </c>
      <c r="K2042" s="83" t="s">
        <v>6121</v>
      </c>
      <c r="N2042" t="s">
        <v>7418</v>
      </c>
      <c r="O2042" t="s">
        <v>7374</v>
      </c>
    </row>
    <row r="2043" spans="1:24" s="239" customFormat="1" x14ac:dyDescent="0.25">
      <c r="A2043" s="79">
        <v>41887</v>
      </c>
      <c r="B2043" s="199" t="s">
        <v>3766</v>
      </c>
      <c r="C2043" s="81" t="s">
        <v>6382</v>
      </c>
      <c r="D2043" s="199" t="s">
        <v>10185</v>
      </c>
      <c r="E2043" s="83" t="s">
        <v>24</v>
      </c>
      <c r="F2043" s="201">
        <v>950</v>
      </c>
      <c r="G2043" s="83">
        <v>4</v>
      </c>
      <c r="H2043" s="199">
        <v>4</v>
      </c>
      <c r="I2043" s="83"/>
      <c r="J2043" s="608">
        <f t="shared" si="275"/>
        <v>3800</v>
      </c>
      <c r="K2043" s="83" t="s">
        <v>6121</v>
      </c>
      <c r="L2043"/>
      <c r="M2043"/>
      <c r="N2043" t="s">
        <v>7558</v>
      </c>
      <c r="O2043" t="s">
        <v>7428</v>
      </c>
      <c r="R2043" s="1277"/>
      <c r="S2043" s="199"/>
      <c r="T2043" s="199"/>
      <c r="U2043" s="199"/>
      <c r="V2043" s="199"/>
      <c r="W2043" s="199"/>
      <c r="X2043" s="199"/>
    </row>
    <row r="2044" spans="1:24" x14ac:dyDescent="0.25">
      <c r="A2044" s="79">
        <v>41887</v>
      </c>
      <c r="B2044" s="199" t="s">
        <v>3786</v>
      </c>
      <c r="C2044" s="81" t="s">
        <v>6381</v>
      </c>
      <c r="D2044" s="199" t="s">
        <v>10186</v>
      </c>
      <c r="E2044" s="83" t="s">
        <v>24</v>
      </c>
      <c r="F2044" s="201">
        <v>620</v>
      </c>
      <c r="G2044" s="83">
        <v>4</v>
      </c>
      <c r="H2044" s="199">
        <v>4</v>
      </c>
      <c r="I2044" s="83"/>
      <c r="J2044" s="608">
        <f t="shared" si="275"/>
        <v>2480</v>
      </c>
      <c r="K2044" s="83" t="s">
        <v>6121</v>
      </c>
      <c r="N2044" t="s">
        <v>7590</v>
      </c>
      <c r="O2044" t="s">
        <v>7433</v>
      </c>
    </row>
    <row r="2045" spans="1:24" x14ac:dyDescent="0.25">
      <c r="A2045" s="79">
        <v>41887</v>
      </c>
      <c r="B2045" s="199" t="s">
        <v>103</v>
      </c>
      <c r="C2045" s="81" t="s">
        <v>6379</v>
      </c>
      <c r="D2045" s="199" t="s">
        <v>10187</v>
      </c>
      <c r="E2045" s="83" t="s">
        <v>24</v>
      </c>
      <c r="F2045" s="201">
        <v>13995</v>
      </c>
      <c r="G2045" s="83">
        <v>1</v>
      </c>
      <c r="H2045" s="199">
        <v>1</v>
      </c>
      <c r="I2045" s="83"/>
      <c r="J2045" s="608">
        <f t="shared" si="275"/>
        <v>13995</v>
      </c>
      <c r="K2045" s="83" t="s">
        <v>1037</v>
      </c>
      <c r="N2045" t="s">
        <v>7590</v>
      </c>
      <c r="O2045" t="s">
        <v>7433</v>
      </c>
    </row>
    <row r="2046" spans="1:24" x14ac:dyDescent="0.25">
      <c r="A2046" s="79">
        <v>41887</v>
      </c>
      <c r="B2046" s="199" t="s">
        <v>6377</v>
      </c>
      <c r="C2046" s="81" t="s">
        <v>6378</v>
      </c>
      <c r="D2046" s="199" t="s">
        <v>10188</v>
      </c>
      <c r="E2046" s="83" t="s">
        <v>24</v>
      </c>
      <c r="F2046" s="201">
        <v>1780</v>
      </c>
      <c r="G2046" s="83">
        <v>5</v>
      </c>
      <c r="H2046" s="199">
        <v>5</v>
      </c>
      <c r="I2046" s="83"/>
      <c r="J2046" s="608">
        <f t="shared" si="275"/>
        <v>8900</v>
      </c>
      <c r="K2046" s="83" t="s">
        <v>124</v>
      </c>
      <c r="N2046" t="s">
        <v>7590</v>
      </c>
      <c r="O2046" t="s">
        <v>7433</v>
      </c>
    </row>
    <row r="2047" spans="1:24" x14ac:dyDescent="0.25">
      <c r="A2047" s="79">
        <v>41887</v>
      </c>
      <c r="B2047" s="1793" t="s">
        <v>6089</v>
      </c>
      <c r="C2047" s="87" t="s">
        <v>6090</v>
      </c>
      <c r="D2047" s="199" t="s">
        <v>10189</v>
      </c>
      <c r="E2047" s="83" t="s">
        <v>6091</v>
      </c>
      <c r="F2047" s="600">
        <v>3995</v>
      </c>
      <c r="G2047" s="83">
        <v>4</v>
      </c>
      <c r="H2047" s="677">
        <v>4</v>
      </c>
      <c r="I2047" s="87"/>
      <c r="J2047" s="608">
        <f t="shared" si="275"/>
        <v>15980</v>
      </c>
      <c r="K2047" s="83" t="s">
        <v>880</v>
      </c>
      <c r="N2047" t="s">
        <v>7590</v>
      </c>
      <c r="O2047" t="s">
        <v>7433</v>
      </c>
    </row>
    <row r="2048" spans="1:24" x14ac:dyDescent="0.25">
      <c r="A2048" s="79">
        <v>41887</v>
      </c>
      <c r="B2048" s="100" t="s">
        <v>23</v>
      </c>
      <c r="C2048" s="39" t="s">
        <v>7305</v>
      </c>
      <c r="D2048" s="100" t="s">
        <v>10190</v>
      </c>
      <c r="E2048" s="44" t="s">
        <v>24</v>
      </c>
      <c r="F2048" s="84">
        <v>5175</v>
      </c>
      <c r="G2048" s="85">
        <v>1</v>
      </c>
      <c r="H2048" s="102">
        <v>1</v>
      </c>
      <c r="I2048" s="53"/>
      <c r="J2048" s="608">
        <f t="shared" si="275"/>
        <v>5175</v>
      </c>
      <c r="K2048" s="44" t="s">
        <v>36</v>
      </c>
      <c r="N2048" t="s">
        <v>7590</v>
      </c>
      <c r="O2048" t="s">
        <v>7433</v>
      </c>
    </row>
    <row r="2049" spans="1:15" x14ac:dyDescent="0.25">
      <c r="A2049" s="326">
        <v>41887</v>
      </c>
      <c r="B2049" s="281" t="s">
        <v>23</v>
      </c>
      <c r="C2049" s="285" t="s">
        <v>5895</v>
      </c>
      <c r="D2049" s="331" t="s">
        <v>10191</v>
      </c>
      <c r="E2049" s="332" t="s">
        <v>24</v>
      </c>
      <c r="F2049" s="324">
        <v>4190</v>
      </c>
      <c r="G2049" s="330">
        <v>1</v>
      </c>
      <c r="H2049" s="331">
        <v>1</v>
      </c>
      <c r="I2049" s="332"/>
      <c r="J2049" s="608">
        <f t="shared" si="275"/>
        <v>4190</v>
      </c>
      <c r="K2049" s="332" t="s">
        <v>700</v>
      </c>
      <c r="N2049" t="s">
        <v>7590</v>
      </c>
      <c r="O2049" t="s">
        <v>7433</v>
      </c>
    </row>
    <row r="2050" spans="1:15" x14ac:dyDescent="0.25">
      <c r="A2050" s="326">
        <v>41887</v>
      </c>
      <c r="B2050" s="281" t="s">
        <v>4759</v>
      </c>
      <c r="C2050" s="285" t="s">
        <v>5896</v>
      </c>
      <c r="D2050" s="331" t="s">
        <v>10192</v>
      </c>
      <c r="E2050" s="332" t="s">
        <v>83</v>
      </c>
      <c r="F2050" s="324">
        <v>190</v>
      </c>
      <c r="G2050" s="330">
        <v>5</v>
      </c>
      <c r="H2050" s="331">
        <v>5</v>
      </c>
      <c r="I2050" s="332"/>
      <c r="J2050" s="608">
        <f>H2050*F2050</f>
        <v>950</v>
      </c>
      <c r="K2050" s="332" t="s">
        <v>700</v>
      </c>
      <c r="N2050" t="s">
        <v>7590</v>
      </c>
      <c r="O2050" t="s">
        <v>7433</v>
      </c>
    </row>
    <row r="2051" spans="1:15" x14ac:dyDescent="0.25">
      <c r="A2051" s="731">
        <v>41884</v>
      </c>
      <c r="B2051" s="809" t="s">
        <v>3439</v>
      </c>
      <c r="C2051" s="804" t="s">
        <v>6096</v>
      </c>
      <c r="D2051" s="809" t="s">
        <v>6292</v>
      </c>
      <c r="E2051" s="805" t="s">
        <v>24</v>
      </c>
      <c r="F2051" s="810">
        <v>2490</v>
      </c>
      <c r="G2051" s="805">
        <v>1</v>
      </c>
      <c r="H2051" s="809">
        <v>1</v>
      </c>
      <c r="I2051" s="804"/>
      <c r="J2051" s="797">
        <f>H2051*F2051</f>
        <v>2490</v>
      </c>
      <c r="K2051" s="805" t="s">
        <v>505</v>
      </c>
      <c r="N2051" t="s">
        <v>7590</v>
      </c>
      <c r="O2051" t="s">
        <v>7433</v>
      </c>
    </row>
    <row r="2052" spans="1:15" x14ac:dyDescent="0.25">
      <c r="A2052" s="731">
        <v>41884</v>
      </c>
      <c r="B2052" s="721" t="s">
        <v>4297</v>
      </c>
      <c r="C2052" s="732" t="s">
        <v>6097</v>
      </c>
      <c r="D2052" s="721" t="s">
        <v>10193</v>
      </c>
      <c r="E2052" s="730" t="s">
        <v>24</v>
      </c>
      <c r="F2052" s="810">
        <v>2650</v>
      </c>
      <c r="G2052" s="734">
        <v>2</v>
      </c>
      <c r="H2052" s="735">
        <v>2</v>
      </c>
      <c r="I2052" s="730"/>
      <c r="J2052" s="797">
        <f t="shared" ref="J2052:J2061" si="276">H2052*F2052</f>
        <v>5300</v>
      </c>
      <c r="K2052" s="730" t="s">
        <v>505</v>
      </c>
      <c r="N2052" t="s">
        <v>7590</v>
      </c>
      <c r="O2052" t="s">
        <v>7433</v>
      </c>
    </row>
    <row r="2053" spans="1:15" x14ac:dyDescent="0.25">
      <c r="A2053" s="731">
        <v>41884</v>
      </c>
      <c r="B2053" s="803" t="s">
        <v>6098</v>
      </c>
      <c r="C2053" s="804" t="s">
        <v>6099</v>
      </c>
      <c r="D2053" s="803" t="s">
        <v>10194</v>
      </c>
      <c r="E2053" s="805" t="s">
        <v>83</v>
      </c>
      <c r="F2053" s="733">
        <v>450</v>
      </c>
      <c r="G2053" s="805">
        <v>2</v>
      </c>
      <c r="H2053" s="809">
        <v>2</v>
      </c>
      <c r="I2053" s="804"/>
      <c r="J2053" s="797">
        <f t="shared" si="276"/>
        <v>900</v>
      </c>
      <c r="K2053" s="805" t="s">
        <v>505</v>
      </c>
      <c r="N2053" t="s">
        <v>7590</v>
      </c>
      <c r="O2053" t="s">
        <v>7433</v>
      </c>
    </row>
    <row r="2054" spans="1:15" x14ac:dyDescent="0.25">
      <c r="A2054" s="475">
        <v>41884</v>
      </c>
      <c r="B2054" s="281" t="s">
        <v>23</v>
      </c>
      <c r="C2054" s="240" t="s">
        <v>6328</v>
      </c>
      <c r="D2054" s="465" t="s">
        <v>10195</v>
      </c>
      <c r="E2054" s="332" t="s">
        <v>24</v>
      </c>
      <c r="F2054" s="508">
        <v>5155</v>
      </c>
      <c r="G2054" s="549">
        <v>2</v>
      </c>
      <c r="H2054" s="549">
        <v>2</v>
      </c>
      <c r="I2054" s="543"/>
      <c r="J2054" s="367">
        <f t="shared" si="276"/>
        <v>10310</v>
      </c>
      <c r="K2054" s="332" t="s">
        <v>29</v>
      </c>
      <c r="N2054" t="s">
        <v>7590</v>
      </c>
      <c r="O2054" t="s">
        <v>7433</v>
      </c>
    </row>
    <row r="2055" spans="1:15" x14ac:dyDescent="0.25">
      <c r="A2055" s="79">
        <v>41883</v>
      </c>
      <c r="B2055" s="199" t="s">
        <v>23</v>
      </c>
      <c r="C2055" s="87" t="s">
        <v>6356</v>
      </c>
      <c r="D2055" s="199" t="s">
        <v>10196</v>
      </c>
      <c r="E2055" s="83" t="s">
        <v>24</v>
      </c>
      <c r="F2055" s="201">
        <v>7750</v>
      </c>
      <c r="G2055" s="83">
        <v>1</v>
      </c>
      <c r="H2055" s="199">
        <v>1</v>
      </c>
      <c r="I2055" s="87"/>
      <c r="J2055" s="608">
        <f t="shared" si="276"/>
        <v>7750</v>
      </c>
      <c r="K2055" s="83" t="s">
        <v>156</v>
      </c>
      <c r="N2055" t="s">
        <v>7590</v>
      </c>
      <c r="O2055" t="s">
        <v>7433</v>
      </c>
    </row>
    <row r="2056" spans="1:15" x14ac:dyDescent="0.25">
      <c r="A2056" s="79">
        <v>41883</v>
      </c>
      <c r="B2056" s="281" t="s">
        <v>3556</v>
      </c>
      <c r="C2056" s="147" t="s">
        <v>6343</v>
      </c>
      <c r="D2056" s="100" t="s">
        <v>10197</v>
      </c>
      <c r="E2056" s="44" t="s">
        <v>24</v>
      </c>
      <c r="F2056" s="597">
        <v>725</v>
      </c>
      <c r="G2056" s="85">
        <v>1</v>
      </c>
      <c r="H2056" s="102">
        <v>1</v>
      </c>
      <c r="I2056" s="44"/>
      <c r="J2056" s="608">
        <f t="shared" si="276"/>
        <v>725</v>
      </c>
      <c r="K2056" s="44" t="s">
        <v>6109</v>
      </c>
      <c r="N2056" t="s">
        <v>7368</v>
      </c>
      <c r="O2056" t="s">
        <v>7375</v>
      </c>
    </row>
    <row r="2057" spans="1:15" x14ac:dyDescent="0.25">
      <c r="A2057" s="79">
        <v>41883</v>
      </c>
      <c r="B2057" s="515" t="s">
        <v>5174</v>
      </c>
      <c r="C2057" s="87" t="s">
        <v>6344</v>
      </c>
      <c r="D2057" s="100" t="s">
        <v>10198</v>
      </c>
      <c r="E2057" s="83" t="s">
        <v>24</v>
      </c>
      <c r="F2057" s="201">
        <v>2000</v>
      </c>
      <c r="G2057" s="83">
        <v>1</v>
      </c>
      <c r="H2057" s="677">
        <v>1</v>
      </c>
      <c r="I2057" s="87"/>
      <c r="J2057" s="608">
        <f t="shared" si="276"/>
        <v>2000</v>
      </c>
      <c r="K2057" s="83" t="s">
        <v>6109</v>
      </c>
      <c r="N2057" t="s">
        <v>7391</v>
      </c>
      <c r="O2057" t="s">
        <v>7375</v>
      </c>
    </row>
    <row r="2058" spans="1:15" x14ac:dyDescent="0.25">
      <c r="A2058" s="79">
        <v>41883</v>
      </c>
      <c r="B2058" s="281" t="s">
        <v>5174</v>
      </c>
      <c r="C2058" s="575" t="s">
        <v>6345</v>
      </c>
      <c r="D2058" s="100" t="s">
        <v>10199</v>
      </c>
      <c r="E2058" s="332" t="s">
        <v>24</v>
      </c>
      <c r="F2058" s="324">
        <v>695</v>
      </c>
      <c r="G2058" s="330">
        <v>1</v>
      </c>
      <c r="H2058" s="331">
        <v>1</v>
      </c>
      <c r="I2058" s="332"/>
      <c r="J2058" s="608">
        <f t="shared" si="276"/>
        <v>695</v>
      </c>
      <c r="K2058" s="332" t="s">
        <v>6109</v>
      </c>
      <c r="N2058" t="s">
        <v>7391</v>
      </c>
      <c r="O2058" t="s">
        <v>7375</v>
      </c>
    </row>
    <row r="2059" spans="1:15" x14ac:dyDescent="0.25">
      <c r="A2059" s="79">
        <v>41883</v>
      </c>
      <c r="B2059" s="281" t="s">
        <v>5174</v>
      </c>
      <c r="C2059" s="285" t="s">
        <v>6346</v>
      </c>
      <c r="D2059" s="100" t="s">
        <v>10200</v>
      </c>
      <c r="E2059" s="332" t="s">
        <v>24</v>
      </c>
      <c r="F2059" s="324">
        <v>265</v>
      </c>
      <c r="G2059" s="330">
        <v>1</v>
      </c>
      <c r="H2059" s="331">
        <v>1</v>
      </c>
      <c r="I2059" s="332"/>
      <c r="J2059" s="608">
        <f t="shared" si="276"/>
        <v>265</v>
      </c>
      <c r="K2059" s="332" t="s">
        <v>6109</v>
      </c>
      <c r="N2059" t="s">
        <v>7391</v>
      </c>
      <c r="O2059" t="s">
        <v>7375</v>
      </c>
    </row>
    <row r="2060" spans="1:15" x14ac:dyDescent="0.25">
      <c r="A2060" s="79">
        <v>41883</v>
      </c>
      <c r="B2060" s="80" t="s">
        <v>3550</v>
      </c>
      <c r="C2060" s="87" t="s">
        <v>6347</v>
      </c>
      <c r="D2060" s="100" t="s">
        <v>10201</v>
      </c>
      <c r="E2060" s="83" t="s">
        <v>24</v>
      </c>
      <c r="F2060" s="678">
        <v>215</v>
      </c>
      <c r="G2060" s="83">
        <v>2</v>
      </c>
      <c r="H2060" s="677">
        <v>2</v>
      </c>
      <c r="I2060" s="83"/>
      <c r="J2060" s="608">
        <f t="shared" si="276"/>
        <v>430</v>
      </c>
      <c r="K2060" s="83" t="s">
        <v>6109</v>
      </c>
      <c r="N2060" t="s">
        <v>7391</v>
      </c>
      <c r="O2060" t="s">
        <v>7375</v>
      </c>
    </row>
    <row r="2061" spans="1:15" x14ac:dyDescent="0.25">
      <c r="A2061" s="79">
        <v>41883</v>
      </c>
      <c r="B2061" s="281" t="s">
        <v>3758</v>
      </c>
      <c r="C2061" s="39" t="s">
        <v>6348</v>
      </c>
      <c r="D2061" s="100" t="s">
        <v>10202</v>
      </c>
      <c r="E2061" s="144" t="s">
        <v>24</v>
      </c>
      <c r="F2061" s="678">
        <v>170</v>
      </c>
      <c r="G2061" s="99">
        <v>1</v>
      </c>
      <c r="H2061" s="150">
        <v>1</v>
      </c>
      <c r="I2061" s="144"/>
      <c r="J2061" s="608">
        <f t="shared" si="276"/>
        <v>170</v>
      </c>
      <c r="K2061" s="44" t="s">
        <v>6109</v>
      </c>
      <c r="N2061" t="s">
        <v>7391</v>
      </c>
      <c r="O2061" t="s">
        <v>7375</v>
      </c>
    </row>
    <row r="2062" spans="1:15" x14ac:dyDescent="0.25">
      <c r="A2062" s="79">
        <v>41883</v>
      </c>
      <c r="B2062" s="281" t="s">
        <v>6349</v>
      </c>
      <c r="C2062" s="39" t="s">
        <v>6350</v>
      </c>
      <c r="D2062" s="100" t="s">
        <v>10203</v>
      </c>
      <c r="E2062" s="44" t="s">
        <v>24</v>
      </c>
      <c r="F2062" s="84">
        <v>170</v>
      </c>
      <c r="G2062" s="85">
        <v>1</v>
      </c>
      <c r="H2062" s="102">
        <v>1</v>
      </c>
      <c r="I2062" s="53"/>
      <c r="J2062" s="608">
        <f>H2062*F2062</f>
        <v>170</v>
      </c>
      <c r="K2062" s="44" t="s">
        <v>6109</v>
      </c>
      <c r="N2062" t="s">
        <v>7391</v>
      </c>
      <c r="O2062" t="s">
        <v>7375</v>
      </c>
    </row>
    <row r="2063" spans="1:15" x14ac:dyDescent="0.25">
      <c r="A2063" s="79">
        <v>41883</v>
      </c>
      <c r="B2063" s="281" t="s">
        <v>3553</v>
      </c>
      <c r="C2063" s="147" t="s">
        <v>6351</v>
      </c>
      <c r="D2063" s="100" t="s">
        <v>10204</v>
      </c>
      <c r="E2063" s="44" t="s">
        <v>24</v>
      </c>
      <c r="F2063" s="678">
        <v>230</v>
      </c>
      <c r="G2063" s="85">
        <v>3</v>
      </c>
      <c r="H2063" s="102">
        <v>3</v>
      </c>
      <c r="I2063" s="44"/>
      <c r="J2063" s="608">
        <f>H2063*F2063</f>
        <v>690</v>
      </c>
      <c r="K2063" s="44" t="s">
        <v>6109</v>
      </c>
      <c r="N2063" t="s">
        <v>7391</v>
      </c>
      <c r="O2063" t="s">
        <v>7375</v>
      </c>
    </row>
    <row r="2064" spans="1:15" x14ac:dyDescent="0.25">
      <c r="A2064" s="79">
        <v>41883</v>
      </c>
      <c r="B2064" s="80" t="s">
        <v>3540</v>
      </c>
      <c r="C2064" s="87" t="s">
        <v>6352</v>
      </c>
      <c r="D2064" s="100" t="s">
        <v>10205</v>
      </c>
      <c r="E2064" s="83" t="s">
        <v>24</v>
      </c>
      <c r="F2064" s="678">
        <v>2505</v>
      </c>
      <c r="G2064" s="83">
        <v>1</v>
      </c>
      <c r="H2064" s="596">
        <v>1</v>
      </c>
      <c r="I2064" s="87"/>
      <c r="J2064" s="608">
        <f t="shared" ref="J2064:J2073" si="277">H2064*F2064</f>
        <v>2505</v>
      </c>
      <c r="K2064" s="83" t="s">
        <v>6109</v>
      </c>
      <c r="N2064" t="s">
        <v>7391</v>
      </c>
      <c r="O2064" t="s">
        <v>7375</v>
      </c>
    </row>
    <row r="2065" spans="1:15" x14ac:dyDescent="0.25">
      <c r="A2065" s="79">
        <v>41883</v>
      </c>
      <c r="B2065" s="281" t="s">
        <v>5180</v>
      </c>
      <c r="C2065" s="147"/>
      <c r="D2065" s="100" t="s">
        <v>10206</v>
      </c>
      <c r="E2065" s="44" t="s">
        <v>28</v>
      </c>
      <c r="F2065" s="597">
        <v>380</v>
      </c>
      <c r="G2065" s="85">
        <v>1</v>
      </c>
      <c r="H2065" s="102">
        <v>1</v>
      </c>
      <c r="I2065" s="44"/>
      <c r="J2065" s="608">
        <f t="shared" si="277"/>
        <v>380</v>
      </c>
      <c r="K2065" s="44" t="s">
        <v>6109</v>
      </c>
      <c r="N2065" t="s">
        <v>7391</v>
      </c>
      <c r="O2065" t="s">
        <v>7375</v>
      </c>
    </row>
    <row r="2066" spans="1:15" x14ac:dyDescent="0.25">
      <c r="A2066" s="79">
        <v>41883</v>
      </c>
      <c r="B2066" s="515" t="s">
        <v>3523</v>
      </c>
      <c r="C2066" s="87" t="s">
        <v>6353</v>
      </c>
      <c r="D2066" s="100" t="s">
        <v>10207</v>
      </c>
      <c r="E2066" s="83" t="s">
        <v>83</v>
      </c>
      <c r="F2066" s="84">
        <v>96</v>
      </c>
      <c r="G2066" s="83">
        <v>3</v>
      </c>
      <c r="H2066" s="596">
        <v>3</v>
      </c>
      <c r="I2066" s="87"/>
      <c r="J2066" s="608">
        <f t="shared" si="277"/>
        <v>288</v>
      </c>
      <c r="K2066" s="83" t="s">
        <v>6109</v>
      </c>
      <c r="N2066" t="s">
        <v>7391</v>
      </c>
      <c r="O2066" t="s">
        <v>7375</v>
      </c>
    </row>
    <row r="2067" spans="1:15" x14ac:dyDescent="0.25">
      <c r="A2067" s="79">
        <v>41883</v>
      </c>
      <c r="B2067" s="515" t="s">
        <v>6354</v>
      </c>
      <c r="C2067" s="87" t="s">
        <v>6355</v>
      </c>
      <c r="D2067" s="199" t="s">
        <v>10208</v>
      </c>
      <c r="E2067" s="83" t="s">
        <v>83</v>
      </c>
      <c r="F2067" s="597">
        <v>96</v>
      </c>
      <c r="G2067" s="83">
        <v>2</v>
      </c>
      <c r="H2067" s="677">
        <v>2</v>
      </c>
      <c r="I2067" s="83"/>
      <c r="J2067" s="608">
        <f t="shared" si="277"/>
        <v>192</v>
      </c>
      <c r="K2067" s="83" t="s">
        <v>6109</v>
      </c>
      <c r="N2067" t="s">
        <v>7391</v>
      </c>
      <c r="O2067" t="s">
        <v>7375</v>
      </c>
    </row>
    <row r="2068" spans="1:15" x14ac:dyDescent="0.25">
      <c r="A2068" s="79">
        <v>41883</v>
      </c>
      <c r="B2068" s="281" t="s">
        <v>3526</v>
      </c>
      <c r="C2068" s="147" t="s">
        <v>6118</v>
      </c>
      <c r="D2068" s="100" t="s">
        <v>10209</v>
      </c>
      <c r="E2068" s="44" t="s">
        <v>24</v>
      </c>
      <c r="F2068" s="564">
        <v>243</v>
      </c>
      <c r="G2068" s="85">
        <v>1</v>
      </c>
      <c r="H2068" s="102">
        <v>1</v>
      </c>
      <c r="I2068" s="44"/>
      <c r="J2068" s="608">
        <f t="shared" si="277"/>
        <v>243</v>
      </c>
      <c r="K2068" s="44" t="s">
        <v>6086</v>
      </c>
      <c r="N2068" s="298" t="s">
        <v>7391</v>
      </c>
      <c r="O2068" s="298" t="s">
        <v>7375</v>
      </c>
    </row>
    <row r="2069" spans="1:15" x14ac:dyDescent="0.25">
      <c r="A2069" s="79">
        <v>41883</v>
      </c>
      <c r="B2069" s="515" t="s">
        <v>3989</v>
      </c>
      <c r="C2069" s="87" t="s">
        <v>6123</v>
      </c>
      <c r="D2069" s="199" t="s">
        <v>10210</v>
      </c>
      <c r="E2069" s="83" t="s">
        <v>28</v>
      </c>
      <c r="F2069" s="201">
        <v>3280</v>
      </c>
      <c r="G2069" s="83">
        <v>1</v>
      </c>
      <c r="H2069" s="677">
        <v>1</v>
      </c>
      <c r="I2069" s="87"/>
      <c r="J2069" s="608">
        <f t="shared" si="277"/>
        <v>3280</v>
      </c>
      <c r="K2069" s="83" t="s">
        <v>6109</v>
      </c>
      <c r="N2069" s="298" t="s">
        <v>7391</v>
      </c>
      <c r="O2069" s="298" t="s">
        <v>7375</v>
      </c>
    </row>
    <row r="2070" spans="1:15" x14ac:dyDescent="0.25">
      <c r="A2070" s="326">
        <v>41883</v>
      </c>
      <c r="B2070" s="281" t="s">
        <v>3989</v>
      </c>
      <c r="C2070" s="575" t="s">
        <v>6124</v>
      </c>
      <c r="D2070" s="281" t="s">
        <v>10211</v>
      </c>
      <c r="E2070" s="332" t="s">
        <v>28</v>
      </c>
      <c r="F2070" s="324">
        <v>2399</v>
      </c>
      <c r="G2070" s="330">
        <v>1</v>
      </c>
      <c r="H2070" s="331">
        <v>1</v>
      </c>
      <c r="I2070" s="332"/>
      <c r="J2070" s="608">
        <f t="shared" si="277"/>
        <v>2399</v>
      </c>
      <c r="K2070" s="332" t="s">
        <v>6109</v>
      </c>
    </row>
    <row r="2071" spans="1:15" x14ac:dyDescent="0.25">
      <c r="A2071" s="326">
        <v>41883</v>
      </c>
      <c r="B2071" s="281" t="s">
        <v>6125</v>
      </c>
      <c r="C2071" s="285" t="s">
        <v>6126</v>
      </c>
      <c r="D2071" s="281" t="s">
        <v>10212</v>
      </c>
      <c r="E2071" s="332" t="s">
        <v>32</v>
      </c>
      <c r="F2071" s="324">
        <v>288</v>
      </c>
      <c r="G2071" s="330">
        <v>1</v>
      </c>
      <c r="H2071" s="331">
        <v>1</v>
      </c>
      <c r="I2071" s="332"/>
      <c r="J2071" s="608">
        <f t="shared" si="277"/>
        <v>288</v>
      </c>
      <c r="K2071" s="332" t="s">
        <v>6109</v>
      </c>
    </row>
    <row r="2072" spans="1:15" x14ac:dyDescent="0.25">
      <c r="A2072" s="79">
        <v>41883</v>
      </c>
      <c r="B2072" s="80" t="s">
        <v>6125</v>
      </c>
      <c r="C2072" s="87" t="s">
        <v>6127</v>
      </c>
      <c r="D2072" s="990" t="s">
        <v>10213</v>
      </c>
      <c r="E2072" s="83" t="s">
        <v>83</v>
      </c>
      <c r="F2072" s="678">
        <v>190</v>
      </c>
      <c r="G2072" s="83">
        <v>2</v>
      </c>
      <c r="H2072" s="677">
        <v>2</v>
      </c>
      <c r="I2072" s="83"/>
      <c r="J2072" s="608">
        <f t="shared" si="277"/>
        <v>380</v>
      </c>
      <c r="K2072" s="83" t="s">
        <v>6109</v>
      </c>
    </row>
    <row r="2073" spans="1:15" x14ac:dyDescent="0.25">
      <c r="A2073" s="79">
        <v>41883</v>
      </c>
      <c r="B2073" s="281" t="s">
        <v>6128</v>
      </c>
      <c r="C2073" s="39" t="s">
        <v>6129</v>
      </c>
      <c r="D2073" s="45" t="s">
        <v>10214</v>
      </c>
      <c r="E2073" s="144" t="s">
        <v>32</v>
      </c>
      <c r="F2073" s="678">
        <v>450</v>
      </c>
      <c r="G2073" s="99">
        <v>1</v>
      </c>
      <c r="H2073" s="150">
        <v>1</v>
      </c>
      <c r="I2073" s="144"/>
      <c r="J2073" s="608">
        <f t="shared" si="277"/>
        <v>450</v>
      </c>
      <c r="K2073" s="44" t="s">
        <v>6109</v>
      </c>
      <c r="N2073" t="s">
        <v>7591</v>
      </c>
      <c r="O2073" t="s">
        <v>7592</v>
      </c>
    </row>
    <row r="2074" spans="1:15" x14ac:dyDescent="0.25">
      <c r="A2074" s="79">
        <v>41883</v>
      </c>
      <c r="B2074" s="364" t="s">
        <v>6130</v>
      </c>
      <c r="C2074" s="39" t="s">
        <v>6131</v>
      </c>
      <c r="D2074" s="38" t="s">
        <v>10215</v>
      </c>
      <c r="E2074" s="44" t="s">
        <v>32</v>
      </c>
      <c r="F2074" s="51">
        <v>1100</v>
      </c>
      <c r="G2074" s="85">
        <v>1</v>
      </c>
      <c r="H2074" s="49">
        <v>1</v>
      </c>
      <c r="I2074" s="53"/>
      <c r="J2074" s="608">
        <f>H2074*F2074</f>
        <v>1100</v>
      </c>
      <c r="K2074" s="44" t="s">
        <v>6109</v>
      </c>
      <c r="N2074" t="s">
        <v>7388</v>
      </c>
      <c r="O2074" t="s">
        <v>7389</v>
      </c>
    </row>
    <row r="2075" spans="1:15" x14ac:dyDescent="0.25">
      <c r="A2075" s="79">
        <v>41883</v>
      </c>
      <c r="B2075" s="364" t="s">
        <v>6132</v>
      </c>
      <c r="C2075" s="147" t="s">
        <v>6133</v>
      </c>
      <c r="D2075" s="38" t="s">
        <v>10216</v>
      </c>
      <c r="E2075" s="44" t="s">
        <v>32</v>
      </c>
      <c r="F2075" s="224">
        <v>3500</v>
      </c>
      <c r="G2075" s="85">
        <v>1</v>
      </c>
      <c r="H2075" s="49">
        <v>1</v>
      </c>
      <c r="I2075" s="44"/>
      <c r="J2075" s="608">
        <f>H2075*F2075</f>
        <v>3500</v>
      </c>
      <c r="K2075" s="44" t="s">
        <v>6109</v>
      </c>
      <c r="N2075" t="s">
        <v>7385</v>
      </c>
      <c r="O2075" t="s">
        <v>7386</v>
      </c>
    </row>
    <row r="2076" spans="1:15" x14ac:dyDescent="0.25">
      <c r="A2076" s="79">
        <v>41883</v>
      </c>
      <c r="B2076" s="547" t="s">
        <v>6134</v>
      </c>
      <c r="C2076" s="87" t="s">
        <v>6135</v>
      </c>
      <c r="D2076" s="181" t="s">
        <v>10217</v>
      </c>
      <c r="E2076" s="83" t="s">
        <v>83</v>
      </c>
      <c r="F2076" s="224">
        <v>253</v>
      </c>
      <c r="G2076" s="83">
        <v>3</v>
      </c>
      <c r="H2076" s="578">
        <v>3</v>
      </c>
      <c r="I2076" s="87"/>
      <c r="J2076" s="608">
        <f t="shared" ref="J2076:J2085" si="278">H2076*F2076</f>
        <v>759</v>
      </c>
      <c r="K2076" s="83" t="s">
        <v>6109</v>
      </c>
    </row>
    <row r="2077" spans="1:15" x14ac:dyDescent="0.25">
      <c r="A2077" s="79">
        <v>41883</v>
      </c>
      <c r="B2077" s="281" t="s">
        <v>3905</v>
      </c>
      <c r="C2077" s="147"/>
      <c r="D2077" s="100" t="s">
        <v>10218</v>
      </c>
      <c r="E2077" s="44" t="s">
        <v>32</v>
      </c>
      <c r="F2077" s="564">
        <v>433</v>
      </c>
      <c r="G2077" s="85">
        <v>1</v>
      </c>
      <c r="H2077" s="102">
        <v>1</v>
      </c>
      <c r="I2077" s="44"/>
      <c r="J2077" s="608">
        <f t="shared" si="278"/>
        <v>433</v>
      </c>
      <c r="K2077" s="44" t="s">
        <v>6109</v>
      </c>
      <c r="N2077" t="s">
        <v>7416</v>
      </c>
      <c r="O2077" t="s">
        <v>7417</v>
      </c>
    </row>
    <row r="2078" spans="1:15" x14ac:dyDescent="0.25">
      <c r="A2078" s="79">
        <v>41883</v>
      </c>
      <c r="B2078" s="515" t="s">
        <v>6136</v>
      </c>
      <c r="C2078" s="87" t="s">
        <v>6137</v>
      </c>
      <c r="D2078" s="199" t="s">
        <v>10219</v>
      </c>
      <c r="E2078" s="83" t="s">
        <v>32</v>
      </c>
      <c r="F2078" s="84">
        <v>450</v>
      </c>
      <c r="G2078" s="83">
        <v>1</v>
      </c>
      <c r="H2078" s="565">
        <v>1</v>
      </c>
      <c r="I2078" s="87"/>
      <c r="J2078" s="608">
        <f t="shared" si="278"/>
        <v>450</v>
      </c>
      <c r="K2078" s="83" t="s">
        <v>6109</v>
      </c>
      <c r="N2078" t="s">
        <v>7594</v>
      </c>
      <c r="O2078" t="s">
        <v>7431</v>
      </c>
    </row>
    <row r="2079" spans="1:15" x14ac:dyDescent="0.25">
      <c r="A2079" s="79">
        <v>41883</v>
      </c>
      <c r="B2079" s="515" t="s">
        <v>6138</v>
      </c>
      <c r="C2079" s="87" t="s">
        <v>6139</v>
      </c>
      <c r="D2079" s="199" t="s">
        <v>10220</v>
      </c>
      <c r="E2079" s="83" t="s">
        <v>32</v>
      </c>
      <c r="F2079" s="564">
        <v>1950</v>
      </c>
      <c r="G2079" s="181">
        <v>1</v>
      </c>
      <c r="H2079" s="181">
        <v>1</v>
      </c>
      <c r="I2079" s="181"/>
      <c r="J2079" s="367">
        <f t="shared" si="278"/>
        <v>1950</v>
      </c>
      <c r="K2079" s="83" t="s">
        <v>6109</v>
      </c>
      <c r="N2079" t="s">
        <v>7415</v>
      </c>
      <c r="O2079" t="s">
        <v>7401</v>
      </c>
    </row>
    <row r="2080" spans="1:15" x14ac:dyDescent="0.25">
      <c r="A2080" s="79">
        <v>41883</v>
      </c>
      <c r="B2080" s="80" t="s">
        <v>4457</v>
      </c>
      <c r="C2080" s="87" t="s">
        <v>6140</v>
      </c>
      <c r="D2080" s="990" t="s">
        <v>10221</v>
      </c>
      <c r="E2080" s="83" t="s">
        <v>83</v>
      </c>
      <c r="F2080" s="84">
        <v>415</v>
      </c>
      <c r="G2080" s="83">
        <v>2</v>
      </c>
      <c r="H2080" s="181">
        <v>2</v>
      </c>
      <c r="I2080" s="87"/>
      <c r="J2080" s="608">
        <f t="shared" si="278"/>
        <v>830</v>
      </c>
      <c r="K2080" s="83" t="s">
        <v>6109</v>
      </c>
    </row>
    <row r="2081" spans="1:15" x14ac:dyDescent="0.25">
      <c r="A2081" s="79">
        <v>41883</v>
      </c>
      <c r="B2081" s="281" t="s">
        <v>4457</v>
      </c>
      <c r="C2081" s="285" t="s">
        <v>6141</v>
      </c>
      <c r="D2081" s="281" t="s">
        <v>10222</v>
      </c>
      <c r="E2081" s="332" t="s">
        <v>83</v>
      </c>
      <c r="F2081" s="324">
        <v>480</v>
      </c>
      <c r="G2081" s="330">
        <v>2</v>
      </c>
      <c r="H2081" s="366">
        <v>2</v>
      </c>
      <c r="I2081" s="332"/>
      <c r="J2081" s="608">
        <f t="shared" si="278"/>
        <v>960</v>
      </c>
      <c r="K2081" s="332" t="s">
        <v>6109</v>
      </c>
      <c r="M2081" s="576" t="s">
        <v>6226</v>
      </c>
      <c r="N2081" t="s">
        <v>7408</v>
      </c>
      <c r="O2081" t="s">
        <v>7374</v>
      </c>
    </row>
    <row r="2082" spans="1:15" x14ac:dyDescent="0.25">
      <c r="A2082" s="79">
        <v>41880</v>
      </c>
      <c r="B2082" s="672" t="s">
        <v>6105</v>
      </c>
      <c r="C2082" s="39" t="s">
        <v>6106</v>
      </c>
      <c r="D2082" s="100" t="s">
        <v>10223</v>
      </c>
      <c r="E2082" s="44" t="s">
        <v>144</v>
      </c>
      <c r="F2082" s="84">
        <v>680</v>
      </c>
      <c r="G2082" s="85">
        <v>5</v>
      </c>
      <c r="H2082" s="49">
        <v>5</v>
      </c>
      <c r="I2082" s="53"/>
      <c r="J2082" s="608">
        <f t="shared" si="278"/>
        <v>3400</v>
      </c>
      <c r="K2082" s="44" t="s">
        <v>601</v>
      </c>
      <c r="M2082" s="576" t="s">
        <v>6226</v>
      </c>
      <c r="N2082" t="s">
        <v>7408</v>
      </c>
      <c r="O2082" t="s">
        <v>7374</v>
      </c>
    </row>
    <row r="2083" spans="1:15" x14ac:dyDescent="0.25">
      <c r="A2083" s="79">
        <v>41880</v>
      </c>
      <c r="B2083" s="281" t="s">
        <v>3746</v>
      </c>
      <c r="C2083" s="147" t="s">
        <v>6107</v>
      </c>
      <c r="D2083" s="100" t="s">
        <v>10224</v>
      </c>
      <c r="E2083" s="44" t="s">
        <v>83</v>
      </c>
      <c r="F2083" s="577">
        <v>2100</v>
      </c>
      <c r="G2083" s="85">
        <v>2</v>
      </c>
      <c r="H2083" s="49">
        <v>2</v>
      </c>
      <c r="I2083" s="44"/>
      <c r="J2083" s="608">
        <f t="shared" si="278"/>
        <v>4200</v>
      </c>
      <c r="K2083" s="44" t="s">
        <v>601</v>
      </c>
      <c r="N2083" t="s">
        <v>7429</v>
      </c>
      <c r="O2083" t="s">
        <v>7430</v>
      </c>
    </row>
    <row r="2084" spans="1:15" x14ac:dyDescent="0.25">
      <c r="A2084" s="79">
        <v>41880</v>
      </c>
      <c r="B2084" s="80" t="s">
        <v>3716</v>
      </c>
      <c r="C2084" s="87" t="s">
        <v>6108</v>
      </c>
      <c r="D2084" s="990" t="s">
        <v>10225</v>
      </c>
      <c r="E2084" s="83" t="s">
        <v>83</v>
      </c>
      <c r="F2084" s="564">
        <v>1650</v>
      </c>
      <c r="G2084" s="83">
        <v>2</v>
      </c>
      <c r="H2084" s="181">
        <v>2</v>
      </c>
      <c r="I2084" s="87"/>
      <c r="J2084" s="608">
        <f t="shared" si="278"/>
        <v>3300</v>
      </c>
      <c r="K2084" s="83" t="s">
        <v>601</v>
      </c>
      <c r="N2084" t="s">
        <v>7409</v>
      </c>
      <c r="O2084" t="s">
        <v>7404</v>
      </c>
    </row>
    <row r="2085" spans="1:15" x14ac:dyDescent="0.25">
      <c r="A2085" s="79">
        <v>41879</v>
      </c>
      <c r="B2085" s="100" t="s">
        <v>4227</v>
      </c>
      <c r="C2085" s="147"/>
      <c r="D2085" s="100" t="s">
        <v>10226</v>
      </c>
      <c r="E2085" s="44" t="s">
        <v>83</v>
      </c>
      <c r="F2085" s="564">
        <v>290</v>
      </c>
      <c r="G2085" s="85">
        <v>2</v>
      </c>
      <c r="H2085" s="49">
        <v>2</v>
      </c>
      <c r="I2085" s="44"/>
      <c r="J2085" s="608">
        <f t="shared" si="278"/>
        <v>580</v>
      </c>
      <c r="K2085" s="44" t="s">
        <v>6109</v>
      </c>
    </row>
    <row r="2086" spans="1:15" x14ac:dyDescent="0.25">
      <c r="A2086" s="79">
        <v>41878</v>
      </c>
      <c r="B2086" s="515" t="s">
        <v>179</v>
      </c>
      <c r="C2086" s="228" t="s">
        <v>6100</v>
      </c>
      <c r="D2086" s="199" t="s">
        <v>10227</v>
      </c>
      <c r="E2086" s="83" t="s">
        <v>35</v>
      </c>
      <c r="F2086" s="564">
        <v>10900</v>
      </c>
      <c r="G2086" s="704">
        <v>5</v>
      </c>
      <c r="H2086" s="704">
        <v>5</v>
      </c>
      <c r="I2086" s="704"/>
      <c r="J2086" s="608">
        <f>H2086*F2086</f>
        <v>54500</v>
      </c>
      <c r="K2086" s="83" t="s">
        <v>6101</v>
      </c>
    </row>
    <row r="2087" spans="1:15" x14ac:dyDescent="0.25">
      <c r="A2087" s="79">
        <v>41878</v>
      </c>
      <c r="B2087" s="281" t="s">
        <v>23</v>
      </c>
      <c r="C2087" s="39" t="s">
        <v>6307</v>
      </c>
      <c r="D2087" s="45" t="s">
        <v>10228</v>
      </c>
      <c r="E2087" s="144" t="s">
        <v>24</v>
      </c>
      <c r="F2087" s="564">
        <v>4750</v>
      </c>
      <c r="G2087" s="99">
        <v>1</v>
      </c>
      <c r="H2087" s="150">
        <v>1</v>
      </c>
      <c r="I2087" s="144"/>
      <c r="J2087" s="608">
        <f>H2087*F2087</f>
        <v>4750</v>
      </c>
      <c r="K2087" s="44" t="s">
        <v>4579</v>
      </c>
    </row>
    <row r="2088" spans="1:15" x14ac:dyDescent="0.25">
      <c r="A2088" s="326">
        <v>41878</v>
      </c>
      <c r="B2088" s="281" t="s">
        <v>5903</v>
      </c>
      <c r="C2088" s="327"/>
      <c r="D2088" s="80" t="s">
        <v>10229</v>
      </c>
      <c r="E2088" s="332" t="s">
        <v>32</v>
      </c>
      <c r="F2088" s="508">
        <v>420</v>
      </c>
      <c r="G2088" s="469">
        <v>1</v>
      </c>
      <c r="H2088" s="80">
        <v>1</v>
      </c>
      <c r="I2088" s="469"/>
      <c r="J2088" s="608">
        <f t="shared" ref="J2088:J2097" si="279">H2088*F2088</f>
        <v>420</v>
      </c>
      <c r="K2088" s="469" t="s">
        <v>120</v>
      </c>
    </row>
    <row r="2089" spans="1:15" x14ac:dyDescent="0.25">
      <c r="A2089" s="79">
        <v>41878</v>
      </c>
      <c r="B2089" s="80" t="s">
        <v>1092</v>
      </c>
      <c r="C2089" s="87" t="s">
        <v>5921</v>
      </c>
      <c r="D2089" s="990" t="s">
        <v>10230</v>
      </c>
      <c r="E2089" s="83" t="s">
        <v>24</v>
      </c>
      <c r="F2089" s="564">
        <v>8000</v>
      </c>
      <c r="G2089" s="83">
        <v>2</v>
      </c>
      <c r="H2089" s="677">
        <v>2</v>
      </c>
      <c r="I2089" s="87"/>
      <c r="J2089" s="608">
        <f t="shared" si="279"/>
        <v>16000</v>
      </c>
      <c r="K2089" s="83" t="s">
        <v>124</v>
      </c>
    </row>
    <row r="2090" spans="1:15" x14ac:dyDescent="0.25">
      <c r="A2090" s="326">
        <v>41878</v>
      </c>
      <c r="B2090" s="281" t="s">
        <v>5922</v>
      </c>
      <c r="C2090" s="327" t="s">
        <v>5923</v>
      </c>
      <c r="D2090" s="80" t="s">
        <v>10231</v>
      </c>
      <c r="E2090" s="332" t="s">
        <v>24</v>
      </c>
      <c r="F2090" s="508">
        <v>7490</v>
      </c>
      <c r="G2090" s="469">
        <v>1</v>
      </c>
      <c r="H2090" s="80">
        <v>1</v>
      </c>
      <c r="I2090" s="469"/>
      <c r="J2090" s="608">
        <f t="shared" si="279"/>
        <v>7490</v>
      </c>
      <c r="K2090" s="469" t="s">
        <v>39</v>
      </c>
      <c r="N2090" t="s">
        <v>7392</v>
      </c>
      <c r="O2090" t="s">
        <v>7393</v>
      </c>
    </row>
    <row r="2091" spans="1:15" x14ac:dyDescent="0.25">
      <c r="A2091" s="326">
        <v>41878</v>
      </c>
      <c r="B2091" s="281" t="s">
        <v>169</v>
      </c>
      <c r="C2091" s="285" t="s">
        <v>5924</v>
      </c>
      <c r="D2091" s="331" t="s">
        <v>10232</v>
      </c>
      <c r="E2091" s="332" t="s">
        <v>32</v>
      </c>
      <c r="F2091" s="324">
        <v>380</v>
      </c>
      <c r="G2091" s="330">
        <v>7</v>
      </c>
      <c r="H2091" s="331">
        <v>7</v>
      </c>
      <c r="I2091" s="332"/>
      <c r="J2091" s="608">
        <f t="shared" si="279"/>
        <v>2660</v>
      </c>
      <c r="K2091" s="332" t="s">
        <v>170</v>
      </c>
      <c r="N2091" t="s">
        <v>7392</v>
      </c>
      <c r="O2091" t="s">
        <v>7393</v>
      </c>
    </row>
    <row r="2092" spans="1:15" x14ac:dyDescent="0.25">
      <c r="A2092" s="79">
        <v>41877</v>
      </c>
      <c r="B2092" s="515" t="s">
        <v>3722</v>
      </c>
      <c r="C2092" s="87" t="s">
        <v>6104</v>
      </c>
      <c r="D2092" s="199" t="s">
        <v>10233</v>
      </c>
      <c r="E2092" s="83" t="s">
        <v>32</v>
      </c>
      <c r="F2092" s="199">
        <v>416.75</v>
      </c>
      <c r="G2092" s="83">
        <v>10</v>
      </c>
      <c r="H2092" s="950">
        <v>10</v>
      </c>
      <c r="I2092" s="83"/>
      <c r="J2092" s="608">
        <f t="shared" si="279"/>
        <v>4167.5</v>
      </c>
      <c r="K2092" s="83" t="s">
        <v>601</v>
      </c>
      <c r="N2092" t="s">
        <v>7392</v>
      </c>
      <c r="O2092" t="s">
        <v>7394</v>
      </c>
    </row>
    <row r="2093" spans="1:15" x14ac:dyDescent="0.25">
      <c r="A2093" s="326">
        <v>41877</v>
      </c>
      <c r="B2093" s="281" t="s">
        <v>4297</v>
      </c>
      <c r="C2093" s="285" t="s">
        <v>5925</v>
      </c>
      <c r="D2093" s="331" t="s">
        <v>10234</v>
      </c>
      <c r="E2093" s="332" t="s">
        <v>24</v>
      </c>
      <c r="F2093" s="324">
        <v>2750</v>
      </c>
      <c r="G2093" s="330">
        <v>1</v>
      </c>
      <c r="H2093" s="331">
        <v>1</v>
      </c>
      <c r="I2093" s="332"/>
      <c r="J2093" s="608">
        <f t="shared" si="279"/>
        <v>2750</v>
      </c>
      <c r="K2093" s="332" t="s">
        <v>470</v>
      </c>
    </row>
    <row r="2094" spans="1:15" x14ac:dyDescent="0.25">
      <c r="A2094" s="475">
        <v>41877</v>
      </c>
      <c r="B2094" s="281" t="s">
        <v>5926</v>
      </c>
      <c r="C2094" s="240" t="s">
        <v>5927</v>
      </c>
      <c r="D2094" s="281" t="s">
        <v>10235</v>
      </c>
      <c r="E2094" s="332" t="s">
        <v>24</v>
      </c>
      <c r="F2094" s="508">
        <v>1250</v>
      </c>
      <c r="G2094" s="466">
        <v>6</v>
      </c>
      <c r="H2094" s="465">
        <v>6</v>
      </c>
      <c r="I2094" s="476"/>
      <c r="J2094" s="608">
        <f t="shared" si="279"/>
        <v>7500</v>
      </c>
      <c r="K2094" s="332" t="s">
        <v>470</v>
      </c>
    </row>
    <row r="2095" spans="1:15" x14ac:dyDescent="0.25">
      <c r="A2095" s="326">
        <v>41877</v>
      </c>
      <c r="B2095" s="281" t="s">
        <v>320</v>
      </c>
      <c r="C2095" s="448" t="s">
        <v>5934</v>
      </c>
      <c r="D2095" s="331" t="s">
        <v>10236</v>
      </c>
      <c r="E2095" s="332" t="s">
        <v>24</v>
      </c>
      <c r="F2095" s="324">
        <v>1650</v>
      </c>
      <c r="G2095" s="330">
        <v>1</v>
      </c>
      <c r="H2095" s="331">
        <v>1</v>
      </c>
      <c r="I2095" s="551"/>
      <c r="J2095" s="608">
        <f t="shared" si="279"/>
        <v>1650</v>
      </c>
      <c r="K2095" s="332" t="s">
        <v>116</v>
      </c>
    </row>
    <row r="2096" spans="1:15" x14ac:dyDescent="0.25">
      <c r="A2096" s="326">
        <v>41877</v>
      </c>
      <c r="B2096" s="281" t="s">
        <v>76</v>
      </c>
      <c r="C2096" s="327" t="s">
        <v>5935</v>
      </c>
      <c r="D2096" s="80" t="s">
        <v>10237</v>
      </c>
      <c r="E2096" s="332" t="s">
        <v>32</v>
      </c>
      <c r="F2096" s="508">
        <v>150</v>
      </c>
      <c r="G2096" s="469">
        <v>1</v>
      </c>
      <c r="H2096" s="80">
        <v>1</v>
      </c>
      <c r="I2096" s="469"/>
      <c r="J2096" s="608">
        <f t="shared" si="279"/>
        <v>150</v>
      </c>
      <c r="K2096" s="472" t="s">
        <v>470</v>
      </c>
    </row>
    <row r="2097" spans="1:15" x14ac:dyDescent="0.25">
      <c r="A2097" s="326">
        <v>41874</v>
      </c>
      <c r="B2097" s="281" t="s">
        <v>5975</v>
      </c>
      <c r="C2097" s="285" t="s">
        <v>5976</v>
      </c>
      <c r="D2097" s="331" t="s">
        <v>10238</v>
      </c>
      <c r="E2097" s="332" t="s">
        <v>83</v>
      </c>
      <c r="F2097" s="324">
        <v>2160</v>
      </c>
      <c r="G2097" s="330">
        <v>1</v>
      </c>
      <c r="H2097" s="331">
        <v>1</v>
      </c>
      <c r="I2097" s="332"/>
      <c r="J2097" s="608">
        <f t="shared" si="279"/>
        <v>2160</v>
      </c>
      <c r="K2097" s="332" t="s">
        <v>601</v>
      </c>
      <c r="N2097" t="s">
        <v>7403</v>
      </c>
      <c r="O2097" t="s">
        <v>7404</v>
      </c>
    </row>
    <row r="2098" spans="1:15" x14ac:dyDescent="0.25">
      <c r="A2098" s="326">
        <v>41874</v>
      </c>
      <c r="B2098" s="281" t="s">
        <v>3746</v>
      </c>
      <c r="C2098" s="285" t="s">
        <v>5977</v>
      </c>
      <c r="D2098" s="331" t="s">
        <v>10239</v>
      </c>
      <c r="E2098" s="332" t="s">
        <v>83</v>
      </c>
      <c r="F2098" s="324">
        <v>1144</v>
      </c>
      <c r="G2098" s="330">
        <v>5</v>
      </c>
      <c r="H2098" s="331">
        <v>5</v>
      </c>
      <c r="I2098" s="332"/>
      <c r="J2098" s="608">
        <f>H2098*F2098</f>
        <v>5720</v>
      </c>
      <c r="K2098" s="332" t="s">
        <v>601</v>
      </c>
      <c r="N2098" t="s">
        <v>7399</v>
      </c>
      <c r="O2098" t="s">
        <v>7374</v>
      </c>
    </row>
    <row r="2099" spans="1:15" x14ac:dyDescent="0.25">
      <c r="A2099" s="326">
        <v>41874</v>
      </c>
      <c r="B2099" s="281" t="s">
        <v>3746</v>
      </c>
      <c r="C2099" s="240" t="s">
        <v>5978</v>
      </c>
      <c r="D2099" s="281" t="s">
        <v>10240</v>
      </c>
      <c r="E2099" s="332" t="s">
        <v>83</v>
      </c>
      <c r="F2099" s="508">
        <v>614</v>
      </c>
      <c r="G2099" s="466">
        <v>10</v>
      </c>
      <c r="H2099" s="465">
        <v>10</v>
      </c>
      <c r="I2099" s="476"/>
      <c r="J2099" s="608">
        <f>H2099*F2099</f>
        <v>6140</v>
      </c>
      <c r="K2099" s="332" t="s">
        <v>601</v>
      </c>
      <c r="N2099" t="s">
        <v>7363</v>
      </c>
      <c r="O2099" t="s">
        <v>7431</v>
      </c>
    </row>
    <row r="2100" spans="1:15" x14ac:dyDescent="0.25">
      <c r="A2100" s="326">
        <v>41874</v>
      </c>
      <c r="B2100" s="281" t="s">
        <v>5979</v>
      </c>
      <c r="C2100" s="240" t="s">
        <v>5980</v>
      </c>
      <c r="D2100" s="465" t="s">
        <v>10241</v>
      </c>
      <c r="E2100" s="332" t="s">
        <v>32</v>
      </c>
      <c r="F2100" s="508">
        <v>444</v>
      </c>
      <c r="G2100" s="466">
        <v>1</v>
      </c>
      <c r="H2100" s="465">
        <v>1</v>
      </c>
      <c r="I2100" s="476"/>
      <c r="J2100" s="608">
        <f t="shared" ref="J2100:J2109" si="280">H2100*F2100</f>
        <v>444</v>
      </c>
      <c r="K2100" s="332" t="s">
        <v>601</v>
      </c>
    </row>
    <row r="2101" spans="1:15" x14ac:dyDescent="0.25">
      <c r="A2101" s="326">
        <v>41874</v>
      </c>
      <c r="B2101" s="281" t="s">
        <v>5981</v>
      </c>
      <c r="C2101" s="240" t="s">
        <v>5982</v>
      </c>
      <c r="D2101" s="465" t="s">
        <v>10242</v>
      </c>
      <c r="E2101" s="332" t="s">
        <v>3448</v>
      </c>
      <c r="F2101" s="508">
        <v>180</v>
      </c>
      <c r="G2101" s="466">
        <v>1</v>
      </c>
      <c r="H2101" s="465">
        <v>1</v>
      </c>
      <c r="I2101" s="476"/>
      <c r="J2101" s="608">
        <f t="shared" si="280"/>
        <v>180</v>
      </c>
      <c r="K2101" s="332" t="s">
        <v>601</v>
      </c>
    </row>
    <row r="2102" spans="1:15" x14ac:dyDescent="0.25">
      <c r="A2102" s="79">
        <v>41871</v>
      </c>
      <c r="B2102" s="281" t="s">
        <v>6312</v>
      </c>
      <c r="C2102" s="240" t="s">
        <v>6314</v>
      </c>
      <c r="D2102" s="199" t="s">
        <v>10243</v>
      </c>
      <c r="E2102" s="332" t="s">
        <v>24</v>
      </c>
      <c r="F2102" s="508">
        <v>2800</v>
      </c>
      <c r="G2102" s="466">
        <v>1</v>
      </c>
      <c r="H2102" s="465">
        <v>1</v>
      </c>
      <c r="I2102" s="87"/>
      <c r="J2102" s="608">
        <f t="shared" si="280"/>
        <v>2800</v>
      </c>
      <c r="K2102" s="332" t="s">
        <v>505</v>
      </c>
    </row>
    <row r="2103" spans="1:15" x14ac:dyDescent="0.25">
      <c r="A2103" s="326">
        <v>41871</v>
      </c>
      <c r="B2103" s="281" t="s">
        <v>6310</v>
      </c>
      <c r="C2103" s="285" t="s">
        <v>6311</v>
      </c>
      <c r="D2103" s="281" t="s">
        <v>10244</v>
      </c>
      <c r="E2103" s="332" t="s">
        <v>24</v>
      </c>
      <c r="F2103" s="324">
        <v>12500</v>
      </c>
      <c r="G2103" s="330">
        <v>1</v>
      </c>
      <c r="H2103" s="331">
        <v>1</v>
      </c>
      <c r="I2103" s="332"/>
      <c r="J2103" s="608">
        <f t="shared" si="280"/>
        <v>12500</v>
      </c>
      <c r="K2103" s="332" t="s">
        <v>505</v>
      </c>
      <c r="N2103" s="200" t="s">
        <v>7577</v>
      </c>
      <c r="O2103" s="200" t="s">
        <v>7431</v>
      </c>
    </row>
    <row r="2104" spans="1:15" x14ac:dyDescent="0.25">
      <c r="A2104" s="79">
        <v>41871</v>
      </c>
      <c r="B2104" s="281" t="s">
        <v>6312</v>
      </c>
      <c r="C2104" s="240" t="s">
        <v>6313</v>
      </c>
      <c r="D2104" s="199" t="s">
        <v>10245</v>
      </c>
      <c r="E2104" s="332" t="s">
        <v>24</v>
      </c>
      <c r="F2104" s="508">
        <v>4500</v>
      </c>
      <c r="G2104" s="466">
        <v>1</v>
      </c>
      <c r="H2104" s="465">
        <v>1</v>
      </c>
      <c r="I2104" s="92"/>
      <c r="J2104" s="608">
        <f t="shared" si="280"/>
        <v>4500</v>
      </c>
      <c r="K2104" s="332" t="s">
        <v>505</v>
      </c>
      <c r="N2104" s="200" t="s">
        <v>7406</v>
      </c>
      <c r="O2104" s="200" t="s">
        <v>7407</v>
      </c>
    </row>
    <row r="2105" spans="1:15" x14ac:dyDescent="0.25">
      <c r="A2105" s="79">
        <v>41869</v>
      </c>
      <c r="B2105" s="100" t="s">
        <v>5560</v>
      </c>
      <c r="C2105" s="46" t="s">
        <v>5561</v>
      </c>
      <c r="D2105" s="102" t="s">
        <v>10246</v>
      </c>
      <c r="E2105" s="44" t="s">
        <v>32</v>
      </c>
      <c r="F2105" s="84">
        <v>1200</v>
      </c>
      <c r="G2105" s="466">
        <v>1</v>
      </c>
      <c r="H2105" s="465">
        <v>1</v>
      </c>
      <c r="I2105" s="92"/>
      <c r="J2105" s="608">
        <f t="shared" si="280"/>
        <v>1200</v>
      </c>
      <c r="K2105" s="44" t="s">
        <v>310</v>
      </c>
      <c r="N2105" s="200" t="s">
        <v>7446</v>
      </c>
      <c r="O2105" s="200" t="s">
        <v>7407</v>
      </c>
    </row>
    <row r="2106" spans="1:15" x14ac:dyDescent="0.25">
      <c r="A2106" s="79">
        <v>41866</v>
      </c>
      <c r="B2106" s="281" t="s">
        <v>74</v>
      </c>
      <c r="C2106" s="448" t="s">
        <v>6742</v>
      </c>
      <c r="D2106" s="199" t="s">
        <v>10247</v>
      </c>
      <c r="E2106" s="332" t="s">
        <v>32</v>
      </c>
      <c r="F2106" s="508">
        <v>350</v>
      </c>
      <c r="G2106" s="466">
        <v>2</v>
      </c>
      <c r="H2106" s="465">
        <v>2</v>
      </c>
      <c r="I2106" s="92"/>
      <c r="J2106" s="608">
        <f t="shared" si="280"/>
        <v>700</v>
      </c>
      <c r="K2106" s="332" t="s">
        <v>419</v>
      </c>
      <c r="N2106" s="200" t="s">
        <v>7446</v>
      </c>
      <c r="O2106" s="200" t="s">
        <v>7407</v>
      </c>
    </row>
    <row r="2107" spans="1:15" x14ac:dyDescent="0.25">
      <c r="A2107" s="79">
        <v>41866</v>
      </c>
      <c r="B2107" s="281" t="s">
        <v>60</v>
      </c>
      <c r="C2107" s="448" t="s">
        <v>61</v>
      </c>
      <c r="D2107" s="199" t="s">
        <v>10248</v>
      </c>
      <c r="E2107" s="332" t="s">
        <v>32</v>
      </c>
      <c r="F2107" s="324">
        <v>118.75</v>
      </c>
      <c r="G2107" s="330">
        <v>1</v>
      </c>
      <c r="H2107" s="331">
        <v>1</v>
      </c>
      <c r="I2107" s="92"/>
      <c r="J2107" s="608">
        <f t="shared" si="280"/>
        <v>118.75</v>
      </c>
      <c r="K2107" s="332" t="s">
        <v>419</v>
      </c>
      <c r="N2107" s="200" t="s">
        <v>7420</v>
      </c>
      <c r="O2107" s="200" t="s">
        <v>7421</v>
      </c>
    </row>
    <row r="2108" spans="1:15" x14ac:dyDescent="0.25">
      <c r="A2108" s="326">
        <v>41866</v>
      </c>
      <c r="B2108" s="437" t="s">
        <v>74</v>
      </c>
      <c r="C2108" s="327" t="s">
        <v>5893</v>
      </c>
      <c r="D2108" s="548" t="s">
        <v>10249</v>
      </c>
      <c r="E2108" s="332" t="s">
        <v>32</v>
      </c>
      <c r="F2108" s="555">
        <v>350</v>
      </c>
      <c r="G2108" s="469">
        <v>2</v>
      </c>
      <c r="H2108" s="548">
        <v>2</v>
      </c>
      <c r="I2108" s="469"/>
      <c r="J2108" s="608">
        <f t="shared" si="280"/>
        <v>700</v>
      </c>
      <c r="K2108" s="469" t="s">
        <v>419</v>
      </c>
      <c r="N2108" s="200" t="s">
        <v>7378</v>
      </c>
      <c r="O2108" s="200" t="s">
        <v>7380</v>
      </c>
    </row>
    <row r="2109" spans="1:15" x14ac:dyDescent="0.25">
      <c r="A2109" s="326">
        <v>41866</v>
      </c>
      <c r="B2109" s="437" t="s">
        <v>60</v>
      </c>
      <c r="C2109" s="327" t="s">
        <v>61</v>
      </c>
      <c r="D2109" s="548" t="s">
        <v>10250</v>
      </c>
      <c r="E2109" s="332" t="s">
        <v>32</v>
      </c>
      <c r="F2109" s="508">
        <v>118.75</v>
      </c>
      <c r="G2109" s="80">
        <v>1</v>
      </c>
      <c r="H2109" s="80">
        <v>1</v>
      </c>
      <c r="I2109" s="80"/>
      <c r="J2109" s="608">
        <f t="shared" si="280"/>
        <v>118.75</v>
      </c>
      <c r="K2109" s="469" t="s">
        <v>419</v>
      </c>
      <c r="N2109" s="200" t="s">
        <v>7378</v>
      </c>
      <c r="O2109" s="200" t="s">
        <v>7380</v>
      </c>
    </row>
    <row r="2110" spans="1:15" x14ac:dyDescent="0.25">
      <c r="A2110" s="475">
        <v>41866</v>
      </c>
      <c r="B2110" s="437" t="s">
        <v>3516</v>
      </c>
      <c r="C2110" s="240" t="s">
        <v>5911</v>
      </c>
      <c r="D2110" s="437" t="s">
        <v>10251</v>
      </c>
      <c r="E2110" s="332" t="s">
        <v>24</v>
      </c>
      <c r="F2110" s="555">
        <v>3900</v>
      </c>
      <c r="G2110" s="466">
        <v>1</v>
      </c>
      <c r="H2110" s="477">
        <v>1</v>
      </c>
      <c r="I2110" s="476"/>
      <c r="J2110" s="608">
        <f>H2110*F2110</f>
        <v>3900</v>
      </c>
      <c r="K2110" s="332" t="s">
        <v>178</v>
      </c>
      <c r="N2110" s="200" t="s">
        <v>7378</v>
      </c>
      <c r="O2110" s="200" t="s">
        <v>7380</v>
      </c>
    </row>
    <row r="2111" spans="1:15" x14ac:dyDescent="0.25">
      <c r="A2111" s="326">
        <v>41865</v>
      </c>
      <c r="B2111" s="437" t="s">
        <v>5904</v>
      </c>
      <c r="C2111" s="327" t="s">
        <v>5905</v>
      </c>
      <c r="D2111" s="548" t="s">
        <v>10252</v>
      </c>
      <c r="E2111" s="332" t="s">
        <v>24</v>
      </c>
      <c r="F2111" s="555">
        <v>1600</v>
      </c>
      <c r="G2111" s="469">
        <v>2</v>
      </c>
      <c r="H2111" s="548">
        <v>2</v>
      </c>
      <c r="I2111" s="469"/>
      <c r="J2111" s="608">
        <f>H2111*F2111</f>
        <v>3200</v>
      </c>
      <c r="K2111" s="469" t="s">
        <v>724</v>
      </c>
      <c r="N2111" s="200" t="s">
        <v>7378</v>
      </c>
      <c r="O2111" s="200" t="s">
        <v>7380</v>
      </c>
    </row>
    <row r="2112" spans="1:15" x14ac:dyDescent="0.25">
      <c r="A2112" s="326">
        <v>41865</v>
      </c>
      <c r="B2112" s="437" t="s">
        <v>166</v>
      </c>
      <c r="C2112" s="285" t="s">
        <v>5938</v>
      </c>
      <c r="D2112" s="478" t="s">
        <v>10253</v>
      </c>
      <c r="E2112" s="332" t="s">
        <v>32</v>
      </c>
      <c r="F2112" s="580">
        <v>280</v>
      </c>
      <c r="G2112" s="330">
        <v>1</v>
      </c>
      <c r="H2112" s="478">
        <v>1</v>
      </c>
      <c r="I2112" s="332"/>
      <c r="J2112" s="608">
        <f>H2112*F2112</f>
        <v>280</v>
      </c>
      <c r="K2112" s="332" t="s">
        <v>5939</v>
      </c>
      <c r="N2112" t="s">
        <v>7378</v>
      </c>
      <c r="O2112" t="s">
        <v>7380</v>
      </c>
    </row>
    <row r="2113" spans="1:15" x14ac:dyDescent="0.25">
      <c r="A2113" s="79">
        <v>41864</v>
      </c>
      <c r="B2113" s="437" t="s">
        <v>105</v>
      </c>
      <c r="C2113" s="518" t="s">
        <v>5908</v>
      </c>
      <c r="D2113" s="22" t="s">
        <v>10254</v>
      </c>
      <c r="E2113" s="44" t="s">
        <v>24</v>
      </c>
      <c r="F2113" s="193">
        <v>1500</v>
      </c>
      <c r="G2113" s="85">
        <v>1</v>
      </c>
      <c r="H2113" s="143">
        <v>1</v>
      </c>
      <c r="I2113" s="53"/>
      <c r="J2113" s="608">
        <f t="shared" ref="J2113:J2119" si="281">H2113*F2113</f>
        <v>1500</v>
      </c>
      <c r="K2113" s="44" t="s">
        <v>310</v>
      </c>
      <c r="N2113" t="s">
        <v>7378</v>
      </c>
      <c r="O2113" t="s">
        <v>7380</v>
      </c>
    </row>
    <row r="2114" spans="1:15" x14ac:dyDescent="0.25">
      <c r="A2114" s="326">
        <v>41864</v>
      </c>
      <c r="B2114" s="437" t="s">
        <v>4318</v>
      </c>
      <c r="C2114" s="285" t="s">
        <v>5910</v>
      </c>
      <c r="D2114" s="478" t="s">
        <v>10255</v>
      </c>
      <c r="E2114" s="332" t="s">
        <v>24</v>
      </c>
      <c r="F2114" s="580">
        <v>3500</v>
      </c>
      <c r="G2114" s="330">
        <v>1</v>
      </c>
      <c r="H2114" s="478">
        <v>1</v>
      </c>
      <c r="I2114" s="332"/>
      <c r="J2114" s="608">
        <f t="shared" si="281"/>
        <v>3500</v>
      </c>
      <c r="K2114" s="332" t="s">
        <v>470</v>
      </c>
      <c r="N2114" t="s">
        <v>7378</v>
      </c>
      <c r="O2114" t="s">
        <v>7380</v>
      </c>
    </row>
    <row r="2115" spans="1:15" x14ac:dyDescent="0.25">
      <c r="A2115" s="475">
        <v>41864</v>
      </c>
      <c r="B2115" s="437" t="s">
        <v>5913</v>
      </c>
      <c r="C2115" s="240" t="s">
        <v>5914</v>
      </c>
      <c r="D2115" s="478" t="s">
        <v>10256</v>
      </c>
      <c r="E2115" s="332" t="s">
        <v>24</v>
      </c>
      <c r="F2115" s="580">
        <v>1950</v>
      </c>
      <c r="G2115" s="330">
        <v>1</v>
      </c>
      <c r="H2115" s="478">
        <v>1</v>
      </c>
      <c r="I2115" s="551"/>
      <c r="J2115" s="608">
        <f t="shared" si="281"/>
        <v>1950</v>
      </c>
      <c r="K2115" s="332" t="s">
        <v>5915</v>
      </c>
      <c r="N2115" t="s">
        <v>7378</v>
      </c>
      <c r="O2115" t="s">
        <v>7380</v>
      </c>
    </row>
    <row r="2116" spans="1:15" x14ac:dyDescent="0.25">
      <c r="A2116" s="326">
        <v>41864</v>
      </c>
      <c r="B2116" s="437" t="s">
        <v>5916</v>
      </c>
      <c r="C2116" s="448" t="s">
        <v>6182</v>
      </c>
      <c r="D2116" s="478" t="s">
        <v>10257</v>
      </c>
      <c r="E2116" s="332" t="s">
        <v>24</v>
      </c>
      <c r="F2116" s="580">
        <v>950</v>
      </c>
      <c r="G2116" s="330">
        <v>1</v>
      </c>
      <c r="H2116" s="478">
        <v>1</v>
      </c>
      <c r="I2116" s="551"/>
      <c r="J2116" s="608">
        <f t="shared" si="281"/>
        <v>950</v>
      </c>
      <c r="K2116" s="332" t="s">
        <v>5915</v>
      </c>
      <c r="N2116" t="s">
        <v>7378</v>
      </c>
      <c r="O2116" t="s">
        <v>7379</v>
      </c>
    </row>
    <row r="2117" spans="1:15" x14ac:dyDescent="0.25">
      <c r="A2117" s="326">
        <v>41860</v>
      </c>
      <c r="B2117" s="437" t="s">
        <v>5865</v>
      </c>
      <c r="C2117" s="285" t="s">
        <v>5897</v>
      </c>
      <c r="D2117" s="478" t="s">
        <v>10258</v>
      </c>
      <c r="E2117" s="332" t="s">
        <v>32</v>
      </c>
      <c r="F2117" s="580">
        <v>6578</v>
      </c>
      <c r="G2117" s="330">
        <v>4</v>
      </c>
      <c r="H2117" s="478">
        <v>4</v>
      </c>
      <c r="I2117" s="332"/>
      <c r="J2117" s="608">
        <f t="shared" si="281"/>
        <v>26312</v>
      </c>
      <c r="K2117" s="332" t="s">
        <v>4522</v>
      </c>
      <c r="N2117" t="s">
        <v>7427</v>
      </c>
      <c r="O2117" t="s">
        <v>7374</v>
      </c>
    </row>
    <row r="2118" spans="1:15" x14ac:dyDescent="0.25">
      <c r="A2118" s="79">
        <v>41859</v>
      </c>
      <c r="B2118" s="571" t="s">
        <v>6159</v>
      </c>
      <c r="C2118" s="92" t="s">
        <v>6160</v>
      </c>
      <c r="D2118" s="185" t="s">
        <v>10259</v>
      </c>
      <c r="E2118" s="203" t="s">
        <v>83</v>
      </c>
      <c r="F2118" s="213">
        <v>29</v>
      </c>
      <c r="G2118" s="203">
        <v>100</v>
      </c>
      <c r="H2118" s="185">
        <v>100</v>
      </c>
      <c r="I2118" s="92"/>
      <c r="J2118" s="608">
        <f t="shared" si="281"/>
        <v>2900</v>
      </c>
      <c r="K2118" s="203" t="s">
        <v>449</v>
      </c>
      <c r="N2118" t="s">
        <v>7427</v>
      </c>
      <c r="O2118" t="s">
        <v>7428</v>
      </c>
    </row>
    <row r="2119" spans="1:15" x14ac:dyDescent="0.25">
      <c r="A2119" s="79">
        <v>41859</v>
      </c>
      <c r="B2119" s="437" t="s">
        <v>6161</v>
      </c>
      <c r="C2119" s="39" t="s">
        <v>6162</v>
      </c>
      <c r="D2119" s="171" t="s">
        <v>10260</v>
      </c>
      <c r="E2119" s="144" t="s">
        <v>83</v>
      </c>
      <c r="F2119" s="192">
        <v>41.22</v>
      </c>
      <c r="G2119" s="99">
        <v>100</v>
      </c>
      <c r="H2119" s="145">
        <v>100</v>
      </c>
      <c r="I2119" s="144"/>
      <c r="J2119" s="608">
        <f t="shared" si="281"/>
        <v>4122</v>
      </c>
      <c r="K2119" s="44" t="s">
        <v>449</v>
      </c>
      <c r="N2119" t="s">
        <v>7422</v>
      </c>
      <c r="O2119" t="s">
        <v>7423</v>
      </c>
    </row>
    <row r="2120" spans="1:15" x14ac:dyDescent="0.25">
      <c r="A2120" s="79">
        <v>41859</v>
      </c>
      <c r="B2120" s="281" t="s">
        <v>6163</v>
      </c>
      <c r="C2120" s="39" t="s">
        <v>6164</v>
      </c>
      <c r="D2120" s="281" t="s">
        <v>10261</v>
      </c>
      <c r="E2120" s="44" t="s">
        <v>83</v>
      </c>
      <c r="F2120" s="84">
        <v>18.7</v>
      </c>
      <c r="G2120" s="85">
        <v>100</v>
      </c>
      <c r="H2120" s="102">
        <v>100</v>
      </c>
      <c r="I2120" s="53"/>
      <c r="J2120" s="608">
        <f>H2120*F2120</f>
        <v>1870</v>
      </c>
      <c r="K2120" s="44" t="s">
        <v>449</v>
      </c>
      <c r="N2120" t="s">
        <v>7599</v>
      </c>
      <c r="O2120" t="s">
        <v>7380</v>
      </c>
    </row>
    <row r="2121" spans="1:15" x14ac:dyDescent="0.25">
      <c r="A2121" s="79">
        <v>41859</v>
      </c>
      <c r="B2121" s="281" t="s">
        <v>6165</v>
      </c>
      <c r="C2121" s="147" t="s">
        <v>6166</v>
      </c>
      <c r="D2121" s="281" t="s">
        <v>10262</v>
      </c>
      <c r="E2121" s="44" t="s">
        <v>83</v>
      </c>
      <c r="F2121" s="678">
        <v>89.25</v>
      </c>
      <c r="G2121" s="85">
        <v>2</v>
      </c>
      <c r="H2121" s="102">
        <v>2</v>
      </c>
      <c r="I2121" s="44"/>
      <c r="J2121" s="608">
        <f>H2121*F2121</f>
        <v>178.5</v>
      </c>
      <c r="K2121" s="44" t="s">
        <v>449</v>
      </c>
      <c r="N2121" t="s">
        <v>7599</v>
      </c>
      <c r="O2121" t="s">
        <v>7380</v>
      </c>
    </row>
    <row r="2122" spans="1:15" x14ac:dyDescent="0.25">
      <c r="A2122" s="79">
        <v>41859</v>
      </c>
      <c r="B2122" s="80" t="s">
        <v>6167</v>
      </c>
      <c r="C2122" s="87" t="s">
        <v>6168</v>
      </c>
      <c r="D2122" s="80" t="s">
        <v>10263</v>
      </c>
      <c r="E2122" s="83" t="s">
        <v>83</v>
      </c>
      <c r="F2122" s="678">
        <v>28.05</v>
      </c>
      <c r="G2122" s="83">
        <v>8</v>
      </c>
      <c r="H2122" s="677">
        <v>8</v>
      </c>
      <c r="I2122" s="87"/>
      <c r="J2122" s="608">
        <f t="shared" ref="J2122:J2131" si="282">H2122*F2122</f>
        <v>224.4</v>
      </c>
      <c r="K2122" s="83" t="s">
        <v>449</v>
      </c>
      <c r="N2122" t="s">
        <v>7599</v>
      </c>
      <c r="O2122" t="s">
        <v>7380</v>
      </c>
    </row>
    <row r="2123" spans="1:15" x14ac:dyDescent="0.25">
      <c r="A2123" s="79">
        <v>41859</v>
      </c>
      <c r="B2123" s="281" t="s">
        <v>6169</v>
      </c>
      <c r="C2123" s="147" t="s">
        <v>6170</v>
      </c>
      <c r="D2123" s="281" t="s">
        <v>10264</v>
      </c>
      <c r="E2123" s="44" t="s">
        <v>83</v>
      </c>
      <c r="F2123" s="678">
        <v>25.5</v>
      </c>
      <c r="G2123" s="85">
        <v>8</v>
      </c>
      <c r="H2123" s="102">
        <v>8</v>
      </c>
      <c r="I2123" s="44"/>
      <c r="J2123" s="608">
        <f t="shared" si="282"/>
        <v>204</v>
      </c>
      <c r="K2123" s="44" t="s">
        <v>449</v>
      </c>
      <c r="N2123" t="s">
        <v>7599</v>
      </c>
      <c r="O2123" t="s">
        <v>7380</v>
      </c>
    </row>
    <row r="2124" spans="1:15" x14ac:dyDescent="0.25">
      <c r="A2124" s="79">
        <v>41859</v>
      </c>
      <c r="B2124" s="80" t="s">
        <v>6171</v>
      </c>
      <c r="C2124" s="87" t="s">
        <v>6172</v>
      </c>
      <c r="D2124" s="80" t="s">
        <v>10265</v>
      </c>
      <c r="E2124" s="83" t="s">
        <v>83</v>
      </c>
      <c r="F2124" s="84">
        <v>60.98</v>
      </c>
      <c r="G2124" s="83">
        <v>10</v>
      </c>
      <c r="H2124" s="677">
        <v>10</v>
      </c>
      <c r="I2124" s="87"/>
      <c r="J2124" s="608">
        <f t="shared" si="282"/>
        <v>609.79999999999995</v>
      </c>
      <c r="K2124" s="83" t="s">
        <v>449</v>
      </c>
      <c r="N2124" t="s">
        <v>7400</v>
      </c>
      <c r="O2124" t="s">
        <v>7401</v>
      </c>
    </row>
    <row r="2125" spans="1:15" x14ac:dyDescent="0.25">
      <c r="A2125" s="79">
        <v>41859</v>
      </c>
      <c r="B2125" s="80" t="s">
        <v>6173</v>
      </c>
      <c r="C2125" s="87" t="s">
        <v>6166</v>
      </c>
      <c r="D2125" s="80" t="s">
        <v>10266</v>
      </c>
      <c r="E2125" s="83" t="s">
        <v>83</v>
      </c>
      <c r="F2125" s="678">
        <v>34</v>
      </c>
      <c r="G2125" s="83">
        <v>24</v>
      </c>
      <c r="H2125" s="677">
        <v>24</v>
      </c>
      <c r="I2125" s="83"/>
      <c r="J2125" s="608">
        <f t="shared" si="282"/>
        <v>816</v>
      </c>
      <c r="K2125" s="83" t="s">
        <v>449</v>
      </c>
      <c r="N2125" t="s">
        <v>7411</v>
      </c>
      <c r="O2125" t="s">
        <v>7401</v>
      </c>
    </row>
    <row r="2126" spans="1:15" x14ac:dyDescent="0.25">
      <c r="A2126" s="79">
        <v>41859</v>
      </c>
      <c r="B2126" s="80" t="s">
        <v>6174</v>
      </c>
      <c r="C2126" s="87"/>
      <c r="D2126" s="621" t="s">
        <v>10267</v>
      </c>
      <c r="E2126" s="83" t="s">
        <v>83</v>
      </c>
      <c r="F2126" s="84">
        <v>28.05</v>
      </c>
      <c r="G2126" s="83">
        <v>100</v>
      </c>
      <c r="H2126" s="578">
        <v>100</v>
      </c>
      <c r="I2126" s="87"/>
      <c r="J2126" s="608">
        <f t="shared" si="282"/>
        <v>2805</v>
      </c>
      <c r="K2126" s="83" t="s">
        <v>449</v>
      </c>
      <c r="N2126" t="s">
        <v>7371</v>
      </c>
      <c r="O2126" t="s">
        <v>7375</v>
      </c>
    </row>
    <row r="2127" spans="1:15" x14ac:dyDescent="0.25">
      <c r="A2127" s="79">
        <v>41859</v>
      </c>
      <c r="B2127" s="281" t="s">
        <v>6175</v>
      </c>
      <c r="C2127" s="285"/>
      <c r="D2127" s="281" t="s">
        <v>10268</v>
      </c>
      <c r="E2127" s="332" t="s">
        <v>83</v>
      </c>
      <c r="F2127" s="324">
        <v>25.5</v>
      </c>
      <c r="G2127" s="330">
        <v>8</v>
      </c>
      <c r="H2127" s="331">
        <v>8</v>
      </c>
      <c r="I2127" s="332"/>
      <c r="J2127" s="608">
        <f t="shared" si="282"/>
        <v>204</v>
      </c>
      <c r="K2127" s="332" t="s">
        <v>449</v>
      </c>
      <c r="N2127" t="s">
        <v>7372</v>
      </c>
      <c r="O2127" t="s">
        <v>7377</v>
      </c>
    </row>
    <row r="2128" spans="1:15" x14ac:dyDescent="0.25">
      <c r="A2128" s="79">
        <v>41859</v>
      </c>
      <c r="B2128" s="281" t="s">
        <v>6176</v>
      </c>
      <c r="C2128" s="575" t="s">
        <v>6177</v>
      </c>
      <c r="D2128" s="281" t="s">
        <v>10269</v>
      </c>
      <c r="E2128" s="332" t="s">
        <v>83</v>
      </c>
      <c r="F2128" s="324">
        <v>52.48</v>
      </c>
      <c r="G2128" s="330">
        <v>3</v>
      </c>
      <c r="H2128" s="331">
        <v>3</v>
      </c>
      <c r="I2128" s="332"/>
      <c r="J2128" s="608">
        <f t="shared" si="282"/>
        <v>157.44</v>
      </c>
      <c r="K2128" s="332" t="s">
        <v>449</v>
      </c>
      <c r="N2128" t="s">
        <v>7372</v>
      </c>
      <c r="O2128" t="s">
        <v>7373</v>
      </c>
    </row>
    <row r="2129" spans="1:15" x14ac:dyDescent="0.25">
      <c r="A2129" s="475">
        <v>41859</v>
      </c>
      <c r="B2129" s="281" t="s">
        <v>4318</v>
      </c>
      <c r="C2129" s="240" t="s">
        <v>5887</v>
      </c>
      <c r="D2129" s="281" t="s">
        <v>10270</v>
      </c>
      <c r="E2129" s="332" t="s">
        <v>32</v>
      </c>
      <c r="F2129" s="508">
        <v>3550</v>
      </c>
      <c r="G2129" s="466">
        <v>1</v>
      </c>
      <c r="H2129" s="465">
        <v>1</v>
      </c>
      <c r="I2129" s="476"/>
      <c r="J2129" s="608">
        <f t="shared" si="282"/>
        <v>3550</v>
      </c>
      <c r="K2129" s="332" t="s">
        <v>62</v>
      </c>
      <c r="N2129" t="s">
        <v>7441</v>
      </c>
      <c r="O2129" t="s">
        <v>7380</v>
      </c>
    </row>
    <row r="2130" spans="1:15" x14ac:dyDescent="0.25">
      <c r="A2130" s="475">
        <v>41859</v>
      </c>
      <c r="B2130" s="281" t="s">
        <v>4297</v>
      </c>
      <c r="C2130" s="240" t="s">
        <v>5888</v>
      </c>
      <c r="D2130" s="465" t="s">
        <v>10271</v>
      </c>
      <c r="E2130" s="332" t="s">
        <v>32</v>
      </c>
      <c r="F2130" s="508">
        <v>1800</v>
      </c>
      <c r="G2130" s="466">
        <v>9</v>
      </c>
      <c r="H2130" s="465">
        <v>9</v>
      </c>
      <c r="I2130" s="476"/>
      <c r="J2130" s="608">
        <f t="shared" si="282"/>
        <v>16200</v>
      </c>
      <c r="K2130" s="332" t="s">
        <v>62</v>
      </c>
      <c r="N2130" t="s">
        <v>7445</v>
      </c>
      <c r="O2130" t="s">
        <v>7375</v>
      </c>
    </row>
    <row r="2131" spans="1:15" x14ac:dyDescent="0.25">
      <c r="A2131" s="326">
        <v>41859</v>
      </c>
      <c r="B2131" s="281" t="s">
        <v>3516</v>
      </c>
      <c r="C2131" s="327" t="s">
        <v>5894</v>
      </c>
      <c r="D2131" s="80" t="s">
        <v>10272</v>
      </c>
      <c r="E2131" s="332" t="s">
        <v>32</v>
      </c>
      <c r="F2131" s="508">
        <v>5315</v>
      </c>
      <c r="G2131" s="469">
        <v>1</v>
      </c>
      <c r="H2131" s="80">
        <v>1</v>
      </c>
      <c r="I2131" s="469"/>
      <c r="J2131" s="608">
        <f t="shared" si="282"/>
        <v>5315</v>
      </c>
      <c r="K2131" s="469" t="s">
        <v>4522</v>
      </c>
      <c r="N2131" t="s">
        <v>7445</v>
      </c>
      <c r="O2131" t="s">
        <v>7375</v>
      </c>
    </row>
    <row r="2132" spans="1:15" x14ac:dyDescent="0.25">
      <c r="A2132" s="79">
        <v>41859</v>
      </c>
      <c r="B2132" s="199" t="s">
        <v>6456</v>
      </c>
      <c r="C2132" s="81"/>
      <c r="D2132" s="199" t="s">
        <v>10273</v>
      </c>
      <c r="E2132" s="83" t="s">
        <v>83</v>
      </c>
      <c r="F2132" s="201">
        <v>30.17</v>
      </c>
      <c r="G2132" s="83">
        <v>1</v>
      </c>
      <c r="H2132" s="199">
        <v>1</v>
      </c>
      <c r="I2132" s="83"/>
      <c r="J2132" s="608">
        <f>H2132*F2132</f>
        <v>30.17</v>
      </c>
      <c r="K2132" s="83" t="s">
        <v>449</v>
      </c>
      <c r="N2132" t="s">
        <v>7438</v>
      </c>
      <c r="O2132" t="s">
        <v>7413</v>
      </c>
    </row>
    <row r="2133" spans="1:15" x14ac:dyDescent="0.25">
      <c r="A2133" s="79">
        <v>41859</v>
      </c>
      <c r="B2133" s="199" t="s">
        <v>6454</v>
      </c>
      <c r="C2133" s="81" t="s">
        <v>6455</v>
      </c>
      <c r="D2133" s="199" t="s">
        <v>10274</v>
      </c>
      <c r="E2133" s="83" t="s">
        <v>83</v>
      </c>
      <c r="F2133" s="201">
        <v>67.78</v>
      </c>
      <c r="G2133" s="83">
        <v>8</v>
      </c>
      <c r="H2133" s="199">
        <v>8</v>
      </c>
      <c r="I2133" s="83"/>
      <c r="J2133" s="608">
        <f>H2133*F2133</f>
        <v>542.24</v>
      </c>
      <c r="K2133" s="83" t="s">
        <v>449</v>
      </c>
      <c r="N2133" t="s">
        <v>7412</v>
      </c>
      <c r="O2133" t="s">
        <v>7413</v>
      </c>
    </row>
    <row r="2134" spans="1:15" x14ac:dyDescent="0.25">
      <c r="A2134" s="79">
        <v>41859</v>
      </c>
      <c r="B2134" s="199" t="s">
        <v>6452</v>
      </c>
      <c r="C2134" s="81" t="s">
        <v>6453</v>
      </c>
      <c r="D2134" s="199" t="s">
        <v>10275</v>
      </c>
      <c r="E2134" s="83" t="s">
        <v>83</v>
      </c>
      <c r="F2134" s="201">
        <v>85</v>
      </c>
      <c r="G2134" s="83">
        <v>8</v>
      </c>
      <c r="H2134" s="199">
        <v>8</v>
      </c>
      <c r="I2134" s="83"/>
      <c r="J2134" s="608">
        <f t="shared" ref="J2134:J2143" si="283">H2134*F2134</f>
        <v>680</v>
      </c>
      <c r="K2134" s="83" t="s">
        <v>449</v>
      </c>
    </row>
    <row r="2135" spans="1:15" x14ac:dyDescent="0.25">
      <c r="A2135" s="79">
        <v>41859</v>
      </c>
      <c r="B2135" s="199" t="s">
        <v>6450</v>
      </c>
      <c r="C2135" s="81" t="s">
        <v>6451</v>
      </c>
      <c r="D2135" s="199" t="s">
        <v>10276</v>
      </c>
      <c r="E2135" s="83" t="s">
        <v>83</v>
      </c>
      <c r="F2135" s="201">
        <v>85</v>
      </c>
      <c r="G2135" s="83">
        <v>8</v>
      </c>
      <c r="H2135" s="199">
        <v>8</v>
      </c>
      <c r="I2135" s="83"/>
      <c r="J2135" s="608">
        <f t="shared" si="283"/>
        <v>680</v>
      </c>
      <c r="K2135" s="83" t="s">
        <v>449</v>
      </c>
      <c r="N2135" t="s">
        <v>7451</v>
      </c>
      <c r="O2135" t="s">
        <v>7452</v>
      </c>
    </row>
    <row r="2136" spans="1:15" x14ac:dyDescent="0.25">
      <c r="A2136" s="475">
        <v>41859</v>
      </c>
      <c r="B2136" s="281" t="s">
        <v>70</v>
      </c>
      <c r="C2136" s="604" t="s">
        <v>5928</v>
      </c>
      <c r="D2136" s="465" t="s">
        <v>10277</v>
      </c>
      <c r="E2136" s="332" t="s">
        <v>24</v>
      </c>
      <c r="F2136" s="508">
        <v>6800</v>
      </c>
      <c r="G2136" s="466">
        <v>2</v>
      </c>
      <c r="H2136" s="465">
        <v>2</v>
      </c>
      <c r="I2136" s="476"/>
      <c r="J2136" s="608">
        <f t="shared" si="283"/>
        <v>13600</v>
      </c>
      <c r="K2136" s="332" t="s">
        <v>178</v>
      </c>
    </row>
    <row r="2137" spans="1:15" x14ac:dyDescent="0.25">
      <c r="A2137" s="475">
        <v>41858</v>
      </c>
      <c r="B2137" s="281" t="s">
        <v>105</v>
      </c>
      <c r="C2137" s="240" t="s">
        <v>5889</v>
      </c>
      <c r="D2137" s="465" t="s">
        <v>6970</v>
      </c>
      <c r="E2137" s="332" t="s">
        <v>24</v>
      </c>
      <c r="F2137" s="508">
        <v>1950</v>
      </c>
      <c r="G2137" s="466">
        <v>1</v>
      </c>
      <c r="H2137" s="465">
        <v>1</v>
      </c>
      <c r="I2137" s="476"/>
      <c r="J2137" s="608">
        <f t="shared" si="283"/>
        <v>1950</v>
      </c>
      <c r="K2137" s="332" t="s">
        <v>470</v>
      </c>
      <c r="N2137" t="s">
        <v>7572</v>
      </c>
      <c r="O2137" t="s">
        <v>7401</v>
      </c>
    </row>
    <row r="2138" spans="1:15" x14ac:dyDescent="0.25">
      <c r="A2138" s="326">
        <v>41855</v>
      </c>
      <c r="B2138" s="281" t="s">
        <v>4227</v>
      </c>
      <c r="C2138" s="575"/>
      <c r="D2138" s="281" t="s">
        <v>6969</v>
      </c>
      <c r="E2138" s="332" t="s">
        <v>32</v>
      </c>
      <c r="F2138" s="324">
        <v>550</v>
      </c>
      <c r="G2138" s="330">
        <v>1</v>
      </c>
      <c r="H2138" s="331">
        <v>1</v>
      </c>
      <c r="I2138" s="332"/>
      <c r="J2138" s="608">
        <f t="shared" si="283"/>
        <v>550</v>
      </c>
      <c r="K2138" s="332" t="s">
        <v>84</v>
      </c>
      <c r="N2138" t="s">
        <v>7440</v>
      </c>
      <c r="O2138" t="s">
        <v>7404</v>
      </c>
    </row>
    <row r="2139" spans="1:15" x14ac:dyDescent="0.25">
      <c r="A2139" s="79">
        <v>41855</v>
      </c>
      <c r="B2139" s="281" t="s">
        <v>6115</v>
      </c>
      <c r="C2139" s="147" t="s">
        <v>6116</v>
      </c>
      <c r="D2139" s="100" t="s">
        <v>6968</v>
      </c>
      <c r="E2139" s="44" t="s">
        <v>83</v>
      </c>
      <c r="F2139" s="564">
        <v>64.75</v>
      </c>
      <c r="G2139" s="85">
        <v>8</v>
      </c>
      <c r="H2139" s="102">
        <v>8</v>
      </c>
      <c r="I2139" s="44"/>
      <c r="J2139" s="608">
        <f t="shared" si="283"/>
        <v>518</v>
      </c>
      <c r="K2139" s="44" t="s">
        <v>449</v>
      </c>
    </row>
    <row r="2140" spans="1:15" x14ac:dyDescent="0.25">
      <c r="A2140" s="79">
        <v>41855</v>
      </c>
      <c r="B2140" s="80" t="s">
        <v>6117</v>
      </c>
      <c r="C2140" s="87"/>
      <c r="D2140" s="990" t="s">
        <v>6967</v>
      </c>
      <c r="E2140" s="83" t="s">
        <v>83</v>
      </c>
      <c r="F2140" s="564">
        <v>79.75</v>
      </c>
      <c r="G2140" s="83">
        <v>10</v>
      </c>
      <c r="H2140" s="181">
        <v>10</v>
      </c>
      <c r="I2140" s="87"/>
      <c r="J2140" s="608">
        <f t="shared" si="283"/>
        <v>797.5</v>
      </c>
      <c r="K2140" s="83" t="s">
        <v>449</v>
      </c>
    </row>
    <row r="2141" spans="1:15" x14ac:dyDescent="0.25">
      <c r="A2141" s="326">
        <v>41855</v>
      </c>
      <c r="B2141" s="281" t="s">
        <v>5878</v>
      </c>
      <c r="C2141" s="327" t="s">
        <v>5879</v>
      </c>
      <c r="D2141" s="80" t="s">
        <v>6966</v>
      </c>
      <c r="E2141" s="332" t="s">
        <v>24</v>
      </c>
      <c r="F2141" s="508">
        <v>4480</v>
      </c>
      <c r="G2141" s="469">
        <v>15</v>
      </c>
      <c r="H2141" s="547">
        <v>15</v>
      </c>
      <c r="I2141" s="469"/>
      <c r="J2141" s="608">
        <f t="shared" si="283"/>
        <v>67200</v>
      </c>
      <c r="K2141" s="472" t="s">
        <v>505</v>
      </c>
    </row>
    <row r="2142" spans="1:15" x14ac:dyDescent="0.25">
      <c r="A2142" s="475">
        <v>41855</v>
      </c>
      <c r="B2142" s="364" t="s">
        <v>5929</v>
      </c>
      <c r="C2142" s="240" t="s">
        <v>5930</v>
      </c>
      <c r="D2142" s="549" t="s">
        <v>6965</v>
      </c>
      <c r="E2142" s="332" t="s">
        <v>32</v>
      </c>
      <c r="F2142" s="550">
        <v>220</v>
      </c>
      <c r="G2142" s="466">
        <v>1</v>
      </c>
      <c r="H2142" s="549">
        <v>1</v>
      </c>
      <c r="I2142" s="476"/>
      <c r="J2142" s="608">
        <f t="shared" si="283"/>
        <v>220</v>
      </c>
      <c r="K2142" s="332" t="s">
        <v>5933</v>
      </c>
      <c r="N2142" t="s">
        <v>7405</v>
      </c>
      <c r="O2142" t="s">
        <v>7404</v>
      </c>
    </row>
    <row r="2143" spans="1:15" x14ac:dyDescent="0.25">
      <c r="A2143" s="475">
        <v>41855</v>
      </c>
      <c r="B2143" s="281" t="s">
        <v>5931</v>
      </c>
      <c r="C2143" s="240" t="s">
        <v>5932</v>
      </c>
      <c r="D2143" s="331" t="s">
        <v>6964</v>
      </c>
      <c r="E2143" s="332" t="s">
        <v>32</v>
      </c>
      <c r="F2143" s="324">
        <v>230</v>
      </c>
      <c r="G2143" s="330">
        <v>1</v>
      </c>
      <c r="H2143" s="366">
        <v>1</v>
      </c>
      <c r="I2143" s="551"/>
      <c r="J2143" s="608">
        <f t="shared" si="283"/>
        <v>230</v>
      </c>
      <c r="K2143" s="332" t="s">
        <v>5933</v>
      </c>
    </row>
    <row r="2144" spans="1:15" x14ac:dyDescent="0.25">
      <c r="A2144" s="79">
        <v>41851</v>
      </c>
      <c r="B2144" s="80" t="s">
        <v>179</v>
      </c>
      <c r="C2144" s="87" t="s">
        <v>5885</v>
      </c>
      <c r="D2144" s="990" t="s">
        <v>6962</v>
      </c>
      <c r="E2144" s="83" t="s">
        <v>24</v>
      </c>
      <c r="F2144" s="564">
        <v>10790</v>
      </c>
      <c r="G2144" s="83">
        <v>1</v>
      </c>
      <c r="H2144" s="677">
        <v>1</v>
      </c>
      <c r="I2144" s="87"/>
      <c r="J2144" s="608">
        <f>H2144*F2144</f>
        <v>10790</v>
      </c>
      <c r="K2144" s="83" t="s">
        <v>836</v>
      </c>
    </row>
    <row r="2145" spans="1:15" x14ac:dyDescent="0.25">
      <c r="A2145" s="326">
        <v>41851</v>
      </c>
      <c r="B2145" s="281" t="s">
        <v>765</v>
      </c>
      <c r="C2145" s="327" t="s">
        <v>5937</v>
      </c>
      <c r="D2145" s="80" t="s">
        <v>6961</v>
      </c>
      <c r="E2145" s="332" t="s">
        <v>24</v>
      </c>
      <c r="F2145" s="508">
        <v>10507</v>
      </c>
      <c r="G2145" s="469">
        <v>2</v>
      </c>
      <c r="H2145" s="80">
        <v>2</v>
      </c>
      <c r="I2145" s="469"/>
      <c r="J2145" s="608">
        <f>H2145*F2145</f>
        <v>21014</v>
      </c>
      <c r="K2145" s="469" t="s">
        <v>470</v>
      </c>
      <c r="N2145" t="s">
        <v>7600</v>
      </c>
      <c r="O2145" t="s">
        <v>7601</v>
      </c>
    </row>
    <row r="2146" spans="1:15" x14ac:dyDescent="0.25">
      <c r="A2146" s="79">
        <v>41850</v>
      </c>
      <c r="B2146" s="281" t="s">
        <v>74</v>
      </c>
      <c r="C2146" s="147" t="s">
        <v>5537</v>
      </c>
      <c r="D2146" s="102" t="s">
        <v>6960</v>
      </c>
      <c r="E2146" s="44" t="s">
        <v>24</v>
      </c>
      <c r="F2146" s="84">
        <v>280</v>
      </c>
      <c r="G2146" s="85">
        <v>4</v>
      </c>
      <c r="H2146" s="102">
        <v>4</v>
      </c>
      <c r="I2146" s="44"/>
      <c r="J2146" s="608">
        <f t="shared" ref="J2146:J2155" si="284">H2146*F2146</f>
        <v>1120</v>
      </c>
      <c r="K2146" s="44" t="s">
        <v>505</v>
      </c>
      <c r="N2146" t="s">
        <v>7600</v>
      </c>
      <c r="O2146" t="s">
        <v>7601</v>
      </c>
    </row>
    <row r="2147" spans="1:15" x14ac:dyDescent="0.25">
      <c r="A2147" s="95">
        <v>41850</v>
      </c>
      <c r="B2147" s="281" t="s">
        <v>60</v>
      </c>
      <c r="C2147" s="39" t="s">
        <v>61</v>
      </c>
      <c r="D2147" s="100" t="s">
        <v>6959</v>
      </c>
      <c r="E2147" s="44" t="s">
        <v>32</v>
      </c>
      <c r="F2147" s="564">
        <v>145.30000000000001</v>
      </c>
      <c r="G2147" s="42">
        <v>1</v>
      </c>
      <c r="H2147" s="42">
        <v>1</v>
      </c>
      <c r="I2147" s="40"/>
      <c r="J2147" s="367">
        <f t="shared" si="284"/>
        <v>145.30000000000001</v>
      </c>
      <c r="K2147" s="342" t="s">
        <v>505</v>
      </c>
      <c r="N2147" t="s">
        <v>7600</v>
      </c>
      <c r="O2147" t="s">
        <v>7601</v>
      </c>
    </row>
    <row r="2148" spans="1:15" ht="15.75" customHeight="1" x14ac:dyDescent="0.25">
      <c r="A2148" s="95">
        <v>41850</v>
      </c>
      <c r="B2148" s="100" t="s">
        <v>5538</v>
      </c>
      <c r="C2148" s="39" t="s">
        <v>3773</v>
      </c>
      <c r="D2148" s="150" t="s">
        <v>6958</v>
      </c>
      <c r="E2148" s="44" t="s">
        <v>32</v>
      </c>
      <c r="F2148" s="678">
        <v>40</v>
      </c>
      <c r="G2148" s="99">
        <v>1</v>
      </c>
      <c r="H2148" s="150">
        <v>1</v>
      </c>
      <c r="I2148" s="144"/>
      <c r="J2148" s="608">
        <f t="shared" si="284"/>
        <v>40</v>
      </c>
      <c r="K2148" s="342" t="s">
        <v>505</v>
      </c>
      <c r="N2148" t="s">
        <v>7600</v>
      </c>
      <c r="O2148" t="s">
        <v>7601</v>
      </c>
    </row>
    <row r="2149" spans="1:15" x14ac:dyDescent="0.25">
      <c r="A2149" s="79">
        <v>41850</v>
      </c>
      <c r="B2149" s="281" t="s">
        <v>70</v>
      </c>
      <c r="C2149" s="46" t="s">
        <v>5553</v>
      </c>
      <c r="D2149" s="102" t="s">
        <v>6957</v>
      </c>
      <c r="E2149" s="44" t="s">
        <v>24</v>
      </c>
      <c r="F2149" s="84">
        <v>6800</v>
      </c>
      <c r="G2149" s="85">
        <v>1</v>
      </c>
      <c r="H2149" s="102">
        <v>1</v>
      </c>
      <c r="I2149" s="53"/>
      <c r="J2149" s="608">
        <f t="shared" si="284"/>
        <v>6800</v>
      </c>
      <c r="K2149" s="44" t="s">
        <v>470</v>
      </c>
      <c r="N2149" t="s">
        <v>7600</v>
      </c>
      <c r="O2149" t="s">
        <v>7601</v>
      </c>
    </row>
    <row r="2150" spans="1:15" x14ac:dyDescent="0.25">
      <c r="A2150" s="79">
        <v>41850</v>
      </c>
      <c r="B2150" s="281" t="s">
        <v>60</v>
      </c>
      <c r="C2150" s="585" t="s">
        <v>5860</v>
      </c>
      <c r="D2150" s="100" t="s">
        <v>6956</v>
      </c>
      <c r="E2150" s="44" t="s">
        <v>32</v>
      </c>
      <c r="F2150" s="84">
        <v>118.75</v>
      </c>
      <c r="G2150" s="85">
        <v>1</v>
      </c>
      <c r="H2150" s="102">
        <v>1</v>
      </c>
      <c r="I2150" s="44"/>
      <c r="J2150" s="367">
        <f t="shared" si="284"/>
        <v>118.75</v>
      </c>
      <c r="K2150" s="22" t="s">
        <v>459</v>
      </c>
      <c r="N2150" t="s">
        <v>7600</v>
      </c>
      <c r="O2150" t="s">
        <v>7601</v>
      </c>
    </row>
    <row r="2151" spans="1:15" x14ac:dyDescent="0.25">
      <c r="A2151" s="79">
        <v>41850</v>
      </c>
      <c r="B2151" s="80" t="s">
        <v>74</v>
      </c>
      <c r="C2151" s="87" t="s">
        <v>5890</v>
      </c>
      <c r="D2151" s="990" t="s">
        <v>6955</v>
      </c>
      <c r="E2151" s="83" t="s">
        <v>32</v>
      </c>
      <c r="F2151" s="678">
        <v>280</v>
      </c>
      <c r="G2151" s="83">
        <v>4</v>
      </c>
      <c r="H2151" s="677">
        <v>4</v>
      </c>
      <c r="I2151" s="83"/>
      <c r="J2151" s="367">
        <f t="shared" si="284"/>
        <v>1120</v>
      </c>
      <c r="K2151" s="111" t="s">
        <v>470</v>
      </c>
      <c r="N2151" t="s">
        <v>7600</v>
      </c>
      <c r="O2151" t="s">
        <v>7601</v>
      </c>
    </row>
    <row r="2152" spans="1:15" ht="16.5" customHeight="1" x14ac:dyDescent="0.25">
      <c r="A2152" s="79">
        <v>41850</v>
      </c>
      <c r="B2152" s="281" t="s">
        <v>60</v>
      </c>
      <c r="C2152" s="448" t="s">
        <v>5891</v>
      </c>
      <c r="D2152" s="331" t="s">
        <v>6954</v>
      </c>
      <c r="E2152" s="332" t="s">
        <v>32</v>
      </c>
      <c r="F2152" s="324">
        <v>145.30000000000001</v>
      </c>
      <c r="G2152" s="330">
        <v>3</v>
      </c>
      <c r="H2152" s="331">
        <v>3</v>
      </c>
      <c r="I2152" s="551"/>
      <c r="J2152" s="367">
        <f t="shared" si="284"/>
        <v>435.90000000000003</v>
      </c>
      <c r="K2152" s="437" t="s">
        <v>470</v>
      </c>
      <c r="N2152" t="s">
        <v>7600</v>
      </c>
      <c r="O2152" t="s">
        <v>7601</v>
      </c>
    </row>
    <row r="2153" spans="1:15" x14ac:dyDescent="0.25">
      <c r="A2153" s="79">
        <v>41850</v>
      </c>
      <c r="B2153" s="281" t="s">
        <v>76</v>
      </c>
      <c r="C2153" s="327" t="s">
        <v>5892</v>
      </c>
      <c r="D2153" s="80" t="s">
        <v>6953</v>
      </c>
      <c r="E2153" s="332" t="s">
        <v>32</v>
      </c>
      <c r="F2153" s="508">
        <v>65</v>
      </c>
      <c r="G2153" s="469">
        <v>2</v>
      </c>
      <c r="H2153" s="80">
        <v>2</v>
      </c>
      <c r="I2153" s="469"/>
      <c r="J2153" s="367">
        <f t="shared" si="284"/>
        <v>130</v>
      </c>
      <c r="K2153" s="548" t="s">
        <v>470</v>
      </c>
      <c r="N2153" t="s">
        <v>7600</v>
      </c>
      <c r="O2153" t="s">
        <v>7601</v>
      </c>
    </row>
    <row r="2154" spans="1:15" x14ac:dyDescent="0.25">
      <c r="A2154" s="326">
        <v>41850</v>
      </c>
      <c r="B2154" s="281" t="s">
        <v>60</v>
      </c>
      <c r="C2154" s="285" t="s">
        <v>61</v>
      </c>
      <c r="D2154" s="331" t="s">
        <v>6952</v>
      </c>
      <c r="E2154" s="332" t="s">
        <v>32</v>
      </c>
      <c r="F2154" s="324">
        <v>120</v>
      </c>
      <c r="G2154" s="330">
        <v>1</v>
      </c>
      <c r="H2154" s="331">
        <v>1</v>
      </c>
      <c r="I2154" s="332"/>
      <c r="J2154" s="367">
        <f t="shared" si="284"/>
        <v>120</v>
      </c>
      <c r="K2154" s="437" t="s">
        <v>120</v>
      </c>
      <c r="N2154" t="s">
        <v>7600</v>
      </c>
      <c r="O2154" t="s">
        <v>7601</v>
      </c>
    </row>
    <row r="2155" spans="1:15" x14ac:dyDescent="0.25">
      <c r="A2155" s="326">
        <v>41850</v>
      </c>
      <c r="B2155" s="281" t="s">
        <v>322</v>
      </c>
      <c r="C2155" s="327" t="s">
        <v>61</v>
      </c>
      <c r="D2155" s="80" t="s">
        <v>6951</v>
      </c>
      <c r="E2155" s="332" t="s">
        <v>32</v>
      </c>
      <c r="F2155" s="508">
        <v>65</v>
      </c>
      <c r="G2155" s="469">
        <v>2</v>
      </c>
      <c r="H2155" s="469">
        <v>2</v>
      </c>
      <c r="I2155" s="469"/>
      <c r="J2155" s="367">
        <f t="shared" si="284"/>
        <v>130</v>
      </c>
      <c r="K2155" s="548" t="s">
        <v>724</v>
      </c>
      <c r="N2155" t="s">
        <v>7600</v>
      </c>
      <c r="O2155" t="s">
        <v>7601</v>
      </c>
    </row>
    <row r="2156" spans="1:15" x14ac:dyDescent="0.25">
      <c r="A2156" s="326">
        <v>41850</v>
      </c>
      <c r="B2156" s="281" t="s">
        <v>5936</v>
      </c>
      <c r="C2156" s="327" t="s">
        <v>3773</v>
      </c>
      <c r="D2156" s="469" t="s">
        <v>6963</v>
      </c>
      <c r="E2156" s="332" t="s">
        <v>32</v>
      </c>
      <c r="F2156" s="464">
        <v>40</v>
      </c>
      <c r="G2156" s="469">
        <v>3</v>
      </c>
      <c r="H2156" s="469">
        <v>3</v>
      </c>
      <c r="I2156" s="469"/>
      <c r="J2156" s="367">
        <f>H2156*F2156</f>
        <v>120</v>
      </c>
      <c r="K2156" s="548" t="s">
        <v>724</v>
      </c>
      <c r="N2156" t="s">
        <v>7600</v>
      </c>
      <c r="O2156" t="s">
        <v>7601</v>
      </c>
    </row>
    <row r="2157" spans="1:15" x14ac:dyDescent="0.25">
      <c r="A2157" s="79">
        <v>41845</v>
      </c>
      <c r="B2157" s="199" t="s">
        <v>6448</v>
      </c>
      <c r="C2157" s="92" t="s">
        <v>6449</v>
      </c>
      <c r="D2157" s="199" t="s">
        <v>6950</v>
      </c>
      <c r="E2157" s="83" t="s">
        <v>83</v>
      </c>
      <c r="F2157" s="201">
        <v>124.2</v>
      </c>
      <c r="G2157" s="83">
        <v>4</v>
      </c>
      <c r="H2157" s="199">
        <v>4</v>
      </c>
      <c r="I2157" s="83"/>
      <c r="J2157" s="608">
        <f>H2157*F2157</f>
        <v>496.8</v>
      </c>
      <c r="K2157" s="83" t="s">
        <v>449</v>
      </c>
      <c r="N2157" t="s">
        <v>7600</v>
      </c>
      <c r="O2157" t="s">
        <v>7601</v>
      </c>
    </row>
    <row r="2158" spans="1:15" x14ac:dyDescent="0.25">
      <c r="A2158" s="79">
        <v>41845</v>
      </c>
      <c r="B2158" s="199" t="s">
        <v>6446</v>
      </c>
      <c r="C2158" s="92" t="s">
        <v>6447</v>
      </c>
      <c r="D2158" s="199" t="s">
        <v>6949</v>
      </c>
      <c r="E2158" s="83" t="s">
        <v>83</v>
      </c>
      <c r="F2158" s="201">
        <v>12.6</v>
      </c>
      <c r="G2158" s="83">
        <v>6</v>
      </c>
      <c r="H2158" s="199">
        <v>6</v>
      </c>
      <c r="I2158" s="83"/>
      <c r="J2158" s="608">
        <f t="shared" ref="J2158:J2167" si="285">H2158*F2158</f>
        <v>75.599999999999994</v>
      </c>
      <c r="K2158" s="83" t="s">
        <v>449</v>
      </c>
      <c r="N2158" t="s">
        <v>7600</v>
      </c>
      <c r="O2158" t="s">
        <v>7601</v>
      </c>
    </row>
    <row r="2159" spans="1:15" x14ac:dyDescent="0.25">
      <c r="A2159" s="79">
        <v>41845</v>
      </c>
      <c r="B2159" s="199" t="s">
        <v>4836</v>
      </c>
      <c r="C2159" s="92"/>
      <c r="D2159" s="199" t="s">
        <v>6948</v>
      </c>
      <c r="E2159" s="83" t="s">
        <v>83</v>
      </c>
      <c r="F2159" s="201">
        <v>62.1</v>
      </c>
      <c r="G2159" s="83">
        <v>12</v>
      </c>
      <c r="H2159" s="199">
        <v>12</v>
      </c>
      <c r="I2159" s="83"/>
      <c r="J2159" s="608">
        <f t="shared" si="285"/>
        <v>745.2</v>
      </c>
      <c r="K2159" s="83" t="s">
        <v>449</v>
      </c>
      <c r="N2159" t="s">
        <v>7398</v>
      </c>
      <c r="O2159" t="s">
        <v>7374</v>
      </c>
    </row>
    <row r="2160" spans="1:15" x14ac:dyDescent="0.25">
      <c r="A2160" s="79">
        <v>41845</v>
      </c>
      <c r="B2160" s="199" t="s">
        <v>6445</v>
      </c>
      <c r="C2160" s="92"/>
      <c r="D2160" s="199" t="s">
        <v>6947</v>
      </c>
      <c r="E2160" s="83" t="s">
        <v>83</v>
      </c>
      <c r="F2160" s="201">
        <v>62.1</v>
      </c>
      <c r="G2160" s="83">
        <v>8</v>
      </c>
      <c r="H2160" s="199">
        <v>8</v>
      </c>
      <c r="I2160" s="83"/>
      <c r="J2160" s="608">
        <f t="shared" si="285"/>
        <v>496.8</v>
      </c>
      <c r="K2160" s="83" t="s">
        <v>449</v>
      </c>
      <c r="N2160" t="s">
        <v>7453</v>
      </c>
      <c r="O2160" t="s">
        <v>7374</v>
      </c>
    </row>
    <row r="2161" spans="1:15" x14ac:dyDescent="0.25">
      <c r="A2161" s="79">
        <v>41845</v>
      </c>
      <c r="B2161" s="199" t="s">
        <v>6444</v>
      </c>
      <c r="C2161" s="92"/>
      <c r="D2161" s="199" t="s">
        <v>6946</v>
      </c>
      <c r="E2161" s="83" t="s">
        <v>83</v>
      </c>
      <c r="F2161" s="201">
        <v>112.5</v>
      </c>
      <c r="G2161" s="83">
        <v>12</v>
      </c>
      <c r="H2161" s="199">
        <v>12</v>
      </c>
      <c r="I2161" s="83"/>
      <c r="J2161" s="608">
        <f t="shared" si="285"/>
        <v>1350</v>
      </c>
      <c r="K2161" s="83" t="s">
        <v>449</v>
      </c>
      <c r="N2161" t="s">
        <v>7402</v>
      </c>
      <c r="O2161" t="s">
        <v>7401</v>
      </c>
    </row>
    <row r="2162" spans="1:15" x14ac:dyDescent="0.25">
      <c r="A2162" s="79">
        <v>41845</v>
      </c>
      <c r="B2162" s="199" t="s">
        <v>6443</v>
      </c>
      <c r="C2162" s="92"/>
      <c r="D2162" s="199" t="s">
        <v>6945</v>
      </c>
      <c r="E2162" s="83" t="s">
        <v>83</v>
      </c>
      <c r="F2162" s="201">
        <v>76.5</v>
      </c>
      <c r="G2162" s="83">
        <v>24</v>
      </c>
      <c r="H2162" s="199">
        <v>24</v>
      </c>
      <c r="I2162" s="83"/>
      <c r="J2162" s="608">
        <f t="shared" si="285"/>
        <v>1836</v>
      </c>
      <c r="K2162" s="83" t="s">
        <v>449</v>
      </c>
      <c r="N2162" t="s">
        <v>7402</v>
      </c>
      <c r="O2162" t="s">
        <v>7401</v>
      </c>
    </row>
    <row r="2163" spans="1:15" x14ac:dyDescent="0.25">
      <c r="A2163" s="79">
        <v>41845</v>
      </c>
      <c r="B2163" s="548" t="s">
        <v>6442</v>
      </c>
      <c r="C2163" s="81"/>
      <c r="D2163" s="199" t="s">
        <v>6944</v>
      </c>
      <c r="E2163" s="83" t="s">
        <v>83</v>
      </c>
      <c r="F2163" s="201">
        <v>75.599999999999994</v>
      </c>
      <c r="G2163" s="83">
        <v>24</v>
      </c>
      <c r="H2163" s="199">
        <v>24</v>
      </c>
      <c r="I2163" s="83"/>
      <c r="J2163" s="608">
        <f t="shared" si="285"/>
        <v>1814.3999999999999</v>
      </c>
      <c r="K2163" s="83" t="s">
        <v>449</v>
      </c>
      <c r="N2163" t="s">
        <v>7402</v>
      </c>
      <c r="O2163" t="s">
        <v>7401</v>
      </c>
    </row>
    <row r="2164" spans="1:15" x14ac:dyDescent="0.25">
      <c r="A2164" s="79">
        <v>41845</v>
      </c>
      <c r="B2164" s="548" t="s">
        <v>6441</v>
      </c>
      <c r="C2164" s="81"/>
      <c r="D2164" s="199" t="s">
        <v>6943</v>
      </c>
      <c r="E2164" s="83" t="s">
        <v>83</v>
      </c>
      <c r="F2164" s="201">
        <v>100.8</v>
      </c>
      <c r="G2164" s="83">
        <v>8</v>
      </c>
      <c r="H2164" s="199">
        <v>8</v>
      </c>
      <c r="I2164" s="83"/>
      <c r="J2164" s="608">
        <f t="shared" si="285"/>
        <v>806.4</v>
      </c>
      <c r="K2164" s="83" t="s">
        <v>449</v>
      </c>
    </row>
    <row r="2165" spans="1:15" x14ac:dyDescent="0.25">
      <c r="A2165" s="79">
        <v>41845</v>
      </c>
      <c r="B2165" s="548" t="s">
        <v>3634</v>
      </c>
      <c r="C2165" s="81"/>
      <c r="D2165" s="199" t="s">
        <v>6942</v>
      </c>
      <c r="E2165" s="83" t="s">
        <v>83</v>
      </c>
      <c r="F2165" s="201">
        <v>30.3</v>
      </c>
      <c r="G2165" s="83">
        <v>8</v>
      </c>
      <c r="H2165" s="199">
        <v>8</v>
      </c>
      <c r="I2165" s="83"/>
      <c r="J2165" s="608">
        <f t="shared" si="285"/>
        <v>242.4</v>
      </c>
      <c r="K2165" s="83" t="s">
        <v>449</v>
      </c>
      <c r="N2165" t="s">
        <v>7597</v>
      </c>
      <c r="O2165" t="s">
        <v>7598</v>
      </c>
    </row>
    <row r="2166" spans="1:15" x14ac:dyDescent="0.25">
      <c r="A2166" s="79">
        <v>41845</v>
      </c>
      <c r="B2166" s="548" t="s">
        <v>6440</v>
      </c>
      <c r="C2166" s="81"/>
      <c r="D2166" s="199" t="s">
        <v>6941</v>
      </c>
      <c r="E2166" s="83" t="s">
        <v>83</v>
      </c>
      <c r="F2166" s="201">
        <v>80.099999999999994</v>
      </c>
      <c r="G2166" s="83">
        <v>8</v>
      </c>
      <c r="H2166" s="199">
        <v>8</v>
      </c>
      <c r="I2166" s="83"/>
      <c r="J2166" s="608">
        <f t="shared" si="285"/>
        <v>640.79999999999995</v>
      </c>
      <c r="K2166" s="83" t="s">
        <v>449</v>
      </c>
      <c r="N2166" t="s">
        <v>7597</v>
      </c>
      <c r="O2166" t="s">
        <v>7598</v>
      </c>
    </row>
    <row r="2167" spans="1:15" x14ac:dyDescent="0.25">
      <c r="A2167" s="79">
        <v>41845</v>
      </c>
      <c r="B2167" s="548" t="s">
        <v>6439</v>
      </c>
      <c r="C2167" s="81"/>
      <c r="D2167" s="199" t="s">
        <v>6940</v>
      </c>
      <c r="E2167" s="83" t="s">
        <v>83</v>
      </c>
      <c r="F2167" s="201">
        <v>112.5</v>
      </c>
      <c r="G2167" s="83">
        <v>8</v>
      </c>
      <c r="H2167" s="199">
        <v>8</v>
      </c>
      <c r="I2167" s="83"/>
      <c r="J2167" s="608">
        <f t="shared" si="285"/>
        <v>900</v>
      </c>
      <c r="K2167" s="83" t="s">
        <v>449</v>
      </c>
      <c r="N2167" t="s">
        <v>7597</v>
      </c>
      <c r="O2167" t="s">
        <v>7598</v>
      </c>
    </row>
    <row r="2168" spans="1:15" ht="16.5" customHeight="1" x14ac:dyDescent="0.25">
      <c r="A2168" s="79">
        <v>41845</v>
      </c>
      <c r="B2168" s="548" t="s">
        <v>6438</v>
      </c>
      <c r="C2168" s="81"/>
      <c r="D2168" s="199" t="s">
        <v>6939</v>
      </c>
      <c r="E2168" s="83" t="s">
        <v>83</v>
      </c>
      <c r="F2168" s="201">
        <v>101.7</v>
      </c>
      <c r="G2168" s="83">
        <v>8</v>
      </c>
      <c r="H2168" s="199">
        <v>8</v>
      </c>
      <c r="I2168" s="83"/>
      <c r="J2168" s="608">
        <f>H2168*F2168</f>
        <v>813.6</v>
      </c>
      <c r="K2168" s="83" t="s">
        <v>449</v>
      </c>
      <c r="N2168" t="s">
        <v>7597</v>
      </c>
      <c r="O2168" t="s">
        <v>7598</v>
      </c>
    </row>
    <row r="2169" spans="1:15" ht="15.75" customHeight="1" x14ac:dyDescent="0.25">
      <c r="A2169" s="79">
        <v>41845</v>
      </c>
      <c r="B2169" s="548" t="s">
        <v>6437</v>
      </c>
      <c r="C2169" s="81"/>
      <c r="D2169" s="199" t="s">
        <v>6938</v>
      </c>
      <c r="E2169" s="83" t="s">
        <v>83</v>
      </c>
      <c r="F2169" s="201">
        <v>67.5</v>
      </c>
      <c r="G2169" s="83">
        <v>8</v>
      </c>
      <c r="H2169" s="199">
        <v>8</v>
      </c>
      <c r="I2169" s="83"/>
      <c r="J2169" s="608">
        <f>H2169*F2169</f>
        <v>540</v>
      </c>
      <c r="K2169" s="83" t="s">
        <v>449</v>
      </c>
      <c r="N2169" t="s">
        <v>7597</v>
      </c>
      <c r="O2169" t="s">
        <v>7377</v>
      </c>
    </row>
    <row r="2170" spans="1:15" x14ac:dyDescent="0.25">
      <c r="A2170" s="79">
        <v>41845</v>
      </c>
      <c r="B2170" s="548" t="s">
        <v>6435</v>
      </c>
      <c r="C2170" s="81" t="s">
        <v>6436</v>
      </c>
      <c r="D2170" s="199" t="s">
        <v>6937</v>
      </c>
      <c r="E2170" s="83" t="s">
        <v>83</v>
      </c>
      <c r="F2170" s="201">
        <v>51.3</v>
      </c>
      <c r="G2170" s="83">
        <v>100</v>
      </c>
      <c r="H2170" s="199">
        <v>100</v>
      </c>
      <c r="I2170" s="83"/>
      <c r="J2170" s="608">
        <f t="shared" ref="J2170:J2175" si="286">H2170*F2170</f>
        <v>5130</v>
      </c>
      <c r="K2170" s="83" t="s">
        <v>449</v>
      </c>
      <c r="N2170" t="s">
        <v>7597</v>
      </c>
      <c r="O2170" t="s">
        <v>7377</v>
      </c>
    </row>
    <row r="2171" spans="1:15" x14ac:dyDescent="0.25">
      <c r="A2171" s="475">
        <v>41845</v>
      </c>
      <c r="B2171" s="281" t="s">
        <v>23</v>
      </c>
      <c r="C2171" s="240" t="s">
        <v>5876</v>
      </c>
      <c r="D2171" s="331" t="s">
        <v>6936</v>
      </c>
      <c r="E2171" s="332" t="s">
        <v>24</v>
      </c>
      <c r="F2171" s="324">
        <v>5080</v>
      </c>
      <c r="G2171" s="330">
        <v>1</v>
      </c>
      <c r="H2171" s="331">
        <v>1</v>
      </c>
      <c r="I2171" s="551"/>
      <c r="J2171" s="608">
        <f t="shared" si="286"/>
        <v>5080</v>
      </c>
      <c r="K2171" s="332" t="s">
        <v>84</v>
      </c>
      <c r="N2171" t="s">
        <v>7597</v>
      </c>
      <c r="O2171" t="s">
        <v>7604</v>
      </c>
    </row>
    <row r="2172" spans="1:15" x14ac:dyDescent="0.25">
      <c r="A2172" s="79">
        <v>41844</v>
      </c>
      <c r="B2172" s="281" t="s">
        <v>165</v>
      </c>
      <c r="C2172" s="147" t="s">
        <v>5525</v>
      </c>
      <c r="D2172" s="102" t="s">
        <v>6935</v>
      </c>
      <c r="E2172" s="44" t="s">
        <v>24</v>
      </c>
      <c r="F2172" s="84">
        <v>590</v>
      </c>
      <c r="G2172" s="85">
        <v>1</v>
      </c>
      <c r="H2172" s="102">
        <v>1</v>
      </c>
      <c r="I2172" s="44"/>
      <c r="J2172" s="608">
        <f t="shared" si="286"/>
        <v>590</v>
      </c>
      <c r="K2172" s="44" t="s">
        <v>175</v>
      </c>
      <c r="N2172" t="s">
        <v>7597</v>
      </c>
      <c r="O2172" t="s">
        <v>7604</v>
      </c>
    </row>
    <row r="2173" spans="1:15" x14ac:dyDescent="0.25">
      <c r="A2173" s="326">
        <v>41844</v>
      </c>
      <c r="B2173" s="281" t="s">
        <v>4759</v>
      </c>
      <c r="C2173" s="327" t="s">
        <v>5867</v>
      </c>
      <c r="D2173" s="80" t="s">
        <v>6934</v>
      </c>
      <c r="E2173" s="332" t="s">
        <v>32</v>
      </c>
      <c r="F2173" s="508">
        <v>320</v>
      </c>
      <c r="G2173" s="547">
        <v>1</v>
      </c>
      <c r="H2173" s="547">
        <v>1</v>
      </c>
      <c r="I2173" s="547"/>
      <c r="J2173" s="367">
        <f t="shared" si="286"/>
        <v>320</v>
      </c>
      <c r="K2173" s="469" t="s">
        <v>419</v>
      </c>
      <c r="N2173" t="s">
        <v>7597</v>
      </c>
      <c r="O2173" t="s">
        <v>7604</v>
      </c>
    </row>
    <row r="2174" spans="1:15" x14ac:dyDescent="0.25">
      <c r="A2174" s="326">
        <v>41844</v>
      </c>
      <c r="B2174" s="437" t="s">
        <v>169</v>
      </c>
      <c r="C2174" s="327" t="s">
        <v>5868</v>
      </c>
      <c r="D2174" s="80" t="s">
        <v>6933</v>
      </c>
      <c r="E2174" s="332" t="s">
        <v>24</v>
      </c>
      <c r="F2174" s="508">
        <v>350</v>
      </c>
      <c r="G2174" s="469">
        <v>2</v>
      </c>
      <c r="H2174" s="80">
        <v>2</v>
      </c>
      <c r="I2174" s="469"/>
      <c r="J2174" s="608">
        <f t="shared" si="286"/>
        <v>700</v>
      </c>
      <c r="K2174" s="469" t="s">
        <v>419</v>
      </c>
      <c r="N2174" t="s">
        <v>7597</v>
      </c>
      <c r="O2174" t="s">
        <v>7604</v>
      </c>
    </row>
    <row r="2175" spans="1:15" x14ac:dyDescent="0.25">
      <c r="A2175" s="326">
        <v>41844</v>
      </c>
      <c r="B2175" s="437" t="s">
        <v>105</v>
      </c>
      <c r="C2175" s="327" t="s">
        <v>5869</v>
      </c>
      <c r="D2175" s="80" t="s">
        <v>6932</v>
      </c>
      <c r="E2175" s="332" t="s">
        <v>24</v>
      </c>
      <c r="F2175" s="508">
        <v>1950</v>
      </c>
      <c r="G2175" s="469">
        <v>1</v>
      </c>
      <c r="H2175" s="80">
        <v>1</v>
      </c>
      <c r="I2175" s="469"/>
      <c r="J2175" s="608">
        <f t="shared" si="286"/>
        <v>1950</v>
      </c>
      <c r="K2175" s="469" t="s">
        <v>419</v>
      </c>
      <c r="N2175" t="s">
        <v>7597</v>
      </c>
      <c r="O2175" t="s">
        <v>7604</v>
      </c>
    </row>
    <row r="2176" spans="1:15" x14ac:dyDescent="0.25">
      <c r="A2176" s="95">
        <v>41843</v>
      </c>
      <c r="B2176" s="437" t="s">
        <v>6457</v>
      </c>
      <c r="C2176" s="39" t="s">
        <v>6458</v>
      </c>
      <c r="D2176" s="465" t="s">
        <v>6931</v>
      </c>
      <c r="E2176" s="44" t="s">
        <v>83</v>
      </c>
      <c r="F2176" s="84">
        <v>65</v>
      </c>
      <c r="G2176" s="85">
        <v>27</v>
      </c>
      <c r="H2176" s="102">
        <v>27</v>
      </c>
      <c r="I2176" s="53"/>
      <c r="J2176" s="608">
        <f t="shared" ref="J2176:J2178" si="287">H2176*F2176</f>
        <v>1755</v>
      </c>
      <c r="K2176" s="44" t="s">
        <v>449</v>
      </c>
      <c r="N2176" t="s">
        <v>7597</v>
      </c>
      <c r="O2176" t="s">
        <v>7377</v>
      </c>
    </row>
    <row r="2177" spans="1:15" x14ac:dyDescent="0.25">
      <c r="A2177" s="95">
        <v>41843</v>
      </c>
      <c r="B2177" s="437" t="s">
        <v>4835</v>
      </c>
      <c r="C2177" s="39" t="s">
        <v>6459</v>
      </c>
      <c r="D2177" s="102" t="s">
        <v>6930</v>
      </c>
      <c r="E2177" s="44" t="s">
        <v>28</v>
      </c>
      <c r="F2177" s="600">
        <v>124.75</v>
      </c>
      <c r="G2177" s="99">
        <v>3</v>
      </c>
      <c r="H2177" s="150">
        <v>3</v>
      </c>
      <c r="I2177" s="144"/>
      <c r="J2177" s="608">
        <f t="shared" si="287"/>
        <v>374.25</v>
      </c>
      <c r="K2177" s="44" t="s">
        <v>449</v>
      </c>
      <c r="N2177" t="s">
        <v>7597</v>
      </c>
      <c r="O2177" t="s">
        <v>7377</v>
      </c>
    </row>
    <row r="2178" spans="1:15" x14ac:dyDescent="0.25">
      <c r="A2178" s="95">
        <v>41843</v>
      </c>
      <c r="B2178" s="437" t="s">
        <v>6460</v>
      </c>
      <c r="C2178" s="147" t="s">
        <v>6461</v>
      </c>
      <c r="D2178" s="102" t="s">
        <v>6929</v>
      </c>
      <c r="E2178" s="44" t="s">
        <v>83</v>
      </c>
      <c r="F2178" s="84">
        <v>60</v>
      </c>
      <c r="G2178" s="85">
        <v>117</v>
      </c>
      <c r="H2178" s="102">
        <v>117</v>
      </c>
      <c r="I2178" s="44"/>
      <c r="J2178" s="608">
        <f t="shared" si="287"/>
        <v>7020</v>
      </c>
      <c r="K2178" s="44" t="s">
        <v>449</v>
      </c>
      <c r="N2178" t="s">
        <v>7597</v>
      </c>
      <c r="O2178" t="s">
        <v>7377</v>
      </c>
    </row>
    <row r="2179" spans="1:15" x14ac:dyDescent="0.25">
      <c r="A2179" s="95">
        <v>41843</v>
      </c>
      <c r="B2179" s="437" t="s">
        <v>6462</v>
      </c>
      <c r="C2179" s="327" t="s">
        <v>6463</v>
      </c>
      <c r="D2179" s="102" t="s">
        <v>6928</v>
      </c>
      <c r="E2179" s="332" t="s">
        <v>83</v>
      </c>
      <c r="F2179" s="555">
        <v>139</v>
      </c>
      <c r="G2179" s="469">
        <v>2</v>
      </c>
      <c r="H2179" s="548">
        <v>2</v>
      </c>
      <c r="I2179" s="469"/>
      <c r="J2179" s="608">
        <f>H2179*F2179</f>
        <v>278</v>
      </c>
      <c r="K2179" s="44" t="s">
        <v>449</v>
      </c>
      <c r="L2179" s="128"/>
      <c r="N2179" t="s">
        <v>7597</v>
      </c>
      <c r="O2179" t="s">
        <v>7377</v>
      </c>
    </row>
    <row r="2180" spans="1:15" x14ac:dyDescent="0.25">
      <c r="A2180" s="95">
        <v>41843</v>
      </c>
      <c r="B2180" s="548" t="s">
        <v>6464</v>
      </c>
      <c r="C2180" s="81">
        <v>2.75</v>
      </c>
      <c r="D2180" s="102" t="s">
        <v>6927</v>
      </c>
      <c r="E2180" s="83" t="s">
        <v>83</v>
      </c>
      <c r="F2180" s="201">
        <v>9.75</v>
      </c>
      <c r="G2180" s="83">
        <v>6</v>
      </c>
      <c r="H2180" s="199">
        <v>6</v>
      </c>
      <c r="I2180" s="83"/>
      <c r="J2180" s="608">
        <f>H2180*F2180</f>
        <v>58.5</v>
      </c>
      <c r="K2180" s="44" t="s">
        <v>449</v>
      </c>
      <c r="L2180" s="128"/>
      <c r="N2180" t="s">
        <v>7597</v>
      </c>
      <c r="O2180" t="s">
        <v>7377</v>
      </c>
    </row>
    <row r="2181" spans="1:15" x14ac:dyDescent="0.25">
      <c r="A2181" s="95">
        <v>41843</v>
      </c>
      <c r="B2181" s="111" t="s">
        <v>6465</v>
      </c>
      <c r="C2181" s="81" t="s">
        <v>6466</v>
      </c>
      <c r="D2181" s="102" t="s">
        <v>6926</v>
      </c>
      <c r="E2181" s="83" t="s">
        <v>83</v>
      </c>
      <c r="F2181" s="201">
        <v>109.75</v>
      </c>
      <c r="G2181" s="83">
        <v>3</v>
      </c>
      <c r="H2181" s="199">
        <v>3</v>
      </c>
      <c r="I2181" s="83"/>
      <c r="J2181" s="608">
        <f t="shared" ref="J2181:J2190" si="288">H2181*F2181</f>
        <v>329.25</v>
      </c>
      <c r="K2181" s="44" t="s">
        <v>449</v>
      </c>
      <c r="L2181" s="128"/>
      <c r="N2181" t="s">
        <v>7597</v>
      </c>
      <c r="O2181" t="s">
        <v>7377</v>
      </c>
    </row>
    <row r="2182" spans="1:15" x14ac:dyDescent="0.25">
      <c r="A2182" s="95">
        <v>41843</v>
      </c>
      <c r="B2182" s="111" t="s">
        <v>3957</v>
      </c>
      <c r="C2182" s="81" t="s">
        <v>6467</v>
      </c>
      <c r="D2182" s="102" t="s">
        <v>6925</v>
      </c>
      <c r="E2182" s="83" t="s">
        <v>83</v>
      </c>
      <c r="F2182" s="201">
        <v>219</v>
      </c>
      <c r="G2182" s="83">
        <v>3</v>
      </c>
      <c r="H2182" s="199">
        <v>3</v>
      </c>
      <c r="I2182" s="83"/>
      <c r="J2182" s="608">
        <f t="shared" si="288"/>
        <v>657</v>
      </c>
      <c r="K2182" s="44" t="s">
        <v>449</v>
      </c>
      <c r="L2182" s="128"/>
      <c r="N2182" t="s">
        <v>7597</v>
      </c>
      <c r="O2182" t="s">
        <v>7377</v>
      </c>
    </row>
    <row r="2183" spans="1:15" x14ac:dyDescent="0.25">
      <c r="A2183" s="95">
        <v>41843</v>
      </c>
      <c r="B2183" s="111" t="s">
        <v>6468</v>
      </c>
      <c r="C2183" s="81" t="s">
        <v>6469</v>
      </c>
      <c r="D2183" s="102" t="s">
        <v>6924</v>
      </c>
      <c r="E2183" s="83" t="s">
        <v>28</v>
      </c>
      <c r="F2183" s="201">
        <v>79.75</v>
      </c>
      <c r="G2183" s="83">
        <v>6</v>
      </c>
      <c r="H2183" s="199">
        <v>6</v>
      </c>
      <c r="I2183" s="83"/>
      <c r="J2183" s="608">
        <f t="shared" si="288"/>
        <v>478.5</v>
      </c>
      <c r="K2183" s="44" t="s">
        <v>449</v>
      </c>
      <c r="L2183" s="128"/>
      <c r="N2183" t="s">
        <v>7606</v>
      </c>
      <c r="O2183" t="s">
        <v>7377</v>
      </c>
    </row>
    <row r="2184" spans="1:15" x14ac:dyDescent="0.25">
      <c r="A2184" s="95">
        <v>41843</v>
      </c>
      <c r="B2184" s="199" t="s">
        <v>3631</v>
      </c>
      <c r="C2184" s="81" t="s">
        <v>6470</v>
      </c>
      <c r="D2184" s="102" t="s">
        <v>6923</v>
      </c>
      <c r="E2184" s="83" t="s">
        <v>28</v>
      </c>
      <c r="F2184" s="201">
        <v>54.75</v>
      </c>
      <c r="G2184" s="83">
        <v>9</v>
      </c>
      <c r="H2184" s="199">
        <v>9</v>
      </c>
      <c r="I2184" s="83"/>
      <c r="J2184" s="608">
        <f t="shared" si="288"/>
        <v>492.75</v>
      </c>
      <c r="K2184" s="44" t="s">
        <v>449</v>
      </c>
      <c r="L2184" s="128"/>
      <c r="N2184" t="s">
        <v>7606</v>
      </c>
      <c r="O2184" t="s">
        <v>7377</v>
      </c>
    </row>
    <row r="2185" spans="1:15" x14ac:dyDescent="0.25">
      <c r="A2185" s="95">
        <v>41843</v>
      </c>
      <c r="B2185" s="199" t="s">
        <v>3633</v>
      </c>
      <c r="C2185" s="87" t="s">
        <v>6471</v>
      </c>
      <c r="D2185" s="102" t="s">
        <v>6922</v>
      </c>
      <c r="E2185" s="83" t="s">
        <v>28</v>
      </c>
      <c r="F2185" s="201">
        <v>54.75</v>
      </c>
      <c r="G2185" s="83">
        <v>9</v>
      </c>
      <c r="H2185" s="199">
        <v>9</v>
      </c>
      <c r="I2185" s="83"/>
      <c r="J2185" s="608">
        <f t="shared" si="288"/>
        <v>492.75</v>
      </c>
      <c r="K2185" s="83" t="s">
        <v>449</v>
      </c>
      <c r="L2185" s="128"/>
      <c r="N2185" t="s">
        <v>7606</v>
      </c>
      <c r="O2185" t="s">
        <v>7377</v>
      </c>
    </row>
    <row r="2186" spans="1:15" x14ac:dyDescent="0.25">
      <c r="A2186" s="95">
        <v>41843</v>
      </c>
      <c r="B2186" s="199" t="s">
        <v>6472</v>
      </c>
      <c r="C2186" s="87"/>
      <c r="D2186" s="102" t="s">
        <v>6921</v>
      </c>
      <c r="E2186" s="83" t="s">
        <v>32</v>
      </c>
      <c r="F2186" s="201">
        <v>369.75</v>
      </c>
      <c r="G2186" s="83">
        <v>1</v>
      </c>
      <c r="H2186" s="199">
        <v>1</v>
      </c>
      <c r="I2186" s="83"/>
      <c r="J2186" s="608">
        <f t="shared" si="288"/>
        <v>369.75</v>
      </c>
      <c r="K2186" s="83" t="s">
        <v>449</v>
      </c>
      <c r="L2186" s="128"/>
      <c r="N2186" t="s">
        <v>7606</v>
      </c>
      <c r="O2186" t="s">
        <v>7377</v>
      </c>
    </row>
    <row r="2187" spans="1:15" x14ac:dyDescent="0.25">
      <c r="A2187" s="95">
        <v>41843</v>
      </c>
      <c r="B2187" s="199" t="s">
        <v>3441</v>
      </c>
      <c r="C2187" s="87" t="s">
        <v>6473</v>
      </c>
      <c r="D2187" s="102" t="s">
        <v>6920</v>
      </c>
      <c r="E2187" s="83" t="s">
        <v>32</v>
      </c>
      <c r="F2187" s="201">
        <v>284.75</v>
      </c>
      <c r="G2187" s="83">
        <v>3</v>
      </c>
      <c r="H2187" s="199">
        <v>3</v>
      </c>
      <c r="I2187" s="83"/>
      <c r="J2187" s="608">
        <f t="shared" si="288"/>
        <v>854.25</v>
      </c>
      <c r="K2187" s="83" t="s">
        <v>449</v>
      </c>
      <c r="L2187" s="128"/>
      <c r="N2187" t="s">
        <v>7606</v>
      </c>
      <c r="O2187" t="s">
        <v>7377</v>
      </c>
    </row>
    <row r="2188" spans="1:15" x14ac:dyDescent="0.25">
      <c r="A2188" s="95">
        <v>41843</v>
      </c>
      <c r="B2188" s="199" t="s">
        <v>4835</v>
      </c>
      <c r="C2188" s="87" t="s">
        <v>6474</v>
      </c>
      <c r="D2188" s="102" t="s">
        <v>6919</v>
      </c>
      <c r="E2188" s="83" t="s">
        <v>28</v>
      </c>
      <c r="F2188" s="201">
        <v>124.75</v>
      </c>
      <c r="G2188" s="83">
        <v>1</v>
      </c>
      <c r="H2188" s="199">
        <v>1</v>
      </c>
      <c r="I2188" s="83"/>
      <c r="J2188" s="608">
        <f t="shared" si="288"/>
        <v>124.75</v>
      </c>
      <c r="K2188" s="83" t="s">
        <v>449</v>
      </c>
      <c r="L2188" s="128"/>
      <c r="N2188" t="s">
        <v>7606</v>
      </c>
      <c r="O2188" t="s">
        <v>7377</v>
      </c>
    </row>
    <row r="2189" spans="1:15" x14ac:dyDescent="0.25">
      <c r="A2189" s="79">
        <v>41843</v>
      </c>
      <c r="B2189" s="199" t="s">
        <v>6475</v>
      </c>
      <c r="C2189" s="81" t="s">
        <v>6476</v>
      </c>
      <c r="D2189" s="102" t="s">
        <v>6918</v>
      </c>
      <c r="E2189" s="83" t="s">
        <v>32</v>
      </c>
      <c r="F2189" s="201">
        <v>84.75</v>
      </c>
      <c r="G2189" s="83">
        <v>4</v>
      </c>
      <c r="H2189" s="199">
        <v>4</v>
      </c>
      <c r="I2189" s="83"/>
      <c r="J2189" s="608">
        <f t="shared" si="288"/>
        <v>339</v>
      </c>
      <c r="K2189" s="83" t="s">
        <v>449</v>
      </c>
      <c r="L2189" s="128"/>
    </row>
    <row r="2190" spans="1:15" x14ac:dyDescent="0.25">
      <c r="A2190" s="79">
        <v>41843</v>
      </c>
      <c r="B2190" s="199" t="s">
        <v>6477</v>
      </c>
      <c r="C2190" s="87" t="s">
        <v>6478</v>
      </c>
      <c r="D2190" s="102" t="s">
        <v>6917</v>
      </c>
      <c r="E2190" s="83" t="s">
        <v>83</v>
      </c>
      <c r="F2190" s="201">
        <v>43.2</v>
      </c>
      <c r="G2190" s="83">
        <v>100</v>
      </c>
      <c r="H2190" s="199">
        <v>100</v>
      </c>
      <c r="I2190" s="83"/>
      <c r="J2190" s="608">
        <f t="shared" si="288"/>
        <v>4320</v>
      </c>
      <c r="K2190" s="83" t="s">
        <v>449</v>
      </c>
    </row>
    <row r="2191" spans="1:15" x14ac:dyDescent="0.25">
      <c r="A2191" s="79">
        <v>41843</v>
      </c>
      <c r="B2191" s="199" t="s">
        <v>6479</v>
      </c>
      <c r="C2191" s="81" t="s">
        <v>6480</v>
      </c>
      <c r="D2191" s="102" t="s">
        <v>6916</v>
      </c>
      <c r="E2191" s="83" t="s">
        <v>83</v>
      </c>
      <c r="F2191" s="201">
        <v>39.6</v>
      </c>
      <c r="G2191" s="83">
        <v>12</v>
      </c>
      <c r="H2191" s="199">
        <v>12</v>
      </c>
      <c r="I2191" s="81"/>
      <c r="J2191" s="479">
        <f>H2191*F2191</f>
        <v>475.20000000000005</v>
      </c>
      <c r="K2191" s="83" t="s">
        <v>449</v>
      </c>
    </row>
    <row r="2192" spans="1:15" x14ac:dyDescent="0.25">
      <c r="A2192" s="79">
        <v>41843</v>
      </c>
      <c r="B2192" s="199" t="s">
        <v>4498</v>
      </c>
      <c r="C2192" s="81" t="s">
        <v>6481</v>
      </c>
      <c r="D2192" s="102" t="s">
        <v>6915</v>
      </c>
      <c r="E2192" s="83" t="s">
        <v>83</v>
      </c>
      <c r="F2192" s="201">
        <v>25.2</v>
      </c>
      <c r="G2192" s="83">
        <v>100</v>
      </c>
      <c r="H2192" s="199">
        <v>100</v>
      </c>
      <c r="I2192" s="81"/>
      <c r="J2192" s="479">
        <f>H2192*F2192</f>
        <v>2520</v>
      </c>
      <c r="K2192" s="83" t="s">
        <v>449</v>
      </c>
      <c r="L2192" s="128"/>
      <c r="N2192" t="s">
        <v>7443</v>
      </c>
      <c r="O2192" t="s">
        <v>7444</v>
      </c>
    </row>
    <row r="2193" spans="1:15" x14ac:dyDescent="0.25">
      <c r="A2193" s="79">
        <v>41843</v>
      </c>
      <c r="B2193" s="199" t="s">
        <v>7605</v>
      </c>
      <c r="C2193" s="81" t="s">
        <v>6482</v>
      </c>
      <c r="D2193" s="102" t="s">
        <v>6914</v>
      </c>
      <c r="E2193" s="83" t="s">
        <v>83</v>
      </c>
      <c r="F2193" s="201">
        <v>39.6</v>
      </c>
      <c r="G2193" s="83">
        <v>60</v>
      </c>
      <c r="H2193" s="199">
        <v>60</v>
      </c>
      <c r="I2193" s="81"/>
      <c r="J2193" s="479">
        <f t="shared" ref="J2193:J2201" si="289">H2193*F2193</f>
        <v>2376</v>
      </c>
      <c r="K2193" s="83" t="s">
        <v>449</v>
      </c>
      <c r="L2193" s="128"/>
      <c r="N2193" t="s">
        <v>7442</v>
      </c>
      <c r="O2193" t="s">
        <v>7374</v>
      </c>
    </row>
    <row r="2194" spans="1:15" x14ac:dyDescent="0.25">
      <c r="A2194" s="79">
        <v>41843</v>
      </c>
      <c r="B2194" s="199" t="s">
        <v>6483</v>
      </c>
      <c r="C2194" s="81" t="s">
        <v>4922</v>
      </c>
      <c r="D2194" s="102" t="s">
        <v>6913</v>
      </c>
      <c r="E2194" s="83" t="s">
        <v>83</v>
      </c>
      <c r="F2194" s="201">
        <v>169.2</v>
      </c>
      <c r="G2194" s="83">
        <v>2</v>
      </c>
      <c r="H2194" s="199">
        <v>2</v>
      </c>
      <c r="I2194" s="81"/>
      <c r="J2194" s="479">
        <f t="shared" si="289"/>
        <v>338.4</v>
      </c>
      <c r="K2194" s="83" t="s">
        <v>449</v>
      </c>
      <c r="L2194" s="128"/>
      <c r="N2194" t="s">
        <v>7570</v>
      </c>
      <c r="O2194" t="s">
        <v>7571</v>
      </c>
    </row>
    <row r="2195" spans="1:15" x14ac:dyDescent="0.25">
      <c r="A2195" s="79">
        <v>41843</v>
      </c>
      <c r="B2195" s="199" t="s">
        <v>6484</v>
      </c>
      <c r="C2195" s="81"/>
      <c r="D2195" s="102" t="s">
        <v>6912</v>
      </c>
      <c r="E2195" s="83" t="s">
        <v>83</v>
      </c>
      <c r="F2195" s="201">
        <v>30.6</v>
      </c>
      <c r="G2195" s="83">
        <v>8</v>
      </c>
      <c r="H2195" s="199">
        <v>8</v>
      </c>
      <c r="I2195" s="81"/>
      <c r="J2195" s="479">
        <f t="shared" si="289"/>
        <v>244.8</v>
      </c>
      <c r="K2195" s="83" t="s">
        <v>449</v>
      </c>
      <c r="L2195" s="128"/>
      <c r="N2195" t="s">
        <v>7570</v>
      </c>
      <c r="O2195" t="s">
        <v>7571</v>
      </c>
    </row>
    <row r="2196" spans="1:15" x14ac:dyDescent="0.25">
      <c r="A2196" s="79">
        <v>41843</v>
      </c>
      <c r="B2196" s="199" t="s">
        <v>6485</v>
      </c>
      <c r="C2196" s="81" t="s">
        <v>6166</v>
      </c>
      <c r="D2196" s="102" t="s">
        <v>6911</v>
      </c>
      <c r="E2196" s="83" t="s">
        <v>83</v>
      </c>
      <c r="F2196" s="201">
        <v>40.5</v>
      </c>
      <c r="G2196" s="83">
        <v>8</v>
      </c>
      <c r="H2196" s="199">
        <v>8</v>
      </c>
      <c r="I2196" s="81"/>
      <c r="J2196" s="479">
        <f t="shared" si="289"/>
        <v>324</v>
      </c>
      <c r="K2196" s="83" t="s">
        <v>449</v>
      </c>
      <c r="L2196" s="128"/>
      <c r="N2196" t="s">
        <v>7570</v>
      </c>
      <c r="O2196" t="s">
        <v>7571</v>
      </c>
    </row>
    <row r="2197" spans="1:15" x14ac:dyDescent="0.25">
      <c r="A2197" s="79">
        <v>41843</v>
      </c>
      <c r="B2197" s="199" t="s">
        <v>6486</v>
      </c>
      <c r="C2197" s="81" t="s">
        <v>6487</v>
      </c>
      <c r="D2197" s="102" t="s">
        <v>6910</v>
      </c>
      <c r="E2197" s="83" t="s">
        <v>28</v>
      </c>
      <c r="F2197" s="201">
        <v>787.5</v>
      </c>
      <c r="G2197" s="83">
        <v>2</v>
      </c>
      <c r="H2197" s="199">
        <v>2</v>
      </c>
      <c r="I2197" s="81"/>
      <c r="J2197" s="479">
        <f t="shared" si="289"/>
        <v>1575</v>
      </c>
      <c r="K2197" s="83" t="s">
        <v>449</v>
      </c>
      <c r="L2197" s="128"/>
      <c r="N2197" t="s">
        <v>7570</v>
      </c>
      <c r="O2197" t="s">
        <v>7571</v>
      </c>
    </row>
    <row r="2198" spans="1:15" x14ac:dyDescent="0.25">
      <c r="A2198" s="79">
        <v>41843</v>
      </c>
      <c r="B2198" s="199" t="s">
        <v>6488</v>
      </c>
      <c r="C2198" s="81" t="s">
        <v>6489</v>
      </c>
      <c r="D2198" s="102" t="s">
        <v>6909</v>
      </c>
      <c r="E2198" s="83" t="s">
        <v>6490</v>
      </c>
      <c r="F2198" s="201">
        <v>450</v>
      </c>
      <c r="G2198" s="83">
        <v>3</v>
      </c>
      <c r="H2198" s="199">
        <v>3</v>
      </c>
      <c r="I2198" s="81"/>
      <c r="J2198" s="479">
        <f t="shared" si="289"/>
        <v>1350</v>
      </c>
      <c r="K2198" s="83" t="s">
        <v>449</v>
      </c>
      <c r="L2198" s="128"/>
      <c r="N2198" t="s">
        <v>7570</v>
      </c>
      <c r="O2198" t="s">
        <v>7571</v>
      </c>
    </row>
    <row r="2199" spans="1:15" x14ac:dyDescent="0.25">
      <c r="A2199" s="79">
        <v>41843</v>
      </c>
      <c r="B2199" s="364" t="s">
        <v>6491</v>
      </c>
      <c r="C2199" s="604" t="s">
        <v>6492</v>
      </c>
      <c r="D2199" s="102" t="s">
        <v>6908</v>
      </c>
      <c r="E2199" s="332" t="s">
        <v>83</v>
      </c>
      <c r="F2199" s="682">
        <v>11.7</v>
      </c>
      <c r="G2199" s="466">
        <v>6</v>
      </c>
      <c r="H2199" s="549">
        <v>6</v>
      </c>
      <c r="I2199" s="604"/>
      <c r="J2199" s="479">
        <f t="shared" si="289"/>
        <v>70.199999999999989</v>
      </c>
      <c r="K2199" s="332" t="s">
        <v>449</v>
      </c>
      <c r="L2199" s="128"/>
      <c r="N2199" t="s">
        <v>7570</v>
      </c>
      <c r="O2199" t="s">
        <v>7571</v>
      </c>
    </row>
    <row r="2200" spans="1:15" x14ac:dyDescent="0.25">
      <c r="A2200" s="79">
        <v>41843</v>
      </c>
      <c r="B2200" s="364" t="s">
        <v>6493</v>
      </c>
      <c r="C2200" s="604" t="s">
        <v>6494</v>
      </c>
      <c r="D2200" s="102" t="s">
        <v>6907</v>
      </c>
      <c r="E2200" s="332" t="s">
        <v>28</v>
      </c>
      <c r="F2200" s="550">
        <v>2925</v>
      </c>
      <c r="G2200" s="466">
        <v>6</v>
      </c>
      <c r="H2200" s="549">
        <v>6</v>
      </c>
      <c r="I2200" s="604"/>
      <c r="J2200" s="479">
        <f t="shared" si="289"/>
        <v>17550</v>
      </c>
      <c r="K2200" s="332" t="s">
        <v>449</v>
      </c>
      <c r="L2200" s="128"/>
      <c r="N2200" t="s">
        <v>7570</v>
      </c>
      <c r="O2200" t="s">
        <v>7571</v>
      </c>
    </row>
    <row r="2201" spans="1:15" x14ac:dyDescent="0.25">
      <c r="A2201" s="95">
        <v>41842</v>
      </c>
      <c r="B2201" s="38" t="s">
        <v>685</v>
      </c>
      <c r="C2201" s="518" t="s">
        <v>5541</v>
      </c>
      <c r="D2201" s="102" t="s">
        <v>6906</v>
      </c>
      <c r="E2201" s="44" t="s">
        <v>118</v>
      </c>
      <c r="F2201" s="678">
        <v>4400</v>
      </c>
      <c r="G2201" s="85">
        <v>2</v>
      </c>
      <c r="H2201" s="102">
        <v>2</v>
      </c>
      <c r="I2201" s="147"/>
      <c r="J2201" s="479">
        <f t="shared" si="289"/>
        <v>8800</v>
      </c>
      <c r="K2201" s="44" t="s">
        <v>5540</v>
      </c>
      <c r="L2201" s="128"/>
      <c r="N2201" t="s">
        <v>7570</v>
      </c>
      <c r="O2201" t="s">
        <v>7571</v>
      </c>
    </row>
    <row r="2202" spans="1:15" x14ac:dyDescent="0.25">
      <c r="A2202" s="95">
        <v>41842</v>
      </c>
      <c r="B2202" s="22" t="s">
        <v>685</v>
      </c>
      <c r="C2202" s="39" t="s">
        <v>5539</v>
      </c>
      <c r="D2202" s="150" t="s">
        <v>6981</v>
      </c>
      <c r="E2202" s="44" t="s">
        <v>118</v>
      </c>
      <c r="F2202" s="600">
        <v>11500</v>
      </c>
      <c r="G2202" s="99">
        <v>2</v>
      </c>
      <c r="H2202" s="150">
        <v>2</v>
      </c>
      <c r="I2202" s="144"/>
      <c r="J2202" s="608">
        <f>H2202*F2202</f>
        <v>23000</v>
      </c>
      <c r="K2202" s="44" t="s">
        <v>5540</v>
      </c>
      <c r="N2202" t="s">
        <v>7570</v>
      </c>
      <c r="O2202" t="s">
        <v>7571</v>
      </c>
    </row>
    <row r="2203" spans="1:15" x14ac:dyDescent="0.25">
      <c r="A2203" s="79">
        <v>41842</v>
      </c>
      <c r="B2203" s="22" t="s">
        <v>165</v>
      </c>
      <c r="C2203" s="147" t="s">
        <v>5863</v>
      </c>
      <c r="D2203" s="100" t="s">
        <v>6982</v>
      </c>
      <c r="E2203" s="44" t="s">
        <v>24</v>
      </c>
      <c r="F2203" s="84">
        <v>590</v>
      </c>
      <c r="G2203" s="85">
        <v>1</v>
      </c>
      <c r="H2203" s="102">
        <v>1</v>
      </c>
      <c r="I2203" s="44"/>
      <c r="J2203" s="608">
        <f>H2203*F2203</f>
        <v>590</v>
      </c>
      <c r="K2203" s="44" t="s">
        <v>175</v>
      </c>
      <c r="N2203" t="s">
        <v>7570</v>
      </c>
      <c r="O2203" t="s">
        <v>7571</v>
      </c>
    </row>
    <row r="2204" spans="1:15" x14ac:dyDescent="0.25">
      <c r="A2204" s="326">
        <v>41842</v>
      </c>
      <c r="B2204" s="437" t="s">
        <v>6325</v>
      </c>
      <c r="C2204" s="327" t="s">
        <v>5866</v>
      </c>
      <c r="D2204" s="80" t="s">
        <v>6983</v>
      </c>
      <c r="E2204" s="332" t="s">
        <v>32</v>
      </c>
      <c r="F2204" s="508">
        <v>4300</v>
      </c>
      <c r="G2204" s="469">
        <v>4</v>
      </c>
      <c r="H2204" s="80">
        <v>4</v>
      </c>
      <c r="I2204" s="469"/>
      <c r="J2204" s="608">
        <f>H2204*F2204</f>
        <v>17200</v>
      </c>
      <c r="K2204" s="469" t="s">
        <v>505</v>
      </c>
      <c r="N2204" t="s">
        <v>7570</v>
      </c>
      <c r="O2204" t="s">
        <v>7571</v>
      </c>
    </row>
    <row r="2205" spans="1:15" x14ac:dyDescent="0.25">
      <c r="A2205" s="79">
        <v>41842</v>
      </c>
      <c r="B2205" s="111" t="s">
        <v>5078</v>
      </c>
      <c r="C2205" s="87" t="s">
        <v>5877</v>
      </c>
      <c r="D2205" s="199" t="s">
        <v>6984</v>
      </c>
      <c r="E2205" s="83" t="s">
        <v>24</v>
      </c>
      <c r="F2205" s="600">
        <v>260</v>
      </c>
      <c r="G2205" s="83">
        <v>419</v>
      </c>
      <c r="H2205" s="601">
        <v>419</v>
      </c>
      <c r="I2205" s="83"/>
      <c r="J2205" s="608">
        <f t="shared" ref="J2205:J2213" si="290">H2205*F2205</f>
        <v>108940</v>
      </c>
      <c r="K2205" s="83" t="s">
        <v>505</v>
      </c>
      <c r="N2205" t="s">
        <v>7570</v>
      </c>
      <c r="O2205" t="s">
        <v>7571</v>
      </c>
    </row>
    <row r="2206" spans="1:15" x14ac:dyDescent="0.25">
      <c r="A2206" s="326">
        <v>41842</v>
      </c>
      <c r="B2206" s="437" t="s">
        <v>5940</v>
      </c>
      <c r="C2206" s="285" t="s">
        <v>5941</v>
      </c>
      <c r="D2206" s="331" t="s">
        <v>6985</v>
      </c>
      <c r="E2206" s="332" t="s">
        <v>32</v>
      </c>
      <c r="F2206" s="324">
        <v>1200</v>
      </c>
      <c r="G2206" s="330">
        <v>2</v>
      </c>
      <c r="H2206" s="331">
        <v>2</v>
      </c>
      <c r="I2206" s="332"/>
      <c r="J2206" s="608">
        <f t="shared" si="290"/>
        <v>2400</v>
      </c>
      <c r="K2206" s="332" t="s">
        <v>505</v>
      </c>
      <c r="N2206" t="s">
        <v>7570</v>
      </c>
      <c r="O2206" t="s">
        <v>7571</v>
      </c>
    </row>
    <row r="2207" spans="1:15" x14ac:dyDescent="0.25">
      <c r="A2207" s="326">
        <v>41842</v>
      </c>
      <c r="B2207" s="437" t="s">
        <v>5942</v>
      </c>
      <c r="C2207" s="285" t="s">
        <v>5943</v>
      </c>
      <c r="D2207" s="331" t="s">
        <v>6986</v>
      </c>
      <c r="E2207" s="332" t="s">
        <v>28</v>
      </c>
      <c r="F2207" s="324">
        <v>780</v>
      </c>
      <c r="G2207" s="330">
        <v>2</v>
      </c>
      <c r="H2207" s="331">
        <v>2</v>
      </c>
      <c r="I2207" s="332"/>
      <c r="J2207" s="608">
        <f t="shared" si="290"/>
        <v>1560</v>
      </c>
      <c r="K2207" s="332" t="s">
        <v>505</v>
      </c>
      <c r="N2207" t="s">
        <v>7570</v>
      </c>
      <c r="O2207" t="s">
        <v>7571</v>
      </c>
    </row>
    <row r="2208" spans="1:15" x14ac:dyDescent="0.25">
      <c r="A2208" s="326">
        <v>41842</v>
      </c>
      <c r="B2208" s="437" t="s">
        <v>5944</v>
      </c>
      <c r="C2208" s="240" t="s">
        <v>5945</v>
      </c>
      <c r="D2208" s="281" t="s">
        <v>6987</v>
      </c>
      <c r="E2208" s="332" t="s">
        <v>28</v>
      </c>
      <c r="F2208" s="508">
        <v>1100</v>
      </c>
      <c r="G2208" s="466">
        <v>1</v>
      </c>
      <c r="H2208" s="465">
        <v>1</v>
      </c>
      <c r="I2208" s="476"/>
      <c r="J2208" s="608">
        <f t="shared" si="290"/>
        <v>1100</v>
      </c>
      <c r="K2208" s="332" t="s">
        <v>505</v>
      </c>
      <c r="N2208" t="s">
        <v>7570</v>
      </c>
      <c r="O2208" t="s">
        <v>7571</v>
      </c>
    </row>
    <row r="2209" spans="1:15" x14ac:dyDescent="0.25">
      <c r="A2209" s="326">
        <v>41842</v>
      </c>
      <c r="B2209" s="281" t="s">
        <v>5946</v>
      </c>
      <c r="C2209" s="240" t="s">
        <v>5947</v>
      </c>
      <c r="D2209" s="465" t="s">
        <v>6988</v>
      </c>
      <c r="E2209" s="332" t="s">
        <v>28</v>
      </c>
      <c r="F2209" s="508">
        <v>1050</v>
      </c>
      <c r="G2209" s="466">
        <v>2</v>
      </c>
      <c r="H2209" s="465">
        <v>2</v>
      </c>
      <c r="I2209" s="476"/>
      <c r="J2209" s="608">
        <f t="shared" si="290"/>
        <v>2100</v>
      </c>
      <c r="K2209" s="332" t="s">
        <v>505</v>
      </c>
      <c r="N2209" t="s">
        <v>7570</v>
      </c>
      <c r="O2209" t="s">
        <v>7571</v>
      </c>
    </row>
    <row r="2210" spans="1:15" x14ac:dyDescent="0.25">
      <c r="A2210" s="326">
        <v>41842</v>
      </c>
      <c r="B2210" s="281" t="s">
        <v>5948</v>
      </c>
      <c r="C2210" s="240"/>
      <c r="D2210" s="465" t="s">
        <v>6989</v>
      </c>
      <c r="E2210" s="332" t="s">
        <v>32</v>
      </c>
      <c r="F2210" s="508">
        <v>900</v>
      </c>
      <c r="G2210" s="466">
        <v>2</v>
      </c>
      <c r="H2210" s="465">
        <v>2</v>
      </c>
      <c r="I2210" s="476"/>
      <c r="J2210" s="608">
        <f t="shared" si="290"/>
        <v>1800</v>
      </c>
      <c r="K2210" s="332" t="s">
        <v>505</v>
      </c>
      <c r="N2210" t="s">
        <v>7570</v>
      </c>
      <c r="O2210" t="s">
        <v>7571</v>
      </c>
    </row>
    <row r="2211" spans="1:15" x14ac:dyDescent="0.25">
      <c r="A2211" s="326">
        <v>41842</v>
      </c>
      <c r="B2211" s="281" t="s">
        <v>5949</v>
      </c>
      <c r="C2211" s="240"/>
      <c r="D2211" s="331" t="s">
        <v>6990</v>
      </c>
      <c r="E2211" s="332" t="s">
        <v>32</v>
      </c>
      <c r="F2211" s="324">
        <v>1100</v>
      </c>
      <c r="G2211" s="330">
        <v>2</v>
      </c>
      <c r="H2211" s="331">
        <v>2</v>
      </c>
      <c r="I2211" s="551"/>
      <c r="J2211" s="608">
        <f t="shared" si="290"/>
        <v>2200</v>
      </c>
      <c r="K2211" s="332" t="s">
        <v>505</v>
      </c>
      <c r="N2211" t="s">
        <v>7570</v>
      </c>
      <c r="O2211" t="s">
        <v>7571</v>
      </c>
    </row>
    <row r="2212" spans="1:15" x14ac:dyDescent="0.25">
      <c r="A2212" s="326">
        <v>41842</v>
      </c>
      <c r="B2212" s="437" t="s">
        <v>5950</v>
      </c>
      <c r="C2212" s="448" t="s">
        <v>5951</v>
      </c>
      <c r="D2212" s="331" t="s">
        <v>6991</v>
      </c>
      <c r="E2212" s="332" t="s">
        <v>32</v>
      </c>
      <c r="F2212" s="324">
        <v>1850</v>
      </c>
      <c r="G2212" s="330">
        <v>1</v>
      </c>
      <c r="H2212" s="331">
        <v>1</v>
      </c>
      <c r="I2212" s="551"/>
      <c r="J2212" s="608">
        <f t="shared" si="290"/>
        <v>1850</v>
      </c>
      <c r="K2212" s="332" t="s">
        <v>505</v>
      </c>
      <c r="N2212" t="s">
        <v>7570</v>
      </c>
      <c r="O2212" t="s">
        <v>7571</v>
      </c>
    </row>
    <row r="2213" spans="1:15" x14ac:dyDescent="0.25">
      <c r="A2213" s="326">
        <v>41842</v>
      </c>
      <c r="B2213" s="437" t="s">
        <v>5952</v>
      </c>
      <c r="C2213" s="327" t="s">
        <v>5951</v>
      </c>
      <c r="D2213" s="548" t="s">
        <v>6992</v>
      </c>
      <c r="E2213" s="332" t="s">
        <v>32</v>
      </c>
      <c r="F2213" s="555">
        <v>1650</v>
      </c>
      <c r="G2213" s="469">
        <v>1</v>
      </c>
      <c r="H2213" s="548">
        <v>1</v>
      </c>
      <c r="I2213" s="469"/>
      <c r="J2213" s="608">
        <f t="shared" si="290"/>
        <v>1650</v>
      </c>
      <c r="K2213" s="472" t="s">
        <v>505</v>
      </c>
    </row>
    <row r="2214" spans="1:15" x14ac:dyDescent="0.25">
      <c r="A2214" s="326">
        <v>41842</v>
      </c>
      <c r="B2214" s="437" t="s">
        <v>5953</v>
      </c>
      <c r="C2214" s="327" t="s">
        <v>5951</v>
      </c>
      <c r="D2214" s="548" t="s">
        <v>6993</v>
      </c>
      <c r="E2214" s="332" t="s">
        <v>32</v>
      </c>
      <c r="F2214" s="555">
        <v>370</v>
      </c>
      <c r="G2214" s="469">
        <v>1</v>
      </c>
      <c r="H2214" s="548">
        <v>1</v>
      </c>
      <c r="I2214" s="469"/>
      <c r="J2214" s="608">
        <f t="shared" ref="J2214:J2219" si="291">H2214*F2214</f>
        <v>370</v>
      </c>
      <c r="K2214" s="469" t="s">
        <v>505</v>
      </c>
      <c r="L2214" s="128"/>
      <c r="N2214" t="s">
        <v>7432</v>
      </c>
      <c r="O2214" t="s">
        <v>7433</v>
      </c>
    </row>
    <row r="2215" spans="1:15" x14ac:dyDescent="0.25">
      <c r="A2215" s="326">
        <v>41842</v>
      </c>
      <c r="B2215" s="437" t="s">
        <v>4526</v>
      </c>
      <c r="C2215" s="327" t="s">
        <v>5951</v>
      </c>
      <c r="D2215" s="80" t="s">
        <v>6994</v>
      </c>
      <c r="E2215" s="332" t="s">
        <v>32</v>
      </c>
      <c r="F2215" s="508">
        <v>360</v>
      </c>
      <c r="G2215" s="469">
        <v>6</v>
      </c>
      <c r="H2215" s="80">
        <v>6</v>
      </c>
      <c r="I2215" s="469"/>
      <c r="J2215" s="608">
        <f t="shared" si="291"/>
        <v>2160</v>
      </c>
      <c r="K2215" s="469" t="s">
        <v>505</v>
      </c>
      <c r="L2215" s="128"/>
      <c r="N2215" t="s">
        <v>7432</v>
      </c>
      <c r="O2215" t="s">
        <v>7433</v>
      </c>
    </row>
    <row r="2216" spans="1:15" x14ac:dyDescent="0.25">
      <c r="A2216" s="326">
        <v>41842</v>
      </c>
      <c r="B2216" s="281" t="s">
        <v>5954</v>
      </c>
      <c r="C2216" s="327" t="s">
        <v>5955</v>
      </c>
      <c r="D2216" s="80" t="s">
        <v>6995</v>
      </c>
      <c r="E2216" s="332" t="s">
        <v>32</v>
      </c>
      <c r="F2216" s="508">
        <v>2200</v>
      </c>
      <c r="G2216" s="469">
        <v>2</v>
      </c>
      <c r="H2216" s="80">
        <v>2</v>
      </c>
      <c r="I2216" s="469"/>
      <c r="J2216" s="608">
        <f t="shared" si="291"/>
        <v>4400</v>
      </c>
      <c r="K2216" s="469" t="s">
        <v>505</v>
      </c>
      <c r="L2216" s="128"/>
      <c r="N2216" t="s">
        <v>7432</v>
      </c>
      <c r="O2216" t="s">
        <v>7433</v>
      </c>
    </row>
    <row r="2217" spans="1:15" x14ac:dyDescent="0.25">
      <c r="A2217" s="326">
        <v>41842</v>
      </c>
      <c r="B2217" s="281" t="s">
        <v>5956</v>
      </c>
      <c r="C2217" s="285" t="s">
        <v>5957</v>
      </c>
      <c r="D2217" s="331" t="s">
        <v>6996</v>
      </c>
      <c r="E2217" s="332" t="s">
        <v>28</v>
      </c>
      <c r="F2217" s="324">
        <v>4500</v>
      </c>
      <c r="G2217" s="330">
        <v>1</v>
      </c>
      <c r="H2217" s="331">
        <v>1</v>
      </c>
      <c r="I2217" s="332"/>
      <c r="J2217" s="608">
        <f t="shared" si="291"/>
        <v>4500</v>
      </c>
      <c r="K2217" s="332" t="s">
        <v>505</v>
      </c>
      <c r="L2217" s="128"/>
      <c r="N2217" t="s">
        <v>7432</v>
      </c>
      <c r="O2217" t="s">
        <v>7433</v>
      </c>
    </row>
    <row r="2218" spans="1:15" x14ac:dyDescent="0.25">
      <c r="A2218" s="326">
        <v>41842</v>
      </c>
      <c r="B2218" s="281" t="s">
        <v>5958</v>
      </c>
      <c r="C2218" s="285" t="s">
        <v>5959</v>
      </c>
      <c r="D2218" s="331" t="s">
        <v>6997</v>
      </c>
      <c r="E2218" s="332" t="s">
        <v>28</v>
      </c>
      <c r="F2218" s="324">
        <v>3500</v>
      </c>
      <c r="G2218" s="330">
        <v>1</v>
      </c>
      <c r="H2218" s="331">
        <v>1</v>
      </c>
      <c r="I2218" s="332"/>
      <c r="J2218" s="608">
        <f t="shared" si="291"/>
        <v>3500</v>
      </c>
      <c r="K2218" s="332" t="s">
        <v>505</v>
      </c>
      <c r="L2218" s="128"/>
      <c r="N2218" t="s">
        <v>7356</v>
      </c>
      <c r="O2218" t="s">
        <v>7374</v>
      </c>
    </row>
    <row r="2219" spans="1:15" x14ac:dyDescent="0.25">
      <c r="A2219" s="326">
        <v>41842</v>
      </c>
      <c r="B2219" s="281" t="s">
        <v>5960</v>
      </c>
      <c r="C2219" s="285"/>
      <c r="D2219" s="331" t="s">
        <v>6998</v>
      </c>
      <c r="E2219" s="332" t="s">
        <v>5961</v>
      </c>
      <c r="F2219" s="324">
        <v>4500</v>
      </c>
      <c r="G2219" s="330">
        <v>1</v>
      </c>
      <c r="H2219" s="331">
        <v>1</v>
      </c>
      <c r="I2219" s="332"/>
      <c r="J2219" s="608">
        <f t="shared" si="291"/>
        <v>4500</v>
      </c>
      <c r="K2219" s="332" t="s">
        <v>505</v>
      </c>
      <c r="L2219" s="128"/>
      <c r="N2219" t="s">
        <v>7457</v>
      </c>
      <c r="O2219" t="s">
        <v>7374</v>
      </c>
    </row>
    <row r="2220" spans="1:15" x14ac:dyDescent="0.25">
      <c r="A2220" s="326">
        <v>41842</v>
      </c>
      <c r="B2220" s="281" t="s">
        <v>5962</v>
      </c>
      <c r="C2220" s="240"/>
      <c r="D2220" s="281" t="s">
        <v>6999</v>
      </c>
      <c r="E2220" s="332" t="s">
        <v>5961</v>
      </c>
      <c r="F2220" s="508">
        <v>2000</v>
      </c>
      <c r="G2220" s="466">
        <v>1</v>
      </c>
      <c r="H2220" s="549">
        <v>1</v>
      </c>
      <c r="I2220" s="476"/>
      <c r="J2220" s="367">
        <f t="shared" ref="J2220:J2225" si="292">H2220*F2220</f>
        <v>2000</v>
      </c>
      <c r="K2220" s="332" t="s">
        <v>505</v>
      </c>
      <c r="L2220" s="128"/>
      <c r="N2220" t="s">
        <v>7455</v>
      </c>
      <c r="O2220" t="s">
        <v>7407</v>
      </c>
    </row>
    <row r="2221" spans="1:15" x14ac:dyDescent="0.25">
      <c r="A2221" s="326">
        <v>41842</v>
      </c>
      <c r="B2221" s="281" t="s">
        <v>5963</v>
      </c>
      <c r="C2221" s="240"/>
      <c r="D2221" s="465" t="s">
        <v>7000</v>
      </c>
      <c r="E2221" s="332" t="s">
        <v>32</v>
      </c>
      <c r="F2221" s="508">
        <v>850</v>
      </c>
      <c r="G2221" s="466">
        <v>1</v>
      </c>
      <c r="H2221" s="465">
        <v>1</v>
      </c>
      <c r="I2221" s="476"/>
      <c r="J2221" s="608">
        <f t="shared" si="292"/>
        <v>850</v>
      </c>
      <c r="K2221" s="332" t="s">
        <v>505</v>
      </c>
      <c r="L2221" s="128"/>
      <c r="N2221" t="s">
        <v>7454</v>
      </c>
      <c r="O2221" t="s">
        <v>7407</v>
      </c>
    </row>
    <row r="2222" spans="1:15" ht="15" customHeight="1" x14ac:dyDescent="0.25">
      <c r="A2222" s="326">
        <v>41842</v>
      </c>
      <c r="B2222" s="281" t="s">
        <v>5964</v>
      </c>
      <c r="C2222" s="240"/>
      <c r="D2222" s="465" t="s">
        <v>7001</v>
      </c>
      <c r="E2222" s="332" t="s">
        <v>32</v>
      </c>
      <c r="F2222" s="508">
        <v>1850</v>
      </c>
      <c r="G2222" s="466">
        <v>1</v>
      </c>
      <c r="H2222" s="465">
        <v>1</v>
      </c>
      <c r="I2222" s="476"/>
      <c r="J2222" s="608">
        <f t="shared" si="292"/>
        <v>1850</v>
      </c>
      <c r="K2222" s="332" t="s">
        <v>505</v>
      </c>
      <c r="L2222" s="128"/>
      <c r="N2222" t="s">
        <v>7456</v>
      </c>
      <c r="O2222" t="s">
        <v>7396</v>
      </c>
    </row>
    <row r="2223" spans="1:15" x14ac:dyDescent="0.25">
      <c r="A2223" s="326">
        <v>41842</v>
      </c>
      <c r="B2223" s="281" t="s">
        <v>5965</v>
      </c>
      <c r="C2223" s="240"/>
      <c r="D2223" s="331" t="s">
        <v>7002</v>
      </c>
      <c r="E2223" s="332" t="s">
        <v>28</v>
      </c>
      <c r="F2223" s="324">
        <v>3500</v>
      </c>
      <c r="G2223" s="330">
        <v>1</v>
      </c>
      <c r="H2223" s="331">
        <v>1</v>
      </c>
      <c r="I2223" s="551"/>
      <c r="J2223" s="608">
        <f t="shared" si="292"/>
        <v>3500</v>
      </c>
      <c r="K2223" s="332" t="s">
        <v>505</v>
      </c>
      <c r="L2223" s="128"/>
      <c r="N2223" t="s">
        <v>7456</v>
      </c>
      <c r="O2223" t="s">
        <v>7396</v>
      </c>
    </row>
    <row r="2224" spans="1:15" x14ac:dyDescent="0.25">
      <c r="A2224" s="326">
        <v>41842</v>
      </c>
      <c r="B2224" s="281" t="s">
        <v>5966</v>
      </c>
      <c r="C2224" s="448"/>
      <c r="D2224" s="331" t="s">
        <v>7003</v>
      </c>
      <c r="E2224" s="332" t="s">
        <v>28</v>
      </c>
      <c r="F2224" s="324">
        <v>550</v>
      </c>
      <c r="G2224" s="330">
        <v>1</v>
      </c>
      <c r="H2224" s="331">
        <v>1</v>
      </c>
      <c r="I2224" s="551"/>
      <c r="J2224" s="608">
        <f t="shared" si="292"/>
        <v>550</v>
      </c>
      <c r="K2224" s="332" t="s">
        <v>505</v>
      </c>
      <c r="L2224" s="128"/>
      <c r="N2224" t="s">
        <v>7456</v>
      </c>
      <c r="O2224" t="s">
        <v>7396</v>
      </c>
    </row>
    <row r="2225" spans="1:15" x14ac:dyDescent="0.25">
      <c r="A2225" s="326">
        <v>41837</v>
      </c>
      <c r="B2225" s="281" t="s">
        <v>5967</v>
      </c>
      <c r="C2225" s="327" t="s">
        <v>5968</v>
      </c>
      <c r="D2225" s="80" t="s">
        <v>7004</v>
      </c>
      <c r="E2225" s="332" t="s">
        <v>83</v>
      </c>
      <c r="F2225" s="508">
        <v>202</v>
      </c>
      <c r="G2225" s="469">
        <v>2</v>
      </c>
      <c r="H2225" s="80">
        <v>2</v>
      </c>
      <c r="I2225" s="469"/>
      <c r="J2225" s="608">
        <f t="shared" si="292"/>
        <v>404</v>
      </c>
      <c r="K2225" s="472" t="s">
        <v>724</v>
      </c>
      <c r="L2225" s="128"/>
      <c r="N2225" t="s">
        <v>7456</v>
      </c>
      <c r="O2225" t="s">
        <v>7396</v>
      </c>
    </row>
    <row r="2226" spans="1:15" x14ac:dyDescent="0.25">
      <c r="A2226" s="326">
        <v>41837</v>
      </c>
      <c r="B2226" s="281" t="s">
        <v>5969</v>
      </c>
      <c r="C2226" s="327" t="s">
        <v>5970</v>
      </c>
      <c r="D2226" s="80" t="s">
        <v>7005</v>
      </c>
      <c r="E2226" s="332" t="s">
        <v>118</v>
      </c>
      <c r="F2226" s="508">
        <v>5500</v>
      </c>
      <c r="G2226" s="469">
        <v>1</v>
      </c>
      <c r="H2226" s="80">
        <v>1</v>
      </c>
      <c r="I2226" s="469"/>
      <c r="J2226" s="608">
        <f>H2226*F2226</f>
        <v>5500</v>
      </c>
      <c r="K2226" s="472" t="s">
        <v>724</v>
      </c>
    </row>
    <row r="2227" spans="1:15" x14ac:dyDescent="0.25">
      <c r="A2227" s="326">
        <v>41837</v>
      </c>
      <c r="B2227" s="281" t="s">
        <v>631</v>
      </c>
      <c r="C2227" s="327" t="s">
        <v>5971</v>
      </c>
      <c r="D2227" s="80" t="s">
        <v>7006</v>
      </c>
      <c r="E2227" s="332" t="s">
        <v>24</v>
      </c>
      <c r="F2227" s="508">
        <v>3500</v>
      </c>
      <c r="G2227" s="469">
        <v>1</v>
      </c>
      <c r="H2227" s="80">
        <v>1</v>
      </c>
      <c r="I2227" s="469"/>
      <c r="J2227" s="608">
        <f>H2227*F2227</f>
        <v>3500</v>
      </c>
      <c r="K2227" s="472" t="s">
        <v>724</v>
      </c>
      <c r="N2227" t="s">
        <v>7459</v>
      </c>
      <c r="O2227" t="s">
        <v>7458</v>
      </c>
    </row>
    <row r="2228" spans="1:15" x14ac:dyDescent="0.25">
      <c r="A2228" s="326">
        <v>41837</v>
      </c>
      <c r="B2228" s="281" t="s">
        <v>3984</v>
      </c>
      <c r="C2228" s="327" t="s">
        <v>5972</v>
      </c>
      <c r="D2228" s="80" t="s">
        <v>7007</v>
      </c>
      <c r="E2228" s="332" t="s">
        <v>83</v>
      </c>
      <c r="F2228" s="508">
        <v>440</v>
      </c>
      <c r="G2228" s="469">
        <v>2</v>
      </c>
      <c r="H2228" s="80">
        <v>2</v>
      </c>
      <c r="I2228" s="469"/>
      <c r="J2228" s="608">
        <f>H2228*F2228</f>
        <v>880</v>
      </c>
      <c r="K2228" s="469" t="s">
        <v>724</v>
      </c>
      <c r="N2228" t="s">
        <v>7454</v>
      </c>
      <c r="O2228" t="s">
        <v>7458</v>
      </c>
    </row>
    <row r="2229" spans="1:15" x14ac:dyDescent="0.25">
      <c r="A2229" s="326">
        <v>41837</v>
      </c>
      <c r="B2229" s="281" t="s">
        <v>5973</v>
      </c>
      <c r="C2229" s="285" t="s">
        <v>5974</v>
      </c>
      <c r="D2229" s="331" t="s">
        <v>7008</v>
      </c>
      <c r="E2229" s="332" t="s">
        <v>83</v>
      </c>
      <c r="F2229" s="324">
        <v>983</v>
      </c>
      <c r="G2229" s="330">
        <v>1</v>
      </c>
      <c r="H2229" s="331">
        <v>1</v>
      </c>
      <c r="I2229" s="332"/>
      <c r="J2229" s="608">
        <f t="shared" ref="J2229:J2237" si="293">H2229*F2229</f>
        <v>983</v>
      </c>
      <c r="K2229" s="332" t="s">
        <v>724</v>
      </c>
      <c r="N2229" t="s">
        <v>7390</v>
      </c>
      <c r="O2229" t="s">
        <v>7374</v>
      </c>
    </row>
    <row r="2230" spans="1:15" x14ac:dyDescent="0.25">
      <c r="A2230" s="731">
        <v>41835</v>
      </c>
      <c r="B2230" s="721" t="s">
        <v>23</v>
      </c>
      <c r="C2230" s="732" t="s">
        <v>6103</v>
      </c>
      <c r="D2230" s="721" t="s">
        <v>7009</v>
      </c>
      <c r="E2230" s="730" t="s">
        <v>24</v>
      </c>
      <c r="F2230" s="733">
        <v>8950</v>
      </c>
      <c r="G2230" s="734">
        <v>1</v>
      </c>
      <c r="H2230" s="735">
        <v>1</v>
      </c>
      <c r="I2230" s="730"/>
      <c r="J2230" s="797">
        <f t="shared" si="293"/>
        <v>8950</v>
      </c>
      <c r="K2230" s="730" t="s">
        <v>831</v>
      </c>
      <c r="N2230" t="s">
        <v>7448</v>
      </c>
      <c r="O2230" t="s">
        <v>7374</v>
      </c>
    </row>
    <row r="2231" spans="1:15" x14ac:dyDescent="0.25">
      <c r="A2231" s="95">
        <v>41835</v>
      </c>
      <c r="B2231" s="281" t="s">
        <v>3485</v>
      </c>
      <c r="C2231" s="240" t="s">
        <v>5531</v>
      </c>
      <c r="D2231" s="102" t="s">
        <v>7010</v>
      </c>
      <c r="E2231" s="44" t="s">
        <v>24</v>
      </c>
      <c r="F2231" s="84">
        <v>1390</v>
      </c>
      <c r="G2231" s="85">
        <v>2</v>
      </c>
      <c r="H2231" s="102">
        <v>2</v>
      </c>
      <c r="I2231" s="53"/>
      <c r="J2231" s="608">
        <f t="shared" si="293"/>
        <v>2780</v>
      </c>
      <c r="K2231" s="44" t="s">
        <v>5418</v>
      </c>
      <c r="N2231" t="s">
        <v>7460</v>
      </c>
      <c r="O2231" t="s">
        <v>7436</v>
      </c>
    </row>
    <row r="2232" spans="1:15" x14ac:dyDescent="0.25">
      <c r="A2232" s="79">
        <v>41835</v>
      </c>
      <c r="B2232" s="281" t="s">
        <v>4958</v>
      </c>
      <c r="C2232" s="327" t="s">
        <v>5614</v>
      </c>
      <c r="D2232" s="990" t="s">
        <v>7011</v>
      </c>
      <c r="E2232" s="44" t="s">
        <v>24</v>
      </c>
      <c r="F2232" s="577">
        <v>7500</v>
      </c>
      <c r="G2232" s="83">
        <v>1</v>
      </c>
      <c r="H2232" s="677">
        <v>1</v>
      </c>
      <c r="I2232" s="83"/>
      <c r="J2232" s="608">
        <f t="shared" si="293"/>
        <v>7500</v>
      </c>
      <c r="K2232" s="83" t="s">
        <v>5414</v>
      </c>
      <c r="N2232" t="s">
        <v>7461</v>
      </c>
      <c r="O2232" t="s">
        <v>7431</v>
      </c>
    </row>
    <row r="2233" spans="1:15" x14ac:dyDescent="0.25">
      <c r="A2233" s="95">
        <v>41835</v>
      </c>
      <c r="B2233" s="281" t="s">
        <v>23</v>
      </c>
      <c r="C2233" s="240" t="s">
        <v>5529</v>
      </c>
      <c r="D2233" s="100" t="s">
        <v>7012</v>
      </c>
      <c r="E2233" s="44" t="s">
        <v>24</v>
      </c>
      <c r="F2233" s="678">
        <v>5350</v>
      </c>
      <c r="G2233" s="99">
        <v>1</v>
      </c>
      <c r="H2233" s="150">
        <v>1</v>
      </c>
      <c r="I2233" s="144"/>
      <c r="J2233" s="608">
        <f t="shared" si="293"/>
        <v>5350</v>
      </c>
      <c r="K2233" s="44" t="s">
        <v>170</v>
      </c>
      <c r="N2233" t="s">
        <v>7607</v>
      </c>
      <c r="O2233" t="s">
        <v>7428</v>
      </c>
    </row>
    <row r="2234" spans="1:15" x14ac:dyDescent="0.25">
      <c r="A2234" s="79">
        <v>41835</v>
      </c>
      <c r="B2234" s="281" t="s">
        <v>401</v>
      </c>
      <c r="C2234" s="327" t="s">
        <v>5542</v>
      </c>
      <c r="D2234" s="990" t="s">
        <v>7013</v>
      </c>
      <c r="E2234" s="44" t="s">
        <v>24</v>
      </c>
      <c r="F2234" s="678">
        <v>6990</v>
      </c>
      <c r="G2234" s="83">
        <v>1</v>
      </c>
      <c r="H2234" s="677">
        <v>1</v>
      </c>
      <c r="I2234" s="83"/>
      <c r="J2234" s="608">
        <f t="shared" si="293"/>
        <v>6990</v>
      </c>
      <c r="K2234" s="83" t="s">
        <v>175</v>
      </c>
      <c r="N2234" t="s">
        <v>7461</v>
      </c>
      <c r="O2234" t="s">
        <v>7431</v>
      </c>
    </row>
    <row r="2235" spans="1:15" x14ac:dyDescent="0.25">
      <c r="A2235" s="79">
        <v>41835</v>
      </c>
      <c r="B2235" s="281" t="s">
        <v>5543</v>
      </c>
      <c r="C2235" s="285" t="s">
        <v>5544</v>
      </c>
      <c r="D2235" s="102" t="s">
        <v>7014</v>
      </c>
      <c r="E2235" s="44" t="s">
        <v>24</v>
      </c>
      <c r="F2235" s="84">
        <v>190</v>
      </c>
      <c r="G2235" s="85">
        <v>1</v>
      </c>
      <c r="H2235" s="102">
        <v>1</v>
      </c>
      <c r="I2235" s="44"/>
      <c r="J2235" s="608">
        <f t="shared" si="293"/>
        <v>190</v>
      </c>
      <c r="K2235" s="44" t="s">
        <v>175</v>
      </c>
      <c r="N2235" t="s">
        <v>7607</v>
      </c>
      <c r="O2235" t="s">
        <v>7428</v>
      </c>
    </row>
    <row r="2236" spans="1:15" x14ac:dyDescent="0.25">
      <c r="A2236" s="79">
        <v>41835</v>
      </c>
      <c r="B2236" s="281" t="s">
        <v>23</v>
      </c>
      <c r="C2236" s="285" t="s">
        <v>5545</v>
      </c>
      <c r="D2236" s="102" t="s">
        <v>7015</v>
      </c>
      <c r="E2236" s="44" t="s">
        <v>24</v>
      </c>
      <c r="F2236" s="84">
        <v>5936</v>
      </c>
      <c r="G2236" s="85">
        <v>1</v>
      </c>
      <c r="H2236" s="102">
        <v>1</v>
      </c>
      <c r="I2236" s="44"/>
      <c r="J2236" s="608">
        <f t="shared" si="293"/>
        <v>5936</v>
      </c>
      <c r="K2236" s="44" t="s">
        <v>175</v>
      </c>
    </row>
    <row r="2237" spans="1:15" x14ac:dyDescent="0.25">
      <c r="A2237" s="79">
        <v>41835</v>
      </c>
      <c r="B2237" s="281" t="s">
        <v>5546</v>
      </c>
      <c r="C2237" s="285" t="s">
        <v>5547</v>
      </c>
      <c r="D2237" s="102" t="s">
        <v>7016</v>
      </c>
      <c r="E2237" s="44" t="s">
        <v>24</v>
      </c>
      <c r="F2237" s="84">
        <v>1590</v>
      </c>
      <c r="G2237" s="85">
        <v>1</v>
      </c>
      <c r="H2237" s="102">
        <v>1</v>
      </c>
      <c r="I2237" s="44"/>
      <c r="J2237" s="608">
        <f t="shared" si="293"/>
        <v>1590</v>
      </c>
      <c r="K2237" s="44" t="s">
        <v>175</v>
      </c>
      <c r="N2237" t="s">
        <v>7607</v>
      </c>
      <c r="O2237" t="s">
        <v>7428</v>
      </c>
    </row>
    <row r="2238" spans="1:15" x14ac:dyDescent="0.25">
      <c r="A2238" s="95">
        <v>41834</v>
      </c>
      <c r="B2238" s="281" t="s">
        <v>23</v>
      </c>
      <c r="C2238" s="39" t="s">
        <v>5528</v>
      </c>
      <c r="D2238" s="100" t="s">
        <v>7017</v>
      </c>
      <c r="E2238" s="44" t="s">
        <v>24</v>
      </c>
      <c r="F2238" s="678">
        <v>5350</v>
      </c>
      <c r="G2238" s="99">
        <v>1</v>
      </c>
      <c r="H2238" s="150">
        <v>1</v>
      </c>
      <c r="I2238" s="144"/>
      <c r="J2238" s="608">
        <f>H2238*F2238</f>
        <v>5350</v>
      </c>
      <c r="K2238" s="342" t="s">
        <v>4309</v>
      </c>
      <c r="N2238" t="s">
        <v>7461</v>
      </c>
      <c r="O2238" t="s">
        <v>7431</v>
      </c>
    </row>
    <row r="2239" spans="1:15" x14ac:dyDescent="0.25">
      <c r="A2239" s="79">
        <v>41834</v>
      </c>
      <c r="B2239" s="281" t="s">
        <v>23</v>
      </c>
      <c r="C2239" s="147" t="s">
        <v>5524</v>
      </c>
      <c r="D2239" s="102" t="s">
        <v>7018</v>
      </c>
      <c r="E2239" s="44" t="s">
        <v>24</v>
      </c>
      <c r="F2239" s="84">
        <v>8195</v>
      </c>
      <c r="G2239" s="85">
        <v>1</v>
      </c>
      <c r="H2239" s="102">
        <v>1</v>
      </c>
      <c r="I2239" s="44"/>
      <c r="J2239" s="608">
        <f>H2239*F2239</f>
        <v>8195</v>
      </c>
      <c r="K2239" s="44" t="s">
        <v>836</v>
      </c>
    </row>
    <row r="2240" spans="1:15" x14ac:dyDescent="0.25">
      <c r="A2240" s="95">
        <v>41834</v>
      </c>
      <c r="B2240" s="281" t="s">
        <v>23</v>
      </c>
      <c r="C2240" s="39" t="s">
        <v>5530</v>
      </c>
      <c r="D2240" s="100" t="s">
        <v>7019</v>
      </c>
      <c r="E2240" s="44" t="s">
        <v>24</v>
      </c>
      <c r="F2240" s="678">
        <v>5350</v>
      </c>
      <c r="G2240" s="99">
        <v>1</v>
      </c>
      <c r="H2240" s="150">
        <v>1</v>
      </c>
      <c r="I2240" s="144"/>
      <c r="J2240" s="608">
        <f>H2240*F2240</f>
        <v>5350</v>
      </c>
      <c r="K2240" s="342" t="s">
        <v>899</v>
      </c>
    </row>
    <row r="2241" spans="1:15" x14ac:dyDescent="0.25">
      <c r="A2241" s="79">
        <v>41831</v>
      </c>
      <c r="B2241" s="281" t="s">
        <v>1081</v>
      </c>
      <c r="C2241" s="147" t="s">
        <v>5526</v>
      </c>
      <c r="D2241" s="102" t="s">
        <v>7020</v>
      </c>
      <c r="E2241" s="44" t="s">
        <v>24</v>
      </c>
      <c r="F2241" s="84">
        <v>10380</v>
      </c>
      <c r="G2241" s="85">
        <v>2</v>
      </c>
      <c r="H2241" s="102">
        <v>2</v>
      </c>
      <c r="I2241" s="44"/>
      <c r="J2241" s="608">
        <f t="shared" ref="J2241:J2249" si="294">H2241*F2241</f>
        <v>20760</v>
      </c>
      <c r="K2241" s="44" t="s">
        <v>5527</v>
      </c>
      <c r="N2241" t="s">
        <v>7462</v>
      </c>
      <c r="O2241" t="s">
        <v>7428</v>
      </c>
    </row>
    <row r="2242" spans="1:15" x14ac:dyDescent="0.25">
      <c r="A2242" s="326">
        <v>41831</v>
      </c>
      <c r="B2242" s="281" t="s">
        <v>3485</v>
      </c>
      <c r="C2242" s="285" t="s">
        <v>5886</v>
      </c>
      <c r="D2242" s="331" t="s">
        <v>7021</v>
      </c>
      <c r="E2242" s="332" t="s">
        <v>24</v>
      </c>
      <c r="F2242" s="324">
        <v>1400</v>
      </c>
      <c r="G2242" s="330">
        <v>3</v>
      </c>
      <c r="H2242" s="331">
        <v>3</v>
      </c>
      <c r="I2242" s="332"/>
      <c r="J2242" s="608">
        <f t="shared" si="294"/>
        <v>4200</v>
      </c>
      <c r="K2242" s="332" t="s">
        <v>5434</v>
      </c>
    </row>
    <row r="2243" spans="1:15" x14ac:dyDescent="0.25">
      <c r="A2243" s="79">
        <v>41830</v>
      </c>
      <c r="B2243" s="281" t="s">
        <v>60</v>
      </c>
      <c r="C2243" s="147" t="s">
        <v>61</v>
      </c>
      <c r="D2243" s="100" t="s">
        <v>7022</v>
      </c>
      <c r="E2243" s="44" t="s">
        <v>24</v>
      </c>
      <c r="F2243" s="84">
        <v>160</v>
      </c>
      <c r="G2243" s="85">
        <v>6</v>
      </c>
      <c r="H2243" s="102">
        <v>6</v>
      </c>
      <c r="I2243" s="44"/>
      <c r="J2243" s="608">
        <f t="shared" si="294"/>
        <v>960</v>
      </c>
      <c r="K2243" s="44" t="s">
        <v>1003</v>
      </c>
    </row>
    <row r="2244" spans="1:15" x14ac:dyDescent="0.25">
      <c r="A2244" s="79">
        <v>41829</v>
      </c>
      <c r="B2244" s="281" t="s">
        <v>4759</v>
      </c>
      <c r="C2244" s="39" t="s">
        <v>101</v>
      </c>
      <c r="D2244" s="45" t="s">
        <v>7023</v>
      </c>
      <c r="E2244" s="144" t="s">
        <v>24</v>
      </c>
      <c r="F2244" s="678">
        <v>150</v>
      </c>
      <c r="G2244" s="99">
        <v>5</v>
      </c>
      <c r="H2244" s="150">
        <v>5</v>
      </c>
      <c r="I2244" s="144"/>
      <c r="J2244" s="608">
        <f t="shared" si="294"/>
        <v>750</v>
      </c>
      <c r="K2244" s="44" t="s">
        <v>57</v>
      </c>
    </row>
    <row r="2245" spans="1:15" x14ac:dyDescent="0.25">
      <c r="A2245" s="79">
        <v>41829</v>
      </c>
      <c r="B2245" s="281" t="s">
        <v>102</v>
      </c>
      <c r="C2245" s="87" t="s">
        <v>3655</v>
      </c>
      <c r="D2245" s="990" t="s">
        <v>7024</v>
      </c>
      <c r="E2245" s="44" t="s">
        <v>32</v>
      </c>
      <c r="F2245" s="577">
        <v>148</v>
      </c>
      <c r="G2245" s="83">
        <v>6</v>
      </c>
      <c r="H2245" s="578">
        <v>6</v>
      </c>
      <c r="I2245" s="83"/>
      <c r="J2245" s="608">
        <f t="shared" si="294"/>
        <v>888</v>
      </c>
      <c r="K2245" s="83" t="s">
        <v>494</v>
      </c>
    </row>
    <row r="2246" spans="1:15" x14ac:dyDescent="0.25">
      <c r="A2246" s="79">
        <v>41829</v>
      </c>
      <c r="B2246" s="281" t="s">
        <v>100</v>
      </c>
      <c r="C2246" s="39" t="s">
        <v>101</v>
      </c>
      <c r="D2246" s="100" t="s">
        <v>7025</v>
      </c>
      <c r="E2246" s="44" t="s">
        <v>24</v>
      </c>
      <c r="F2246" s="84">
        <v>300</v>
      </c>
      <c r="G2246" s="85">
        <v>5</v>
      </c>
      <c r="H2246" s="102">
        <v>5</v>
      </c>
      <c r="I2246" s="53"/>
      <c r="J2246" s="608">
        <f t="shared" si="294"/>
        <v>1500</v>
      </c>
      <c r="K2246" s="44" t="s">
        <v>57</v>
      </c>
      <c r="N2246" t="s">
        <v>7461</v>
      </c>
      <c r="O2246" t="s">
        <v>7431</v>
      </c>
    </row>
    <row r="2247" spans="1:15" x14ac:dyDescent="0.25">
      <c r="A2247" s="79">
        <v>41829</v>
      </c>
      <c r="B2247" s="281" t="s">
        <v>102</v>
      </c>
      <c r="C2247" s="87" t="s">
        <v>3652</v>
      </c>
      <c r="D2247" s="990" t="s">
        <v>7026</v>
      </c>
      <c r="E2247" s="44" t="s">
        <v>32</v>
      </c>
      <c r="F2247" s="577">
        <v>190</v>
      </c>
      <c r="G2247" s="83">
        <v>6</v>
      </c>
      <c r="H2247" s="578">
        <v>6</v>
      </c>
      <c r="I2247" s="83"/>
      <c r="J2247" s="608">
        <f t="shared" si="294"/>
        <v>1140</v>
      </c>
      <c r="K2247" s="83" t="s">
        <v>494</v>
      </c>
    </row>
    <row r="2248" spans="1:15" x14ac:dyDescent="0.25">
      <c r="A2248" s="79">
        <v>41829</v>
      </c>
      <c r="B2248" s="281" t="s">
        <v>103</v>
      </c>
      <c r="C2248" s="147" t="s">
        <v>5495</v>
      </c>
      <c r="D2248" s="100" t="s">
        <v>7027</v>
      </c>
      <c r="E2248" s="44" t="s">
        <v>24</v>
      </c>
      <c r="F2248" s="577">
        <v>310</v>
      </c>
      <c r="G2248" s="85">
        <v>4</v>
      </c>
      <c r="H2248" s="102">
        <v>4</v>
      </c>
      <c r="I2248" s="44"/>
      <c r="J2248" s="608">
        <f t="shared" si="294"/>
        <v>1240</v>
      </c>
      <c r="K2248" s="44" t="s">
        <v>57</v>
      </c>
      <c r="N2248" t="s">
        <v>7463</v>
      </c>
      <c r="O2248" t="s">
        <v>7401</v>
      </c>
    </row>
    <row r="2249" spans="1:15" x14ac:dyDescent="0.25">
      <c r="A2249" s="79">
        <v>41829</v>
      </c>
      <c r="B2249" s="22" t="s">
        <v>3653</v>
      </c>
      <c r="C2249" s="147" t="s">
        <v>5535</v>
      </c>
      <c r="D2249" s="143" t="s">
        <v>7028</v>
      </c>
      <c r="E2249" s="44" t="s">
        <v>24</v>
      </c>
      <c r="F2249" s="193">
        <v>795</v>
      </c>
      <c r="G2249" s="85">
        <v>2</v>
      </c>
      <c r="H2249" s="143">
        <v>2</v>
      </c>
      <c r="I2249" s="44"/>
      <c r="J2249" s="608">
        <f t="shared" si="294"/>
        <v>1590</v>
      </c>
      <c r="K2249" s="44" t="s">
        <v>494</v>
      </c>
      <c r="N2249" t="s">
        <v>7464</v>
      </c>
      <c r="O2249" t="s">
        <v>7428</v>
      </c>
    </row>
    <row r="2250" spans="1:15" x14ac:dyDescent="0.25">
      <c r="A2250" s="79">
        <v>41829</v>
      </c>
      <c r="B2250" s="548" t="s">
        <v>105</v>
      </c>
      <c r="C2250" s="87" t="s">
        <v>5496</v>
      </c>
      <c r="D2250" s="111" t="s">
        <v>7029</v>
      </c>
      <c r="E2250" s="83" t="s">
        <v>24</v>
      </c>
      <c r="F2250" s="192">
        <v>1390</v>
      </c>
      <c r="G2250" s="83">
        <v>5</v>
      </c>
      <c r="H2250" s="111">
        <v>5</v>
      </c>
      <c r="I2250" s="87"/>
      <c r="J2250" s="608">
        <f>H2250*F2250</f>
        <v>6950</v>
      </c>
      <c r="K2250" s="83" t="s">
        <v>57</v>
      </c>
      <c r="N2250" t="s">
        <v>7466</v>
      </c>
      <c r="O2250" t="s">
        <v>7413</v>
      </c>
    </row>
    <row r="2251" spans="1:15" x14ac:dyDescent="0.25">
      <c r="A2251" s="95">
        <v>41829</v>
      </c>
      <c r="B2251" s="281" t="s">
        <v>60</v>
      </c>
      <c r="C2251" s="39" t="s">
        <v>61</v>
      </c>
      <c r="D2251" s="22" t="s">
        <v>7030</v>
      </c>
      <c r="E2251" s="44" t="s">
        <v>32</v>
      </c>
      <c r="F2251" s="577">
        <v>160</v>
      </c>
      <c r="G2251" s="99">
        <v>6</v>
      </c>
      <c r="H2251" s="150">
        <v>6</v>
      </c>
      <c r="I2251" s="144"/>
      <c r="J2251" s="608">
        <f>H2251*F2251</f>
        <v>960</v>
      </c>
      <c r="K2251" s="342" t="s">
        <v>494</v>
      </c>
    </row>
    <row r="2252" spans="1:15" x14ac:dyDescent="0.25">
      <c r="A2252" s="79">
        <v>41829</v>
      </c>
      <c r="B2252" s="80" t="s">
        <v>60</v>
      </c>
      <c r="C2252" s="87" t="s">
        <v>61</v>
      </c>
      <c r="D2252" s="990" t="s">
        <v>7031</v>
      </c>
      <c r="E2252" s="83" t="s">
        <v>32</v>
      </c>
      <c r="F2252" s="84">
        <v>160</v>
      </c>
      <c r="G2252" s="83">
        <v>6</v>
      </c>
      <c r="H2252" s="578">
        <v>6</v>
      </c>
      <c r="I2252" s="87"/>
      <c r="J2252" s="608">
        <f>H2252*F2252</f>
        <v>960</v>
      </c>
      <c r="K2252" s="83" t="s">
        <v>494</v>
      </c>
    </row>
    <row r="2253" spans="1:15" x14ac:dyDescent="0.25">
      <c r="A2253" s="79">
        <v>41828</v>
      </c>
      <c r="B2253" s="281" t="s">
        <v>4318</v>
      </c>
      <c r="C2253" s="147" t="s">
        <v>5497</v>
      </c>
      <c r="D2253" s="102" t="s">
        <v>7032</v>
      </c>
      <c r="E2253" s="44" t="s">
        <v>24</v>
      </c>
      <c r="F2253" s="84">
        <v>3650</v>
      </c>
      <c r="G2253" s="85">
        <v>1</v>
      </c>
      <c r="H2253" s="102">
        <v>1</v>
      </c>
      <c r="I2253" s="44"/>
      <c r="J2253" s="608">
        <f t="shared" ref="J2253:J2261" si="295">H2253*F2253</f>
        <v>3650</v>
      </c>
      <c r="K2253" s="44" t="s">
        <v>429</v>
      </c>
      <c r="N2253" t="s">
        <v>7467</v>
      </c>
      <c r="O2253" t="s">
        <v>7428</v>
      </c>
    </row>
    <row r="2254" spans="1:15" x14ac:dyDescent="0.25">
      <c r="A2254" s="79">
        <v>41828</v>
      </c>
      <c r="B2254" s="281" t="s">
        <v>5562</v>
      </c>
      <c r="C2254" s="87" t="s">
        <v>5563</v>
      </c>
      <c r="D2254" s="990" t="s">
        <v>7033</v>
      </c>
      <c r="E2254" s="44" t="s">
        <v>32</v>
      </c>
      <c r="F2254" s="577">
        <v>325</v>
      </c>
      <c r="G2254" s="83">
        <v>1</v>
      </c>
      <c r="H2254" s="578">
        <v>1</v>
      </c>
      <c r="I2254" s="83"/>
      <c r="J2254" s="608">
        <f t="shared" si="295"/>
        <v>325</v>
      </c>
      <c r="K2254" s="83" t="s">
        <v>310</v>
      </c>
      <c r="N2254" t="s">
        <v>7465</v>
      </c>
      <c r="O2254" t="s">
        <v>7428</v>
      </c>
    </row>
    <row r="2255" spans="1:15" x14ac:dyDescent="0.25">
      <c r="A2255" s="79">
        <v>41828</v>
      </c>
      <c r="B2255" s="80" t="s">
        <v>4318</v>
      </c>
      <c r="C2255" s="87" t="s">
        <v>5497</v>
      </c>
      <c r="D2255" s="990" t="s">
        <v>7034</v>
      </c>
      <c r="E2255" s="83" t="s">
        <v>24</v>
      </c>
      <c r="F2255" s="84">
        <v>3650</v>
      </c>
      <c r="G2255" s="83">
        <v>1</v>
      </c>
      <c r="H2255" s="578">
        <v>1</v>
      </c>
      <c r="I2255" s="87"/>
      <c r="J2255" s="608">
        <f t="shared" si="295"/>
        <v>3650</v>
      </c>
      <c r="K2255" s="83" t="s">
        <v>429</v>
      </c>
      <c r="N2255" t="s">
        <v>7465</v>
      </c>
      <c r="O2255" t="s">
        <v>7428</v>
      </c>
    </row>
    <row r="2256" spans="1:15" x14ac:dyDescent="0.25">
      <c r="A2256" s="79">
        <v>41828</v>
      </c>
      <c r="B2256" s="281" t="s">
        <v>4759</v>
      </c>
      <c r="C2256" s="87" t="s">
        <v>5554</v>
      </c>
      <c r="D2256" s="990" t="s">
        <v>7035</v>
      </c>
      <c r="E2256" s="44" t="s">
        <v>24</v>
      </c>
      <c r="F2256" s="577">
        <v>150</v>
      </c>
      <c r="G2256" s="83">
        <v>5</v>
      </c>
      <c r="H2256" s="677">
        <v>5</v>
      </c>
      <c r="I2256" s="83"/>
      <c r="J2256" s="608">
        <f t="shared" si="295"/>
        <v>750</v>
      </c>
      <c r="K2256" s="83" t="s">
        <v>57</v>
      </c>
    </row>
    <row r="2257" spans="1:15" x14ac:dyDescent="0.25">
      <c r="A2257" s="79">
        <v>41828</v>
      </c>
      <c r="B2257" s="281" t="s">
        <v>100</v>
      </c>
      <c r="C2257" s="87" t="s">
        <v>5554</v>
      </c>
      <c r="D2257" s="990" t="s">
        <v>7036</v>
      </c>
      <c r="E2257" s="44" t="s">
        <v>24</v>
      </c>
      <c r="F2257" s="577">
        <v>300</v>
      </c>
      <c r="G2257" s="83">
        <v>5</v>
      </c>
      <c r="H2257" s="578">
        <v>5</v>
      </c>
      <c r="I2257" s="83"/>
      <c r="J2257" s="608">
        <f t="shared" si="295"/>
        <v>1500</v>
      </c>
      <c r="K2257" s="83" t="s">
        <v>57</v>
      </c>
      <c r="N2257" t="s">
        <v>7447</v>
      </c>
      <c r="O2257" t="s">
        <v>7413</v>
      </c>
    </row>
    <row r="2258" spans="1:15" x14ac:dyDescent="0.25">
      <c r="A2258" s="79">
        <v>41828</v>
      </c>
      <c r="B2258" s="281" t="s">
        <v>103</v>
      </c>
      <c r="C2258" s="87" t="s">
        <v>5495</v>
      </c>
      <c r="D2258" s="990" t="s">
        <v>7037</v>
      </c>
      <c r="E2258" s="44" t="s">
        <v>24</v>
      </c>
      <c r="F2258" s="577">
        <v>310</v>
      </c>
      <c r="G2258" s="83">
        <v>4</v>
      </c>
      <c r="H2258" s="578">
        <v>4</v>
      </c>
      <c r="I2258" s="83"/>
      <c r="J2258" s="608">
        <f t="shared" si="295"/>
        <v>1240</v>
      </c>
      <c r="K2258" s="83" t="s">
        <v>57</v>
      </c>
      <c r="N2258" t="s">
        <v>7447</v>
      </c>
      <c r="O2258" t="s">
        <v>7413</v>
      </c>
    </row>
    <row r="2259" spans="1:15" x14ac:dyDescent="0.25">
      <c r="A2259" s="79">
        <v>41828</v>
      </c>
      <c r="B2259" s="281" t="s">
        <v>105</v>
      </c>
      <c r="C2259" s="147" t="s">
        <v>5496</v>
      </c>
      <c r="D2259" s="102" t="s">
        <v>7038</v>
      </c>
      <c r="E2259" s="44" t="s">
        <v>24</v>
      </c>
      <c r="F2259" s="84">
        <v>1390</v>
      </c>
      <c r="G2259" s="85">
        <v>5</v>
      </c>
      <c r="H2259" s="102">
        <v>5</v>
      </c>
      <c r="I2259" s="44"/>
      <c r="J2259" s="608">
        <f t="shared" si="295"/>
        <v>6950</v>
      </c>
      <c r="K2259" s="44" t="s">
        <v>57</v>
      </c>
    </row>
    <row r="2260" spans="1:15" x14ac:dyDescent="0.25">
      <c r="A2260" s="79">
        <v>41828</v>
      </c>
      <c r="B2260" s="281" t="s">
        <v>76</v>
      </c>
      <c r="C2260" s="87" t="s">
        <v>5494</v>
      </c>
      <c r="D2260" s="990" t="s">
        <v>7039</v>
      </c>
      <c r="E2260" s="44" t="s">
        <v>24</v>
      </c>
      <c r="F2260" s="678">
        <v>190</v>
      </c>
      <c r="G2260" s="83">
        <v>1</v>
      </c>
      <c r="H2260" s="677">
        <v>1</v>
      </c>
      <c r="I2260" s="83"/>
      <c r="J2260" s="608">
        <f t="shared" si="295"/>
        <v>190</v>
      </c>
      <c r="K2260" s="343" t="s">
        <v>120</v>
      </c>
    </row>
    <row r="2261" spans="1:15" x14ac:dyDescent="0.25">
      <c r="A2261" s="79">
        <v>41827</v>
      </c>
      <c r="B2261" s="80" t="s">
        <v>23</v>
      </c>
      <c r="C2261" s="87" t="s">
        <v>5498</v>
      </c>
      <c r="D2261" s="990" t="s">
        <v>7040</v>
      </c>
      <c r="E2261" s="83" t="s">
        <v>24</v>
      </c>
      <c r="F2261" s="678">
        <v>8220</v>
      </c>
      <c r="G2261" s="83">
        <v>1</v>
      </c>
      <c r="H2261" s="677">
        <v>1</v>
      </c>
      <c r="I2261" s="83"/>
      <c r="J2261" s="608">
        <f t="shared" si="295"/>
        <v>8220</v>
      </c>
      <c r="K2261" s="83" t="s">
        <v>305</v>
      </c>
      <c r="N2261" t="s">
        <v>7414</v>
      </c>
      <c r="O2261" t="s">
        <v>7374</v>
      </c>
    </row>
    <row r="2262" spans="1:15" x14ac:dyDescent="0.25">
      <c r="A2262" s="95">
        <v>41827</v>
      </c>
      <c r="B2262" s="281" t="s">
        <v>70</v>
      </c>
      <c r="C2262" s="39" t="s">
        <v>5556</v>
      </c>
      <c r="D2262" s="150" t="s">
        <v>7041</v>
      </c>
      <c r="E2262" s="44" t="s">
        <v>24</v>
      </c>
      <c r="F2262" s="678">
        <v>7800</v>
      </c>
      <c r="G2262" s="99">
        <v>1</v>
      </c>
      <c r="H2262" s="150">
        <v>1</v>
      </c>
      <c r="I2262" s="144"/>
      <c r="J2262" s="608">
        <f t="shared" ref="J2262:J2267" si="296">H2262*F2262</f>
        <v>7800</v>
      </c>
      <c r="K2262" s="44" t="s">
        <v>310</v>
      </c>
      <c r="N2262" t="s">
        <v>7414</v>
      </c>
      <c r="O2262" t="s">
        <v>7374</v>
      </c>
    </row>
    <row r="2263" spans="1:15" x14ac:dyDescent="0.25">
      <c r="A2263" s="79">
        <v>41827</v>
      </c>
      <c r="B2263" s="281" t="s">
        <v>76</v>
      </c>
      <c r="C2263" s="147" t="s">
        <v>5494</v>
      </c>
      <c r="D2263" s="100" t="s">
        <v>7042</v>
      </c>
      <c r="E2263" s="44" t="s">
        <v>24</v>
      </c>
      <c r="F2263" s="84">
        <v>190</v>
      </c>
      <c r="G2263" s="85">
        <v>1</v>
      </c>
      <c r="H2263" s="102">
        <v>1</v>
      </c>
      <c r="I2263" s="44"/>
      <c r="J2263" s="608">
        <f t="shared" si="296"/>
        <v>190</v>
      </c>
      <c r="K2263" s="44" t="s">
        <v>120</v>
      </c>
      <c r="N2263" t="s">
        <v>7414</v>
      </c>
      <c r="O2263" t="s">
        <v>7374</v>
      </c>
    </row>
    <row r="2264" spans="1:15" x14ac:dyDescent="0.25">
      <c r="A2264" s="79">
        <v>41827</v>
      </c>
      <c r="B2264" s="281" t="s">
        <v>163</v>
      </c>
      <c r="C2264" s="87"/>
      <c r="D2264" s="990" t="s">
        <v>7043</v>
      </c>
      <c r="E2264" s="44" t="s">
        <v>24</v>
      </c>
      <c r="F2264" s="678">
        <v>999</v>
      </c>
      <c r="G2264" s="83">
        <v>1</v>
      </c>
      <c r="H2264" s="677">
        <v>1</v>
      </c>
      <c r="I2264" s="83"/>
      <c r="J2264" s="608">
        <f t="shared" si="296"/>
        <v>999</v>
      </c>
      <c r="K2264" s="343" t="s">
        <v>310</v>
      </c>
      <c r="N2264" t="s">
        <v>7434</v>
      </c>
      <c r="O2264" t="s">
        <v>7401</v>
      </c>
    </row>
    <row r="2265" spans="1:15" x14ac:dyDescent="0.25">
      <c r="A2265" s="79">
        <v>41827</v>
      </c>
      <c r="B2265" s="281" t="s">
        <v>23</v>
      </c>
      <c r="C2265" s="147" t="s">
        <v>5536</v>
      </c>
      <c r="D2265" s="102" t="s">
        <v>7044</v>
      </c>
      <c r="E2265" s="44" t="s">
        <v>24</v>
      </c>
      <c r="F2265" s="84">
        <v>8240</v>
      </c>
      <c r="G2265" s="85">
        <v>1</v>
      </c>
      <c r="H2265" s="102">
        <v>1</v>
      </c>
      <c r="I2265" s="44"/>
      <c r="J2265" s="608">
        <f t="shared" si="296"/>
        <v>8240</v>
      </c>
      <c r="K2265" s="44" t="s">
        <v>492</v>
      </c>
      <c r="N2265" t="s">
        <v>7437</v>
      </c>
      <c r="O2265" t="s">
        <v>7374</v>
      </c>
    </row>
    <row r="2266" spans="1:15" x14ac:dyDescent="0.25">
      <c r="A2266" s="79">
        <v>41827</v>
      </c>
      <c r="B2266" s="281" t="s">
        <v>4318</v>
      </c>
      <c r="C2266" s="46" t="s">
        <v>5532</v>
      </c>
      <c r="D2266" s="102" t="s">
        <v>7045</v>
      </c>
      <c r="E2266" s="44" t="s">
        <v>24</v>
      </c>
      <c r="F2266" s="84">
        <v>4400</v>
      </c>
      <c r="G2266" s="85">
        <v>1</v>
      </c>
      <c r="H2266" s="102">
        <v>1</v>
      </c>
      <c r="I2266" s="53"/>
      <c r="J2266" s="608">
        <f t="shared" si="296"/>
        <v>4400</v>
      </c>
      <c r="K2266" s="44" t="s">
        <v>431</v>
      </c>
      <c r="N2266" t="s">
        <v>7437</v>
      </c>
      <c r="O2266" t="s">
        <v>7374</v>
      </c>
    </row>
    <row r="2267" spans="1:15" x14ac:dyDescent="0.25">
      <c r="A2267" s="79">
        <v>41827</v>
      </c>
      <c r="B2267" s="281" t="s">
        <v>163</v>
      </c>
      <c r="C2267" s="87" t="s">
        <v>5533</v>
      </c>
      <c r="D2267" s="990" t="s">
        <v>7046</v>
      </c>
      <c r="E2267" s="44" t="s">
        <v>24</v>
      </c>
      <c r="F2267" s="678">
        <v>880</v>
      </c>
      <c r="G2267" s="83">
        <v>1</v>
      </c>
      <c r="H2267" s="677">
        <v>1</v>
      </c>
      <c r="I2267" s="83"/>
      <c r="J2267" s="608">
        <f t="shared" si="296"/>
        <v>880</v>
      </c>
      <c r="K2267" s="343" t="s">
        <v>431</v>
      </c>
      <c r="N2267" t="s">
        <v>7437</v>
      </c>
      <c r="O2267" t="s">
        <v>7374</v>
      </c>
    </row>
    <row r="2268" spans="1:15" x14ac:dyDescent="0.25">
      <c r="A2268" s="95">
        <v>41824</v>
      </c>
      <c r="B2268" s="382" t="s">
        <v>70</v>
      </c>
      <c r="C2268" s="39" t="s">
        <v>7314</v>
      </c>
      <c r="D2268" s="45" t="s">
        <v>7315</v>
      </c>
      <c r="E2268" s="144" t="s">
        <v>24</v>
      </c>
      <c r="F2268" s="98">
        <v>7800</v>
      </c>
      <c r="G2268" s="99">
        <v>1</v>
      </c>
      <c r="H2268" s="150">
        <v>1</v>
      </c>
      <c r="I2268" s="144"/>
      <c r="J2268" s="86">
        <f>H2268*F2268</f>
        <v>7800</v>
      </c>
      <c r="K2268" s="44" t="s">
        <v>7313</v>
      </c>
      <c r="N2268" t="s">
        <v>7435</v>
      </c>
      <c r="O2268" t="s">
        <v>7436</v>
      </c>
    </row>
    <row r="2269" spans="1:15" x14ac:dyDescent="0.25">
      <c r="A2269" s="475">
        <v>41824</v>
      </c>
      <c r="B2269" s="281" t="s">
        <v>5898</v>
      </c>
      <c r="C2269" s="240" t="s">
        <v>5899</v>
      </c>
      <c r="D2269" s="281" t="s">
        <v>7047</v>
      </c>
      <c r="E2269" s="332" t="s">
        <v>24</v>
      </c>
      <c r="F2269" s="508">
        <v>800</v>
      </c>
      <c r="G2269" s="466">
        <v>2</v>
      </c>
      <c r="H2269" s="465">
        <v>2</v>
      </c>
      <c r="I2269" s="476"/>
      <c r="J2269" s="608">
        <f t="shared" ref="J2269:J2274" si="297">H2269*F2269</f>
        <v>1600</v>
      </c>
      <c r="K2269" s="332" t="s">
        <v>5434</v>
      </c>
      <c r="N2269" t="s">
        <v>7468</v>
      </c>
      <c r="O2269" t="s">
        <v>7401</v>
      </c>
    </row>
    <row r="2270" spans="1:15" x14ac:dyDescent="0.25">
      <c r="A2270" s="475">
        <v>41824</v>
      </c>
      <c r="B2270" s="281" t="s">
        <v>5900</v>
      </c>
      <c r="C2270" s="240"/>
      <c r="D2270" s="465" t="s">
        <v>7048</v>
      </c>
      <c r="E2270" s="332" t="s">
        <v>24</v>
      </c>
      <c r="F2270" s="508">
        <v>595</v>
      </c>
      <c r="G2270" s="466">
        <v>1</v>
      </c>
      <c r="H2270" s="465">
        <v>1</v>
      </c>
      <c r="I2270" s="476"/>
      <c r="J2270" s="608">
        <f t="shared" si="297"/>
        <v>595</v>
      </c>
      <c r="K2270" s="332" t="s">
        <v>5434</v>
      </c>
    </row>
    <row r="2271" spans="1:15" x14ac:dyDescent="0.25">
      <c r="A2271" s="79">
        <v>41823</v>
      </c>
      <c r="B2271" s="281" t="s">
        <v>74</v>
      </c>
      <c r="C2271" s="147" t="s">
        <v>5555</v>
      </c>
      <c r="D2271" s="102" t="s">
        <v>7049</v>
      </c>
      <c r="E2271" s="44" t="s">
        <v>83</v>
      </c>
      <c r="F2271" s="84">
        <v>385</v>
      </c>
      <c r="G2271" s="85">
        <v>2</v>
      </c>
      <c r="H2271" s="102">
        <v>2</v>
      </c>
      <c r="I2271" s="44"/>
      <c r="J2271" s="608">
        <f t="shared" si="297"/>
        <v>770</v>
      </c>
      <c r="K2271" s="44" t="s">
        <v>429</v>
      </c>
    </row>
    <row r="2272" spans="1:15" x14ac:dyDescent="0.25">
      <c r="A2272" s="95">
        <v>41823</v>
      </c>
      <c r="B2272" s="281" t="s">
        <v>23</v>
      </c>
      <c r="C2272" s="39" t="s">
        <v>5557</v>
      </c>
      <c r="D2272" s="150" t="s">
        <v>7050</v>
      </c>
      <c r="E2272" s="44" t="s">
        <v>24</v>
      </c>
      <c r="F2272" s="678">
        <v>8220</v>
      </c>
      <c r="G2272" s="99">
        <v>1</v>
      </c>
      <c r="H2272" s="150">
        <v>1</v>
      </c>
      <c r="I2272" s="144"/>
      <c r="J2272" s="608">
        <f t="shared" si="297"/>
        <v>8220</v>
      </c>
      <c r="K2272" s="44" t="s">
        <v>305</v>
      </c>
    </row>
    <row r="2273" spans="1:15" x14ac:dyDescent="0.25">
      <c r="A2273" s="79">
        <v>41823</v>
      </c>
      <c r="B2273" s="80" t="s">
        <v>23</v>
      </c>
      <c r="C2273" s="87" t="s">
        <v>5880</v>
      </c>
      <c r="D2273" s="990" t="s">
        <v>7051</v>
      </c>
      <c r="E2273" s="83" t="s">
        <v>24</v>
      </c>
      <c r="F2273" s="678">
        <v>8240</v>
      </c>
      <c r="G2273" s="83">
        <v>1</v>
      </c>
      <c r="H2273" s="677">
        <v>1</v>
      </c>
      <c r="I2273" s="87"/>
      <c r="J2273" s="608">
        <f t="shared" si="297"/>
        <v>8240</v>
      </c>
      <c r="K2273" s="83" t="s">
        <v>170</v>
      </c>
      <c r="N2273" t="s">
        <v>7395</v>
      </c>
      <c r="O2273" t="s">
        <v>7396</v>
      </c>
    </row>
    <row r="2274" spans="1:15" x14ac:dyDescent="0.25">
      <c r="A2274" s="326">
        <v>41823</v>
      </c>
      <c r="B2274" s="281" t="s">
        <v>105</v>
      </c>
      <c r="C2274" s="327" t="s">
        <v>5881</v>
      </c>
      <c r="D2274" s="80" t="s">
        <v>7052</v>
      </c>
      <c r="E2274" s="332" t="s">
        <v>24</v>
      </c>
      <c r="F2274" s="508">
        <v>1770</v>
      </c>
      <c r="G2274" s="469">
        <v>1</v>
      </c>
      <c r="H2274" s="80">
        <v>1</v>
      </c>
      <c r="I2274" s="469"/>
      <c r="J2274" s="608">
        <f t="shared" si="297"/>
        <v>1770</v>
      </c>
      <c r="K2274" s="469" t="s">
        <v>170</v>
      </c>
      <c r="N2274" t="s">
        <v>7395</v>
      </c>
      <c r="O2274" t="s">
        <v>7396</v>
      </c>
    </row>
    <row r="2275" spans="1:15" x14ac:dyDescent="0.25">
      <c r="A2275" s="326">
        <v>41823</v>
      </c>
      <c r="B2275" s="281" t="s">
        <v>103</v>
      </c>
      <c r="C2275" s="327" t="s">
        <v>5882</v>
      </c>
      <c r="D2275" s="80" t="s">
        <v>7053</v>
      </c>
      <c r="E2275" s="332" t="s">
        <v>24</v>
      </c>
      <c r="F2275" s="508">
        <v>320</v>
      </c>
      <c r="G2275" s="469">
        <v>1</v>
      </c>
      <c r="H2275" s="80">
        <v>1</v>
      </c>
      <c r="I2275" s="469"/>
      <c r="J2275" s="608">
        <f>H2275*F2275</f>
        <v>320</v>
      </c>
      <c r="K2275" s="469" t="s">
        <v>170</v>
      </c>
      <c r="N2275" t="s">
        <v>7395</v>
      </c>
      <c r="O2275" t="s">
        <v>7396</v>
      </c>
    </row>
    <row r="2276" spans="1:15" x14ac:dyDescent="0.25">
      <c r="A2276" s="326">
        <v>41823</v>
      </c>
      <c r="B2276" s="281" t="s">
        <v>3914</v>
      </c>
      <c r="C2276" s="285" t="s">
        <v>5909</v>
      </c>
      <c r="D2276" s="331" t="s">
        <v>7054</v>
      </c>
      <c r="E2276" s="332" t="s">
        <v>24</v>
      </c>
      <c r="F2276" s="324">
        <v>185</v>
      </c>
      <c r="G2276" s="330">
        <v>2</v>
      </c>
      <c r="H2276" s="331">
        <v>2</v>
      </c>
      <c r="I2276" s="332"/>
      <c r="J2276" s="608">
        <f>H2276*F2276</f>
        <v>370</v>
      </c>
      <c r="K2276" s="332" t="s">
        <v>724</v>
      </c>
      <c r="N2276" t="s">
        <v>7395</v>
      </c>
      <c r="O2276" t="s">
        <v>7396</v>
      </c>
    </row>
    <row r="2277" spans="1:15" x14ac:dyDescent="0.25">
      <c r="A2277" s="326">
        <v>41821</v>
      </c>
      <c r="B2277" s="281" t="s">
        <v>4405</v>
      </c>
      <c r="C2277" s="285" t="s">
        <v>5870</v>
      </c>
      <c r="D2277" s="331" t="s">
        <v>7055</v>
      </c>
      <c r="E2277" s="332" t="s">
        <v>32</v>
      </c>
      <c r="F2277" s="324">
        <v>2680</v>
      </c>
      <c r="G2277" s="330">
        <v>1</v>
      </c>
      <c r="H2277" s="331">
        <v>1</v>
      </c>
      <c r="I2277" s="332"/>
      <c r="J2277" s="608">
        <f t="shared" ref="J2277:J2286" si="298">H2277*F2277</f>
        <v>2680</v>
      </c>
      <c r="K2277" s="332" t="s">
        <v>709</v>
      </c>
      <c r="N2277" t="s">
        <v>7395</v>
      </c>
      <c r="O2277" t="s">
        <v>7396</v>
      </c>
    </row>
    <row r="2278" spans="1:15" x14ac:dyDescent="0.25">
      <c r="A2278" s="326">
        <v>41821</v>
      </c>
      <c r="B2278" s="437" t="s">
        <v>4759</v>
      </c>
      <c r="C2278" s="285" t="s">
        <v>5871</v>
      </c>
      <c r="D2278" s="331" t="s">
        <v>7056</v>
      </c>
      <c r="E2278" s="332" t="s">
        <v>32</v>
      </c>
      <c r="F2278" s="324">
        <v>190</v>
      </c>
      <c r="G2278" s="330">
        <v>1</v>
      </c>
      <c r="H2278" s="331">
        <v>1</v>
      </c>
      <c r="I2278" s="332"/>
      <c r="J2278" s="608">
        <f t="shared" si="298"/>
        <v>190</v>
      </c>
      <c r="K2278" s="332" t="s">
        <v>709</v>
      </c>
      <c r="N2278" t="s">
        <v>7395</v>
      </c>
      <c r="O2278" t="s">
        <v>7396</v>
      </c>
    </row>
    <row r="2279" spans="1:15" x14ac:dyDescent="0.25">
      <c r="A2279" s="326">
        <v>41821</v>
      </c>
      <c r="B2279" s="437" t="s">
        <v>169</v>
      </c>
      <c r="C2279" s="285" t="s">
        <v>5872</v>
      </c>
      <c r="D2279" s="331" t="s">
        <v>7057</v>
      </c>
      <c r="E2279" s="332" t="s">
        <v>32</v>
      </c>
      <c r="F2279" s="580">
        <v>425</v>
      </c>
      <c r="G2279" s="330">
        <v>1</v>
      </c>
      <c r="H2279" s="478">
        <v>1</v>
      </c>
      <c r="I2279" s="332"/>
      <c r="J2279" s="608">
        <f t="shared" si="298"/>
        <v>425</v>
      </c>
      <c r="K2279" s="332" t="s">
        <v>709</v>
      </c>
    </row>
    <row r="2280" spans="1:15" x14ac:dyDescent="0.25">
      <c r="A2280" s="326">
        <v>41821</v>
      </c>
      <c r="B2280" s="437" t="s">
        <v>5883</v>
      </c>
      <c r="C2280" s="285" t="s">
        <v>5884</v>
      </c>
      <c r="D2280" s="478" t="s">
        <v>7058</v>
      </c>
      <c r="E2280" s="332" t="s">
        <v>32</v>
      </c>
      <c r="F2280" s="580">
        <v>320</v>
      </c>
      <c r="G2280" s="330">
        <v>1</v>
      </c>
      <c r="H2280" s="478">
        <v>1</v>
      </c>
      <c r="I2280" s="332"/>
      <c r="J2280" s="608">
        <f t="shared" si="298"/>
        <v>320</v>
      </c>
      <c r="K2280" s="332" t="s">
        <v>724</v>
      </c>
      <c r="N2280" t="s">
        <v>7395</v>
      </c>
      <c r="O2280" t="s">
        <v>7396</v>
      </c>
    </row>
    <row r="2281" spans="1:15" x14ac:dyDescent="0.25">
      <c r="A2281" s="95">
        <v>41816</v>
      </c>
      <c r="B2281" s="281" t="s">
        <v>169</v>
      </c>
      <c r="C2281" s="39" t="s">
        <v>6329</v>
      </c>
      <c r="D2281" s="100" t="s">
        <v>7059</v>
      </c>
      <c r="E2281" s="44" t="s">
        <v>24</v>
      </c>
      <c r="F2281" s="678">
        <v>350</v>
      </c>
      <c r="G2281" s="99">
        <v>1</v>
      </c>
      <c r="H2281" s="150">
        <v>1</v>
      </c>
      <c r="I2281" s="144"/>
      <c r="J2281" s="608">
        <f t="shared" si="298"/>
        <v>350</v>
      </c>
      <c r="K2281" s="44" t="s">
        <v>505</v>
      </c>
    </row>
    <row r="2282" spans="1:15" x14ac:dyDescent="0.25">
      <c r="A2282" s="475">
        <v>41815</v>
      </c>
      <c r="B2282" s="281" t="s">
        <v>5873</v>
      </c>
      <c r="C2282" s="240" t="s">
        <v>5874</v>
      </c>
      <c r="D2282" s="281" t="s">
        <v>7060</v>
      </c>
      <c r="E2282" s="332" t="s">
        <v>24</v>
      </c>
      <c r="F2282" s="508">
        <v>2200</v>
      </c>
      <c r="G2282" s="466">
        <v>1</v>
      </c>
      <c r="H2282" s="465">
        <v>1</v>
      </c>
      <c r="I2282" s="476"/>
      <c r="J2282" s="608">
        <f t="shared" si="298"/>
        <v>2200</v>
      </c>
      <c r="K2282" s="332" t="s">
        <v>470</v>
      </c>
      <c r="N2282" t="s">
        <v>7395</v>
      </c>
      <c r="O2282" t="s">
        <v>7396</v>
      </c>
    </row>
    <row r="2283" spans="1:15" x14ac:dyDescent="0.25">
      <c r="A2283" s="475">
        <v>41815</v>
      </c>
      <c r="B2283" s="281" t="s">
        <v>76</v>
      </c>
      <c r="C2283" s="240" t="s">
        <v>5875</v>
      </c>
      <c r="D2283" s="465" t="s">
        <v>7061</v>
      </c>
      <c r="E2283" s="332" t="s">
        <v>32</v>
      </c>
      <c r="F2283" s="508">
        <v>190</v>
      </c>
      <c r="G2283" s="466">
        <v>3</v>
      </c>
      <c r="H2283" s="465">
        <v>3</v>
      </c>
      <c r="I2283" s="476"/>
      <c r="J2283" s="608">
        <f t="shared" si="298"/>
        <v>570</v>
      </c>
      <c r="K2283" s="332" t="s">
        <v>470</v>
      </c>
      <c r="N2283" t="s">
        <v>7395</v>
      </c>
      <c r="O2283" t="s">
        <v>7396</v>
      </c>
    </row>
    <row r="2284" spans="1:15" x14ac:dyDescent="0.25">
      <c r="A2284" s="475">
        <v>41815</v>
      </c>
      <c r="B2284" s="281" t="s">
        <v>4954</v>
      </c>
      <c r="C2284" s="240" t="s">
        <v>5901</v>
      </c>
      <c r="D2284" s="331" t="s">
        <v>7062</v>
      </c>
      <c r="E2284" s="332" t="s">
        <v>32</v>
      </c>
      <c r="F2284" s="324">
        <v>1796.7</v>
      </c>
      <c r="G2284" s="330">
        <v>1</v>
      </c>
      <c r="H2284" s="331">
        <v>1</v>
      </c>
      <c r="I2284" s="551"/>
      <c r="J2284" s="608">
        <f t="shared" si="298"/>
        <v>1796.7</v>
      </c>
      <c r="K2284" s="332" t="s">
        <v>84</v>
      </c>
      <c r="N2284" t="s">
        <v>7395</v>
      </c>
      <c r="O2284" t="s">
        <v>7396</v>
      </c>
    </row>
    <row r="2285" spans="1:15" x14ac:dyDescent="0.25">
      <c r="A2285" s="475">
        <v>41815</v>
      </c>
      <c r="B2285" s="281" t="s">
        <v>100</v>
      </c>
      <c r="C2285" s="448" t="s">
        <v>5902</v>
      </c>
      <c r="D2285" s="331" t="s">
        <v>7063</v>
      </c>
      <c r="E2285" s="332" t="s">
        <v>32</v>
      </c>
      <c r="F2285" s="324">
        <v>307.39999999999998</v>
      </c>
      <c r="G2285" s="330">
        <v>1</v>
      </c>
      <c r="H2285" s="331">
        <v>1</v>
      </c>
      <c r="I2285" s="551"/>
      <c r="J2285" s="608">
        <f t="shared" si="298"/>
        <v>307.39999999999998</v>
      </c>
      <c r="K2285" s="332" t="s">
        <v>84</v>
      </c>
      <c r="N2285" t="s">
        <v>7395</v>
      </c>
      <c r="O2285" t="s">
        <v>7396</v>
      </c>
    </row>
    <row r="2286" spans="1:15" x14ac:dyDescent="0.25">
      <c r="A2286" s="475">
        <v>41815</v>
      </c>
      <c r="B2286" s="281" t="s">
        <v>100</v>
      </c>
      <c r="C2286" s="327" t="s">
        <v>166</v>
      </c>
      <c r="D2286" s="80" t="s">
        <v>7064</v>
      </c>
      <c r="E2286" s="332" t="s">
        <v>32</v>
      </c>
      <c r="F2286" s="508">
        <v>307.39999999999998</v>
      </c>
      <c r="G2286" s="469">
        <v>3</v>
      </c>
      <c r="H2286" s="80">
        <v>3</v>
      </c>
      <c r="I2286" s="469"/>
      <c r="J2286" s="608">
        <f t="shared" si="298"/>
        <v>922.19999999999993</v>
      </c>
      <c r="K2286" s="472" t="s">
        <v>84</v>
      </c>
      <c r="N2286" t="s">
        <v>7395</v>
      </c>
      <c r="O2286" t="s">
        <v>7396</v>
      </c>
    </row>
    <row r="2287" spans="1:15" x14ac:dyDescent="0.25">
      <c r="A2287" s="475">
        <v>41815</v>
      </c>
      <c r="B2287" s="281" t="s">
        <v>5548</v>
      </c>
      <c r="C2287" s="240" t="s">
        <v>5983</v>
      </c>
      <c r="D2287" s="331" t="s">
        <v>7065</v>
      </c>
      <c r="E2287" s="332" t="s">
        <v>32</v>
      </c>
      <c r="F2287" s="324">
        <v>2851.4</v>
      </c>
      <c r="G2287" s="330">
        <v>4</v>
      </c>
      <c r="H2287" s="331">
        <v>4</v>
      </c>
      <c r="I2287" s="551"/>
      <c r="J2287" s="608">
        <f>H2287*F2287</f>
        <v>11405.6</v>
      </c>
      <c r="K2287" s="332" t="s">
        <v>84</v>
      </c>
      <c r="N2287" t="s">
        <v>7395</v>
      </c>
      <c r="O2287" t="s">
        <v>7396</v>
      </c>
    </row>
    <row r="2288" spans="1:15" x14ac:dyDescent="0.25">
      <c r="A2288" s="475">
        <v>41815</v>
      </c>
      <c r="B2288" s="281" t="s">
        <v>5548</v>
      </c>
      <c r="C2288" s="448" t="s">
        <v>5984</v>
      </c>
      <c r="D2288" s="331" t="s">
        <v>7066</v>
      </c>
      <c r="E2288" s="332" t="s">
        <v>32</v>
      </c>
      <c r="F2288" s="324">
        <v>2623.5</v>
      </c>
      <c r="G2288" s="330">
        <v>1</v>
      </c>
      <c r="H2288" s="331">
        <v>1</v>
      </c>
      <c r="I2288" s="551"/>
      <c r="J2288" s="608">
        <f>H2288*F2288</f>
        <v>2623.5</v>
      </c>
      <c r="K2288" s="332" t="s">
        <v>84</v>
      </c>
      <c r="N2288" t="s">
        <v>7395</v>
      </c>
      <c r="O2288" t="s">
        <v>7396</v>
      </c>
    </row>
    <row r="2289" spans="1:15" x14ac:dyDescent="0.25">
      <c r="A2289" s="475">
        <v>41815</v>
      </c>
      <c r="B2289" s="281" t="s">
        <v>95</v>
      </c>
      <c r="C2289" s="327" t="s">
        <v>5985</v>
      </c>
      <c r="D2289" s="80" t="s">
        <v>7067</v>
      </c>
      <c r="E2289" s="332" t="s">
        <v>24</v>
      </c>
      <c r="F2289" s="508">
        <v>1685.4</v>
      </c>
      <c r="G2289" s="469">
        <v>1</v>
      </c>
      <c r="H2289" s="80">
        <v>1</v>
      </c>
      <c r="I2289" s="469"/>
      <c r="J2289" s="608">
        <f t="shared" ref="J2289:J2298" si="299">H2289*F2289</f>
        <v>1685.4</v>
      </c>
      <c r="K2289" s="472" t="s">
        <v>84</v>
      </c>
      <c r="N2289" t="s">
        <v>7395</v>
      </c>
      <c r="O2289" t="s">
        <v>7396</v>
      </c>
    </row>
    <row r="2290" spans="1:15" x14ac:dyDescent="0.25">
      <c r="A2290" s="475">
        <v>41815</v>
      </c>
      <c r="B2290" s="281" t="s">
        <v>5986</v>
      </c>
      <c r="C2290" s="327" t="s">
        <v>5987</v>
      </c>
      <c r="D2290" s="80" t="s">
        <v>7068</v>
      </c>
      <c r="E2290" s="332" t="s">
        <v>32</v>
      </c>
      <c r="F2290" s="508">
        <v>2438</v>
      </c>
      <c r="G2290" s="469">
        <v>1</v>
      </c>
      <c r="H2290" s="80">
        <v>1</v>
      </c>
      <c r="I2290" s="469"/>
      <c r="J2290" s="608">
        <f t="shared" si="299"/>
        <v>2438</v>
      </c>
      <c r="K2290" s="469" t="s">
        <v>84</v>
      </c>
      <c r="N2290" t="s">
        <v>7395</v>
      </c>
      <c r="O2290" t="s">
        <v>7396</v>
      </c>
    </row>
    <row r="2291" spans="1:15" x14ac:dyDescent="0.25">
      <c r="A2291" s="475">
        <v>41815</v>
      </c>
      <c r="B2291" s="281" t="s">
        <v>74</v>
      </c>
      <c r="C2291" s="327" t="s">
        <v>5988</v>
      </c>
      <c r="D2291" s="80" t="s">
        <v>7069</v>
      </c>
      <c r="E2291" s="332" t="s">
        <v>32</v>
      </c>
      <c r="F2291" s="508">
        <v>418.7</v>
      </c>
      <c r="G2291" s="469">
        <v>1</v>
      </c>
      <c r="H2291" s="80">
        <v>1</v>
      </c>
      <c r="I2291" s="469"/>
      <c r="J2291" s="608">
        <f t="shared" si="299"/>
        <v>418.7</v>
      </c>
      <c r="K2291" s="469" t="s">
        <v>84</v>
      </c>
      <c r="N2291" t="s">
        <v>7395</v>
      </c>
      <c r="O2291" t="s">
        <v>7396</v>
      </c>
    </row>
    <row r="2292" spans="1:15" x14ac:dyDescent="0.25">
      <c r="A2292" s="475">
        <v>41815</v>
      </c>
      <c r="B2292" s="281" t="s">
        <v>4864</v>
      </c>
      <c r="C2292" s="327" t="s">
        <v>5989</v>
      </c>
      <c r="D2292" s="80" t="s">
        <v>7070</v>
      </c>
      <c r="E2292" s="332" t="s">
        <v>32</v>
      </c>
      <c r="F2292" s="508">
        <v>2533.4</v>
      </c>
      <c r="G2292" s="469">
        <v>5</v>
      </c>
      <c r="H2292" s="80">
        <v>5</v>
      </c>
      <c r="I2292" s="469"/>
      <c r="J2292" s="608">
        <f t="shared" si="299"/>
        <v>12667</v>
      </c>
      <c r="K2292" s="469" t="s">
        <v>84</v>
      </c>
      <c r="N2292" t="s">
        <v>7395</v>
      </c>
      <c r="O2292" t="s">
        <v>7396</v>
      </c>
    </row>
    <row r="2293" spans="1:15" x14ac:dyDescent="0.25">
      <c r="A2293" s="475">
        <v>41815</v>
      </c>
      <c r="B2293" s="281" t="s">
        <v>5990</v>
      </c>
      <c r="C2293" s="285" t="s">
        <v>5991</v>
      </c>
      <c r="D2293" s="331" t="s">
        <v>7071</v>
      </c>
      <c r="E2293" s="332" t="s">
        <v>32</v>
      </c>
      <c r="F2293" s="324">
        <v>6349.4</v>
      </c>
      <c r="G2293" s="330">
        <v>1</v>
      </c>
      <c r="H2293" s="331">
        <v>1</v>
      </c>
      <c r="I2293" s="332"/>
      <c r="J2293" s="608">
        <f t="shared" si="299"/>
        <v>6349.4</v>
      </c>
      <c r="K2293" s="332" t="s">
        <v>84</v>
      </c>
      <c r="N2293" t="s">
        <v>7395</v>
      </c>
      <c r="O2293" t="s">
        <v>7396</v>
      </c>
    </row>
    <row r="2294" spans="1:15" x14ac:dyDescent="0.25">
      <c r="A2294" s="475">
        <v>41815</v>
      </c>
      <c r="B2294" s="281" t="s">
        <v>4862</v>
      </c>
      <c r="C2294" s="285" t="s">
        <v>5992</v>
      </c>
      <c r="D2294" s="331" t="s">
        <v>7072</v>
      </c>
      <c r="E2294" s="332" t="s">
        <v>32</v>
      </c>
      <c r="F2294" s="324">
        <v>636</v>
      </c>
      <c r="G2294" s="330">
        <v>6</v>
      </c>
      <c r="H2294" s="331">
        <v>6</v>
      </c>
      <c r="I2294" s="332"/>
      <c r="J2294" s="608">
        <f t="shared" si="299"/>
        <v>3816</v>
      </c>
      <c r="K2294" s="332" t="s">
        <v>84</v>
      </c>
      <c r="N2294" t="s">
        <v>7469</v>
      </c>
      <c r="O2294" t="s">
        <v>7407</v>
      </c>
    </row>
    <row r="2295" spans="1:15" x14ac:dyDescent="0.25">
      <c r="A2295" s="475">
        <v>41815</v>
      </c>
      <c r="B2295" s="281" t="s">
        <v>6153</v>
      </c>
      <c r="C2295" s="285" t="s">
        <v>7397</v>
      </c>
      <c r="D2295" s="331" t="s">
        <v>7073</v>
      </c>
      <c r="E2295" s="332" t="s">
        <v>32</v>
      </c>
      <c r="F2295" s="324">
        <v>583</v>
      </c>
      <c r="G2295" s="330">
        <v>2</v>
      </c>
      <c r="H2295" s="331">
        <v>2</v>
      </c>
      <c r="I2295" s="332"/>
      <c r="J2295" s="608">
        <f t="shared" si="299"/>
        <v>1166</v>
      </c>
      <c r="K2295" s="332" t="s">
        <v>84</v>
      </c>
      <c r="N2295" t="s">
        <v>7470</v>
      </c>
      <c r="O2295" t="s">
        <v>7471</v>
      </c>
    </row>
    <row r="2296" spans="1:15" x14ac:dyDescent="0.25">
      <c r="A2296" s="475">
        <v>41815</v>
      </c>
      <c r="B2296" s="281" t="s">
        <v>93</v>
      </c>
      <c r="C2296" s="240" t="s">
        <v>5994</v>
      </c>
      <c r="D2296" s="281" t="s">
        <v>7074</v>
      </c>
      <c r="E2296" s="332" t="s">
        <v>24</v>
      </c>
      <c r="F2296" s="508">
        <v>4208.2</v>
      </c>
      <c r="G2296" s="466">
        <v>3</v>
      </c>
      <c r="H2296" s="465">
        <v>3</v>
      </c>
      <c r="I2296" s="476"/>
      <c r="J2296" s="608">
        <f t="shared" si="299"/>
        <v>12624.599999999999</v>
      </c>
      <c r="K2296" s="332" t="s">
        <v>84</v>
      </c>
      <c r="N2296" t="s">
        <v>7472</v>
      </c>
      <c r="O2296" t="s">
        <v>7473</v>
      </c>
    </row>
    <row r="2297" spans="1:15" x14ac:dyDescent="0.25">
      <c r="A2297" s="475">
        <v>41815</v>
      </c>
      <c r="B2297" s="281" t="s">
        <v>5993</v>
      </c>
      <c r="C2297" s="240" t="s">
        <v>5995</v>
      </c>
      <c r="D2297" s="465" t="s">
        <v>7075</v>
      </c>
      <c r="E2297" s="332" t="s">
        <v>24</v>
      </c>
      <c r="F2297" s="508">
        <v>6731</v>
      </c>
      <c r="G2297" s="466">
        <v>1</v>
      </c>
      <c r="H2297" s="465">
        <v>1</v>
      </c>
      <c r="I2297" s="476"/>
      <c r="J2297" s="608">
        <f t="shared" si="299"/>
        <v>6731</v>
      </c>
      <c r="K2297" s="332" t="s">
        <v>84</v>
      </c>
      <c r="N2297" t="s">
        <v>7424</v>
      </c>
      <c r="O2297" t="s">
        <v>7425</v>
      </c>
    </row>
    <row r="2298" spans="1:15" x14ac:dyDescent="0.25">
      <c r="A2298" s="475">
        <v>41815</v>
      </c>
      <c r="B2298" s="281" t="s">
        <v>105</v>
      </c>
      <c r="C2298" s="240" t="s">
        <v>5996</v>
      </c>
      <c r="D2298" s="465" t="s">
        <v>7076</v>
      </c>
      <c r="E2298" s="332" t="s">
        <v>24</v>
      </c>
      <c r="F2298" s="508">
        <v>4123</v>
      </c>
      <c r="G2298" s="466">
        <v>10</v>
      </c>
      <c r="H2298" s="465">
        <v>10</v>
      </c>
      <c r="I2298" s="476"/>
      <c r="J2298" s="608">
        <f t="shared" si="299"/>
        <v>41230</v>
      </c>
      <c r="K2298" s="332" t="s">
        <v>84</v>
      </c>
      <c r="N2298" t="s">
        <v>7476</v>
      </c>
      <c r="O2298" t="s">
        <v>7477</v>
      </c>
    </row>
    <row r="2299" spans="1:15" x14ac:dyDescent="0.25">
      <c r="A2299" s="475">
        <v>41815</v>
      </c>
      <c r="B2299" s="364" t="s">
        <v>105</v>
      </c>
      <c r="C2299" s="240" t="s">
        <v>5997</v>
      </c>
      <c r="D2299" s="366">
        <v>1870614</v>
      </c>
      <c r="E2299" s="332" t="s">
        <v>24</v>
      </c>
      <c r="F2299" s="449">
        <v>10547</v>
      </c>
      <c r="G2299" s="330">
        <v>2</v>
      </c>
      <c r="H2299" s="366">
        <v>2</v>
      </c>
      <c r="I2299" s="551"/>
      <c r="J2299" s="479">
        <f>H2299*F2299</f>
        <v>21094</v>
      </c>
      <c r="K2299" s="332" t="s">
        <v>84</v>
      </c>
      <c r="N2299" t="s">
        <v>7484</v>
      </c>
      <c r="O2299" t="s">
        <v>7436</v>
      </c>
    </row>
    <row r="2300" spans="1:15" x14ac:dyDescent="0.25">
      <c r="A2300" s="475">
        <v>41815</v>
      </c>
      <c r="B2300" s="364" t="s">
        <v>5998</v>
      </c>
      <c r="C2300" s="448" t="s">
        <v>5999</v>
      </c>
      <c r="D2300" s="366" t="s">
        <v>7077</v>
      </c>
      <c r="E2300" s="332" t="s">
        <v>24</v>
      </c>
      <c r="F2300" s="449">
        <v>508.8</v>
      </c>
      <c r="G2300" s="330">
        <v>1</v>
      </c>
      <c r="H2300" s="366">
        <v>1</v>
      </c>
      <c r="I2300" s="551"/>
      <c r="J2300" s="479">
        <f>H2300*F2300</f>
        <v>508.8</v>
      </c>
      <c r="K2300" s="332" t="s">
        <v>84</v>
      </c>
      <c r="N2300" t="s">
        <v>7479</v>
      </c>
      <c r="O2300" t="s">
        <v>7428</v>
      </c>
    </row>
    <row r="2301" spans="1:15" x14ac:dyDescent="0.25">
      <c r="A2301" s="475">
        <v>41815</v>
      </c>
      <c r="B2301" s="364" t="s">
        <v>4759</v>
      </c>
      <c r="C2301" s="327" t="s">
        <v>6000</v>
      </c>
      <c r="D2301" s="547" t="s">
        <v>7078</v>
      </c>
      <c r="E2301" s="332" t="s">
        <v>32</v>
      </c>
      <c r="F2301" s="550">
        <v>249.1</v>
      </c>
      <c r="G2301" s="469">
        <v>5</v>
      </c>
      <c r="H2301" s="547">
        <v>5</v>
      </c>
      <c r="I2301" s="469"/>
      <c r="J2301" s="479">
        <f t="shared" ref="J2301:J2310" si="300">H2301*F2301</f>
        <v>1245.5</v>
      </c>
      <c r="K2301" s="472" t="s">
        <v>84</v>
      </c>
      <c r="N2301" t="s">
        <v>7480</v>
      </c>
      <c r="O2301" t="s">
        <v>7481</v>
      </c>
    </row>
    <row r="2302" spans="1:15" x14ac:dyDescent="0.25">
      <c r="A2302" s="475">
        <v>41815</v>
      </c>
      <c r="B2302" s="364" t="s">
        <v>4761</v>
      </c>
      <c r="C2302" s="327" t="s">
        <v>6001</v>
      </c>
      <c r="D2302" s="547" t="s">
        <v>7079</v>
      </c>
      <c r="E2302" s="332" t="s">
        <v>24</v>
      </c>
      <c r="F2302" s="550">
        <v>238.5</v>
      </c>
      <c r="G2302" s="469">
        <v>8</v>
      </c>
      <c r="H2302" s="547">
        <v>8</v>
      </c>
      <c r="I2302" s="469"/>
      <c r="J2302" s="479">
        <f t="shared" si="300"/>
        <v>1908</v>
      </c>
      <c r="K2302" s="469" t="s">
        <v>84</v>
      </c>
      <c r="N2302" t="s">
        <v>7478</v>
      </c>
      <c r="O2302" t="s">
        <v>7436</v>
      </c>
    </row>
    <row r="2303" spans="1:15" x14ac:dyDescent="0.25">
      <c r="A2303" s="475">
        <v>41815</v>
      </c>
      <c r="B2303" s="364" t="s">
        <v>103</v>
      </c>
      <c r="C2303" s="327" t="s">
        <v>6002</v>
      </c>
      <c r="D2303" s="547" t="s">
        <v>7080</v>
      </c>
      <c r="E2303" s="332" t="s">
        <v>24</v>
      </c>
      <c r="F2303" s="550">
        <v>349.8</v>
      </c>
      <c r="G2303" s="469">
        <v>5</v>
      </c>
      <c r="H2303" s="547">
        <v>5</v>
      </c>
      <c r="I2303" s="469"/>
      <c r="J2303" s="479">
        <f t="shared" si="300"/>
        <v>1749</v>
      </c>
      <c r="K2303" s="469" t="s">
        <v>84</v>
      </c>
      <c r="N2303" t="s">
        <v>7482</v>
      </c>
      <c r="O2303" t="s">
        <v>7483</v>
      </c>
    </row>
    <row r="2304" spans="1:15" x14ac:dyDescent="0.25">
      <c r="A2304" s="475">
        <v>41815</v>
      </c>
      <c r="B2304" s="364" t="s">
        <v>4864</v>
      </c>
      <c r="C2304" s="327" t="s">
        <v>6003</v>
      </c>
      <c r="D2304" s="547" t="s">
        <v>7081</v>
      </c>
      <c r="E2304" s="332" t="s">
        <v>24</v>
      </c>
      <c r="F2304" s="550">
        <v>4017.4</v>
      </c>
      <c r="G2304" s="469">
        <v>1</v>
      </c>
      <c r="H2304" s="80">
        <v>1</v>
      </c>
      <c r="I2304" s="469"/>
      <c r="J2304" s="479">
        <f t="shared" si="300"/>
        <v>4017.4</v>
      </c>
      <c r="K2304" s="469" t="s">
        <v>84</v>
      </c>
      <c r="N2304" t="s">
        <v>7482</v>
      </c>
      <c r="O2304" t="s">
        <v>7483</v>
      </c>
    </row>
    <row r="2305" spans="1:18" x14ac:dyDescent="0.25">
      <c r="A2305" s="475">
        <v>41815</v>
      </c>
      <c r="B2305" s="364" t="s">
        <v>6004</v>
      </c>
      <c r="C2305" s="285" t="s">
        <v>6005</v>
      </c>
      <c r="D2305" s="331" t="s">
        <v>7082</v>
      </c>
      <c r="E2305" s="332" t="s">
        <v>32</v>
      </c>
      <c r="F2305" s="324">
        <v>1325</v>
      </c>
      <c r="G2305" s="330">
        <v>1</v>
      </c>
      <c r="H2305" s="331">
        <v>1</v>
      </c>
      <c r="I2305" s="332"/>
      <c r="J2305" s="479">
        <f t="shared" si="300"/>
        <v>1325</v>
      </c>
      <c r="K2305" s="332" t="s">
        <v>84</v>
      </c>
      <c r="N2305" t="s">
        <v>7419</v>
      </c>
      <c r="O2305" t="s">
        <v>7374</v>
      </c>
    </row>
    <row r="2306" spans="1:18" x14ac:dyDescent="0.25">
      <c r="A2306" s="95">
        <v>41814</v>
      </c>
      <c r="B2306" s="364" t="s">
        <v>5548</v>
      </c>
      <c r="C2306" s="39" t="s">
        <v>5549</v>
      </c>
      <c r="D2306" s="150" t="s">
        <v>7083</v>
      </c>
      <c r="E2306" s="44" t="s">
        <v>24</v>
      </c>
      <c r="F2306" s="564">
        <v>3850</v>
      </c>
      <c r="G2306" s="99">
        <v>1</v>
      </c>
      <c r="H2306" s="150">
        <v>1</v>
      </c>
      <c r="I2306" s="144"/>
      <c r="J2306" s="479">
        <f t="shared" si="300"/>
        <v>3850</v>
      </c>
      <c r="K2306" s="44" t="s">
        <v>5490</v>
      </c>
    </row>
    <row r="2307" spans="1:18" x14ac:dyDescent="0.25">
      <c r="A2307" s="79">
        <v>41813</v>
      </c>
      <c r="B2307" s="364" t="s">
        <v>3558</v>
      </c>
      <c r="C2307" s="87" t="s">
        <v>5489</v>
      </c>
      <c r="D2307" s="990" t="s">
        <v>7084</v>
      </c>
      <c r="E2307" s="44" t="s">
        <v>28</v>
      </c>
      <c r="F2307" s="564">
        <v>1960</v>
      </c>
      <c r="G2307" s="83">
        <v>1</v>
      </c>
      <c r="H2307" s="565">
        <v>1</v>
      </c>
      <c r="I2307" s="83"/>
      <c r="J2307" s="479">
        <f t="shared" si="300"/>
        <v>1960</v>
      </c>
      <c r="K2307" s="343" t="s">
        <v>601</v>
      </c>
      <c r="L2307" s="200"/>
      <c r="M2307" s="200"/>
      <c r="N2307" s="200" t="s">
        <v>7470</v>
      </c>
      <c r="O2307" s="200" t="s">
        <v>7471</v>
      </c>
    </row>
    <row r="2308" spans="1:18" x14ac:dyDescent="0.25">
      <c r="A2308" s="95">
        <v>41813</v>
      </c>
      <c r="B2308" s="364" t="s">
        <v>401</v>
      </c>
      <c r="C2308" s="39" t="s">
        <v>5552</v>
      </c>
      <c r="D2308" s="102" t="s">
        <v>7085</v>
      </c>
      <c r="E2308" s="44" t="s">
        <v>24</v>
      </c>
      <c r="F2308" s="84">
        <v>5298</v>
      </c>
      <c r="G2308" s="85">
        <v>1</v>
      </c>
      <c r="H2308" s="102">
        <v>1</v>
      </c>
      <c r="I2308" s="53"/>
      <c r="J2308" s="479">
        <f t="shared" si="300"/>
        <v>5298</v>
      </c>
      <c r="K2308" s="44" t="s">
        <v>525</v>
      </c>
      <c r="N2308" t="s">
        <v>7474</v>
      </c>
      <c r="O2308" t="s">
        <v>7475</v>
      </c>
    </row>
    <row r="2309" spans="1:18" s="200" customFormat="1" x14ac:dyDescent="0.25">
      <c r="A2309" s="79">
        <v>41812</v>
      </c>
      <c r="B2309" s="364" t="s">
        <v>5862</v>
      </c>
      <c r="C2309" s="147" t="s">
        <v>5861</v>
      </c>
      <c r="D2309" s="100" t="s">
        <v>7086</v>
      </c>
      <c r="E2309" s="44" t="s">
        <v>28</v>
      </c>
      <c r="F2309" s="84">
        <v>2750</v>
      </c>
      <c r="G2309" s="85">
        <v>1</v>
      </c>
      <c r="H2309" s="102">
        <v>1</v>
      </c>
      <c r="I2309" s="44"/>
      <c r="J2309" s="479">
        <f t="shared" si="300"/>
        <v>2750</v>
      </c>
      <c r="K2309" s="44" t="s">
        <v>4522</v>
      </c>
      <c r="L2309"/>
      <c r="M2309"/>
      <c r="N2309" t="s">
        <v>7474</v>
      </c>
      <c r="O2309" t="s">
        <v>7475</v>
      </c>
      <c r="R2309" s="1086"/>
    </row>
    <row r="2310" spans="1:18" x14ac:dyDescent="0.25">
      <c r="A2310" s="79">
        <v>41810</v>
      </c>
      <c r="B2310" s="364" t="s">
        <v>5492</v>
      </c>
      <c r="C2310" s="87" t="s">
        <v>5493</v>
      </c>
      <c r="D2310" s="990" t="s">
        <v>7087</v>
      </c>
      <c r="E2310" s="44" t="s">
        <v>24</v>
      </c>
      <c r="F2310" s="564">
        <v>750</v>
      </c>
      <c r="G2310" s="83">
        <v>1</v>
      </c>
      <c r="H2310" s="565">
        <v>1</v>
      </c>
      <c r="I2310" s="83"/>
      <c r="J2310" s="479">
        <f t="shared" si="300"/>
        <v>750</v>
      </c>
      <c r="K2310" s="83" t="s">
        <v>305</v>
      </c>
      <c r="N2310" t="s">
        <v>7488</v>
      </c>
      <c r="O2310" t="s">
        <v>7374</v>
      </c>
    </row>
    <row r="2311" spans="1:18" x14ac:dyDescent="0.25">
      <c r="A2311" s="79">
        <v>41809</v>
      </c>
      <c r="B2311" s="281" t="s">
        <v>60</v>
      </c>
      <c r="C2311" s="87" t="s">
        <v>61</v>
      </c>
      <c r="D2311" s="990" t="s">
        <v>6523</v>
      </c>
      <c r="E2311" s="44" t="s">
        <v>32</v>
      </c>
      <c r="F2311" s="564">
        <v>155</v>
      </c>
      <c r="G2311" s="83">
        <v>1</v>
      </c>
      <c r="H2311" s="565">
        <v>1</v>
      </c>
      <c r="I2311" s="83"/>
      <c r="J2311" s="479">
        <f>H2311*F2311</f>
        <v>155</v>
      </c>
      <c r="K2311" s="83" t="s">
        <v>5434</v>
      </c>
      <c r="N2311" t="s">
        <v>7488</v>
      </c>
      <c r="O2311" t="s">
        <v>7374</v>
      </c>
    </row>
    <row r="2312" spans="1:18" x14ac:dyDescent="0.25">
      <c r="A2312" s="95">
        <v>41809</v>
      </c>
      <c r="B2312" s="281" t="s">
        <v>1124</v>
      </c>
      <c r="C2312" s="39" t="s">
        <v>5559</v>
      </c>
      <c r="D2312" s="102" t="s">
        <v>7088</v>
      </c>
      <c r="E2312" s="44" t="s">
        <v>24</v>
      </c>
      <c r="F2312" s="84">
        <v>9450</v>
      </c>
      <c r="G2312" s="85">
        <v>1</v>
      </c>
      <c r="H2312" s="102">
        <v>1</v>
      </c>
      <c r="I2312" s="53"/>
      <c r="J2312" s="479">
        <f>H2312*F2312</f>
        <v>9450</v>
      </c>
      <c r="K2312" s="44" t="s">
        <v>5558</v>
      </c>
      <c r="N2312" t="s">
        <v>7488</v>
      </c>
      <c r="O2312" t="s">
        <v>7374</v>
      </c>
    </row>
    <row r="2313" spans="1:18" x14ac:dyDescent="0.25">
      <c r="A2313" s="95">
        <v>41809</v>
      </c>
      <c r="B2313" s="281" t="s">
        <v>5550</v>
      </c>
      <c r="C2313" s="39" t="s">
        <v>5551</v>
      </c>
      <c r="D2313" s="150" t="s">
        <v>7089</v>
      </c>
      <c r="E2313" s="44" t="s">
        <v>28</v>
      </c>
      <c r="F2313" s="564">
        <v>6800</v>
      </c>
      <c r="G2313" s="99">
        <v>1</v>
      </c>
      <c r="H2313" s="150">
        <v>1</v>
      </c>
      <c r="I2313" s="144"/>
      <c r="J2313" s="479">
        <f t="shared" ref="J2313:J2322" si="301">H2313*F2313</f>
        <v>6800</v>
      </c>
      <c r="K2313" s="44" t="s">
        <v>4522</v>
      </c>
      <c r="N2313" t="s">
        <v>7488</v>
      </c>
      <c r="O2313" t="s">
        <v>7374</v>
      </c>
    </row>
    <row r="2314" spans="1:18" x14ac:dyDescent="0.25">
      <c r="A2314" s="79">
        <v>41809</v>
      </c>
      <c r="B2314" s="281" t="s">
        <v>60</v>
      </c>
      <c r="C2314" s="87" t="s">
        <v>61</v>
      </c>
      <c r="D2314" s="990" t="s">
        <v>7090</v>
      </c>
      <c r="E2314" s="44" t="s">
        <v>83</v>
      </c>
      <c r="F2314" s="564">
        <v>160</v>
      </c>
      <c r="G2314" s="83">
        <v>1</v>
      </c>
      <c r="H2314" s="565">
        <v>1</v>
      </c>
      <c r="I2314" s="83"/>
      <c r="J2314" s="479">
        <f t="shared" si="301"/>
        <v>160</v>
      </c>
      <c r="K2314" s="83" t="s">
        <v>39</v>
      </c>
      <c r="N2314" t="s">
        <v>7486</v>
      </c>
      <c r="O2314" t="s">
        <v>7487</v>
      </c>
    </row>
    <row r="2315" spans="1:18" x14ac:dyDescent="0.25">
      <c r="A2315" s="79">
        <v>41809</v>
      </c>
      <c r="B2315" s="80" t="s">
        <v>5473</v>
      </c>
      <c r="C2315" s="87" t="s">
        <v>5474</v>
      </c>
      <c r="D2315" s="990" t="s">
        <v>7091</v>
      </c>
      <c r="E2315" s="83" t="s">
        <v>24</v>
      </c>
      <c r="F2315" s="564">
        <v>9461</v>
      </c>
      <c r="G2315" s="83">
        <v>1</v>
      </c>
      <c r="H2315" s="565">
        <v>1</v>
      </c>
      <c r="I2315" s="87"/>
      <c r="J2315" s="479">
        <f t="shared" si="301"/>
        <v>9461</v>
      </c>
      <c r="K2315" s="83" t="s">
        <v>1017</v>
      </c>
      <c r="N2315" t="s">
        <v>7489</v>
      </c>
      <c r="O2315" t="s">
        <v>7374</v>
      </c>
    </row>
    <row r="2316" spans="1:18" x14ac:dyDescent="0.25">
      <c r="A2316" s="95">
        <v>41809</v>
      </c>
      <c r="B2316" s="281" t="s">
        <v>5486</v>
      </c>
      <c r="C2316" s="39" t="s">
        <v>5487</v>
      </c>
      <c r="D2316" s="150" t="s">
        <v>7092</v>
      </c>
      <c r="E2316" s="44" t="s">
        <v>67</v>
      </c>
      <c r="F2316" s="564">
        <v>3780</v>
      </c>
      <c r="G2316" s="99">
        <v>1</v>
      </c>
      <c r="H2316" s="150">
        <v>1</v>
      </c>
      <c r="I2316" s="144"/>
      <c r="J2316" s="479">
        <f t="shared" si="301"/>
        <v>3780</v>
      </c>
      <c r="K2316" s="44" t="s">
        <v>1017</v>
      </c>
      <c r="N2316" t="s">
        <v>7490</v>
      </c>
      <c r="O2316" t="s">
        <v>7491</v>
      </c>
    </row>
    <row r="2317" spans="1:18" x14ac:dyDescent="0.25">
      <c r="A2317" s="326">
        <v>41809</v>
      </c>
      <c r="B2317" s="281" t="s">
        <v>5906</v>
      </c>
      <c r="C2317" s="327" t="s">
        <v>5907</v>
      </c>
      <c r="D2317" s="80" t="s">
        <v>7093</v>
      </c>
      <c r="E2317" s="332" t="s">
        <v>24</v>
      </c>
      <c r="F2317" s="508">
        <v>585</v>
      </c>
      <c r="G2317" s="469">
        <v>2</v>
      </c>
      <c r="H2317" s="80">
        <v>2</v>
      </c>
      <c r="I2317" s="469"/>
      <c r="J2317" s="479">
        <f t="shared" si="301"/>
        <v>1170</v>
      </c>
      <c r="K2317" s="469" t="s">
        <v>39</v>
      </c>
    </row>
    <row r="2318" spans="1:18" x14ac:dyDescent="0.25">
      <c r="A2318" s="326">
        <v>41808</v>
      </c>
      <c r="B2318" s="281" t="s">
        <v>3806</v>
      </c>
      <c r="C2318" s="327" t="s">
        <v>5491</v>
      </c>
      <c r="D2318" s="80" t="s">
        <v>7094</v>
      </c>
      <c r="E2318" s="332" t="s">
        <v>28</v>
      </c>
      <c r="F2318" s="508">
        <v>1960</v>
      </c>
      <c r="G2318" s="469">
        <v>2</v>
      </c>
      <c r="H2318" s="80">
        <v>2</v>
      </c>
      <c r="I2318" s="469"/>
      <c r="J2318" s="479">
        <f t="shared" si="301"/>
        <v>3920</v>
      </c>
      <c r="K2318" s="472" t="s">
        <v>5653</v>
      </c>
    </row>
    <row r="2319" spans="1:18" x14ac:dyDescent="0.25">
      <c r="A2319" s="79">
        <v>41808</v>
      </c>
      <c r="B2319" s="281" t="s">
        <v>3558</v>
      </c>
      <c r="C2319" s="46" t="s">
        <v>5489</v>
      </c>
      <c r="D2319" s="102" t="s">
        <v>7095</v>
      </c>
      <c r="E2319" s="44" t="s">
        <v>28</v>
      </c>
      <c r="F2319" s="84">
        <v>1960</v>
      </c>
      <c r="G2319" s="85">
        <v>1</v>
      </c>
      <c r="H2319" s="102">
        <v>1</v>
      </c>
      <c r="I2319" s="53"/>
      <c r="J2319" s="479">
        <f t="shared" si="301"/>
        <v>1960</v>
      </c>
      <c r="K2319" s="44" t="s">
        <v>5490</v>
      </c>
    </row>
    <row r="2320" spans="1:18" x14ac:dyDescent="0.25">
      <c r="A2320" s="79">
        <v>41808</v>
      </c>
      <c r="B2320" s="281" t="s">
        <v>23</v>
      </c>
      <c r="C2320" s="87" t="s">
        <v>5609</v>
      </c>
      <c r="D2320" s="990" t="s">
        <v>7096</v>
      </c>
      <c r="E2320" s="44" t="s">
        <v>32</v>
      </c>
      <c r="F2320" s="564">
        <v>5750</v>
      </c>
      <c r="G2320" s="83">
        <v>1</v>
      </c>
      <c r="H2320" s="565">
        <v>1</v>
      </c>
      <c r="I2320" s="83"/>
      <c r="J2320" s="479">
        <f t="shared" si="301"/>
        <v>5750</v>
      </c>
      <c r="K2320" s="83" t="s">
        <v>709</v>
      </c>
    </row>
    <row r="2321" spans="1:15" x14ac:dyDescent="0.25">
      <c r="A2321" s="79">
        <v>41808</v>
      </c>
      <c r="B2321" s="281" t="s">
        <v>89</v>
      </c>
      <c r="C2321" s="147" t="s">
        <v>5464</v>
      </c>
      <c r="D2321" s="102" t="s">
        <v>7097</v>
      </c>
      <c r="E2321" s="44" t="s">
        <v>24</v>
      </c>
      <c r="F2321" s="564">
        <v>3700</v>
      </c>
      <c r="G2321" s="85">
        <v>1</v>
      </c>
      <c r="H2321" s="102">
        <v>1</v>
      </c>
      <c r="I2321" s="44"/>
      <c r="J2321" s="479">
        <f t="shared" si="301"/>
        <v>3700</v>
      </c>
      <c r="K2321" s="44" t="s">
        <v>5414</v>
      </c>
    </row>
    <row r="2322" spans="1:15" x14ac:dyDescent="0.25">
      <c r="A2322" s="79">
        <v>41808</v>
      </c>
      <c r="B2322" s="281" t="s">
        <v>3493</v>
      </c>
      <c r="C2322" s="39" t="s">
        <v>5465</v>
      </c>
      <c r="D2322" s="100" t="s">
        <v>7098</v>
      </c>
      <c r="E2322" s="44" t="s">
        <v>32</v>
      </c>
      <c r="F2322" s="564">
        <v>1750</v>
      </c>
      <c r="G2322" s="99">
        <v>1</v>
      </c>
      <c r="H2322" s="150">
        <v>1</v>
      </c>
      <c r="I2322" s="144"/>
      <c r="J2322" s="479">
        <f t="shared" si="301"/>
        <v>1750</v>
      </c>
      <c r="K2322" s="44" t="s">
        <v>5414</v>
      </c>
    </row>
    <row r="2323" spans="1:15" x14ac:dyDescent="0.25">
      <c r="A2323" s="79">
        <v>41808</v>
      </c>
      <c r="B2323" s="332" t="s">
        <v>5466</v>
      </c>
      <c r="C2323" s="39" t="s">
        <v>5467</v>
      </c>
      <c r="D2323" s="150" t="s">
        <v>7099</v>
      </c>
      <c r="E2323" s="44" t="s">
        <v>32</v>
      </c>
      <c r="F2323" s="564">
        <v>580</v>
      </c>
      <c r="G2323" s="99">
        <v>1</v>
      </c>
      <c r="H2323" s="150">
        <v>1</v>
      </c>
      <c r="I2323" s="144"/>
      <c r="J2323" s="608">
        <f>H2323*F2323</f>
        <v>580</v>
      </c>
      <c r="K2323" s="44" t="s">
        <v>5414</v>
      </c>
    </row>
    <row r="2324" spans="1:15" x14ac:dyDescent="0.25">
      <c r="A2324" s="79">
        <v>41808</v>
      </c>
      <c r="B2324" s="332" t="s">
        <v>5468</v>
      </c>
      <c r="C2324" s="39" t="s">
        <v>5469</v>
      </c>
      <c r="D2324" s="150" t="s">
        <v>7100</v>
      </c>
      <c r="E2324" s="44" t="s">
        <v>24</v>
      </c>
      <c r="F2324" s="564">
        <v>280</v>
      </c>
      <c r="G2324" s="99">
        <v>1</v>
      </c>
      <c r="H2324" s="150">
        <v>1</v>
      </c>
      <c r="I2324" s="144"/>
      <c r="J2324" s="608">
        <f>H2324*F2324</f>
        <v>280</v>
      </c>
      <c r="K2324" s="44" t="s">
        <v>5414</v>
      </c>
      <c r="N2324" t="s">
        <v>7495</v>
      </c>
      <c r="O2324" t="s">
        <v>7428</v>
      </c>
    </row>
    <row r="2325" spans="1:15" x14ac:dyDescent="0.25">
      <c r="A2325" s="79">
        <v>41808</v>
      </c>
      <c r="B2325" s="332" t="s">
        <v>23</v>
      </c>
      <c r="C2325" s="39" t="s">
        <v>5611</v>
      </c>
      <c r="D2325" s="102" t="s">
        <v>7101</v>
      </c>
      <c r="E2325" s="44" t="s">
        <v>24</v>
      </c>
      <c r="F2325" s="564">
        <v>3300</v>
      </c>
      <c r="G2325" s="85">
        <v>1</v>
      </c>
      <c r="H2325" s="102">
        <v>1</v>
      </c>
      <c r="I2325" s="53"/>
      <c r="J2325" s="608">
        <f t="shared" ref="J2325:J2334" si="302">H2325*F2325</f>
        <v>3300</v>
      </c>
      <c r="K2325" s="44" t="s">
        <v>5414</v>
      </c>
      <c r="N2325" t="s">
        <v>7492</v>
      </c>
      <c r="O2325" t="s">
        <v>7493</v>
      </c>
    </row>
    <row r="2326" spans="1:15" x14ac:dyDescent="0.25">
      <c r="A2326" s="95">
        <v>41808</v>
      </c>
      <c r="B2326" s="332" t="s">
        <v>4436</v>
      </c>
      <c r="C2326" s="39" t="s">
        <v>5488</v>
      </c>
      <c r="D2326" s="102" t="s">
        <v>7102</v>
      </c>
      <c r="E2326" s="44" t="s">
        <v>67</v>
      </c>
      <c r="F2326" s="84">
        <v>1200</v>
      </c>
      <c r="G2326" s="85">
        <v>2</v>
      </c>
      <c r="H2326" s="102">
        <v>2</v>
      </c>
      <c r="I2326" s="53"/>
      <c r="J2326" s="608">
        <f t="shared" si="302"/>
        <v>2400</v>
      </c>
      <c r="K2326" s="44" t="s">
        <v>1017</v>
      </c>
    </row>
    <row r="2327" spans="1:15" x14ac:dyDescent="0.25">
      <c r="A2327" s="79">
        <v>41807</v>
      </c>
      <c r="B2327" s="332" t="s">
        <v>70</v>
      </c>
      <c r="C2327" s="39" t="s">
        <v>5443</v>
      </c>
      <c r="D2327" s="100" t="s">
        <v>7103</v>
      </c>
      <c r="E2327" s="44" t="s">
        <v>24</v>
      </c>
      <c r="F2327" s="84">
        <v>7750</v>
      </c>
      <c r="G2327" s="85">
        <v>1</v>
      </c>
      <c r="H2327" s="102">
        <v>1</v>
      </c>
      <c r="I2327" s="44"/>
      <c r="J2327" s="608">
        <f t="shared" si="302"/>
        <v>7750</v>
      </c>
      <c r="K2327" s="44" t="s">
        <v>62</v>
      </c>
      <c r="N2327" t="s">
        <v>7496</v>
      </c>
      <c r="O2327" t="s">
        <v>7497</v>
      </c>
    </row>
    <row r="2328" spans="1:15" x14ac:dyDescent="0.25">
      <c r="A2328" s="79">
        <v>41807</v>
      </c>
      <c r="B2328" s="332" t="s">
        <v>5446</v>
      </c>
      <c r="C2328" s="87" t="s">
        <v>5447</v>
      </c>
      <c r="D2328" s="990" t="s">
        <v>7104</v>
      </c>
      <c r="E2328" s="44" t="s">
        <v>28</v>
      </c>
      <c r="F2328" s="565">
        <v>4499.75</v>
      </c>
      <c r="G2328" s="181">
        <v>1</v>
      </c>
      <c r="H2328" s="181">
        <v>1</v>
      </c>
      <c r="I2328" s="181"/>
      <c r="J2328" s="367">
        <f t="shared" si="302"/>
        <v>4499.75</v>
      </c>
      <c r="K2328" s="83" t="s">
        <v>4522</v>
      </c>
      <c r="N2328" t="s">
        <v>7496</v>
      </c>
      <c r="O2328" t="s">
        <v>7497</v>
      </c>
    </row>
    <row r="2329" spans="1:15" x14ac:dyDescent="0.25">
      <c r="A2329" s="79">
        <v>41807</v>
      </c>
      <c r="B2329" s="281" t="s">
        <v>5475</v>
      </c>
      <c r="C2329" s="87" t="s">
        <v>3773</v>
      </c>
      <c r="D2329" s="990" t="s">
        <v>7105</v>
      </c>
      <c r="E2329" s="44" t="s">
        <v>67</v>
      </c>
      <c r="F2329" s="564">
        <v>11.5</v>
      </c>
      <c r="G2329" s="83">
        <v>1</v>
      </c>
      <c r="H2329" s="565">
        <v>1</v>
      </c>
      <c r="I2329" s="83"/>
      <c r="J2329" s="608">
        <f t="shared" si="302"/>
        <v>11.5</v>
      </c>
      <c r="K2329" s="83" t="s">
        <v>1017</v>
      </c>
      <c r="N2329" t="s">
        <v>7498</v>
      </c>
      <c r="O2329" t="s">
        <v>7497</v>
      </c>
    </row>
    <row r="2330" spans="1:15" x14ac:dyDescent="0.25">
      <c r="A2330" s="79">
        <v>41807</v>
      </c>
      <c r="B2330" s="281" t="s">
        <v>5476</v>
      </c>
      <c r="C2330" s="87" t="s">
        <v>5477</v>
      </c>
      <c r="D2330" s="990" t="s">
        <v>7106</v>
      </c>
      <c r="E2330" s="44" t="s">
        <v>67</v>
      </c>
      <c r="F2330" s="564">
        <v>72</v>
      </c>
      <c r="G2330" s="83">
        <v>4</v>
      </c>
      <c r="H2330" s="565">
        <v>4</v>
      </c>
      <c r="I2330" s="83"/>
      <c r="J2330" s="608">
        <f t="shared" si="302"/>
        <v>288</v>
      </c>
      <c r="K2330" s="83" t="s">
        <v>1017</v>
      </c>
      <c r="N2330" t="s">
        <v>7498</v>
      </c>
      <c r="O2330" t="s">
        <v>7497</v>
      </c>
    </row>
    <row r="2331" spans="1:15" x14ac:dyDescent="0.25">
      <c r="A2331" s="79">
        <v>41807</v>
      </c>
      <c r="B2331" s="100" t="s">
        <v>5476</v>
      </c>
      <c r="C2331" s="147" t="s">
        <v>5478</v>
      </c>
      <c r="D2331" s="102" t="s">
        <v>7107</v>
      </c>
      <c r="E2331" s="44" t="s">
        <v>67</v>
      </c>
      <c r="F2331" s="84">
        <v>72</v>
      </c>
      <c r="G2331" s="85">
        <v>4</v>
      </c>
      <c r="H2331" s="102">
        <v>4</v>
      </c>
      <c r="I2331" s="44"/>
      <c r="J2331" s="608">
        <f t="shared" si="302"/>
        <v>288</v>
      </c>
      <c r="K2331" s="44" t="s">
        <v>1017</v>
      </c>
      <c r="N2331" t="s">
        <v>7494</v>
      </c>
      <c r="O2331" t="s">
        <v>7431</v>
      </c>
    </row>
    <row r="2332" spans="1:15" x14ac:dyDescent="0.25">
      <c r="A2332" s="79">
        <v>41807</v>
      </c>
      <c r="B2332" s="100" t="s">
        <v>5479</v>
      </c>
      <c r="C2332" s="147" t="s">
        <v>5480</v>
      </c>
      <c r="D2332" s="102" t="s">
        <v>7108</v>
      </c>
      <c r="E2332" s="44" t="s">
        <v>67</v>
      </c>
      <c r="F2332" s="84">
        <v>52</v>
      </c>
      <c r="G2332" s="85">
        <v>1</v>
      </c>
      <c r="H2332" s="102">
        <v>1</v>
      </c>
      <c r="I2332" s="44"/>
      <c r="J2332" s="608">
        <f t="shared" si="302"/>
        <v>52</v>
      </c>
      <c r="K2332" s="44" t="s">
        <v>1017</v>
      </c>
    </row>
    <row r="2333" spans="1:15" x14ac:dyDescent="0.25">
      <c r="A2333" s="79">
        <v>41807</v>
      </c>
      <c r="B2333" s="100" t="s">
        <v>5481</v>
      </c>
      <c r="C2333" s="147" t="s">
        <v>5482</v>
      </c>
      <c r="D2333" s="102" t="s">
        <v>7109</v>
      </c>
      <c r="E2333" s="44" t="s">
        <v>67</v>
      </c>
      <c r="F2333" s="84">
        <v>800</v>
      </c>
      <c r="G2333" s="85">
        <v>1</v>
      </c>
      <c r="H2333" s="102">
        <v>1</v>
      </c>
      <c r="I2333" s="44"/>
      <c r="J2333" s="608">
        <f t="shared" si="302"/>
        <v>800</v>
      </c>
      <c r="K2333" s="44" t="s">
        <v>1017</v>
      </c>
      <c r="N2333" t="s">
        <v>7499</v>
      </c>
      <c r="O2333" t="s">
        <v>7384</v>
      </c>
    </row>
    <row r="2334" spans="1:15" x14ac:dyDescent="0.25">
      <c r="A2334" s="79">
        <v>41807</v>
      </c>
      <c r="B2334" s="38" t="s">
        <v>5483</v>
      </c>
      <c r="C2334" s="39" t="s">
        <v>5484</v>
      </c>
      <c r="D2334" s="100" t="s">
        <v>7110</v>
      </c>
      <c r="E2334" s="44" t="s">
        <v>67</v>
      </c>
      <c r="F2334" s="564">
        <v>59</v>
      </c>
      <c r="G2334" s="99">
        <v>2</v>
      </c>
      <c r="H2334" s="150">
        <v>2</v>
      </c>
      <c r="I2334" s="92"/>
      <c r="J2334" s="608">
        <f t="shared" si="302"/>
        <v>118</v>
      </c>
      <c r="K2334" s="44" t="s">
        <v>1017</v>
      </c>
    </row>
    <row r="2335" spans="1:15" x14ac:dyDescent="0.25">
      <c r="A2335" s="79">
        <v>41807</v>
      </c>
      <c r="B2335" s="100" t="s">
        <v>5485</v>
      </c>
      <c r="C2335" s="39"/>
      <c r="D2335" s="150" t="s">
        <v>7111</v>
      </c>
      <c r="E2335" s="44" t="s">
        <v>67</v>
      </c>
      <c r="F2335" s="678">
        <v>110</v>
      </c>
      <c r="G2335" s="99">
        <v>2</v>
      </c>
      <c r="H2335" s="150">
        <v>2</v>
      </c>
      <c r="I2335" s="92"/>
      <c r="J2335" s="608">
        <f>H2335*F2335</f>
        <v>220</v>
      </c>
      <c r="K2335" s="44" t="s">
        <v>1017</v>
      </c>
    </row>
    <row r="2336" spans="1:15" x14ac:dyDescent="0.25">
      <c r="A2336" s="79">
        <v>41806</v>
      </c>
      <c r="B2336" s="281" t="s">
        <v>4864</v>
      </c>
      <c r="C2336" s="46" t="s">
        <v>5610</v>
      </c>
      <c r="D2336" s="102" t="s">
        <v>7112</v>
      </c>
      <c r="E2336" s="44" t="s">
        <v>24</v>
      </c>
      <c r="F2336" s="84">
        <v>3800</v>
      </c>
      <c r="G2336" s="85">
        <v>1</v>
      </c>
      <c r="H2336" s="102">
        <v>1</v>
      </c>
      <c r="I2336" s="92"/>
      <c r="J2336" s="608">
        <f>H2336*F2336</f>
        <v>3800</v>
      </c>
      <c r="K2336" s="44" t="s">
        <v>120</v>
      </c>
    </row>
    <row r="2337" spans="1:15" x14ac:dyDescent="0.25">
      <c r="A2337" s="79">
        <v>41806</v>
      </c>
      <c r="B2337" s="281" t="s">
        <v>5450</v>
      </c>
      <c r="C2337" s="147" t="s">
        <v>5451</v>
      </c>
      <c r="D2337" s="102" t="s">
        <v>7113</v>
      </c>
      <c r="E2337" s="44" t="s">
        <v>83</v>
      </c>
      <c r="F2337" s="84">
        <v>275</v>
      </c>
      <c r="G2337" s="85">
        <v>4</v>
      </c>
      <c r="H2337" s="102">
        <v>4</v>
      </c>
      <c r="I2337" s="92"/>
      <c r="J2337" s="608">
        <f t="shared" ref="J2337:J2346" si="303">H2337*F2337</f>
        <v>1100</v>
      </c>
      <c r="K2337" s="44" t="s">
        <v>1003</v>
      </c>
    </row>
    <row r="2338" spans="1:15" x14ac:dyDescent="0.25">
      <c r="A2338" s="79">
        <v>41803</v>
      </c>
      <c r="B2338" s="281" t="s">
        <v>23</v>
      </c>
      <c r="C2338" s="87" t="s">
        <v>5472</v>
      </c>
      <c r="D2338" s="990" t="s">
        <v>7114</v>
      </c>
      <c r="E2338" s="44" t="s">
        <v>24</v>
      </c>
      <c r="F2338" s="564">
        <v>8900</v>
      </c>
      <c r="G2338" s="83">
        <v>2</v>
      </c>
      <c r="H2338" s="565">
        <v>2</v>
      </c>
      <c r="I2338" s="92"/>
      <c r="J2338" s="608">
        <f t="shared" si="303"/>
        <v>17800</v>
      </c>
      <c r="K2338" s="83" t="s">
        <v>709</v>
      </c>
      <c r="N2338" t="s">
        <v>7501</v>
      </c>
      <c r="O2338" t="s">
        <v>7502</v>
      </c>
    </row>
    <row r="2339" spans="1:15" x14ac:dyDescent="0.25">
      <c r="A2339" s="79">
        <v>41803</v>
      </c>
      <c r="B2339" s="281" t="s">
        <v>4853</v>
      </c>
      <c r="C2339" s="46" t="s">
        <v>5470</v>
      </c>
      <c r="D2339" s="102" t="s">
        <v>7115</v>
      </c>
      <c r="E2339" s="44" t="s">
        <v>24</v>
      </c>
      <c r="F2339" s="564">
        <v>3800</v>
      </c>
      <c r="G2339" s="85">
        <v>2</v>
      </c>
      <c r="H2339" s="102">
        <v>2</v>
      </c>
      <c r="I2339" s="92"/>
      <c r="J2339" s="608">
        <f t="shared" si="303"/>
        <v>7600</v>
      </c>
      <c r="K2339" s="44" t="s">
        <v>120</v>
      </c>
      <c r="N2339" t="s">
        <v>7501</v>
      </c>
      <c r="O2339" t="s">
        <v>7374</v>
      </c>
    </row>
    <row r="2340" spans="1:15" x14ac:dyDescent="0.25">
      <c r="A2340" s="79">
        <v>41803</v>
      </c>
      <c r="B2340" s="281" t="s">
        <v>95</v>
      </c>
      <c r="C2340" s="87" t="s">
        <v>5471</v>
      </c>
      <c r="D2340" s="990" t="s">
        <v>7116</v>
      </c>
      <c r="E2340" s="44" t="s">
        <v>24</v>
      </c>
      <c r="F2340" s="564">
        <v>1695</v>
      </c>
      <c r="G2340" s="83">
        <v>1</v>
      </c>
      <c r="H2340" s="677">
        <v>1</v>
      </c>
      <c r="I2340" s="92"/>
      <c r="J2340" s="608">
        <f t="shared" si="303"/>
        <v>1695</v>
      </c>
      <c r="K2340" s="83" t="s">
        <v>120</v>
      </c>
      <c r="N2340" t="s">
        <v>7501</v>
      </c>
      <c r="O2340" t="s">
        <v>7374</v>
      </c>
    </row>
    <row r="2341" spans="1:15" x14ac:dyDescent="0.25">
      <c r="A2341" s="79">
        <v>41801</v>
      </c>
      <c r="B2341" s="281" t="s">
        <v>3436</v>
      </c>
      <c r="C2341" s="147" t="s">
        <v>5448</v>
      </c>
      <c r="D2341" s="102" t="s">
        <v>7117</v>
      </c>
      <c r="E2341" s="44" t="s">
        <v>35</v>
      </c>
      <c r="F2341" s="84">
        <v>3695</v>
      </c>
      <c r="G2341" s="85">
        <v>2</v>
      </c>
      <c r="H2341" s="102">
        <v>2</v>
      </c>
      <c r="I2341" s="92"/>
      <c r="J2341" s="608">
        <f t="shared" si="303"/>
        <v>7390</v>
      </c>
      <c r="K2341" s="44" t="s">
        <v>116</v>
      </c>
      <c r="N2341" t="s">
        <v>7501</v>
      </c>
      <c r="O2341" t="s">
        <v>7374</v>
      </c>
    </row>
    <row r="2342" spans="1:15" x14ac:dyDescent="0.25">
      <c r="A2342" s="79">
        <v>41801</v>
      </c>
      <c r="B2342" s="281" t="s">
        <v>320</v>
      </c>
      <c r="C2342" s="147" t="s">
        <v>5449</v>
      </c>
      <c r="D2342" s="102" t="s">
        <v>7118</v>
      </c>
      <c r="E2342" s="44" t="s">
        <v>24</v>
      </c>
      <c r="F2342" s="84">
        <v>1350</v>
      </c>
      <c r="G2342" s="85">
        <v>2</v>
      </c>
      <c r="H2342" s="102">
        <v>2</v>
      </c>
      <c r="I2342" s="92"/>
      <c r="J2342" s="608">
        <f t="shared" si="303"/>
        <v>2700</v>
      </c>
      <c r="K2342" s="44" t="s">
        <v>116</v>
      </c>
    </row>
    <row r="2343" spans="1:15" x14ac:dyDescent="0.25">
      <c r="A2343" s="79">
        <v>41801</v>
      </c>
      <c r="B2343" s="281" t="s">
        <v>5433</v>
      </c>
      <c r="C2343" s="87" t="s">
        <v>5612</v>
      </c>
      <c r="D2343" s="990" t="s">
        <v>7119</v>
      </c>
      <c r="E2343" s="44" t="s">
        <v>24</v>
      </c>
      <c r="F2343" s="564">
        <v>5500</v>
      </c>
      <c r="G2343" s="83">
        <v>1</v>
      </c>
      <c r="H2343" s="565">
        <v>1</v>
      </c>
      <c r="I2343" s="92"/>
      <c r="J2343" s="608">
        <f t="shared" si="303"/>
        <v>5500</v>
      </c>
      <c r="K2343" s="83" t="s">
        <v>178</v>
      </c>
      <c r="N2343" t="s">
        <v>7500</v>
      </c>
      <c r="O2343" t="s">
        <v>7374</v>
      </c>
    </row>
    <row r="2344" spans="1:15" x14ac:dyDescent="0.25">
      <c r="A2344" s="79">
        <v>41789</v>
      </c>
      <c r="B2344" s="281" t="s">
        <v>74</v>
      </c>
      <c r="C2344" s="87" t="s">
        <v>5458</v>
      </c>
      <c r="D2344" s="990" t="s">
        <v>7120</v>
      </c>
      <c r="E2344" s="44" t="s">
        <v>32</v>
      </c>
      <c r="F2344" s="564">
        <v>325</v>
      </c>
      <c r="G2344" s="83">
        <v>2</v>
      </c>
      <c r="H2344" s="565">
        <v>2</v>
      </c>
      <c r="I2344" s="92"/>
      <c r="J2344" s="608">
        <f t="shared" si="303"/>
        <v>650</v>
      </c>
      <c r="K2344" s="343" t="s">
        <v>495</v>
      </c>
      <c r="N2344" t="s">
        <v>7503</v>
      </c>
      <c r="O2344" t="s">
        <v>7504</v>
      </c>
    </row>
    <row r="2345" spans="1:15" x14ac:dyDescent="0.25">
      <c r="A2345" s="79">
        <v>41789</v>
      </c>
      <c r="B2345" s="281" t="s">
        <v>60</v>
      </c>
      <c r="C2345" s="87" t="s">
        <v>5459</v>
      </c>
      <c r="D2345" s="990" t="s">
        <v>7121</v>
      </c>
      <c r="E2345" s="44" t="s">
        <v>32</v>
      </c>
      <c r="F2345" s="564">
        <v>106.25</v>
      </c>
      <c r="G2345" s="83">
        <v>1</v>
      </c>
      <c r="H2345" s="565">
        <v>1</v>
      </c>
      <c r="I2345" s="92"/>
      <c r="J2345" s="608">
        <f t="shared" si="303"/>
        <v>106.25</v>
      </c>
      <c r="K2345" s="83" t="s">
        <v>495</v>
      </c>
      <c r="N2345" t="s">
        <v>7503</v>
      </c>
      <c r="O2345" t="s">
        <v>7504</v>
      </c>
    </row>
    <row r="2346" spans="1:15" x14ac:dyDescent="0.25">
      <c r="A2346" s="79">
        <v>41789</v>
      </c>
      <c r="B2346" s="100" t="s">
        <v>322</v>
      </c>
      <c r="C2346" s="87" t="s">
        <v>5460</v>
      </c>
      <c r="D2346" s="990" t="s">
        <v>7122</v>
      </c>
      <c r="E2346" s="44" t="s">
        <v>32</v>
      </c>
      <c r="F2346" s="564">
        <v>75</v>
      </c>
      <c r="G2346" s="83">
        <v>2</v>
      </c>
      <c r="H2346" s="565">
        <v>2</v>
      </c>
      <c r="I2346" s="92"/>
      <c r="J2346" s="608">
        <f t="shared" si="303"/>
        <v>150</v>
      </c>
      <c r="K2346" s="83" t="s">
        <v>495</v>
      </c>
      <c r="N2346" t="s">
        <v>7503</v>
      </c>
      <c r="O2346" t="s">
        <v>7504</v>
      </c>
    </row>
    <row r="2347" spans="1:15" x14ac:dyDescent="0.25">
      <c r="A2347" s="95">
        <v>41789</v>
      </c>
      <c r="B2347" s="100" t="s">
        <v>5452</v>
      </c>
      <c r="C2347" s="39" t="s">
        <v>5453</v>
      </c>
      <c r="D2347" s="100" t="s">
        <v>7123</v>
      </c>
      <c r="E2347" s="44" t="s">
        <v>83</v>
      </c>
      <c r="F2347" s="564">
        <v>50</v>
      </c>
      <c r="G2347" s="99">
        <v>10</v>
      </c>
      <c r="H2347" s="150">
        <v>10</v>
      </c>
      <c r="I2347" s="92"/>
      <c r="J2347" s="608">
        <f>H2347*F2347</f>
        <v>500</v>
      </c>
      <c r="K2347" s="342" t="s">
        <v>1003</v>
      </c>
      <c r="N2347" t="s">
        <v>7505</v>
      </c>
      <c r="O2347" t="s">
        <v>7374</v>
      </c>
    </row>
    <row r="2348" spans="1:15" x14ac:dyDescent="0.25">
      <c r="A2348" s="475">
        <v>41789</v>
      </c>
      <c r="B2348" s="281" t="s">
        <v>5450</v>
      </c>
      <c r="C2348" s="240" t="s">
        <v>5451</v>
      </c>
      <c r="D2348" s="465" t="s">
        <v>7124</v>
      </c>
      <c r="E2348" s="332" t="s">
        <v>32</v>
      </c>
      <c r="F2348" s="508">
        <v>275</v>
      </c>
      <c r="G2348" s="466">
        <v>4</v>
      </c>
      <c r="H2348" s="465">
        <v>4</v>
      </c>
      <c r="I2348" s="92"/>
      <c r="J2348" s="608">
        <f>H2348*F2348</f>
        <v>1100</v>
      </c>
      <c r="K2348" s="332" t="s">
        <v>1003</v>
      </c>
      <c r="N2348" t="s">
        <v>7505</v>
      </c>
      <c r="O2348" t="s">
        <v>7374</v>
      </c>
    </row>
    <row r="2349" spans="1:15" x14ac:dyDescent="0.25">
      <c r="A2349" s="475">
        <v>41789</v>
      </c>
      <c r="B2349" s="281" t="s">
        <v>5452</v>
      </c>
      <c r="C2349" s="240" t="s">
        <v>5912</v>
      </c>
      <c r="D2349" s="465" t="s">
        <v>7125</v>
      </c>
      <c r="E2349" s="332" t="s">
        <v>32</v>
      </c>
      <c r="F2349" s="508">
        <v>50</v>
      </c>
      <c r="G2349" s="466">
        <v>10</v>
      </c>
      <c r="H2349" s="465">
        <v>10</v>
      </c>
      <c r="I2349" s="92"/>
      <c r="J2349" s="608">
        <f>H2349*F2349</f>
        <v>500</v>
      </c>
      <c r="K2349" s="332" t="s">
        <v>1003</v>
      </c>
    </row>
    <row r="2350" spans="1:15" x14ac:dyDescent="0.25">
      <c r="A2350" s="95">
        <v>41788</v>
      </c>
      <c r="B2350" s="281" t="s">
        <v>3439</v>
      </c>
      <c r="C2350" s="39" t="s">
        <v>5454</v>
      </c>
      <c r="D2350" s="150" t="s">
        <v>7126</v>
      </c>
      <c r="E2350" s="44" t="s">
        <v>24</v>
      </c>
      <c r="F2350" s="564">
        <v>3350</v>
      </c>
      <c r="G2350" s="99">
        <v>3</v>
      </c>
      <c r="H2350" s="150">
        <v>3</v>
      </c>
      <c r="I2350" s="92"/>
      <c r="J2350" s="608">
        <f t="shared" ref="J2350:J2358" si="304">H2350*F2350</f>
        <v>10050</v>
      </c>
      <c r="K2350" s="342" t="s">
        <v>709</v>
      </c>
      <c r="N2350" t="s">
        <v>7508</v>
      </c>
      <c r="O2350" t="s">
        <v>7507</v>
      </c>
    </row>
    <row r="2351" spans="1:15" x14ac:dyDescent="0.25">
      <c r="A2351" s="95">
        <v>41788</v>
      </c>
      <c r="B2351" s="281" t="s">
        <v>163</v>
      </c>
      <c r="C2351" s="39" t="s">
        <v>5455</v>
      </c>
      <c r="D2351" s="150" t="s">
        <v>7127</v>
      </c>
      <c r="E2351" s="44" t="s">
        <v>24</v>
      </c>
      <c r="F2351" s="577">
        <v>2950</v>
      </c>
      <c r="G2351" s="99">
        <v>5</v>
      </c>
      <c r="H2351" s="150">
        <v>5</v>
      </c>
      <c r="I2351" s="92"/>
      <c r="J2351" s="608">
        <f t="shared" si="304"/>
        <v>14750</v>
      </c>
      <c r="K2351" s="44" t="s">
        <v>709</v>
      </c>
      <c r="N2351" t="s">
        <v>7508</v>
      </c>
      <c r="O2351" t="s">
        <v>7507</v>
      </c>
    </row>
    <row r="2352" spans="1:15" x14ac:dyDescent="0.25">
      <c r="A2352" s="95">
        <v>41788</v>
      </c>
      <c r="B2352" s="281" t="s">
        <v>5040</v>
      </c>
      <c r="C2352" s="39" t="s">
        <v>5619</v>
      </c>
      <c r="D2352" s="102" t="s">
        <v>7128</v>
      </c>
      <c r="E2352" s="44" t="s">
        <v>24</v>
      </c>
      <c r="F2352" s="84">
        <v>590</v>
      </c>
      <c r="G2352" s="85">
        <v>10</v>
      </c>
      <c r="H2352" s="102">
        <v>10</v>
      </c>
      <c r="I2352" s="92"/>
      <c r="J2352" s="608">
        <f t="shared" si="304"/>
        <v>5900</v>
      </c>
      <c r="K2352" s="44" t="s">
        <v>709</v>
      </c>
      <c r="N2352" t="s">
        <v>7485</v>
      </c>
      <c r="O2352" t="s">
        <v>7389</v>
      </c>
    </row>
    <row r="2353" spans="1:24" x14ac:dyDescent="0.25">
      <c r="A2353" s="95">
        <v>41788</v>
      </c>
      <c r="B2353" s="281" t="s">
        <v>5456</v>
      </c>
      <c r="C2353" s="46" t="s">
        <v>5457</v>
      </c>
      <c r="D2353" s="102" t="s">
        <v>7129</v>
      </c>
      <c r="E2353" s="44" t="s">
        <v>24</v>
      </c>
      <c r="F2353" s="84">
        <v>8850</v>
      </c>
      <c r="G2353" s="85">
        <v>2</v>
      </c>
      <c r="H2353" s="102">
        <v>2</v>
      </c>
      <c r="I2353" s="92"/>
      <c r="J2353" s="608">
        <f t="shared" si="304"/>
        <v>17700</v>
      </c>
      <c r="K2353" s="44" t="s">
        <v>709</v>
      </c>
      <c r="N2353" t="s">
        <v>7510</v>
      </c>
      <c r="O2353" t="s">
        <v>7413</v>
      </c>
    </row>
    <row r="2354" spans="1:24" x14ac:dyDescent="0.25">
      <c r="A2354" s="95">
        <v>41788</v>
      </c>
      <c r="B2354" s="281" t="s">
        <v>5441</v>
      </c>
      <c r="C2354" s="39" t="s">
        <v>61</v>
      </c>
      <c r="D2354" s="150" t="s">
        <v>7130</v>
      </c>
      <c r="E2354" s="44" t="s">
        <v>35</v>
      </c>
      <c r="F2354" s="577">
        <v>825</v>
      </c>
      <c r="G2354" s="99">
        <v>2</v>
      </c>
      <c r="H2354" s="150">
        <v>2</v>
      </c>
      <c r="I2354" s="92"/>
      <c r="J2354" s="608">
        <f t="shared" si="304"/>
        <v>1650</v>
      </c>
      <c r="K2354" s="44" t="s">
        <v>39</v>
      </c>
      <c r="N2354" t="s">
        <v>7510</v>
      </c>
      <c r="O2354" t="s">
        <v>7413</v>
      </c>
    </row>
    <row r="2355" spans="1:24" x14ac:dyDescent="0.25">
      <c r="A2355" s="95">
        <v>41788</v>
      </c>
      <c r="B2355" s="281" t="s">
        <v>3489</v>
      </c>
      <c r="C2355" s="39" t="s">
        <v>5442</v>
      </c>
      <c r="D2355" s="102" t="s">
        <v>7131</v>
      </c>
      <c r="E2355" s="44" t="s">
        <v>24</v>
      </c>
      <c r="F2355" s="84">
        <v>4350</v>
      </c>
      <c r="G2355" s="85">
        <v>1</v>
      </c>
      <c r="H2355" s="102">
        <v>1</v>
      </c>
      <c r="I2355" s="92"/>
      <c r="J2355" s="608">
        <f t="shared" si="304"/>
        <v>4350</v>
      </c>
      <c r="K2355" s="44" t="s">
        <v>39</v>
      </c>
      <c r="N2355" t="s">
        <v>7509</v>
      </c>
      <c r="O2355" t="s">
        <v>7507</v>
      </c>
    </row>
    <row r="2356" spans="1:24" x14ac:dyDescent="0.25">
      <c r="A2356" s="79">
        <v>41781</v>
      </c>
      <c r="B2356" s="281" t="s">
        <v>5605</v>
      </c>
      <c r="C2356" s="147" t="s">
        <v>6330</v>
      </c>
      <c r="D2356" s="100" t="s">
        <v>7132</v>
      </c>
      <c r="E2356" s="44" t="s">
        <v>32</v>
      </c>
      <c r="F2356" s="84">
        <v>2695</v>
      </c>
      <c r="G2356" s="85">
        <v>1</v>
      </c>
      <c r="H2356" s="102">
        <v>1</v>
      </c>
      <c r="I2356" s="92"/>
      <c r="J2356" s="608">
        <f t="shared" si="304"/>
        <v>2695</v>
      </c>
      <c r="K2356" s="44" t="s">
        <v>1037</v>
      </c>
      <c r="N2356" t="s">
        <v>7506</v>
      </c>
      <c r="O2356" t="s">
        <v>7507</v>
      </c>
    </row>
    <row r="2357" spans="1:24" x14ac:dyDescent="0.25">
      <c r="A2357" s="79">
        <v>41781</v>
      </c>
      <c r="B2357" s="281" t="s">
        <v>4761</v>
      </c>
      <c r="C2357" s="147" t="s">
        <v>5421</v>
      </c>
      <c r="D2357" s="102" t="s">
        <v>7133</v>
      </c>
      <c r="E2357" s="44" t="s">
        <v>32</v>
      </c>
      <c r="F2357" s="84">
        <v>295</v>
      </c>
      <c r="G2357" s="85">
        <v>1</v>
      </c>
      <c r="H2357" s="102">
        <v>1</v>
      </c>
      <c r="I2357" s="92"/>
      <c r="J2357" s="608">
        <f t="shared" si="304"/>
        <v>295</v>
      </c>
      <c r="K2357" s="44" t="s">
        <v>1037</v>
      </c>
    </row>
    <row r="2358" spans="1:24" x14ac:dyDescent="0.25">
      <c r="A2358" s="79">
        <v>41781</v>
      </c>
      <c r="B2358" s="281" t="s">
        <v>3974</v>
      </c>
      <c r="C2358" s="147"/>
      <c r="D2358" s="102" t="s">
        <v>7134</v>
      </c>
      <c r="E2358" s="44" t="s">
        <v>83</v>
      </c>
      <c r="F2358" s="84">
        <v>595</v>
      </c>
      <c r="G2358" s="85">
        <v>2</v>
      </c>
      <c r="H2358" s="102">
        <v>2</v>
      </c>
      <c r="I2358" s="92"/>
      <c r="J2358" s="608">
        <f t="shared" si="304"/>
        <v>1190</v>
      </c>
      <c r="K2358" s="44" t="s">
        <v>1037</v>
      </c>
    </row>
    <row r="2359" spans="1:24" x14ac:dyDescent="0.25">
      <c r="A2359" s="95">
        <v>41780</v>
      </c>
      <c r="B2359" s="447" t="s">
        <v>70</v>
      </c>
      <c r="C2359" s="39" t="s">
        <v>5613</v>
      </c>
      <c r="D2359" s="100" t="s">
        <v>7135</v>
      </c>
      <c r="E2359" s="44" t="s">
        <v>35</v>
      </c>
      <c r="F2359" s="84">
        <v>7750</v>
      </c>
      <c r="G2359" s="85">
        <v>1</v>
      </c>
      <c r="H2359" s="102">
        <v>1</v>
      </c>
      <c r="I2359" s="92"/>
      <c r="J2359" s="608">
        <f>H2359*F2359</f>
        <v>7750</v>
      </c>
      <c r="K2359" s="44" t="s">
        <v>5414</v>
      </c>
      <c r="N2359" s="93"/>
      <c r="O2359" s="92"/>
    </row>
    <row r="2360" spans="1:24" x14ac:dyDescent="0.25">
      <c r="A2360" s="79">
        <v>41779</v>
      </c>
      <c r="B2360" s="281" t="s">
        <v>70</v>
      </c>
      <c r="C2360" s="87" t="s">
        <v>5461</v>
      </c>
      <c r="D2360" s="990" t="s">
        <v>7136</v>
      </c>
      <c r="E2360" s="44" t="s">
        <v>24</v>
      </c>
      <c r="F2360" s="577">
        <v>7750</v>
      </c>
      <c r="G2360" s="83">
        <v>1</v>
      </c>
      <c r="H2360" s="578">
        <v>1</v>
      </c>
      <c r="I2360" s="92"/>
      <c r="J2360" s="608">
        <f>H2360*F2360</f>
        <v>7750</v>
      </c>
      <c r="K2360" s="83" t="s">
        <v>29</v>
      </c>
      <c r="N2360" s="93" t="s">
        <v>7511</v>
      </c>
      <c r="O2360" s="92" t="s">
        <v>7475</v>
      </c>
    </row>
    <row r="2361" spans="1:24" x14ac:dyDescent="0.25">
      <c r="A2361" s="79">
        <v>41775</v>
      </c>
      <c r="B2361" s="281" t="s">
        <v>5407</v>
      </c>
      <c r="C2361" s="147" t="s">
        <v>5408</v>
      </c>
      <c r="D2361" s="100" t="s">
        <v>7137</v>
      </c>
      <c r="E2361" s="44" t="s">
        <v>28</v>
      </c>
      <c r="F2361" s="84">
        <v>2200</v>
      </c>
      <c r="G2361" s="85">
        <v>1</v>
      </c>
      <c r="H2361" s="102">
        <v>1</v>
      </c>
      <c r="I2361" s="92"/>
      <c r="J2361" s="608">
        <f t="shared" ref="J2361:J2370" si="305">H2361*F2361</f>
        <v>2200</v>
      </c>
      <c r="K2361" s="44" t="s">
        <v>5409</v>
      </c>
      <c r="N2361" s="93"/>
      <c r="O2361" s="92"/>
      <c r="Q2361" s="93"/>
      <c r="S2361" s="87"/>
      <c r="U2361" s="87"/>
      <c r="W2361" s="87"/>
      <c r="X2361" s="87"/>
    </row>
    <row r="2362" spans="1:24" x14ac:dyDescent="0.25">
      <c r="A2362" s="95">
        <v>41775</v>
      </c>
      <c r="B2362" s="447" t="s">
        <v>314</v>
      </c>
      <c r="C2362" s="39" t="s">
        <v>315</v>
      </c>
      <c r="D2362" s="100" t="s">
        <v>7138</v>
      </c>
      <c r="E2362" s="44" t="s">
        <v>24</v>
      </c>
      <c r="F2362" s="84">
        <v>339.2</v>
      </c>
      <c r="G2362" s="85">
        <v>1</v>
      </c>
      <c r="H2362" s="102">
        <v>1</v>
      </c>
      <c r="I2362" s="92"/>
      <c r="J2362" s="608">
        <f t="shared" si="305"/>
        <v>339.2</v>
      </c>
      <c r="K2362" s="44" t="s">
        <v>36</v>
      </c>
      <c r="N2362" s="93" t="s">
        <v>7512</v>
      </c>
      <c r="O2362" s="92" t="s">
        <v>7475</v>
      </c>
      <c r="Q2362" s="93"/>
      <c r="S2362" s="87"/>
      <c r="U2362" s="87"/>
      <c r="W2362" s="87"/>
      <c r="X2362" s="87"/>
    </row>
    <row r="2363" spans="1:24" x14ac:dyDescent="0.25">
      <c r="A2363" s="95">
        <v>41775</v>
      </c>
      <c r="B2363" s="281" t="s">
        <v>316</v>
      </c>
      <c r="C2363" s="46" t="s">
        <v>317</v>
      </c>
      <c r="D2363" s="100" t="s">
        <v>7139</v>
      </c>
      <c r="E2363" s="44" t="s">
        <v>24</v>
      </c>
      <c r="F2363" s="84">
        <v>477</v>
      </c>
      <c r="G2363" s="85">
        <v>1</v>
      </c>
      <c r="H2363" s="102">
        <v>1</v>
      </c>
      <c r="I2363" s="92"/>
      <c r="J2363" s="608">
        <f t="shared" si="305"/>
        <v>477</v>
      </c>
      <c r="K2363" s="44" t="s">
        <v>36</v>
      </c>
      <c r="N2363" s="93" t="s">
        <v>7513</v>
      </c>
      <c r="O2363" s="92" t="s">
        <v>7436</v>
      </c>
      <c r="Q2363" s="93"/>
      <c r="S2363" s="87"/>
      <c r="U2363" s="87"/>
      <c r="W2363" s="87"/>
      <c r="X2363" s="87"/>
    </row>
    <row r="2364" spans="1:24" x14ac:dyDescent="0.25">
      <c r="A2364" s="79">
        <v>41775</v>
      </c>
      <c r="B2364" s="281" t="s">
        <v>23</v>
      </c>
      <c r="C2364" s="87" t="s">
        <v>5534</v>
      </c>
      <c r="D2364" s="990" t="s">
        <v>7140</v>
      </c>
      <c r="E2364" s="44" t="s">
        <v>24</v>
      </c>
      <c r="F2364" s="577">
        <v>8292</v>
      </c>
      <c r="G2364" s="83">
        <v>1</v>
      </c>
      <c r="H2364" s="677">
        <v>1</v>
      </c>
      <c r="I2364" s="92"/>
      <c r="J2364" s="608">
        <f t="shared" si="305"/>
        <v>8292</v>
      </c>
      <c r="K2364" s="83" t="s">
        <v>62</v>
      </c>
      <c r="N2364" s="93"/>
      <c r="O2364" s="92"/>
      <c r="Q2364" s="93"/>
      <c r="S2364" s="87"/>
      <c r="U2364" s="87"/>
      <c r="W2364" s="87"/>
      <c r="X2364" s="87"/>
    </row>
    <row r="2365" spans="1:24" x14ac:dyDescent="0.25">
      <c r="A2365" s="79">
        <v>41775</v>
      </c>
      <c r="B2365" s="281" t="s">
        <v>4594</v>
      </c>
      <c r="C2365" s="87" t="s">
        <v>5444</v>
      </c>
      <c r="D2365" s="990" t="s">
        <v>7141</v>
      </c>
      <c r="E2365" s="44" t="s">
        <v>24</v>
      </c>
      <c r="F2365" s="678">
        <v>7500</v>
      </c>
      <c r="G2365" s="83">
        <v>1</v>
      </c>
      <c r="H2365" s="578">
        <v>1</v>
      </c>
      <c r="I2365" s="92"/>
      <c r="J2365" s="608">
        <f t="shared" si="305"/>
        <v>7500</v>
      </c>
      <c r="K2365" s="83" t="s">
        <v>29</v>
      </c>
      <c r="N2365" s="93"/>
      <c r="O2365" s="92"/>
      <c r="Q2365" s="93"/>
      <c r="S2365" s="87"/>
      <c r="U2365" s="87"/>
      <c r="W2365" s="87"/>
      <c r="X2365" s="87"/>
    </row>
    <row r="2366" spans="1:24" x14ac:dyDescent="0.25">
      <c r="A2366" s="79">
        <v>41775</v>
      </c>
      <c r="B2366" s="281" t="s">
        <v>4318</v>
      </c>
      <c r="C2366" s="87" t="s">
        <v>5445</v>
      </c>
      <c r="D2366" s="990" t="s">
        <v>7142</v>
      </c>
      <c r="E2366" s="44" t="s">
        <v>24</v>
      </c>
      <c r="F2366" s="577">
        <v>4750</v>
      </c>
      <c r="G2366" s="83">
        <v>1</v>
      </c>
      <c r="H2366" s="578">
        <v>1</v>
      </c>
      <c r="I2366" s="92"/>
      <c r="J2366" s="608">
        <f t="shared" si="305"/>
        <v>4750</v>
      </c>
      <c r="K2366" s="83" t="s">
        <v>29</v>
      </c>
      <c r="N2366" s="93"/>
      <c r="O2366" s="92"/>
      <c r="Q2366" s="93"/>
      <c r="S2366" s="87"/>
      <c r="U2366" s="87"/>
      <c r="W2366" s="87"/>
      <c r="X2366" s="87"/>
    </row>
    <row r="2367" spans="1:24" x14ac:dyDescent="0.25">
      <c r="A2367" s="79">
        <v>41775</v>
      </c>
      <c r="B2367" s="281" t="s">
        <v>5415</v>
      </c>
      <c r="C2367" s="46" t="s">
        <v>5416</v>
      </c>
      <c r="D2367" s="100" t="s">
        <v>7143</v>
      </c>
      <c r="E2367" s="44" t="s">
        <v>24</v>
      </c>
      <c r="F2367" s="84">
        <v>3784.2</v>
      </c>
      <c r="G2367" s="85">
        <v>8</v>
      </c>
      <c r="H2367" s="102">
        <v>8</v>
      </c>
      <c r="I2367" s="92"/>
      <c r="J2367" s="608">
        <f t="shared" si="305"/>
        <v>30273.599999999999</v>
      </c>
      <c r="K2367" s="44" t="s">
        <v>178</v>
      </c>
      <c r="N2367" s="93"/>
      <c r="O2367" s="92"/>
      <c r="Q2367" s="93"/>
      <c r="S2367" s="87"/>
      <c r="U2367" s="87"/>
      <c r="W2367" s="87"/>
      <c r="X2367" s="87"/>
    </row>
    <row r="2368" spans="1:24" x14ac:dyDescent="0.25">
      <c r="A2368" s="79">
        <v>41775</v>
      </c>
      <c r="B2368" s="281" t="s">
        <v>23</v>
      </c>
      <c r="C2368" s="147" t="s">
        <v>5617</v>
      </c>
      <c r="D2368" s="100" t="s">
        <v>7144</v>
      </c>
      <c r="E2368" s="44" t="s">
        <v>24</v>
      </c>
      <c r="F2368" s="84">
        <v>6095</v>
      </c>
      <c r="G2368" s="85">
        <v>1</v>
      </c>
      <c r="H2368" s="102">
        <v>1</v>
      </c>
      <c r="I2368" s="92"/>
      <c r="J2368" s="608">
        <f t="shared" si="305"/>
        <v>6095</v>
      </c>
      <c r="K2368" s="44" t="s">
        <v>71</v>
      </c>
      <c r="N2368" s="93"/>
      <c r="O2368" s="92"/>
      <c r="Q2368" s="93"/>
      <c r="S2368" s="87"/>
      <c r="T2368" s="88"/>
      <c r="U2368" s="87"/>
      <c r="V2368" s="88"/>
      <c r="W2368" s="87"/>
      <c r="X2368" s="87"/>
    </row>
    <row r="2369" spans="1:24" x14ac:dyDescent="0.25">
      <c r="A2369" s="95">
        <v>41773</v>
      </c>
      <c r="B2369" s="100" t="s">
        <v>5410</v>
      </c>
      <c r="C2369" s="39" t="s">
        <v>5411</v>
      </c>
      <c r="D2369" s="100" t="s">
        <v>7145</v>
      </c>
      <c r="E2369" s="144" t="s">
        <v>83</v>
      </c>
      <c r="F2369" s="98">
        <v>75</v>
      </c>
      <c r="G2369" s="99">
        <v>16</v>
      </c>
      <c r="H2369" s="150">
        <v>16</v>
      </c>
      <c r="I2369" s="144"/>
      <c r="J2369" s="608">
        <f t="shared" si="305"/>
        <v>1200</v>
      </c>
      <c r="K2369" s="44" t="s">
        <v>1037</v>
      </c>
      <c r="Q2369" s="93"/>
      <c r="S2369" s="87"/>
      <c r="T2369" s="88"/>
      <c r="U2369" s="87"/>
      <c r="V2369" s="88"/>
      <c r="W2369" s="87"/>
      <c r="X2369" s="87"/>
    </row>
    <row r="2370" spans="1:24" x14ac:dyDescent="0.25">
      <c r="A2370" s="95">
        <v>41773</v>
      </c>
      <c r="B2370" s="45" t="s">
        <v>5410</v>
      </c>
      <c r="C2370" s="39" t="s">
        <v>5412</v>
      </c>
      <c r="D2370" s="45" t="s">
        <v>7146</v>
      </c>
      <c r="E2370" s="144" t="s">
        <v>83</v>
      </c>
      <c r="F2370" s="98">
        <v>75</v>
      </c>
      <c r="G2370" s="99">
        <v>16</v>
      </c>
      <c r="H2370" s="150">
        <v>16</v>
      </c>
      <c r="I2370" s="144"/>
      <c r="J2370" s="608">
        <f t="shared" si="305"/>
        <v>1200</v>
      </c>
      <c r="K2370" s="44" t="s">
        <v>1037</v>
      </c>
      <c r="N2370" s="93"/>
      <c r="O2370" s="92"/>
      <c r="Q2370" s="93"/>
      <c r="S2370" s="87"/>
      <c r="T2370" s="88"/>
      <c r="U2370" s="87"/>
      <c r="V2370" s="88"/>
      <c r="W2370" s="87"/>
      <c r="X2370" s="87"/>
    </row>
    <row r="2371" spans="1:24" x14ac:dyDescent="0.25">
      <c r="A2371" s="95">
        <v>41773</v>
      </c>
      <c r="B2371" s="45" t="s">
        <v>4617</v>
      </c>
      <c r="C2371" s="39" t="s">
        <v>5413</v>
      </c>
      <c r="D2371" s="45" t="s">
        <v>7147</v>
      </c>
      <c r="E2371" s="144" t="s">
        <v>32</v>
      </c>
      <c r="F2371" s="98">
        <v>250</v>
      </c>
      <c r="G2371" s="99">
        <v>1</v>
      </c>
      <c r="H2371" s="150">
        <v>1</v>
      </c>
      <c r="I2371" s="144"/>
      <c r="J2371" s="608">
        <f>H2371*F2371</f>
        <v>250</v>
      </c>
      <c r="K2371" s="44" t="s">
        <v>1037</v>
      </c>
      <c r="N2371" s="93" t="s">
        <v>7515</v>
      </c>
      <c r="O2371" s="92" t="s">
        <v>7516</v>
      </c>
      <c r="S2371" s="88"/>
      <c r="T2371" s="88"/>
      <c r="U2371" s="88"/>
      <c r="V2371" s="88"/>
    </row>
    <row r="2372" spans="1:24" x14ac:dyDescent="0.25">
      <c r="A2372" s="79">
        <v>41773</v>
      </c>
      <c r="B2372" s="281" t="s">
        <v>324</v>
      </c>
      <c r="C2372" s="147" t="s">
        <v>325</v>
      </c>
      <c r="D2372" s="100" t="s">
        <v>7148</v>
      </c>
      <c r="E2372" s="44" t="s">
        <v>32</v>
      </c>
      <c r="F2372" s="84">
        <v>235</v>
      </c>
      <c r="G2372" s="85">
        <v>1</v>
      </c>
      <c r="H2372" s="102">
        <v>1</v>
      </c>
      <c r="I2372" s="44"/>
      <c r="J2372" s="608">
        <f>H2372*F2372</f>
        <v>235</v>
      </c>
      <c r="K2372" s="44" t="s">
        <v>36</v>
      </c>
      <c r="N2372" t="s">
        <v>7514</v>
      </c>
      <c r="O2372" t="s">
        <v>7401</v>
      </c>
      <c r="Q2372" s="93"/>
      <c r="S2372" s="87"/>
      <c r="T2372" s="88"/>
      <c r="U2372" s="87"/>
      <c r="V2372" s="88"/>
      <c r="W2372" s="87"/>
      <c r="X2372" s="87"/>
    </row>
    <row r="2373" spans="1:24" x14ac:dyDescent="0.25">
      <c r="A2373" s="79">
        <v>41773</v>
      </c>
      <c r="B2373" s="281" t="s">
        <v>5406</v>
      </c>
      <c r="C2373" s="147"/>
      <c r="D2373" s="100" t="s">
        <v>7149</v>
      </c>
      <c r="E2373" s="44" t="s">
        <v>32</v>
      </c>
      <c r="F2373" s="84">
        <v>1000</v>
      </c>
      <c r="G2373" s="85">
        <v>1</v>
      </c>
      <c r="H2373" s="102">
        <v>1</v>
      </c>
      <c r="I2373" s="44"/>
      <c r="J2373" s="608">
        <f t="shared" ref="J2373:J2382" si="306">H2373*F2373</f>
        <v>1000</v>
      </c>
      <c r="K2373" s="44" t="s">
        <v>84</v>
      </c>
      <c r="N2373" t="s">
        <v>7517</v>
      </c>
      <c r="O2373" t="s">
        <v>7413</v>
      </c>
      <c r="P2373" s="128"/>
      <c r="Q2373" s="93"/>
      <c r="S2373" s="87"/>
      <c r="T2373" s="88"/>
      <c r="U2373" s="87"/>
      <c r="V2373" s="88"/>
      <c r="W2373" s="87"/>
      <c r="X2373" s="87"/>
    </row>
    <row r="2374" spans="1:24" x14ac:dyDescent="0.25">
      <c r="A2374" s="95">
        <v>41768</v>
      </c>
      <c r="B2374" s="447" t="s">
        <v>320</v>
      </c>
      <c r="C2374" s="39" t="s">
        <v>321</v>
      </c>
      <c r="D2374" s="100" t="s">
        <v>7150</v>
      </c>
      <c r="E2374" s="44" t="s">
        <v>24</v>
      </c>
      <c r="F2374" s="84">
        <v>3750</v>
      </c>
      <c r="G2374" s="85">
        <v>2</v>
      </c>
      <c r="H2374" s="102">
        <v>2</v>
      </c>
      <c r="I2374" s="53"/>
      <c r="J2374" s="608">
        <f t="shared" si="306"/>
        <v>7500</v>
      </c>
      <c r="K2374" s="44" t="s">
        <v>175</v>
      </c>
      <c r="L2374" s="284"/>
      <c r="M2374" s="284"/>
      <c r="N2374" s="284" t="s">
        <v>7518</v>
      </c>
      <c r="O2374" s="284" t="s">
        <v>7396</v>
      </c>
    </row>
    <row r="2375" spans="1:24" x14ac:dyDescent="0.25">
      <c r="A2375" s="79">
        <v>41768</v>
      </c>
      <c r="B2375" s="281" t="s">
        <v>60</v>
      </c>
      <c r="C2375" s="147" t="s">
        <v>61</v>
      </c>
      <c r="D2375" s="100" t="s">
        <v>7151</v>
      </c>
      <c r="E2375" s="44" t="s">
        <v>32</v>
      </c>
      <c r="F2375" s="84">
        <v>160</v>
      </c>
      <c r="G2375" s="85">
        <v>1</v>
      </c>
      <c r="H2375" s="102">
        <v>1</v>
      </c>
      <c r="I2375" s="44"/>
      <c r="J2375" s="608">
        <f t="shared" si="306"/>
        <v>160</v>
      </c>
      <c r="K2375" s="44" t="s">
        <v>1003</v>
      </c>
      <c r="N2375" t="s">
        <v>7518</v>
      </c>
      <c r="O2375" s="284" t="s">
        <v>7396</v>
      </c>
    </row>
    <row r="2376" spans="1:24" s="284" customFormat="1" x14ac:dyDescent="0.25">
      <c r="A2376" s="79">
        <v>41765</v>
      </c>
      <c r="B2376" s="437" t="s">
        <v>5422</v>
      </c>
      <c r="C2376" s="147"/>
      <c r="D2376" s="143" t="s">
        <v>7152</v>
      </c>
      <c r="E2376" s="44" t="s">
        <v>83</v>
      </c>
      <c r="F2376" s="193">
        <v>75</v>
      </c>
      <c r="G2376" s="85">
        <v>16</v>
      </c>
      <c r="H2376" s="143">
        <v>16</v>
      </c>
      <c r="I2376" s="44"/>
      <c r="J2376" s="608">
        <f t="shared" si="306"/>
        <v>1200</v>
      </c>
      <c r="K2376" s="44" t="s">
        <v>1037</v>
      </c>
      <c r="L2376"/>
      <c r="M2376"/>
      <c r="N2376" t="s">
        <v>7518</v>
      </c>
      <c r="O2376" t="s">
        <v>7396</v>
      </c>
      <c r="R2376" s="1274"/>
      <c r="S2376" s="588"/>
      <c r="T2376" s="588"/>
      <c r="U2376" s="588"/>
      <c r="V2376" s="588"/>
      <c r="W2376" s="588"/>
      <c r="X2376" s="588"/>
    </row>
    <row r="2377" spans="1:24" x14ac:dyDescent="0.25">
      <c r="A2377" s="79">
        <v>41765</v>
      </c>
      <c r="B2377" s="281" t="s">
        <v>5423</v>
      </c>
      <c r="C2377" s="39" t="s">
        <v>5424</v>
      </c>
      <c r="D2377" s="100" t="s">
        <v>7153</v>
      </c>
      <c r="E2377" s="44" t="s">
        <v>83</v>
      </c>
      <c r="F2377" s="564">
        <v>95</v>
      </c>
      <c r="G2377" s="99">
        <v>30</v>
      </c>
      <c r="H2377" s="150">
        <v>30</v>
      </c>
      <c r="I2377" s="144"/>
      <c r="J2377" s="608">
        <f t="shared" si="306"/>
        <v>2850</v>
      </c>
      <c r="K2377" s="44" t="s">
        <v>1037</v>
      </c>
      <c r="N2377" t="s">
        <v>7609</v>
      </c>
      <c r="O2377" t="s">
        <v>7516</v>
      </c>
    </row>
    <row r="2378" spans="1:24" x14ac:dyDescent="0.25">
      <c r="A2378" s="79">
        <v>41765</v>
      </c>
      <c r="B2378" s="22" t="s">
        <v>5423</v>
      </c>
      <c r="C2378" s="39" t="s">
        <v>5425</v>
      </c>
      <c r="D2378" s="145" t="s">
        <v>7154</v>
      </c>
      <c r="E2378" s="44" t="s">
        <v>83</v>
      </c>
      <c r="F2378" s="192">
        <v>25</v>
      </c>
      <c r="G2378" s="99">
        <v>18</v>
      </c>
      <c r="H2378" s="145">
        <v>18</v>
      </c>
      <c r="I2378" s="144"/>
      <c r="J2378" s="608">
        <f t="shared" si="306"/>
        <v>450</v>
      </c>
      <c r="K2378" s="44" t="s">
        <v>1037</v>
      </c>
      <c r="N2378" t="s">
        <v>7609</v>
      </c>
      <c r="O2378" t="s">
        <v>7516</v>
      </c>
    </row>
    <row r="2379" spans="1:24" x14ac:dyDescent="0.25">
      <c r="A2379" s="79">
        <v>41765</v>
      </c>
      <c r="B2379" s="100" t="s">
        <v>5426</v>
      </c>
      <c r="C2379" s="39" t="s">
        <v>5427</v>
      </c>
      <c r="D2379" s="150" t="s">
        <v>7155</v>
      </c>
      <c r="E2379" s="44" t="s">
        <v>83</v>
      </c>
      <c r="F2379" s="564">
        <v>90</v>
      </c>
      <c r="G2379" s="99">
        <v>2</v>
      </c>
      <c r="H2379" s="150">
        <v>2</v>
      </c>
      <c r="I2379" s="144"/>
      <c r="J2379" s="608">
        <f t="shared" si="306"/>
        <v>180</v>
      </c>
      <c r="K2379" s="44" t="s">
        <v>1037</v>
      </c>
      <c r="N2379" t="s">
        <v>7520</v>
      </c>
      <c r="O2379" t="s">
        <v>7516</v>
      </c>
    </row>
    <row r="2380" spans="1:24" x14ac:dyDescent="0.25">
      <c r="A2380" s="79">
        <v>41765</v>
      </c>
      <c r="B2380" s="22" t="s">
        <v>5428</v>
      </c>
      <c r="C2380" s="39" t="s">
        <v>5429</v>
      </c>
      <c r="D2380" s="143" t="s">
        <v>7156</v>
      </c>
      <c r="E2380" s="44" t="s">
        <v>83</v>
      </c>
      <c r="F2380" s="193">
        <v>395</v>
      </c>
      <c r="G2380" s="85">
        <v>9</v>
      </c>
      <c r="H2380" s="143">
        <v>9</v>
      </c>
      <c r="I2380" s="53"/>
      <c r="J2380" s="608">
        <f t="shared" si="306"/>
        <v>3555</v>
      </c>
      <c r="K2380" s="44" t="s">
        <v>1037</v>
      </c>
    </row>
    <row r="2381" spans="1:24" x14ac:dyDescent="0.25">
      <c r="A2381" s="79">
        <v>41765</v>
      </c>
      <c r="B2381" s="100" t="s">
        <v>4969</v>
      </c>
      <c r="C2381" s="46" t="s">
        <v>5430</v>
      </c>
      <c r="D2381" s="102" t="s">
        <v>7157</v>
      </c>
      <c r="E2381" s="44" t="s">
        <v>32</v>
      </c>
      <c r="F2381" s="84">
        <v>100</v>
      </c>
      <c r="G2381" s="85">
        <v>1</v>
      </c>
      <c r="H2381" s="102">
        <v>1</v>
      </c>
      <c r="I2381" s="53"/>
      <c r="J2381" s="608">
        <f t="shared" si="306"/>
        <v>100</v>
      </c>
      <c r="K2381" s="44" t="s">
        <v>1037</v>
      </c>
      <c r="N2381" t="s">
        <v>7521</v>
      </c>
      <c r="O2381" t="s">
        <v>7374</v>
      </c>
    </row>
    <row r="2382" spans="1:24" x14ac:dyDescent="0.25">
      <c r="A2382" s="79">
        <v>41765</v>
      </c>
      <c r="B2382" s="22" t="s">
        <v>368</v>
      </c>
      <c r="C2382" s="87" t="s">
        <v>5431</v>
      </c>
      <c r="D2382" s="111" t="s">
        <v>7158</v>
      </c>
      <c r="E2382" s="44" t="s">
        <v>5432</v>
      </c>
      <c r="F2382" s="192">
        <v>45</v>
      </c>
      <c r="G2382" s="83">
        <v>50</v>
      </c>
      <c r="H2382" s="111">
        <v>50</v>
      </c>
      <c r="I2382" s="83"/>
      <c r="J2382" s="608">
        <f t="shared" si="306"/>
        <v>2250</v>
      </c>
      <c r="K2382" s="44" t="s">
        <v>1037</v>
      </c>
    </row>
    <row r="2383" spans="1:24" x14ac:dyDescent="0.25">
      <c r="A2383" s="79">
        <v>41765</v>
      </c>
      <c r="B2383" s="281" t="s">
        <v>60</v>
      </c>
      <c r="C2383" s="46" t="s">
        <v>61</v>
      </c>
      <c r="D2383" s="100" t="s">
        <v>7159</v>
      </c>
      <c r="E2383" s="44" t="s">
        <v>32</v>
      </c>
      <c r="F2383" s="84">
        <v>120</v>
      </c>
      <c r="G2383" s="85">
        <v>1</v>
      </c>
      <c r="H2383" s="102">
        <v>1</v>
      </c>
      <c r="I2383" s="53"/>
      <c r="J2383" s="608">
        <f t="shared" ref="J2383:J2387" si="307">H2383*F2383</f>
        <v>120</v>
      </c>
      <c r="K2383" s="44" t="s">
        <v>36</v>
      </c>
    </row>
    <row r="2384" spans="1:24" x14ac:dyDescent="0.25">
      <c r="A2384" s="79">
        <v>41765</v>
      </c>
      <c r="B2384" s="437" t="s">
        <v>70</v>
      </c>
      <c r="C2384" s="147" t="s">
        <v>176</v>
      </c>
      <c r="D2384" s="22" t="s">
        <v>7160</v>
      </c>
      <c r="E2384" s="44" t="s">
        <v>24</v>
      </c>
      <c r="F2384" s="193">
        <v>5680</v>
      </c>
      <c r="G2384" s="85">
        <v>1</v>
      </c>
      <c r="H2384" s="143">
        <v>1</v>
      </c>
      <c r="I2384" s="44"/>
      <c r="J2384" s="608">
        <f t="shared" si="307"/>
        <v>5680</v>
      </c>
      <c r="K2384" s="44" t="s">
        <v>44</v>
      </c>
      <c r="N2384" t="s">
        <v>7522</v>
      </c>
      <c r="O2384" t="s">
        <v>7401</v>
      </c>
    </row>
    <row r="2385" spans="1:24" x14ac:dyDescent="0.25">
      <c r="A2385" s="95">
        <v>41764</v>
      </c>
      <c r="B2385" s="281" t="s">
        <v>179</v>
      </c>
      <c r="C2385" s="39" t="s">
        <v>5440</v>
      </c>
      <c r="D2385" s="150" t="s">
        <v>7161</v>
      </c>
      <c r="E2385" s="44" t="s">
        <v>24</v>
      </c>
      <c r="F2385" s="564">
        <v>9790</v>
      </c>
      <c r="G2385" s="99">
        <v>5</v>
      </c>
      <c r="H2385" s="150">
        <v>5</v>
      </c>
      <c r="I2385" s="144"/>
      <c r="J2385" s="608">
        <f t="shared" si="307"/>
        <v>48950</v>
      </c>
      <c r="K2385" s="342" t="s">
        <v>57</v>
      </c>
    </row>
    <row r="2386" spans="1:24" x14ac:dyDescent="0.25">
      <c r="A2386" s="475">
        <v>41761</v>
      </c>
      <c r="B2386" s="437" t="s">
        <v>308</v>
      </c>
      <c r="C2386" s="240" t="s">
        <v>309</v>
      </c>
      <c r="D2386" s="437" t="s">
        <v>7162</v>
      </c>
      <c r="E2386" s="476" t="s">
        <v>24</v>
      </c>
      <c r="F2386" s="333">
        <v>3392</v>
      </c>
      <c r="G2386" s="466">
        <v>1</v>
      </c>
      <c r="H2386" s="465">
        <v>1</v>
      </c>
      <c r="I2386" s="476"/>
      <c r="J2386" s="608">
        <f t="shared" si="307"/>
        <v>3392</v>
      </c>
      <c r="K2386" s="332" t="s">
        <v>310</v>
      </c>
    </row>
    <row r="2387" spans="1:24" x14ac:dyDescent="0.25">
      <c r="A2387" s="95">
        <v>41761</v>
      </c>
      <c r="B2387" s="447" t="s">
        <v>311</v>
      </c>
      <c r="C2387" s="39" t="s">
        <v>312</v>
      </c>
      <c r="D2387" s="45" t="s">
        <v>7163</v>
      </c>
      <c r="E2387" s="144" t="s">
        <v>24</v>
      </c>
      <c r="F2387" s="98">
        <v>3108</v>
      </c>
      <c r="G2387" s="99">
        <v>1</v>
      </c>
      <c r="H2387" s="150">
        <v>1</v>
      </c>
      <c r="I2387" s="144"/>
      <c r="J2387" s="608">
        <f t="shared" si="307"/>
        <v>3108</v>
      </c>
      <c r="K2387" s="44" t="s">
        <v>310</v>
      </c>
      <c r="V2387" s="40"/>
    </row>
    <row r="2388" spans="1:24" x14ac:dyDescent="0.25">
      <c r="A2388" s="79">
        <v>41761</v>
      </c>
      <c r="B2388" s="281" t="s">
        <v>313</v>
      </c>
      <c r="C2388" s="147" t="s">
        <v>5405</v>
      </c>
      <c r="D2388" s="100" t="s">
        <v>7519</v>
      </c>
      <c r="E2388" s="44" t="s">
        <v>24</v>
      </c>
      <c r="F2388" s="84">
        <v>3900</v>
      </c>
      <c r="G2388" s="85">
        <v>1</v>
      </c>
      <c r="H2388" s="102">
        <v>1</v>
      </c>
      <c r="I2388" s="44"/>
      <c r="J2388" s="608">
        <f>H2388*F2388</f>
        <v>3900</v>
      </c>
      <c r="K2388" s="44" t="s">
        <v>310</v>
      </c>
      <c r="V2388" s="52"/>
    </row>
    <row r="2389" spans="1:24" x14ac:dyDescent="0.25">
      <c r="A2389" s="79">
        <v>41759</v>
      </c>
      <c r="B2389" s="281" t="s">
        <v>6113</v>
      </c>
      <c r="C2389" s="39" t="s">
        <v>6114</v>
      </c>
      <c r="D2389" s="45" t="s">
        <v>7164</v>
      </c>
      <c r="E2389" s="144" t="s">
        <v>3448</v>
      </c>
      <c r="F2389" s="564">
        <v>22</v>
      </c>
      <c r="G2389" s="99">
        <v>30</v>
      </c>
      <c r="H2389" s="150">
        <v>30</v>
      </c>
      <c r="I2389" s="144"/>
      <c r="J2389" s="608">
        <f t="shared" ref="J2389:J2395" si="308">H2389*F2389</f>
        <v>660</v>
      </c>
      <c r="K2389" s="44" t="s">
        <v>178</v>
      </c>
      <c r="N2389" t="s">
        <v>7522</v>
      </c>
      <c r="O2389" t="s">
        <v>7401</v>
      </c>
      <c r="V2389" s="181"/>
    </row>
    <row r="2390" spans="1:24" x14ac:dyDescent="0.25">
      <c r="A2390" s="79">
        <v>41759</v>
      </c>
      <c r="B2390" s="281" t="s">
        <v>60</v>
      </c>
      <c r="C2390" s="39" t="s">
        <v>61</v>
      </c>
      <c r="D2390" s="100" t="s">
        <v>7165</v>
      </c>
      <c r="E2390" s="44" t="s">
        <v>32</v>
      </c>
      <c r="F2390" s="84">
        <v>110</v>
      </c>
      <c r="G2390" s="85">
        <v>4</v>
      </c>
      <c r="H2390" s="102">
        <v>4</v>
      </c>
      <c r="I2390" s="53"/>
      <c r="J2390" s="608">
        <f t="shared" si="308"/>
        <v>440</v>
      </c>
      <c r="K2390" s="44" t="s">
        <v>178</v>
      </c>
      <c r="N2390" t="s">
        <v>7523</v>
      </c>
      <c r="O2390" t="s">
        <v>7396</v>
      </c>
      <c r="V2390" s="181"/>
    </row>
    <row r="2391" spans="1:24" x14ac:dyDescent="0.25">
      <c r="A2391" s="79">
        <v>41759</v>
      </c>
      <c r="B2391" s="281" t="s">
        <v>105</v>
      </c>
      <c r="C2391" s="46"/>
      <c r="D2391" s="100" t="s">
        <v>7166</v>
      </c>
      <c r="E2391" s="44" t="s">
        <v>24</v>
      </c>
      <c r="F2391" s="84">
        <v>1800</v>
      </c>
      <c r="G2391" s="85">
        <v>1</v>
      </c>
      <c r="H2391" s="102">
        <v>1</v>
      </c>
      <c r="I2391" s="53"/>
      <c r="J2391" s="608">
        <f t="shared" si="308"/>
        <v>1800</v>
      </c>
      <c r="K2391" s="44" t="s">
        <v>4309</v>
      </c>
      <c r="N2391" t="s">
        <v>7524</v>
      </c>
      <c r="O2391" t="s">
        <v>7396</v>
      </c>
      <c r="V2391" s="38"/>
    </row>
    <row r="2392" spans="1:24" x14ac:dyDescent="0.25">
      <c r="A2392" s="79">
        <v>41759</v>
      </c>
      <c r="B2392" s="281" t="s">
        <v>322</v>
      </c>
      <c r="C2392" s="46" t="s">
        <v>323</v>
      </c>
      <c r="D2392" s="100" t="s">
        <v>7167</v>
      </c>
      <c r="E2392" s="44" t="s">
        <v>32</v>
      </c>
      <c r="F2392" s="84">
        <v>65</v>
      </c>
      <c r="G2392" s="85">
        <v>1</v>
      </c>
      <c r="H2392" s="102">
        <v>1</v>
      </c>
      <c r="I2392" s="53"/>
      <c r="J2392" s="608">
        <f t="shared" si="308"/>
        <v>65</v>
      </c>
      <c r="K2392" s="44" t="s">
        <v>36</v>
      </c>
      <c r="N2392" t="s">
        <v>7525</v>
      </c>
      <c r="O2392" t="s">
        <v>7413</v>
      </c>
      <c r="V2392" s="181"/>
    </row>
    <row r="2393" spans="1:24" x14ac:dyDescent="0.25">
      <c r="A2393" s="79">
        <v>41759</v>
      </c>
      <c r="B2393" s="281" t="s">
        <v>100</v>
      </c>
      <c r="C2393" s="147" t="s">
        <v>177</v>
      </c>
      <c r="D2393" s="100" t="s">
        <v>7168</v>
      </c>
      <c r="E2393" s="44" t="s">
        <v>24</v>
      </c>
      <c r="F2393" s="84">
        <v>425</v>
      </c>
      <c r="G2393" s="85">
        <v>1</v>
      </c>
      <c r="H2393" s="102">
        <v>1</v>
      </c>
      <c r="I2393" s="44"/>
      <c r="J2393" s="608">
        <f t="shared" si="308"/>
        <v>425</v>
      </c>
      <c r="K2393" s="44" t="s">
        <v>178</v>
      </c>
      <c r="V2393" s="181"/>
    </row>
    <row r="2394" spans="1:24" x14ac:dyDescent="0.25">
      <c r="A2394" s="95">
        <v>41758</v>
      </c>
      <c r="B2394" s="447" t="s">
        <v>166</v>
      </c>
      <c r="C2394" s="39" t="s">
        <v>167</v>
      </c>
      <c r="D2394" s="45" t="s">
        <v>7169</v>
      </c>
      <c r="E2394" s="144" t="s">
        <v>32</v>
      </c>
      <c r="F2394" s="98">
        <v>320</v>
      </c>
      <c r="G2394" s="99">
        <v>1</v>
      </c>
      <c r="H2394" s="150">
        <v>1</v>
      </c>
      <c r="I2394" s="144"/>
      <c r="J2394" s="608">
        <f t="shared" si="308"/>
        <v>320</v>
      </c>
      <c r="K2394" s="44" t="s">
        <v>168</v>
      </c>
      <c r="N2394" t="s">
        <v>7527</v>
      </c>
      <c r="O2394" t="s">
        <v>7413</v>
      </c>
      <c r="V2394" s="543"/>
    </row>
    <row r="2395" spans="1:24" x14ac:dyDescent="0.25">
      <c r="A2395" s="95">
        <v>41758</v>
      </c>
      <c r="B2395" s="45" t="s">
        <v>169</v>
      </c>
      <c r="C2395" s="39"/>
      <c r="D2395" s="45" t="s">
        <v>7170</v>
      </c>
      <c r="E2395" s="144" t="s">
        <v>32</v>
      </c>
      <c r="F2395" s="98">
        <v>630</v>
      </c>
      <c r="G2395" s="99">
        <v>1</v>
      </c>
      <c r="H2395" s="150">
        <v>1</v>
      </c>
      <c r="I2395" s="144"/>
      <c r="J2395" s="608">
        <f t="shared" si="308"/>
        <v>630</v>
      </c>
      <c r="K2395" s="44" t="s">
        <v>170</v>
      </c>
      <c r="V2395" s="40"/>
    </row>
    <row r="2396" spans="1:24" x14ac:dyDescent="0.25">
      <c r="A2396" s="79">
        <v>41757</v>
      </c>
      <c r="B2396" s="281" t="s">
        <v>169</v>
      </c>
      <c r="C2396" s="46" t="s">
        <v>172</v>
      </c>
      <c r="D2396" s="100" t="s">
        <v>11190</v>
      </c>
      <c r="E2396" s="44" t="s">
        <v>24</v>
      </c>
      <c r="F2396" s="84">
        <v>550</v>
      </c>
      <c r="G2396" s="85">
        <v>2</v>
      </c>
      <c r="H2396" s="102">
        <v>2</v>
      </c>
      <c r="I2396" s="53"/>
      <c r="J2396" s="608">
        <f>H2396*F2396</f>
        <v>1100</v>
      </c>
      <c r="K2396" s="44" t="s">
        <v>156</v>
      </c>
      <c r="N2396" t="s">
        <v>7526</v>
      </c>
      <c r="O2396" t="s">
        <v>7374</v>
      </c>
      <c r="V2396" s="52"/>
    </row>
    <row r="2397" spans="1:24" x14ac:dyDescent="0.25">
      <c r="A2397" s="79">
        <v>41753</v>
      </c>
      <c r="B2397" s="281" t="s">
        <v>74</v>
      </c>
      <c r="C2397" s="46" t="s">
        <v>318</v>
      </c>
      <c r="D2397" s="100" t="s">
        <v>7172</v>
      </c>
      <c r="E2397" s="44" t="s">
        <v>83</v>
      </c>
      <c r="F2397" s="84">
        <v>848</v>
      </c>
      <c r="G2397" s="85">
        <v>2</v>
      </c>
      <c r="H2397" s="102">
        <v>2</v>
      </c>
      <c r="I2397" s="53"/>
      <c r="J2397" s="608">
        <f t="shared" ref="J2397:J2403" si="309">H2397*F2397</f>
        <v>1696</v>
      </c>
      <c r="K2397" s="44" t="s">
        <v>310</v>
      </c>
      <c r="N2397" s="699" t="s">
        <v>7528</v>
      </c>
      <c r="O2397" s="54" t="s">
        <v>7473</v>
      </c>
      <c r="V2397" s="181"/>
    </row>
    <row r="2398" spans="1:24" x14ac:dyDescent="0.25">
      <c r="A2398" s="79">
        <v>41753</v>
      </c>
      <c r="B2398" s="437" t="s">
        <v>23</v>
      </c>
      <c r="C2398" s="147" t="s">
        <v>319</v>
      </c>
      <c r="D2398" s="100" t="s">
        <v>7173</v>
      </c>
      <c r="E2398" s="44" t="s">
        <v>24</v>
      </c>
      <c r="F2398" s="84">
        <v>5936</v>
      </c>
      <c r="G2398" s="85">
        <v>1</v>
      </c>
      <c r="H2398" s="102">
        <v>1</v>
      </c>
      <c r="I2398" s="44"/>
      <c r="J2398" s="608">
        <f t="shared" si="309"/>
        <v>5936</v>
      </c>
      <c r="K2398" s="44" t="s">
        <v>310</v>
      </c>
      <c r="N2398" s="37"/>
      <c r="O2398" s="37"/>
      <c r="V2398" s="181"/>
    </row>
    <row r="2399" spans="1:24" x14ac:dyDescent="0.25">
      <c r="A2399" s="79">
        <v>41752</v>
      </c>
      <c r="B2399" s="281" t="s">
        <v>183</v>
      </c>
      <c r="C2399" s="39" t="s">
        <v>184</v>
      </c>
      <c r="D2399" s="100" t="s">
        <v>7174</v>
      </c>
      <c r="E2399" s="44" t="s">
        <v>24</v>
      </c>
      <c r="F2399" s="84">
        <v>210</v>
      </c>
      <c r="G2399" s="85">
        <v>1</v>
      </c>
      <c r="H2399" s="102">
        <v>1</v>
      </c>
      <c r="I2399" s="44"/>
      <c r="J2399" s="608">
        <f t="shared" si="309"/>
        <v>210</v>
      </c>
      <c r="K2399" s="44" t="s">
        <v>84</v>
      </c>
      <c r="N2399" s="54" t="s">
        <v>7529</v>
      </c>
      <c r="O2399" s="54" t="s">
        <v>7407</v>
      </c>
      <c r="V2399" s="38"/>
    </row>
    <row r="2400" spans="1:24" x14ac:dyDescent="0.25">
      <c r="A2400" s="79">
        <v>41752</v>
      </c>
      <c r="B2400" s="281" t="s">
        <v>185</v>
      </c>
      <c r="C2400" s="147" t="s">
        <v>186</v>
      </c>
      <c r="D2400" s="100" t="s">
        <v>7175</v>
      </c>
      <c r="E2400" s="44" t="s">
        <v>32</v>
      </c>
      <c r="F2400" s="84">
        <v>180</v>
      </c>
      <c r="G2400" s="85">
        <v>3</v>
      </c>
      <c r="H2400" s="102">
        <v>3</v>
      </c>
      <c r="I2400" s="44"/>
      <c r="J2400" s="608">
        <f t="shared" si="309"/>
        <v>540</v>
      </c>
      <c r="K2400" s="44" t="s">
        <v>84</v>
      </c>
      <c r="N2400" s="37" t="s">
        <v>7529</v>
      </c>
      <c r="O2400" s="54" t="s">
        <v>7407</v>
      </c>
      <c r="P2400" s="54"/>
      <c r="Q2400" s="54"/>
      <c r="R2400" s="1663"/>
      <c r="S2400" s="54"/>
      <c r="T2400" s="54"/>
      <c r="U2400" s="54"/>
      <c r="V2400" s="54"/>
      <c r="W2400" s="54"/>
      <c r="X2400" s="54"/>
    </row>
    <row r="2401" spans="1:24" x14ac:dyDescent="0.25">
      <c r="A2401" s="95">
        <v>41751</v>
      </c>
      <c r="B2401" s="447" t="s">
        <v>70</v>
      </c>
      <c r="C2401" s="39" t="s">
        <v>171</v>
      </c>
      <c r="D2401" s="100" t="s">
        <v>11189</v>
      </c>
      <c r="E2401" s="44" t="s">
        <v>24</v>
      </c>
      <c r="F2401" s="84">
        <v>6800</v>
      </c>
      <c r="G2401" s="85">
        <v>1</v>
      </c>
      <c r="H2401" s="102">
        <v>1</v>
      </c>
      <c r="I2401" s="53"/>
      <c r="J2401" s="608">
        <f t="shared" si="309"/>
        <v>6800</v>
      </c>
      <c r="K2401" s="44" t="s">
        <v>156</v>
      </c>
      <c r="N2401" s="54" t="s">
        <v>7529</v>
      </c>
      <c r="O2401" s="54" t="s">
        <v>7407</v>
      </c>
      <c r="P2401" s="37"/>
      <c r="Q2401" s="37"/>
      <c r="R2401" s="1664"/>
      <c r="S2401" s="37"/>
      <c r="T2401" s="37"/>
      <c r="U2401" s="37"/>
      <c r="V2401" s="37"/>
      <c r="W2401" s="37"/>
      <c r="X2401" s="37"/>
    </row>
    <row r="2402" spans="1:24" x14ac:dyDescent="0.25">
      <c r="A2402" s="79">
        <v>41750</v>
      </c>
      <c r="B2402" s="281" t="s">
        <v>23</v>
      </c>
      <c r="C2402" s="147" t="s">
        <v>5607</v>
      </c>
      <c r="D2402" s="100" t="s">
        <v>7177</v>
      </c>
      <c r="E2402" s="44" t="s">
        <v>24</v>
      </c>
      <c r="F2402" s="84">
        <v>7990</v>
      </c>
      <c r="G2402" s="85">
        <v>1</v>
      </c>
      <c r="H2402" s="102">
        <v>1</v>
      </c>
      <c r="I2402" s="44"/>
      <c r="J2402" s="608">
        <f t="shared" si="309"/>
        <v>7990</v>
      </c>
      <c r="K2402" s="44" t="s">
        <v>162</v>
      </c>
      <c r="N2402" s="54" t="s">
        <v>7529</v>
      </c>
      <c r="O2402" s="54" t="s">
        <v>7407</v>
      </c>
      <c r="P2402" s="54"/>
      <c r="Q2402" s="54"/>
      <c r="R2402" s="1663"/>
      <c r="S2402" s="54"/>
      <c r="T2402" s="54"/>
      <c r="U2402" s="54"/>
      <c r="V2402" s="54"/>
      <c r="W2402" s="54"/>
      <c r="X2402" s="54"/>
    </row>
    <row r="2403" spans="1:24" x14ac:dyDescent="0.25">
      <c r="A2403" s="79">
        <v>41750</v>
      </c>
      <c r="B2403" s="281" t="s">
        <v>163</v>
      </c>
      <c r="C2403" s="147" t="s">
        <v>5615</v>
      </c>
      <c r="D2403" s="100" t="s">
        <v>7178</v>
      </c>
      <c r="E2403" s="44" t="s">
        <v>83</v>
      </c>
      <c r="F2403" s="84">
        <v>1992.8</v>
      </c>
      <c r="G2403" s="85">
        <v>3</v>
      </c>
      <c r="H2403" s="102">
        <v>3</v>
      </c>
      <c r="I2403" s="44"/>
      <c r="J2403" s="608">
        <f t="shared" si="309"/>
        <v>5978.4</v>
      </c>
      <c r="K2403" s="44" t="s">
        <v>156</v>
      </c>
      <c r="N2403" s="54" t="s">
        <v>7529</v>
      </c>
      <c r="O2403" s="54" t="s">
        <v>7407</v>
      </c>
      <c r="P2403" s="37"/>
      <c r="Q2403" s="37"/>
      <c r="R2403" s="1664"/>
      <c r="S2403" s="37"/>
      <c r="T2403" s="37"/>
      <c r="U2403" s="37"/>
      <c r="V2403" s="37"/>
      <c r="W2403" s="37"/>
      <c r="X2403" s="37"/>
    </row>
    <row r="2404" spans="1:24" x14ac:dyDescent="0.25">
      <c r="A2404" s="79">
        <v>41743</v>
      </c>
      <c r="B2404" s="281" t="s">
        <v>58</v>
      </c>
      <c r="C2404" s="46" t="s">
        <v>174</v>
      </c>
      <c r="D2404" s="100" t="s">
        <v>7179</v>
      </c>
      <c r="E2404" s="44" t="s">
        <v>28</v>
      </c>
      <c r="F2404" s="84">
        <v>3480</v>
      </c>
      <c r="G2404" s="85">
        <v>1</v>
      </c>
      <c r="H2404" s="102">
        <v>1</v>
      </c>
      <c r="I2404" s="53"/>
      <c r="J2404" s="608">
        <f t="shared" ref="J2404:J2432" si="310">H2404*F2404</f>
        <v>3480</v>
      </c>
      <c r="K2404" s="44" t="s">
        <v>175</v>
      </c>
      <c r="N2404" s="54" t="s">
        <v>7529</v>
      </c>
      <c r="O2404" s="54" t="s">
        <v>7407</v>
      </c>
      <c r="P2404" s="54"/>
      <c r="Q2404" s="54"/>
      <c r="R2404" s="1663"/>
      <c r="S2404" s="54"/>
      <c r="T2404" s="54"/>
      <c r="U2404" s="54"/>
      <c r="V2404" s="54"/>
      <c r="W2404" s="54"/>
      <c r="X2404" s="54"/>
    </row>
    <row r="2405" spans="1:24" x14ac:dyDescent="0.25">
      <c r="A2405" s="79">
        <v>41740</v>
      </c>
      <c r="B2405" s="100" t="s">
        <v>157</v>
      </c>
      <c r="C2405" s="147" t="s">
        <v>158</v>
      </c>
      <c r="D2405" s="100" t="s">
        <v>7180</v>
      </c>
      <c r="E2405" s="44" t="s">
        <v>28</v>
      </c>
      <c r="F2405" s="84">
        <v>980</v>
      </c>
      <c r="G2405" s="102">
        <v>1</v>
      </c>
      <c r="H2405" s="102">
        <v>1</v>
      </c>
      <c r="I2405" s="100"/>
      <c r="J2405" s="608">
        <f t="shared" si="310"/>
        <v>980</v>
      </c>
      <c r="K2405" s="44" t="s">
        <v>159</v>
      </c>
      <c r="N2405" s="54" t="s">
        <v>7530</v>
      </c>
      <c r="O2405" s="54" t="s">
        <v>7531</v>
      </c>
      <c r="P2405" s="54"/>
      <c r="Q2405" s="54"/>
      <c r="R2405" s="1663"/>
      <c r="S2405" s="54"/>
      <c r="T2405" s="54"/>
      <c r="U2405" s="54"/>
      <c r="V2405" s="54"/>
      <c r="W2405" s="54"/>
      <c r="X2405" s="54"/>
    </row>
    <row r="2406" spans="1:24" x14ac:dyDescent="0.25">
      <c r="A2406" s="79">
        <v>41737</v>
      </c>
      <c r="B2406" s="281" t="s">
        <v>179</v>
      </c>
      <c r="C2406" s="147" t="s">
        <v>180</v>
      </c>
      <c r="D2406" s="100" t="s">
        <v>7181</v>
      </c>
      <c r="E2406" s="44" t="s">
        <v>24</v>
      </c>
      <c r="F2406" s="84">
        <v>9000</v>
      </c>
      <c r="G2406" s="85">
        <v>1</v>
      </c>
      <c r="H2406" s="102">
        <v>1</v>
      </c>
      <c r="I2406" s="44"/>
      <c r="J2406" s="86">
        <f t="shared" si="310"/>
        <v>9000</v>
      </c>
      <c r="K2406" s="44" t="s">
        <v>181</v>
      </c>
      <c r="N2406" s="79" t="s">
        <v>7530</v>
      </c>
      <c r="O2406" s="79" t="s">
        <v>7531</v>
      </c>
      <c r="P2406" s="54"/>
      <c r="Q2406" s="54"/>
      <c r="R2406" s="1663"/>
      <c r="S2406" s="54"/>
      <c r="T2406" s="54"/>
      <c r="U2406" s="54"/>
      <c r="V2406" s="54"/>
      <c r="W2406" s="54"/>
      <c r="X2406" s="54"/>
    </row>
    <row r="2407" spans="1:24" x14ac:dyDescent="0.25">
      <c r="A2407" s="79">
        <v>41737</v>
      </c>
      <c r="B2407" s="281" t="s">
        <v>189</v>
      </c>
      <c r="C2407" s="531" t="s">
        <v>190</v>
      </c>
      <c r="D2407" s="100" t="s">
        <v>7182</v>
      </c>
      <c r="E2407" s="44" t="s">
        <v>32</v>
      </c>
      <c r="F2407" s="84">
        <v>7700</v>
      </c>
      <c r="G2407" s="85">
        <v>1</v>
      </c>
      <c r="H2407" s="102">
        <v>1</v>
      </c>
      <c r="I2407" s="44"/>
      <c r="J2407" s="86">
        <f t="shared" si="310"/>
        <v>7700</v>
      </c>
      <c r="K2407" s="44" t="s">
        <v>178</v>
      </c>
      <c r="N2407" s="79"/>
      <c r="O2407" s="79"/>
      <c r="P2407" s="54"/>
      <c r="Q2407" s="54"/>
      <c r="R2407" s="1663"/>
      <c r="S2407" s="54"/>
      <c r="T2407" s="54"/>
      <c r="U2407" s="54"/>
      <c r="V2407" s="54"/>
      <c r="W2407" s="54"/>
      <c r="X2407" s="54"/>
    </row>
    <row r="2408" spans="1:24" x14ac:dyDescent="0.25">
      <c r="A2408" s="79">
        <v>41736</v>
      </c>
      <c r="B2408" s="281" t="s">
        <v>105</v>
      </c>
      <c r="C2408" s="46" t="s">
        <v>6331</v>
      </c>
      <c r="D2408" s="100" t="s">
        <v>11188</v>
      </c>
      <c r="E2408" s="44" t="s">
        <v>24</v>
      </c>
      <c r="F2408" s="84">
        <v>8000</v>
      </c>
      <c r="G2408" s="85">
        <v>2</v>
      </c>
      <c r="H2408" s="102">
        <v>2</v>
      </c>
      <c r="I2408" s="53"/>
      <c r="J2408" s="86">
        <f t="shared" si="310"/>
        <v>16000</v>
      </c>
      <c r="K2408" s="44" t="s">
        <v>156</v>
      </c>
      <c r="N2408" s="79" t="s">
        <v>7533</v>
      </c>
      <c r="O2408" s="79" t="s">
        <v>7407</v>
      </c>
      <c r="P2408" s="54"/>
      <c r="Q2408" s="54"/>
      <c r="R2408" s="1663"/>
      <c r="S2408" s="54"/>
      <c r="T2408" s="54"/>
      <c r="U2408" s="54"/>
      <c r="V2408" s="54"/>
      <c r="W2408" s="54"/>
      <c r="X2408" s="54"/>
    </row>
    <row r="2409" spans="1:24" x14ac:dyDescent="0.25">
      <c r="A2409" s="79">
        <v>41726</v>
      </c>
      <c r="B2409" s="281" t="s">
        <v>114</v>
      </c>
      <c r="C2409" s="87" t="s">
        <v>115</v>
      </c>
      <c r="D2409" s="990" t="s">
        <v>7184</v>
      </c>
      <c r="E2409" s="44" t="s">
        <v>32</v>
      </c>
      <c r="F2409" s="564">
        <v>1450</v>
      </c>
      <c r="G2409" s="85">
        <v>1</v>
      </c>
      <c r="H2409" s="102">
        <v>1</v>
      </c>
      <c r="I2409" s="83"/>
      <c r="J2409" s="86">
        <f t="shared" si="310"/>
        <v>1450</v>
      </c>
      <c r="K2409" s="83" t="s">
        <v>39</v>
      </c>
      <c r="N2409" s="79" t="s">
        <v>7532</v>
      </c>
      <c r="O2409" s="79" t="s">
        <v>7407</v>
      </c>
      <c r="P2409" s="79"/>
      <c r="Q2409" s="54"/>
      <c r="R2409" s="1665"/>
      <c r="S2409" s="79"/>
      <c r="T2409" s="79"/>
      <c r="U2409" s="79"/>
      <c r="V2409" s="79"/>
      <c r="W2409" s="79"/>
      <c r="X2409" s="79"/>
    </row>
    <row r="2410" spans="1:24" x14ac:dyDescent="0.25">
      <c r="A2410" s="95">
        <v>41725</v>
      </c>
      <c r="B2410" s="447" t="s">
        <v>80</v>
      </c>
      <c r="C2410" s="39"/>
      <c r="D2410" s="100" t="s">
        <v>7185</v>
      </c>
      <c r="E2410" s="44" t="s">
        <v>35</v>
      </c>
      <c r="F2410" s="84">
        <v>2354</v>
      </c>
      <c r="G2410" s="85">
        <v>20</v>
      </c>
      <c r="H2410" s="102">
        <v>20</v>
      </c>
      <c r="I2410" s="53"/>
      <c r="J2410" s="86">
        <f t="shared" si="310"/>
        <v>47080</v>
      </c>
      <c r="K2410" s="44" t="s">
        <v>62</v>
      </c>
      <c r="N2410" s="79"/>
      <c r="O2410" s="79"/>
      <c r="P2410" s="79"/>
      <c r="Q2410" s="54"/>
      <c r="R2410" s="1665"/>
      <c r="S2410" s="79"/>
      <c r="T2410" s="79"/>
      <c r="U2410" s="79"/>
      <c r="V2410" s="79"/>
      <c r="W2410" s="79"/>
      <c r="X2410" s="79"/>
    </row>
    <row r="2411" spans="1:24" x14ac:dyDescent="0.25">
      <c r="A2411" s="79">
        <v>41725</v>
      </c>
      <c r="B2411" s="281" t="s">
        <v>95</v>
      </c>
      <c r="C2411" s="147" t="s">
        <v>96</v>
      </c>
      <c r="D2411" s="100" t="s">
        <v>7186</v>
      </c>
      <c r="E2411" s="44" t="s">
        <v>32</v>
      </c>
      <c r="F2411" s="84">
        <v>990</v>
      </c>
      <c r="G2411" s="85">
        <v>1</v>
      </c>
      <c r="H2411" s="102">
        <v>1</v>
      </c>
      <c r="I2411" s="44"/>
      <c r="J2411" s="86">
        <f t="shared" si="310"/>
        <v>990</v>
      </c>
      <c r="K2411" s="44" t="s">
        <v>84</v>
      </c>
      <c r="N2411" s="79"/>
      <c r="O2411" s="79"/>
      <c r="P2411" s="79"/>
      <c r="Q2411" s="54"/>
      <c r="R2411" s="1665"/>
      <c r="S2411" s="79"/>
      <c r="T2411" s="79"/>
      <c r="U2411" s="79"/>
      <c r="V2411" s="79"/>
      <c r="W2411" s="79"/>
      <c r="X2411" s="79"/>
    </row>
    <row r="2412" spans="1:24" x14ac:dyDescent="0.25">
      <c r="A2412" s="79">
        <v>41725</v>
      </c>
      <c r="B2412" s="447" t="s">
        <v>100</v>
      </c>
      <c r="C2412" s="39" t="s">
        <v>101</v>
      </c>
      <c r="D2412" s="45" t="s">
        <v>7187</v>
      </c>
      <c r="E2412" s="144" t="s">
        <v>83</v>
      </c>
      <c r="F2412" s="98">
        <v>350</v>
      </c>
      <c r="G2412" s="99">
        <v>5</v>
      </c>
      <c r="H2412" s="150">
        <v>5</v>
      </c>
      <c r="I2412" s="144"/>
      <c r="J2412" s="86">
        <f t="shared" si="310"/>
        <v>1750</v>
      </c>
      <c r="K2412" s="44" t="s">
        <v>84</v>
      </c>
      <c r="N2412" s="79"/>
      <c r="O2412" s="79"/>
      <c r="P2412" s="79"/>
      <c r="Q2412" s="54"/>
      <c r="R2412" s="1665"/>
      <c r="S2412" s="79"/>
      <c r="T2412" s="79"/>
      <c r="U2412" s="79"/>
      <c r="V2412" s="79"/>
      <c r="W2412" s="79"/>
      <c r="X2412" s="79"/>
    </row>
    <row r="2413" spans="1:24" x14ac:dyDescent="0.25">
      <c r="A2413" s="79">
        <v>41725</v>
      </c>
      <c r="B2413" s="447" t="s">
        <v>102</v>
      </c>
      <c r="C2413" s="39" t="s">
        <v>101</v>
      </c>
      <c r="D2413" s="45" t="s">
        <v>7188</v>
      </c>
      <c r="E2413" s="144" t="s">
        <v>83</v>
      </c>
      <c r="F2413" s="98">
        <v>205</v>
      </c>
      <c r="G2413" s="99">
        <v>5</v>
      </c>
      <c r="H2413" s="150">
        <v>5</v>
      </c>
      <c r="I2413" s="144"/>
      <c r="J2413" s="86">
        <f t="shared" si="310"/>
        <v>1025</v>
      </c>
      <c r="K2413" s="44" t="s">
        <v>84</v>
      </c>
      <c r="N2413" s="133"/>
      <c r="O2413" s="133"/>
      <c r="P2413" s="79"/>
      <c r="Q2413" s="54"/>
      <c r="R2413" s="1665"/>
      <c r="S2413" s="79"/>
      <c r="T2413" s="79"/>
      <c r="U2413" s="79"/>
      <c r="V2413" s="79"/>
      <c r="W2413" s="79"/>
      <c r="X2413" s="79"/>
    </row>
    <row r="2414" spans="1:24" x14ac:dyDescent="0.25">
      <c r="A2414" s="79">
        <v>41725</v>
      </c>
      <c r="B2414" s="447" t="s">
        <v>103</v>
      </c>
      <c r="C2414" s="39" t="s">
        <v>104</v>
      </c>
      <c r="D2414" s="100" t="s">
        <v>7189</v>
      </c>
      <c r="E2414" s="44" t="s">
        <v>83</v>
      </c>
      <c r="F2414" s="84">
        <v>495</v>
      </c>
      <c r="G2414" s="85">
        <v>5</v>
      </c>
      <c r="H2414" s="102">
        <v>5</v>
      </c>
      <c r="I2414" s="53"/>
      <c r="J2414" s="86">
        <f t="shared" si="310"/>
        <v>2475</v>
      </c>
      <c r="K2414" s="44" t="s">
        <v>84</v>
      </c>
      <c r="N2414" s="133"/>
      <c r="O2414" s="133"/>
      <c r="P2414" s="79"/>
      <c r="Q2414" s="54"/>
      <c r="R2414" s="1665"/>
      <c r="S2414" s="79"/>
      <c r="T2414" s="79"/>
      <c r="U2414" s="79"/>
      <c r="V2414" s="79"/>
      <c r="W2414" s="79"/>
      <c r="X2414" s="79"/>
    </row>
    <row r="2415" spans="1:24" x14ac:dyDescent="0.25">
      <c r="A2415" s="79">
        <v>41725</v>
      </c>
      <c r="B2415" s="281" t="s">
        <v>105</v>
      </c>
      <c r="C2415" s="46" t="s">
        <v>106</v>
      </c>
      <c r="D2415" s="100" t="s">
        <v>7190</v>
      </c>
      <c r="E2415" s="44" t="s">
        <v>83</v>
      </c>
      <c r="F2415" s="84">
        <v>2350</v>
      </c>
      <c r="G2415" s="85">
        <v>5</v>
      </c>
      <c r="H2415" s="102">
        <v>5</v>
      </c>
      <c r="I2415" s="53"/>
      <c r="J2415" s="86">
        <f t="shared" si="310"/>
        <v>11750</v>
      </c>
      <c r="K2415" s="44" t="s">
        <v>84</v>
      </c>
      <c r="N2415" s="133" t="s">
        <v>7529</v>
      </c>
      <c r="O2415" s="133" t="s">
        <v>7407</v>
      </c>
      <c r="P2415" s="79"/>
      <c r="Q2415" s="54"/>
      <c r="R2415" s="1665"/>
      <c r="S2415" s="79"/>
      <c r="T2415" s="79"/>
      <c r="U2415" s="79"/>
      <c r="V2415" s="79"/>
      <c r="W2415" s="79"/>
      <c r="X2415" s="79"/>
    </row>
    <row r="2416" spans="1:24" x14ac:dyDescent="0.25">
      <c r="A2416" s="79">
        <v>41725</v>
      </c>
      <c r="B2416" s="281" t="s">
        <v>109</v>
      </c>
      <c r="C2416" s="147" t="s">
        <v>110</v>
      </c>
      <c r="D2416" s="100" t="s">
        <v>7191</v>
      </c>
      <c r="E2416" s="44" t="s">
        <v>83</v>
      </c>
      <c r="F2416" s="84">
        <v>950</v>
      </c>
      <c r="G2416" s="85">
        <v>5</v>
      </c>
      <c r="H2416" s="102">
        <v>5</v>
      </c>
      <c r="I2416" s="44"/>
      <c r="J2416" s="86">
        <f t="shared" si="310"/>
        <v>4750</v>
      </c>
      <c r="K2416" s="44" t="s">
        <v>84</v>
      </c>
      <c r="N2416" s="133"/>
      <c r="O2416" s="133"/>
      <c r="P2416" s="133"/>
      <c r="Q2416" s="133"/>
      <c r="R2416" s="1663"/>
      <c r="S2416" s="133"/>
      <c r="T2416" s="133"/>
      <c r="U2416" s="133"/>
      <c r="V2416" s="133"/>
      <c r="W2416" s="133"/>
      <c r="X2416" s="133"/>
    </row>
    <row r="2417" spans="1:24" x14ac:dyDescent="0.25">
      <c r="A2417" s="95">
        <v>41725</v>
      </c>
      <c r="B2417" s="447" t="s">
        <v>40</v>
      </c>
      <c r="C2417" s="39" t="s">
        <v>41</v>
      </c>
      <c r="D2417" s="100" t="s">
        <v>7192</v>
      </c>
      <c r="E2417" s="44" t="s">
        <v>42</v>
      </c>
      <c r="F2417" s="84">
        <v>1500</v>
      </c>
      <c r="G2417" s="85">
        <v>1</v>
      </c>
      <c r="H2417" s="102">
        <v>1</v>
      </c>
      <c r="I2417" s="53"/>
      <c r="J2417" s="86">
        <f t="shared" si="310"/>
        <v>1500</v>
      </c>
      <c r="K2417" s="44" t="s">
        <v>39</v>
      </c>
      <c r="N2417" s="277" t="s">
        <v>7529</v>
      </c>
      <c r="O2417" s="277" t="s">
        <v>7475</v>
      </c>
      <c r="P2417" s="133"/>
      <c r="Q2417" s="133"/>
      <c r="R2417" s="1663"/>
      <c r="S2417" s="133"/>
      <c r="T2417" s="133"/>
      <c r="U2417" s="133"/>
      <c r="V2417" s="133"/>
      <c r="W2417" s="133"/>
      <c r="X2417" s="133"/>
    </row>
    <row r="2418" spans="1:24" x14ac:dyDescent="0.25">
      <c r="A2418" s="79">
        <v>41725</v>
      </c>
      <c r="B2418" s="332" t="s">
        <v>37</v>
      </c>
      <c r="C2418" s="46" t="s">
        <v>38</v>
      </c>
      <c r="D2418" s="102" t="s">
        <v>7193</v>
      </c>
      <c r="E2418" s="44" t="s">
        <v>32</v>
      </c>
      <c r="F2418" s="84">
        <v>3500</v>
      </c>
      <c r="G2418" s="85">
        <v>2</v>
      </c>
      <c r="H2418" s="102">
        <v>2</v>
      </c>
      <c r="I2418" s="53"/>
      <c r="J2418" s="86">
        <f t="shared" si="310"/>
        <v>7000</v>
      </c>
      <c r="K2418" s="44" t="s">
        <v>39</v>
      </c>
      <c r="P2418" s="133"/>
      <c r="Q2418" s="133"/>
      <c r="R2418" s="1663"/>
      <c r="S2418" s="133"/>
      <c r="T2418" s="133"/>
      <c r="U2418" s="133"/>
      <c r="V2418" s="133"/>
      <c r="W2418" s="133"/>
      <c r="X2418" s="133"/>
    </row>
    <row r="2419" spans="1:24" x14ac:dyDescent="0.25">
      <c r="A2419" s="79">
        <v>41724</v>
      </c>
      <c r="B2419" s="332" t="s">
        <v>40</v>
      </c>
      <c r="C2419" s="87" t="s">
        <v>41</v>
      </c>
      <c r="D2419" s="990" t="s">
        <v>7194</v>
      </c>
      <c r="E2419" s="44" t="s">
        <v>42</v>
      </c>
      <c r="F2419" s="564">
        <v>1500</v>
      </c>
      <c r="G2419" s="83">
        <v>1</v>
      </c>
      <c r="H2419" s="565">
        <v>1</v>
      </c>
      <c r="I2419" s="83"/>
      <c r="J2419" s="86">
        <f t="shared" si="310"/>
        <v>1500</v>
      </c>
      <c r="K2419" s="343" t="s">
        <v>39</v>
      </c>
      <c r="P2419" s="133"/>
      <c r="Q2419" s="133"/>
      <c r="R2419" s="1663"/>
      <c r="S2419" s="133"/>
      <c r="T2419" s="133"/>
      <c r="U2419" s="133"/>
      <c r="V2419" s="133"/>
      <c r="W2419" s="133"/>
      <c r="X2419" s="133"/>
    </row>
    <row r="2420" spans="1:24" x14ac:dyDescent="0.25">
      <c r="A2420" s="95">
        <v>41724</v>
      </c>
      <c r="B2420" s="332" t="s">
        <v>23</v>
      </c>
      <c r="C2420" s="39" t="s">
        <v>5616</v>
      </c>
      <c r="D2420" s="683" t="s">
        <v>7195</v>
      </c>
      <c r="E2420" s="144" t="s">
        <v>24</v>
      </c>
      <c r="F2420" s="98">
        <v>5945</v>
      </c>
      <c r="G2420" s="99">
        <v>1</v>
      </c>
      <c r="H2420" s="150">
        <v>1</v>
      </c>
      <c r="I2420" s="144"/>
      <c r="J2420" s="86">
        <f t="shared" si="310"/>
        <v>5945</v>
      </c>
      <c r="K2420" s="44" t="s">
        <v>25</v>
      </c>
      <c r="N2420" s="133" t="s">
        <v>7536</v>
      </c>
      <c r="O2420" s="133" t="s">
        <v>7401</v>
      </c>
      <c r="P2420" s="277"/>
      <c r="Q2420" s="277"/>
      <c r="R2420" s="1664"/>
      <c r="S2420" s="277"/>
      <c r="T2420" s="277"/>
      <c r="U2420" s="277"/>
      <c r="V2420" s="277"/>
      <c r="W2420" s="277"/>
      <c r="X2420" s="277"/>
    </row>
    <row r="2421" spans="1:24" x14ac:dyDescent="0.25">
      <c r="A2421" s="723">
        <v>41723</v>
      </c>
      <c r="B2421" s="725" t="s">
        <v>31</v>
      </c>
      <c r="C2421" s="724" t="s">
        <v>5608</v>
      </c>
      <c r="D2421" s="720" t="s">
        <v>7196</v>
      </c>
      <c r="E2421" s="725" t="s">
        <v>32</v>
      </c>
      <c r="F2421" s="726">
        <v>1050</v>
      </c>
      <c r="G2421" s="727">
        <v>1</v>
      </c>
      <c r="H2421" s="728">
        <v>1</v>
      </c>
      <c r="I2421" s="725"/>
      <c r="J2421" s="729">
        <f t="shared" si="310"/>
        <v>1050</v>
      </c>
      <c r="K2421" s="730" t="s">
        <v>33</v>
      </c>
      <c r="N2421" s="54" t="s">
        <v>7534</v>
      </c>
      <c r="O2421" s="54" t="s">
        <v>7436</v>
      </c>
      <c r="P2421" s="133"/>
      <c r="Q2421" s="133"/>
      <c r="R2421" s="1663"/>
      <c r="S2421" s="133"/>
      <c r="T2421" s="133"/>
      <c r="U2421" s="133"/>
      <c r="V2421" s="133"/>
      <c r="W2421" s="133"/>
      <c r="X2421" s="133"/>
    </row>
    <row r="2422" spans="1:24" x14ac:dyDescent="0.25">
      <c r="A2422" s="79">
        <v>41723</v>
      </c>
      <c r="B2422" s="332" t="s">
        <v>81</v>
      </c>
      <c r="C2422" s="46" t="s">
        <v>82</v>
      </c>
      <c r="D2422" s="100" t="s">
        <v>7197</v>
      </c>
      <c r="E2422" s="44" t="s">
        <v>83</v>
      </c>
      <c r="F2422" s="84">
        <v>2150</v>
      </c>
      <c r="G2422" s="85">
        <v>5</v>
      </c>
      <c r="H2422" s="102">
        <v>5</v>
      </c>
      <c r="I2422" s="53"/>
      <c r="J2422" s="86">
        <f t="shared" si="310"/>
        <v>10750</v>
      </c>
      <c r="K2422" s="44" t="s">
        <v>84</v>
      </c>
      <c r="N2422" s="54" t="s">
        <v>7535</v>
      </c>
      <c r="O2422" s="54" t="s">
        <v>7413</v>
      </c>
      <c r="P2422" s="54"/>
      <c r="Q2422" s="54"/>
      <c r="R2422" s="1663"/>
      <c r="S2422" s="54"/>
      <c r="T2422" s="54"/>
      <c r="U2422" s="54"/>
      <c r="V2422" s="54"/>
      <c r="W2422" s="54"/>
      <c r="X2422" s="54"/>
    </row>
    <row r="2423" spans="1:24" x14ac:dyDescent="0.25">
      <c r="A2423" s="79">
        <v>41723</v>
      </c>
      <c r="B2423" s="332" t="s">
        <v>85</v>
      </c>
      <c r="C2423" s="46" t="s">
        <v>86</v>
      </c>
      <c r="D2423" s="100" t="s">
        <v>7198</v>
      </c>
      <c r="E2423" s="44" t="s">
        <v>83</v>
      </c>
      <c r="F2423" s="84">
        <v>2750</v>
      </c>
      <c r="G2423" s="85">
        <v>5</v>
      </c>
      <c r="H2423" s="102">
        <v>5</v>
      </c>
      <c r="I2423" s="53"/>
      <c r="J2423" s="86">
        <f t="shared" si="310"/>
        <v>13750</v>
      </c>
      <c r="K2423" s="44" t="s">
        <v>84</v>
      </c>
      <c r="N2423" s="37" t="s">
        <v>7539</v>
      </c>
      <c r="O2423" s="37" t="s">
        <v>7413</v>
      </c>
      <c r="P2423" s="133"/>
      <c r="Q2423" s="133"/>
      <c r="R2423" s="1663"/>
      <c r="S2423" s="133"/>
      <c r="T2423" s="133"/>
      <c r="U2423" s="133"/>
      <c r="V2423" s="133"/>
      <c r="W2423" s="133"/>
      <c r="X2423" s="133"/>
    </row>
    <row r="2424" spans="1:24" x14ac:dyDescent="0.25">
      <c r="A2424" s="79">
        <v>41723</v>
      </c>
      <c r="B2424" s="332" t="s">
        <v>87</v>
      </c>
      <c r="C2424" s="147" t="s">
        <v>88</v>
      </c>
      <c r="D2424" s="100" t="s">
        <v>7199</v>
      </c>
      <c r="E2424" s="44" t="s">
        <v>83</v>
      </c>
      <c r="F2424" s="84">
        <v>1050</v>
      </c>
      <c r="G2424" s="85">
        <v>5</v>
      </c>
      <c r="H2424" s="102">
        <v>5</v>
      </c>
      <c r="I2424" s="44"/>
      <c r="J2424" s="86">
        <f t="shared" si="310"/>
        <v>5250</v>
      </c>
      <c r="K2424" s="44" t="s">
        <v>84</v>
      </c>
      <c r="N2424" s="346" t="s">
        <v>7537</v>
      </c>
      <c r="O2424" s="346" t="s">
        <v>7538</v>
      </c>
      <c r="P2424" s="54"/>
      <c r="Q2424" s="54"/>
      <c r="R2424" s="1663"/>
      <c r="S2424" s="54"/>
      <c r="T2424" s="54"/>
      <c r="U2424" s="54"/>
      <c r="V2424" s="54"/>
      <c r="W2424" s="54"/>
      <c r="X2424" s="54"/>
    </row>
    <row r="2425" spans="1:24" x14ac:dyDescent="0.25">
      <c r="A2425" s="79">
        <v>41723</v>
      </c>
      <c r="B2425" s="332" t="s">
        <v>89</v>
      </c>
      <c r="C2425" s="147" t="s">
        <v>90</v>
      </c>
      <c r="D2425" s="100" t="s">
        <v>7200</v>
      </c>
      <c r="E2425" s="44" t="s">
        <v>83</v>
      </c>
      <c r="F2425" s="84">
        <v>2650</v>
      </c>
      <c r="G2425" s="85">
        <v>5</v>
      </c>
      <c r="H2425" s="102">
        <v>5</v>
      </c>
      <c r="I2425" s="44"/>
      <c r="J2425" s="86">
        <f t="shared" si="310"/>
        <v>13250</v>
      </c>
      <c r="K2425" s="44" t="s">
        <v>84</v>
      </c>
      <c r="N2425" s="54"/>
      <c r="O2425" s="54"/>
      <c r="P2425" s="54"/>
      <c r="Q2425" s="54"/>
      <c r="R2425" s="1663"/>
      <c r="S2425" s="54"/>
      <c r="T2425" s="54"/>
      <c r="U2425" s="54"/>
      <c r="V2425" s="38"/>
      <c r="W2425" s="54"/>
      <c r="X2425" s="54"/>
    </row>
    <row r="2426" spans="1:24" x14ac:dyDescent="0.25">
      <c r="A2426" s="79">
        <v>41723</v>
      </c>
      <c r="B2426" s="332" t="s">
        <v>91</v>
      </c>
      <c r="C2426" s="39" t="s">
        <v>92</v>
      </c>
      <c r="D2426" s="100" t="s">
        <v>7201</v>
      </c>
      <c r="E2426" s="44" t="s">
        <v>83</v>
      </c>
      <c r="F2426" s="84">
        <v>1490</v>
      </c>
      <c r="G2426" s="85">
        <v>5</v>
      </c>
      <c r="H2426" s="102">
        <v>5</v>
      </c>
      <c r="I2426" s="44"/>
      <c r="J2426" s="86">
        <f t="shared" si="310"/>
        <v>7450</v>
      </c>
      <c r="K2426" s="44" t="s">
        <v>84</v>
      </c>
      <c r="N2426" s="54"/>
      <c r="O2426" s="54"/>
      <c r="P2426" s="37"/>
      <c r="Q2426" s="37"/>
      <c r="R2426" s="1664"/>
      <c r="S2426" s="37"/>
      <c r="T2426" s="37"/>
      <c r="U2426" s="37"/>
      <c r="V2426" s="40"/>
      <c r="W2426" s="37"/>
      <c r="X2426" s="37"/>
    </row>
    <row r="2427" spans="1:24" x14ac:dyDescent="0.25">
      <c r="A2427" s="79">
        <v>41723</v>
      </c>
      <c r="B2427" s="332" t="s">
        <v>93</v>
      </c>
      <c r="C2427" s="147" t="s">
        <v>94</v>
      </c>
      <c r="D2427" s="100" t="s">
        <v>7202</v>
      </c>
      <c r="E2427" s="44" t="s">
        <v>83</v>
      </c>
      <c r="F2427" s="84">
        <v>4350</v>
      </c>
      <c r="G2427" s="85">
        <v>5</v>
      </c>
      <c r="H2427" s="102">
        <v>5</v>
      </c>
      <c r="I2427" s="44"/>
      <c r="J2427" s="86">
        <f t="shared" si="310"/>
        <v>21750</v>
      </c>
      <c r="K2427" s="44" t="s">
        <v>84</v>
      </c>
      <c r="N2427" s="54"/>
      <c r="O2427" s="54"/>
      <c r="P2427" s="346"/>
      <c r="Q2427" s="346"/>
      <c r="R2427" s="1278"/>
      <c r="S2427" s="346"/>
      <c r="T2427" s="346"/>
      <c r="U2427" s="346"/>
      <c r="V2427" s="38"/>
      <c r="W2427" s="346"/>
      <c r="X2427" s="346"/>
    </row>
    <row r="2428" spans="1:24" x14ac:dyDescent="0.25">
      <c r="A2428" s="79">
        <v>41723</v>
      </c>
      <c r="B2428" s="332" t="s">
        <v>74</v>
      </c>
      <c r="C2428" s="147" t="s">
        <v>97</v>
      </c>
      <c r="D2428" s="100" t="s">
        <v>7203</v>
      </c>
      <c r="E2428" s="44" t="s">
        <v>32</v>
      </c>
      <c r="F2428" s="84">
        <v>325</v>
      </c>
      <c r="G2428" s="85">
        <v>1</v>
      </c>
      <c r="H2428" s="102">
        <v>1</v>
      </c>
      <c r="I2428" s="44"/>
      <c r="J2428" s="86">
        <f t="shared" si="310"/>
        <v>325</v>
      </c>
      <c r="K2428" s="44" t="s">
        <v>84</v>
      </c>
      <c r="N2428" t="s">
        <v>7540</v>
      </c>
      <c r="O2428" t="s">
        <v>7436</v>
      </c>
      <c r="P2428" s="54"/>
      <c r="Q2428" s="54"/>
      <c r="R2428" s="1663"/>
      <c r="S2428" s="54"/>
      <c r="T2428" s="54"/>
      <c r="U2428" s="54"/>
      <c r="V2428" s="38"/>
      <c r="W2428" s="54"/>
      <c r="X2428" s="54"/>
    </row>
    <row r="2429" spans="1:24" x14ac:dyDescent="0.25">
      <c r="A2429" s="79">
        <v>41723</v>
      </c>
      <c r="B2429" s="332" t="s">
        <v>98</v>
      </c>
      <c r="C2429" s="39" t="s">
        <v>99</v>
      </c>
      <c r="D2429" s="100" t="s">
        <v>7204</v>
      </c>
      <c r="E2429" s="144" t="s">
        <v>83</v>
      </c>
      <c r="F2429" s="98">
        <v>1490</v>
      </c>
      <c r="G2429" s="99">
        <v>5</v>
      </c>
      <c r="H2429" s="150">
        <v>5</v>
      </c>
      <c r="I2429" s="144"/>
      <c r="J2429" s="86">
        <f t="shared" si="310"/>
        <v>7450</v>
      </c>
      <c r="K2429" s="44" t="s">
        <v>84</v>
      </c>
      <c r="N2429" t="s">
        <v>7541</v>
      </c>
      <c r="O2429" t="s">
        <v>7436</v>
      </c>
      <c r="P2429" s="54"/>
      <c r="Q2429" s="54"/>
      <c r="R2429" s="1663"/>
      <c r="S2429" s="54"/>
      <c r="T2429" s="54"/>
      <c r="U2429" s="54"/>
      <c r="V2429" s="38"/>
      <c r="W2429" s="54"/>
      <c r="X2429" s="54"/>
    </row>
    <row r="2430" spans="1:24" x14ac:dyDescent="0.25">
      <c r="A2430" s="79">
        <v>41723</v>
      </c>
      <c r="B2430" s="100" t="s">
        <v>107</v>
      </c>
      <c r="C2430" s="46" t="s">
        <v>108</v>
      </c>
      <c r="D2430" s="100" t="s">
        <v>7205</v>
      </c>
      <c r="E2430" s="44" t="s">
        <v>83</v>
      </c>
      <c r="F2430" s="84">
        <v>990</v>
      </c>
      <c r="G2430" s="85">
        <v>5</v>
      </c>
      <c r="H2430" s="102">
        <v>5</v>
      </c>
      <c r="I2430" s="53"/>
      <c r="J2430" s="86">
        <f t="shared" si="310"/>
        <v>4950</v>
      </c>
      <c r="K2430" s="44" t="s">
        <v>84</v>
      </c>
      <c r="N2430" t="s">
        <v>7541</v>
      </c>
      <c r="O2430" t="s">
        <v>7436</v>
      </c>
      <c r="P2430" s="54"/>
      <c r="Q2430" s="54"/>
      <c r="R2430" s="1663"/>
      <c r="S2430" s="54"/>
      <c r="T2430" s="54"/>
      <c r="U2430" s="54"/>
      <c r="V2430" s="38"/>
      <c r="W2430" s="54"/>
      <c r="X2430" s="54"/>
    </row>
    <row r="2431" spans="1:24" x14ac:dyDescent="0.25">
      <c r="A2431" s="79">
        <v>41723</v>
      </c>
      <c r="B2431" s="281" t="s">
        <v>107</v>
      </c>
      <c r="C2431" s="147" t="s">
        <v>111</v>
      </c>
      <c r="D2431" s="100" t="s">
        <v>7206</v>
      </c>
      <c r="E2431" s="44" t="s">
        <v>83</v>
      </c>
      <c r="F2431" s="84">
        <v>750</v>
      </c>
      <c r="G2431" s="85">
        <v>2</v>
      </c>
      <c r="H2431" s="102">
        <v>2</v>
      </c>
      <c r="I2431" s="44"/>
      <c r="J2431" s="86">
        <f t="shared" si="310"/>
        <v>1500</v>
      </c>
      <c r="K2431" s="44" t="s">
        <v>84</v>
      </c>
      <c r="N2431" t="s">
        <v>7541</v>
      </c>
      <c r="O2431" t="s">
        <v>7436</v>
      </c>
    </row>
    <row r="2432" spans="1:24" x14ac:dyDescent="0.25">
      <c r="A2432" s="79">
        <v>41722</v>
      </c>
      <c r="B2432" s="281" t="s">
        <v>72</v>
      </c>
      <c r="C2432" s="147" t="s">
        <v>73</v>
      </c>
      <c r="D2432" s="100" t="s">
        <v>7207</v>
      </c>
      <c r="E2432" s="44" t="s">
        <v>67</v>
      </c>
      <c r="F2432" s="84">
        <v>880</v>
      </c>
      <c r="G2432" s="85">
        <v>1</v>
      </c>
      <c r="H2432" s="102">
        <v>1</v>
      </c>
      <c r="I2432" s="44"/>
      <c r="J2432" s="86">
        <f t="shared" si="310"/>
        <v>880</v>
      </c>
      <c r="K2432" s="44" t="s">
        <v>62</v>
      </c>
    </row>
    <row r="2433" spans="1:15" x14ac:dyDescent="0.25">
      <c r="A2433" s="95">
        <v>41722</v>
      </c>
      <c r="B2433" s="447" t="s">
        <v>76</v>
      </c>
      <c r="C2433" s="39" t="s">
        <v>5627</v>
      </c>
      <c r="D2433" s="45" t="s">
        <v>7208</v>
      </c>
      <c r="E2433" s="144" t="s">
        <v>32</v>
      </c>
      <c r="F2433" s="98">
        <v>190</v>
      </c>
      <c r="G2433" s="99">
        <v>1</v>
      </c>
      <c r="H2433" s="150">
        <v>1</v>
      </c>
      <c r="I2433" s="144"/>
      <c r="J2433" s="86">
        <f t="shared" ref="J2433:J2439" si="311">H2433*F2433</f>
        <v>190</v>
      </c>
      <c r="K2433" s="44" t="s">
        <v>62</v>
      </c>
      <c r="N2433" t="s">
        <v>7542</v>
      </c>
      <c r="O2433" t="s">
        <v>7396</v>
      </c>
    </row>
    <row r="2434" spans="1:15" x14ac:dyDescent="0.25">
      <c r="A2434" s="79">
        <v>41722</v>
      </c>
      <c r="B2434" s="281" t="s">
        <v>112</v>
      </c>
      <c r="C2434" s="70" t="s">
        <v>113</v>
      </c>
      <c r="D2434" s="100" t="s">
        <v>7209</v>
      </c>
      <c r="E2434" s="44" t="s">
        <v>28</v>
      </c>
      <c r="F2434" s="84">
        <v>3500</v>
      </c>
      <c r="G2434" s="85">
        <v>1</v>
      </c>
      <c r="H2434" s="102">
        <v>1</v>
      </c>
      <c r="I2434" s="44"/>
      <c r="J2434" s="86">
        <f t="shared" si="311"/>
        <v>3500</v>
      </c>
      <c r="K2434" s="44" t="s">
        <v>62</v>
      </c>
      <c r="N2434" t="s">
        <v>7449</v>
      </c>
      <c r="O2434" t="s">
        <v>7544</v>
      </c>
    </row>
    <row r="2435" spans="1:15" x14ac:dyDescent="0.25">
      <c r="A2435" s="79">
        <v>41719</v>
      </c>
      <c r="B2435" s="281" t="s">
        <v>58</v>
      </c>
      <c r="C2435" s="46" t="s">
        <v>59</v>
      </c>
      <c r="D2435" s="100" t="s">
        <v>7210</v>
      </c>
      <c r="E2435" s="44" t="s">
        <v>28</v>
      </c>
      <c r="F2435" s="84">
        <v>8000</v>
      </c>
      <c r="G2435" s="85">
        <v>1</v>
      </c>
      <c r="H2435" s="102">
        <v>1</v>
      </c>
      <c r="I2435" s="53"/>
      <c r="J2435" s="86">
        <f t="shared" si="311"/>
        <v>8000</v>
      </c>
      <c r="K2435" s="44" t="s">
        <v>29</v>
      </c>
      <c r="N2435" t="s">
        <v>7543</v>
      </c>
      <c r="O2435" t="s">
        <v>7401</v>
      </c>
    </row>
    <row r="2436" spans="1:15" x14ac:dyDescent="0.25">
      <c r="A2436" s="79">
        <v>41719</v>
      </c>
      <c r="B2436" s="281" t="s">
        <v>70</v>
      </c>
      <c r="C2436" s="531" t="s">
        <v>6031</v>
      </c>
      <c r="D2436" s="100" t="s">
        <v>7211</v>
      </c>
      <c r="E2436" s="44" t="s">
        <v>24</v>
      </c>
      <c r="F2436" s="84">
        <v>9750</v>
      </c>
      <c r="G2436" s="85">
        <v>1</v>
      </c>
      <c r="H2436" s="102">
        <v>1</v>
      </c>
      <c r="I2436" s="332"/>
      <c r="J2436" s="86">
        <f t="shared" si="311"/>
        <v>9750</v>
      </c>
      <c r="K2436" s="44" t="s">
        <v>71</v>
      </c>
    </row>
    <row r="2437" spans="1:15" x14ac:dyDescent="0.25">
      <c r="A2437" s="95">
        <v>41717</v>
      </c>
      <c r="B2437" s="281" t="s">
        <v>74</v>
      </c>
      <c r="C2437" s="39" t="s">
        <v>75</v>
      </c>
      <c r="D2437" s="102" t="s">
        <v>7212</v>
      </c>
      <c r="E2437" s="144" t="s">
        <v>32</v>
      </c>
      <c r="F2437" s="98">
        <v>380</v>
      </c>
      <c r="G2437" s="99">
        <v>1</v>
      </c>
      <c r="H2437" s="150">
        <v>1</v>
      </c>
      <c r="I2437" s="461"/>
      <c r="J2437" s="86">
        <f t="shared" si="311"/>
        <v>380</v>
      </c>
      <c r="K2437" s="44" t="s">
        <v>62</v>
      </c>
    </row>
    <row r="2438" spans="1:15" x14ac:dyDescent="0.25">
      <c r="A2438" s="95">
        <v>41717</v>
      </c>
      <c r="B2438" s="447" t="s">
        <v>77</v>
      </c>
      <c r="C2438" s="39" t="s">
        <v>78</v>
      </c>
      <c r="D2438" s="102" t="s">
        <v>7213</v>
      </c>
      <c r="E2438" s="144" t="s">
        <v>79</v>
      </c>
      <c r="F2438" s="98">
        <v>75</v>
      </c>
      <c r="G2438" s="99">
        <v>2</v>
      </c>
      <c r="H2438" s="150">
        <v>2</v>
      </c>
      <c r="I2438" s="332"/>
      <c r="J2438" s="86">
        <f t="shared" si="311"/>
        <v>150</v>
      </c>
      <c r="K2438" s="44" t="s">
        <v>62</v>
      </c>
      <c r="N2438" t="s">
        <v>7449</v>
      </c>
      <c r="O2438" t="s">
        <v>7450</v>
      </c>
    </row>
    <row r="2439" spans="1:15" x14ac:dyDescent="0.25">
      <c r="A2439" s="79">
        <v>41717</v>
      </c>
      <c r="B2439" s="281" t="s">
        <v>5452</v>
      </c>
      <c r="C2439" s="147" t="s">
        <v>5463</v>
      </c>
      <c r="D2439" s="102" t="s">
        <v>7214</v>
      </c>
      <c r="E2439" s="44" t="s">
        <v>32</v>
      </c>
      <c r="F2439" s="577">
        <v>50</v>
      </c>
      <c r="G2439" s="85">
        <v>1</v>
      </c>
      <c r="H2439" s="102">
        <v>1</v>
      </c>
      <c r="I2439" s="461"/>
      <c r="J2439" s="86">
        <f t="shared" si="311"/>
        <v>50</v>
      </c>
      <c r="K2439" s="44" t="s">
        <v>5462</v>
      </c>
      <c r="N2439" t="s">
        <v>7449</v>
      </c>
      <c r="O2439" t="s">
        <v>7450</v>
      </c>
    </row>
    <row r="2440" spans="1:15" x14ac:dyDescent="0.25">
      <c r="A2440" s="79">
        <v>41716</v>
      </c>
      <c r="B2440" s="281" t="s">
        <v>76</v>
      </c>
      <c r="C2440" s="147" t="s">
        <v>5606</v>
      </c>
      <c r="D2440" s="102" t="s">
        <v>7215</v>
      </c>
      <c r="E2440" s="44" t="s">
        <v>24</v>
      </c>
      <c r="F2440" s="84">
        <v>190</v>
      </c>
      <c r="G2440" s="85">
        <v>1</v>
      </c>
      <c r="H2440" s="102">
        <v>1</v>
      </c>
      <c r="I2440" s="332"/>
      <c r="J2440" s="86">
        <f t="shared" ref="J2440:J2452" si="312">H2440*F2440</f>
        <v>190</v>
      </c>
      <c r="K2440" s="44" t="s">
        <v>62</v>
      </c>
      <c r="N2440" t="s">
        <v>7545</v>
      </c>
      <c r="O2440" t="s">
        <v>7450</v>
      </c>
    </row>
    <row r="2441" spans="1:15" x14ac:dyDescent="0.25">
      <c r="A2441" s="79">
        <v>41715</v>
      </c>
      <c r="B2441" s="281" t="s">
        <v>60</v>
      </c>
      <c r="C2441" s="147" t="s">
        <v>61</v>
      </c>
      <c r="D2441" s="102" t="s">
        <v>7216</v>
      </c>
      <c r="E2441" s="44" t="s">
        <v>32</v>
      </c>
      <c r="F2441" s="84">
        <v>190</v>
      </c>
      <c r="G2441" s="85">
        <v>1</v>
      </c>
      <c r="H2441" s="102">
        <v>1</v>
      </c>
      <c r="I2441" s="461"/>
      <c r="J2441" s="86">
        <f t="shared" si="312"/>
        <v>190</v>
      </c>
      <c r="K2441" s="44" t="s">
        <v>62</v>
      </c>
      <c r="N2441" t="s">
        <v>7545</v>
      </c>
      <c r="O2441" t="s">
        <v>7450</v>
      </c>
    </row>
    <row r="2442" spans="1:15" x14ac:dyDescent="0.25">
      <c r="A2442" s="79">
        <v>41715</v>
      </c>
      <c r="B2442" s="281" t="s">
        <v>63</v>
      </c>
      <c r="C2442" s="147" t="s">
        <v>64</v>
      </c>
      <c r="D2442" s="102" t="s">
        <v>7217</v>
      </c>
      <c r="E2442" s="44" t="s">
        <v>32</v>
      </c>
      <c r="F2442" s="84">
        <v>60</v>
      </c>
      <c r="G2442" s="85">
        <v>1</v>
      </c>
      <c r="H2442" s="102">
        <v>1</v>
      </c>
      <c r="I2442" s="476"/>
      <c r="J2442" s="86">
        <f t="shared" si="312"/>
        <v>60</v>
      </c>
      <c r="K2442" s="44" t="s">
        <v>62</v>
      </c>
    </row>
    <row r="2443" spans="1:15" x14ac:dyDescent="0.25">
      <c r="A2443" s="79">
        <v>41715</v>
      </c>
      <c r="B2443" s="281" t="s">
        <v>65</v>
      </c>
      <c r="C2443" s="39" t="s">
        <v>66</v>
      </c>
      <c r="D2443" s="102" t="s">
        <v>7218</v>
      </c>
      <c r="E2443" s="44" t="s">
        <v>67</v>
      </c>
      <c r="F2443" s="84">
        <v>250</v>
      </c>
      <c r="G2443" s="85">
        <v>2</v>
      </c>
      <c r="H2443" s="102">
        <v>2</v>
      </c>
      <c r="I2443" s="461"/>
      <c r="J2443" s="86">
        <f t="shared" si="312"/>
        <v>500</v>
      </c>
      <c r="K2443" s="44" t="s">
        <v>62</v>
      </c>
    </row>
    <row r="2444" spans="1:15" x14ac:dyDescent="0.25">
      <c r="A2444" s="79">
        <v>41715</v>
      </c>
      <c r="B2444" s="281" t="s">
        <v>68</v>
      </c>
      <c r="C2444" s="147" t="s">
        <v>69</v>
      </c>
      <c r="D2444" s="102" t="s">
        <v>7219</v>
      </c>
      <c r="E2444" s="44" t="s">
        <v>32</v>
      </c>
      <c r="F2444" s="84">
        <v>190</v>
      </c>
      <c r="G2444" s="85">
        <v>1</v>
      </c>
      <c r="H2444" s="102">
        <v>1</v>
      </c>
      <c r="I2444" s="476"/>
      <c r="J2444" s="86">
        <f t="shared" si="312"/>
        <v>190</v>
      </c>
      <c r="K2444" s="44" t="s">
        <v>62</v>
      </c>
      <c r="N2444" t="s">
        <v>7547</v>
      </c>
      <c r="O2444" t="s">
        <v>7436</v>
      </c>
    </row>
    <row r="2445" spans="1:15" x14ac:dyDescent="0.25">
      <c r="A2445" s="79">
        <v>41715</v>
      </c>
      <c r="B2445" s="281" t="s">
        <v>23</v>
      </c>
      <c r="C2445" s="46" t="s">
        <v>54</v>
      </c>
      <c r="D2445" s="102" t="s">
        <v>7220</v>
      </c>
      <c r="E2445" s="44" t="s">
        <v>24</v>
      </c>
      <c r="F2445" s="84">
        <v>5910</v>
      </c>
      <c r="G2445" s="162">
        <v>1</v>
      </c>
      <c r="H2445" s="102">
        <v>1</v>
      </c>
      <c r="I2445" s="709"/>
      <c r="J2445" s="86">
        <f t="shared" si="312"/>
        <v>5910</v>
      </c>
      <c r="K2445" s="44" t="s">
        <v>29</v>
      </c>
      <c r="N2445" t="s">
        <v>7546</v>
      </c>
      <c r="O2445" t="s">
        <v>7413</v>
      </c>
    </row>
    <row r="2446" spans="1:15" x14ac:dyDescent="0.25">
      <c r="A2446" s="95">
        <v>41712</v>
      </c>
      <c r="B2446" s="447" t="s">
        <v>5624</v>
      </c>
      <c r="C2446" s="518" t="s">
        <v>5625</v>
      </c>
      <c r="D2446" s="150" t="s">
        <v>7221</v>
      </c>
      <c r="E2446" s="144" t="s">
        <v>83</v>
      </c>
      <c r="F2446" s="594">
        <v>6678</v>
      </c>
      <c r="G2446" s="99">
        <v>4</v>
      </c>
      <c r="H2446" s="150">
        <v>4</v>
      </c>
      <c r="I2446" s="595"/>
      <c r="J2446" s="86">
        <f t="shared" si="312"/>
        <v>26712</v>
      </c>
      <c r="K2446" s="144" t="s">
        <v>5434</v>
      </c>
      <c r="N2446" t="s">
        <v>7546</v>
      </c>
      <c r="O2446" t="s">
        <v>7413</v>
      </c>
    </row>
    <row r="2447" spans="1:15" x14ac:dyDescent="0.25">
      <c r="A2447" s="79">
        <v>41712</v>
      </c>
      <c r="B2447" s="281" t="s">
        <v>105</v>
      </c>
      <c r="C2447" s="147" t="s">
        <v>5618</v>
      </c>
      <c r="D2447" s="100" t="s">
        <v>7222</v>
      </c>
      <c r="E2447" s="44" t="s">
        <v>24</v>
      </c>
      <c r="F2447" s="84">
        <v>1950</v>
      </c>
      <c r="G2447" s="85">
        <v>1</v>
      </c>
      <c r="H2447" s="102">
        <v>1</v>
      </c>
      <c r="I2447" s="44"/>
      <c r="J2447" s="86">
        <f t="shared" si="312"/>
        <v>1950</v>
      </c>
      <c r="K2447" s="44" t="s">
        <v>116</v>
      </c>
      <c r="N2447" t="s">
        <v>7548</v>
      </c>
      <c r="O2447" t="s">
        <v>7549</v>
      </c>
    </row>
    <row r="2448" spans="1:15" x14ac:dyDescent="0.25">
      <c r="A2448" s="79">
        <v>41712</v>
      </c>
      <c r="B2448" s="281" t="s">
        <v>23</v>
      </c>
      <c r="C2448" s="147" t="s">
        <v>160</v>
      </c>
      <c r="D2448" s="100" t="s">
        <v>7223</v>
      </c>
      <c r="E2448" s="44" t="s">
        <v>24</v>
      </c>
      <c r="F2448" s="84">
        <v>2450</v>
      </c>
      <c r="G2448" s="85">
        <v>1</v>
      </c>
      <c r="H2448" s="102">
        <v>1</v>
      </c>
      <c r="I2448" s="44"/>
      <c r="J2448" s="86">
        <f t="shared" si="312"/>
        <v>2450</v>
      </c>
      <c r="K2448" s="44" t="s">
        <v>57</v>
      </c>
      <c r="N2448" t="s">
        <v>7548</v>
      </c>
      <c r="O2448" t="s">
        <v>7549</v>
      </c>
    </row>
    <row r="2449" spans="1:11" x14ac:dyDescent="0.25">
      <c r="A2449" s="79">
        <v>41712</v>
      </c>
      <c r="B2449" s="281" t="s">
        <v>161</v>
      </c>
      <c r="C2449" s="39"/>
      <c r="D2449" s="100" t="s">
        <v>7224</v>
      </c>
      <c r="E2449" s="44" t="s">
        <v>32</v>
      </c>
      <c r="F2449" s="84">
        <v>1450</v>
      </c>
      <c r="G2449" s="85">
        <v>1</v>
      </c>
      <c r="H2449" s="102">
        <v>1</v>
      </c>
      <c r="I2449" s="44"/>
      <c r="J2449" s="86">
        <f t="shared" si="312"/>
        <v>1450</v>
      </c>
      <c r="K2449" s="44" t="s">
        <v>57</v>
      </c>
    </row>
    <row r="2450" spans="1:11" x14ac:dyDescent="0.25">
      <c r="A2450" s="475">
        <v>41712</v>
      </c>
      <c r="B2450" s="281" t="s">
        <v>4564</v>
      </c>
      <c r="C2450" s="240" t="s">
        <v>5864</v>
      </c>
      <c r="D2450" s="331" t="s">
        <v>7225</v>
      </c>
      <c r="E2450" s="332" t="s">
        <v>5417</v>
      </c>
      <c r="F2450" s="324">
        <v>6678</v>
      </c>
      <c r="G2450" s="330">
        <v>2</v>
      </c>
      <c r="H2450" s="331">
        <v>2</v>
      </c>
      <c r="I2450" s="551"/>
      <c r="J2450" s="479">
        <f t="shared" si="312"/>
        <v>13356</v>
      </c>
      <c r="K2450" s="332" t="s">
        <v>5418</v>
      </c>
    </row>
    <row r="2451" spans="1:11" x14ac:dyDescent="0.25">
      <c r="A2451" s="326">
        <v>41712</v>
      </c>
      <c r="B2451" s="281" t="s">
        <v>4564</v>
      </c>
      <c r="C2451" s="448" t="s">
        <v>5864</v>
      </c>
      <c r="D2451" s="331" t="s">
        <v>7226</v>
      </c>
      <c r="E2451" s="332" t="s">
        <v>5417</v>
      </c>
      <c r="F2451" s="324">
        <v>6678</v>
      </c>
      <c r="G2451" s="330">
        <v>2</v>
      </c>
      <c r="H2451" s="331">
        <v>2</v>
      </c>
      <c r="I2451" s="551"/>
      <c r="J2451" s="479">
        <f t="shared" si="312"/>
        <v>13356</v>
      </c>
      <c r="K2451" s="332" t="s">
        <v>5434</v>
      </c>
    </row>
    <row r="2452" spans="1:11" x14ac:dyDescent="0.25">
      <c r="A2452" s="79">
        <v>41711</v>
      </c>
      <c r="B2452" s="281" t="s">
        <v>5626</v>
      </c>
      <c r="C2452" s="39" t="s">
        <v>5419</v>
      </c>
      <c r="D2452" s="100" t="s">
        <v>7227</v>
      </c>
      <c r="E2452" s="44" t="s">
        <v>5417</v>
      </c>
      <c r="F2452" s="84">
        <v>6678</v>
      </c>
      <c r="G2452" s="85">
        <v>2</v>
      </c>
      <c r="H2452" s="102">
        <v>2</v>
      </c>
      <c r="I2452" s="44"/>
      <c r="J2452" s="86">
        <f t="shared" si="312"/>
        <v>13356</v>
      </c>
      <c r="K2452" s="44" t="s">
        <v>427</v>
      </c>
    </row>
    <row r="2453" spans="1:11" x14ac:dyDescent="0.25">
      <c r="A2453" s="79">
        <v>41711</v>
      </c>
      <c r="B2453" s="281" t="s">
        <v>5626</v>
      </c>
      <c r="C2453" s="147" t="s">
        <v>5420</v>
      </c>
      <c r="D2453" s="100" t="s">
        <v>7228</v>
      </c>
      <c r="E2453" s="44" t="s">
        <v>5417</v>
      </c>
      <c r="F2453" s="84">
        <v>6678</v>
      </c>
      <c r="G2453" s="85">
        <v>2</v>
      </c>
      <c r="H2453" s="102">
        <v>2</v>
      </c>
      <c r="I2453" s="44"/>
      <c r="J2453" s="86">
        <f t="shared" ref="J2453:J2460" si="313">H2453*F2453</f>
        <v>13356</v>
      </c>
      <c r="K2453" s="44" t="s">
        <v>575</v>
      </c>
    </row>
    <row r="2454" spans="1:11" x14ac:dyDescent="0.25">
      <c r="A2454" s="79">
        <v>41711</v>
      </c>
      <c r="B2454" s="100" t="s">
        <v>23</v>
      </c>
      <c r="C2454" s="147" t="s">
        <v>187</v>
      </c>
      <c r="D2454" s="100" t="s">
        <v>7229</v>
      </c>
      <c r="E2454" s="44" t="s">
        <v>28</v>
      </c>
      <c r="F2454" s="84">
        <v>8250</v>
      </c>
      <c r="G2454" s="85">
        <v>1</v>
      </c>
      <c r="H2454" s="102">
        <v>1</v>
      </c>
      <c r="I2454" s="44"/>
      <c r="J2454" s="86">
        <f t="shared" si="313"/>
        <v>8250</v>
      </c>
      <c r="K2454" s="44" t="s">
        <v>188</v>
      </c>
    </row>
    <row r="2455" spans="1:11" x14ac:dyDescent="0.25">
      <c r="A2455" s="95">
        <v>41703</v>
      </c>
      <c r="B2455" s="543" t="s">
        <v>60</v>
      </c>
      <c r="C2455" s="39" t="s">
        <v>61</v>
      </c>
      <c r="D2455" s="40" t="s">
        <v>7230</v>
      </c>
      <c r="E2455" s="144" t="s">
        <v>32</v>
      </c>
      <c r="F2455" s="41">
        <v>175</v>
      </c>
      <c r="G2455" s="104">
        <v>1</v>
      </c>
      <c r="H2455" s="49">
        <v>1</v>
      </c>
      <c r="I2455" s="173"/>
      <c r="J2455" s="86">
        <f t="shared" si="313"/>
        <v>175</v>
      </c>
      <c r="K2455" s="44" t="s">
        <v>126</v>
      </c>
    </row>
    <row r="2456" spans="1:11" x14ac:dyDescent="0.25">
      <c r="A2456" s="95">
        <v>41703</v>
      </c>
      <c r="B2456" s="447" t="s">
        <v>127</v>
      </c>
      <c r="C2456" s="70" t="s">
        <v>128</v>
      </c>
      <c r="D2456" s="45" t="s">
        <v>7231</v>
      </c>
      <c r="E2456" s="144" t="s">
        <v>35</v>
      </c>
      <c r="F2456" s="186">
        <v>1100</v>
      </c>
      <c r="G2456" s="145">
        <v>2</v>
      </c>
      <c r="H2456" s="150">
        <v>2</v>
      </c>
      <c r="I2456" s="144"/>
      <c r="J2456" s="148">
        <f t="shared" si="313"/>
        <v>2200</v>
      </c>
      <c r="K2456" s="44" t="s">
        <v>44</v>
      </c>
    </row>
    <row r="2457" spans="1:11" x14ac:dyDescent="0.25">
      <c r="A2457" s="95">
        <v>41702</v>
      </c>
      <c r="B2457" s="447" t="s">
        <v>129</v>
      </c>
      <c r="C2457" s="39" t="s">
        <v>130</v>
      </c>
      <c r="D2457" s="100" t="s">
        <v>7232</v>
      </c>
      <c r="E2457" s="44" t="s">
        <v>24</v>
      </c>
      <c r="F2457" s="178">
        <v>3500</v>
      </c>
      <c r="G2457" s="143">
        <v>2</v>
      </c>
      <c r="H2457" s="102">
        <v>2</v>
      </c>
      <c r="I2457" s="53"/>
      <c r="J2457" s="148">
        <f t="shared" si="313"/>
        <v>7000</v>
      </c>
      <c r="K2457" s="44" t="s">
        <v>44</v>
      </c>
    </row>
    <row r="2458" spans="1:11" x14ac:dyDescent="0.25">
      <c r="A2458" s="79">
        <v>41702</v>
      </c>
      <c r="B2458" s="437" t="s">
        <v>122</v>
      </c>
      <c r="C2458" s="390" t="s">
        <v>123</v>
      </c>
      <c r="D2458" s="100" t="s">
        <v>7233</v>
      </c>
      <c r="E2458" s="44" t="s">
        <v>35</v>
      </c>
      <c r="F2458" s="178">
        <v>5400</v>
      </c>
      <c r="G2458" s="143">
        <v>2</v>
      </c>
      <c r="H2458" s="102">
        <v>2</v>
      </c>
      <c r="I2458" s="44"/>
      <c r="J2458" s="148">
        <f t="shared" si="313"/>
        <v>10800</v>
      </c>
      <c r="K2458" s="44" t="s">
        <v>124</v>
      </c>
    </row>
    <row r="2459" spans="1:11" x14ac:dyDescent="0.25">
      <c r="A2459" s="95">
        <v>41702</v>
      </c>
      <c r="B2459" s="437" t="s">
        <v>122</v>
      </c>
      <c r="C2459" s="395" t="s">
        <v>125</v>
      </c>
      <c r="D2459" s="22" t="s">
        <v>7234</v>
      </c>
      <c r="E2459" s="171" t="s">
        <v>24</v>
      </c>
      <c r="F2459" s="186">
        <v>5400</v>
      </c>
      <c r="G2459" s="145">
        <v>1</v>
      </c>
      <c r="H2459" s="145">
        <v>1</v>
      </c>
      <c r="I2459" s="171"/>
      <c r="J2459" s="148">
        <f t="shared" si="313"/>
        <v>5400</v>
      </c>
      <c r="K2459" s="44" t="s">
        <v>124</v>
      </c>
    </row>
    <row r="2460" spans="1:11" x14ac:dyDescent="0.25">
      <c r="A2460" s="95">
        <v>41690</v>
      </c>
      <c r="B2460" s="554" t="s">
        <v>5597</v>
      </c>
      <c r="C2460" s="395" t="s">
        <v>5598</v>
      </c>
      <c r="D2460" s="22" t="s">
        <v>7235</v>
      </c>
      <c r="E2460" s="171" t="s">
        <v>83</v>
      </c>
      <c r="F2460" s="186">
        <v>7009.43</v>
      </c>
      <c r="G2460" s="145">
        <v>20</v>
      </c>
      <c r="H2460" s="145">
        <v>20</v>
      </c>
      <c r="I2460" s="171"/>
      <c r="J2460" s="148">
        <f t="shared" si="313"/>
        <v>140188.6</v>
      </c>
      <c r="K2460" s="44" t="s">
        <v>505</v>
      </c>
    </row>
    <row r="2461" spans="1:11" ht="17.25" customHeight="1" x14ac:dyDescent="0.25">
      <c r="A2461" s="95">
        <v>41684</v>
      </c>
      <c r="B2461" s="22" t="s">
        <v>121</v>
      </c>
      <c r="C2461" s="395" t="s">
        <v>119</v>
      </c>
      <c r="D2461" s="22" t="s">
        <v>7236</v>
      </c>
      <c r="E2461" s="171" t="s">
        <v>118</v>
      </c>
      <c r="F2461" s="98">
        <v>228800</v>
      </c>
      <c r="G2461" s="99"/>
      <c r="H2461" s="145"/>
      <c r="I2461" s="171"/>
      <c r="J2461" s="148">
        <v>228800</v>
      </c>
      <c r="K2461" s="44" t="s">
        <v>120</v>
      </c>
    </row>
    <row r="2462" spans="1:11" x14ac:dyDescent="0.25">
      <c r="A2462" s="79">
        <v>41676</v>
      </c>
      <c r="B2462" s="22" t="s">
        <v>131</v>
      </c>
      <c r="C2462" s="396" t="s">
        <v>132</v>
      </c>
      <c r="D2462" s="22" t="s">
        <v>7237</v>
      </c>
      <c r="E2462" s="22" t="s">
        <v>83</v>
      </c>
      <c r="F2462" s="84">
        <v>718.88</v>
      </c>
      <c r="G2462" s="85">
        <v>2</v>
      </c>
      <c r="H2462" s="143">
        <v>2</v>
      </c>
      <c r="I2462" s="109"/>
      <c r="J2462" s="148">
        <f t="shared" ref="J2462:J2476" si="314">H2462*F2462</f>
        <v>1437.76</v>
      </c>
      <c r="K2462" s="44" t="s">
        <v>120</v>
      </c>
    </row>
    <row r="2463" spans="1:11" x14ac:dyDescent="0.25">
      <c r="A2463" s="79">
        <v>41676</v>
      </c>
      <c r="B2463" s="100" t="s">
        <v>133</v>
      </c>
      <c r="C2463" s="46" t="s">
        <v>134</v>
      </c>
      <c r="D2463" s="38" t="s">
        <v>7238</v>
      </c>
      <c r="E2463" s="44" t="s">
        <v>83</v>
      </c>
      <c r="F2463" s="178">
        <v>1744.69</v>
      </c>
      <c r="G2463" s="85">
        <v>3</v>
      </c>
      <c r="H2463" s="143">
        <v>3</v>
      </c>
      <c r="I2463" s="109"/>
      <c r="J2463" s="148">
        <f t="shared" si="314"/>
        <v>5234.07</v>
      </c>
      <c r="K2463" s="44" t="s">
        <v>120</v>
      </c>
    </row>
    <row r="2464" spans="1:11" x14ac:dyDescent="0.25">
      <c r="A2464" s="79">
        <v>41676</v>
      </c>
      <c r="B2464" s="100" t="s">
        <v>135</v>
      </c>
      <c r="C2464" s="147" t="s">
        <v>136</v>
      </c>
      <c r="D2464" s="100" t="s">
        <v>7239</v>
      </c>
      <c r="E2464" s="44" t="s">
        <v>83</v>
      </c>
      <c r="F2464" s="84">
        <v>1502.44</v>
      </c>
      <c r="G2464" s="85">
        <v>5</v>
      </c>
      <c r="H2464" s="102">
        <v>5</v>
      </c>
      <c r="I2464" s="44"/>
      <c r="J2464" s="148">
        <f t="shared" si="314"/>
        <v>7512.2000000000007</v>
      </c>
      <c r="K2464" s="44" t="s">
        <v>120</v>
      </c>
    </row>
    <row r="2465" spans="1:11" x14ac:dyDescent="0.25">
      <c r="A2465" s="79">
        <v>41676</v>
      </c>
      <c r="B2465" s="100" t="s">
        <v>135</v>
      </c>
      <c r="C2465" s="147" t="s">
        <v>137</v>
      </c>
      <c r="D2465" s="100" t="s">
        <v>7240</v>
      </c>
      <c r="E2465" s="44" t="s">
        <v>83</v>
      </c>
      <c r="F2465" s="84">
        <v>1502.44</v>
      </c>
      <c r="G2465" s="85">
        <v>4</v>
      </c>
      <c r="H2465" s="102">
        <v>4</v>
      </c>
      <c r="I2465" s="44"/>
      <c r="J2465" s="86">
        <f t="shared" si="314"/>
        <v>6009.76</v>
      </c>
      <c r="K2465" s="44" t="s">
        <v>120</v>
      </c>
    </row>
    <row r="2466" spans="1:11" x14ac:dyDescent="0.25">
      <c r="A2466" s="79">
        <v>41676</v>
      </c>
      <c r="B2466" s="22" t="s">
        <v>138</v>
      </c>
      <c r="C2466" s="395" t="s">
        <v>139</v>
      </c>
      <c r="D2466" s="22" t="s">
        <v>7241</v>
      </c>
      <c r="E2466" s="22" t="s">
        <v>83</v>
      </c>
      <c r="F2466" s="193">
        <v>576.94000000000005</v>
      </c>
      <c r="G2466" s="85">
        <v>1</v>
      </c>
      <c r="H2466" s="85">
        <v>1</v>
      </c>
      <c r="I2466" s="44"/>
      <c r="J2466" s="170">
        <f t="shared" si="314"/>
        <v>576.94000000000005</v>
      </c>
      <c r="K2466" s="44" t="s">
        <v>120</v>
      </c>
    </row>
    <row r="2467" spans="1:11" x14ac:dyDescent="0.25">
      <c r="A2467" s="79">
        <v>41676</v>
      </c>
      <c r="B2467" s="22" t="s">
        <v>140</v>
      </c>
      <c r="C2467" s="390" t="s">
        <v>141</v>
      </c>
      <c r="D2467" s="22" t="s">
        <v>7242</v>
      </c>
      <c r="E2467" s="22" t="s">
        <v>32</v>
      </c>
      <c r="F2467" s="193">
        <v>511.88</v>
      </c>
      <c r="G2467" s="85">
        <v>4</v>
      </c>
      <c r="H2467" s="85">
        <v>4</v>
      </c>
      <c r="I2467" s="44"/>
      <c r="J2467" s="170">
        <f t="shared" si="314"/>
        <v>2047.52</v>
      </c>
      <c r="K2467" s="44" t="s">
        <v>120</v>
      </c>
    </row>
    <row r="2468" spans="1:11" x14ac:dyDescent="0.25">
      <c r="A2468" s="79">
        <v>41676</v>
      </c>
      <c r="B2468" s="100" t="s">
        <v>142</v>
      </c>
      <c r="C2468" s="147" t="s">
        <v>143</v>
      </c>
      <c r="D2468" s="22" t="s">
        <v>7243</v>
      </c>
      <c r="E2468" s="22" t="s">
        <v>144</v>
      </c>
      <c r="F2468" s="84">
        <v>812.63</v>
      </c>
      <c r="G2468" s="85">
        <v>3</v>
      </c>
      <c r="H2468" s="102">
        <v>3</v>
      </c>
      <c r="I2468" s="44"/>
      <c r="J2468" s="86">
        <f t="shared" si="314"/>
        <v>2437.89</v>
      </c>
      <c r="K2468" s="44" t="s">
        <v>120</v>
      </c>
    </row>
    <row r="2469" spans="1:11" x14ac:dyDescent="0.25">
      <c r="A2469" s="79">
        <v>41676</v>
      </c>
      <c r="B2469" s="100" t="s">
        <v>145</v>
      </c>
      <c r="C2469" s="147" t="s">
        <v>146</v>
      </c>
      <c r="D2469" s="100" t="s">
        <v>7244</v>
      </c>
      <c r="E2469" s="44" t="s">
        <v>83</v>
      </c>
      <c r="F2469" s="84">
        <v>1500</v>
      </c>
      <c r="G2469" s="85">
        <v>2</v>
      </c>
      <c r="H2469" s="102">
        <v>2</v>
      </c>
      <c r="I2469" s="44"/>
      <c r="J2469" s="86">
        <f t="shared" si="314"/>
        <v>3000</v>
      </c>
      <c r="K2469" s="44" t="s">
        <v>120</v>
      </c>
    </row>
    <row r="2470" spans="1:11" x14ac:dyDescent="0.25">
      <c r="A2470" s="95">
        <v>41676</v>
      </c>
      <c r="B2470" s="100" t="s">
        <v>147</v>
      </c>
      <c r="C2470" s="39" t="s">
        <v>148</v>
      </c>
      <c r="D2470" s="100" t="s">
        <v>6302</v>
      </c>
      <c r="E2470" s="144" t="s">
        <v>32</v>
      </c>
      <c r="F2470" s="98">
        <v>155.81</v>
      </c>
      <c r="G2470" s="99">
        <v>3</v>
      </c>
      <c r="H2470" s="150">
        <v>3</v>
      </c>
      <c r="I2470" s="144"/>
      <c r="J2470" s="86">
        <f t="shared" si="314"/>
        <v>467.43</v>
      </c>
      <c r="K2470" s="44" t="s">
        <v>120</v>
      </c>
    </row>
    <row r="2471" spans="1:11" x14ac:dyDescent="0.25">
      <c r="A2471" s="95">
        <v>41676</v>
      </c>
      <c r="B2471" s="45" t="s">
        <v>149</v>
      </c>
      <c r="C2471" s="39" t="s">
        <v>150</v>
      </c>
      <c r="D2471" s="100" t="s">
        <v>6301</v>
      </c>
      <c r="E2471" s="144" t="s">
        <v>83</v>
      </c>
      <c r="F2471" s="98">
        <v>93.75</v>
      </c>
      <c r="G2471" s="99">
        <v>10</v>
      </c>
      <c r="H2471" s="150">
        <v>10</v>
      </c>
      <c r="I2471" s="144"/>
      <c r="J2471" s="86">
        <f t="shared" si="314"/>
        <v>937.5</v>
      </c>
      <c r="K2471" s="44" t="s">
        <v>120</v>
      </c>
    </row>
    <row r="2472" spans="1:11" x14ac:dyDescent="0.25">
      <c r="A2472" s="95">
        <v>41676</v>
      </c>
      <c r="B2472" s="45" t="s">
        <v>142</v>
      </c>
      <c r="C2472" s="39" t="s">
        <v>151</v>
      </c>
      <c r="D2472" s="100" t="s">
        <v>6300</v>
      </c>
      <c r="E2472" s="144" t="s">
        <v>32</v>
      </c>
      <c r="F2472" s="98">
        <v>916.75</v>
      </c>
      <c r="G2472" s="99">
        <v>7</v>
      </c>
      <c r="H2472" s="150">
        <v>7</v>
      </c>
      <c r="I2472" s="144"/>
      <c r="J2472" s="86">
        <f t="shared" si="314"/>
        <v>6417.25</v>
      </c>
      <c r="K2472" s="44" t="s">
        <v>120</v>
      </c>
    </row>
    <row r="2473" spans="1:11" x14ac:dyDescent="0.25">
      <c r="A2473" s="95">
        <v>41676</v>
      </c>
      <c r="B2473" s="45" t="s">
        <v>152</v>
      </c>
      <c r="C2473" s="39" t="s">
        <v>153</v>
      </c>
      <c r="D2473" s="100" t="s">
        <v>6299</v>
      </c>
      <c r="E2473" s="44" t="s">
        <v>32</v>
      </c>
      <c r="F2473" s="84">
        <v>200</v>
      </c>
      <c r="G2473" s="85">
        <v>9</v>
      </c>
      <c r="H2473" s="102">
        <v>9</v>
      </c>
      <c r="I2473" s="53"/>
      <c r="J2473" s="86">
        <f t="shared" si="314"/>
        <v>1800</v>
      </c>
      <c r="K2473" s="44" t="s">
        <v>120</v>
      </c>
    </row>
    <row r="2474" spans="1:11" x14ac:dyDescent="0.25">
      <c r="A2474" s="79">
        <v>41676</v>
      </c>
      <c r="B2474" s="100" t="s">
        <v>154</v>
      </c>
      <c r="C2474" s="46"/>
      <c r="D2474" s="102" t="s">
        <v>6298</v>
      </c>
      <c r="E2474" s="44" t="s">
        <v>32</v>
      </c>
      <c r="F2474" s="84">
        <v>601</v>
      </c>
      <c r="G2474" s="85">
        <v>2</v>
      </c>
      <c r="H2474" s="102">
        <v>2</v>
      </c>
      <c r="I2474" s="53"/>
      <c r="J2474" s="86">
        <f t="shared" si="314"/>
        <v>1202</v>
      </c>
      <c r="K2474" s="44" t="s">
        <v>120</v>
      </c>
    </row>
    <row r="2475" spans="1:11" x14ac:dyDescent="0.25">
      <c r="A2475" s="95">
        <v>41647</v>
      </c>
      <c r="B2475" s="100" t="s">
        <v>4939</v>
      </c>
      <c r="C2475" s="39" t="s">
        <v>4940</v>
      </c>
      <c r="D2475" s="100" t="s">
        <v>6297</v>
      </c>
      <c r="E2475" s="144" t="s">
        <v>32</v>
      </c>
      <c r="F2475" s="577">
        <v>9200</v>
      </c>
      <c r="G2475" s="99">
        <v>1</v>
      </c>
      <c r="H2475" s="150">
        <v>1</v>
      </c>
      <c r="I2475" s="144"/>
      <c r="J2475" s="86">
        <f t="shared" si="314"/>
        <v>9200</v>
      </c>
      <c r="K2475" s="44" t="s">
        <v>178</v>
      </c>
    </row>
    <row r="2476" spans="1:11" x14ac:dyDescent="0.25">
      <c r="A2476" s="79">
        <v>41646</v>
      </c>
      <c r="B2476" s="100" t="s">
        <v>3489</v>
      </c>
      <c r="C2476" s="147" t="s">
        <v>4937</v>
      </c>
      <c r="D2476" s="100" t="s">
        <v>12546</v>
      </c>
      <c r="E2476" s="44" t="s">
        <v>24</v>
      </c>
      <c r="F2476" s="84">
        <v>4800</v>
      </c>
      <c r="G2476" s="85">
        <v>2</v>
      </c>
      <c r="H2476" s="102">
        <v>2</v>
      </c>
      <c r="I2476" s="44"/>
      <c r="J2476" s="86">
        <f t="shared" si="314"/>
        <v>9600</v>
      </c>
      <c r="K2476" s="44" t="s">
        <v>178</v>
      </c>
    </row>
    <row r="2477" spans="1:11" x14ac:dyDescent="0.25">
      <c r="A2477" s="489">
        <v>41969</v>
      </c>
      <c r="B2477" s="419" t="s">
        <v>5150</v>
      </c>
      <c r="C2477" s="381"/>
      <c r="D2477" s="419"/>
      <c r="E2477" s="425" t="s">
        <v>24</v>
      </c>
      <c r="F2477" s="498">
        <v>2400</v>
      </c>
      <c r="G2477" s="483">
        <v>1</v>
      </c>
      <c r="H2477" s="483">
        <v>1</v>
      </c>
      <c r="I2477" s="382"/>
      <c r="J2477" s="86">
        <f t="shared" ref="J2477:J2479" si="315">H2477*F2477</f>
        <v>2400</v>
      </c>
      <c r="K2477" s="386" t="s">
        <v>492</v>
      </c>
    </row>
    <row r="2478" spans="1:11" x14ac:dyDescent="0.25">
      <c r="A2478" s="286">
        <v>42365</v>
      </c>
      <c r="B2478" s="239" t="s">
        <v>4072</v>
      </c>
      <c r="C2478" t="s">
        <v>11135</v>
      </c>
      <c r="D2478" s="239" t="s">
        <v>11136</v>
      </c>
      <c r="E2478" s="239" t="s">
        <v>35</v>
      </c>
      <c r="F2478" s="556">
        <v>936.8</v>
      </c>
      <c r="G2478" s="239">
        <v>4</v>
      </c>
      <c r="H2478" s="239">
        <v>4</v>
      </c>
      <c r="I2478" s="239"/>
      <c r="J2478" s="86">
        <f t="shared" si="315"/>
        <v>3747.2</v>
      </c>
      <c r="K2478" s="239" t="s">
        <v>178</v>
      </c>
    </row>
    <row r="2479" spans="1:11" x14ac:dyDescent="0.25">
      <c r="A2479" s="286">
        <v>42365</v>
      </c>
      <c r="B2479" s="933" t="s">
        <v>11132</v>
      </c>
      <c r="C2479" t="s">
        <v>11133</v>
      </c>
      <c r="D2479" s="239" t="s">
        <v>11134</v>
      </c>
      <c r="E2479" s="239" t="s">
        <v>35</v>
      </c>
      <c r="F2479" s="556">
        <v>3823.5</v>
      </c>
      <c r="G2479" s="239">
        <v>4</v>
      </c>
      <c r="H2479" s="239">
        <v>4</v>
      </c>
      <c r="I2479" s="239"/>
      <c r="J2479" s="86">
        <f t="shared" si="315"/>
        <v>15294</v>
      </c>
      <c r="K2479" s="239" t="s">
        <v>178</v>
      </c>
    </row>
    <row r="2480" spans="1:11" x14ac:dyDescent="0.25">
      <c r="A2480" s="54">
        <v>41635</v>
      </c>
      <c r="B2480" s="38" t="s">
        <v>103</v>
      </c>
      <c r="C2480" s="46" t="s">
        <v>4913</v>
      </c>
      <c r="D2480" s="100" t="s">
        <v>9651</v>
      </c>
      <c r="E2480" s="38" t="s">
        <v>32</v>
      </c>
      <c r="F2480" s="51">
        <v>350</v>
      </c>
      <c r="G2480" s="49">
        <v>1</v>
      </c>
      <c r="H2480" s="49">
        <v>1</v>
      </c>
      <c r="I2480" s="52"/>
      <c r="J2480" s="170">
        <f t="shared" ref="J2480" si="316">H2480*F2480</f>
        <v>350</v>
      </c>
      <c r="K2480" s="44" t="s">
        <v>36</v>
      </c>
    </row>
    <row r="2481" spans="1:11" x14ac:dyDescent="0.25">
      <c r="A2481" s="133">
        <v>41635</v>
      </c>
      <c r="B2481" s="100" t="s">
        <v>100</v>
      </c>
      <c r="C2481" s="135" t="s">
        <v>4914</v>
      </c>
      <c r="D2481" s="100" t="s">
        <v>9650</v>
      </c>
      <c r="E2481" s="100" t="s">
        <v>32</v>
      </c>
      <c r="F2481" s="84">
        <v>320</v>
      </c>
      <c r="G2481" s="102">
        <v>1</v>
      </c>
      <c r="H2481" s="102">
        <v>1</v>
      </c>
      <c r="I2481" s="101"/>
      <c r="J2481" s="86">
        <f t="shared" ref="J2481:J2492" si="317">H2481*F2481</f>
        <v>320</v>
      </c>
      <c r="K2481" s="100" t="s">
        <v>36</v>
      </c>
    </row>
    <row r="2482" spans="1:11" x14ac:dyDescent="0.25">
      <c r="A2482" s="133">
        <v>41635</v>
      </c>
      <c r="B2482" s="100" t="s">
        <v>102</v>
      </c>
      <c r="C2482" s="134" t="s">
        <v>4914</v>
      </c>
      <c r="D2482" s="100" t="s">
        <v>9649</v>
      </c>
      <c r="E2482" s="100" t="s">
        <v>32</v>
      </c>
      <c r="F2482" s="84">
        <v>190</v>
      </c>
      <c r="G2482" s="102">
        <v>1</v>
      </c>
      <c r="H2482" s="102">
        <v>1</v>
      </c>
      <c r="I2482" s="100"/>
      <c r="J2482" s="86">
        <f t="shared" si="317"/>
        <v>190</v>
      </c>
      <c r="K2482" s="100" t="s">
        <v>36</v>
      </c>
    </row>
    <row r="2483" spans="1:11" x14ac:dyDescent="0.25">
      <c r="A2483" s="133">
        <v>41635</v>
      </c>
      <c r="B2483" s="100" t="s">
        <v>4978</v>
      </c>
      <c r="C2483" s="134" t="s">
        <v>5063</v>
      </c>
      <c r="D2483" s="100" t="s">
        <v>9648</v>
      </c>
      <c r="E2483" s="100" t="s">
        <v>24</v>
      </c>
      <c r="F2483" s="84">
        <v>3750</v>
      </c>
      <c r="G2483" s="102">
        <v>1</v>
      </c>
      <c r="H2483" s="102">
        <v>1</v>
      </c>
      <c r="I2483" s="100"/>
      <c r="J2483" s="86">
        <f t="shared" si="317"/>
        <v>3750</v>
      </c>
      <c r="K2483" s="100" t="s">
        <v>178</v>
      </c>
    </row>
    <row r="2484" spans="1:11" x14ac:dyDescent="0.25">
      <c r="A2484" s="79">
        <v>41634</v>
      </c>
      <c r="B2484" s="100" t="s">
        <v>3463</v>
      </c>
      <c r="C2484" s="147" t="s">
        <v>4936</v>
      </c>
      <c r="D2484" s="100" t="s">
        <v>9647</v>
      </c>
      <c r="E2484" s="38" t="s">
        <v>24</v>
      </c>
      <c r="F2484" s="51">
        <v>540</v>
      </c>
      <c r="G2484" s="49">
        <v>300</v>
      </c>
      <c r="H2484" s="49">
        <v>300</v>
      </c>
      <c r="I2484" s="38"/>
      <c r="J2484" s="170">
        <f t="shared" si="317"/>
        <v>162000</v>
      </c>
      <c r="K2484" s="44" t="s">
        <v>84</v>
      </c>
    </row>
    <row r="2485" spans="1:11" x14ac:dyDescent="0.25">
      <c r="A2485" s="79">
        <v>41631</v>
      </c>
      <c r="B2485" s="100" t="s">
        <v>100</v>
      </c>
      <c r="C2485" s="57" t="s">
        <v>4860</v>
      </c>
      <c r="D2485" s="38" t="s">
        <v>9643</v>
      </c>
      <c r="E2485" s="38" t="s">
        <v>32</v>
      </c>
      <c r="F2485" s="51">
        <v>202</v>
      </c>
      <c r="G2485" s="49">
        <v>100</v>
      </c>
      <c r="H2485" s="49">
        <v>100</v>
      </c>
      <c r="I2485" s="38"/>
      <c r="J2485" s="170">
        <f t="shared" si="317"/>
        <v>20200</v>
      </c>
      <c r="K2485" s="44" t="s">
        <v>403</v>
      </c>
    </row>
    <row r="2486" spans="1:11" x14ac:dyDescent="0.25">
      <c r="A2486" s="79">
        <v>41631</v>
      </c>
      <c r="B2486" s="100" t="s">
        <v>102</v>
      </c>
      <c r="C2486" s="57" t="s">
        <v>4861</v>
      </c>
      <c r="D2486" s="38" t="s">
        <v>9646</v>
      </c>
      <c r="E2486" s="38" t="s">
        <v>32</v>
      </c>
      <c r="F2486" s="51">
        <v>190</v>
      </c>
      <c r="G2486" s="49">
        <v>100</v>
      </c>
      <c r="H2486" s="49">
        <v>100</v>
      </c>
      <c r="I2486" s="38"/>
      <c r="J2486" s="170">
        <f t="shared" si="317"/>
        <v>19000</v>
      </c>
      <c r="K2486" s="44" t="s">
        <v>403</v>
      </c>
    </row>
    <row r="2487" spans="1:11" x14ac:dyDescent="0.25">
      <c r="A2487" s="79">
        <v>41631</v>
      </c>
      <c r="B2487" s="100" t="s">
        <v>100</v>
      </c>
      <c r="C2487" s="57" t="s">
        <v>166</v>
      </c>
      <c r="D2487" s="38" t="s">
        <v>9645</v>
      </c>
      <c r="E2487" s="38" t="s">
        <v>32</v>
      </c>
      <c r="F2487" s="51">
        <v>195</v>
      </c>
      <c r="G2487" s="49">
        <v>10</v>
      </c>
      <c r="H2487" s="49">
        <v>10</v>
      </c>
      <c r="I2487" s="38"/>
      <c r="J2487" s="170">
        <f t="shared" si="317"/>
        <v>1950</v>
      </c>
      <c r="K2487" s="44" t="s">
        <v>403</v>
      </c>
    </row>
    <row r="2488" spans="1:11" x14ac:dyDescent="0.25">
      <c r="A2488" s="95">
        <v>41631</v>
      </c>
      <c r="B2488" s="100" t="s">
        <v>4862</v>
      </c>
      <c r="C2488" s="50" t="s">
        <v>4863</v>
      </c>
      <c r="D2488" s="38" t="s">
        <v>9644</v>
      </c>
      <c r="E2488" s="40" t="s">
        <v>32</v>
      </c>
      <c r="F2488" s="224">
        <v>630</v>
      </c>
      <c r="G2488" s="42">
        <v>10</v>
      </c>
      <c r="H2488" s="42">
        <v>10</v>
      </c>
      <c r="I2488" s="40"/>
      <c r="J2488" s="170">
        <f t="shared" si="317"/>
        <v>6300</v>
      </c>
      <c r="K2488" s="44" t="s">
        <v>403</v>
      </c>
    </row>
    <row r="2489" spans="1:11" x14ac:dyDescent="0.25">
      <c r="A2489" s="95">
        <v>41631</v>
      </c>
      <c r="B2489" s="45" t="s">
        <v>102</v>
      </c>
      <c r="C2489" s="50" t="s">
        <v>166</v>
      </c>
      <c r="D2489" s="40" t="s">
        <v>9642</v>
      </c>
      <c r="E2489" s="40" t="s">
        <v>32</v>
      </c>
      <c r="F2489" s="224">
        <v>195</v>
      </c>
      <c r="G2489" s="42">
        <v>30</v>
      </c>
      <c r="H2489" s="42">
        <v>30</v>
      </c>
      <c r="I2489" s="40"/>
      <c r="J2489" s="170">
        <f t="shared" si="317"/>
        <v>5850</v>
      </c>
      <c r="K2489" s="44" t="s">
        <v>403</v>
      </c>
    </row>
    <row r="2490" spans="1:11" x14ac:dyDescent="0.25">
      <c r="A2490" s="95">
        <v>41631</v>
      </c>
      <c r="B2490" s="45" t="s">
        <v>4864</v>
      </c>
      <c r="C2490" s="50" t="s">
        <v>4865</v>
      </c>
      <c r="D2490" s="40" t="s">
        <v>9633</v>
      </c>
      <c r="E2490" s="40" t="s">
        <v>32</v>
      </c>
      <c r="F2490" s="224">
        <v>3990</v>
      </c>
      <c r="G2490" s="42">
        <v>2</v>
      </c>
      <c r="H2490" s="42">
        <v>2</v>
      </c>
      <c r="I2490" s="40"/>
      <c r="J2490" s="170">
        <f t="shared" si="317"/>
        <v>7980</v>
      </c>
      <c r="K2490" s="44" t="s">
        <v>403</v>
      </c>
    </row>
    <row r="2491" spans="1:11" x14ac:dyDescent="0.25">
      <c r="A2491" s="79">
        <v>41631</v>
      </c>
      <c r="B2491" s="100" t="s">
        <v>5060</v>
      </c>
      <c r="C2491" s="147" t="s">
        <v>5061</v>
      </c>
      <c r="D2491" s="100" t="s">
        <v>9641</v>
      </c>
      <c r="E2491" s="44" t="s">
        <v>24</v>
      </c>
      <c r="F2491" s="84">
        <v>8500</v>
      </c>
      <c r="G2491" s="49">
        <v>1</v>
      </c>
      <c r="H2491" s="85">
        <v>1</v>
      </c>
      <c r="I2491" s="100"/>
      <c r="J2491" s="170">
        <f t="shared" si="317"/>
        <v>8500</v>
      </c>
      <c r="K2491" s="44" t="s">
        <v>84</v>
      </c>
    </row>
    <row r="2492" spans="1:11" x14ac:dyDescent="0.25">
      <c r="A2492" s="79">
        <v>41631</v>
      </c>
      <c r="B2492" s="100" t="s">
        <v>5062</v>
      </c>
      <c r="C2492" s="50" t="s">
        <v>5061</v>
      </c>
      <c r="D2492" s="38" t="s">
        <v>9640</v>
      </c>
      <c r="E2492" s="38" t="s">
        <v>24</v>
      </c>
      <c r="F2492" s="51">
        <v>4500</v>
      </c>
      <c r="G2492" s="49">
        <v>1</v>
      </c>
      <c r="H2492" s="49">
        <v>1</v>
      </c>
      <c r="I2492" s="38"/>
      <c r="J2492" s="170">
        <f t="shared" si="317"/>
        <v>4500</v>
      </c>
      <c r="K2492" s="44" t="s">
        <v>84</v>
      </c>
    </row>
    <row r="2493" spans="1:11" x14ac:dyDescent="0.25">
      <c r="A2493" s="95">
        <v>41627</v>
      </c>
      <c r="B2493" s="45" t="s">
        <v>4839</v>
      </c>
      <c r="C2493" s="39" t="s">
        <v>4866</v>
      </c>
      <c r="D2493" s="100" t="s">
        <v>9639</v>
      </c>
      <c r="E2493" s="44" t="s">
        <v>24</v>
      </c>
      <c r="F2493" s="84">
        <v>956.7</v>
      </c>
      <c r="G2493" s="49">
        <v>1</v>
      </c>
      <c r="H2493" s="85">
        <v>1</v>
      </c>
      <c r="I2493" s="101"/>
      <c r="J2493" s="170">
        <f t="shared" ref="J2493" si="318">H2493*F2493</f>
        <v>956.7</v>
      </c>
      <c r="K2493" s="44" t="s">
        <v>403</v>
      </c>
    </row>
    <row r="2494" spans="1:11" x14ac:dyDescent="0.25">
      <c r="A2494" s="95">
        <v>41627</v>
      </c>
      <c r="B2494" s="100" t="s">
        <v>4867</v>
      </c>
      <c r="C2494" s="46" t="s">
        <v>4868</v>
      </c>
      <c r="D2494" s="100" t="s">
        <v>9638</v>
      </c>
      <c r="E2494" s="44" t="s">
        <v>24</v>
      </c>
      <c r="F2494" s="84">
        <v>3712.5</v>
      </c>
      <c r="G2494" s="49">
        <v>1</v>
      </c>
      <c r="H2494" s="85">
        <v>1</v>
      </c>
      <c r="I2494" s="101"/>
      <c r="J2494" s="170">
        <f t="shared" ref="J2494:J2505" si="319">H2494*F2494</f>
        <v>3712.5</v>
      </c>
      <c r="K2494" s="44" t="s">
        <v>403</v>
      </c>
    </row>
    <row r="2495" spans="1:11" x14ac:dyDescent="0.25">
      <c r="A2495" s="79">
        <v>41627</v>
      </c>
      <c r="B2495" s="100" t="s">
        <v>3489</v>
      </c>
      <c r="C2495" s="46" t="s">
        <v>4869</v>
      </c>
      <c r="D2495" s="100" t="s">
        <v>9637</v>
      </c>
      <c r="E2495" s="44" t="s">
        <v>24</v>
      </c>
      <c r="F2495" s="84">
        <v>5062.5</v>
      </c>
      <c r="G2495" s="49">
        <v>1</v>
      </c>
      <c r="H2495" s="85">
        <v>1</v>
      </c>
      <c r="I2495" s="109"/>
      <c r="J2495" s="86">
        <f t="shared" si="319"/>
        <v>5062.5</v>
      </c>
      <c r="K2495" s="44" t="s">
        <v>403</v>
      </c>
    </row>
    <row r="2496" spans="1:11" x14ac:dyDescent="0.25">
      <c r="A2496" s="79">
        <v>41627</v>
      </c>
      <c r="B2496" s="100" t="s">
        <v>3769</v>
      </c>
      <c r="C2496" s="147" t="s">
        <v>4915</v>
      </c>
      <c r="D2496" s="100" t="s">
        <v>9636</v>
      </c>
      <c r="E2496" s="44" t="s">
        <v>24</v>
      </c>
      <c r="F2496" s="84">
        <v>1500</v>
      </c>
      <c r="G2496" s="49">
        <v>2</v>
      </c>
      <c r="H2496" s="85">
        <v>2</v>
      </c>
      <c r="I2496" s="22"/>
      <c r="J2496" s="86">
        <f t="shared" si="319"/>
        <v>3000</v>
      </c>
      <c r="K2496" s="44" t="s">
        <v>1037</v>
      </c>
    </row>
    <row r="2497" spans="1:11" x14ac:dyDescent="0.25">
      <c r="A2497" s="79">
        <v>41627</v>
      </c>
      <c r="B2497" s="100" t="s">
        <v>1138</v>
      </c>
      <c r="C2497" s="147" t="s">
        <v>4938</v>
      </c>
      <c r="D2497" s="100" t="s">
        <v>9635</v>
      </c>
      <c r="E2497" s="44" t="s">
        <v>24</v>
      </c>
      <c r="F2497" s="84">
        <v>4897</v>
      </c>
      <c r="G2497" s="49">
        <v>48</v>
      </c>
      <c r="H2497" s="85">
        <v>48</v>
      </c>
      <c r="I2497" s="22"/>
      <c r="J2497" s="86">
        <f t="shared" si="319"/>
        <v>235056</v>
      </c>
      <c r="K2497" s="44" t="s">
        <v>178</v>
      </c>
    </row>
    <row r="2498" spans="1:11" x14ac:dyDescent="0.25">
      <c r="A2498" s="79">
        <v>41626</v>
      </c>
      <c r="B2498" s="100" t="s">
        <v>4858</v>
      </c>
      <c r="C2498" s="39" t="s">
        <v>4859</v>
      </c>
      <c r="D2498" s="100" t="s">
        <v>9634</v>
      </c>
      <c r="E2498" s="44" t="s">
        <v>24</v>
      </c>
      <c r="F2498" s="84">
        <v>7420</v>
      </c>
      <c r="G2498" s="49">
        <v>1</v>
      </c>
      <c r="H2498" s="85">
        <v>1</v>
      </c>
      <c r="I2498" s="100"/>
      <c r="J2498" s="170">
        <f t="shared" si="319"/>
        <v>7420</v>
      </c>
      <c r="K2498" s="44" t="s">
        <v>120</v>
      </c>
    </row>
    <row r="2499" spans="1:11" x14ac:dyDescent="0.25">
      <c r="A2499" s="79">
        <v>41626</v>
      </c>
      <c r="B2499" s="1793" t="s">
        <v>4897</v>
      </c>
      <c r="C2499" s="232" t="s">
        <v>4898</v>
      </c>
      <c r="D2499" s="181" t="s">
        <v>9632</v>
      </c>
      <c r="E2499" s="181" t="s">
        <v>24</v>
      </c>
      <c r="F2499" s="224">
        <v>3554.44</v>
      </c>
      <c r="G2499" s="42">
        <v>2</v>
      </c>
      <c r="H2499" s="42">
        <v>2</v>
      </c>
      <c r="I2499" s="40"/>
      <c r="J2499" s="170">
        <f t="shared" si="319"/>
        <v>7108.88</v>
      </c>
      <c r="K2499" s="44" t="s">
        <v>468</v>
      </c>
    </row>
    <row r="2500" spans="1:11" x14ac:dyDescent="0.25">
      <c r="A2500" s="54">
        <v>41625</v>
      </c>
      <c r="B2500" s="38" t="s">
        <v>1138</v>
      </c>
      <c r="C2500" s="55" t="s">
        <v>4843</v>
      </c>
      <c r="D2500" s="38" t="s">
        <v>9631</v>
      </c>
      <c r="E2500" s="38" t="s">
        <v>24</v>
      </c>
      <c r="F2500" s="51">
        <v>8700</v>
      </c>
      <c r="G2500" s="64">
        <v>1</v>
      </c>
      <c r="H2500" s="64">
        <v>1</v>
      </c>
      <c r="I2500" s="52"/>
      <c r="J2500" s="170">
        <f t="shared" si="319"/>
        <v>8700</v>
      </c>
      <c r="K2500" s="44" t="s">
        <v>691</v>
      </c>
    </row>
    <row r="2501" spans="1:11" x14ac:dyDescent="0.25">
      <c r="A2501" s="54">
        <v>41625</v>
      </c>
      <c r="B2501" s="38" t="s">
        <v>3463</v>
      </c>
      <c r="C2501" s="57" t="s">
        <v>4844</v>
      </c>
      <c r="D2501" s="38" t="s">
        <v>9630</v>
      </c>
      <c r="E2501" s="38" t="s">
        <v>24</v>
      </c>
      <c r="F2501" s="51">
        <v>2750</v>
      </c>
      <c r="G2501" s="49">
        <v>1</v>
      </c>
      <c r="H2501" s="49">
        <v>1</v>
      </c>
      <c r="I2501" s="38"/>
      <c r="J2501" s="170">
        <f t="shared" si="319"/>
        <v>2750</v>
      </c>
      <c r="K2501" s="44" t="s">
        <v>691</v>
      </c>
    </row>
    <row r="2502" spans="1:11" x14ac:dyDescent="0.25">
      <c r="A2502" s="54">
        <v>41625</v>
      </c>
      <c r="B2502" s="38" t="s">
        <v>3516</v>
      </c>
      <c r="C2502" s="55" t="s">
        <v>4884</v>
      </c>
      <c r="D2502" s="38" t="s">
        <v>9629</v>
      </c>
      <c r="E2502" s="38" t="s">
        <v>24</v>
      </c>
      <c r="F2502" s="51">
        <v>2300</v>
      </c>
      <c r="G2502" s="49">
        <v>2</v>
      </c>
      <c r="H2502" s="49">
        <v>2</v>
      </c>
      <c r="I2502" s="52"/>
      <c r="J2502" s="170">
        <f t="shared" si="319"/>
        <v>4600</v>
      </c>
      <c r="K2502" s="44" t="s">
        <v>505</v>
      </c>
    </row>
    <row r="2503" spans="1:11" x14ac:dyDescent="0.25">
      <c r="A2503" s="54">
        <v>41625</v>
      </c>
      <c r="B2503" s="38" t="s">
        <v>3628</v>
      </c>
      <c r="C2503" s="57" t="s">
        <v>4918</v>
      </c>
      <c r="D2503" s="38" t="s">
        <v>9628</v>
      </c>
      <c r="E2503" s="38" t="s">
        <v>28</v>
      </c>
      <c r="F2503" s="51">
        <v>1237.5</v>
      </c>
      <c r="G2503" s="49">
        <v>2</v>
      </c>
      <c r="H2503" s="49">
        <v>2</v>
      </c>
      <c r="I2503" s="38"/>
      <c r="J2503" s="170">
        <f t="shared" si="319"/>
        <v>2475</v>
      </c>
      <c r="K2503" s="44" t="s">
        <v>178</v>
      </c>
    </row>
    <row r="2504" spans="1:11" x14ac:dyDescent="0.25">
      <c r="A2504" s="54">
        <v>41625</v>
      </c>
      <c r="B2504" s="38" t="s">
        <v>4919</v>
      </c>
      <c r="C2504" s="147" t="s">
        <v>4920</v>
      </c>
      <c r="D2504" s="100" t="s">
        <v>9627</v>
      </c>
      <c r="E2504" s="38" t="s">
        <v>24</v>
      </c>
      <c r="F2504" s="51">
        <v>1462.5</v>
      </c>
      <c r="G2504" s="49">
        <v>1</v>
      </c>
      <c r="H2504" s="49">
        <v>1</v>
      </c>
      <c r="I2504" s="38"/>
      <c r="J2504" s="170">
        <f t="shared" si="319"/>
        <v>1462.5</v>
      </c>
      <c r="K2504" s="44" t="s">
        <v>178</v>
      </c>
    </row>
    <row r="2505" spans="1:11" x14ac:dyDescent="0.25">
      <c r="A2505" s="54">
        <v>41625</v>
      </c>
      <c r="B2505" s="38" t="s">
        <v>4921</v>
      </c>
      <c r="C2505" s="39" t="s">
        <v>4922</v>
      </c>
      <c r="D2505" s="22" t="s">
        <v>9626</v>
      </c>
      <c r="E2505" s="40" t="s">
        <v>32</v>
      </c>
      <c r="F2505" s="224">
        <v>67.5</v>
      </c>
      <c r="G2505" s="42">
        <v>6</v>
      </c>
      <c r="H2505" s="42">
        <v>6</v>
      </c>
      <c r="I2505" s="40"/>
      <c r="J2505" s="170">
        <f t="shared" si="319"/>
        <v>405</v>
      </c>
      <c r="K2505" s="44" t="s">
        <v>178</v>
      </c>
    </row>
    <row r="2506" spans="1:11" x14ac:dyDescent="0.25">
      <c r="A2506" s="54">
        <v>41625</v>
      </c>
      <c r="B2506" s="40" t="s">
        <v>3959</v>
      </c>
      <c r="C2506" s="39" t="s">
        <v>4923</v>
      </c>
      <c r="D2506" s="45" t="s">
        <v>9625</v>
      </c>
      <c r="E2506" s="40" t="s">
        <v>28</v>
      </c>
      <c r="F2506" s="224">
        <v>225</v>
      </c>
      <c r="G2506" s="42">
        <v>2</v>
      </c>
      <c r="H2506" s="42">
        <v>2</v>
      </c>
      <c r="I2506" s="40"/>
      <c r="J2506" s="170">
        <f t="shared" ref="J2506" si="320">H2506*F2506</f>
        <v>450</v>
      </c>
      <c r="K2506" s="44" t="s">
        <v>178</v>
      </c>
    </row>
    <row r="2507" spans="1:11" x14ac:dyDescent="0.25">
      <c r="A2507" s="54">
        <v>41625</v>
      </c>
      <c r="B2507" s="40" t="s">
        <v>3959</v>
      </c>
      <c r="C2507" s="39" t="s">
        <v>4924</v>
      </c>
      <c r="D2507" s="45" t="s">
        <v>9624</v>
      </c>
      <c r="E2507" s="40" t="s">
        <v>28</v>
      </c>
      <c r="F2507" s="224">
        <v>225</v>
      </c>
      <c r="G2507" s="42">
        <v>3</v>
      </c>
      <c r="H2507" s="42">
        <v>3</v>
      </c>
      <c r="I2507" s="40"/>
      <c r="J2507" s="170">
        <f t="shared" ref="J2507:J2518" si="321">H2507*F2507</f>
        <v>675</v>
      </c>
      <c r="K2507" s="44" t="s">
        <v>4925</v>
      </c>
    </row>
    <row r="2508" spans="1:11" x14ac:dyDescent="0.25">
      <c r="A2508" s="54">
        <v>41625</v>
      </c>
      <c r="B2508" s="40" t="s">
        <v>4926</v>
      </c>
      <c r="C2508" s="39" t="s">
        <v>4927</v>
      </c>
      <c r="D2508" s="100" t="s">
        <v>9623</v>
      </c>
      <c r="E2508" s="38" t="s">
        <v>32</v>
      </c>
      <c r="F2508" s="51">
        <v>90</v>
      </c>
      <c r="G2508" s="49">
        <v>6</v>
      </c>
      <c r="H2508" s="49">
        <v>6</v>
      </c>
      <c r="I2508" s="52"/>
      <c r="J2508" s="170">
        <f t="shared" si="321"/>
        <v>540</v>
      </c>
      <c r="K2508" s="44" t="s">
        <v>178</v>
      </c>
    </row>
    <row r="2509" spans="1:11" x14ac:dyDescent="0.25">
      <c r="A2509" s="54">
        <v>41625</v>
      </c>
      <c r="B2509" s="38" t="s">
        <v>4928</v>
      </c>
      <c r="C2509" s="46" t="s">
        <v>4929</v>
      </c>
      <c r="D2509" s="100" t="s">
        <v>9622</v>
      </c>
      <c r="E2509" s="38" t="s">
        <v>24</v>
      </c>
      <c r="F2509" s="51">
        <v>450</v>
      </c>
      <c r="G2509" s="49">
        <v>2</v>
      </c>
      <c r="H2509" s="49">
        <v>2</v>
      </c>
      <c r="I2509" s="52"/>
      <c r="J2509" s="170">
        <f t="shared" si="321"/>
        <v>900</v>
      </c>
      <c r="K2509" s="44" t="s">
        <v>178</v>
      </c>
    </row>
    <row r="2510" spans="1:11" x14ac:dyDescent="0.25">
      <c r="A2510" s="54">
        <v>41625</v>
      </c>
      <c r="B2510" s="38" t="s">
        <v>4484</v>
      </c>
      <c r="C2510" s="46" t="s">
        <v>4930</v>
      </c>
      <c r="D2510" s="100" t="s">
        <v>9621</v>
      </c>
      <c r="E2510" s="38" t="s">
        <v>32</v>
      </c>
      <c r="F2510" s="51">
        <v>281.7</v>
      </c>
      <c r="G2510" s="49">
        <v>6</v>
      </c>
      <c r="H2510" s="49">
        <v>6</v>
      </c>
      <c r="I2510" s="52"/>
      <c r="J2510" s="170">
        <f t="shared" si="321"/>
        <v>1690.1999999999998</v>
      </c>
      <c r="K2510" s="44" t="s">
        <v>178</v>
      </c>
    </row>
    <row r="2511" spans="1:11" x14ac:dyDescent="0.25">
      <c r="A2511" s="54">
        <v>41625</v>
      </c>
      <c r="B2511" s="38" t="s">
        <v>4931</v>
      </c>
      <c r="C2511" s="57" t="s">
        <v>4932</v>
      </c>
      <c r="D2511" s="38" t="s">
        <v>9620</v>
      </c>
      <c r="E2511" s="38" t="s">
        <v>32</v>
      </c>
      <c r="F2511" s="51">
        <v>160.19999999999999</v>
      </c>
      <c r="G2511" s="49">
        <v>3</v>
      </c>
      <c r="H2511" s="49">
        <v>3</v>
      </c>
      <c r="I2511" s="38"/>
      <c r="J2511" s="170">
        <f t="shared" si="321"/>
        <v>480.59999999999997</v>
      </c>
      <c r="K2511" s="44" t="s">
        <v>178</v>
      </c>
    </row>
    <row r="2512" spans="1:11" x14ac:dyDescent="0.25">
      <c r="A2512" s="54">
        <v>41625</v>
      </c>
      <c r="B2512" s="38" t="s">
        <v>4933</v>
      </c>
      <c r="C2512" s="57" t="s">
        <v>4934</v>
      </c>
      <c r="D2512" s="38" t="s">
        <v>9619</v>
      </c>
      <c r="E2512" s="38" t="s">
        <v>32</v>
      </c>
      <c r="F2512" s="51">
        <v>90</v>
      </c>
      <c r="G2512" s="49">
        <v>3</v>
      </c>
      <c r="H2512" s="49">
        <v>3</v>
      </c>
      <c r="I2512" s="38"/>
      <c r="J2512" s="170">
        <f t="shared" si="321"/>
        <v>270</v>
      </c>
      <c r="K2512" s="44" t="s">
        <v>178</v>
      </c>
    </row>
    <row r="2513" spans="1:11" x14ac:dyDescent="0.25">
      <c r="A2513" s="54">
        <v>41625</v>
      </c>
      <c r="B2513" s="38" t="s">
        <v>4068</v>
      </c>
      <c r="C2513" s="50" t="s">
        <v>4935</v>
      </c>
      <c r="D2513" s="38" t="s">
        <v>9618</v>
      </c>
      <c r="E2513" s="38" t="s">
        <v>32</v>
      </c>
      <c r="F2513" s="51">
        <v>169.2</v>
      </c>
      <c r="G2513" s="49">
        <v>6</v>
      </c>
      <c r="H2513" s="49">
        <v>6</v>
      </c>
      <c r="I2513" s="38"/>
      <c r="J2513" s="170">
        <f t="shared" si="321"/>
        <v>1015.1999999999999</v>
      </c>
      <c r="K2513" s="44" t="s">
        <v>178</v>
      </c>
    </row>
    <row r="2514" spans="1:11" x14ac:dyDescent="0.25">
      <c r="A2514" s="54">
        <v>41625</v>
      </c>
      <c r="B2514" s="181" t="s">
        <v>70</v>
      </c>
      <c r="C2514" s="376" t="s">
        <v>171</v>
      </c>
      <c r="D2514" s="181" t="s">
        <v>9617</v>
      </c>
      <c r="E2514" s="181" t="s">
        <v>24</v>
      </c>
      <c r="F2514" s="224">
        <v>6000</v>
      </c>
      <c r="G2514" s="181">
        <v>1</v>
      </c>
      <c r="H2514" s="181">
        <v>1</v>
      </c>
      <c r="I2514" s="376"/>
      <c r="J2514" s="377">
        <f t="shared" si="321"/>
        <v>6000</v>
      </c>
      <c r="K2514" s="83" t="s">
        <v>1003</v>
      </c>
    </row>
    <row r="2515" spans="1:11" x14ac:dyDescent="0.25">
      <c r="A2515" s="54">
        <v>41625</v>
      </c>
      <c r="B2515" s="181" t="s">
        <v>105</v>
      </c>
      <c r="C2515" s="376" t="s">
        <v>4947</v>
      </c>
      <c r="D2515" s="181" t="s">
        <v>9616</v>
      </c>
      <c r="E2515" s="181" t="s">
        <v>24</v>
      </c>
      <c r="F2515" s="224">
        <v>1700</v>
      </c>
      <c r="G2515" s="181">
        <v>1</v>
      </c>
      <c r="H2515" s="181">
        <v>1</v>
      </c>
      <c r="I2515" s="376"/>
      <c r="J2515" s="377">
        <f t="shared" si="321"/>
        <v>1700</v>
      </c>
      <c r="K2515" s="83" t="s">
        <v>1003</v>
      </c>
    </row>
    <row r="2516" spans="1:11" x14ac:dyDescent="0.25">
      <c r="A2516" s="37">
        <v>41625</v>
      </c>
      <c r="B2516" s="40" t="s">
        <v>3705</v>
      </c>
      <c r="C2516" s="50" t="s">
        <v>4956</v>
      </c>
      <c r="D2516" s="40" t="s">
        <v>9615</v>
      </c>
      <c r="E2516" s="40" t="s">
        <v>24</v>
      </c>
      <c r="F2516" s="224">
        <v>1495</v>
      </c>
      <c r="G2516" s="42">
        <v>3</v>
      </c>
      <c r="H2516" s="42">
        <v>3</v>
      </c>
      <c r="I2516" s="40"/>
      <c r="J2516" s="170">
        <f t="shared" si="321"/>
        <v>4485</v>
      </c>
      <c r="K2516" s="44" t="s">
        <v>39</v>
      </c>
    </row>
    <row r="2517" spans="1:11" x14ac:dyDescent="0.25">
      <c r="A2517" s="37">
        <v>41625</v>
      </c>
      <c r="B2517" s="40" t="s">
        <v>3516</v>
      </c>
      <c r="C2517" s="50" t="s">
        <v>4884</v>
      </c>
      <c r="D2517" s="40" t="s">
        <v>9614</v>
      </c>
      <c r="E2517" s="40" t="s">
        <v>24</v>
      </c>
      <c r="F2517" s="224">
        <v>2300</v>
      </c>
      <c r="G2517" s="42">
        <v>1</v>
      </c>
      <c r="H2517" s="42">
        <v>1</v>
      </c>
      <c r="I2517" s="40"/>
      <c r="J2517" s="170">
        <f t="shared" si="321"/>
        <v>2300</v>
      </c>
      <c r="K2517" s="44" t="s">
        <v>11947</v>
      </c>
    </row>
    <row r="2518" spans="1:11" x14ac:dyDescent="0.25">
      <c r="A2518" s="54">
        <v>41625</v>
      </c>
      <c r="B2518" s="38" t="s">
        <v>3489</v>
      </c>
      <c r="C2518" s="57" t="s">
        <v>11144</v>
      </c>
      <c r="D2518" s="38" t="s">
        <v>9613</v>
      </c>
      <c r="E2518" s="38" t="s">
        <v>24</v>
      </c>
      <c r="F2518" s="51">
        <v>4800</v>
      </c>
      <c r="G2518" s="49">
        <v>2</v>
      </c>
      <c r="H2518" s="49">
        <v>2</v>
      </c>
      <c r="I2518" s="38"/>
      <c r="J2518" s="170">
        <f t="shared" si="321"/>
        <v>9600</v>
      </c>
      <c r="K2518" s="44" t="s">
        <v>178</v>
      </c>
    </row>
    <row r="2519" spans="1:11" x14ac:dyDescent="0.25">
      <c r="A2519" s="37">
        <v>41621</v>
      </c>
      <c r="B2519" s="38" t="s">
        <v>4506</v>
      </c>
      <c r="C2519" s="50" t="s">
        <v>5120</v>
      </c>
      <c r="D2519" s="38" t="s">
        <v>9612</v>
      </c>
      <c r="E2519" s="40" t="s">
        <v>24</v>
      </c>
      <c r="F2519" s="224">
        <v>1583.5</v>
      </c>
      <c r="G2519" s="42">
        <v>1</v>
      </c>
      <c r="H2519" s="42">
        <v>1</v>
      </c>
      <c r="I2519" s="40"/>
      <c r="J2519" s="170">
        <f t="shared" ref="J2519" si="322">H2519*F2519</f>
        <v>1583.5</v>
      </c>
      <c r="K2519" s="44" t="s">
        <v>468</v>
      </c>
    </row>
    <row r="2520" spans="1:11" x14ac:dyDescent="0.25">
      <c r="A2520" s="37">
        <v>41621</v>
      </c>
      <c r="B2520" s="40" t="s">
        <v>5121</v>
      </c>
      <c r="C2520" s="50" t="s">
        <v>5122</v>
      </c>
      <c r="D2520" s="40" t="s">
        <v>9611</v>
      </c>
      <c r="E2520" s="40" t="s">
        <v>28</v>
      </c>
      <c r="F2520" s="224">
        <v>1336.5</v>
      </c>
      <c r="G2520" s="42">
        <v>3</v>
      </c>
      <c r="H2520" s="42">
        <v>3</v>
      </c>
      <c r="I2520" s="40"/>
      <c r="J2520" s="170">
        <f t="shared" ref="J2520:J2540" si="323">H2520*F2520</f>
        <v>4009.5</v>
      </c>
      <c r="K2520" s="44" t="s">
        <v>468</v>
      </c>
    </row>
    <row r="2521" spans="1:11" x14ac:dyDescent="0.25">
      <c r="A2521" s="37">
        <v>41621</v>
      </c>
      <c r="B2521" s="40" t="s">
        <v>5123</v>
      </c>
      <c r="C2521" s="50" t="s">
        <v>5124</v>
      </c>
      <c r="D2521" s="40" t="s">
        <v>9610</v>
      </c>
      <c r="E2521" s="40" t="s">
        <v>83</v>
      </c>
      <c r="F2521" s="224">
        <v>1416.75</v>
      </c>
      <c r="G2521" s="42">
        <v>2</v>
      </c>
      <c r="H2521" s="42">
        <v>2</v>
      </c>
      <c r="I2521" s="40"/>
      <c r="J2521" s="170">
        <f t="shared" si="323"/>
        <v>2833.5</v>
      </c>
      <c r="K2521" s="44" t="s">
        <v>468</v>
      </c>
    </row>
    <row r="2522" spans="1:11" x14ac:dyDescent="0.25">
      <c r="A2522" s="37">
        <v>41621</v>
      </c>
      <c r="B2522" s="40" t="s">
        <v>5125</v>
      </c>
      <c r="C2522" s="50" t="s">
        <v>5126</v>
      </c>
      <c r="D2522" s="38" t="s">
        <v>9609</v>
      </c>
      <c r="E2522" s="38" t="s">
        <v>28</v>
      </c>
      <c r="F2522" s="51">
        <v>93.5</v>
      </c>
      <c r="G2522" s="64">
        <v>2</v>
      </c>
      <c r="H2522" s="64">
        <v>2</v>
      </c>
      <c r="I2522" s="52"/>
      <c r="J2522" s="170">
        <f t="shared" si="323"/>
        <v>187</v>
      </c>
      <c r="K2522" s="44" t="s">
        <v>468</v>
      </c>
    </row>
    <row r="2523" spans="1:11" x14ac:dyDescent="0.25">
      <c r="A2523" s="37">
        <v>41621</v>
      </c>
      <c r="B2523" s="38" t="s">
        <v>5127</v>
      </c>
      <c r="C2523" s="46" t="s">
        <v>5128</v>
      </c>
      <c r="D2523" s="22" t="s">
        <v>9608</v>
      </c>
      <c r="E2523" s="38" t="s">
        <v>83</v>
      </c>
      <c r="F2523" s="51">
        <v>91.5</v>
      </c>
      <c r="G2523" s="49">
        <v>6</v>
      </c>
      <c r="H2523" s="49">
        <v>6</v>
      </c>
      <c r="I2523" s="52"/>
      <c r="J2523" s="170">
        <f t="shared" si="323"/>
        <v>549</v>
      </c>
      <c r="K2523" s="44" t="s">
        <v>468</v>
      </c>
    </row>
    <row r="2524" spans="1:11" x14ac:dyDescent="0.25">
      <c r="A2524" s="37">
        <v>41621</v>
      </c>
      <c r="B2524" s="38" t="s">
        <v>5129</v>
      </c>
      <c r="C2524" s="46" t="s">
        <v>5130</v>
      </c>
      <c r="D2524" s="100" t="s">
        <v>9607</v>
      </c>
      <c r="E2524" s="38" t="s">
        <v>83</v>
      </c>
      <c r="F2524" s="51">
        <v>69.25</v>
      </c>
      <c r="G2524" s="49">
        <v>3</v>
      </c>
      <c r="H2524" s="49">
        <v>3</v>
      </c>
      <c r="I2524" s="52"/>
      <c r="J2524" s="170">
        <f t="shared" si="323"/>
        <v>207.75</v>
      </c>
      <c r="K2524" s="44" t="s">
        <v>468</v>
      </c>
    </row>
    <row r="2525" spans="1:11" x14ac:dyDescent="0.25">
      <c r="A2525" s="37">
        <v>41621</v>
      </c>
      <c r="B2525" s="38" t="s">
        <v>5131</v>
      </c>
      <c r="C2525" s="147" t="s">
        <v>5132</v>
      </c>
      <c r="D2525" s="100" t="s">
        <v>9606</v>
      </c>
      <c r="E2525" s="38" t="s">
        <v>83</v>
      </c>
      <c r="F2525" s="51">
        <v>96</v>
      </c>
      <c r="G2525" s="49">
        <v>4</v>
      </c>
      <c r="H2525" s="49">
        <v>4</v>
      </c>
      <c r="I2525" s="38"/>
      <c r="J2525" s="170">
        <f t="shared" si="323"/>
        <v>384</v>
      </c>
      <c r="K2525" s="44" t="s">
        <v>468</v>
      </c>
    </row>
    <row r="2526" spans="1:11" x14ac:dyDescent="0.25">
      <c r="A2526" s="37">
        <v>41621</v>
      </c>
      <c r="B2526" s="38" t="s">
        <v>5133</v>
      </c>
      <c r="C2526" s="147" t="s">
        <v>5134</v>
      </c>
      <c r="D2526" s="100" t="s">
        <v>9605</v>
      </c>
      <c r="E2526" s="38" t="s">
        <v>83</v>
      </c>
      <c r="F2526" s="51">
        <v>61.75</v>
      </c>
      <c r="G2526" s="49">
        <v>6</v>
      </c>
      <c r="H2526" s="49">
        <v>6</v>
      </c>
      <c r="I2526" s="38"/>
      <c r="J2526" s="170">
        <f t="shared" si="323"/>
        <v>370.5</v>
      </c>
      <c r="K2526" s="44" t="s">
        <v>468</v>
      </c>
    </row>
    <row r="2527" spans="1:11" x14ac:dyDescent="0.25">
      <c r="A2527" s="277">
        <v>41621</v>
      </c>
      <c r="B2527" s="38" t="s">
        <v>77</v>
      </c>
      <c r="C2527" s="39" t="s">
        <v>5135</v>
      </c>
      <c r="D2527" s="100" t="s">
        <v>9604</v>
      </c>
      <c r="E2527" s="38" t="s">
        <v>83</v>
      </c>
      <c r="F2527" s="51">
        <v>80</v>
      </c>
      <c r="G2527" s="49">
        <v>6</v>
      </c>
      <c r="H2527" s="49">
        <v>6</v>
      </c>
      <c r="I2527" s="38"/>
      <c r="J2527" s="170">
        <f t="shared" si="323"/>
        <v>480</v>
      </c>
      <c r="K2527" s="44" t="s">
        <v>468</v>
      </c>
    </row>
    <row r="2528" spans="1:11" x14ac:dyDescent="0.25">
      <c r="A2528" s="54">
        <v>41621</v>
      </c>
      <c r="B2528" s="38" t="s">
        <v>5136</v>
      </c>
      <c r="C2528" s="147" t="s">
        <v>5137</v>
      </c>
      <c r="D2528" s="100" t="s">
        <v>9603</v>
      </c>
      <c r="E2528" s="38" t="s">
        <v>83</v>
      </c>
      <c r="F2528" s="51">
        <v>241.75</v>
      </c>
      <c r="G2528" s="49">
        <v>3</v>
      </c>
      <c r="H2528" s="49">
        <v>3</v>
      </c>
      <c r="I2528" s="38"/>
      <c r="J2528" s="170">
        <f t="shared" si="323"/>
        <v>725.25</v>
      </c>
      <c r="K2528" s="44" t="s">
        <v>468</v>
      </c>
    </row>
    <row r="2529" spans="1:12" x14ac:dyDescent="0.25">
      <c r="A2529" s="54">
        <v>41621</v>
      </c>
      <c r="B2529" s="38" t="s">
        <v>5138</v>
      </c>
      <c r="C2529" s="57" t="s">
        <v>6585</v>
      </c>
      <c r="D2529" s="38" t="s">
        <v>9602</v>
      </c>
      <c r="E2529" s="38" t="s">
        <v>83</v>
      </c>
      <c r="F2529" s="51">
        <v>48.75</v>
      </c>
      <c r="G2529" s="49">
        <v>2</v>
      </c>
      <c r="H2529" s="49">
        <v>2</v>
      </c>
      <c r="I2529" s="38"/>
      <c r="J2529" s="170">
        <f t="shared" si="323"/>
        <v>97.5</v>
      </c>
      <c r="K2529" s="44" t="s">
        <v>468</v>
      </c>
    </row>
    <row r="2530" spans="1:12" x14ac:dyDescent="0.25">
      <c r="A2530" s="54">
        <v>41621</v>
      </c>
      <c r="B2530" s="38" t="s">
        <v>6582</v>
      </c>
      <c r="C2530" s="57" t="s">
        <v>6583</v>
      </c>
      <c r="D2530" s="38" t="s">
        <v>9601</v>
      </c>
      <c r="E2530" s="38" t="s">
        <v>83</v>
      </c>
      <c r="F2530" s="51">
        <v>52.5</v>
      </c>
      <c r="G2530" s="49">
        <v>2</v>
      </c>
      <c r="H2530" s="49">
        <v>2</v>
      </c>
      <c r="I2530" s="38"/>
      <c r="J2530" s="170">
        <f t="shared" si="323"/>
        <v>105</v>
      </c>
      <c r="K2530" s="44" t="s">
        <v>468</v>
      </c>
    </row>
    <row r="2531" spans="1:12" x14ac:dyDescent="0.25">
      <c r="A2531" s="54">
        <v>41621</v>
      </c>
      <c r="B2531" s="38" t="s">
        <v>6582</v>
      </c>
      <c r="C2531" s="57" t="s">
        <v>6584</v>
      </c>
      <c r="D2531" s="38" t="s">
        <v>9600</v>
      </c>
      <c r="E2531" s="38" t="s">
        <v>83</v>
      </c>
      <c r="F2531" s="51">
        <v>65</v>
      </c>
      <c r="G2531" s="49">
        <v>2</v>
      </c>
      <c r="H2531" s="49">
        <v>2</v>
      </c>
      <c r="I2531" s="38"/>
      <c r="J2531" s="170">
        <f t="shared" si="323"/>
        <v>130</v>
      </c>
      <c r="K2531" s="44" t="s">
        <v>468</v>
      </c>
    </row>
    <row r="2532" spans="1:12" x14ac:dyDescent="0.25">
      <c r="A2532" s="54">
        <v>41619</v>
      </c>
      <c r="B2532" s="38" t="s">
        <v>4318</v>
      </c>
      <c r="C2532" s="55" t="s">
        <v>4855</v>
      </c>
      <c r="D2532" s="38" t="s">
        <v>9599</v>
      </c>
      <c r="E2532" s="38" t="s">
        <v>24</v>
      </c>
      <c r="F2532" s="51">
        <v>3094</v>
      </c>
      <c r="G2532" s="49">
        <v>2</v>
      </c>
      <c r="H2532" s="49">
        <v>2</v>
      </c>
      <c r="I2532" s="52"/>
      <c r="J2532" s="170">
        <f t="shared" si="323"/>
        <v>6188</v>
      </c>
      <c r="K2532" s="44" t="s">
        <v>120</v>
      </c>
    </row>
    <row r="2533" spans="1:12" x14ac:dyDescent="0.25">
      <c r="A2533" s="54">
        <v>41619</v>
      </c>
      <c r="B2533" s="38" t="s">
        <v>70</v>
      </c>
      <c r="C2533" s="50" t="s">
        <v>4916</v>
      </c>
      <c r="D2533" s="38" t="s">
        <v>9598</v>
      </c>
      <c r="E2533" s="38" t="s">
        <v>24</v>
      </c>
      <c r="F2533" s="51">
        <v>5000</v>
      </c>
      <c r="G2533" s="49">
        <v>2</v>
      </c>
      <c r="H2533" s="49">
        <v>2</v>
      </c>
      <c r="I2533" s="38"/>
      <c r="J2533" s="170">
        <f t="shared" si="323"/>
        <v>10000</v>
      </c>
      <c r="K2533" s="44" t="s">
        <v>419</v>
      </c>
    </row>
    <row r="2534" spans="1:12" x14ac:dyDescent="0.25">
      <c r="A2534" s="54">
        <v>41619</v>
      </c>
      <c r="B2534" s="38" t="s">
        <v>70</v>
      </c>
      <c r="C2534" s="57" t="s">
        <v>4917</v>
      </c>
      <c r="D2534" s="38" t="s">
        <v>9597</v>
      </c>
      <c r="E2534" s="38" t="s">
        <v>24</v>
      </c>
      <c r="F2534" s="51">
        <v>8000</v>
      </c>
      <c r="G2534" s="49">
        <v>1</v>
      </c>
      <c r="H2534" s="49">
        <v>1</v>
      </c>
      <c r="I2534" s="38"/>
      <c r="J2534" s="170">
        <f t="shared" si="323"/>
        <v>8000</v>
      </c>
      <c r="K2534" s="44" t="s">
        <v>419</v>
      </c>
    </row>
    <row r="2535" spans="1:12" x14ac:dyDescent="0.25">
      <c r="A2535" s="37">
        <v>41617</v>
      </c>
      <c r="B2535" s="40" t="s">
        <v>3637</v>
      </c>
      <c r="C2535" s="50" t="s">
        <v>4899</v>
      </c>
      <c r="D2535" s="38" t="s">
        <v>9596</v>
      </c>
      <c r="E2535" s="38" t="s">
        <v>24</v>
      </c>
      <c r="F2535" s="51">
        <v>5330</v>
      </c>
      <c r="G2535" s="49">
        <v>2</v>
      </c>
      <c r="H2535" s="49">
        <v>2</v>
      </c>
      <c r="I2535" s="52"/>
      <c r="J2535" s="170">
        <f t="shared" si="323"/>
        <v>10660</v>
      </c>
      <c r="K2535" s="44" t="s">
        <v>468</v>
      </c>
      <c r="L2535" s="113"/>
    </row>
    <row r="2536" spans="1:12" x14ac:dyDescent="0.25">
      <c r="A2536" s="37">
        <v>41617</v>
      </c>
      <c r="B2536" s="40" t="s">
        <v>4779</v>
      </c>
      <c r="C2536" s="50" t="s">
        <v>4911</v>
      </c>
      <c r="D2536" s="40" t="s">
        <v>9595</v>
      </c>
      <c r="E2536" s="40" t="s">
        <v>24</v>
      </c>
      <c r="F2536" s="224">
        <v>5350</v>
      </c>
      <c r="G2536" s="42">
        <v>1</v>
      </c>
      <c r="H2536" s="42">
        <v>1</v>
      </c>
      <c r="I2536" s="40"/>
      <c r="J2536" s="170">
        <f t="shared" si="323"/>
        <v>5350</v>
      </c>
      <c r="K2536" s="44" t="s">
        <v>4204</v>
      </c>
      <c r="L2536" s="113"/>
    </row>
    <row r="2537" spans="1:12" x14ac:dyDescent="0.25">
      <c r="A2537" s="54">
        <v>41614</v>
      </c>
      <c r="B2537" s="38" t="s">
        <v>3495</v>
      </c>
      <c r="C2537" s="57" t="s">
        <v>4963</v>
      </c>
      <c r="D2537" s="38" t="s">
        <v>9594</v>
      </c>
      <c r="E2537" s="38" t="s">
        <v>24</v>
      </c>
      <c r="F2537" s="51">
        <v>2950</v>
      </c>
      <c r="G2537" s="49">
        <v>4</v>
      </c>
      <c r="H2537" s="49">
        <v>4</v>
      </c>
      <c r="I2537" s="38"/>
      <c r="J2537" s="170">
        <f t="shared" si="323"/>
        <v>11800</v>
      </c>
      <c r="K2537" s="44" t="s">
        <v>39</v>
      </c>
      <c r="L2537" s="113"/>
    </row>
    <row r="2538" spans="1:12" x14ac:dyDescent="0.25">
      <c r="A2538" s="269">
        <v>41613</v>
      </c>
      <c r="B2538" s="22" t="s">
        <v>103</v>
      </c>
      <c r="C2538" s="46" t="s">
        <v>4900</v>
      </c>
      <c r="D2538" s="44" t="s">
        <v>9593</v>
      </c>
      <c r="E2538" s="44" t="s">
        <v>24</v>
      </c>
      <c r="F2538" s="84">
        <v>1890</v>
      </c>
      <c r="G2538" s="49">
        <v>3</v>
      </c>
      <c r="H2538" s="49">
        <v>3</v>
      </c>
      <c r="I2538" s="52"/>
      <c r="J2538" s="170">
        <f t="shared" si="323"/>
        <v>5670</v>
      </c>
      <c r="K2538" s="44" t="s">
        <v>468</v>
      </c>
      <c r="L2538" s="113"/>
    </row>
    <row r="2539" spans="1:12" x14ac:dyDescent="0.25">
      <c r="A2539" s="79">
        <v>41613</v>
      </c>
      <c r="B2539" s="44" t="s">
        <v>163</v>
      </c>
      <c r="C2539" s="46" t="s">
        <v>4901</v>
      </c>
      <c r="D2539" s="44" t="s">
        <v>9593</v>
      </c>
      <c r="E2539" s="44" t="s">
        <v>24</v>
      </c>
      <c r="F2539" s="84">
        <v>790</v>
      </c>
      <c r="G2539" s="49">
        <v>1</v>
      </c>
      <c r="H2539" s="49">
        <v>1</v>
      </c>
      <c r="I2539" s="52"/>
      <c r="J2539" s="170">
        <f t="shared" si="323"/>
        <v>790</v>
      </c>
      <c r="K2539" s="44" t="s">
        <v>468</v>
      </c>
    </row>
    <row r="2540" spans="1:12" x14ac:dyDescent="0.25">
      <c r="A2540" s="79">
        <v>41613</v>
      </c>
      <c r="B2540" s="44" t="s">
        <v>105</v>
      </c>
      <c r="C2540" s="46" t="s">
        <v>5166</v>
      </c>
      <c r="D2540" s="44" t="s">
        <v>9592</v>
      </c>
      <c r="E2540" s="44" t="s">
        <v>24</v>
      </c>
      <c r="F2540" s="84">
        <v>1750</v>
      </c>
      <c r="G2540" s="49">
        <v>2</v>
      </c>
      <c r="H2540" s="49">
        <v>2</v>
      </c>
      <c r="I2540" s="52"/>
      <c r="J2540" s="170">
        <f t="shared" si="323"/>
        <v>3500</v>
      </c>
      <c r="K2540" s="44" t="s">
        <v>178</v>
      </c>
    </row>
    <row r="2541" spans="1:12" x14ac:dyDescent="0.25">
      <c r="A2541" s="79">
        <v>41613</v>
      </c>
      <c r="B2541" s="44" t="s">
        <v>3436</v>
      </c>
      <c r="C2541" s="46"/>
      <c r="D2541" s="44" t="s">
        <v>9591</v>
      </c>
      <c r="E2541" s="44" t="s">
        <v>24</v>
      </c>
      <c r="F2541" s="178">
        <v>950</v>
      </c>
      <c r="G2541" s="102">
        <v>1</v>
      </c>
      <c r="H2541" s="49">
        <v>1</v>
      </c>
      <c r="I2541" s="53"/>
      <c r="J2541" s="170">
        <f t="shared" ref="J2541" si="324">H2541*F2541</f>
        <v>950</v>
      </c>
      <c r="K2541" s="44" t="s">
        <v>178</v>
      </c>
    </row>
    <row r="2542" spans="1:12" x14ac:dyDescent="0.25">
      <c r="A2542" s="95">
        <v>41612</v>
      </c>
      <c r="B2542" s="144" t="s">
        <v>163</v>
      </c>
      <c r="C2542" s="39" t="s">
        <v>4791</v>
      </c>
      <c r="D2542" s="44" t="s">
        <v>9590</v>
      </c>
      <c r="E2542" s="44" t="s">
        <v>24</v>
      </c>
      <c r="F2542" s="178">
        <v>1750</v>
      </c>
      <c r="G2542" s="85">
        <v>5</v>
      </c>
      <c r="H2542" s="102">
        <v>5</v>
      </c>
      <c r="I2542" s="53"/>
      <c r="J2542" s="170">
        <f t="shared" ref="J2542:J2552" si="325">H2542*F2542</f>
        <v>8750</v>
      </c>
      <c r="K2542" s="44" t="s">
        <v>57</v>
      </c>
    </row>
    <row r="2543" spans="1:12" x14ac:dyDescent="0.25">
      <c r="A2543" s="79">
        <v>41612</v>
      </c>
      <c r="B2543" s="44" t="s">
        <v>425</v>
      </c>
      <c r="C2543" s="46" t="s">
        <v>4885</v>
      </c>
      <c r="D2543" s="44" t="s">
        <v>9589</v>
      </c>
      <c r="E2543" s="44" t="s">
        <v>24</v>
      </c>
      <c r="F2543" s="178">
        <v>1324.75</v>
      </c>
      <c r="G2543" s="85">
        <v>1</v>
      </c>
      <c r="H2543" s="85">
        <v>1</v>
      </c>
      <c r="I2543" s="53"/>
      <c r="J2543" s="170">
        <f t="shared" si="325"/>
        <v>1324.75</v>
      </c>
      <c r="K2543" s="44" t="s">
        <v>427</v>
      </c>
    </row>
    <row r="2544" spans="1:12" x14ac:dyDescent="0.25">
      <c r="A2544" s="79">
        <v>41612</v>
      </c>
      <c r="B2544" s="44" t="s">
        <v>4496</v>
      </c>
      <c r="C2544" s="147" t="s">
        <v>4886</v>
      </c>
      <c r="D2544" s="44" t="s">
        <v>9588</v>
      </c>
      <c r="E2544" s="44" t="s">
        <v>24</v>
      </c>
      <c r="F2544" s="178">
        <v>1425.7</v>
      </c>
      <c r="G2544" s="85">
        <v>1</v>
      </c>
      <c r="H2544" s="85">
        <v>1</v>
      </c>
      <c r="I2544" s="44"/>
      <c r="J2544" s="170">
        <f t="shared" si="325"/>
        <v>1425.7</v>
      </c>
      <c r="K2544" s="44" t="s">
        <v>427</v>
      </c>
    </row>
    <row r="2545" spans="1:18" x14ac:dyDescent="0.25">
      <c r="A2545" s="37">
        <v>41612</v>
      </c>
      <c r="B2545" s="44" t="s">
        <v>1064</v>
      </c>
      <c r="C2545" s="39" t="s">
        <v>4895</v>
      </c>
      <c r="D2545" s="44" t="s">
        <v>9587</v>
      </c>
      <c r="E2545" s="144" t="s">
        <v>24</v>
      </c>
      <c r="F2545" s="589">
        <v>9249</v>
      </c>
      <c r="G2545" s="42">
        <v>9</v>
      </c>
      <c r="H2545" s="99">
        <v>9</v>
      </c>
      <c r="I2545" s="144"/>
      <c r="J2545" s="170">
        <f t="shared" si="325"/>
        <v>83241</v>
      </c>
      <c r="K2545" s="23" t="s">
        <v>170</v>
      </c>
    </row>
    <row r="2546" spans="1:18" x14ac:dyDescent="0.25">
      <c r="A2546" s="37">
        <v>41612</v>
      </c>
      <c r="B2546" s="40" t="s">
        <v>23</v>
      </c>
      <c r="C2546" s="39" t="s">
        <v>4912</v>
      </c>
      <c r="D2546" s="45" t="s">
        <v>9586</v>
      </c>
      <c r="E2546" s="144" t="s">
        <v>24</v>
      </c>
      <c r="F2546" s="589">
        <v>8400</v>
      </c>
      <c r="G2546" s="290">
        <v>1</v>
      </c>
      <c r="H2546" s="172">
        <v>1</v>
      </c>
      <c r="I2546" s="45"/>
      <c r="J2546" s="170">
        <f t="shared" si="325"/>
        <v>8400</v>
      </c>
      <c r="K2546" s="44" t="s">
        <v>709</v>
      </c>
    </row>
    <row r="2547" spans="1:18" x14ac:dyDescent="0.25">
      <c r="A2547" s="489">
        <v>41612</v>
      </c>
      <c r="B2547" s="382" t="s">
        <v>23</v>
      </c>
      <c r="C2547" s="381" t="s">
        <v>17320</v>
      </c>
      <c r="D2547" s="419" t="s">
        <v>9585</v>
      </c>
      <c r="E2547" s="386" t="s">
        <v>24</v>
      </c>
      <c r="F2547" s="387">
        <v>5620</v>
      </c>
      <c r="G2547" s="951">
        <v>2</v>
      </c>
      <c r="H2547" s="501">
        <v>2</v>
      </c>
      <c r="I2547" s="952"/>
      <c r="J2547" s="412">
        <f t="shared" si="325"/>
        <v>11240</v>
      </c>
      <c r="K2547" s="386" t="s">
        <v>709</v>
      </c>
      <c r="R2547" s="1277" t="s">
        <v>17319</v>
      </c>
    </row>
    <row r="2548" spans="1:18" x14ac:dyDescent="0.25">
      <c r="A2548" s="95">
        <v>41612</v>
      </c>
      <c r="B2548" s="100" t="s">
        <v>4954</v>
      </c>
      <c r="C2548" s="39" t="s">
        <v>4955</v>
      </c>
      <c r="D2548" s="100" t="s">
        <v>9584</v>
      </c>
      <c r="E2548" s="144" t="s">
        <v>32</v>
      </c>
      <c r="F2548" s="182">
        <v>2438</v>
      </c>
      <c r="G2548" s="99">
        <v>2</v>
      </c>
      <c r="H2548" s="99">
        <v>2</v>
      </c>
      <c r="I2548" s="144"/>
      <c r="J2548" s="86">
        <f t="shared" si="325"/>
        <v>4876</v>
      </c>
      <c r="K2548" s="44" t="s">
        <v>39</v>
      </c>
    </row>
    <row r="2549" spans="1:18" x14ac:dyDescent="0.25">
      <c r="A2549" s="95">
        <v>41612</v>
      </c>
      <c r="B2549" s="45" t="s">
        <v>3302</v>
      </c>
      <c r="C2549" s="39" t="s">
        <v>4973</v>
      </c>
      <c r="D2549" s="100" t="s">
        <v>9583</v>
      </c>
      <c r="E2549" s="44" t="s">
        <v>24</v>
      </c>
      <c r="F2549" s="178">
        <v>5495</v>
      </c>
      <c r="G2549" s="85">
        <v>2</v>
      </c>
      <c r="H2549" s="85">
        <v>2</v>
      </c>
      <c r="I2549" s="53"/>
      <c r="J2549" s="86">
        <f t="shared" si="325"/>
        <v>10990</v>
      </c>
      <c r="K2549" s="44" t="s">
        <v>1037</v>
      </c>
    </row>
    <row r="2550" spans="1:18" x14ac:dyDescent="0.25">
      <c r="A2550" s="37">
        <v>41612</v>
      </c>
      <c r="B2550" s="38" t="s">
        <v>4974</v>
      </c>
      <c r="C2550" s="46"/>
      <c r="D2550" s="100" t="s">
        <v>9582</v>
      </c>
      <c r="E2550" s="38" t="s">
        <v>32</v>
      </c>
      <c r="F2550" s="178">
        <v>395</v>
      </c>
      <c r="G2550" s="85">
        <v>10</v>
      </c>
      <c r="H2550" s="85">
        <v>10</v>
      </c>
      <c r="I2550" s="53"/>
      <c r="J2550" s="148">
        <f t="shared" si="325"/>
        <v>3950</v>
      </c>
      <c r="K2550" s="44" t="s">
        <v>1037</v>
      </c>
    </row>
    <row r="2551" spans="1:18" x14ac:dyDescent="0.25">
      <c r="A2551" s="37">
        <v>41612</v>
      </c>
      <c r="B2551" s="38" t="s">
        <v>122</v>
      </c>
      <c r="C2551" s="55" t="s">
        <v>4975</v>
      </c>
      <c r="D2551" s="38" t="s">
        <v>9581</v>
      </c>
      <c r="E2551" s="38" t="s">
        <v>24</v>
      </c>
      <c r="F2551" s="178">
        <v>3400</v>
      </c>
      <c r="G2551" s="85">
        <v>1</v>
      </c>
      <c r="H2551" s="85">
        <v>1</v>
      </c>
      <c r="I2551" s="53"/>
      <c r="J2551" s="86">
        <f t="shared" si="325"/>
        <v>3400</v>
      </c>
      <c r="K2551" s="44" t="s">
        <v>1037</v>
      </c>
    </row>
    <row r="2552" spans="1:18" x14ac:dyDescent="0.25">
      <c r="A2552" s="54">
        <v>41611</v>
      </c>
      <c r="B2552" s="38" t="s">
        <v>4297</v>
      </c>
      <c r="C2552" s="57" t="s">
        <v>4856</v>
      </c>
      <c r="D2552" s="38" t="s">
        <v>9580</v>
      </c>
      <c r="E2552" s="38" t="s">
        <v>24</v>
      </c>
      <c r="F2552" s="178">
        <v>3850</v>
      </c>
      <c r="G2552" s="85">
        <v>1</v>
      </c>
      <c r="H2552" s="85">
        <v>1</v>
      </c>
      <c r="I2552" s="44"/>
      <c r="J2552" s="86">
        <f t="shared" si="325"/>
        <v>3850</v>
      </c>
      <c r="K2552" s="44" t="s">
        <v>120</v>
      </c>
    </row>
    <row r="2553" spans="1:18" x14ac:dyDescent="0.25">
      <c r="A2553" s="54">
        <v>41611</v>
      </c>
      <c r="B2553" s="38" t="s">
        <v>4297</v>
      </c>
      <c r="C2553" s="57" t="s">
        <v>4857</v>
      </c>
      <c r="D2553" s="38" t="s">
        <v>9579</v>
      </c>
      <c r="E2553" s="38" t="s">
        <v>24</v>
      </c>
      <c r="F2553" s="51">
        <v>1845</v>
      </c>
      <c r="G2553" s="49">
        <v>8</v>
      </c>
      <c r="H2553" s="49">
        <v>8</v>
      </c>
      <c r="I2553" s="38"/>
      <c r="J2553" s="43">
        <f t="shared" ref="J2553" si="326">H2553*F2553</f>
        <v>14760</v>
      </c>
      <c r="K2553" s="44" t="s">
        <v>120</v>
      </c>
    </row>
    <row r="2554" spans="1:18" x14ac:dyDescent="0.25">
      <c r="A2554" s="54">
        <v>41611</v>
      </c>
      <c r="B2554" s="38" t="s">
        <v>3769</v>
      </c>
      <c r="C2554" s="57" t="s">
        <v>4887</v>
      </c>
      <c r="D2554" s="38" t="s">
        <v>9578</v>
      </c>
      <c r="E2554" s="38" t="s">
        <v>24</v>
      </c>
      <c r="F2554" s="51">
        <v>1500</v>
      </c>
      <c r="G2554" s="49">
        <v>1</v>
      </c>
      <c r="H2554" s="49">
        <v>1</v>
      </c>
      <c r="I2554" s="38"/>
      <c r="J2554" s="170">
        <f t="shared" ref="J2554:J2563" si="327">H2554*F2554</f>
        <v>1500</v>
      </c>
      <c r="K2554" s="44" t="s">
        <v>455</v>
      </c>
    </row>
    <row r="2555" spans="1:18" x14ac:dyDescent="0.25">
      <c r="A2555" s="54">
        <v>41611</v>
      </c>
      <c r="B2555" s="38" t="s">
        <v>4888</v>
      </c>
      <c r="C2555" s="50" t="s">
        <v>4889</v>
      </c>
      <c r="D2555" s="38" t="s">
        <v>9577</v>
      </c>
      <c r="E2555" s="38" t="s">
        <v>24</v>
      </c>
      <c r="F2555" s="51">
        <v>2500</v>
      </c>
      <c r="G2555" s="49">
        <v>2</v>
      </c>
      <c r="H2555" s="49">
        <v>2</v>
      </c>
      <c r="I2555" s="38"/>
      <c r="J2555" s="170">
        <f t="shared" si="327"/>
        <v>5000</v>
      </c>
      <c r="K2555" s="44" t="s">
        <v>455</v>
      </c>
    </row>
    <row r="2556" spans="1:18" x14ac:dyDescent="0.25">
      <c r="A2556" s="54">
        <v>41611</v>
      </c>
      <c r="B2556" s="38" t="s">
        <v>4571</v>
      </c>
      <c r="C2556" s="57" t="s">
        <v>5167</v>
      </c>
      <c r="D2556" s="38" t="s">
        <v>9576</v>
      </c>
      <c r="E2556" s="38" t="s">
        <v>24</v>
      </c>
      <c r="F2556" s="51">
        <v>1400</v>
      </c>
      <c r="G2556" s="49">
        <v>3</v>
      </c>
      <c r="H2556" s="49">
        <v>3</v>
      </c>
      <c r="I2556" s="38"/>
      <c r="J2556" s="170">
        <f t="shared" si="327"/>
        <v>4200</v>
      </c>
      <c r="K2556" s="44" t="s">
        <v>178</v>
      </c>
    </row>
    <row r="2557" spans="1:18" x14ac:dyDescent="0.25">
      <c r="A2557" s="54">
        <v>41610</v>
      </c>
      <c r="B2557" s="38" t="s">
        <v>23</v>
      </c>
      <c r="C2557" s="57" t="s">
        <v>4890</v>
      </c>
      <c r="D2557" s="38" t="s">
        <v>9575</v>
      </c>
      <c r="E2557" s="38" t="s">
        <v>24</v>
      </c>
      <c r="F2557" s="51">
        <v>7900</v>
      </c>
      <c r="G2557" s="49">
        <v>1</v>
      </c>
      <c r="H2557" s="49">
        <v>1</v>
      </c>
      <c r="I2557" s="38"/>
      <c r="J2557" s="170">
        <f t="shared" si="327"/>
        <v>7900</v>
      </c>
      <c r="K2557" s="44" t="s">
        <v>768</v>
      </c>
    </row>
    <row r="2558" spans="1:18" x14ac:dyDescent="0.25">
      <c r="A2558" s="54">
        <v>41607</v>
      </c>
      <c r="B2558" s="38" t="s">
        <v>4878</v>
      </c>
      <c r="C2558" s="57" t="s">
        <v>4879</v>
      </c>
      <c r="D2558" s="38" t="s">
        <v>9574</v>
      </c>
      <c r="E2558" s="38" t="s">
        <v>118</v>
      </c>
      <c r="F2558" s="51">
        <v>9425</v>
      </c>
      <c r="G2558" s="49">
        <v>26</v>
      </c>
      <c r="H2558" s="49">
        <v>26</v>
      </c>
      <c r="I2558" s="38"/>
      <c r="J2558" s="170">
        <f t="shared" si="327"/>
        <v>245050</v>
      </c>
      <c r="K2558" s="44" t="s">
        <v>4880</v>
      </c>
    </row>
    <row r="2559" spans="1:18" x14ac:dyDescent="0.25">
      <c r="A2559" s="54">
        <v>41607</v>
      </c>
      <c r="B2559" s="38" t="s">
        <v>5058</v>
      </c>
      <c r="C2559" s="57" t="s">
        <v>5059</v>
      </c>
      <c r="D2559" s="38" t="s">
        <v>9573</v>
      </c>
      <c r="E2559" s="38" t="s">
        <v>24</v>
      </c>
      <c r="F2559" s="51">
        <v>2205.88</v>
      </c>
      <c r="G2559" s="49">
        <v>1</v>
      </c>
      <c r="H2559" s="49">
        <v>1</v>
      </c>
      <c r="I2559" s="38"/>
      <c r="J2559" s="170">
        <f t="shared" si="327"/>
        <v>2205.88</v>
      </c>
      <c r="K2559" s="44" t="s">
        <v>178</v>
      </c>
    </row>
    <row r="2560" spans="1:18" x14ac:dyDescent="0.25">
      <c r="A2560" s="54">
        <v>41607</v>
      </c>
      <c r="B2560" s="38" t="s">
        <v>5080</v>
      </c>
      <c r="C2560" s="57" t="s">
        <v>5159</v>
      </c>
      <c r="D2560" s="38" t="s">
        <v>9572</v>
      </c>
      <c r="E2560" s="38" t="s">
        <v>24</v>
      </c>
      <c r="F2560" s="51">
        <v>779.75</v>
      </c>
      <c r="G2560" s="49">
        <v>4</v>
      </c>
      <c r="H2560" s="49">
        <v>4</v>
      </c>
      <c r="I2560" s="38"/>
      <c r="J2560" s="170">
        <f t="shared" si="327"/>
        <v>3119</v>
      </c>
      <c r="K2560" s="44" t="s">
        <v>178</v>
      </c>
    </row>
    <row r="2561" spans="1:11" x14ac:dyDescent="0.25">
      <c r="A2561" s="37">
        <v>41607</v>
      </c>
      <c r="B2561" s="38" t="s">
        <v>5160</v>
      </c>
      <c r="C2561" s="50" t="s">
        <v>5161</v>
      </c>
      <c r="D2561" s="38" t="s">
        <v>9571</v>
      </c>
      <c r="E2561" s="40" t="s">
        <v>24</v>
      </c>
      <c r="F2561" s="224">
        <v>285.95</v>
      </c>
      <c r="G2561" s="42">
        <v>6</v>
      </c>
      <c r="H2561" s="42">
        <v>6</v>
      </c>
      <c r="I2561" s="40"/>
      <c r="J2561" s="170">
        <f t="shared" si="327"/>
        <v>1715.6999999999998</v>
      </c>
      <c r="K2561" s="44" t="s">
        <v>178</v>
      </c>
    </row>
    <row r="2562" spans="1:11" x14ac:dyDescent="0.25">
      <c r="A2562" s="37">
        <v>41607</v>
      </c>
      <c r="B2562" s="40" t="s">
        <v>5160</v>
      </c>
      <c r="C2562" s="50" t="s">
        <v>5162</v>
      </c>
      <c r="D2562" s="40" t="s">
        <v>9570</v>
      </c>
      <c r="E2562" s="40" t="s">
        <v>24</v>
      </c>
      <c r="F2562" s="224">
        <v>201.15</v>
      </c>
      <c r="G2562" s="42">
        <v>6</v>
      </c>
      <c r="H2562" s="42">
        <v>6</v>
      </c>
      <c r="I2562" s="40"/>
      <c r="J2562" s="170">
        <f t="shared" si="327"/>
        <v>1206.9000000000001</v>
      </c>
      <c r="K2562" s="44" t="s">
        <v>178</v>
      </c>
    </row>
    <row r="2563" spans="1:11" x14ac:dyDescent="0.25">
      <c r="A2563" s="37">
        <v>41607</v>
      </c>
      <c r="B2563" s="40" t="s">
        <v>5163</v>
      </c>
      <c r="C2563" s="50" t="s">
        <v>5164</v>
      </c>
      <c r="D2563" s="40" t="s">
        <v>9569</v>
      </c>
      <c r="E2563" s="40" t="s">
        <v>24</v>
      </c>
      <c r="F2563" s="224">
        <v>84.75</v>
      </c>
      <c r="G2563" s="42">
        <v>6</v>
      </c>
      <c r="H2563" s="42">
        <v>6</v>
      </c>
      <c r="I2563" s="40"/>
      <c r="J2563" s="170">
        <f t="shared" si="327"/>
        <v>508.5</v>
      </c>
      <c r="K2563" s="44" t="s">
        <v>178</v>
      </c>
    </row>
    <row r="2564" spans="1:11" x14ac:dyDescent="0.25">
      <c r="A2564" s="37">
        <v>41607</v>
      </c>
      <c r="B2564" s="40" t="s">
        <v>5165</v>
      </c>
      <c r="C2564" s="50"/>
      <c r="D2564" s="38" t="s">
        <v>9568</v>
      </c>
      <c r="E2564" s="38" t="s">
        <v>24</v>
      </c>
      <c r="F2564" s="51">
        <v>184.75</v>
      </c>
      <c r="G2564" s="49">
        <v>4</v>
      </c>
      <c r="H2564" s="49">
        <v>4</v>
      </c>
      <c r="I2564" s="52"/>
      <c r="J2564" s="170">
        <f t="shared" ref="J2564" si="328">H2564*F2564</f>
        <v>739</v>
      </c>
      <c r="K2564" s="44" t="s">
        <v>178</v>
      </c>
    </row>
    <row r="2565" spans="1:11" x14ac:dyDescent="0.25">
      <c r="A2565" s="37">
        <v>41605</v>
      </c>
      <c r="B2565" s="40" t="s">
        <v>23</v>
      </c>
      <c r="C2565" s="50" t="s">
        <v>4896</v>
      </c>
      <c r="D2565" s="40" t="s">
        <v>9567</v>
      </c>
      <c r="E2565" s="40" t="s">
        <v>24</v>
      </c>
      <c r="F2565" s="224">
        <v>5289.4</v>
      </c>
      <c r="G2565" s="42">
        <v>1</v>
      </c>
      <c r="H2565" s="42">
        <v>1</v>
      </c>
      <c r="I2565" s="40"/>
      <c r="J2565" s="170">
        <f t="shared" ref="J2565:J2576" si="329">H2565*F2565</f>
        <v>5289.4</v>
      </c>
      <c r="K2565" s="44" t="s">
        <v>170</v>
      </c>
    </row>
    <row r="2566" spans="1:11" x14ac:dyDescent="0.25">
      <c r="A2566" s="54">
        <v>41600</v>
      </c>
      <c r="B2566" s="38" t="s">
        <v>4902</v>
      </c>
      <c r="C2566" s="57" t="s">
        <v>4903</v>
      </c>
      <c r="D2566" s="38" t="s">
        <v>9566</v>
      </c>
      <c r="E2566" s="38" t="s">
        <v>24</v>
      </c>
      <c r="F2566" s="51">
        <v>8000</v>
      </c>
      <c r="G2566" s="49">
        <v>1</v>
      </c>
      <c r="H2566" s="49">
        <v>1</v>
      </c>
      <c r="I2566" s="38"/>
      <c r="J2566" s="170">
        <f t="shared" si="329"/>
        <v>8000</v>
      </c>
      <c r="K2566" s="44" t="s">
        <v>310</v>
      </c>
    </row>
    <row r="2567" spans="1:11" x14ac:dyDescent="0.25">
      <c r="A2567" s="54">
        <v>41600</v>
      </c>
      <c r="B2567" s="38" t="s">
        <v>23</v>
      </c>
      <c r="C2567" s="378" t="s">
        <v>14654</v>
      </c>
      <c r="D2567" s="38" t="s">
        <v>9565</v>
      </c>
      <c r="E2567" s="38" t="s">
        <v>24</v>
      </c>
      <c r="F2567" s="224">
        <v>8250</v>
      </c>
      <c r="G2567" s="49">
        <v>2</v>
      </c>
      <c r="H2567" s="49">
        <v>2</v>
      </c>
      <c r="I2567" s="378"/>
      <c r="J2567" s="377">
        <f t="shared" si="329"/>
        <v>16500</v>
      </c>
      <c r="K2567" s="44" t="s">
        <v>39</v>
      </c>
    </row>
    <row r="2568" spans="1:11" x14ac:dyDescent="0.25">
      <c r="A2568" s="54">
        <v>41600</v>
      </c>
      <c r="B2568" s="38" t="s">
        <v>95</v>
      </c>
      <c r="C2568" s="50" t="s">
        <v>4948</v>
      </c>
      <c r="D2568" s="38" t="s">
        <v>9564</v>
      </c>
      <c r="E2568" s="38" t="s">
        <v>32</v>
      </c>
      <c r="F2568" s="224">
        <v>1750</v>
      </c>
      <c r="G2568" s="49">
        <v>4</v>
      </c>
      <c r="H2568" s="49">
        <v>4</v>
      </c>
      <c r="I2568" s="378"/>
      <c r="J2568" s="377">
        <f t="shared" si="329"/>
        <v>7000</v>
      </c>
      <c r="K2568" s="44" t="s">
        <v>39</v>
      </c>
    </row>
    <row r="2569" spans="1:11" x14ac:dyDescent="0.25">
      <c r="A2569" s="54">
        <v>41600</v>
      </c>
      <c r="B2569" s="38" t="s">
        <v>105</v>
      </c>
      <c r="C2569" s="378" t="s">
        <v>4949</v>
      </c>
      <c r="D2569" s="38" t="s">
        <v>9563</v>
      </c>
      <c r="E2569" s="38" t="s">
        <v>24</v>
      </c>
      <c r="F2569" s="224">
        <v>3850</v>
      </c>
      <c r="G2569" s="64">
        <v>5</v>
      </c>
      <c r="H2569" s="64">
        <v>5</v>
      </c>
      <c r="I2569" s="378"/>
      <c r="J2569" s="377">
        <f t="shared" si="329"/>
        <v>19250</v>
      </c>
      <c r="K2569" s="44" t="s">
        <v>39</v>
      </c>
    </row>
    <row r="2570" spans="1:11" x14ac:dyDescent="0.25">
      <c r="A2570" s="54">
        <v>41600</v>
      </c>
      <c r="B2570" s="38" t="s">
        <v>4950</v>
      </c>
      <c r="C2570" s="530" t="s">
        <v>4951</v>
      </c>
      <c r="D2570" s="22" t="s">
        <v>9562</v>
      </c>
      <c r="E2570" s="38" t="s">
        <v>32</v>
      </c>
      <c r="F2570" s="224">
        <v>750</v>
      </c>
      <c r="G2570" s="49">
        <v>4</v>
      </c>
      <c r="H2570" s="49">
        <v>4</v>
      </c>
      <c r="I2570" s="378"/>
      <c r="J2570" s="377">
        <f t="shared" si="329"/>
        <v>3000</v>
      </c>
      <c r="K2570" s="44" t="s">
        <v>39</v>
      </c>
    </row>
    <row r="2571" spans="1:11" x14ac:dyDescent="0.25">
      <c r="A2571" s="54">
        <v>41600</v>
      </c>
      <c r="B2571" s="38" t="s">
        <v>4952</v>
      </c>
      <c r="C2571" s="530" t="s">
        <v>4953</v>
      </c>
      <c r="D2571" s="100" t="s">
        <v>9561</v>
      </c>
      <c r="E2571" s="38" t="s">
        <v>32</v>
      </c>
      <c r="F2571" s="224">
        <v>550</v>
      </c>
      <c r="G2571" s="49">
        <v>4</v>
      </c>
      <c r="H2571" s="49">
        <v>4</v>
      </c>
      <c r="I2571" s="378"/>
      <c r="J2571" s="377">
        <f t="shared" si="329"/>
        <v>2200</v>
      </c>
      <c r="K2571" s="44" t="s">
        <v>39</v>
      </c>
    </row>
    <row r="2572" spans="1:11" x14ac:dyDescent="0.25">
      <c r="A2572" s="54">
        <v>41600</v>
      </c>
      <c r="B2572" s="38" t="s">
        <v>4023</v>
      </c>
      <c r="C2572" s="147" t="s">
        <v>5157</v>
      </c>
      <c r="D2572" s="100" t="s">
        <v>9560</v>
      </c>
      <c r="E2572" s="38" t="s">
        <v>24</v>
      </c>
      <c r="F2572" s="51">
        <v>7250</v>
      </c>
      <c r="G2572" s="49">
        <v>2</v>
      </c>
      <c r="H2572" s="49">
        <v>2</v>
      </c>
      <c r="I2572" s="38"/>
      <c r="J2572" s="170">
        <f t="shared" si="329"/>
        <v>14500</v>
      </c>
      <c r="K2572" s="44" t="s">
        <v>178</v>
      </c>
    </row>
    <row r="2573" spans="1:11" x14ac:dyDescent="0.25">
      <c r="A2573" s="54">
        <v>41600</v>
      </c>
      <c r="B2573" s="38" t="s">
        <v>313</v>
      </c>
      <c r="C2573" s="147" t="s">
        <v>5158</v>
      </c>
      <c r="D2573" s="100" t="s">
        <v>9559</v>
      </c>
      <c r="E2573" s="38" t="s">
        <v>24</v>
      </c>
      <c r="F2573" s="51">
        <v>4150</v>
      </c>
      <c r="G2573" s="49">
        <v>2</v>
      </c>
      <c r="H2573" s="49">
        <v>2</v>
      </c>
      <c r="I2573" s="38"/>
      <c r="J2573" s="170">
        <f t="shared" si="329"/>
        <v>8300</v>
      </c>
      <c r="K2573" s="44" t="s">
        <v>178</v>
      </c>
    </row>
    <row r="2574" spans="1:11" x14ac:dyDescent="0.25">
      <c r="A2574" s="37">
        <v>41598</v>
      </c>
      <c r="B2574" s="40" t="s">
        <v>3463</v>
      </c>
      <c r="C2574" s="39" t="s">
        <v>4883</v>
      </c>
      <c r="D2574" s="45" t="s">
        <v>9558</v>
      </c>
      <c r="E2574" s="40" t="s">
        <v>32</v>
      </c>
      <c r="F2574" s="224">
        <v>355</v>
      </c>
      <c r="G2574" s="42">
        <v>100</v>
      </c>
      <c r="H2574" s="42">
        <v>100</v>
      </c>
      <c r="I2574" s="40"/>
      <c r="J2574" s="170">
        <f t="shared" si="329"/>
        <v>35500</v>
      </c>
      <c r="K2574" s="44" t="s">
        <v>505</v>
      </c>
    </row>
    <row r="2575" spans="1:11" x14ac:dyDescent="0.25">
      <c r="A2575" s="54">
        <v>41597</v>
      </c>
      <c r="B2575" s="38" t="s">
        <v>4891</v>
      </c>
      <c r="C2575" s="147" t="s">
        <v>4892</v>
      </c>
      <c r="D2575" s="100" t="s">
        <v>9557</v>
      </c>
      <c r="E2575" s="38" t="s">
        <v>32</v>
      </c>
      <c r="F2575" s="51">
        <v>183.5</v>
      </c>
      <c r="G2575" s="49">
        <v>5</v>
      </c>
      <c r="H2575" s="49">
        <v>5</v>
      </c>
      <c r="I2575" s="38"/>
      <c r="J2575" s="170">
        <f t="shared" si="329"/>
        <v>917.5</v>
      </c>
      <c r="K2575" s="44" t="s">
        <v>431</v>
      </c>
    </row>
    <row r="2576" spans="1:11" x14ac:dyDescent="0.25">
      <c r="A2576" s="54">
        <v>41597</v>
      </c>
      <c r="B2576" s="38" t="s">
        <v>4893</v>
      </c>
      <c r="C2576" s="57" t="s">
        <v>4894</v>
      </c>
      <c r="D2576" s="38" t="s">
        <v>9556</v>
      </c>
      <c r="E2576" s="38" t="s">
        <v>24</v>
      </c>
      <c r="F2576" s="51">
        <v>2295</v>
      </c>
      <c r="G2576" s="49">
        <v>1</v>
      </c>
      <c r="H2576" s="49">
        <v>1</v>
      </c>
      <c r="I2576" s="38"/>
      <c r="J2576" s="170">
        <f t="shared" si="329"/>
        <v>2295</v>
      </c>
      <c r="K2576" s="44" t="s">
        <v>431</v>
      </c>
    </row>
    <row r="2577" spans="1:11" x14ac:dyDescent="0.25">
      <c r="A2577" s="37">
        <v>41597</v>
      </c>
      <c r="B2577" s="40" t="s">
        <v>3439</v>
      </c>
      <c r="C2577" s="50" t="s">
        <v>4957</v>
      </c>
      <c r="D2577" s="40" t="s">
        <v>9555</v>
      </c>
      <c r="E2577" s="40" t="s">
        <v>24</v>
      </c>
      <c r="F2577" s="224">
        <v>6110</v>
      </c>
      <c r="G2577" s="42">
        <v>1</v>
      </c>
      <c r="H2577" s="42">
        <v>1</v>
      </c>
      <c r="I2577" s="40"/>
      <c r="J2577" s="170">
        <f t="shared" ref="J2577" si="330">H2577*F2577</f>
        <v>6110</v>
      </c>
      <c r="K2577" s="44" t="s">
        <v>39</v>
      </c>
    </row>
    <row r="2578" spans="1:11" x14ac:dyDescent="0.25">
      <c r="A2578" s="37">
        <v>41597</v>
      </c>
      <c r="B2578" s="40" t="s">
        <v>4958</v>
      </c>
      <c r="C2578" s="50" t="s">
        <v>4959</v>
      </c>
      <c r="D2578" s="38" t="s">
        <v>9554</v>
      </c>
      <c r="E2578" s="38" t="s">
        <v>24</v>
      </c>
      <c r="F2578" s="51">
        <v>2250</v>
      </c>
      <c r="G2578" s="49">
        <v>1</v>
      </c>
      <c r="H2578" s="49">
        <v>1</v>
      </c>
      <c r="I2578" s="52"/>
      <c r="J2578" s="170">
        <f t="shared" ref="J2578:J2588" si="331">H2578*F2578</f>
        <v>2250</v>
      </c>
      <c r="K2578" s="44" t="s">
        <v>39</v>
      </c>
    </row>
    <row r="2579" spans="1:11" x14ac:dyDescent="0.25">
      <c r="A2579" s="54">
        <v>41597</v>
      </c>
      <c r="B2579" s="38" t="s">
        <v>3705</v>
      </c>
      <c r="C2579" s="55" t="s">
        <v>4960</v>
      </c>
      <c r="D2579" s="38" t="s">
        <v>9553</v>
      </c>
      <c r="E2579" s="38" t="s">
        <v>24</v>
      </c>
      <c r="F2579" s="51">
        <v>1495</v>
      </c>
      <c r="G2579" s="49">
        <v>1</v>
      </c>
      <c r="H2579" s="49">
        <v>1</v>
      </c>
      <c r="I2579" s="52"/>
      <c r="J2579" s="170">
        <f t="shared" si="331"/>
        <v>1495</v>
      </c>
      <c r="K2579" s="44" t="s">
        <v>39</v>
      </c>
    </row>
    <row r="2580" spans="1:11" x14ac:dyDescent="0.25">
      <c r="A2580" s="54">
        <v>41597</v>
      </c>
      <c r="B2580" s="38" t="s">
        <v>3463</v>
      </c>
      <c r="C2580" s="55" t="s">
        <v>4961</v>
      </c>
      <c r="D2580" s="38" t="s">
        <v>9552</v>
      </c>
      <c r="E2580" s="38" t="s">
        <v>24</v>
      </c>
      <c r="F2580" s="51">
        <v>1650</v>
      </c>
      <c r="G2580" s="49">
        <v>4</v>
      </c>
      <c r="H2580" s="49">
        <v>4</v>
      </c>
      <c r="I2580" s="52"/>
      <c r="J2580" s="170">
        <f t="shared" si="331"/>
        <v>6600</v>
      </c>
      <c r="K2580" s="44" t="s">
        <v>39</v>
      </c>
    </row>
    <row r="2581" spans="1:11" x14ac:dyDescent="0.25">
      <c r="A2581" s="54">
        <v>41597</v>
      </c>
      <c r="B2581" s="38" t="s">
        <v>1074</v>
      </c>
      <c r="C2581" s="57" t="s">
        <v>4962</v>
      </c>
      <c r="D2581" s="38" t="s">
        <v>9551</v>
      </c>
      <c r="E2581" s="38" t="s">
        <v>24</v>
      </c>
      <c r="F2581" s="51">
        <v>3000</v>
      </c>
      <c r="G2581" s="49">
        <v>1</v>
      </c>
      <c r="H2581" s="49">
        <v>1</v>
      </c>
      <c r="I2581" s="38"/>
      <c r="J2581" s="170">
        <f t="shared" si="331"/>
        <v>3000</v>
      </c>
      <c r="K2581" s="44" t="s">
        <v>39</v>
      </c>
    </row>
    <row r="2582" spans="1:11" x14ac:dyDescent="0.25">
      <c r="A2582" s="37">
        <v>41591</v>
      </c>
      <c r="B2582" s="40" t="s">
        <v>23</v>
      </c>
      <c r="C2582" s="50" t="s">
        <v>4790</v>
      </c>
      <c r="D2582" s="40" t="s">
        <v>9550</v>
      </c>
      <c r="E2582" s="40" t="s">
        <v>24</v>
      </c>
      <c r="F2582" s="224">
        <v>5289.4</v>
      </c>
      <c r="G2582" s="42">
        <v>3</v>
      </c>
      <c r="H2582" s="42">
        <v>3</v>
      </c>
      <c r="I2582" s="40"/>
      <c r="J2582" s="170">
        <f t="shared" si="331"/>
        <v>15868.199999999999</v>
      </c>
      <c r="K2582" s="44" t="s">
        <v>57</v>
      </c>
    </row>
    <row r="2583" spans="1:11" x14ac:dyDescent="0.25">
      <c r="A2583" s="37">
        <v>41584</v>
      </c>
      <c r="B2583" s="38" t="s">
        <v>4651</v>
      </c>
      <c r="C2583" s="50" t="s">
        <v>4652</v>
      </c>
      <c r="D2583" s="38" t="s">
        <v>9549</v>
      </c>
      <c r="E2583" s="40" t="s">
        <v>24</v>
      </c>
      <c r="F2583" s="224">
        <v>3380</v>
      </c>
      <c r="G2583" s="42">
        <v>1</v>
      </c>
      <c r="H2583" s="42">
        <v>1</v>
      </c>
      <c r="I2583" s="40"/>
      <c r="J2583" s="170">
        <f t="shared" si="331"/>
        <v>3380</v>
      </c>
      <c r="K2583" s="44" t="s">
        <v>310</v>
      </c>
    </row>
    <row r="2584" spans="1:11" x14ac:dyDescent="0.25">
      <c r="A2584" s="37">
        <v>41584</v>
      </c>
      <c r="B2584" s="40" t="s">
        <v>1074</v>
      </c>
      <c r="C2584" s="50" t="s">
        <v>4653</v>
      </c>
      <c r="D2584" s="40" t="s">
        <v>9548</v>
      </c>
      <c r="E2584" s="40" t="s">
        <v>24</v>
      </c>
      <c r="F2584" s="224">
        <v>5246.5</v>
      </c>
      <c r="G2584" s="42">
        <v>1</v>
      </c>
      <c r="H2584" s="42">
        <v>1</v>
      </c>
      <c r="I2584" s="40"/>
      <c r="J2584" s="170">
        <f t="shared" si="331"/>
        <v>5246.5</v>
      </c>
      <c r="K2584" s="44" t="s">
        <v>310</v>
      </c>
    </row>
    <row r="2585" spans="1:11" x14ac:dyDescent="0.25">
      <c r="A2585" s="37">
        <v>41584</v>
      </c>
      <c r="B2585" s="40" t="s">
        <v>4654</v>
      </c>
      <c r="C2585" s="50" t="s">
        <v>4655</v>
      </c>
      <c r="D2585" s="40" t="s">
        <v>9547</v>
      </c>
      <c r="E2585" s="40" t="s">
        <v>24</v>
      </c>
      <c r="F2585" s="224">
        <v>3776.5</v>
      </c>
      <c r="G2585" s="42">
        <v>1</v>
      </c>
      <c r="H2585" s="42">
        <v>1</v>
      </c>
      <c r="I2585" s="40"/>
      <c r="J2585" s="170">
        <f t="shared" si="331"/>
        <v>3776.5</v>
      </c>
      <c r="K2585" s="44" t="s">
        <v>310</v>
      </c>
    </row>
    <row r="2586" spans="1:11" x14ac:dyDescent="0.25">
      <c r="A2586" s="37">
        <v>41584</v>
      </c>
      <c r="B2586" s="40" t="s">
        <v>4656</v>
      </c>
      <c r="C2586" s="50" t="s">
        <v>4657</v>
      </c>
      <c r="D2586" s="38" t="s">
        <v>9546</v>
      </c>
      <c r="E2586" s="38" t="s">
        <v>24</v>
      </c>
      <c r="F2586" s="51">
        <v>4133.3999999999996</v>
      </c>
      <c r="G2586" s="49">
        <v>1</v>
      </c>
      <c r="H2586" s="49">
        <v>1</v>
      </c>
      <c r="I2586" s="52"/>
      <c r="J2586" s="170">
        <f t="shared" si="331"/>
        <v>4133.3999999999996</v>
      </c>
      <c r="K2586" s="44" t="s">
        <v>310</v>
      </c>
    </row>
    <row r="2587" spans="1:11" x14ac:dyDescent="0.25">
      <c r="A2587" s="37">
        <v>41584</v>
      </c>
      <c r="B2587" s="38" t="s">
        <v>4658</v>
      </c>
      <c r="C2587" s="55" t="s">
        <v>4659</v>
      </c>
      <c r="D2587" s="38" t="s">
        <v>9545</v>
      </c>
      <c r="E2587" s="38" t="s">
        <v>24</v>
      </c>
      <c r="F2587" s="51">
        <v>3846.5</v>
      </c>
      <c r="G2587" s="49">
        <v>1</v>
      </c>
      <c r="H2587" s="49">
        <v>1</v>
      </c>
      <c r="I2587" s="52"/>
      <c r="J2587" s="170">
        <f t="shared" si="331"/>
        <v>3846.5</v>
      </c>
      <c r="K2587" s="44" t="s">
        <v>310</v>
      </c>
    </row>
    <row r="2588" spans="1:11" x14ac:dyDescent="0.25">
      <c r="A2588" s="54">
        <v>41584</v>
      </c>
      <c r="B2588" s="38" t="s">
        <v>4905</v>
      </c>
      <c r="C2588" s="50" t="s">
        <v>4906</v>
      </c>
      <c r="D2588" s="38" t="s">
        <v>9544</v>
      </c>
      <c r="E2588" s="38" t="s">
        <v>24</v>
      </c>
      <c r="F2588" s="51">
        <v>3380</v>
      </c>
      <c r="G2588" s="49">
        <v>1</v>
      </c>
      <c r="H2588" s="49">
        <v>1</v>
      </c>
      <c r="I2588" s="38"/>
      <c r="J2588" s="170">
        <f t="shared" si="331"/>
        <v>3380</v>
      </c>
      <c r="K2588" s="44" t="s">
        <v>310</v>
      </c>
    </row>
    <row r="2589" spans="1:11" x14ac:dyDescent="0.25">
      <c r="A2589" s="54">
        <v>41584</v>
      </c>
      <c r="B2589" s="38" t="s">
        <v>1074</v>
      </c>
      <c r="C2589" s="57" t="s">
        <v>4907</v>
      </c>
      <c r="D2589" s="38" t="s">
        <v>9543</v>
      </c>
      <c r="E2589" s="38" t="s">
        <v>24</v>
      </c>
      <c r="F2589" s="51">
        <v>5246.5</v>
      </c>
      <c r="G2589" s="49">
        <v>1</v>
      </c>
      <c r="H2589" s="49">
        <v>1</v>
      </c>
      <c r="I2589" s="38"/>
      <c r="J2589" s="170">
        <f t="shared" ref="J2589" si="332">H2589*F2589</f>
        <v>5246.5</v>
      </c>
      <c r="K2589" s="44" t="s">
        <v>310</v>
      </c>
    </row>
    <row r="2590" spans="1:11" x14ac:dyDescent="0.25">
      <c r="A2590" s="54">
        <v>41584</v>
      </c>
      <c r="B2590" s="38" t="s">
        <v>4654</v>
      </c>
      <c r="C2590" s="57" t="s">
        <v>4908</v>
      </c>
      <c r="D2590" s="38" t="s">
        <v>9542</v>
      </c>
      <c r="E2590" s="38" t="s">
        <v>24</v>
      </c>
      <c r="F2590" s="51">
        <v>3776.5</v>
      </c>
      <c r="G2590" s="49">
        <v>1</v>
      </c>
      <c r="H2590" s="49">
        <v>1</v>
      </c>
      <c r="I2590" s="38"/>
      <c r="J2590" s="170">
        <f t="shared" ref="J2590:J2621" si="333">H2590*F2590</f>
        <v>3776.5</v>
      </c>
      <c r="K2590" s="44" t="s">
        <v>310</v>
      </c>
    </row>
    <row r="2591" spans="1:11" x14ac:dyDescent="0.25">
      <c r="A2591" s="54">
        <v>41584</v>
      </c>
      <c r="B2591" s="38" t="s">
        <v>4656</v>
      </c>
      <c r="C2591" s="57" t="s">
        <v>4909</v>
      </c>
      <c r="D2591" s="38" t="s">
        <v>9541</v>
      </c>
      <c r="E2591" s="38" t="s">
        <v>24</v>
      </c>
      <c r="F2591" s="51">
        <v>4133.3999999999996</v>
      </c>
      <c r="G2591" s="49">
        <v>1</v>
      </c>
      <c r="H2591" s="49">
        <v>1</v>
      </c>
      <c r="I2591" s="38"/>
      <c r="J2591" s="170">
        <f t="shared" si="333"/>
        <v>4133.3999999999996</v>
      </c>
      <c r="K2591" s="44" t="s">
        <v>310</v>
      </c>
    </row>
    <row r="2592" spans="1:11" x14ac:dyDescent="0.25">
      <c r="A2592" s="37">
        <v>41584</v>
      </c>
      <c r="B2592" s="38" t="s">
        <v>4658</v>
      </c>
      <c r="C2592" s="50" t="s">
        <v>4910</v>
      </c>
      <c r="D2592" s="38" t="s">
        <v>9540</v>
      </c>
      <c r="E2592" s="40" t="s">
        <v>24</v>
      </c>
      <c r="F2592" s="224">
        <v>3846.5</v>
      </c>
      <c r="G2592" s="290">
        <v>1</v>
      </c>
      <c r="H2592" s="290">
        <v>1</v>
      </c>
      <c r="I2592" s="40"/>
      <c r="J2592" s="170">
        <f t="shared" si="333"/>
        <v>3846.5</v>
      </c>
      <c r="K2592" s="44" t="s">
        <v>310</v>
      </c>
    </row>
    <row r="2593" spans="1:11" x14ac:dyDescent="0.25">
      <c r="A2593" s="37">
        <v>41578</v>
      </c>
      <c r="B2593" s="44" t="s">
        <v>619</v>
      </c>
      <c r="C2593" s="262" t="s">
        <v>5074</v>
      </c>
      <c r="D2593" s="44" t="s">
        <v>9539</v>
      </c>
      <c r="E2593" s="45" t="s">
        <v>24</v>
      </c>
      <c r="F2593" s="182">
        <v>4320</v>
      </c>
      <c r="G2593" s="150">
        <v>1</v>
      </c>
      <c r="H2593" s="99">
        <v>1</v>
      </c>
      <c r="I2593" s="45"/>
      <c r="J2593" s="170">
        <f t="shared" si="333"/>
        <v>4320</v>
      </c>
      <c r="K2593" s="44" t="s">
        <v>492</v>
      </c>
    </row>
    <row r="2594" spans="1:11" x14ac:dyDescent="0.25">
      <c r="A2594" s="37">
        <v>41578</v>
      </c>
      <c r="B2594" s="144" t="s">
        <v>3540</v>
      </c>
      <c r="C2594" s="262" t="s">
        <v>5075</v>
      </c>
      <c r="D2594" s="144" t="s">
        <v>9538</v>
      </c>
      <c r="E2594" s="45" t="s">
        <v>24</v>
      </c>
      <c r="F2594" s="182">
        <v>3288</v>
      </c>
      <c r="G2594" s="150">
        <v>3</v>
      </c>
      <c r="H2594" s="99">
        <v>3</v>
      </c>
      <c r="I2594" s="45"/>
      <c r="J2594" s="170">
        <f t="shared" si="333"/>
        <v>9864</v>
      </c>
      <c r="K2594" s="44" t="s">
        <v>492</v>
      </c>
    </row>
    <row r="2595" spans="1:11" x14ac:dyDescent="0.25">
      <c r="A2595" s="37">
        <v>41578</v>
      </c>
      <c r="B2595" s="144" t="s">
        <v>5076</v>
      </c>
      <c r="C2595" s="262" t="s">
        <v>5077</v>
      </c>
      <c r="D2595" s="144" t="s">
        <v>9537</v>
      </c>
      <c r="E2595" s="45" t="s">
        <v>24</v>
      </c>
      <c r="F2595" s="182">
        <v>6800</v>
      </c>
      <c r="G2595" s="150">
        <v>10</v>
      </c>
      <c r="H2595" s="99">
        <v>10</v>
      </c>
      <c r="I2595" s="45"/>
      <c r="J2595" s="170">
        <f t="shared" si="333"/>
        <v>68000</v>
      </c>
      <c r="K2595" s="44" t="s">
        <v>492</v>
      </c>
    </row>
    <row r="2596" spans="1:11" x14ac:dyDescent="0.25">
      <c r="A2596" s="37">
        <v>41572</v>
      </c>
      <c r="B2596" s="44" t="s">
        <v>4023</v>
      </c>
      <c r="C2596" s="262" t="s">
        <v>4881</v>
      </c>
      <c r="D2596" s="44" t="s">
        <v>9536</v>
      </c>
      <c r="E2596" s="45" t="s">
        <v>24</v>
      </c>
      <c r="F2596" s="182">
        <v>5700</v>
      </c>
      <c r="G2596" s="150">
        <v>1</v>
      </c>
      <c r="H2596" s="99">
        <v>1</v>
      </c>
      <c r="I2596" s="45"/>
      <c r="J2596" s="170">
        <f t="shared" si="333"/>
        <v>5700</v>
      </c>
      <c r="K2596" s="44" t="s">
        <v>181</v>
      </c>
    </row>
    <row r="2597" spans="1:11" x14ac:dyDescent="0.25">
      <c r="A2597" s="37">
        <v>41572</v>
      </c>
      <c r="B2597" s="144" t="s">
        <v>23</v>
      </c>
      <c r="C2597" s="262" t="s">
        <v>4882</v>
      </c>
      <c r="D2597" s="144" t="s">
        <v>9535</v>
      </c>
      <c r="E2597" s="45" t="s">
        <v>24</v>
      </c>
      <c r="F2597" s="182">
        <v>5300</v>
      </c>
      <c r="G2597" s="150">
        <v>1</v>
      </c>
      <c r="H2597" s="99">
        <v>1</v>
      </c>
      <c r="I2597" s="45"/>
      <c r="J2597" s="170">
        <f t="shared" si="333"/>
        <v>5300</v>
      </c>
      <c r="K2597" s="44" t="s">
        <v>181</v>
      </c>
    </row>
    <row r="2598" spans="1:11" x14ac:dyDescent="0.25">
      <c r="A2598" s="54">
        <v>41568</v>
      </c>
      <c r="B2598" s="44" t="s">
        <v>23</v>
      </c>
      <c r="C2598" s="134" t="s">
        <v>5168</v>
      </c>
      <c r="D2598" s="44" t="s">
        <v>9534</v>
      </c>
      <c r="E2598" s="100" t="s">
        <v>24</v>
      </c>
      <c r="F2598" s="178">
        <v>3780</v>
      </c>
      <c r="G2598" s="102">
        <v>1</v>
      </c>
      <c r="H2598" s="85">
        <v>1</v>
      </c>
      <c r="I2598" s="100"/>
      <c r="J2598" s="170">
        <f t="shared" si="333"/>
        <v>3780</v>
      </c>
      <c r="K2598" s="44" t="s">
        <v>1003</v>
      </c>
    </row>
    <row r="2599" spans="1:11" x14ac:dyDescent="0.25">
      <c r="A2599" s="37">
        <v>41565</v>
      </c>
      <c r="B2599" s="44" t="s">
        <v>4405</v>
      </c>
      <c r="C2599" s="135" t="s">
        <v>4660</v>
      </c>
      <c r="D2599" s="44" t="s">
        <v>9533</v>
      </c>
      <c r="E2599" s="100" t="s">
        <v>24</v>
      </c>
      <c r="F2599" s="178">
        <v>3858</v>
      </c>
      <c r="G2599" s="102">
        <v>1</v>
      </c>
      <c r="H2599" s="85">
        <v>1</v>
      </c>
      <c r="I2599" s="101"/>
      <c r="J2599" s="170">
        <f t="shared" si="333"/>
        <v>3858</v>
      </c>
      <c r="K2599" s="44" t="s">
        <v>310</v>
      </c>
    </row>
    <row r="2600" spans="1:11" x14ac:dyDescent="0.25">
      <c r="A2600" s="54">
        <v>41565</v>
      </c>
      <c r="B2600" s="44" t="s">
        <v>4405</v>
      </c>
      <c r="C2600" s="134" t="s">
        <v>4904</v>
      </c>
      <c r="D2600" s="44" t="s">
        <v>9532</v>
      </c>
      <c r="E2600" s="100" t="s">
        <v>24</v>
      </c>
      <c r="F2600" s="178">
        <v>3858</v>
      </c>
      <c r="G2600" s="102">
        <v>1</v>
      </c>
      <c r="H2600" s="85">
        <v>1</v>
      </c>
      <c r="I2600" s="100"/>
      <c r="J2600" s="170">
        <f t="shared" si="333"/>
        <v>3858</v>
      </c>
      <c r="K2600" s="44" t="s">
        <v>310</v>
      </c>
    </row>
    <row r="2601" spans="1:11" x14ac:dyDescent="0.25">
      <c r="A2601" s="54">
        <v>41564</v>
      </c>
      <c r="B2601" s="44" t="s">
        <v>4870</v>
      </c>
      <c r="C2601" s="134" t="s">
        <v>4871</v>
      </c>
      <c r="D2601" s="44" t="s">
        <v>9531</v>
      </c>
      <c r="E2601" s="100" t="s">
        <v>24</v>
      </c>
      <c r="F2601" s="178">
        <v>1050</v>
      </c>
      <c r="G2601" s="102">
        <v>250</v>
      </c>
      <c r="H2601" s="85">
        <v>250</v>
      </c>
      <c r="I2601" s="100"/>
      <c r="J2601" s="170">
        <f t="shared" si="333"/>
        <v>262500</v>
      </c>
      <c r="K2601" s="44" t="s">
        <v>403</v>
      </c>
    </row>
    <row r="2602" spans="1:11" x14ac:dyDescent="0.25">
      <c r="A2602" s="37">
        <v>41561</v>
      </c>
      <c r="B2602" s="144" t="s">
        <v>93</v>
      </c>
      <c r="C2602" s="262" t="s">
        <v>4789</v>
      </c>
      <c r="D2602" s="144" t="s">
        <v>9530</v>
      </c>
      <c r="E2602" s="45" t="s">
        <v>24</v>
      </c>
      <c r="F2602" s="182">
        <v>4000</v>
      </c>
      <c r="G2602" s="150">
        <v>2</v>
      </c>
      <c r="H2602" s="99">
        <v>2</v>
      </c>
      <c r="I2602" s="45"/>
      <c r="J2602" s="170">
        <f t="shared" si="333"/>
        <v>8000</v>
      </c>
      <c r="K2602" s="44" t="s">
        <v>57</v>
      </c>
    </row>
    <row r="2603" spans="1:11" x14ac:dyDescent="0.25">
      <c r="A2603" s="54">
        <v>41557</v>
      </c>
      <c r="B2603" s="44" t="s">
        <v>3439</v>
      </c>
      <c r="C2603" s="135" t="s">
        <v>4841</v>
      </c>
      <c r="D2603" s="44" t="s">
        <v>9529</v>
      </c>
      <c r="E2603" s="100" t="s">
        <v>24</v>
      </c>
      <c r="F2603" s="178">
        <v>6600</v>
      </c>
      <c r="G2603" s="102">
        <v>1</v>
      </c>
      <c r="H2603" s="85">
        <v>1</v>
      </c>
      <c r="I2603" s="101"/>
      <c r="J2603" s="170">
        <f t="shared" si="333"/>
        <v>6600</v>
      </c>
      <c r="K2603" s="44" t="s">
        <v>4842</v>
      </c>
    </row>
    <row r="2604" spans="1:11" x14ac:dyDescent="0.25">
      <c r="A2604" s="37">
        <v>41550</v>
      </c>
      <c r="B2604" s="44" t="s">
        <v>3605</v>
      </c>
      <c r="C2604" s="262" t="s">
        <v>3606</v>
      </c>
      <c r="D2604" s="44" t="s">
        <v>9528</v>
      </c>
      <c r="E2604" s="45" t="s">
        <v>32</v>
      </c>
      <c r="F2604" s="182">
        <v>475</v>
      </c>
      <c r="G2604" s="150">
        <v>10</v>
      </c>
      <c r="H2604" s="99">
        <v>10</v>
      </c>
      <c r="I2604" s="45"/>
      <c r="J2604" s="170">
        <f t="shared" si="333"/>
        <v>4750</v>
      </c>
      <c r="K2604" s="44" t="s">
        <v>455</v>
      </c>
    </row>
    <row r="2605" spans="1:11" x14ac:dyDescent="0.25">
      <c r="A2605" s="37">
        <v>41550</v>
      </c>
      <c r="B2605" s="144" t="s">
        <v>982</v>
      </c>
      <c r="C2605" s="262" t="s">
        <v>4411</v>
      </c>
      <c r="D2605" s="144" t="s">
        <v>9527</v>
      </c>
      <c r="E2605" s="45" t="s">
        <v>24</v>
      </c>
      <c r="F2605" s="182">
        <v>5380</v>
      </c>
      <c r="G2605" s="150">
        <v>1</v>
      </c>
      <c r="H2605" s="99">
        <v>1</v>
      </c>
      <c r="I2605" s="45"/>
      <c r="J2605" s="170">
        <f t="shared" si="333"/>
        <v>5380</v>
      </c>
      <c r="K2605" s="44" t="s">
        <v>181</v>
      </c>
    </row>
    <row r="2606" spans="1:11" x14ac:dyDescent="0.25">
      <c r="A2606" s="37">
        <v>41550</v>
      </c>
      <c r="B2606" s="144" t="s">
        <v>105</v>
      </c>
      <c r="C2606" s="262" t="s">
        <v>4412</v>
      </c>
      <c r="D2606" s="44" t="s">
        <v>9526</v>
      </c>
      <c r="E2606" s="100" t="s">
        <v>24</v>
      </c>
      <c r="F2606" s="178">
        <v>1430</v>
      </c>
      <c r="G2606" s="102">
        <v>1</v>
      </c>
      <c r="H2606" s="85">
        <v>1</v>
      </c>
      <c r="I2606" s="101"/>
      <c r="J2606" s="170">
        <f t="shared" si="333"/>
        <v>1430</v>
      </c>
      <c r="K2606" s="44" t="s">
        <v>181</v>
      </c>
    </row>
    <row r="2607" spans="1:11" x14ac:dyDescent="0.25">
      <c r="A2607" s="37">
        <v>41550</v>
      </c>
      <c r="B2607" s="144" t="s">
        <v>4006</v>
      </c>
      <c r="C2607" s="262" t="s">
        <v>4560</v>
      </c>
      <c r="D2607" s="144" t="s">
        <v>9525</v>
      </c>
      <c r="E2607" s="45" t="s">
        <v>4003</v>
      </c>
      <c r="F2607" s="182">
        <v>6540</v>
      </c>
      <c r="G2607" s="150">
        <v>2</v>
      </c>
      <c r="H2607" s="99">
        <v>2</v>
      </c>
      <c r="I2607" s="45"/>
      <c r="J2607" s="170">
        <f t="shared" si="333"/>
        <v>13080</v>
      </c>
      <c r="K2607" s="44" t="s">
        <v>534</v>
      </c>
    </row>
    <row r="2608" spans="1:11" x14ac:dyDescent="0.25">
      <c r="A2608" s="37">
        <v>41549</v>
      </c>
      <c r="B2608" s="144" t="s">
        <v>4025</v>
      </c>
      <c r="C2608" s="262" t="s">
        <v>4410</v>
      </c>
      <c r="D2608" s="144" t="s">
        <v>9524</v>
      </c>
      <c r="E2608" s="45" t="s">
        <v>24</v>
      </c>
      <c r="F2608" s="182">
        <v>2390</v>
      </c>
      <c r="G2608" s="150">
        <v>1</v>
      </c>
      <c r="H2608" s="99">
        <v>1</v>
      </c>
      <c r="I2608" s="45"/>
      <c r="J2608" s="170">
        <f t="shared" si="333"/>
        <v>2390</v>
      </c>
      <c r="K2608" s="44" t="s">
        <v>181</v>
      </c>
    </row>
    <row r="2609" spans="1:12" x14ac:dyDescent="0.25">
      <c r="A2609" s="54">
        <v>41548</v>
      </c>
      <c r="B2609" s="44" t="s">
        <v>4023</v>
      </c>
      <c r="C2609" s="134" t="s">
        <v>4024</v>
      </c>
      <c r="D2609" s="44" t="s">
        <v>9523</v>
      </c>
      <c r="E2609" s="100" t="s">
        <v>32</v>
      </c>
      <c r="F2609" s="178">
        <v>5290</v>
      </c>
      <c r="G2609" s="102">
        <v>2</v>
      </c>
      <c r="H2609" s="85">
        <v>2</v>
      </c>
      <c r="I2609" s="100"/>
      <c r="J2609" s="170">
        <f t="shared" si="333"/>
        <v>10580</v>
      </c>
      <c r="K2609" s="44" t="s">
        <v>178</v>
      </c>
    </row>
    <row r="2610" spans="1:12" x14ac:dyDescent="0.25">
      <c r="A2610" s="54">
        <v>41548</v>
      </c>
      <c r="B2610" s="44" t="s">
        <v>4025</v>
      </c>
      <c r="C2610" s="134" t="s">
        <v>4026</v>
      </c>
      <c r="D2610" s="44" t="s">
        <v>12547</v>
      </c>
      <c r="E2610" s="100" t="s">
        <v>32</v>
      </c>
      <c r="F2610" s="178">
        <v>1465</v>
      </c>
      <c r="G2610" s="102">
        <v>1</v>
      </c>
      <c r="H2610" s="85">
        <v>1</v>
      </c>
      <c r="I2610" s="100"/>
      <c r="J2610" s="170">
        <f t="shared" si="333"/>
        <v>1465</v>
      </c>
      <c r="K2610" s="44" t="s">
        <v>178</v>
      </c>
    </row>
    <row r="2611" spans="1:12" x14ac:dyDescent="0.25">
      <c r="A2611" s="346">
        <v>41548</v>
      </c>
      <c r="B2611" s="44" t="s">
        <v>23</v>
      </c>
      <c r="C2611" s="134" t="s">
        <v>4027</v>
      </c>
      <c r="D2611" s="44" t="s">
        <v>9522</v>
      </c>
      <c r="E2611" s="100" t="s">
        <v>24</v>
      </c>
      <c r="F2611" s="178">
        <v>5890</v>
      </c>
      <c r="G2611" s="102">
        <v>1</v>
      </c>
      <c r="H2611" s="85">
        <v>1</v>
      </c>
      <c r="I2611" s="100"/>
      <c r="J2611" s="170">
        <f t="shared" si="333"/>
        <v>5890</v>
      </c>
      <c r="K2611" s="44" t="s">
        <v>178</v>
      </c>
    </row>
    <row r="2612" spans="1:12" x14ac:dyDescent="0.25">
      <c r="A2612" s="54">
        <v>41548</v>
      </c>
      <c r="B2612" s="44" t="s">
        <v>4361</v>
      </c>
      <c r="C2612" s="134" t="s">
        <v>4362</v>
      </c>
      <c r="D2612" s="44" t="s">
        <v>9521</v>
      </c>
      <c r="E2612" s="100" t="s">
        <v>32</v>
      </c>
      <c r="F2612" s="178">
        <v>900</v>
      </c>
      <c r="G2612" s="102">
        <v>6</v>
      </c>
      <c r="H2612" s="104">
        <v>6</v>
      </c>
      <c r="I2612" s="100"/>
      <c r="J2612" s="170">
        <f t="shared" si="333"/>
        <v>5400</v>
      </c>
      <c r="K2612" s="44" t="s">
        <v>62</v>
      </c>
    </row>
    <row r="2613" spans="1:12" x14ac:dyDescent="0.25">
      <c r="A2613" s="54">
        <v>41548</v>
      </c>
      <c r="B2613" s="38" t="s">
        <v>4363</v>
      </c>
      <c r="C2613" s="39" t="s">
        <v>4364</v>
      </c>
      <c r="D2613" s="22" t="s">
        <v>9520</v>
      </c>
      <c r="E2613" s="38" t="s">
        <v>28</v>
      </c>
      <c r="F2613" s="51">
        <v>6115</v>
      </c>
      <c r="G2613" s="49">
        <v>5</v>
      </c>
      <c r="H2613" s="49">
        <v>5</v>
      </c>
      <c r="I2613" s="38"/>
      <c r="J2613" s="170">
        <f t="shared" si="333"/>
        <v>30575</v>
      </c>
      <c r="K2613" s="44" t="s">
        <v>62</v>
      </c>
      <c r="L2613" t="s">
        <v>5645</v>
      </c>
    </row>
    <row r="2614" spans="1:12" x14ac:dyDescent="0.25">
      <c r="A2614" s="54">
        <v>41548</v>
      </c>
      <c r="B2614" s="38" t="s">
        <v>4365</v>
      </c>
      <c r="C2614" s="529">
        <v>1031110</v>
      </c>
      <c r="D2614" s="100" t="s">
        <v>9519</v>
      </c>
      <c r="E2614" s="38" t="s">
        <v>32</v>
      </c>
      <c r="F2614" s="51">
        <v>240</v>
      </c>
      <c r="G2614" s="49">
        <v>5</v>
      </c>
      <c r="H2614" s="49">
        <v>5</v>
      </c>
      <c r="I2614" s="38"/>
      <c r="J2614" s="170">
        <f t="shared" si="333"/>
        <v>1200</v>
      </c>
      <c r="K2614" s="44" t="s">
        <v>62</v>
      </c>
    </row>
    <row r="2615" spans="1:12" x14ac:dyDescent="0.25">
      <c r="A2615" s="54">
        <v>41548</v>
      </c>
      <c r="B2615" s="38" t="s">
        <v>4366</v>
      </c>
      <c r="C2615" s="147" t="s">
        <v>4367</v>
      </c>
      <c r="D2615" s="100" t="s">
        <v>9518</v>
      </c>
      <c r="E2615" s="38" t="s">
        <v>32</v>
      </c>
      <c r="F2615" s="51">
        <v>6200</v>
      </c>
      <c r="G2615" s="49">
        <v>5</v>
      </c>
      <c r="H2615" s="49">
        <v>5</v>
      </c>
      <c r="I2615" s="38"/>
      <c r="J2615" s="170">
        <f t="shared" si="333"/>
        <v>31000</v>
      </c>
      <c r="K2615" s="44" t="s">
        <v>62</v>
      </c>
    </row>
    <row r="2616" spans="1:12" x14ac:dyDescent="0.25">
      <c r="A2616" s="346">
        <v>41548</v>
      </c>
      <c r="B2616" s="38" t="s">
        <v>4368</v>
      </c>
      <c r="C2616" s="147" t="s">
        <v>4369</v>
      </c>
      <c r="D2616" s="100" t="s">
        <v>9517</v>
      </c>
      <c r="E2616" s="38" t="s">
        <v>32</v>
      </c>
      <c r="F2616" s="51">
        <v>3500</v>
      </c>
      <c r="G2616" s="49">
        <v>5</v>
      </c>
      <c r="H2616" s="49">
        <v>5</v>
      </c>
      <c r="I2616" s="38"/>
      <c r="J2616" s="170">
        <f t="shared" si="333"/>
        <v>17500</v>
      </c>
      <c r="K2616" s="44" t="s">
        <v>62</v>
      </c>
    </row>
    <row r="2617" spans="1:12" x14ac:dyDescent="0.25">
      <c r="A2617" s="37">
        <v>41548</v>
      </c>
      <c r="B2617" s="38" t="s">
        <v>4370</v>
      </c>
      <c r="C2617" s="39" t="s">
        <v>4371</v>
      </c>
      <c r="D2617" s="100" t="s">
        <v>9516</v>
      </c>
      <c r="E2617" s="40" t="s">
        <v>28</v>
      </c>
      <c r="F2617" s="224">
        <v>3500</v>
      </c>
      <c r="G2617" s="42">
        <v>4</v>
      </c>
      <c r="H2617" s="42">
        <v>4</v>
      </c>
      <c r="I2617" s="40"/>
      <c r="J2617" s="170">
        <f t="shared" si="333"/>
        <v>14000</v>
      </c>
      <c r="K2617" s="44" t="s">
        <v>62</v>
      </c>
    </row>
    <row r="2618" spans="1:12" x14ac:dyDescent="0.25">
      <c r="A2618" s="37">
        <v>41548</v>
      </c>
      <c r="B2618" s="40" t="s">
        <v>4372</v>
      </c>
      <c r="C2618" s="39" t="s">
        <v>4373</v>
      </c>
      <c r="D2618" s="45" t="s">
        <v>9515</v>
      </c>
      <c r="E2618" s="40" t="s">
        <v>28</v>
      </c>
      <c r="F2618" s="224">
        <v>1625</v>
      </c>
      <c r="G2618" s="42">
        <v>6</v>
      </c>
      <c r="H2618" s="42">
        <v>6</v>
      </c>
      <c r="I2618" s="40"/>
      <c r="J2618" s="170">
        <f t="shared" si="333"/>
        <v>9750</v>
      </c>
      <c r="K2618" s="44" t="s">
        <v>62</v>
      </c>
    </row>
    <row r="2619" spans="1:12" x14ac:dyDescent="0.25">
      <c r="A2619" s="54">
        <v>41548</v>
      </c>
      <c r="B2619" s="38" t="s">
        <v>3633</v>
      </c>
      <c r="C2619" s="57"/>
      <c r="D2619" s="38" t="s">
        <v>9514</v>
      </c>
      <c r="E2619" s="38" t="s">
        <v>32</v>
      </c>
      <c r="F2619" s="51">
        <v>34</v>
      </c>
      <c r="G2619" s="49">
        <v>3</v>
      </c>
      <c r="H2619" s="49">
        <v>3</v>
      </c>
      <c r="I2619" s="38"/>
      <c r="J2619" s="170">
        <f t="shared" si="333"/>
        <v>102</v>
      </c>
      <c r="K2619" s="44" t="s">
        <v>36</v>
      </c>
    </row>
    <row r="2620" spans="1:12" x14ac:dyDescent="0.25">
      <c r="A2620" s="54">
        <v>41548</v>
      </c>
      <c r="B2620" s="38" t="s">
        <v>3631</v>
      </c>
      <c r="C2620" s="57"/>
      <c r="D2620" s="38" t="s">
        <v>9513</v>
      </c>
      <c r="E2620" s="38" t="s">
        <v>32</v>
      </c>
      <c r="F2620" s="51">
        <v>34</v>
      </c>
      <c r="G2620" s="49">
        <v>3</v>
      </c>
      <c r="H2620" s="49">
        <v>3</v>
      </c>
      <c r="I2620" s="38"/>
      <c r="J2620" s="170">
        <f t="shared" si="333"/>
        <v>102</v>
      </c>
      <c r="K2620" s="44" t="s">
        <v>36</v>
      </c>
    </row>
    <row r="2621" spans="1:12" x14ac:dyDescent="0.25">
      <c r="A2621" s="54">
        <v>41548</v>
      </c>
      <c r="B2621" s="38" t="s">
        <v>4835</v>
      </c>
      <c r="C2621" s="50"/>
      <c r="D2621" s="38" t="s">
        <v>9512</v>
      </c>
      <c r="E2621" s="40" t="s">
        <v>32</v>
      </c>
      <c r="F2621" s="224">
        <v>28</v>
      </c>
      <c r="G2621" s="42">
        <v>3</v>
      </c>
      <c r="H2621" s="42">
        <v>3</v>
      </c>
      <c r="I2621" s="40"/>
      <c r="J2621" s="170">
        <f t="shared" si="333"/>
        <v>84</v>
      </c>
      <c r="K2621" s="44" t="s">
        <v>36</v>
      </c>
    </row>
    <row r="2622" spans="1:12" x14ac:dyDescent="0.25">
      <c r="A2622" s="54">
        <v>41548</v>
      </c>
      <c r="B2622" s="40" t="s">
        <v>4836</v>
      </c>
      <c r="C2622" s="50" t="s">
        <v>4837</v>
      </c>
      <c r="D2622" s="40" t="s">
        <v>9511</v>
      </c>
      <c r="E2622" s="40" t="s">
        <v>32</v>
      </c>
      <c r="F2622" s="224">
        <v>38</v>
      </c>
      <c r="G2622" s="42">
        <v>12</v>
      </c>
      <c r="H2622" s="42">
        <v>12</v>
      </c>
      <c r="I2622" s="40"/>
      <c r="J2622" s="170">
        <f t="shared" ref="J2622:J2658" si="334">H2622*F2622</f>
        <v>456</v>
      </c>
      <c r="K2622" s="44" t="s">
        <v>36</v>
      </c>
    </row>
    <row r="2623" spans="1:12" x14ac:dyDescent="0.25">
      <c r="A2623" s="54">
        <v>41548</v>
      </c>
      <c r="B2623" s="40" t="s">
        <v>3956</v>
      </c>
      <c r="C2623" s="50" t="s">
        <v>4838</v>
      </c>
      <c r="D2623" s="40" t="s">
        <v>9510</v>
      </c>
      <c r="E2623" s="40" t="s">
        <v>32</v>
      </c>
      <c r="F2623" s="224">
        <v>167</v>
      </c>
      <c r="G2623" s="42">
        <v>2</v>
      </c>
      <c r="H2623" s="42">
        <v>2</v>
      </c>
      <c r="I2623" s="40"/>
      <c r="J2623" s="170">
        <f t="shared" si="334"/>
        <v>334</v>
      </c>
      <c r="K2623" s="44" t="s">
        <v>36</v>
      </c>
    </row>
    <row r="2624" spans="1:12" x14ac:dyDescent="0.25">
      <c r="A2624" s="54">
        <v>41548</v>
      </c>
      <c r="B2624" s="40" t="s">
        <v>4839</v>
      </c>
      <c r="C2624" s="50" t="s">
        <v>4840</v>
      </c>
      <c r="D2624" s="38" t="s">
        <v>9509</v>
      </c>
      <c r="E2624" s="38" t="s">
        <v>24</v>
      </c>
      <c r="F2624" s="51">
        <v>1240</v>
      </c>
      <c r="G2624" s="49">
        <v>1</v>
      </c>
      <c r="H2624" s="49">
        <v>1</v>
      </c>
      <c r="I2624" s="52"/>
      <c r="J2624" s="170">
        <f t="shared" si="334"/>
        <v>1240</v>
      </c>
      <c r="K2624" s="44" t="s">
        <v>36</v>
      </c>
    </row>
    <row r="2625" spans="1:11" x14ac:dyDescent="0.25">
      <c r="A2625" s="490">
        <v>41547</v>
      </c>
      <c r="B2625" s="404" t="s">
        <v>105</v>
      </c>
      <c r="C2625" s="493" t="s">
        <v>6756</v>
      </c>
      <c r="D2625" s="404" t="s">
        <v>9508</v>
      </c>
      <c r="E2625" s="404" t="s">
        <v>24</v>
      </c>
      <c r="F2625" s="486">
        <v>1700</v>
      </c>
      <c r="G2625" s="487">
        <v>1</v>
      </c>
      <c r="H2625" s="487">
        <v>1</v>
      </c>
      <c r="I2625" s="404"/>
      <c r="J2625" s="385">
        <f t="shared" si="334"/>
        <v>1700</v>
      </c>
      <c r="K2625" s="386" t="s">
        <v>778</v>
      </c>
    </row>
    <row r="2626" spans="1:11" x14ac:dyDescent="0.25">
      <c r="A2626" s="54">
        <v>41544</v>
      </c>
      <c r="B2626" s="38" t="s">
        <v>70</v>
      </c>
      <c r="C2626" s="55" t="s">
        <v>3487</v>
      </c>
      <c r="D2626" s="38" t="s">
        <v>9507</v>
      </c>
      <c r="E2626" s="38" t="s">
        <v>24</v>
      </c>
      <c r="F2626" s="51">
        <v>7395</v>
      </c>
      <c r="G2626" s="49">
        <v>1</v>
      </c>
      <c r="H2626" s="49">
        <v>1</v>
      </c>
      <c r="I2626" s="52"/>
      <c r="J2626" s="170">
        <f t="shared" si="334"/>
        <v>7395</v>
      </c>
      <c r="K2626" s="44" t="s">
        <v>62</v>
      </c>
    </row>
    <row r="2627" spans="1:11" x14ac:dyDescent="0.25">
      <c r="A2627" s="346">
        <v>41544</v>
      </c>
      <c r="B2627" s="38" t="s">
        <v>70</v>
      </c>
      <c r="C2627" s="55" t="s">
        <v>4359</v>
      </c>
      <c r="D2627" s="38" t="s">
        <v>9506</v>
      </c>
      <c r="E2627" s="38" t="s">
        <v>24</v>
      </c>
      <c r="F2627" s="51">
        <v>9850</v>
      </c>
      <c r="G2627" s="49">
        <v>1</v>
      </c>
      <c r="H2627" s="49">
        <v>1</v>
      </c>
      <c r="I2627" s="52"/>
      <c r="J2627" s="170">
        <f t="shared" si="334"/>
        <v>9850</v>
      </c>
      <c r="K2627" s="44" t="s">
        <v>62</v>
      </c>
    </row>
    <row r="2628" spans="1:11" x14ac:dyDescent="0.25">
      <c r="A2628" s="54">
        <v>41544</v>
      </c>
      <c r="B2628" s="38" t="s">
        <v>1138</v>
      </c>
      <c r="C2628" s="57" t="s">
        <v>4360</v>
      </c>
      <c r="D2628" s="38" t="s">
        <v>9505</v>
      </c>
      <c r="E2628" s="38" t="s">
        <v>24</v>
      </c>
      <c r="F2628" s="51">
        <v>3150</v>
      </c>
      <c r="G2628" s="49">
        <v>1</v>
      </c>
      <c r="H2628" s="49">
        <v>1</v>
      </c>
      <c r="I2628" s="38"/>
      <c r="J2628" s="170">
        <f t="shared" si="334"/>
        <v>3150</v>
      </c>
      <c r="K2628" s="44" t="s">
        <v>62</v>
      </c>
    </row>
    <row r="2629" spans="1:11" x14ac:dyDescent="0.25">
      <c r="A2629" s="37">
        <v>41542</v>
      </c>
      <c r="B2629" s="40" t="s">
        <v>3952</v>
      </c>
      <c r="C2629" s="50" t="s">
        <v>4146</v>
      </c>
      <c r="D2629" s="40" t="s">
        <v>9504</v>
      </c>
      <c r="E2629" s="40" t="s">
        <v>32</v>
      </c>
      <c r="F2629" s="224">
        <v>225</v>
      </c>
      <c r="G2629" s="42">
        <v>2</v>
      </c>
      <c r="H2629" s="42">
        <v>2</v>
      </c>
      <c r="I2629" s="40"/>
      <c r="J2629" s="170">
        <f t="shared" si="334"/>
        <v>450</v>
      </c>
      <c r="K2629" s="44" t="s">
        <v>427</v>
      </c>
    </row>
    <row r="2630" spans="1:11" x14ac:dyDescent="0.25">
      <c r="A2630" s="37">
        <v>41542</v>
      </c>
      <c r="B2630" s="40" t="s">
        <v>4147</v>
      </c>
      <c r="C2630" s="50" t="s">
        <v>4148</v>
      </c>
      <c r="D2630" s="40" t="s">
        <v>9503</v>
      </c>
      <c r="E2630" s="40" t="s">
        <v>32</v>
      </c>
      <c r="F2630" s="224">
        <v>720</v>
      </c>
      <c r="G2630" s="42">
        <v>2</v>
      </c>
      <c r="H2630" s="42">
        <v>2</v>
      </c>
      <c r="I2630" s="40"/>
      <c r="J2630" s="170">
        <f t="shared" si="334"/>
        <v>1440</v>
      </c>
      <c r="K2630" s="44" t="s">
        <v>427</v>
      </c>
    </row>
    <row r="2631" spans="1:11" x14ac:dyDescent="0.25">
      <c r="A2631" s="37">
        <v>41542</v>
      </c>
      <c r="B2631" s="40" t="s">
        <v>4147</v>
      </c>
      <c r="C2631" s="50" t="s">
        <v>4148</v>
      </c>
      <c r="D2631" s="40" t="s">
        <v>9502</v>
      </c>
      <c r="E2631" s="40" t="s">
        <v>32</v>
      </c>
      <c r="F2631" s="224">
        <v>720</v>
      </c>
      <c r="G2631" s="42">
        <v>2</v>
      </c>
      <c r="H2631" s="42">
        <v>2</v>
      </c>
      <c r="I2631" s="40"/>
      <c r="J2631" s="170">
        <f t="shared" si="334"/>
        <v>1440</v>
      </c>
      <c r="K2631" s="44" t="s">
        <v>575</v>
      </c>
    </row>
    <row r="2632" spans="1:11" x14ac:dyDescent="0.25">
      <c r="A2632" s="54">
        <v>41542</v>
      </c>
      <c r="B2632" s="38" t="s">
        <v>453</v>
      </c>
      <c r="C2632" s="50" t="s">
        <v>4578</v>
      </c>
      <c r="D2632" s="38" t="s">
        <v>9501</v>
      </c>
      <c r="E2632" s="38" t="s">
        <v>24</v>
      </c>
      <c r="F2632" s="51">
        <v>8775</v>
      </c>
      <c r="G2632" s="49">
        <v>1</v>
      </c>
      <c r="H2632" s="49">
        <v>1</v>
      </c>
      <c r="I2632" s="38"/>
      <c r="J2632" s="170">
        <f t="shared" si="334"/>
        <v>8775</v>
      </c>
      <c r="K2632" s="44" t="s">
        <v>4579</v>
      </c>
    </row>
    <row r="2633" spans="1:11" x14ac:dyDescent="0.25">
      <c r="A2633" s="37">
        <v>41542</v>
      </c>
      <c r="B2633" s="38" t="s">
        <v>3769</v>
      </c>
      <c r="C2633" s="50" t="s">
        <v>4996</v>
      </c>
      <c r="D2633" s="38" t="s">
        <v>9500</v>
      </c>
      <c r="E2633" s="40" t="s">
        <v>24</v>
      </c>
      <c r="F2633" s="224">
        <v>1489</v>
      </c>
      <c r="G2633" s="150">
        <v>1</v>
      </c>
      <c r="H2633" s="150">
        <v>1</v>
      </c>
      <c r="I2633" s="45"/>
      <c r="J2633" s="170">
        <f t="shared" si="334"/>
        <v>1489</v>
      </c>
      <c r="K2633" s="44" t="s">
        <v>62</v>
      </c>
    </row>
    <row r="2634" spans="1:11" x14ac:dyDescent="0.25">
      <c r="A2634" s="37">
        <v>41542</v>
      </c>
      <c r="B2634" s="40" t="s">
        <v>453</v>
      </c>
      <c r="C2634" s="39" t="s">
        <v>4578</v>
      </c>
      <c r="D2634" s="45" t="s">
        <v>9499</v>
      </c>
      <c r="E2634" s="40" t="s">
        <v>24</v>
      </c>
      <c r="F2634" s="224">
        <v>8775</v>
      </c>
      <c r="G2634" s="42">
        <v>1</v>
      </c>
      <c r="H2634" s="42">
        <v>1</v>
      </c>
      <c r="I2634" s="40"/>
      <c r="J2634" s="170">
        <f t="shared" si="334"/>
        <v>8775</v>
      </c>
      <c r="K2634" s="44" t="s">
        <v>62</v>
      </c>
    </row>
    <row r="2635" spans="1:11" x14ac:dyDescent="0.25">
      <c r="A2635" s="40">
        <v>41542</v>
      </c>
      <c r="B2635" s="40" t="s">
        <v>23</v>
      </c>
      <c r="C2635" s="46" t="s">
        <v>5184</v>
      </c>
      <c r="D2635" s="47" t="s">
        <v>9498</v>
      </c>
      <c r="E2635" s="38" t="s">
        <v>24</v>
      </c>
      <c r="F2635" s="503">
        <v>5850</v>
      </c>
      <c r="G2635" s="49">
        <v>1</v>
      </c>
      <c r="H2635" s="49">
        <v>1</v>
      </c>
      <c r="I2635" s="38"/>
      <c r="J2635" s="170">
        <f t="shared" si="334"/>
        <v>5850</v>
      </c>
      <c r="K2635" s="44" t="s">
        <v>62</v>
      </c>
    </row>
    <row r="2636" spans="1:11" x14ac:dyDescent="0.25">
      <c r="A2636" s="54">
        <v>41540</v>
      </c>
      <c r="B2636" s="38" t="s">
        <v>179</v>
      </c>
      <c r="C2636" s="184" t="s">
        <v>3515</v>
      </c>
      <c r="D2636" s="102" t="s">
        <v>9497</v>
      </c>
      <c r="E2636" s="38" t="s">
        <v>24</v>
      </c>
      <c r="F2636" s="51">
        <v>9950</v>
      </c>
      <c r="G2636" s="49">
        <v>5</v>
      </c>
      <c r="H2636" s="49">
        <v>5</v>
      </c>
      <c r="I2636" s="38"/>
      <c r="J2636" s="170">
        <f t="shared" si="334"/>
        <v>49750</v>
      </c>
      <c r="K2636" s="44" t="s">
        <v>492</v>
      </c>
    </row>
    <row r="2637" spans="1:11" x14ac:dyDescent="0.25">
      <c r="A2637" s="54">
        <v>41540</v>
      </c>
      <c r="B2637" s="38" t="s">
        <v>4828</v>
      </c>
      <c r="C2637" s="46"/>
      <c r="D2637" s="100" t="s">
        <v>9496</v>
      </c>
      <c r="E2637" s="38" t="s">
        <v>28</v>
      </c>
      <c r="F2637" s="51">
        <v>39.75</v>
      </c>
      <c r="G2637" s="49">
        <v>6</v>
      </c>
      <c r="H2637" s="49">
        <v>6</v>
      </c>
      <c r="I2637" s="52"/>
      <c r="J2637" s="170">
        <f t="shared" si="334"/>
        <v>238.5</v>
      </c>
      <c r="K2637" s="44" t="s">
        <v>36</v>
      </c>
    </row>
    <row r="2638" spans="1:11" x14ac:dyDescent="0.25">
      <c r="A2638" s="54">
        <v>41540</v>
      </c>
      <c r="B2638" s="38" t="s">
        <v>4829</v>
      </c>
      <c r="C2638" s="147"/>
      <c r="D2638" s="100" t="s">
        <v>9495</v>
      </c>
      <c r="E2638" s="38" t="s">
        <v>28</v>
      </c>
      <c r="F2638" s="51">
        <v>39.75</v>
      </c>
      <c r="G2638" s="49">
        <v>6</v>
      </c>
      <c r="H2638" s="49">
        <v>6</v>
      </c>
      <c r="I2638" s="38"/>
      <c r="J2638" s="170">
        <f t="shared" si="334"/>
        <v>238.5</v>
      </c>
      <c r="K2638" s="44" t="s">
        <v>36</v>
      </c>
    </row>
    <row r="2639" spans="1:11" x14ac:dyDescent="0.25">
      <c r="A2639" s="54">
        <v>41540</v>
      </c>
      <c r="B2639" s="38" t="s">
        <v>4830</v>
      </c>
      <c r="C2639" s="57" t="s">
        <v>4831</v>
      </c>
      <c r="D2639" s="38" t="s">
        <v>9494</v>
      </c>
      <c r="E2639" s="38" t="s">
        <v>28</v>
      </c>
      <c r="F2639" s="51">
        <v>194.75</v>
      </c>
      <c r="G2639" s="49">
        <v>3</v>
      </c>
      <c r="H2639" s="49">
        <v>3</v>
      </c>
      <c r="I2639" s="38"/>
      <c r="J2639" s="170">
        <f t="shared" si="334"/>
        <v>584.25</v>
      </c>
      <c r="K2639" s="44" t="s">
        <v>36</v>
      </c>
    </row>
    <row r="2640" spans="1:11" x14ac:dyDescent="0.25">
      <c r="A2640" s="54">
        <v>41540</v>
      </c>
      <c r="B2640" s="38" t="s">
        <v>4832</v>
      </c>
      <c r="C2640" s="50" t="s">
        <v>4833</v>
      </c>
      <c r="D2640" s="38" t="s">
        <v>9493</v>
      </c>
      <c r="E2640" s="38" t="s">
        <v>28</v>
      </c>
      <c r="F2640" s="51">
        <v>82.75</v>
      </c>
      <c r="G2640" s="49">
        <v>12</v>
      </c>
      <c r="H2640" s="49">
        <v>12</v>
      </c>
      <c r="I2640" s="38"/>
      <c r="J2640" s="170">
        <f t="shared" si="334"/>
        <v>993</v>
      </c>
      <c r="K2640" s="44" t="s">
        <v>36</v>
      </c>
    </row>
    <row r="2641" spans="1:11" x14ac:dyDescent="0.25">
      <c r="A2641" s="54">
        <v>41540</v>
      </c>
      <c r="B2641" s="38" t="s">
        <v>4834</v>
      </c>
      <c r="C2641" s="57"/>
      <c r="D2641" s="38" t="s">
        <v>9492</v>
      </c>
      <c r="E2641" s="38" t="s">
        <v>24</v>
      </c>
      <c r="F2641" s="51">
        <v>25</v>
      </c>
      <c r="G2641" s="49">
        <v>2</v>
      </c>
      <c r="H2641" s="49">
        <v>2</v>
      </c>
      <c r="I2641" s="38"/>
      <c r="J2641" s="170">
        <f t="shared" si="334"/>
        <v>50</v>
      </c>
      <c r="K2641" s="44" t="s">
        <v>36</v>
      </c>
    </row>
    <row r="2642" spans="1:11" x14ac:dyDescent="0.25">
      <c r="A2642" s="54">
        <v>41535</v>
      </c>
      <c r="B2642" s="368" t="s">
        <v>3711</v>
      </c>
      <c r="C2642" s="57" t="s">
        <v>3712</v>
      </c>
      <c r="D2642" s="38" t="s">
        <v>9491</v>
      </c>
      <c r="E2642" s="38" t="s">
        <v>32</v>
      </c>
      <c r="F2642" s="51">
        <v>1664</v>
      </c>
      <c r="G2642" s="49">
        <v>2</v>
      </c>
      <c r="H2642" s="49">
        <v>2</v>
      </c>
      <c r="I2642" s="38"/>
      <c r="J2642" s="170">
        <f t="shared" si="334"/>
        <v>3328</v>
      </c>
      <c r="K2642" s="44" t="s">
        <v>601</v>
      </c>
    </row>
    <row r="2643" spans="1:11" x14ac:dyDescent="0.25">
      <c r="A2643" s="54">
        <v>41535</v>
      </c>
      <c r="B2643" s="368" t="s">
        <v>3711</v>
      </c>
      <c r="C2643" s="57" t="s">
        <v>3713</v>
      </c>
      <c r="D2643" s="38" t="s">
        <v>9490</v>
      </c>
      <c r="E2643" s="38" t="s">
        <v>32</v>
      </c>
      <c r="F2643" s="51">
        <v>1664</v>
      </c>
      <c r="G2643" s="49">
        <v>2</v>
      </c>
      <c r="H2643" s="49">
        <v>2</v>
      </c>
      <c r="I2643" s="38"/>
      <c r="J2643" s="170">
        <f t="shared" si="334"/>
        <v>3328</v>
      </c>
      <c r="K2643" s="44" t="s">
        <v>601</v>
      </c>
    </row>
    <row r="2644" spans="1:11" x14ac:dyDescent="0.25">
      <c r="A2644" s="54">
        <v>41535</v>
      </c>
      <c r="B2644" s="368" t="s">
        <v>3711</v>
      </c>
      <c r="C2644" s="50" t="s">
        <v>3714</v>
      </c>
      <c r="D2644" s="38" t="s">
        <v>9489</v>
      </c>
      <c r="E2644" s="38" t="s">
        <v>32</v>
      </c>
      <c r="F2644" s="51">
        <v>2619</v>
      </c>
      <c r="G2644" s="49">
        <v>1</v>
      </c>
      <c r="H2644" s="49">
        <v>1</v>
      </c>
      <c r="I2644" s="38"/>
      <c r="J2644" s="170">
        <f t="shared" si="334"/>
        <v>2619</v>
      </c>
      <c r="K2644" s="44" t="s">
        <v>601</v>
      </c>
    </row>
    <row r="2645" spans="1:11" x14ac:dyDescent="0.25">
      <c r="A2645" s="54">
        <v>41535</v>
      </c>
      <c r="B2645" s="368" t="s">
        <v>3711</v>
      </c>
      <c r="C2645" s="57" t="s">
        <v>3715</v>
      </c>
      <c r="D2645" s="38" t="s">
        <v>9488</v>
      </c>
      <c r="E2645" s="38" t="s">
        <v>32</v>
      </c>
      <c r="F2645" s="51">
        <v>2619</v>
      </c>
      <c r="G2645" s="49">
        <v>3</v>
      </c>
      <c r="H2645" s="49">
        <v>3</v>
      </c>
      <c r="I2645" s="38"/>
      <c r="J2645" s="170">
        <f t="shared" si="334"/>
        <v>7857</v>
      </c>
      <c r="K2645" s="44" t="s">
        <v>601</v>
      </c>
    </row>
    <row r="2646" spans="1:11" x14ac:dyDescent="0.25">
      <c r="A2646" s="54">
        <v>41535</v>
      </c>
      <c r="B2646" s="38" t="s">
        <v>3716</v>
      </c>
      <c r="C2646" s="57" t="s">
        <v>3717</v>
      </c>
      <c r="D2646" s="38" t="s">
        <v>9487</v>
      </c>
      <c r="E2646" s="38" t="s">
        <v>32</v>
      </c>
      <c r="F2646" s="51">
        <v>1455</v>
      </c>
      <c r="G2646" s="49">
        <v>4</v>
      </c>
      <c r="H2646" s="49">
        <v>4</v>
      </c>
      <c r="I2646" s="38"/>
      <c r="J2646" s="170">
        <f t="shared" si="334"/>
        <v>5820</v>
      </c>
      <c r="K2646" s="44" t="s">
        <v>601</v>
      </c>
    </row>
    <row r="2647" spans="1:11" x14ac:dyDescent="0.25">
      <c r="A2647" s="54">
        <v>41535</v>
      </c>
      <c r="B2647" s="38" t="s">
        <v>3718</v>
      </c>
      <c r="C2647" s="57" t="s">
        <v>3719</v>
      </c>
      <c r="D2647" s="38" t="s">
        <v>9486</v>
      </c>
      <c r="E2647" s="38" t="s">
        <v>144</v>
      </c>
      <c r="F2647" s="51">
        <v>850</v>
      </c>
      <c r="G2647" s="49">
        <v>4</v>
      </c>
      <c r="H2647" s="49">
        <v>4</v>
      </c>
      <c r="I2647" s="38"/>
      <c r="J2647" s="170">
        <f t="shared" si="334"/>
        <v>3400</v>
      </c>
      <c r="K2647" s="44" t="s">
        <v>601</v>
      </c>
    </row>
    <row r="2648" spans="1:11" x14ac:dyDescent="0.25">
      <c r="A2648" s="37">
        <v>41535</v>
      </c>
      <c r="B2648" s="38" t="s">
        <v>3720</v>
      </c>
      <c r="C2648" s="50" t="s">
        <v>3721</v>
      </c>
      <c r="D2648" s="38" t="s">
        <v>9485</v>
      </c>
      <c r="E2648" s="40" t="s">
        <v>32</v>
      </c>
      <c r="F2648" s="224">
        <v>1489</v>
      </c>
      <c r="G2648" s="42">
        <v>2</v>
      </c>
      <c r="H2648" s="42">
        <v>2</v>
      </c>
      <c r="I2648" s="40"/>
      <c r="J2648" s="170">
        <f t="shared" si="334"/>
        <v>2978</v>
      </c>
      <c r="K2648" s="44" t="s">
        <v>601</v>
      </c>
    </row>
    <row r="2649" spans="1:11" x14ac:dyDescent="0.25">
      <c r="A2649" s="37">
        <v>41535</v>
      </c>
      <c r="B2649" s="40" t="s">
        <v>3720</v>
      </c>
      <c r="C2649" s="50" t="s">
        <v>3721</v>
      </c>
      <c r="D2649" s="40" t="s">
        <v>9484</v>
      </c>
      <c r="E2649" s="40" t="s">
        <v>32</v>
      </c>
      <c r="F2649" s="224">
        <v>1800</v>
      </c>
      <c r="G2649" s="42">
        <v>2</v>
      </c>
      <c r="H2649" s="42">
        <v>2</v>
      </c>
      <c r="I2649" s="144"/>
      <c r="J2649" s="170">
        <f t="shared" si="334"/>
        <v>3600</v>
      </c>
      <c r="K2649" s="44" t="s">
        <v>601</v>
      </c>
    </row>
    <row r="2650" spans="1:11" x14ac:dyDescent="0.25">
      <c r="A2650" s="37">
        <v>41535</v>
      </c>
      <c r="B2650" s="40" t="s">
        <v>3722</v>
      </c>
      <c r="C2650" s="50" t="s">
        <v>3724</v>
      </c>
      <c r="D2650" s="38" t="s">
        <v>9483</v>
      </c>
      <c r="E2650" s="38" t="s">
        <v>32</v>
      </c>
      <c r="F2650" s="51">
        <v>624</v>
      </c>
      <c r="G2650" s="49">
        <v>14</v>
      </c>
      <c r="H2650" s="49">
        <v>14</v>
      </c>
      <c r="I2650" s="53"/>
      <c r="J2650" s="170">
        <f t="shared" si="334"/>
        <v>8736</v>
      </c>
      <c r="K2650" s="44" t="s">
        <v>601</v>
      </c>
    </row>
    <row r="2651" spans="1:11" x14ac:dyDescent="0.25">
      <c r="A2651" s="37">
        <v>41535</v>
      </c>
      <c r="B2651" s="38" t="s">
        <v>3725</v>
      </c>
      <c r="C2651" s="55" t="s">
        <v>3726</v>
      </c>
      <c r="D2651" s="38" t="s">
        <v>9482</v>
      </c>
      <c r="E2651" s="38" t="s">
        <v>32</v>
      </c>
      <c r="F2651" s="51">
        <v>34</v>
      </c>
      <c r="G2651" s="49">
        <v>60</v>
      </c>
      <c r="H2651" s="49">
        <v>60</v>
      </c>
      <c r="I2651" s="53"/>
      <c r="J2651" s="170">
        <f t="shared" si="334"/>
        <v>2040</v>
      </c>
      <c r="K2651" s="44" t="s">
        <v>601</v>
      </c>
    </row>
    <row r="2652" spans="1:11" x14ac:dyDescent="0.25">
      <c r="A2652" s="37">
        <v>41535</v>
      </c>
      <c r="B2652" s="38" t="s">
        <v>3718</v>
      </c>
      <c r="C2652" s="55" t="s">
        <v>3727</v>
      </c>
      <c r="D2652" s="38" t="s">
        <v>9481</v>
      </c>
      <c r="E2652" s="38" t="s">
        <v>144</v>
      </c>
      <c r="F2652" s="51">
        <v>940</v>
      </c>
      <c r="G2652" s="49">
        <v>1</v>
      </c>
      <c r="H2652" s="49">
        <v>1</v>
      </c>
      <c r="I2652" s="53"/>
      <c r="J2652" s="170">
        <f t="shared" si="334"/>
        <v>940</v>
      </c>
      <c r="K2652" s="44" t="s">
        <v>601</v>
      </c>
    </row>
    <row r="2653" spans="1:11" x14ac:dyDescent="0.25">
      <c r="A2653" s="37">
        <v>41535</v>
      </c>
      <c r="B2653" s="38" t="s">
        <v>3718</v>
      </c>
      <c r="C2653" s="57" t="s">
        <v>3728</v>
      </c>
      <c r="D2653" s="38" t="s">
        <v>9480</v>
      </c>
      <c r="E2653" s="38" t="s">
        <v>144</v>
      </c>
      <c r="F2653" s="51">
        <v>745</v>
      </c>
      <c r="G2653" s="64">
        <v>2</v>
      </c>
      <c r="H2653" s="64">
        <v>2</v>
      </c>
      <c r="I2653" s="23"/>
      <c r="J2653" s="170">
        <f t="shared" si="334"/>
        <v>1490</v>
      </c>
      <c r="K2653" s="44" t="s">
        <v>601</v>
      </c>
    </row>
    <row r="2654" spans="1:11" x14ac:dyDescent="0.25">
      <c r="A2654" s="37">
        <v>41535</v>
      </c>
      <c r="B2654" s="38" t="s">
        <v>3718</v>
      </c>
      <c r="C2654" s="57" t="s">
        <v>3729</v>
      </c>
      <c r="D2654" s="38" t="s">
        <v>9479</v>
      </c>
      <c r="E2654" s="38" t="s">
        <v>32</v>
      </c>
      <c r="F2654" s="51">
        <v>49</v>
      </c>
      <c r="G2654" s="49">
        <v>36</v>
      </c>
      <c r="H2654" s="49">
        <v>36</v>
      </c>
      <c r="I2654" s="38"/>
      <c r="J2654" s="170">
        <f t="shared" si="334"/>
        <v>1764</v>
      </c>
      <c r="K2654" s="44" t="s">
        <v>601</v>
      </c>
    </row>
    <row r="2655" spans="1:11" x14ac:dyDescent="0.25">
      <c r="A2655" s="37">
        <v>41535</v>
      </c>
      <c r="B2655" s="38" t="s">
        <v>3722</v>
      </c>
      <c r="C2655" s="50" t="s">
        <v>3723</v>
      </c>
      <c r="D2655" s="38" t="s">
        <v>9478</v>
      </c>
      <c r="E2655" s="38" t="s">
        <v>32</v>
      </c>
      <c r="F2655" s="51">
        <v>624.75</v>
      </c>
      <c r="G2655" s="49">
        <v>10</v>
      </c>
      <c r="H2655" s="49">
        <v>10</v>
      </c>
      <c r="I2655" s="38"/>
      <c r="J2655" s="170">
        <f t="shared" si="334"/>
        <v>6247.5</v>
      </c>
      <c r="K2655" s="44" t="s">
        <v>601</v>
      </c>
    </row>
    <row r="2656" spans="1:11" x14ac:dyDescent="0.25">
      <c r="A2656" s="37">
        <v>41534</v>
      </c>
      <c r="B2656" s="40" t="s">
        <v>105</v>
      </c>
      <c r="C2656" s="39" t="s">
        <v>4213</v>
      </c>
      <c r="D2656" s="45" t="s">
        <v>9477</v>
      </c>
      <c r="E2656" s="40" t="s">
        <v>24</v>
      </c>
      <c r="F2656" s="224">
        <v>1430</v>
      </c>
      <c r="G2656" s="42">
        <v>1</v>
      </c>
      <c r="H2656" s="42">
        <v>1</v>
      </c>
      <c r="I2656" s="40"/>
      <c r="J2656" s="170">
        <f t="shared" si="334"/>
        <v>1430</v>
      </c>
      <c r="K2656" s="44" t="s">
        <v>726</v>
      </c>
    </row>
    <row r="2657" spans="1:11" x14ac:dyDescent="0.25">
      <c r="A2657" s="54">
        <v>41534</v>
      </c>
      <c r="B2657" s="38" t="s">
        <v>4763</v>
      </c>
      <c r="C2657" s="39" t="s">
        <v>4764</v>
      </c>
      <c r="D2657" s="22" t="s">
        <v>9476</v>
      </c>
      <c r="E2657" s="38" t="s">
        <v>24</v>
      </c>
      <c r="F2657" s="51">
        <v>3780</v>
      </c>
      <c r="G2657" s="49">
        <v>1</v>
      </c>
      <c r="H2657" s="49">
        <v>1</v>
      </c>
      <c r="I2657" s="38"/>
      <c r="J2657" s="170">
        <f t="shared" si="334"/>
        <v>3780</v>
      </c>
      <c r="K2657" s="44" t="s">
        <v>84</v>
      </c>
    </row>
    <row r="2658" spans="1:11" x14ac:dyDescent="0.25">
      <c r="A2658" s="37">
        <v>41534</v>
      </c>
      <c r="B2658" s="40" t="s">
        <v>4769</v>
      </c>
      <c r="C2658" s="39" t="s">
        <v>4770</v>
      </c>
      <c r="D2658" s="45" t="s">
        <v>9475</v>
      </c>
      <c r="E2658" s="40" t="s">
        <v>24</v>
      </c>
      <c r="F2658" s="224">
        <v>6400</v>
      </c>
      <c r="G2658" s="42">
        <v>1</v>
      </c>
      <c r="H2658" s="42">
        <v>1</v>
      </c>
      <c r="I2658" s="40"/>
      <c r="J2658" s="170">
        <f t="shared" si="334"/>
        <v>6400</v>
      </c>
      <c r="K2658" s="44" t="s">
        <v>84</v>
      </c>
    </row>
    <row r="2659" spans="1:11" x14ac:dyDescent="0.25">
      <c r="A2659" s="37">
        <v>41533</v>
      </c>
      <c r="B2659" s="181" t="s">
        <v>179</v>
      </c>
      <c r="C2659" s="87" t="s">
        <v>5151</v>
      </c>
      <c r="D2659" s="990" t="s">
        <v>9474</v>
      </c>
      <c r="E2659" s="181" t="s">
        <v>24</v>
      </c>
      <c r="F2659" s="224">
        <v>10000</v>
      </c>
      <c r="G2659" s="181">
        <v>1</v>
      </c>
      <c r="H2659" s="181">
        <v>1</v>
      </c>
      <c r="I2659" s="232"/>
      <c r="J2659" s="87"/>
      <c r="K2659" s="83" t="s">
        <v>714</v>
      </c>
    </row>
    <row r="2660" spans="1:11" x14ac:dyDescent="0.25">
      <c r="A2660" s="54">
        <v>41530</v>
      </c>
      <c r="B2660" s="38" t="s">
        <v>4872</v>
      </c>
      <c r="C2660" s="147" t="s">
        <v>4873</v>
      </c>
      <c r="D2660" s="100" t="s">
        <v>9473</v>
      </c>
      <c r="E2660" s="38" t="s">
        <v>24</v>
      </c>
      <c r="F2660" s="51">
        <v>3250</v>
      </c>
      <c r="G2660" s="49">
        <v>8</v>
      </c>
      <c r="H2660" s="49">
        <v>8</v>
      </c>
      <c r="I2660" s="38"/>
      <c r="J2660" s="170">
        <f t="shared" ref="J2660" si="335">H2660*F2660</f>
        <v>26000</v>
      </c>
      <c r="K2660" s="44" t="s">
        <v>403</v>
      </c>
    </row>
    <row r="2661" spans="1:11" x14ac:dyDescent="0.25">
      <c r="A2661" s="54">
        <v>41530</v>
      </c>
      <c r="B2661" s="38" t="s">
        <v>4025</v>
      </c>
      <c r="C2661" s="39" t="s">
        <v>4874</v>
      </c>
      <c r="D2661" s="100" t="s">
        <v>9472</v>
      </c>
      <c r="E2661" s="38" t="s">
        <v>24</v>
      </c>
      <c r="F2661" s="51">
        <v>2450</v>
      </c>
      <c r="G2661" s="49">
        <v>8</v>
      </c>
      <c r="H2661" s="49">
        <v>8</v>
      </c>
      <c r="I2661" s="38"/>
      <c r="J2661" s="170">
        <f t="shared" ref="J2661:J2695" si="336">H2661*F2661</f>
        <v>19600</v>
      </c>
      <c r="K2661" s="44" t="s">
        <v>403</v>
      </c>
    </row>
    <row r="2662" spans="1:11" x14ac:dyDescent="0.25">
      <c r="A2662" s="54">
        <v>41530</v>
      </c>
      <c r="B2662" s="38" t="s">
        <v>3466</v>
      </c>
      <c r="C2662" s="147" t="s">
        <v>4875</v>
      </c>
      <c r="D2662" s="100" t="s">
        <v>9471</v>
      </c>
      <c r="E2662" s="38" t="s">
        <v>24</v>
      </c>
      <c r="F2662" s="51">
        <v>4950</v>
      </c>
      <c r="G2662" s="49">
        <v>4</v>
      </c>
      <c r="H2662" s="49">
        <v>4</v>
      </c>
      <c r="I2662" s="38"/>
      <c r="J2662" s="170">
        <f t="shared" si="336"/>
        <v>19800</v>
      </c>
      <c r="K2662" s="44" t="s">
        <v>403</v>
      </c>
    </row>
    <row r="2663" spans="1:11" x14ac:dyDescent="0.25">
      <c r="A2663" s="54">
        <v>41530</v>
      </c>
      <c r="B2663" s="38" t="s">
        <v>4876</v>
      </c>
      <c r="C2663" s="57" t="s">
        <v>4877</v>
      </c>
      <c r="D2663" s="38" t="s">
        <v>9470</v>
      </c>
      <c r="E2663" s="38" t="s">
        <v>24</v>
      </c>
      <c r="F2663" s="51">
        <v>3450</v>
      </c>
      <c r="G2663" s="49">
        <v>16</v>
      </c>
      <c r="H2663" s="49">
        <v>16</v>
      </c>
      <c r="I2663" s="38"/>
      <c r="J2663" s="170">
        <f t="shared" si="336"/>
        <v>55200</v>
      </c>
      <c r="K2663" s="44" t="s">
        <v>403</v>
      </c>
    </row>
    <row r="2664" spans="1:11" x14ac:dyDescent="0.25">
      <c r="A2664" s="54">
        <v>41529</v>
      </c>
      <c r="B2664" s="38" t="s">
        <v>23</v>
      </c>
      <c r="C2664" s="57" t="s">
        <v>4039</v>
      </c>
      <c r="D2664" s="38" t="s">
        <v>9469</v>
      </c>
      <c r="E2664" s="38" t="s">
        <v>24</v>
      </c>
      <c r="F2664" s="51">
        <v>8900</v>
      </c>
      <c r="G2664" s="49">
        <v>2</v>
      </c>
      <c r="H2664" s="49">
        <v>2</v>
      </c>
      <c r="I2664" s="38"/>
      <c r="J2664" s="170">
        <f t="shared" si="336"/>
        <v>17800</v>
      </c>
      <c r="K2664" s="44" t="s">
        <v>709</v>
      </c>
    </row>
    <row r="2665" spans="1:11" x14ac:dyDescent="0.25">
      <c r="A2665" s="38">
        <v>41529</v>
      </c>
      <c r="B2665" s="38" t="s">
        <v>23</v>
      </c>
      <c r="C2665" s="55" t="s">
        <v>4039</v>
      </c>
      <c r="D2665" s="38" t="s">
        <v>9468</v>
      </c>
      <c r="E2665" s="38" t="s">
        <v>24</v>
      </c>
      <c r="F2665" s="51">
        <v>8900</v>
      </c>
      <c r="G2665" s="49">
        <v>2</v>
      </c>
      <c r="H2665" s="49">
        <v>2</v>
      </c>
      <c r="I2665" s="52"/>
      <c r="J2665" s="170">
        <f t="shared" si="336"/>
        <v>17800</v>
      </c>
      <c r="K2665" s="44" t="s">
        <v>470</v>
      </c>
    </row>
    <row r="2666" spans="1:11" x14ac:dyDescent="0.25">
      <c r="A2666" s="37">
        <v>41521</v>
      </c>
      <c r="B2666" s="40" t="s">
        <v>3607</v>
      </c>
      <c r="C2666" s="50" t="s">
        <v>3608</v>
      </c>
      <c r="D2666" s="40" t="s">
        <v>9467</v>
      </c>
      <c r="E2666" s="40" t="s">
        <v>32</v>
      </c>
      <c r="F2666" s="224">
        <v>899</v>
      </c>
      <c r="G2666" s="42">
        <v>1</v>
      </c>
      <c r="H2666" s="42">
        <v>1</v>
      </c>
      <c r="I2666" s="40"/>
      <c r="J2666" s="170">
        <f t="shared" si="336"/>
        <v>899</v>
      </c>
      <c r="K2666" s="44" t="s">
        <v>455</v>
      </c>
    </row>
    <row r="2667" spans="1:11" x14ac:dyDescent="0.25">
      <c r="A2667" s="37">
        <v>41521</v>
      </c>
      <c r="B2667" s="40" t="s">
        <v>3607</v>
      </c>
      <c r="C2667" s="50" t="s">
        <v>3609</v>
      </c>
      <c r="D2667" s="40" t="s">
        <v>9466</v>
      </c>
      <c r="E2667" s="40" t="s">
        <v>32</v>
      </c>
      <c r="F2667" s="224">
        <v>1319</v>
      </c>
      <c r="G2667" s="42">
        <v>1</v>
      </c>
      <c r="H2667" s="42">
        <v>1</v>
      </c>
      <c r="I2667" s="40"/>
      <c r="J2667" s="170">
        <f t="shared" si="336"/>
        <v>1319</v>
      </c>
      <c r="K2667" s="44" t="s">
        <v>455</v>
      </c>
    </row>
    <row r="2668" spans="1:11" x14ac:dyDescent="0.25">
      <c r="A2668" s="37">
        <v>41521</v>
      </c>
      <c r="B2668" s="40" t="s">
        <v>3607</v>
      </c>
      <c r="C2668" s="50" t="s">
        <v>3610</v>
      </c>
      <c r="D2668" s="38" t="s">
        <v>9465</v>
      </c>
      <c r="E2668" s="38" t="s">
        <v>32</v>
      </c>
      <c r="F2668" s="51">
        <v>94.75</v>
      </c>
      <c r="G2668" s="49">
        <v>1</v>
      </c>
      <c r="H2668" s="49">
        <v>1</v>
      </c>
      <c r="I2668" s="52"/>
      <c r="J2668" s="170">
        <f t="shared" si="336"/>
        <v>94.75</v>
      </c>
      <c r="K2668" s="44" t="s">
        <v>455</v>
      </c>
    </row>
    <row r="2669" spans="1:11" x14ac:dyDescent="0.25">
      <c r="A2669" s="37">
        <v>41521</v>
      </c>
      <c r="B2669" s="38" t="s">
        <v>3611</v>
      </c>
      <c r="C2669" s="55" t="s">
        <v>3612</v>
      </c>
      <c r="D2669" s="38" t="s">
        <v>9464</v>
      </c>
      <c r="E2669" s="38" t="s">
        <v>32</v>
      </c>
      <c r="F2669" s="51">
        <v>309.75</v>
      </c>
      <c r="G2669" s="49">
        <v>2</v>
      </c>
      <c r="H2669" s="49">
        <v>2</v>
      </c>
      <c r="I2669" s="52"/>
      <c r="J2669" s="170">
        <f t="shared" si="336"/>
        <v>619.5</v>
      </c>
      <c r="K2669" s="44" t="s">
        <v>455</v>
      </c>
    </row>
    <row r="2670" spans="1:11" x14ac:dyDescent="0.25">
      <c r="A2670" s="54">
        <v>41519</v>
      </c>
      <c r="B2670" s="38" t="s">
        <v>142</v>
      </c>
      <c r="C2670" s="57" t="s">
        <v>3730</v>
      </c>
      <c r="D2670" s="38" t="s">
        <v>9463</v>
      </c>
      <c r="E2670" s="38" t="s">
        <v>144</v>
      </c>
      <c r="F2670" s="51">
        <v>850</v>
      </c>
      <c r="G2670" s="64">
        <v>4</v>
      </c>
      <c r="H2670" s="64">
        <v>4</v>
      </c>
      <c r="I2670" s="38"/>
      <c r="J2670" s="170">
        <f t="shared" si="336"/>
        <v>3400</v>
      </c>
      <c r="K2670" s="44" t="s">
        <v>601</v>
      </c>
    </row>
    <row r="2671" spans="1:11" x14ac:dyDescent="0.25">
      <c r="A2671" s="54">
        <v>41519</v>
      </c>
      <c r="B2671" s="38" t="s">
        <v>3731</v>
      </c>
      <c r="C2671" s="147" t="s">
        <v>3732</v>
      </c>
      <c r="D2671" s="100" t="s">
        <v>9462</v>
      </c>
      <c r="E2671" s="38" t="s">
        <v>32</v>
      </c>
      <c r="F2671" s="51">
        <v>1489</v>
      </c>
      <c r="G2671" s="49">
        <v>2</v>
      </c>
      <c r="H2671" s="49">
        <v>2</v>
      </c>
      <c r="I2671" s="38"/>
      <c r="J2671" s="170">
        <f t="shared" si="336"/>
        <v>2978</v>
      </c>
      <c r="K2671" s="44" t="s">
        <v>601</v>
      </c>
    </row>
    <row r="2672" spans="1:11" x14ac:dyDescent="0.25">
      <c r="A2672" s="54">
        <v>41519</v>
      </c>
      <c r="B2672" s="38" t="s">
        <v>3731</v>
      </c>
      <c r="C2672" s="147" t="s">
        <v>3732</v>
      </c>
      <c r="D2672" s="100" t="s">
        <v>9461</v>
      </c>
      <c r="E2672" s="38" t="s">
        <v>32</v>
      </c>
      <c r="F2672" s="51">
        <v>1800</v>
      </c>
      <c r="G2672" s="49">
        <v>2</v>
      </c>
      <c r="H2672" s="49">
        <v>2</v>
      </c>
      <c r="I2672" s="38"/>
      <c r="J2672" s="170">
        <f t="shared" si="336"/>
        <v>3600</v>
      </c>
      <c r="K2672" s="44" t="s">
        <v>601</v>
      </c>
    </row>
    <row r="2673" spans="1:11" x14ac:dyDescent="0.25">
      <c r="A2673" s="54">
        <v>41519</v>
      </c>
      <c r="B2673" s="38" t="s">
        <v>3733</v>
      </c>
      <c r="C2673" s="147" t="s">
        <v>3734</v>
      </c>
      <c r="D2673" s="102" t="s">
        <v>9460</v>
      </c>
      <c r="E2673" s="38" t="s">
        <v>32</v>
      </c>
      <c r="F2673" s="51">
        <v>624</v>
      </c>
      <c r="G2673" s="49">
        <v>14</v>
      </c>
      <c r="H2673" s="49">
        <v>14</v>
      </c>
      <c r="I2673" s="38"/>
      <c r="J2673" s="170">
        <f t="shared" si="336"/>
        <v>8736</v>
      </c>
      <c r="K2673" s="44" t="s">
        <v>601</v>
      </c>
    </row>
    <row r="2674" spans="1:11" x14ac:dyDescent="0.25">
      <c r="A2674" s="54">
        <v>41519</v>
      </c>
      <c r="B2674" s="38" t="s">
        <v>3733</v>
      </c>
      <c r="C2674" s="147" t="s">
        <v>3734</v>
      </c>
      <c r="D2674" s="102" t="s">
        <v>9459</v>
      </c>
      <c r="E2674" s="38" t="s">
        <v>32</v>
      </c>
      <c r="F2674" s="51">
        <v>615.75</v>
      </c>
      <c r="G2674" s="49">
        <v>6</v>
      </c>
      <c r="H2674" s="49">
        <v>6</v>
      </c>
      <c r="I2674" s="38"/>
      <c r="J2674" s="170">
        <f t="shared" si="336"/>
        <v>3694.5</v>
      </c>
      <c r="K2674" s="44" t="s">
        <v>601</v>
      </c>
    </row>
    <row r="2675" spans="1:11" x14ac:dyDescent="0.25">
      <c r="A2675" s="54">
        <v>41519</v>
      </c>
      <c r="B2675" s="38" t="s">
        <v>3735</v>
      </c>
      <c r="C2675" s="147" t="s">
        <v>3736</v>
      </c>
      <c r="D2675" s="102" t="s">
        <v>9458</v>
      </c>
      <c r="E2675" s="38" t="s">
        <v>32</v>
      </c>
      <c r="F2675" s="51">
        <v>1455</v>
      </c>
      <c r="G2675" s="49">
        <v>4</v>
      </c>
      <c r="H2675" s="49">
        <v>4</v>
      </c>
      <c r="I2675" s="38"/>
      <c r="J2675" s="170">
        <f t="shared" si="336"/>
        <v>5820</v>
      </c>
      <c r="K2675" s="44" t="s">
        <v>601</v>
      </c>
    </row>
    <row r="2676" spans="1:11" x14ac:dyDescent="0.25">
      <c r="A2676" s="37">
        <v>41519</v>
      </c>
      <c r="B2676" s="368" t="s">
        <v>3711</v>
      </c>
      <c r="C2676" s="50" t="s">
        <v>3737</v>
      </c>
      <c r="D2676" s="38" t="s">
        <v>9457</v>
      </c>
      <c r="E2676" s="38" t="s">
        <v>32</v>
      </c>
      <c r="F2676" s="224">
        <v>1664</v>
      </c>
      <c r="G2676" s="42">
        <v>2</v>
      </c>
      <c r="H2676" s="42">
        <v>2</v>
      </c>
      <c r="I2676" s="40"/>
      <c r="J2676" s="170">
        <f t="shared" si="336"/>
        <v>3328</v>
      </c>
      <c r="K2676" s="44" t="s">
        <v>601</v>
      </c>
    </row>
    <row r="2677" spans="1:11" x14ac:dyDescent="0.25">
      <c r="A2677" s="37">
        <v>41519</v>
      </c>
      <c r="B2677" s="368" t="s">
        <v>3711</v>
      </c>
      <c r="C2677" s="50" t="s">
        <v>3738</v>
      </c>
      <c r="D2677" s="42" t="s">
        <v>9456</v>
      </c>
      <c r="E2677" s="38" t="s">
        <v>32</v>
      </c>
      <c r="F2677" s="224">
        <v>1664</v>
      </c>
      <c r="G2677" s="42">
        <v>2</v>
      </c>
      <c r="H2677" s="42">
        <v>2</v>
      </c>
      <c r="I2677" s="40"/>
      <c r="J2677" s="170">
        <f t="shared" si="336"/>
        <v>3328</v>
      </c>
      <c r="K2677" s="44" t="s">
        <v>601</v>
      </c>
    </row>
    <row r="2678" spans="1:11" x14ac:dyDescent="0.25">
      <c r="A2678" s="37">
        <v>41519</v>
      </c>
      <c r="B2678" s="368" t="s">
        <v>3711</v>
      </c>
      <c r="C2678" s="50" t="s">
        <v>3714</v>
      </c>
      <c r="D2678" s="42" t="s">
        <v>9455</v>
      </c>
      <c r="E2678" s="38" t="s">
        <v>32</v>
      </c>
      <c r="F2678" s="224">
        <v>2619</v>
      </c>
      <c r="G2678" s="42">
        <v>1</v>
      </c>
      <c r="H2678" s="42">
        <v>1</v>
      </c>
      <c r="I2678" s="40"/>
      <c r="J2678" s="170">
        <f t="shared" si="336"/>
        <v>2619</v>
      </c>
      <c r="K2678" s="44" t="s">
        <v>601</v>
      </c>
    </row>
    <row r="2679" spans="1:11" x14ac:dyDescent="0.25">
      <c r="A2679" s="37">
        <v>41519</v>
      </c>
      <c r="B2679" s="368" t="s">
        <v>3711</v>
      </c>
      <c r="C2679" s="50" t="s">
        <v>3715</v>
      </c>
      <c r="D2679" s="49" t="s">
        <v>9454</v>
      </c>
      <c r="E2679" s="38" t="s">
        <v>32</v>
      </c>
      <c r="F2679" s="51">
        <v>2619</v>
      </c>
      <c r="G2679" s="49">
        <v>1</v>
      </c>
      <c r="H2679" s="49">
        <v>1</v>
      </c>
      <c r="I2679" s="52"/>
      <c r="J2679" s="170">
        <f t="shared" si="336"/>
        <v>2619</v>
      </c>
      <c r="K2679" s="44" t="s">
        <v>601</v>
      </c>
    </row>
    <row r="2680" spans="1:11" x14ac:dyDescent="0.25">
      <c r="A2680" s="37">
        <v>41519</v>
      </c>
      <c r="B2680" s="368" t="s">
        <v>3711</v>
      </c>
      <c r="C2680" s="55" t="s">
        <v>3715</v>
      </c>
      <c r="D2680" s="49" t="s">
        <v>9453</v>
      </c>
      <c r="E2680" s="38" t="s">
        <v>32</v>
      </c>
      <c r="F2680" s="51">
        <v>2619</v>
      </c>
      <c r="G2680" s="49">
        <v>2</v>
      </c>
      <c r="H2680" s="49">
        <v>2</v>
      </c>
      <c r="I2680" s="52"/>
      <c r="J2680" s="170">
        <f t="shared" si="336"/>
        <v>5238</v>
      </c>
      <c r="K2680" s="44" t="s">
        <v>601</v>
      </c>
    </row>
    <row r="2681" spans="1:11" x14ac:dyDescent="0.25">
      <c r="A2681" s="37">
        <v>41516</v>
      </c>
      <c r="B2681" s="40" t="s">
        <v>4025</v>
      </c>
      <c r="C2681" s="50" t="s">
        <v>4997</v>
      </c>
      <c r="D2681" s="40" t="s">
        <v>9452</v>
      </c>
      <c r="E2681" s="40" t="s">
        <v>24</v>
      </c>
      <c r="F2681" s="224">
        <v>3950</v>
      </c>
      <c r="G2681" s="42">
        <v>4</v>
      </c>
      <c r="H2681" s="42">
        <v>4</v>
      </c>
      <c r="I2681" s="40"/>
      <c r="J2681" s="170">
        <f t="shared" si="336"/>
        <v>15800</v>
      </c>
      <c r="K2681" s="44" t="s">
        <v>498</v>
      </c>
    </row>
    <row r="2682" spans="1:11" x14ac:dyDescent="0.25">
      <c r="A2682" s="54">
        <v>41509</v>
      </c>
      <c r="B2682" s="38" t="s">
        <v>3538</v>
      </c>
      <c r="C2682" s="57" t="s">
        <v>4040</v>
      </c>
      <c r="D2682" s="38" t="s">
        <v>9451</v>
      </c>
      <c r="E2682" s="38" t="s">
        <v>24</v>
      </c>
      <c r="F2682" s="51">
        <v>1990</v>
      </c>
      <c r="G2682" s="49">
        <v>2</v>
      </c>
      <c r="H2682" s="49">
        <v>2</v>
      </c>
      <c r="I2682" s="38"/>
      <c r="J2682" s="170">
        <f t="shared" si="336"/>
        <v>3980</v>
      </c>
      <c r="K2682" s="44" t="s">
        <v>709</v>
      </c>
    </row>
    <row r="2683" spans="1:11" x14ac:dyDescent="0.25">
      <c r="A2683" s="37">
        <v>41508</v>
      </c>
      <c r="B2683" s="40" t="s">
        <v>89</v>
      </c>
      <c r="C2683" s="50" t="s">
        <v>4263</v>
      </c>
      <c r="D2683" s="40" t="s">
        <v>9450</v>
      </c>
      <c r="E2683" s="40" t="s">
        <v>32</v>
      </c>
      <c r="F2683" s="224">
        <v>2700</v>
      </c>
      <c r="G2683" s="42">
        <v>1</v>
      </c>
      <c r="H2683" s="42">
        <v>1</v>
      </c>
      <c r="I2683" s="40"/>
      <c r="J2683" s="170">
        <f t="shared" si="336"/>
        <v>2700</v>
      </c>
      <c r="K2683" s="44" t="s">
        <v>899</v>
      </c>
    </row>
    <row r="2684" spans="1:11" x14ac:dyDescent="0.25">
      <c r="A2684" s="37">
        <v>41508</v>
      </c>
      <c r="B2684" s="40" t="s">
        <v>89</v>
      </c>
      <c r="C2684" s="50" t="s">
        <v>4264</v>
      </c>
      <c r="D2684" s="40" t="s">
        <v>9449</v>
      </c>
      <c r="E2684" s="40" t="s">
        <v>32</v>
      </c>
      <c r="F2684" s="224">
        <v>3600</v>
      </c>
      <c r="G2684" s="42">
        <v>1</v>
      </c>
      <c r="H2684" s="42">
        <v>1</v>
      </c>
      <c r="I2684" s="40"/>
      <c r="J2684" s="170">
        <f t="shared" si="336"/>
        <v>3600</v>
      </c>
      <c r="K2684" s="44" t="s">
        <v>899</v>
      </c>
    </row>
    <row r="2685" spans="1:11" x14ac:dyDescent="0.25">
      <c r="A2685" s="54">
        <v>41508</v>
      </c>
      <c r="B2685" s="38" t="s">
        <v>401</v>
      </c>
      <c r="C2685" s="50" t="s">
        <v>4648</v>
      </c>
      <c r="D2685" s="38" t="s">
        <v>9448</v>
      </c>
      <c r="E2685" s="38" t="s">
        <v>24</v>
      </c>
      <c r="F2685" s="51">
        <v>7800</v>
      </c>
      <c r="G2685" s="49">
        <v>1</v>
      </c>
      <c r="H2685" s="49">
        <v>1</v>
      </c>
      <c r="I2685" s="38"/>
      <c r="J2685" s="170">
        <f t="shared" si="336"/>
        <v>7800</v>
      </c>
      <c r="K2685" s="44" t="s">
        <v>310</v>
      </c>
    </row>
    <row r="2686" spans="1:11" x14ac:dyDescent="0.25">
      <c r="A2686" s="54">
        <v>41508</v>
      </c>
      <c r="B2686" s="38" t="s">
        <v>3439</v>
      </c>
      <c r="C2686" s="57" t="s">
        <v>4649</v>
      </c>
      <c r="D2686" s="38" t="s">
        <v>9447</v>
      </c>
      <c r="E2686" s="38" t="s">
        <v>24</v>
      </c>
      <c r="F2686" s="51">
        <v>6000</v>
      </c>
      <c r="G2686" s="49">
        <v>1</v>
      </c>
      <c r="H2686" s="49">
        <v>1</v>
      </c>
      <c r="I2686" s="38"/>
      <c r="J2686" s="170">
        <f t="shared" si="336"/>
        <v>6000</v>
      </c>
      <c r="K2686" s="44" t="s">
        <v>310</v>
      </c>
    </row>
    <row r="2687" spans="1:11" x14ac:dyDescent="0.25">
      <c r="A2687" s="54">
        <v>41508</v>
      </c>
      <c r="B2687" s="38" t="s">
        <v>1124</v>
      </c>
      <c r="C2687" s="57" t="s">
        <v>4650</v>
      </c>
      <c r="D2687" s="38" t="s">
        <v>9446</v>
      </c>
      <c r="E2687" s="38" t="s">
        <v>24</v>
      </c>
      <c r="F2687" s="51">
        <v>5000</v>
      </c>
      <c r="G2687" s="49">
        <v>1</v>
      </c>
      <c r="H2687" s="49">
        <v>1</v>
      </c>
      <c r="I2687" s="38"/>
      <c r="J2687" s="170">
        <f t="shared" si="336"/>
        <v>5000</v>
      </c>
      <c r="K2687" s="44" t="s">
        <v>310</v>
      </c>
    </row>
    <row r="2688" spans="1:11" x14ac:dyDescent="0.25">
      <c r="A2688" s="54">
        <v>41508</v>
      </c>
      <c r="B2688" s="38" t="s">
        <v>5055</v>
      </c>
      <c r="C2688" s="55" t="s">
        <v>5056</v>
      </c>
      <c r="D2688" s="38" t="s">
        <v>9445</v>
      </c>
      <c r="E2688" s="38" t="s">
        <v>24</v>
      </c>
      <c r="F2688" s="51">
        <v>1550</v>
      </c>
      <c r="G2688" s="49">
        <v>6</v>
      </c>
      <c r="H2688" s="49">
        <v>6</v>
      </c>
      <c r="I2688" s="52"/>
      <c r="J2688" s="170">
        <f t="shared" si="336"/>
        <v>9300</v>
      </c>
      <c r="K2688" s="44" t="s">
        <v>429</v>
      </c>
    </row>
    <row r="2689" spans="1:11" x14ac:dyDescent="0.25">
      <c r="A2689" s="54">
        <v>41508</v>
      </c>
      <c r="B2689" s="38" t="s">
        <v>1138</v>
      </c>
      <c r="C2689" s="50" t="s">
        <v>5156</v>
      </c>
      <c r="D2689" s="38" t="s">
        <v>9444</v>
      </c>
      <c r="E2689" s="38" t="s">
        <v>24</v>
      </c>
      <c r="F2689" s="51">
        <v>7950</v>
      </c>
      <c r="G2689" s="49">
        <v>1</v>
      </c>
      <c r="H2689" s="49">
        <v>1</v>
      </c>
      <c r="I2689" s="38"/>
      <c r="J2689" s="170">
        <f t="shared" si="336"/>
        <v>7950</v>
      </c>
      <c r="K2689" s="44" t="s">
        <v>714</v>
      </c>
    </row>
    <row r="2690" spans="1:11" x14ac:dyDescent="0.25">
      <c r="A2690" s="54">
        <v>41506</v>
      </c>
      <c r="B2690" s="38" t="s">
        <v>4158</v>
      </c>
      <c r="C2690" s="57" t="s">
        <v>4616</v>
      </c>
      <c r="D2690" s="38" t="s">
        <v>9443</v>
      </c>
      <c r="E2690" s="38" t="s">
        <v>32</v>
      </c>
      <c r="F2690" s="51">
        <v>4900</v>
      </c>
      <c r="G2690" s="49">
        <v>2</v>
      </c>
      <c r="H2690" s="49">
        <v>2</v>
      </c>
      <c r="I2690" s="38"/>
      <c r="J2690" s="170">
        <f t="shared" si="336"/>
        <v>9800</v>
      </c>
      <c r="K2690" s="44" t="s">
        <v>505</v>
      </c>
    </row>
    <row r="2691" spans="1:11" x14ac:dyDescent="0.25">
      <c r="A2691" s="54">
        <v>41506</v>
      </c>
      <c r="B2691" s="38" t="s">
        <v>4617</v>
      </c>
      <c r="C2691" s="50" t="s">
        <v>4618</v>
      </c>
      <c r="D2691" s="38" t="s">
        <v>9442</v>
      </c>
      <c r="E2691" s="38" t="s">
        <v>24</v>
      </c>
      <c r="F2691" s="51">
        <v>5800</v>
      </c>
      <c r="G2691" s="49">
        <v>1</v>
      </c>
      <c r="H2691" s="49">
        <v>1</v>
      </c>
      <c r="I2691" s="38"/>
      <c r="J2691" s="170">
        <f t="shared" si="336"/>
        <v>5800</v>
      </c>
      <c r="K2691" s="44" t="s">
        <v>505</v>
      </c>
    </row>
    <row r="2692" spans="1:11" x14ac:dyDescent="0.25">
      <c r="A2692" s="54">
        <v>41502</v>
      </c>
      <c r="B2692" s="38" t="s">
        <v>3662</v>
      </c>
      <c r="C2692" s="57" t="s">
        <v>3663</v>
      </c>
      <c r="D2692" s="38" t="s">
        <v>9441</v>
      </c>
      <c r="E2692" s="38" t="s">
        <v>32</v>
      </c>
      <c r="F2692" s="51">
        <v>3180</v>
      </c>
      <c r="G2692" s="64">
        <v>1</v>
      </c>
      <c r="H2692" s="64">
        <v>1</v>
      </c>
      <c r="I2692" s="38"/>
      <c r="J2692" s="170">
        <f t="shared" si="336"/>
        <v>3180</v>
      </c>
      <c r="K2692" s="44" t="s">
        <v>494</v>
      </c>
    </row>
    <row r="2693" spans="1:11" x14ac:dyDescent="0.25">
      <c r="A2693" s="54">
        <v>41502</v>
      </c>
      <c r="B2693" s="38" t="s">
        <v>95</v>
      </c>
      <c r="C2693" s="39" t="s">
        <v>3664</v>
      </c>
      <c r="D2693" s="100" t="s">
        <v>9440</v>
      </c>
      <c r="E2693" s="38" t="s">
        <v>24</v>
      </c>
      <c r="F2693" s="51">
        <v>884</v>
      </c>
      <c r="G2693" s="49">
        <v>1</v>
      </c>
      <c r="H2693" s="49">
        <v>1</v>
      </c>
      <c r="I2693" s="38"/>
      <c r="J2693" s="170">
        <f t="shared" si="336"/>
        <v>884</v>
      </c>
      <c r="K2693" s="44" t="s">
        <v>494</v>
      </c>
    </row>
    <row r="2694" spans="1:11" x14ac:dyDescent="0.25">
      <c r="A2694" s="54">
        <v>41502</v>
      </c>
      <c r="B2694" s="38" t="s">
        <v>23</v>
      </c>
      <c r="C2694" s="147" t="s">
        <v>3665</v>
      </c>
      <c r="D2694" s="100" t="s">
        <v>9439</v>
      </c>
      <c r="E2694" s="38" t="s">
        <v>24</v>
      </c>
      <c r="F2694" s="51">
        <v>5350</v>
      </c>
      <c r="G2694" s="49">
        <v>1</v>
      </c>
      <c r="H2694" s="49">
        <v>1</v>
      </c>
      <c r="I2694" s="38"/>
      <c r="J2694" s="170">
        <f t="shared" si="336"/>
        <v>5350</v>
      </c>
      <c r="K2694" s="44" t="s">
        <v>494</v>
      </c>
    </row>
    <row r="2695" spans="1:11" x14ac:dyDescent="0.25">
      <c r="A2695" s="54">
        <v>41502</v>
      </c>
      <c r="B2695" s="38" t="s">
        <v>4661</v>
      </c>
      <c r="C2695" s="147" t="s">
        <v>4662</v>
      </c>
      <c r="D2695" s="100" t="s">
        <v>9438</v>
      </c>
      <c r="E2695" s="38" t="s">
        <v>24</v>
      </c>
      <c r="F2695" s="51">
        <v>4495</v>
      </c>
      <c r="G2695" s="49">
        <v>1</v>
      </c>
      <c r="H2695" s="49">
        <v>1</v>
      </c>
      <c r="I2695" s="38"/>
      <c r="J2695" s="170">
        <f t="shared" si="336"/>
        <v>4495</v>
      </c>
      <c r="K2695" s="44" t="s">
        <v>310</v>
      </c>
    </row>
    <row r="2696" spans="1:11" x14ac:dyDescent="0.25">
      <c r="A2696" s="37">
        <v>41502</v>
      </c>
      <c r="B2696" s="40" t="s">
        <v>3463</v>
      </c>
      <c r="C2696" s="39" t="s">
        <v>5152</v>
      </c>
      <c r="D2696" s="45" t="s">
        <v>9437</v>
      </c>
      <c r="E2696" s="40" t="s">
        <v>24</v>
      </c>
      <c r="F2696" s="41">
        <v>4899</v>
      </c>
      <c r="G2696" s="42">
        <v>1</v>
      </c>
      <c r="H2696" s="42">
        <v>1</v>
      </c>
      <c r="I2696" s="40"/>
      <c r="J2696" s="170"/>
      <c r="K2696" s="44" t="s">
        <v>714</v>
      </c>
    </row>
    <row r="2697" spans="1:11" x14ac:dyDescent="0.25">
      <c r="A2697" s="37">
        <v>41502</v>
      </c>
      <c r="B2697" s="181" t="s">
        <v>3439</v>
      </c>
      <c r="C2697" s="87" t="s">
        <v>5153</v>
      </c>
      <c r="D2697" s="990" t="s">
        <v>9436</v>
      </c>
      <c r="E2697" s="181" t="s">
        <v>24</v>
      </c>
      <c r="F2697" s="181">
        <v>2850</v>
      </c>
      <c r="G2697" s="181">
        <v>1</v>
      </c>
      <c r="H2697" s="181">
        <v>1</v>
      </c>
      <c r="I2697" s="232"/>
      <c r="J2697" s="87"/>
      <c r="K2697" s="83" t="s">
        <v>714</v>
      </c>
    </row>
    <row r="2698" spans="1:11" x14ac:dyDescent="0.25">
      <c r="A2698" s="37">
        <v>41502</v>
      </c>
      <c r="B2698" s="181" t="s">
        <v>4297</v>
      </c>
      <c r="C2698" s="232" t="s">
        <v>5154</v>
      </c>
      <c r="D2698" s="181" t="s">
        <v>9435</v>
      </c>
      <c r="E2698" s="181" t="s">
        <v>24</v>
      </c>
      <c r="F2698" s="181">
        <v>2250</v>
      </c>
      <c r="G2698" s="181">
        <v>1</v>
      </c>
      <c r="H2698" s="181">
        <v>1</v>
      </c>
      <c r="I2698" s="232"/>
      <c r="J2698" s="87"/>
      <c r="K2698" s="83" t="s">
        <v>714</v>
      </c>
    </row>
    <row r="2699" spans="1:11" x14ac:dyDescent="0.25">
      <c r="A2699" s="38">
        <v>41501</v>
      </c>
      <c r="B2699" s="38" t="s">
        <v>3466</v>
      </c>
      <c r="C2699" s="55" t="s">
        <v>4600</v>
      </c>
      <c r="D2699" s="38" t="s">
        <v>9434</v>
      </c>
      <c r="E2699" s="38" t="s">
        <v>32</v>
      </c>
      <c r="F2699" s="51">
        <v>7390</v>
      </c>
      <c r="G2699" s="49">
        <v>1</v>
      </c>
      <c r="H2699" s="49">
        <v>1</v>
      </c>
      <c r="I2699" s="52"/>
      <c r="J2699" s="170">
        <f>H2699*F2699</f>
        <v>7390</v>
      </c>
      <c r="K2699" s="44" t="s">
        <v>470</v>
      </c>
    </row>
    <row r="2700" spans="1:11" x14ac:dyDescent="0.25">
      <c r="A2700" s="37">
        <v>41501</v>
      </c>
      <c r="B2700" s="181" t="s">
        <v>4759</v>
      </c>
      <c r="C2700" s="232" t="s">
        <v>5155</v>
      </c>
      <c r="D2700" s="181" t="s">
        <v>9433</v>
      </c>
      <c r="E2700" s="181" t="s">
        <v>67</v>
      </c>
      <c r="F2700" s="181">
        <v>268</v>
      </c>
      <c r="G2700" s="181">
        <v>1</v>
      </c>
      <c r="H2700" s="181">
        <v>1</v>
      </c>
      <c r="I2700" s="232"/>
      <c r="J2700" s="87"/>
      <c r="K2700" s="83" t="s">
        <v>714</v>
      </c>
    </row>
    <row r="2701" spans="1:11" x14ac:dyDescent="0.25">
      <c r="A2701" s="54">
        <v>41501</v>
      </c>
      <c r="B2701" s="38" t="s">
        <v>100</v>
      </c>
      <c r="C2701" s="57" t="s">
        <v>5155</v>
      </c>
      <c r="D2701" s="38" t="s">
        <v>9432</v>
      </c>
      <c r="E2701" s="38" t="s">
        <v>67</v>
      </c>
      <c r="F2701" s="224">
        <v>407</v>
      </c>
      <c r="G2701" s="49">
        <v>1</v>
      </c>
      <c r="H2701" s="49">
        <v>1</v>
      </c>
      <c r="I2701" s="38"/>
      <c r="J2701" s="170">
        <f t="shared" ref="J2701:J2709" si="337">H2701*F2701</f>
        <v>407</v>
      </c>
      <c r="K2701" s="44" t="s">
        <v>714</v>
      </c>
    </row>
    <row r="2702" spans="1:11" x14ac:dyDescent="0.25">
      <c r="A2702" s="37">
        <v>41500</v>
      </c>
      <c r="B2702" s="40" t="s">
        <v>3656</v>
      </c>
      <c r="C2702" s="50" t="s">
        <v>3657</v>
      </c>
      <c r="D2702" s="38" t="s">
        <v>9431</v>
      </c>
      <c r="E2702" s="38" t="s">
        <v>32</v>
      </c>
      <c r="F2702" s="51">
        <v>1750</v>
      </c>
      <c r="G2702" s="49">
        <v>2</v>
      </c>
      <c r="H2702" s="49">
        <v>2</v>
      </c>
      <c r="I2702" s="52"/>
      <c r="J2702" s="170">
        <f t="shared" si="337"/>
        <v>3500</v>
      </c>
      <c r="K2702" s="44" t="s">
        <v>494</v>
      </c>
    </row>
    <row r="2703" spans="1:11" x14ac:dyDescent="0.25">
      <c r="A2703" s="54">
        <v>41500</v>
      </c>
      <c r="B2703" s="38" t="s">
        <v>3656</v>
      </c>
      <c r="C2703" s="55" t="s">
        <v>3658</v>
      </c>
      <c r="D2703" s="38" t="s">
        <v>9430</v>
      </c>
      <c r="E2703" s="38" t="s">
        <v>32</v>
      </c>
      <c r="F2703" s="51">
        <v>1790</v>
      </c>
      <c r="G2703" s="49">
        <v>2</v>
      </c>
      <c r="H2703" s="49">
        <v>2</v>
      </c>
      <c r="I2703" s="52"/>
      <c r="J2703" s="170">
        <f t="shared" si="337"/>
        <v>3580</v>
      </c>
      <c r="K2703" s="44" t="s">
        <v>494</v>
      </c>
    </row>
    <row r="2704" spans="1:11" x14ac:dyDescent="0.25">
      <c r="A2704" s="54">
        <v>41500</v>
      </c>
      <c r="B2704" s="38" t="s">
        <v>3653</v>
      </c>
      <c r="C2704" s="55" t="s">
        <v>3659</v>
      </c>
      <c r="D2704" s="38" t="s">
        <v>9429</v>
      </c>
      <c r="E2704" s="38" t="s">
        <v>32</v>
      </c>
      <c r="F2704" s="51">
        <v>750</v>
      </c>
      <c r="G2704" s="49">
        <v>1</v>
      </c>
      <c r="H2704" s="49">
        <v>1</v>
      </c>
      <c r="I2704" s="52"/>
      <c r="J2704" s="170">
        <f t="shared" si="337"/>
        <v>750</v>
      </c>
      <c r="K2704" s="44" t="s">
        <v>494</v>
      </c>
    </row>
    <row r="2705" spans="1:13" x14ac:dyDescent="0.25">
      <c r="A2705" s="54">
        <v>41500</v>
      </c>
      <c r="B2705" s="38" t="s">
        <v>3660</v>
      </c>
      <c r="C2705" s="57" t="s">
        <v>3661</v>
      </c>
      <c r="D2705" s="38" t="s">
        <v>9428</v>
      </c>
      <c r="E2705" s="38" t="s">
        <v>32</v>
      </c>
      <c r="F2705" s="51">
        <v>1400</v>
      </c>
      <c r="G2705" s="49">
        <v>1</v>
      </c>
      <c r="H2705" s="49">
        <v>1</v>
      </c>
      <c r="I2705" s="38"/>
      <c r="J2705" s="170">
        <f t="shared" si="337"/>
        <v>1400</v>
      </c>
      <c r="K2705" s="44" t="s">
        <v>494</v>
      </c>
    </row>
    <row r="2706" spans="1:13" x14ac:dyDescent="0.25">
      <c r="A2706" s="37">
        <v>41500</v>
      </c>
      <c r="B2706" s="40" t="s">
        <v>5051</v>
      </c>
      <c r="C2706" s="50" t="s">
        <v>5052</v>
      </c>
      <c r="D2706" s="40" t="s">
        <v>9427</v>
      </c>
      <c r="E2706" s="40" t="s">
        <v>24</v>
      </c>
      <c r="F2706" s="224">
        <v>2184</v>
      </c>
      <c r="G2706" s="42">
        <v>9</v>
      </c>
      <c r="H2706" s="42">
        <v>9</v>
      </c>
      <c r="I2706" s="40"/>
      <c r="J2706" s="170">
        <f t="shared" si="337"/>
        <v>19656</v>
      </c>
      <c r="K2706" s="44" t="s">
        <v>429</v>
      </c>
    </row>
    <row r="2707" spans="1:13" x14ac:dyDescent="0.25">
      <c r="A2707" s="37">
        <v>41500</v>
      </c>
      <c r="B2707" s="40" t="s">
        <v>105</v>
      </c>
      <c r="C2707" s="50" t="s">
        <v>5053</v>
      </c>
      <c r="D2707" s="40" t="s">
        <v>9426</v>
      </c>
      <c r="E2707" s="40" t="s">
        <v>24</v>
      </c>
      <c r="F2707" s="224">
        <v>2352</v>
      </c>
      <c r="G2707" s="42">
        <v>9</v>
      </c>
      <c r="H2707" s="42">
        <v>9</v>
      </c>
      <c r="I2707" s="40"/>
      <c r="J2707" s="170">
        <f t="shared" si="337"/>
        <v>21168</v>
      </c>
      <c r="K2707" s="44" t="s">
        <v>429</v>
      </c>
    </row>
    <row r="2708" spans="1:13" x14ac:dyDescent="0.25">
      <c r="A2708" s="37">
        <v>41500</v>
      </c>
      <c r="B2708" s="40" t="s">
        <v>4876</v>
      </c>
      <c r="C2708" s="50" t="s">
        <v>5054</v>
      </c>
      <c r="D2708" s="38" t="s">
        <v>9425</v>
      </c>
      <c r="E2708" s="38" t="s">
        <v>24</v>
      </c>
      <c r="F2708" s="51">
        <v>6985</v>
      </c>
      <c r="G2708" s="49">
        <v>1</v>
      </c>
      <c r="H2708" s="49">
        <v>1</v>
      </c>
      <c r="I2708" s="52"/>
      <c r="J2708" s="170">
        <f t="shared" si="337"/>
        <v>6985</v>
      </c>
      <c r="K2708" s="44" t="s">
        <v>429</v>
      </c>
    </row>
    <row r="2709" spans="1:13" x14ac:dyDescent="0.25">
      <c r="A2709" s="54">
        <v>41491</v>
      </c>
      <c r="B2709" s="38" t="s">
        <v>70</v>
      </c>
      <c r="C2709" s="57" t="s">
        <v>5102</v>
      </c>
      <c r="D2709" s="38" t="s">
        <v>9424</v>
      </c>
      <c r="E2709" s="38" t="s">
        <v>24</v>
      </c>
      <c r="F2709" s="51">
        <v>7500</v>
      </c>
      <c r="G2709" s="49">
        <v>1</v>
      </c>
      <c r="H2709" s="49">
        <v>1</v>
      </c>
      <c r="I2709" s="38"/>
      <c r="J2709" s="170">
        <f t="shared" si="337"/>
        <v>7500</v>
      </c>
      <c r="K2709" s="44" t="s">
        <v>116</v>
      </c>
    </row>
    <row r="2710" spans="1:13" x14ac:dyDescent="0.25">
      <c r="A2710" s="54">
        <v>41488</v>
      </c>
      <c r="B2710" s="38" t="s">
        <v>105</v>
      </c>
      <c r="C2710" s="57" t="s">
        <v>4320</v>
      </c>
      <c r="D2710" s="38" t="s">
        <v>9423</v>
      </c>
      <c r="E2710" s="38" t="s">
        <v>24</v>
      </c>
      <c r="F2710" s="51">
        <v>1400</v>
      </c>
      <c r="G2710" s="49">
        <v>2</v>
      </c>
      <c r="H2710" s="49">
        <v>2</v>
      </c>
      <c r="I2710" s="38"/>
      <c r="J2710" s="170">
        <f t="shared" ref="J2710" si="338">H2710*F2710</f>
        <v>2800</v>
      </c>
      <c r="K2710" s="44" t="s">
        <v>4309</v>
      </c>
    </row>
    <row r="2711" spans="1:13" x14ac:dyDescent="0.25">
      <c r="A2711" s="54">
        <v>41488</v>
      </c>
      <c r="B2711" s="38" t="s">
        <v>4300</v>
      </c>
      <c r="C2711" s="57" t="s">
        <v>4321</v>
      </c>
      <c r="D2711" s="38" t="s">
        <v>9422</v>
      </c>
      <c r="E2711" s="38" t="s">
        <v>24</v>
      </c>
      <c r="F2711" s="51">
        <v>290</v>
      </c>
      <c r="G2711" s="49">
        <v>1</v>
      </c>
      <c r="H2711" s="49">
        <v>1</v>
      </c>
      <c r="I2711" s="38"/>
      <c r="J2711" s="170">
        <f t="shared" ref="J2711:J2718" si="339">H2711*F2711</f>
        <v>290</v>
      </c>
      <c r="K2711" s="44" t="s">
        <v>4309</v>
      </c>
    </row>
    <row r="2712" spans="1:13" x14ac:dyDescent="0.25">
      <c r="A2712" s="54">
        <v>41484</v>
      </c>
      <c r="B2712" s="38" t="s">
        <v>89</v>
      </c>
      <c r="C2712" s="147" t="s">
        <v>4274</v>
      </c>
      <c r="D2712" s="22" t="s">
        <v>9421</v>
      </c>
      <c r="E2712" s="38" t="s">
        <v>24</v>
      </c>
      <c r="F2712" s="51">
        <v>3990</v>
      </c>
      <c r="G2712" s="49">
        <v>2</v>
      </c>
      <c r="H2712" s="49">
        <v>2</v>
      </c>
      <c r="I2712" s="38"/>
      <c r="J2712" s="170">
        <f t="shared" si="339"/>
        <v>7980</v>
      </c>
      <c r="K2712" s="44" t="s">
        <v>170</v>
      </c>
      <c r="M2712" t="s">
        <v>8886</v>
      </c>
    </row>
    <row r="2713" spans="1:13" x14ac:dyDescent="0.25">
      <c r="A2713" s="54">
        <v>41484</v>
      </c>
      <c r="B2713" s="38" t="s">
        <v>4384</v>
      </c>
      <c r="C2713" s="147" t="s">
        <v>4385</v>
      </c>
      <c r="D2713" s="100" t="s">
        <v>9420</v>
      </c>
      <c r="E2713" s="38" t="s">
        <v>28</v>
      </c>
      <c r="F2713" s="51">
        <v>5600</v>
      </c>
      <c r="G2713" s="49">
        <v>5</v>
      </c>
      <c r="H2713" s="49">
        <v>5</v>
      </c>
      <c r="I2713" s="38"/>
      <c r="J2713" s="170">
        <f t="shared" si="339"/>
        <v>28000</v>
      </c>
      <c r="K2713" s="44" t="s">
        <v>62</v>
      </c>
    </row>
    <row r="2714" spans="1:13" x14ac:dyDescent="0.25">
      <c r="A2714" s="54">
        <v>41484</v>
      </c>
      <c r="B2714" s="38" t="s">
        <v>4386</v>
      </c>
      <c r="C2714" s="39" t="s">
        <v>4387</v>
      </c>
      <c r="D2714" s="100" t="s">
        <v>9419</v>
      </c>
      <c r="E2714" s="38" t="s">
        <v>32</v>
      </c>
      <c r="F2714" s="51">
        <v>990</v>
      </c>
      <c r="G2714" s="49">
        <v>5</v>
      </c>
      <c r="H2714" s="49">
        <v>5</v>
      </c>
      <c r="I2714" s="38"/>
      <c r="J2714" s="170">
        <f t="shared" si="339"/>
        <v>4950</v>
      </c>
      <c r="K2714" s="44" t="s">
        <v>62</v>
      </c>
    </row>
    <row r="2715" spans="1:13" x14ac:dyDescent="0.25">
      <c r="A2715" s="54">
        <v>41484</v>
      </c>
      <c r="B2715" s="38" t="s">
        <v>3607</v>
      </c>
      <c r="C2715" s="147" t="s">
        <v>4388</v>
      </c>
      <c r="D2715" s="100" t="s">
        <v>9418</v>
      </c>
      <c r="E2715" s="38" t="s">
        <v>32</v>
      </c>
      <c r="F2715" s="51">
        <v>4690</v>
      </c>
      <c r="G2715" s="49">
        <v>5</v>
      </c>
      <c r="H2715" s="49">
        <v>5</v>
      </c>
      <c r="I2715" s="38"/>
      <c r="J2715" s="170">
        <f t="shared" si="339"/>
        <v>23450</v>
      </c>
      <c r="K2715" s="44" t="s">
        <v>62</v>
      </c>
    </row>
    <row r="2716" spans="1:13" x14ac:dyDescent="0.25">
      <c r="A2716" s="54">
        <v>41484</v>
      </c>
      <c r="B2716" s="38" t="s">
        <v>3806</v>
      </c>
      <c r="C2716" s="147" t="s">
        <v>4389</v>
      </c>
      <c r="D2716" s="100" t="s">
        <v>9417</v>
      </c>
      <c r="E2716" s="38" t="s">
        <v>32</v>
      </c>
      <c r="F2716" s="51">
        <v>1140</v>
      </c>
      <c r="G2716" s="49">
        <v>5</v>
      </c>
      <c r="H2716" s="49">
        <v>5</v>
      </c>
      <c r="I2716" s="38"/>
      <c r="J2716" s="170">
        <f t="shared" si="339"/>
        <v>5700</v>
      </c>
      <c r="K2716" s="44" t="s">
        <v>62</v>
      </c>
    </row>
    <row r="2717" spans="1:13" x14ac:dyDescent="0.25">
      <c r="A2717" s="54">
        <v>41484</v>
      </c>
      <c r="B2717" s="38" t="s">
        <v>3519</v>
      </c>
      <c r="C2717" s="147" t="s">
        <v>4390</v>
      </c>
      <c r="D2717" s="100" t="s">
        <v>9416</v>
      </c>
      <c r="E2717" s="38" t="s">
        <v>32</v>
      </c>
      <c r="F2717" s="51">
        <v>1200</v>
      </c>
      <c r="G2717" s="49">
        <v>5</v>
      </c>
      <c r="H2717" s="49">
        <v>5</v>
      </c>
      <c r="I2717" s="38"/>
      <c r="J2717" s="170">
        <f t="shared" si="339"/>
        <v>6000</v>
      </c>
      <c r="K2717" s="44" t="s">
        <v>62</v>
      </c>
    </row>
    <row r="2718" spans="1:13" ht="15.75" customHeight="1" x14ac:dyDescent="0.25">
      <c r="A2718" s="37">
        <v>41484</v>
      </c>
      <c r="B2718" s="38" t="s">
        <v>4391</v>
      </c>
      <c r="C2718" s="50" t="s">
        <v>4392</v>
      </c>
      <c r="D2718" s="38" t="s">
        <v>9415</v>
      </c>
      <c r="E2718" s="40" t="s">
        <v>32</v>
      </c>
      <c r="F2718" s="224">
        <v>1200</v>
      </c>
      <c r="G2718" s="42">
        <v>5</v>
      </c>
      <c r="H2718" s="42">
        <v>5</v>
      </c>
      <c r="I2718" s="40"/>
      <c r="J2718" s="170">
        <f t="shared" si="339"/>
        <v>6000</v>
      </c>
      <c r="K2718" s="44" t="s">
        <v>62</v>
      </c>
    </row>
    <row r="2719" spans="1:13" x14ac:dyDescent="0.25">
      <c r="A2719" s="37">
        <v>41484</v>
      </c>
      <c r="B2719" s="40" t="s">
        <v>4393</v>
      </c>
      <c r="C2719" s="50" t="s">
        <v>4394</v>
      </c>
      <c r="D2719" s="40" t="s">
        <v>9414</v>
      </c>
      <c r="E2719" s="40" t="s">
        <v>28</v>
      </c>
      <c r="F2719" s="224">
        <v>2280</v>
      </c>
      <c r="G2719" s="42">
        <v>3</v>
      </c>
      <c r="H2719" s="42">
        <v>3</v>
      </c>
      <c r="I2719" s="40"/>
      <c r="J2719" s="170">
        <f t="shared" ref="J2719" si="340">H2719*F2719</f>
        <v>6840</v>
      </c>
      <c r="K2719" s="44" t="s">
        <v>62</v>
      </c>
    </row>
    <row r="2720" spans="1:13" x14ac:dyDescent="0.25">
      <c r="A2720" s="37">
        <v>41484</v>
      </c>
      <c r="B2720" s="40" t="s">
        <v>4395</v>
      </c>
      <c r="C2720" s="50" t="s">
        <v>4396</v>
      </c>
      <c r="D2720" s="40" t="s">
        <v>9413</v>
      </c>
      <c r="E2720" s="40" t="s">
        <v>32</v>
      </c>
      <c r="F2720" s="224">
        <v>450</v>
      </c>
      <c r="G2720" s="42">
        <v>5</v>
      </c>
      <c r="H2720" s="42">
        <v>5</v>
      </c>
      <c r="I2720" s="40"/>
      <c r="J2720" s="170">
        <f t="shared" ref="J2720:J2732" si="341">H2720*F2720</f>
        <v>2250</v>
      </c>
      <c r="K2720" s="44" t="s">
        <v>62</v>
      </c>
    </row>
    <row r="2721" spans="1:11" x14ac:dyDescent="0.25">
      <c r="A2721" s="37">
        <v>41484</v>
      </c>
      <c r="B2721" s="40" t="s">
        <v>4397</v>
      </c>
      <c r="C2721" s="50" t="s">
        <v>4396</v>
      </c>
      <c r="D2721" s="38" t="s">
        <v>9412</v>
      </c>
      <c r="E2721" s="38" t="s">
        <v>32</v>
      </c>
      <c r="F2721" s="51">
        <v>450</v>
      </c>
      <c r="G2721" s="49">
        <v>5</v>
      </c>
      <c r="H2721" s="49">
        <v>5</v>
      </c>
      <c r="I2721" s="52"/>
      <c r="J2721" s="170">
        <f t="shared" si="341"/>
        <v>2250</v>
      </c>
      <c r="K2721" s="44" t="s">
        <v>62</v>
      </c>
    </row>
    <row r="2722" spans="1:11" x14ac:dyDescent="0.25">
      <c r="A2722" s="37">
        <v>41484</v>
      </c>
      <c r="B2722" s="38" t="s">
        <v>4398</v>
      </c>
      <c r="C2722" s="55" t="s">
        <v>4399</v>
      </c>
      <c r="D2722" s="38" t="s">
        <v>9411</v>
      </c>
      <c r="E2722" s="38" t="s">
        <v>32</v>
      </c>
      <c r="F2722" s="51">
        <v>450</v>
      </c>
      <c r="G2722" s="49">
        <v>10</v>
      </c>
      <c r="H2722" s="49">
        <v>10</v>
      </c>
      <c r="I2722" s="52"/>
      <c r="J2722" s="170">
        <f t="shared" si="341"/>
        <v>4500</v>
      </c>
      <c r="K2722" s="44" t="s">
        <v>62</v>
      </c>
    </row>
    <row r="2723" spans="1:11" x14ac:dyDescent="0.25">
      <c r="A2723" s="54">
        <v>41484</v>
      </c>
      <c r="B2723" s="38" t="s">
        <v>4400</v>
      </c>
      <c r="C2723" s="55" t="s">
        <v>4401</v>
      </c>
      <c r="D2723" s="38" t="s">
        <v>9410</v>
      </c>
      <c r="E2723" s="38" t="s">
        <v>32</v>
      </c>
      <c r="F2723" s="51">
        <v>7500</v>
      </c>
      <c r="G2723" s="49">
        <v>5</v>
      </c>
      <c r="H2723" s="49">
        <v>5</v>
      </c>
      <c r="I2723" s="52"/>
      <c r="J2723" s="170">
        <f t="shared" si="341"/>
        <v>37500</v>
      </c>
      <c r="K2723" s="44" t="s">
        <v>62</v>
      </c>
    </row>
    <row r="2724" spans="1:11" x14ac:dyDescent="0.25">
      <c r="A2724" s="490">
        <v>41484</v>
      </c>
      <c r="B2724" s="404" t="s">
        <v>23</v>
      </c>
      <c r="C2724" s="493" t="s">
        <v>4642</v>
      </c>
      <c r="D2724" s="404" t="s">
        <v>9409</v>
      </c>
      <c r="E2724" s="404" t="s">
        <v>24</v>
      </c>
      <c r="F2724" s="486"/>
      <c r="G2724" s="487">
        <v>1</v>
      </c>
      <c r="H2724" s="487">
        <v>1</v>
      </c>
      <c r="I2724" s="404"/>
      <c r="J2724" s="385">
        <f t="shared" si="341"/>
        <v>0</v>
      </c>
      <c r="K2724" s="386" t="s">
        <v>525</v>
      </c>
    </row>
    <row r="2725" spans="1:11" x14ac:dyDescent="0.25">
      <c r="A2725" s="54">
        <v>41484</v>
      </c>
      <c r="B2725" s="38" t="s">
        <v>3677</v>
      </c>
      <c r="C2725" s="55" t="s">
        <v>4699</v>
      </c>
      <c r="D2725" s="38" t="s">
        <v>9408</v>
      </c>
      <c r="E2725" s="38" t="s">
        <v>24</v>
      </c>
      <c r="F2725" s="51">
        <v>1590</v>
      </c>
      <c r="G2725" s="49">
        <v>3</v>
      </c>
      <c r="H2725" s="49">
        <v>3</v>
      </c>
      <c r="I2725" s="52"/>
      <c r="J2725" s="170">
        <f t="shared" si="341"/>
        <v>4770</v>
      </c>
      <c r="K2725" s="44" t="s">
        <v>120</v>
      </c>
    </row>
    <row r="2726" spans="1:11" x14ac:dyDescent="0.25">
      <c r="A2726" s="54">
        <v>41477</v>
      </c>
      <c r="B2726" s="38" t="s">
        <v>3772</v>
      </c>
      <c r="C2726" s="55" t="s">
        <v>4149</v>
      </c>
      <c r="D2726" s="38" t="s">
        <v>9407</v>
      </c>
      <c r="E2726" s="38" t="s">
        <v>32</v>
      </c>
      <c r="F2726" s="51">
        <v>999.5</v>
      </c>
      <c r="G2726" s="49">
        <v>400</v>
      </c>
      <c r="H2726" s="49">
        <v>400</v>
      </c>
      <c r="I2726" s="52"/>
      <c r="J2726" s="170">
        <f t="shared" si="341"/>
        <v>399800</v>
      </c>
      <c r="K2726" s="44" t="s">
        <v>724</v>
      </c>
    </row>
    <row r="2727" spans="1:11" x14ac:dyDescent="0.25">
      <c r="A2727" s="54">
        <v>41471</v>
      </c>
      <c r="B2727" s="38" t="s">
        <v>4272</v>
      </c>
      <c r="C2727" s="57" t="s">
        <v>4273</v>
      </c>
      <c r="D2727" s="38" t="s">
        <v>9406</v>
      </c>
      <c r="E2727" s="38" t="s">
        <v>32</v>
      </c>
      <c r="F2727" s="51">
        <v>1495</v>
      </c>
      <c r="G2727" s="49">
        <v>1</v>
      </c>
      <c r="H2727" s="49">
        <v>1</v>
      </c>
      <c r="I2727" s="38"/>
      <c r="J2727" s="170">
        <f t="shared" si="341"/>
        <v>1495</v>
      </c>
      <c r="K2727" s="44" t="s">
        <v>170</v>
      </c>
    </row>
    <row r="2728" spans="1:11" x14ac:dyDescent="0.25">
      <c r="A2728" s="54">
        <v>41471</v>
      </c>
      <c r="B2728" s="38" t="s">
        <v>4792</v>
      </c>
      <c r="C2728" s="55" t="s">
        <v>4793</v>
      </c>
      <c r="D2728" s="38" t="s">
        <v>9405</v>
      </c>
      <c r="E2728" s="38" t="s">
        <v>32</v>
      </c>
      <c r="F2728" s="51">
        <v>7310</v>
      </c>
      <c r="G2728" s="49">
        <v>1</v>
      </c>
      <c r="H2728" s="49">
        <v>1</v>
      </c>
      <c r="I2728" s="52"/>
      <c r="J2728" s="170">
        <f t="shared" si="341"/>
        <v>7310</v>
      </c>
      <c r="K2728" s="44" t="s">
        <v>57</v>
      </c>
    </row>
    <row r="2729" spans="1:11" x14ac:dyDescent="0.25">
      <c r="A2729" s="37">
        <v>41470</v>
      </c>
      <c r="B2729" s="38" t="s">
        <v>70</v>
      </c>
      <c r="C2729" s="50" t="s">
        <v>4355</v>
      </c>
      <c r="D2729" s="38" t="s">
        <v>9404</v>
      </c>
      <c r="E2729" s="40" t="s">
        <v>24</v>
      </c>
      <c r="F2729" s="224">
        <v>7000</v>
      </c>
      <c r="G2729" s="42">
        <v>1</v>
      </c>
      <c r="H2729" s="42">
        <v>1</v>
      </c>
      <c r="I2729" s="40"/>
      <c r="J2729" s="170">
        <f t="shared" si="341"/>
        <v>7000</v>
      </c>
      <c r="K2729" s="44" t="s">
        <v>778</v>
      </c>
    </row>
    <row r="2730" spans="1:11" x14ac:dyDescent="0.25">
      <c r="A2730" s="37">
        <v>41466</v>
      </c>
      <c r="B2730" s="40" t="s">
        <v>23</v>
      </c>
      <c r="C2730" s="50" t="s">
        <v>4289</v>
      </c>
      <c r="D2730" s="38" t="s">
        <v>9403</v>
      </c>
      <c r="E2730" s="38" t="s">
        <v>24</v>
      </c>
      <c r="F2730" s="51">
        <v>3450</v>
      </c>
      <c r="G2730" s="49">
        <v>1</v>
      </c>
      <c r="H2730" s="49">
        <v>1</v>
      </c>
      <c r="I2730" s="52"/>
      <c r="J2730" s="170">
        <f t="shared" si="341"/>
        <v>3450</v>
      </c>
      <c r="K2730" s="44" t="s">
        <v>896</v>
      </c>
    </row>
    <row r="2731" spans="1:11" x14ac:dyDescent="0.25">
      <c r="A2731" s="54">
        <v>41466</v>
      </c>
      <c r="B2731" s="38" t="s">
        <v>3516</v>
      </c>
      <c r="C2731" s="57" t="s">
        <v>4619</v>
      </c>
      <c r="D2731" s="38" t="s">
        <v>9402</v>
      </c>
      <c r="E2731" s="38" t="s">
        <v>32</v>
      </c>
      <c r="F2731" s="51">
        <v>6350</v>
      </c>
      <c r="G2731" s="49">
        <v>1</v>
      </c>
      <c r="H2731" s="49">
        <v>1</v>
      </c>
      <c r="I2731" s="38"/>
      <c r="J2731" s="170">
        <f t="shared" si="341"/>
        <v>6350</v>
      </c>
      <c r="K2731" s="44" t="s">
        <v>505</v>
      </c>
    </row>
    <row r="2732" spans="1:11" x14ac:dyDescent="0.25">
      <c r="A2732" s="54">
        <v>41465</v>
      </c>
      <c r="B2732" s="38" t="s">
        <v>4594</v>
      </c>
      <c r="C2732" s="57" t="s">
        <v>4595</v>
      </c>
      <c r="D2732" s="38" t="s">
        <v>9401</v>
      </c>
      <c r="E2732" s="38" t="s">
        <v>24</v>
      </c>
      <c r="F2732" s="51">
        <v>8400</v>
      </c>
      <c r="G2732" s="64">
        <v>1</v>
      </c>
      <c r="H2732" s="64">
        <v>1</v>
      </c>
      <c r="I2732" s="38"/>
      <c r="J2732" s="170">
        <f t="shared" si="341"/>
        <v>8400</v>
      </c>
      <c r="K2732" s="44" t="s">
        <v>419</v>
      </c>
    </row>
    <row r="2733" spans="1:11" x14ac:dyDescent="0.25">
      <c r="A2733" s="54">
        <v>41465</v>
      </c>
      <c r="B2733" s="44" t="s">
        <v>4318</v>
      </c>
      <c r="C2733" s="134" t="s">
        <v>4596</v>
      </c>
      <c r="D2733" s="44" t="s">
        <v>9400</v>
      </c>
      <c r="E2733" s="100" t="s">
        <v>24</v>
      </c>
      <c r="F2733" s="178">
        <v>5900</v>
      </c>
      <c r="G2733" s="102">
        <v>1</v>
      </c>
      <c r="H2733" s="85">
        <v>1</v>
      </c>
      <c r="I2733" s="100"/>
      <c r="J2733" s="170">
        <f t="shared" ref="J2733" si="342">H2733*F2733</f>
        <v>5900</v>
      </c>
      <c r="K2733" s="44" t="s">
        <v>419</v>
      </c>
    </row>
    <row r="2734" spans="1:11" x14ac:dyDescent="0.25">
      <c r="A2734" s="37">
        <v>41465</v>
      </c>
      <c r="B2734" s="44" t="s">
        <v>70</v>
      </c>
      <c r="C2734" s="262" t="s">
        <v>4597</v>
      </c>
      <c r="D2734" s="44" t="s">
        <v>9399</v>
      </c>
      <c r="E2734" s="45" t="s">
        <v>24</v>
      </c>
      <c r="F2734" s="182">
        <v>4900</v>
      </c>
      <c r="G2734" s="150">
        <v>2</v>
      </c>
      <c r="H2734" s="99">
        <v>2</v>
      </c>
      <c r="I2734" s="45"/>
      <c r="J2734" s="170">
        <f t="shared" ref="J2734:J2745" si="343">H2734*F2734</f>
        <v>9800</v>
      </c>
      <c r="K2734" s="44" t="s">
        <v>419</v>
      </c>
    </row>
    <row r="2735" spans="1:11" x14ac:dyDescent="0.25">
      <c r="A2735" s="95">
        <v>41465</v>
      </c>
      <c r="B2735" s="45" t="s">
        <v>1038</v>
      </c>
      <c r="C2735" s="39" t="s">
        <v>4598</v>
      </c>
      <c r="D2735" s="45" t="s">
        <v>9398</v>
      </c>
      <c r="E2735" s="144" t="s">
        <v>24</v>
      </c>
      <c r="F2735" s="589">
        <v>8900</v>
      </c>
      <c r="G2735" s="42">
        <v>1</v>
      </c>
      <c r="H2735" s="99">
        <v>1</v>
      </c>
      <c r="I2735" s="171"/>
      <c r="J2735" s="86">
        <f t="shared" si="343"/>
        <v>8900</v>
      </c>
      <c r="K2735" s="44" t="s">
        <v>419</v>
      </c>
    </row>
    <row r="2736" spans="1:11" x14ac:dyDescent="0.25">
      <c r="A2736" s="79">
        <v>41458</v>
      </c>
      <c r="B2736" s="100" t="s">
        <v>23</v>
      </c>
      <c r="C2736" s="46" t="s">
        <v>4150</v>
      </c>
      <c r="D2736" s="100" t="s">
        <v>9397</v>
      </c>
      <c r="E2736" s="44" t="s">
        <v>24</v>
      </c>
      <c r="F2736" s="84">
        <v>3450</v>
      </c>
      <c r="G2736" s="49">
        <v>1</v>
      </c>
      <c r="H2736" s="85">
        <v>1</v>
      </c>
      <c r="I2736" s="109"/>
      <c r="J2736" s="86">
        <f t="shared" si="343"/>
        <v>3450</v>
      </c>
      <c r="K2736" s="44" t="s">
        <v>724</v>
      </c>
    </row>
    <row r="2737" spans="1:12" x14ac:dyDescent="0.25">
      <c r="A2737" s="95">
        <v>41453</v>
      </c>
      <c r="B2737" s="45" t="s">
        <v>4941</v>
      </c>
      <c r="C2737" s="39" t="s">
        <v>4942</v>
      </c>
      <c r="D2737" s="45" t="s">
        <v>9396</v>
      </c>
      <c r="E2737" s="144" t="s">
        <v>32</v>
      </c>
      <c r="F2737" s="589">
        <v>60</v>
      </c>
      <c r="G2737" s="42">
        <v>1</v>
      </c>
      <c r="H2737" s="99">
        <v>1</v>
      </c>
      <c r="I2737" s="171"/>
      <c r="J2737" s="86">
        <f t="shared" si="343"/>
        <v>60</v>
      </c>
      <c r="K2737" s="44" t="s">
        <v>36</v>
      </c>
    </row>
    <row r="2738" spans="1:12" x14ac:dyDescent="0.25">
      <c r="A2738" s="37">
        <v>41453</v>
      </c>
      <c r="B2738" s="144" t="s">
        <v>4943</v>
      </c>
      <c r="C2738" s="262" t="s">
        <v>4944</v>
      </c>
      <c r="D2738" s="144" t="s">
        <v>9395</v>
      </c>
      <c r="E2738" s="45" t="s">
        <v>32</v>
      </c>
      <c r="F2738" s="182">
        <v>81</v>
      </c>
      <c r="G2738" s="150">
        <v>1</v>
      </c>
      <c r="H2738" s="99">
        <v>1</v>
      </c>
      <c r="I2738" s="45"/>
      <c r="J2738" s="170">
        <f t="shared" si="343"/>
        <v>81</v>
      </c>
      <c r="K2738" s="44" t="s">
        <v>36</v>
      </c>
    </row>
    <row r="2739" spans="1:12" x14ac:dyDescent="0.25">
      <c r="A2739" s="37">
        <v>41453</v>
      </c>
      <c r="B2739" s="144" t="s">
        <v>4945</v>
      </c>
      <c r="C2739" s="262"/>
      <c r="D2739" s="44" t="s">
        <v>9394</v>
      </c>
      <c r="E2739" s="100" t="s">
        <v>24</v>
      </c>
      <c r="F2739" s="178">
        <v>1531.25</v>
      </c>
      <c r="G2739" s="102">
        <v>1</v>
      </c>
      <c r="H2739" s="85">
        <v>1</v>
      </c>
      <c r="I2739" s="101"/>
      <c r="J2739" s="170">
        <f t="shared" si="343"/>
        <v>1531.25</v>
      </c>
      <c r="K2739" s="44" t="s">
        <v>36</v>
      </c>
    </row>
    <row r="2740" spans="1:12" x14ac:dyDescent="0.25">
      <c r="A2740" s="37">
        <v>41453</v>
      </c>
      <c r="B2740" s="44" t="s">
        <v>4946</v>
      </c>
      <c r="C2740" s="135" t="s">
        <v>4233</v>
      </c>
      <c r="D2740" s="44" t="s">
        <v>9393</v>
      </c>
      <c r="E2740" s="100" t="s">
        <v>24</v>
      </c>
      <c r="F2740" s="178">
        <v>165</v>
      </c>
      <c r="G2740" s="102">
        <v>6</v>
      </c>
      <c r="H2740" s="85">
        <v>6</v>
      </c>
      <c r="I2740" s="101"/>
      <c r="J2740" s="170">
        <f t="shared" si="343"/>
        <v>990</v>
      </c>
      <c r="K2740" s="44" t="s">
        <v>36</v>
      </c>
    </row>
    <row r="2741" spans="1:12" x14ac:dyDescent="0.25">
      <c r="A2741" s="54">
        <v>41452</v>
      </c>
      <c r="B2741" s="44" t="s">
        <v>23</v>
      </c>
      <c r="C2741" s="262" t="s">
        <v>5169</v>
      </c>
      <c r="D2741" s="44" t="s">
        <v>9392</v>
      </c>
      <c r="E2741" s="100" t="s">
        <v>24</v>
      </c>
      <c r="F2741" s="178">
        <v>4250</v>
      </c>
      <c r="G2741" s="102">
        <v>1</v>
      </c>
      <c r="H2741" s="85">
        <v>1</v>
      </c>
      <c r="I2741" s="100"/>
      <c r="J2741" s="170">
        <f t="shared" si="343"/>
        <v>4250</v>
      </c>
      <c r="K2741" s="44" t="s">
        <v>1003</v>
      </c>
    </row>
    <row r="2742" spans="1:12" x14ac:dyDescent="0.25">
      <c r="A2742" s="37">
        <v>41450</v>
      </c>
      <c r="B2742" s="144" t="s">
        <v>4158</v>
      </c>
      <c r="C2742" s="262" t="s">
        <v>4159</v>
      </c>
      <c r="D2742" s="144" t="s">
        <v>9391</v>
      </c>
      <c r="E2742" s="45" t="s">
        <v>32</v>
      </c>
      <c r="F2742" s="182">
        <v>6200</v>
      </c>
      <c r="G2742" s="150">
        <v>1</v>
      </c>
      <c r="H2742" s="99">
        <v>1</v>
      </c>
      <c r="I2742" s="45"/>
      <c r="J2742" s="170">
        <f t="shared" si="343"/>
        <v>6200</v>
      </c>
      <c r="K2742" s="44" t="s">
        <v>431</v>
      </c>
      <c r="L2742" s="239" t="s">
        <v>5604</v>
      </c>
    </row>
    <row r="2743" spans="1:12" x14ac:dyDescent="0.25">
      <c r="A2743" s="54">
        <v>41443</v>
      </c>
      <c r="B2743" s="44" t="s">
        <v>4255</v>
      </c>
      <c r="C2743" s="135" t="s">
        <v>4256</v>
      </c>
      <c r="D2743" s="44" t="s">
        <v>11187</v>
      </c>
      <c r="E2743" s="100" t="s">
        <v>24</v>
      </c>
      <c r="F2743" s="178">
        <v>7000</v>
      </c>
      <c r="G2743" s="102">
        <v>1</v>
      </c>
      <c r="H2743" s="85">
        <v>1</v>
      </c>
      <c r="I2743" s="101"/>
      <c r="J2743" s="170">
        <f t="shared" si="343"/>
        <v>7000</v>
      </c>
      <c r="K2743" s="111" t="s">
        <v>156</v>
      </c>
    </row>
    <row r="2744" spans="1:12" x14ac:dyDescent="0.25">
      <c r="A2744" s="37">
        <v>41435</v>
      </c>
      <c r="B2744" s="144" t="s">
        <v>4374</v>
      </c>
      <c r="C2744" s="262" t="s">
        <v>4375</v>
      </c>
      <c r="D2744" s="144" t="s">
        <v>9390</v>
      </c>
      <c r="E2744" s="45" t="s">
        <v>28</v>
      </c>
      <c r="F2744" s="186">
        <v>4250</v>
      </c>
      <c r="G2744" s="150">
        <v>1</v>
      </c>
      <c r="H2744" s="99">
        <v>1</v>
      </c>
      <c r="I2744" s="45"/>
      <c r="J2744" s="170">
        <f t="shared" si="343"/>
        <v>4250</v>
      </c>
      <c r="K2744" s="22" t="s">
        <v>62</v>
      </c>
    </row>
    <row r="2745" spans="1:12" x14ac:dyDescent="0.25">
      <c r="A2745" s="37">
        <v>41435</v>
      </c>
      <c r="B2745" s="144" t="s">
        <v>4376</v>
      </c>
      <c r="C2745" s="262" t="s">
        <v>4377</v>
      </c>
      <c r="D2745" s="44" t="s">
        <v>9389</v>
      </c>
      <c r="E2745" s="100" t="s">
        <v>28</v>
      </c>
      <c r="F2745" s="178">
        <v>9000</v>
      </c>
      <c r="G2745" s="102">
        <v>1</v>
      </c>
      <c r="H2745" s="85">
        <v>1</v>
      </c>
      <c r="I2745" s="101"/>
      <c r="J2745" s="170">
        <f t="shared" si="343"/>
        <v>9000</v>
      </c>
      <c r="K2745" s="22" t="s">
        <v>62</v>
      </c>
    </row>
    <row r="2746" spans="1:12" x14ac:dyDescent="0.25">
      <c r="A2746" s="37">
        <v>41435</v>
      </c>
      <c r="B2746" s="44" t="s">
        <v>4378</v>
      </c>
      <c r="C2746" s="135" t="s">
        <v>4379</v>
      </c>
      <c r="D2746" s="44" t="s">
        <v>9388</v>
      </c>
      <c r="E2746" s="100" t="s">
        <v>28</v>
      </c>
      <c r="F2746" s="178">
        <v>7200</v>
      </c>
      <c r="G2746" s="102">
        <v>1</v>
      </c>
      <c r="H2746" s="85">
        <v>1</v>
      </c>
      <c r="I2746" s="101"/>
      <c r="J2746" s="170">
        <f t="shared" ref="J2746" si="344">H2746*F2746</f>
        <v>7200</v>
      </c>
      <c r="K2746" s="22" t="s">
        <v>62</v>
      </c>
    </row>
    <row r="2747" spans="1:12" x14ac:dyDescent="0.25">
      <c r="A2747" s="37">
        <v>41435</v>
      </c>
      <c r="B2747" s="44" t="s">
        <v>4380</v>
      </c>
      <c r="C2747" s="135" t="s">
        <v>4381</v>
      </c>
      <c r="D2747" s="44" t="s">
        <v>9387</v>
      </c>
      <c r="E2747" s="100" t="s">
        <v>24</v>
      </c>
      <c r="F2747" s="178">
        <v>9000</v>
      </c>
      <c r="G2747" s="102">
        <v>1</v>
      </c>
      <c r="H2747" s="85">
        <v>1</v>
      </c>
      <c r="I2747" s="101"/>
      <c r="J2747" s="170">
        <f t="shared" ref="J2747:J2778" si="345">H2747*F2747</f>
        <v>9000</v>
      </c>
      <c r="K2747" s="22" t="s">
        <v>62</v>
      </c>
    </row>
    <row r="2748" spans="1:12" x14ac:dyDescent="0.25">
      <c r="A2748" s="54">
        <v>41435</v>
      </c>
      <c r="B2748" s="44" t="s">
        <v>4382</v>
      </c>
      <c r="C2748" s="134" t="s">
        <v>4383</v>
      </c>
      <c r="D2748" s="44" t="s">
        <v>9386</v>
      </c>
      <c r="E2748" s="100" t="s">
        <v>28</v>
      </c>
      <c r="F2748" s="178">
        <v>6200</v>
      </c>
      <c r="G2748" s="102">
        <v>5</v>
      </c>
      <c r="H2748" s="85">
        <v>5</v>
      </c>
      <c r="I2748" s="100"/>
      <c r="J2748" s="170">
        <f t="shared" si="345"/>
        <v>31000</v>
      </c>
      <c r="K2748" s="22" t="s">
        <v>62</v>
      </c>
    </row>
    <row r="2749" spans="1:12" x14ac:dyDescent="0.25">
      <c r="A2749" s="37">
        <v>41432</v>
      </c>
      <c r="B2749" s="144" t="s">
        <v>1064</v>
      </c>
      <c r="C2749" s="262" t="s">
        <v>4772</v>
      </c>
      <c r="D2749" s="44" t="s">
        <v>9385</v>
      </c>
      <c r="E2749" s="100" t="s">
        <v>24</v>
      </c>
      <c r="F2749" s="178">
        <v>9508</v>
      </c>
      <c r="G2749" s="102">
        <v>1</v>
      </c>
      <c r="H2749" s="85">
        <v>1</v>
      </c>
      <c r="I2749" s="101"/>
      <c r="J2749" s="170">
        <f t="shared" si="345"/>
        <v>9508</v>
      </c>
      <c r="K2749" s="22" t="s">
        <v>84</v>
      </c>
    </row>
    <row r="2750" spans="1:12" x14ac:dyDescent="0.25">
      <c r="A2750" s="37">
        <v>41429</v>
      </c>
      <c r="B2750" s="44" t="s">
        <v>23</v>
      </c>
      <c r="C2750" s="262" t="s">
        <v>4693</v>
      </c>
      <c r="D2750" s="44" t="s">
        <v>9384</v>
      </c>
      <c r="E2750" s="45" t="s">
        <v>24</v>
      </c>
      <c r="F2750" s="182">
        <v>5980</v>
      </c>
      <c r="G2750" s="150">
        <v>1</v>
      </c>
      <c r="H2750" s="150">
        <v>1</v>
      </c>
      <c r="I2750" s="45"/>
      <c r="J2750" s="170">
        <f t="shared" si="345"/>
        <v>5980</v>
      </c>
      <c r="K2750" s="22" t="s">
        <v>459</v>
      </c>
    </row>
    <row r="2751" spans="1:12" x14ac:dyDescent="0.25">
      <c r="A2751" s="54">
        <v>41422</v>
      </c>
      <c r="B2751" s="38" t="s">
        <v>3439</v>
      </c>
      <c r="C2751" s="46" t="s">
        <v>4031</v>
      </c>
      <c r="D2751" s="22" t="s">
        <v>9383</v>
      </c>
      <c r="E2751" s="38" t="s">
        <v>28</v>
      </c>
      <c r="F2751" s="51">
        <v>4250</v>
      </c>
      <c r="G2751" s="49">
        <v>1</v>
      </c>
      <c r="H2751" s="49">
        <v>1</v>
      </c>
      <c r="I2751" s="52"/>
      <c r="J2751" s="170">
        <f t="shared" si="345"/>
        <v>4250</v>
      </c>
      <c r="K2751" s="22" t="s">
        <v>4032</v>
      </c>
    </row>
    <row r="2752" spans="1:12" x14ac:dyDescent="0.25">
      <c r="A2752" s="54">
        <v>41422</v>
      </c>
      <c r="B2752" s="38" t="s">
        <v>4033</v>
      </c>
      <c r="C2752" s="46" t="s">
        <v>4034</v>
      </c>
      <c r="D2752" s="100" t="s">
        <v>9382</v>
      </c>
      <c r="E2752" s="38" t="s">
        <v>24</v>
      </c>
      <c r="F2752" s="51">
        <v>3550</v>
      </c>
      <c r="G2752" s="49">
        <v>1</v>
      </c>
      <c r="H2752" s="49">
        <v>1</v>
      </c>
      <c r="I2752" s="52"/>
      <c r="J2752" s="170">
        <f t="shared" si="345"/>
        <v>3550</v>
      </c>
      <c r="K2752" s="22" t="s">
        <v>4032</v>
      </c>
    </row>
    <row r="2753" spans="1:11" x14ac:dyDescent="0.25">
      <c r="A2753" s="54">
        <v>41422</v>
      </c>
      <c r="B2753" s="38" t="s">
        <v>23</v>
      </c>
      <c r="C2753" s="147" t="s">
        <v>4035</v>
      </c>
      <c r="D2753" s="100" t="s">
        <v>9381</v>
      </c>
      <c r="E2753" s="38" t="s">
        <v>24</v>
      </c>
      <c r="F2753" s="51">
        <v>3990</v>
      </c>
      <c r="G2753" s="49">
        <v>1</v>
      </c>
      <c r="H2753" s="49">
        <v>1</v>
      </c>
      <c r="I2753" s="38"/>
      <c r="J2753" s="170">
        <f t="shared" si="345"/>
        <v>3990</v>
      </c>
      <c r="K2753" s="22" t="s">
        <v>4032</v>
      </c>
    </row>
    <row r="2754" spans="1:11" x14ac:dyDescent="0.25">
      <c r="A2754" s="490">
        <v>41409</v>
      </c>
      <c r="B2754" s="404" t="s">
        <v>4601</v>
      </c>
      <c r="C2754" s="499" t="s">
        <v>6768</v>
      </c>
      <c r="D2754" s="419" t="s">
        <v>9380</v>
      </c>
      <c r="E2754" s="404" t="s">
        <v>24</v>
      </c>
      <c r="F2754" s="486">
        <v>7202.7</v>
      </c>
      <c r="G2754" s="487">
        <v>1</v>
      </c>
      <c r="H2754" s="487">
        <v>1</v>
      </c>
      <c r="I2754" s="404"/>
      <c r="J2754" s="385">
        <f t="shared" si="345"/>
        <v>7202.7</v>
      </c>
      <c r="K2754" s="386" t="s">
        <v>470</v>
      </c>
    </row>
    <row r="2755" spans="1:11" x14ac:dyDescent="0.25">
      <c r="A2755" s="54">
        <v>41400</v>
      </c>
      <c r="B2755" s="38" t="s">
        <v>103</v>
      </c>
      <c r="C2755" s="39"/>
      <c r="D2755" s="100" t="s">
        <v>9379</v>
      </c>
      <c r="E2755" s="38" t="s">
        <v>24</v>
      </c>
      <c r="F2755" s="51">
        <v>371</v>
      </c>
      <c r="G2755" s="49">
        <v>1</v>
      </c>
      <c r="H2755" s="49">
        <v>1</v>
      </c>
      <c r="I2755" s="38"/>
      <c r="J2755" s="170">
        <f t="shared" si="345"/>
        <v>371</v>
      </c>
      <c r="K2755" s="44" t="s">
        <v>4309</v>
      </c>
    </row>
    <row r="2756" spans="1:11" x14ac:dyDescent="0.25">
      <c r="A2756" s="54">
        <v>41400</v>
      </c>
      <c r="B2756" s="38" t="s">
        <v>23</v>
      </c>
      <c r="C2756" s="57" t="s">
        <v>4322</v>
      </c>
      <c r="D2756" s="38" t="s">
        <v>9378</v>
      </c>
      <c r="E2756" s="38" t="s">
        <v>24</v>
      </c>
      <c r="F2756" s="51">
        <v>7202.7</v>
      </c>
      <c r="G2756" s="49">
        <v>1</v>
      </c>
      <c r="H2756" s="49">
        <v>1</v>
      </c>
      <c r="I2756" s="38"/>
      <c r="J2756" s="170">
        <f t="shared" si="345"/>
        <v>7202.7</v>
      </c>
      <c r="K2756" s="44" t="s">
        <v>4309</v>
      </c>
    </row>
    <row r="2757" spans="1:11" x14ac:dyDescent="0.25">
      <c r="A2757" s="54">
        <v>41400</v>
      </c>
      <c r="B2757" s="38" t="s">
        <v>105</v>
      </c>
      <c r="C2757" s="57" t="s">
        <v>4323</v>
      </c>
      <c r="D2757" s="38" t="s">
        <v>9377</v>
      </c>
      <c r="E2757" s="38" t="s">
        <v>24</v>
      </c>
      <c r="F2757" s="51">
        <v>1750</v>
      </c>
      <c r="G2757" s="49">
        <v>1</v>
      </c>
      <c r="H2757" s="49">
        <v>1</v>
      </c>
      <c r="I2757" s="38"/>
      <c r="J2757" s="170">
        <f t="shared" si="345"/>
        <v>1750</v>
      </c>
      <c r="K2757" s="44" t="s">
        <v>4309</v>
      </c>
    </row>
    <row r="2758" spans="1:11" x14ac:dyDescent="0.25">
      <c r="A2758" s="54">
        <v>41397</v>
      </c>
      <c r="B2758" s="38" t="s">
        <v>4708</v>
      </c>
      <c r="C2758" s="57" t="s">
        <v>4709</v>
      </c>
      <c r="D2758" s="38" t="s">
        <v>9376</v>
      </c>
      <c r="E2758" s="38" t="s">
        <v>24</v>
      </c>
      <c r="F2758" s="51">
        <v>1600</v>
      </c>
      <c r="G2758" s="49">
        <v>4</v>
      </c>
      <c r="H2758" s="49">
        <v>4</v>
      </c>
      <c r="I2758" s="38"/>
      <c r="J2758" s="170">
        <f t="shared" si="345"/>
        <v>6400</v>
      </c>
      <c r="K2758" s="44" t="s">
        <v>124</v>
      </c>
    </row>
    <row r="2759" spans="1:11" x14ac:dyDescent="0.25">
      <c r="A2759" s="54">
        <v>41397</v>
      </c>
      <c r="B2759" s="38" t="s">
        <v>103</v>
      </c>
      <c r="C2759" s="50" t="s">
        <v>4710</v>
      </c>
      <c r="D2759" s="38" t="s">
        <v>9375</v>
      </c>
      <c r="E2759" s="40" t="s">
        <v>24</v>
      </c>
      <c r="F2759" s="224">
        <v>5960</v>
      </c>
      <c r="G2759" s="42">
        <v>2</v>
      </c>
      <c r="H2759" s="42">
        <v>2</v>
      </c>
      <c r="I2759" s="40"/>
      <c r="J2759" s="170">
        <f t="shared" si="345"/>
        <v>11920</v>
      </c>
      <c r="K2759" s="44" t="s">
        <v>124</v>
      </c>
    </row>
    <row r="2760" spans="1:11" x14ac:dyDescent="0.25">
      <c r="A2760" s="54">
        <v>41397</v>
      </c>
      <c r="B2760" s="40" t="s">
        <v>4711</v>
      </c>
      <c r="C2760" s="50"/>
      <c r="D2760" s="40" t="s">
        <v>9374</v>
      </c>
      <c r="E2760" s="40" t="s">
        <v>24</v>
      </c>
      <c r="F2760" s="224">
        <v>750</v>
      </c>
      <c r="G2760" s="42">
        <v>2</v>
      </c>
      <c r="H2760" s="42">
        <v>2</v>
      </c>
      <c r="I2760" s="40"/>
      <c r="J2760" s="170">
        <f t="shared" si="345"/>
        <v>1500</v>
      </c>
      <c r="K2760" s="44" t="s">
        <v>124</v>
      </c>
    </row>
    <row r="2761" spans="1:11" x14ac:dyDescent="0.25">
      <c r="A2761" s="54">
        <v>41393</v>
      </c>
      <c r="B2761" s="38" t="s">
        <v>1108</v>
      </c>
      <c r="C2761" s="57" t="s">
        <v>4620</v>
      </c>
      <c r="D2761" s="38" t="s">
        <v>9373</v>
      </c>
      <c r="E2761" s="38" t="s">
        <v>32</v>
      </c>
      <c r="F2761" s="51">
        <v>6360</v>
      </c>
      <c r="G2761" s="49">
        <v>1</v>
      </c>
      <c r="H2761" s="49">
        <v>1</v>
      </c>
      <c r="I2761" s="38"/>
      <c r="J2761" s="170">
        <f t="shared" si="345"/>
        <v>6360</v>
      </c>
      <c r="K2761" s="44" t="s">
        <v>505</v>
      </c>
    </row>
    <row r="2762" spans="1:11" x14ac:dyDescent="0.25">
      <c r="A2762" s="54">
        <v>41393</v>
      </c>
      <c r="B2762" s="38" t="s">
        <v>3677</v>
      </c>
      <c r="C2762" s="57" t="s">
        <v>4621</v>
      </c>
      <c r="D2762" s="38" t="s">
        <v>9372</v>
      </c>
      <c r="E2762" s="38" t="s">
        <v>32</v>
      </c>
      <c r="F2762" s="51">
        <v>2553</v>
      </c>
      <c r="G2762" s="49">
        <v>7</v>
      </c>
      <c r="H2762" s="49">
        <v>7</v>
      </c>
      <c r="I2762" s="38"/>
      <c r="J2762" s="170">
        <f t="shared" si="345"/>
        <v>17871</v>
      </c>
      <c r="K2762" s="44" t="s">
        <v>505</v>
      </c>
    </row>
    <row r="2763" spans="1:11" x14ac:dyDescent="0.25">
      <c r="A2763" s="54">
        <v>41393</v>
      </c>
      <c r="B2763" s="38" t="s">
        <v>70</v>
      </c>
      <c r="C2763" s="57" t="s">
        <v>4629</v>
      </c>
      <c r="D2763" s="38" t="s">
        <v>9371</v>
      </c>
      <c r="E2763" s="38" t="s">
        <v>24</v>
      </c>
      <c r="F2763" s="51">
        <v>6000</v>
      </c>
      <c r="G2763" s="49">
        <v>1</v>
      </c>
      <c r="H2763" s="49">
        <v>1</v>
      </c>
      <c r="I2763" s="38"/>
      <c r="J2763" s="170">
        <f t="shared" si="345"/>
        <v>6000</v>
      </c>
      <c r="K2763" s="44" t="s">
        <v>505</v>
      </c>
    </row>
    <row r="2764" spans="1:11" x14ac:dyDescent="0.25">
      <c r="A2764" s="54">
        <v>41393</v>
      </c>
      <c r="B2764" s="38" t="s">
        <v>3489</v>
      </c>
      <c r="C2764" s="57" t="s">
        <v>4630</v>
      </c>
      <c r="D2764" s="38" t="s">
        <v>9370</v>
      </c>
      <c r="E2764" s="38" t="s">
        <v>24</v>
      </c>
      <c r="F2764" s="51">
        <v>4375</v>
      </c>
      <c r="G2764" s="49">
        <v>1</v>
      </c>
      <c r="H2764" s="49">
        <v>1</v>
      </c>
      <c r="I2764" s="38"/>
      <c r="J2764" s="170">
        <f t="shared" si="345"/>
        <v>4375</v>
      </c>
      <c r="K2764" s="44" t="s">
        <v>505</v>
      </c>
    </row>
    <row r="2765" spans="1:11" x14ac:dyDescent="0.25">
      <c r="A2765" s="54">
        <v>41389</v>
      </c>
      <c r="B2765" s="38" t="s">
        <v>4566</v>
      </c>
      <c r="C2765" s="57" t="s">
        <v>4567</v>
      </c>
      <c r="D2765" s="38" t="s">
        <v>9369</v>
      </c>
      <c r="E2765" s="38" t="s">
        <v>32</v>
      </c>
      <c r="F2765" s="51">
        <v>3510</v>
      </c>
      <c r="G2765" s="49">
        <v>5</v>
      </c>
      <c r="H2765" s="49">
        <v>5</v>
      </c>
      <c r="I2765" s="38"/>
      <c r="J2765" s="170">
        <f t="shared" si="345"/>
        <v>17550</v>
      </c>
      <c r="K2765" s="44" t="s">
        <v>11947</v>
      </c>
    </row>
    <row r="2766" spans="1:11" x14ac:dyDescent="0.25">
      <c r="A2766" s="54">
        <v>41389</v>
      </c>
      <c r="B2766" s="38" t="s">
        <v>3493</v>
      </c>
      <c r="C2766" s="50" t="s">
        <v>4568</v>
      </c>
      <c r="D2766" s="38" t="s">
        <v>9368</v>
      </c>
      <c r="E2766" s="38" t="s">
        <v>32</v>
      </c>
      <c r="F2766" s="51">
        <v>420</v>
      </c>
      <c r="G2766" s="49">
        <v>1</v>
      </c>
      <c r="H2766" s="49">
        <v>1</v>
      </c>
      <c r="I2766" s="38"/>
      <c r="J2766" s="170">
        <f t="shared" si="345"/>
        <v>420</v>
      </c>
      <c r="K2766" s="44" t="s">
        <v>11947</v>
      </c>
    </row>
    <row r="2767" spans="1:11" x14ac:dyDescent="0.25">
      <c r="A2767" s="37">
        <v>41389</v>
      </c>
      <c r="B2767" s="40" t="s">
        <v>3705</v>
      </c>
      <c r="C2767" s="50" t="s">
        <v>4771</v>
      </c>
      <c r="D2767" s="40" t="s">
        <v>9367</v>
      </c>
      <c r="E2767" s="40" t="s">
        <v>24</v>
      </c>
      <c r="F2767" s="224">
        <v>2850</v>
      </c>
      <c r="G2767" s="42">
        <v>20</v>
      </c>
      <c r="H2767" s="42">
        <v>20</v>
      </c>
      <c r="I2767" s="40"/>
      <c r="J2767" s="170">
        <f t="shared" si="345"/>
        <v>57000</v>
      </c>
      <c r="K2767" s="44" t="s">
        <v>84</v>
      </c>
    </row>
    <row r="2768" spans="1:11" x14ac:dyDescent="0.25">
      <c r="A2768" s="54">
        <v>41380</v>
      </c>
      <c r="B2768" s="38" t="s">
        <v>4876</v>
      </c>
      <c r="C2768" s="57" t="s">
        <v>4976</v>
      </c>
      <c r="D2768" s="38" t="s">
        <v>9366</v>
      </c>
      <c r="E2768" s="38" t="s">
        <v>24</v>
      </c>
      <c r="F2768" s="51">
        <v>2930</v>
      </c>
      <c r="G2768" s="49">
        <v>4</v>
      </c>
      <c r="H2768" s="49">
        <v>4</v>
      </c>
      <c r="I2768" s="38"/>
      <c r="J2768" s="170">
        <f t="shared" si="345"/>
        <v>11720</v>
      </c>
      <c r="K2768" s="44" t="s">
        <v>39</v>
      </c>
    </row>
    <row r="2769" spans="1:11" x14ac:dyDescent="0.25">
      <c r="A2769" s="54">
        <v>41380</v>
      </c>
      <c r="B2769" s="38" t="s">
        <v>105</v>
      </c>
      <c r="C2769" s="57" t="s">
        <v>4977</v>
      </c>
      <c r="D2769" s="38" t="s">
        <v>9365</v>
      </c>
      <c r="E2769" s="38" t="s">
        <v>24</v>
      </c>
      <c r="F2769" s="51">
        <v>1750</v>
      </c>
      <c r="G2769" s="49">
        <v>1</v>
      </c>
      <c r="H2769" s="49">
        <v>1</v>
      </c>
      <c r="I2769" s="38"/>
      <c r="J2769" s="170">
        <f t="shared" si="345"/>
        <v>1750</v>
      </c>
      <c r="K2769" s="44" t="s">
        <v>39</v>
      </c>
    </row>
    <row r="2770" spans="1:11" x14ac:dyDescent="0.25">
      <c r="A2770" s="54">
        <v>41366</v>
      </c>
      <c r="B2770" s="38" t="s">
        <v>105</v>
      </c>
      <c r="C2770" s="55" t="s">
        <v>4794</v>
      </c>
      <c r="D2770" s="38" t="s">
        <v>9364</v>
      </c>
      <c r="E2770" s="38" t="s">
        <v>24</v>
      </c>
      <c r="F2770" s="51">
        <v>1990</v>
      </c>
      <c r="G2770" s="49">
        <v>5</v>
      </c>
      <c r="H2770" s="49">
        <v>5</v>
      </c>
      <c r="I2770" s="52"/>
      <c r="J2770" s="170">
        <f t="shared" si="345"/>
        <v>9950</v>
      </c>
      <c r="K2770" s="44" t="s">
        <v>57</v>
      </c>
    </row>
    <row r="2771" spans="1:11" x14ac:dyDescent="0.25">
      <c r="A2771" s="54">
        <v>41365</v>
      </c>
      <c r="B2771" s="38" t="s">
        <v>982</v>
      </c>
      <c r="C2771" s="57" t="s">
        <v>4257</v>
      </c>
      <c r="D2771" s="38" t="s">
        <v>11186</v>
      </c>
      <c r="E2771" s="38" t="s">
        <v>24</v>
      </c>
      <c r="F2771" s="51">
        <v>7540</v>
      </c>
      <c r="G2771" s="49">
        <v>1</v>
      </c>
      <c r="H2771" s="49">
        <v>1</v>
      </c>
      <c r="I2771" s="38"/>
      <c r="J2771" s="170">
        <f t="shared" si="345"/>
        <v>7540</v>
      </c>
      <c r="K2771" s="83" t="s">
        <v>156</v>
      </c>
    </row>
    <row r="2772" spans="1:11" x14ac:dyDescent="0.25">
      <c r="A2772" s="37">
        <v>41348</v>
      </c>
      <c r="B2772" s="40" t="s">
        <v>3463</v>
      </c>
      <c r="C2772" s="50" t="s">
        <v>4259</v>
      </c>
      <c r="D2772" s="40" t="s">
        <v>9363</v>
      </c>
      <c r="E2772" s="40" t="s">
        <v>24</v>
      </c>
      <c r="F2772" s="224">
        <v>1325</v>
      </c>
      <c r="G2772" s="290">
        <v>2</v>
      </c>
      <c r="H2772" s="290">
        <v>2</v>
      </c>
      <c r="I2772" s="40"/>
      <c r="J2772" s="170">
        <f t="shared" si="345"/>
        <v>2650</v>
      </c>
      <c r="K2772" s="44" t="s">
        <v>768</v>
      </c>
    </row>
    <row r="2773" spans="1:11" x14ac:dyDescent="0.25">
      <c r="A2773" s="37">
        <v>41348</v>
      </c>
      <c r="B2773" s="40" t="s">
        <v>3439</v>
      </c>
      <c r="C2773" s="39" t="s">
        <v>4646</v>
      </c>
      <c r="D2773" s="22" t="s">
        <v>9362</v>
      </c>
      <c r="E2773" s="38" t="s">
        <v>24</v>
      </c>
      <c r="F2773" s="51">
        <v>2450</v>
      </c>
      <c r="G2773" s="49">
        <v>1</v>
      </c>
      <c r="H2773" s="49">
        <v>1</v>
      </c>
      <c r="I2773" s="52"/>
      <c r="J2773" s="170">
        <f t="shared" si="345"/>
        <v>2450</v>
      </c>
      <c r="K2773" s="44" t="s">
        <v>768</v>
      </c>
    </row>
    <row r="2774" spans="1:11" x14ac:dyDescent="0.25">
      <c r="A2774" s="54">
        <v>41346</v>
      </c>
      <c r="B2774" s="38" t="s">
        <v>23</v>
      </c>
      <c r="C2774" s="39" t="s">
        <v>4797</v>
      </c>
      <c r="D2774" s="100" t="s">
        <v>9361</v>
      </c>
      <c r="E2774" s="38" t="s">
        <v>24</v>
      </c>
      <c r="F2774" s="51">
        <v>8560</v>
      </c>
      <c r="G2774" s="49">
        <v>1</v>
      </c>
      <c r="H2774" s="49">
        <v>1</v>
      </c>
      <c r="I2774" s="38"/>
      <c r="J2774" s="170">
        <f t="shared" si="345"/>
        <v>8560</v>
      </c>
      <c r="K2774" s="44" t="s">
        <v>57</v>
      </c>
    </row>
    <row r="2775" spans="1:11" x14ac:dyDescent="0.25">
      <c r="A2775" s="37">
        <v>41340</v>
      </c>
      <c r="B2775" s="40" t="s">
        <v>3774</v>
      </c>
      <c r="C2775" s="39" t="s">
        <v>4645</v>
      </c>
      <c r="D2775" s="45" t="s">
        <v>9360</v>
      </c>
      <c r="E2775" s="40" t="s">
        <v>24</v>
      </c>
      <c r="F2775" s="224">
        <v>499.5</v>
      </c>
      <c r="G2775" s="42">
        <v>8</v>
      </c>
      <c r="H2775" s="42">
        <v>8</v>
      </c>
      <c r="I2775" s="40"/>
      <c r="J2775" s="170">
        <f t="shared" si="345"/>
        <v>3996</v>
      </c>
      <c r="K2775" s="44" t="s">
        <v>768</v>
      </c>
    </row>
    <row r="2776" spans="1:11" x14ac:dyDescent="0.25">
      <c r="A2776" s="54">
        <v>41340</v>
      </c>
      <c r="B2776" s="38" t="s">
        <v>102</v>
      </c>
      <c r="C2776" s="147" t="s">
        <v>4795</v>
      </c>
      <c r="D2776" s="100" t="s">
        <v>9359</v>
      </c>
      <c r="E2776" s="38" t="s">
        <v>24</v>
      </c>
      <c r="F2776" s="51">
        <v>205</v>
      </c>
      <c r="G2776" s="49">
        <v>5</v>
      </c>
      <c r="H2776" s="49">
        <v>5</v>
      </c>
      <c r="I2776" s="38"/>
      <c r="J2776" s="170">
        <f t="shared" si="345"/>
        <v>1025</v>
      </c>
      <c r="K2776" s="44" t="s">
        <v>57</v>
      </c>
    </row>
    <row r="2777" spans="1:11" x14ac:dyDescent="0.25">
      <c r="A2777" s="54">
        <v>41340</v>
      </c>
      <c r="B2777" s="38" t="s">
        <v>103</v>
      </c>
      <c r="C2777" s="147" t="s">
        <v>4796</v>
      </c>
      <c r="D2777" s="100" t="s">
        <v>9358</v>
      </c>
      <c r="E2777" s="38" t="s">
        <v>24</v>
      </c>
      <c r="F2777" s="51">
        <v>295</v>
      </c>
      <c r="G2777" s="49">
        <v>4</v>
      </c>
      <c r="H2777" s="49">
        <v>4</v>
      </c>
      <c r="I2777" s="38"/>
      <c r="J2777" s="170">
        <f t="shared" si="345"/>
        <v>1180</v>
      </c>
      <c r="K2777" s="44" t="s">
        <v>57</v>
      </c>
    </row>
    <row r="2778" spans="1:11" x14ac:dyDescent="0.25">
      <c r="A2778" s="54">
        <v>41339</v>
      </c>
      <c r="B2778" s="38" t="s">
        <v>1070</v>
      </c>
      <c r="C2778" s="147" t="s">
        <v>4663</v>
      </c>
      <c r="D2778" s="100" t="s">
        <v>9357</v>
      </c>
      <c r="E2778" s="38" t="s">
        <v>28</v>
      </c>
      <c r="F2778" s="51">
        <v>9250</v>
      </c>
      <c r="G2778" s="49">
        <v>1</v>
      </c>
      <c r="H2778" s="49">
        <v>1</v>
      </c>
      <c r="I2778" s="38"/>
      <c r="J2778" s="170">
        <f t="shared" si="345"/>
        <v>9250</v>
      </c>
      <c r="K2778" s="44" t="s">
        <v>434</v>
      </c>
    </row>
    <row r="2779" spans="1:11" x14ac:dyDescent="0.25">
      <c r="A2779" s="54">
        <v>41339</v>
      </c>
      <c r="B2779" s="38" t="s">
        <v>1138</v>
      </c>
      <c r="C2779" s="50" t="s">
        <v>4664</v>
      </c>
      <c r="D2779" s="38" t="s">
        <v>9356</v>
      </c>
      <c r="E2779" s="38" t="s">
        <v>32</v>
      </c>
      <c r="F2779" s="51">
        <v>2800</v>
      </c>
      <c r="G2779" s="49">
        <v>1</v>
      </c>
      <c r="H2779" s="49">
        <v>1</v>
      </c>
      <c r="I2779" s="38"/>
      <c r="J2779" s="170">
        <f t="shared" ref="J2779:J2810" si="346">H2779*F2779</f>
        <v>2800</v>
      </c>
      <c r="K2779" s="44" t="s">
        <v>434</v>
      </c>
    </row>
    <row r="2780" spans="1:11" x14ac:dyDescent="0.25">
      <c r="A2780" s="54">
        <v>41333</v>
      </c>
      <c r="B2780" s="38" t="s">
        <v>4500</v>
      </c>
      <c r="C2780" s="55" t="s">
        <v>4501</v>
      </c>
      <c r="D2780" s="38" t="s">
        <v>9355</v>
      </c>
      <c r="E2780" s="38" t="s">
        <v>32</v>
      </c>
      <c r="F2780" s="51">
        <v>24.75</v>
      </c>
      <c r="G2780" s="49">
        <v>10</v>
      </c>
      <c r="H2780" s="49">
        <v>10</v>
      </c>
      <c r="I2780" s="52"/>
      <c r="J2780" s="170">
        <f t="shared" si="346"/>
        <v>247.5</v>
      </c>
      <c r="K2780" s="44" t="s">
        <v>437</v>
      </c>
    </row>
    <row r="2781" spans="1:11" x14ac:dyDescent="0.25">
      <c r="A2781" s="54">
        <v>41333</v>
      </c>
      <c r="B2781" s="38" t="s">
        <v>4502</v>
      </c>
      <c r="C2781" s="57" t="s">
        <v>4503</v>
      </c>
      <c r="D2781" s="38" t="s">
        <v>9354</v>
      </c>
      <c r="E2781" s="38" t="s">
        <v>24</v>
      </c>
      <c r="F2781" s="51">
        <v>3950</v>
      </c>
      <c r="G2781" s="49">
        <v>1</v>
      </c>
      <c r="H2781" s="49">
        <v>1</v>
      </c>
      <c r="I2781" s="38"/>
      <c r="J2781" s="170">
        <f t="shared" si="346"/>
        <v>3950</v>
      </c>
      <c r="K2781" s="44" t="s">
        <v>437</v>
      </c>
    </row>
    <row r="2782" spans="1:11" x14ac:dyDescent="0.25">
      <c r="A2782" s="54">
        <v>41333</v>
      </c>
      <c r="B2782" s="38" t="s">
        <v>4504</v>
      </c>
      <c r="C2782" s="57" t="s">
        <v>4505</v>
      </c>
      <c r="D2782" s="38" t="s">
        <v>9353</v>
      </c>
      <c r="E2782" s="38" t="s">
        <v>32</v>
      </c>
      <c r="F2782" s="51">
        <v>64.75</v>
      </c>
      <c r="G2782" s="49">
        <v>15</v>
      </c>
      <c r="H2782" s="49">
        <v>15</v>
      </c>
      <c r="I2782" s="38"/>
      <c r="J2782" s="170">
        <f t="shared" si="346"/>
        <v>971.25</v>
      </c>
      <c r="K2782" s="44" t="s">
        <v>437</v>
      </c>
    </row>
    <row r="2783" spans="1:11" x14ac:dyDescent="0.25">
      <c r="A2783" s="54">
        <v>41333</v>
      </c>
      <c r="B2783" s="38" t="s">
        <v>4506</v>
      </c>
      <c r="C2783" s="50" t="s">
        <v>4507</v>
      </c>
      <c r="D2783" s="38" t="s">
        <v>9352</v>
      </c>
      <c r="E2783" s="38" t="s">
        <v>28</v>
      </c>
      <c r="F2783" s="51">
        <v>1459.75</v>
      </c>
      <c r="G2783" s="49">
        <v>1</v>
      </c>
      <c r="H2783" s="49">
        <v>1</v>
      </c>
      <c r="I2783" s="38"/>
      <c r="J2783" s="170">
        <f t="shared" si="346"/>
        <v>1459.75</v>
      </c>
      <c r="K2783" s="44" t="s">
        <v>437</v>
      </c>
    </row>
    <row r="2784" spans="1:11" x14ac:dyDescent="0.25">
      <c r="A2784" s="54">
        <v>41333</v>
      </c>
      <c r="B2784" s="38" t="s">
        <v>3538</v>
      </c>
      <c r="C2784" s="57" t="s">
        <v>3698</v>
      </c>
      <c r="D2784" s="38" t="s">
        <v>9351</v>
      </c>
      <c r="E2784" s="38" t="s">
        <v>24</v>
      </c>
      <c r="F2784" s="51">
        <v>1170</v>
      </c>
      <c r="G2784" s="49">
        <v>1</v>
      </c>
      <c r="H2784" s="49">
        <v>1</v>
      </c>
      <c r="I2784" s="38"/>
      <c r="J2784" s="170">
        <f t="shared" si="346"/>
        <v>1170</v>
      </c>
      <c r="K2784" s="44" t="s">
        <v>437</v>
      </c>
    </row>
    <row r="2785" spans="1:12" x14ac:dyDescent="0.25">
      <c r="A2785" s="37">
        <v>41331</v>
      </c>
      <c r="B2785" s="181" t="s">
        <v>4476</v>
      </c>
      <c r="C2785" s="232" t="s">
        <v>4477</v>
      </c>
      <c r="D2785" s="181" t="s">
        <v>9350</v>
      </c>
      <c r="E2785" s="181" t="s">
        <v>32</v>
      </c>
      <c r="F2785" s="51">
        <v>625</v>
      </c>
      <c r="G2785" s="181">
        <v>2</v>
      </c>
      <c r="H2785" s="181">
        <v>2</v>
      </c>
      <c r="I2785" s="232"/>
      <c r="J2785" s="170">
        <f t="shared" si="346"/>
        <v>1250</v>
      </c>
      <c r="K2785" s="83" t="s">
        <v>437</v>
      </c>
    </row>
    <row r="2786" spans="1:12" x14ac:dyDescent="0.25">
      <c r="A2786" s="37">
        <v>41331</v>
      </c>
      <c r="B2786" s="181" t="s">
        <v>4478</v>
      </c>
      <c r="C2786" s="232" t="s">
        <v>4479</v>
      </c>
      <c r="D2786" s="181" t="s">
        <v>9349</v>
      </c>
      <c r="E2786" s="181" t="s">
        <v>32</v>
      </c>
      <c r="F2786" s="51">
        <v>188</v>
      </c>
      <c r="G2786" s="181">
        <v>3</v>
      </c>
      <c r="H2786" s="181">
        <v>3</v>
      </c>
      <c r="I2786" s="232"/>
      <c r="J2786" s="170">
        <f t="shared" si="346"/>
        <v>564</v>
      </c>
      <c r="K2786" s="83" t="s">
        <v>437</v>
      </c>
    </row>
    <row r="2787" spans="1:12" x14ac:dyDescent="0.25">
      <c r="A2787" s="37">
        <v>41331</v>
      </c>
      <c r="B2787" s="181" t="s">
        <v>4480</v>
      </c>
      <c r="C2787" s="232" t="s">
        <v>4481</v>
      </c>
      <c r="D2787" s="181" t="s">
        <v>9348</v>
      </c>
      <c r="E2787" s="181" t="s">
        <v>28</v>
      </c>
      <c r="F2787" s="51">
        <v>938</v>
      </c>
      <c r="G2787" s="181">
        <v>1</v>
      </c>
      <c r="H2787" s="181">
        <v>1</v>
      </c>
      <c r="I2787" s="232"/>
      <c r="J2787" s="170">
        <f t="shared" si="346"/>
        <v>938</v>
      </c>
      <c r="K2787" s="83" t="s">
        <v>437</v>
      </c>
    </row>
    <row r="2788" spans="1:12" x14ac:dyDescent="0.25">
      <c r="A2788" s="37">
        <v>41331</v>
      </c>
      <c r="B2788" s="38" t="s">
        <v>4482</v>
      </c>
      <c r="C2788" s="55" t="s">
        <v>4483</v>
      </c>
      <c r="D2788" s="38" t="s">
        <v>9347</v>
      </c>
      <c r="E2788" s="38" t="s">
        <v>32</v>
      </c>
      <c r="F2788" s="51">
        <v>357</v>
      </c>
      <c r="G2788" s="49">
        <v>3</v>
      </c>
      <c r="H2788" s="49">
        <v>3</v>
      </c>
      <c r="I2788" s="52"/>
      <c r="J2788" s="170">
        <f t="shared" si="346"/>
        <v>1071</v>
      </c>
      <c r="K2788" s="44" t="s">
        <v>437</v>
      </c>
      <c r="L2788" t="s">
        <v>9308</v>
      </c>
    </row>
    <row r="2789" spans="1:12" x14ac:dyDescent="0.25">
      <c r="A2789" s="37">
        <v>41331</v>
      </c>
      <c r="B2789" s="38" t="s">
        <v>4484</v>
      </c>
      <c r="C2789" s="57" t="s">
        <v>4485</v>
      </c>
      <c r="D2789" s="38" t="s">
        <v>9346</v>
      </c>
      <c r="E2789" s="38" t="s">
        <v>32</v>
      </c>
      <c r="F2789" s="51">
        <v>125</v>
      </c>
      <c r="G2789" s="49">
        <v>3</v>
      </c>
      <c r="H2789" s="49">
        <v>3</v>
      </c>
      <c r="I2789" s="38"/>
      <c r="J2789" s="170">
        <f t="shared" si="346"/>
        <v>375</v>
      </c>
      <c r="K2789" s="44" t="s">
        <v>437</v>
      </c>
      <c r="L2789" t="s">
        <v>9309</v>
      </c>
    </row>
    <row r="2790" spans="1:12" x14ac:dyDescent="0.25">
      <c r="A2790" s="37">
        <v>41331</v>
      </c>
      <c r="B2790" s="38" t="s">
        <v>4486</v>
      </c>
      <c r="C2790" s="57" t="s">
        <v>4487</v>
      </c>
      <c r="D2790" s="38" t="s">
        <v>9345</v>
      </c>
      <c r="E2790" s="38" t="s">
        <v>24</v>
      </c>
      <c r="F2790" s="51">
        <v>3125</v>
      </c>
      <c r="G2790" s="49">
        <v>1</v>
      </c>
      <c r="H2790" s="49">
        <v>1</v>
      </c>
      <c r="I2790" s="38"/>
      <c r="J2790" s="170">
        <f t="shared" si="346"/>
        <v>3125</v>
      </c>
      <c r="K2790" s="44" t="s">
        <v>437</v>
      </c>
    </row>
    <row r="2791" spans="1:12" x14ac:dyDescent="0.25">
      <c r="A2791" s="37">
        <v>41331</v>
      </c>
      <c r="B2791" s="38" t="s">
        <v>3957</v>
      </c>
      <c r="C2791" s="50" t="s">
        <v>4488</v>
      </c>
      <c r="D2791" s="38" t="s">
        <v>9344</v>
      </c>
      <c r="E2791" s="38" t="s">
        <v>32</v>
      </c>
      <c r="F2791" s="51">
        <v>225</v>
      </c>
      <c r="G2791" s="49">
        <v>5</v>
      </c>
      <c r="H2791" s="49">
        <v>5</v>
      </c>
      <c r="I2791" s="38"/>
      <c r="J2791" s="170">
        <f t="shared" si="346"/>
        <v>1125</v>
      </c>
      <c r="K2791" s="44" t="s">
        <v>437</v>
      </c>
    </row>
    <row r="2792" spans="1:12" x14ac:dyDescent="0.25">
      <c r="A2792" s="37">
        <v>41331</v>
      </c>
      <c r="B2792" s="38" t="s">
        <v>4489</v>
      </c>
      <c r="C2792" s="57"/>
      <c r="D2792" s="38" t="s">
        <v>9343</v>
      </c>
      <c r="E2792" s="38" t="s">
        <v>32</v>
      </c>
      <c r="F2792" s="51">
        <v>15</v>
      </c>
      <c r="G2792" s="49">
        <v>20</v>
      </c>
      <c r="H2792" s="49">
        <v>20</v>
      </c>
      <c r="I2792" s="38"/>
      <c r="J2792" s="170">
        <f t="shared" si="346"/>
        <v>300</v>
      </c>
      <c r="K2792" s="44" t="s">
        <v>437</v>
      </c>
    </row>
    <row r="2793" spans="1:12" x14ac:dyDescent="0.25">
      <c r="A2793" s="37">
        <v>41331</v>
      </c>
      <c r="B2793" s="38" t="s">
        <v>4490</v>
      </c>
      <c r="C2793" s="57"/>
      <c r="D2793" s="38" t="s">
        <v>9342</v>
      </c>
      <c r="E2793" s="38" t="s">
        <v>32</v>
      </c>
      <c r="F2793" s="51">
        <v>15</v>
      </c>
      <c r="G2793" s="49">
        <v>20</v>
      </c>
      <c r="H2793" s="49">
        <v>20</v>
      </c>
      <c r="I2793" s="38"/>
      <c r="J2793" s="170">
        <f t="shared" si="346"/>
        <v>300</v>
      </c>
      <c r="K2793" s="44" t="s">
        <v>437</v>
      </c>
    </row>
    <row r="2794" spans="1:12" x14ac:dyDescent="0.25">
      <c r="A2794" s="37">
        <v>41331</v>
      </c>
      <c r="B2794" s="38" t="s">
        <v>4068</v>
      </c>
      <c r="C2794" s="57" t="s">
        <v>4491</v>
      </c>
      <c r="D2794" s="38" t="s">
        <v>9341</v>
      </c>
      <c r="E2794" s="38" t="s">
        <v>32</v>
      </c>
      <c r="F2794" s="51">
        <v>250</v>
      </c>
      <c r="G2794" s="49">
        <v>5</v>
      </c>
      <c r="H2794" s="49">
        <v>5</v>
      </c>
      <c r="I2794" s="38"/>
      <c r="J2794" s="170">
        <f t="shared" si="346"/>
        <v>1250</v>
      </c>
      <c r="K2794" s="44" t="s">
        <v>437</v>
      </c>
    </row>
    <row r="2795" spans="1:12" x14ac:dyDescent="0.25">
      <c r="A2795" s="37">
        <v>41331</v>
      </c>
      <c r="B2795" s="38" t="s">
        <v>4492</v>
      </c>
      <c r="C2795" s="50" t="s">
        <v>4493</v>
      </c>
      <c r="D2795" s="38" t="s">
        <v>9340</v>
      </c>
      <c r="E2795" s="40" t="s">
        <v>32</v>
      </c>
      <c r="F2795" s="224">
        <v>20</v>
      </c>
      <c r="G2795" s="290">
        <v>15</v>
      </c>
      <c r="H2795" s="290">
        <v>15</v>
      </c>
      <c r="I2795" s="40"/>
      <c r="J2795" s="170">
        <f t="shared" si="346"/>
        <v>300</v>
      </c>
      <c r="K2795" s="44" t="s">
        <v>437</v>
      </c>
    </row>
    <row r="2796" spans="1:12" x14ac:dyDescent="0.25">
      <c r="A2796" s="37">
        <v>41331</v>
      </c>
      <c r="B2796" s="40" t="s">
        <v>4494</v>
      </c>
      <c r="C2796" s="50" t="s">
        <v>4495</v>
      </c>
      <c r="D2796" s="40" t="s">
        <v>9339</v>
      </c>
      <c r="E2796" s="40" t="s">
        <v>32</v>
      </c>
      <c r="F2796" s="224">
        <v>100</v>
      </c>
      <c r="G2796" s="42">
        <v>3</v>
      </c>
      <c r="H2796" s="42">
        <v>3</v>
      </c>
      <c r="I2796" s="40"/>
      <c r="J2796" s="170">
        <f t="shared" si="346"/>
        <v>300</v>
      </c>
      <c r="K2796" s="44" t="s">
        <v>437</v>
      </c>
    </row>
    <row r="2797" spans="1:12" x14ac:dyDescent="0.25">
      <c r="A2797" s="37">
        <v>41331</v>
      </c>
      <c r="B2797" s="40" t="s">
        <v>4496</v>
      </c>
      <c r="C2797" s="50" t="s">
        <v>4497</v>
      </c>
      <c r="D2797" s="40" t="s">
        <v>9338</v>
      </c>
      <c r="E2797" s="40" t="s">
        <v>24</v>
      </c>
      <c r="F2797" s="224">
        <v>1500</v>
      </c>
      <c r="G2797" s="42">
        <v>1</v>
      </c>
      <c r="H2797" s="42">
        <v>1</v>
      </c>
      <c r="I2797" s="40"/>
      <c r="J2797" s="170">
        <f t="shared" si="346"/>
        <v>1500</v>
      </c>
      <c r="K2797" s="44" t="s">
        <v>437</v>
      </c>
    </row>
    <row r="2798" spans="1:12" x14ac:dyDescent="0.25">
      <c r="A2798" s="37">
        <v>41331</v>
      </c>
      <c r="B2798" s="40" t="s">
        <v>4498</v>
      </c>
      <c r="C2798" s="50" t="s">
        <v>4499</v>
      </c>
      <c r="D2798" s="38" t="s">
        <v>9337</v>
      </c>
      <c r="E2798" s="38" t="s">
        <v>32</v>
      </c>
      <c r="F2798" s="51">
        <v>23</v>
      </c>
      <c r="G2798" s="49">
        <v>15</v>
      </c>
      <c r="H2798" s="49">
        <v>15</v>
      </c>
      <c r="I2798" s="52"/>
      <c r="J2798" s="170">
        <f t="shared" si="346"/>
        <v>345</v>
      </c>
      <c r="K2798" s="44" t="s">
        <v>437</v>
      </c>
    </row>
    <row r="2799" spans="1:12" x14ac:dyDescent="0.25">
      <c r="A2799" s="54">
        <v>41317</v>
      </c>
      <c r="B2799" s="38" t="s">
        <v>3739</v>
      </c>
      <c r="C2799" s="87" t="s">
        <v>3740</v>
      </c>
      <c r="D2799" s="990" t="s">
        <v>9336</v>
      </c>
      <c r="E2799" s="38" t="s">
        <v>28</v>
      </c>
      <c r="F2799" s="224">
        <v>4250</v>
      </c>
      <c r="G2799" s="181">
        <v>10</v>
      </c>
      <c r="H2799" s="181">
        <v>10</v>
      </c>
      <c r="I2799" s="181"/>
      <c r="J2799" s="170">
        <f t="shared" si="346"/>
        <v>42500</v>
      </c>
      <c r="K2799" s="83" t="s">
        <v>601</v>
      </c>
    </row>
    <row r="2800" spans="1:12" x14ac:dyDescent="0.25">
      <c r="A2800" s="37">
        <v>41317</v>
      </c>
      <c r="B2800" s="40" t="s">
        <v>23</v>
      </c>
      <c r="C2800" s="39" t="s">
        <v>9310</v>
      </c>
      <c r="D2800" s="171" t="s">
        <v>9335</v>
      </c>
      <c r="E2800" s="40" t="s">
        <v>24</v>
      </c>
      <c r="F2800" s="224">
        <v>8109</v>
      </c>
      <c r="G2800" s="42">
        <v>1</v>
      </c>
      <c r="H2800" s="42">
        <v>1</v>
      </c>
      <c r="I2800" s="40"/>
      <c r="J2800" s="170">
        <f t="shared" si="346"/>
        <v>8109</v>
      </c>
      <c r="K2800" s="44" t="s">
        <v>505</v>
      </c>
    </row>
    <row r="2801" spans="1:11" x14ac:dyDescent="0.25">
      <c r="A2801" s="37">
        <v>41317</v>
      </c>
      <c r="B2801" s="40" t="s">
        <v>23</v>
      </c>
      <c r="C2801" s="39" t="s">
        <v>4611</v>
      </c>
      <c r="D2801" s="45" t="s">
        <v>9334</v>
      </c>
      <c r="E2801" s="40" t="s">
        <v>24</v>
      </c>
      <c r="F2801" s="224">
        <v>8109</v>
      </c>
      <c r="G2801" s="42">
        <v>1</v>
      </c>
      <c r="H2801" s="42">
        <v>1</v>
      </c>
      <c r="I2801" s="40"/>
      <c r="J2801" s="170">
        <f t="shared" si="346"/>
        <v>8109</v>
      </c>
      <c r="K2801" s="44" t="s">
        <v>505</v>
      </c>
    </row>
    <row r="2802" spans="1:11" x14ac:dyDescent="0.25">
      <c r="A2802" s="54">
        <v>41299</v>
      </c>
      <c r="B2802" s="38" t="s">
        <v>4564</v>
      </c>
      <c r="C2802" s="147" t="s">
        <v>4565</v>
      </c>
      <c r="D2802" s="100" t="s">
        <v>9333</v>
      </c>
      <c r="E2802" s="38" t="s">
        <v>4008</v>
      </c>
      <c r="F2802" s="51">
        <v>2764.5</v>
      </c>
      <c r="G2802" s="49">
        <v>2</v>
      </c>
      <c r="H2802" s="49">
        <v>2</v>
      </c>
      <c r="I2802" s="38"/>
      <c r="J2802" s="170">
        <f t="shared" si="346"/>
        <v>5529</v>
      </c>
      <c r="K2802" s="44" t="s">
        <v>447</v>
      </c>
    </row>
    <row r="2803" spans="1:11" x14ac:dyDescent="0.25">
      <c r="A2803" s="54">
        <v>41288</v>
      </c>
      <c r="B2803" s="38" t="s">
        <v>3519</v>
      </c>
      <c r="C2803" s="87" t="s">
        <v>3530</v>
      </c>
      <c r="D2803" s="990" t="s">
        <v>9332</v>
      </c>
      <c r="E2803" s="38" t="s">
        <v>3518</v>
      </c>
      <c r="F2803" s="535">
        <v>148</v>
      </c>
      <c r="G2803" s="181">
        <v>10</v>
      </c>
      <c r="H2803" s="181">
        <v>10</v>
      </c>
      <c r="I2803" s="181"/>
      <c r="J2803" s="170">
        <f t="shared" si="346"/>
        <v>1480</v>
      </c>
      <c r="K2803" s="83" t="s">
        <v>492</v>
      </c>
    </row>
    <row r="2804" spans="1:11" x14ac:dyDescent="0.25">
      <c r="A2804" s="54">
        <v>41288</v>
      </c>
      <c r="B2804" s="38" t="s">
        <v>3519</v>
      </c>
      <c r="C2804" s="87" t="s">
        <v>3531</v>
      </c>
      <c r="D2804" s="990" t="s">
        <v>9331</v>
      </c>
      <c r="E2804" s="38" t="s">
        <v>3518</v>
      </c>
      <c r="F2804" s="535">
        <v>880</v>
      </c>
      <c r="G2804" s="181">
        <v>2</v>
      </c>
      <c r="H2804" s="181">
        <v>2</v>
      </c>
      <c r="I2804" s="181"/>
      <c r="J2804" s="170">
        <f t="shared" si="346"/>
        <v>1760</v>
      </c>
      <c r="K2804" s="83" t="s">
        <v>492</v>
      </c>
    </row>
    <row r="2805" spans="1:11" x14ac:dyDescent="0.25">
      <c r="A2805" s="54">
        <v>41288</v>
      </c>
      <c r="B2805" s="38" t="s">
        <v>3532</v>
      </c>
      <c r="C2805" s="228" t="s">
        <v>3533</v>
      </c>
      <c r="D2805" s="990" t="s">
        <v>9330</v>
      </c>
      <c r="E2805" s="38" t="s">
        <v>3518</v>
      </c>
      <c r="F2805" s="535">
        <v>4023</v>
      </c>
      <c r="G2805" s="181">
        <v>2</v>
      </c>
      <c r="H2805" s="181">
        <v>2</v>
      </c>
      <c r="I2805" s="181"/>
      <c r="J2805" s="170">
        <f t="shared" si="346"/>
        <v>8046</v>
      </c>
      <c r="K2805" s="83" t="s">
        <v>492</v>
      </c>
    </row>
    <row r="2806" spans="1:11" x14ac:dyDescent="0.25">
      <c r="A2806" s="54">
        <v>41288</v>
      </c>
      <c r="B2806" s="38" t="s">
        <v>3534</v>
      </c>
      <c r="C2806" s="50" t="s">
        <v>3535</v>
      </c>
      <c r="D2806" s="38" t="s">
        <v>9329</v>
      </c>
      <c r="E2806" s="40" t="s">
        <v>28</v>
      </c>
      <c r="F2806" s="224">
        <v>132</v>
      </c>
      <c r="G2806" s="42">
        <v>2</v>
      </c>
      <c r="H2806" s="42">
        <v>2</v>
      </c>
      <c r="I2806" s="40"/>
      <c r="J2806" s="170">
        <f t="shared" si="346"/>
        <v>264</v>
      </c>
      <c r="K2806" s="44" t="s">
        <v>492</v>
      </c>
    </row>
    <row r="2807" spans="1:11" x14ac:dyDescent="0.25">
      <c r="A2807" s="37">
        <v>41288</v>
      </c>
      <c r="B2807" s="40" t="s">
        <v>4537</v>
      </c>
      <c r="C2807" s="50" t="s">
        <v>4612</v>
      </c>
      <c r="D2807" s="38" t="s">
        <v>9328</v>
      </c>
      <c r="E2807" s="38" t="s">
        <v>24</v>
      </c>
      <c r="F2807" s="51">
        <v>6450</v>
      </c>
      <c r="G2807" s="49">
        <v>1</v>
      </c>
      <c r="H2807" s="49">
        <v>1</v>
      </c>
      <c r="I2807" s="52"/>
      <c r="J2807" s="170">
        <f t="shared" si="346"/>
        <v>6450</v>
      </c>
      <c r="K2807" s="44" t="s">
        <v>505</v>
      </c>
    </row>
    <row r="2808" spans="1:11" x14ac:dyDescent="0.25">
      <c r="A2808" s="37">
        <v>41260</v>
      </c>
      <c r="B2808" s="40" t="s">
        <v>4541</v>
      </c>
      <c r="C2808" s="50" t="s">
        <v>4561</v>
      </c>
      <c r="D2808" s="38" t="s">
        <v>10745</v>
      </c>
      <c r="E2808" s="38" t="s">
        <v>24</v>
      </c>
      <c r="F2808" s="51">
        <v>5495</v>
      </c>
      <c r="G2808" s="49">
        <v>6</v>
      </c>
      <c r="H2808" s="49">
        <v>6</v>
      </c>
      <c r="I2808" s="52"/>
      <c r="J2808" s="170">
        <f t="shared" si="346"/>
        <v>32970</v>
      </c>
      <c r="K2808" s="44" t="s">
        <v>534</v>
      </c>
    </row>
    <row r="2809" spans="1:11" x14ac:dyDescent="0.25">
      <c r="A2809" s="54">
        <v>41260</v>
      </c>
      <c r="B2809" s="368" t="s">
        <v>5080</v>
      </c>
      <c r="C2809" s="57" t="s">
        <v>3773</v>
      </c>
      <c r="D2809" s="38" t="s">
        <v>10744</v>
      </c>
      <c r="E2809" s="38" t="s">
        <v>32</v>
      </c>
      <c r="F2809" s="51">
        <v>1563</v>
      </c>
      <c r="G2809" s="49">
        <v>2</v>
      </c>
      <c r="H2809" s="49">
        <v>2</v>
      </c>
      <c r="I2809" s="38"/>
      <c r="J2809" s="170">
        <f t="shared" si="346"/>
        <v>3126</v>
      </c>
      <c r="K2809" s="44" t="s">
        <v>468</v>
      </c>
    </row>
    <row r="2810" spans="1:11" x14ac:dyDescent="0.25">
      <c r="A2810" s="54">
        <v>41260</v>
      </c>
      <c r="B2810" s="368" t="s">
        <v>3538</v>
      </c>
      <c r="C2810" s="57" t="s">
        <v>5081</v>
      </c>
      <c r="D2810" s="38" t="s">
        <v>10743</v>
      </c>
      <c r="E2810" s="38" t="s">
        <v>24</v>
      </c>
      <c r="F2810" s="51">
        <v>1600</v>
      </c>
      <c r="G2810" s="49">
        <v>1</v>
      </c>
      <c r="H2810" s="49">
        <v>1</v>
      </c>
      <c r="I2810" s="38"/>
      <c r="J2810" s="170">
        <f t="shared" si="346"/>
        <v>1600</v>
      </c>
      <c r="K2810" s="44" t="s">
        <v>468</v>
      </c>
    </row>
    <row r="2811" spans="1:11" x14ac:dyDescent="0.25">
      <c r="A2811" s="54">
        <v>41260</v>
      </c>
      <c r="B2811" s="368" t="s">
        <v>5082</v>
      </c>
      <c r="C2811" s="50" t="s">
        <v>5083</v>
      </c>
      <c r="D2811" s="38" t="s">
        <v>10742</v>
      </c>
      <c r="E2811" s="38" t="s">
        <v>24</v>
      </c>
      <c r="F2811" s="51">
        <v>795</v>
      </c>
      <c r="G2811" s="49">
        <v>1</v>
      </c>
      <c r="H2811" s="49">
        <v>1</v>
      </c>
      <c r="I2811" s="38"/>
      <c r="J2811" s="170">
        <f t="shared" ref="J2811:J2842" si="347">H2811*F2811</f>
        <v>795</v>
      </c>
      <c r="K2811" s="44" t="s">
        <v>468</v>
      </c>
    </row>
    <row r="2812" spans="1:11" x14ac:dyDescent="0.25">
      <c r="A2812" s="54">
        <v>41260</v>
      </c>
      <c r="B2812" s="368" t="s">
        <v>4867</v>
      </c>
      <c r="C2812" s="57" t="s">
        <v>5084</v>
      </c>
      <c r="D2812" s="38" t="s">
        <v>10741</v>
      </c>
      <c r="E2812" s="38" t="s">
        <v>24</v>
      </c>
      <c r="F2812" s="51">
        <v>3695</v>
      </c>
      <c r="G2812" s="49">
        <v>1</v>
      </c>
      <c r="H2812" s="49">
        <v>1</v>
      </c>
      <c r="I2812" s="38"/>
      <c r="J2812" s="170">
        <f t="shared" si="347"/>
        <v>3695</v>
      </c>
      <c r="K2812" s="44" t="s">
        <v>468</v>
      </c>
    </row>
    <row r="2813" spans="1:11" x14ac:dyDescent="0.25">
      <c r="A2813" s="54">
        <v>41260</v>
      </c>
      <c r="B2813" s="38" t="s">
        <v>5170</v>
      </c>
      <c r="C2813" s="57" t="s">
        <v>5171</v>
      </c>
      <c r="D2813" s="38" t="s">
        <v>10740</v>
      </c>
      <c r="E2813" s="38" t="s">
        <v>24</v>
      </c>
      <c r="F2813" s="51">
        <v>6776</v>
      </c>
      <c r="G2813" s="49">
        <v>1</v>
      </c>
      <c r="H2813" s="49">
        <v>1</v>
      </c>
      <c r="I2813" s="38"/>
      <c r="J2813" s="170">
        <f t="shared" si="347"/>
        <v>6776</v>
      </c>
      <c r="K2813" s="44" t="s">
        <v>676</v>
      </c>
    </row>
    <row r="2814" spans="1:11" x14ac:dyDescent="0.25">
      <c r="A2814" s="54">
        <v>41260</v>
      </c>
      <c r="B2814" s="38" t="s">
        <v>3523</v>
      </c>
      <c r="C2814" s="57" t="s">
        <v>5172</v>
      </c>
      <c r="D2814" s="38" t="s">
        <v>10739</v>
      </c>
      <c r="E2814" s="38" t="s">
        <v>32</v>
      </c>
      <c r="F2814" s="51">
        <v>70</v>
      </c>
      <c r="G2814" s="49">
        <v>1</v>
      </c>
      <c r="H2814" s="49">
        <v>1</v>
      </c>
      <c r="I2814" s="38"/>
      <c r="J2814" s="170">
        <f t="shared" si="347"/>
        <v>70</v>
      </c>
      <c r="K2814" s="44" t="s">
        <v>676</v>
      </c>
    </row>
    <row r="2815" spans="1:11" x14ac:dyDescent="0.25">
      <c r="A2815" s="54">
        <v>41260</v>
      </c>
      <c r="B2815" s="38" t="s">
        <v>3523</v>
      </c>
      <c r="C2815" s="57" t="s">
        <v>5173</v>
      </c>
      <c r="D2815" s="38" t="s">
        <v>10738</v>
      </c>
      <c r="E2815" s="38" t="s">
        <v>32</v>
      </c>
      <c r="F2815" s="51">
        <v>70</v>
      </c>
      <c r="G2815" s="49">
        <v>1</v>
      </c>
      <c r="H2815" s="49">
        <v>1</v>
      </c>
      <c r="I2815" s="38"/>
      <c r="J2815" s="170">
        <f t="shared" si="347"/>
        <v>70</v>
      </c>
      <c r="K2815" s="44" t="s">
        <v>676</v>
      </c>
    </row>
    <row r="2816" spans="1:11" x14ac:dyDescent="0.25">
      <c r="A2816" s="37">
        <v>41260</v>
      </c>
      <c r="B2816" s="38" t="s">
        <v>5174</v>
      </c>
      <c r="C2816" s="50" t="s">
        <v>5175</v>
      </c>
      <c r="D2816" s="38" t="s">
        <v>10737</v>
      </c>
      <c r="E2816" s="40" t="s">
        <v>24</v>
      </c>
      <c r="F2816" s="224">
        <v>380</v>
      </c>
      <c r="G2816" s="42">
        <v>1</v>
      </c>
      <c r="H2816" s="42">
        <v>1</v>
      </c>
      <c r="I2816" s="40"/>
      <c r="J2816" s="170">
        <f t="shared" si="347"/>
        <v>380</v>
      </c>
      <c r="K2816" s="44" t="s">
        <v>676</v>
      </c>
    </row>
    <row r="2817" spans="1:12" x14ac:dyDescent="0.25">
      <c r="A2817" s="37">
        <v>41260</v>
      </c>
      <c r="B2817" s="40" t="s">
        <v>3905</v>
      </c>
      <c r="C2817" s="50" t="s">
        <v>5176</v>
      </c>
      <c r="D2817" s="40" t="s">
        <v>10736</v>
      </c>
      <c r="E2817" s="40" t="s">
        <v>32</v>
      </c>
      <c r="F2817" s="224">
        <v>400</v>
      </c>
      <c r="G2817" s="42">
        <v>1</v>
      </c>
      <c r="H2817" s="42">
        <v>1</v>
      </c>
      <c r="I2817" s="40"/>
      <c r="J2817" s="170">
        <f t="shared" si="347"/>
        <v>400</v>
      </c>
      <c r="K2817" s="44" t="s">
        <v>676</v>
      </c>
    </row>
    <row r="2818" spans="1:12" x14ac:dyDescent="0.25">
      <c r="A2818" s="37">
        <v>41260</v>
      </c>
      <c r="B2818" s="40" t="s">
        <v>5177</v>
      </c>
      <c r="C2818" s="50" t="s">
        <v>5178</v>
      </c>
      <c r="D2818" s="40" t="s">
        <v>10735</v>
      </c>
      <c r="E2818" s="40" t="s">
        <v>32</v>
      </c>
      <c r="F2818" s="224">
        <v>340</v>
      </c>
      <c r="G2818" s="290">
        <v>1</v>
      </c>
      <c r="H2818" s="290">
        <v>1</v>
      </c>
      <c r="I2818" s="40"/>
      <c r="J2818" s="170">
        <f t="shared" si="347"/>
        <v>340</v>
      </c>
      <c r="K2818" s="44" t="s">
        <v>676</v>
      </c>
    </row>
    <row r="2819" spans="1:12" x14ac:dyDescent="0.25">
      <c r="A2819" s="37">
        <v>41260</v>
      </c>
      <c r="B2819" s="40" t="s">
        <v>3521</v>
      </c>
      <c r="C2819" s="39" t="s">
        <v>5179</v>
      </c>
      <c r="D2819" s="22" t="s">
        <v>10734</v>
      </c>
      <c r="E2819" s="38" t="s">
        <v>32</v>
      </c>
      <c r="F2819" s="51">
        <v>450</v>
      </c>
      <c r="G2819" s="49">
        <v>1</v>
      </c>
      <c r="H2819" s="49">
        <v>1</v>
      </c>
      <c r="I2819" s="52"/>
      <c r="J2819" s="170">
        <f t="shared" si="347"/>
        <v>450</v>
      </c>
      <c r="K2819" s="44" t="s">
        <v>676</v>
      </c>
    </row>
    <row r="2820" spans="1:12" x14ac:dyDescent="0.25">
      <c r="A2820" s="37">
        <v>41260</v>
      </c>
      <c r="B2820" s="38" t="s">
        <v>5180</v>
      </c>
      <c r="C2820" s="46" t="s">
        <v>3783</v>
      </c>
      <c r="D2820" s="100" t="s">
        <v>10733</v>
      </c>
      <c r="E2820" s="38" t="s">
        <v>28</v>
      </c>
      <c r="F2820" s="51">
        <v>320</v>
      </c>
      <c r="G2820" s="49">
        <v>1</v>
      </c>
      <c r="H2820" s="49">
        <v>1</v>
      </c>
      <c r="I2820" s="52"/>
      <c r="J2820" s="170">
        <f t="shared" si="347"/>
        <v>320</v>
      </c>
      <c r="K2820" s="44" t="s">
        <v>676</v>
      </c>
    </row>
    <row r="2821" spans="1:12" x14ac:dyDescent="0.25">
      <c r="A2821" s="37">
        <v>41260</v>
      </c>
      <c r="B2821" s="38" t="s">
        <v>5181</v>
      </c>
      <c r="C2821" s="46" t="s">
        <v>3783</v>
      </c>
      <c r="D2821" s="100" t="s">
        <v>10732</v>
      </c>
      <c r="E2821" s="38" t="s">
        <v>24</v>
      </c>
      <c r="F2821" s="51">
        <v>2180</v>
      </c>
      <c r="G2821" s="49">
        <v>1</v>
      </c>
      <c r="H2821" s="49">
        <v>1</v>
      </c>
      <c r="I2821" s="52"/>
      <c r="J2821" s="170">
        <f t="shared" si="347"/>
        <v>2180</v>
      </c>
      <c r="K2821" s="44" t="s">
        <v>676</v>
      </c>
    </row>
    <row r="2822" spans="1:12" x14ac:dyDescent="0.25">
      <c r="A2822" s="37">
        <v>41260</v>
      </c>
      <c r="B2822" s="38" t="s">
        <v>5182</v>
      </c>
      <c r="C2822" s="147" t="s">
        <v>5176</v>
      </c>
      <c r="D2822" s="100" t="s">
        <v>10731</v>
      </c>
      <c r="E2822" s="38" t="s">
        <v>28</v>
      </c>
      <c r="F2822" s="51">
        <v>225</v>
      </c>
      <c r="G2822" s="49">
        <v>1</v>
      </c>
      <c r="H2822" s="49">
        <v>1</v>
      </c>
      <c r="I2822" s="38"/>
      <c r="J2822" s="170">
        <f t="shared" si="347"/>
        <v>225</v>
      </c>
      <c r="K2822" s="44" t="s">
        <v>676</v>
      </c>
    </row>
    <row r="2823" spans="1:12" x14ac:dyDescent="0.25">
      <c r="A2823" s="54">
        <v>41260</v>
      </c>
      <c r="B2823" s="38" t="s">
        <v>3594</v>
      </c>
      <c r="C2823" s="147" t="s">
        <v>5183</v>
      </c>
      <c r="D2823" s="100" t="s">
        <v>10730</v>
      </c>
      <c r="E2823" s="38" t="s">
        <v>28</v>
      </c>
      <c r="F2823" s="51">
        <v>150</v>
      </c>
      <c r="G2823" s="49">
        <v>1</v>
      </c>
      <c r="H2823" s="49">
        <v>1</v>
      </c>
      <c r="I2823" s="38"/>
      <c r="J2823" s="170">
        <f t="shared" si="347"/>
        <v>150</v>
      </c>
      <c r="K2823" s="44" t="s">
        <v>676</v>
      </c>
    </row>
    <row r="2824" spans="1:12" x14ac:dyDescent="0.25">
      <c r="A2824" s="37">
        <v>41255</v>
      </c>
      <c r="B2824" s="40" t="s">
        <v>989</v>
      </c>
      <c r="C2824" s="50" t="s">
        <v>4665</v>
      </c>
      <c r="D2824" s="38" t="s">
        <v>10729</v>
      </c>
      <c r="E2824" s="38" t="s">
        <v>24</v>
      </c>
      <c r="F2824" s="51">
        <v>1935</v>
      </c>
      <c r="G2824" s="49">
        <v>6</v>
      </c>
      <c r="H2824" s="49">
        <v>6</v>
      </c>
      <c r="I2824" s="52"/>
      <c r="J2824" s="170">
        <f t="shared" si="347"/>
        <v>11610</v>
      </c>
      <c r="K2824" s="44" t="s">
        <v>434</v>
      </c>
    </row>
    <row r="2825" spans="1:12" x14ac:dyDescent="0.25">
      <c r="A2825" s="54">
        <v>41255</v>
      </c>
      <c r="B2825" s="38" t="s">
        <v>3677</v>
      </c>
      <c r="C2825" s="57" t="s">
        <v>4666</v>
      </c>
      <c r="D2825" s="38" t="s">
        <v>10728</v>
      </c>
      <c r="E2825" s="38" t="s">
        <v>24</v>
      </c>
      <c r="F2825" s="51">
        <v>1430</v>
      </c>
      <c r="G2825" s="49">
        <v>3</v>
      </c>
      <c r="H2825" s="49">
        <v>3</v>
      </c>
      <c r="I2825" s="38"/>
      <c r="J2825" s="170">
        <f t="shared" si="347"/>
        <v>4290</v>
      </c>
      <c r="K2825" s="44" t="s">
        <v>434</v>
      </c>
    </row>
    <row r="2826" spans="1:12" x14ac:dyDescent="0.25">
      <c r="A2826" s="54">
        <v>41253</v>
      </c>
      <c r="B2826" s="38" t="s">
        <v>4153</v>
      </c>
      <c r="C2826" s="57" t="s">
        <v>4154</v>
      </c>
      <c r="D2826" s="38" t="s">
        <v>10727</v>
      </c>
      <c r="E2826" s="38" t="s">
        <v>24</v>
      </c>
      <c r="F2826" s="51">
        <v>4900</v>
      </c>
      <c r="G2826" s="49">
        <v>1</v>
      </c>
      <c r="H2826" s="49">
        <v>1</v>
      </c>
      <c r="I2826" s="38"/>
      <c r="J2826" s="170">
        <f t="shared" si="347"/>
        <v>4900</v>
      </c>
      <c r="K2826" s="44" t="s">
        <v>724</v>
      </c>
    </row>
    <row r="2827" spans="1:12" x14ac:dyDescent="0.25">
      <c r="A2827" s="54">
        <v>41253</v>
      </c>
      <c r="B2827" s="38" t="s">
        <v>4155</v>
      </c>
      <c r="C2827" s="57" t="s">
        <v>61</v>
      </c>
      <c r="D2827" s="38" t="s">
        <v>10726</v>
      </c>
      <c r="E2827" s="38" t="s">
        <v>32</v>
      </c>
      <c r="F2827" s="51">
        <v>380</v>
      </c>
      <c r="G2827" s="49">
        <v>3</v>
      </c>
      <c r="H2827" s="49">
        <v>3</v>
      </c>
      <c r="I2827" s="38"/>
      <c r="J2827" s="170">
        <f t="shared" si="347"/>
        <v>1140</v>
      </c>
      <c r="K2827" s="44" t="s">
        <v>724</v>
      </c>
    </row>
    <row r="2828" spans="1:12" x14ac:dyDescent="0.25">
      <c r="A2828" s="54">
        <v>41253</v>
      </c>
      <c r="B2828" s="38" t="s">
        <v>4156</v>
      </c>
      <c r="C2828" s="57"/>
      <c r="D2828" s="38" t="s">
        <v>10725</v>
      </c>
      <c r="E2828" s="38" t="s">
        <v>32</v>
      </c>
      <c r="F2828" s="51">
        <v>205</v>
      </c>
      <c r="G2828" s="49">
        <v>1</v>
      </c>
      <c r="H2828" s="49">
        <v>1</v>
      </c>
      <c r="I2828" s="38"/>
      <c r="J2828" s="170">
        <f t="shared" si="347"/>
        <v>205</v>
      </c>
      <c r="K2828" s="44" t="s">
        <v>724</v>
      </c>
    </row>
    <row r="2829" spans="1:12" x14ac:dyDescent="0.25">
      <c r="A2829" s="37">
        <v>41246</v>
      </c>
      <c r="B2829" s="38" t="s">
        <v>4643</v>
      </c>
      <c r="C2829" s="50" t="s">
        <v>4644</v>
      </c>
      <c r="D2829" s="38" t="s">
        <v>10724</v>
      </c>
      <c r="E2829" s="40" t="s">
        <v>28</v>
      </c>
      <c r="F2829" s="224"/>
      <c r="G2829" s="42">
        <v>1</v>
      </c>
      <c r="H2829" s="42">
        <v>1</v>
      </c>
      <c r="I2829" s="40"/>
      <c r="J2829" s="170">
        <f t="shared" si="347"/>
        <v>0</v>
      </c>
      <c r="K2829" s="44" t="s">
        <v>525</v>
      </c>
      <c r="L2829" t="s">
        <v>5604</v>
      </c>
    </row>
    <row r="2830" spans="1:12" x14ac:dyDescent="0.25">
      <c r="A2830" s="54">
        <v>41239</v>
      </c>
      <c r="B2830" s="38" t="s">
        <v>3516</v>
      </c>
      <c r="C2830" s="57" t="s">
        <v>4333</v>
      </c>
      <c r="D2830" s="38" t="s">
        <v>10723</v>
      </c>
      <c r="E2830" s="38" t="s">
        <v>24</v>
      </c>
      <c r="F2830" s="51">
        <v>5500</v>
      </c>
      <c r="G2830" s="49">
        <v>1</v>
      </c>
      <c r="H2830" s="49">
        <v>1</v>
      </c>
      <c r="I2830" s="38"/>
      <c r="J2830" s="170">
        <f t="shared" si="347"/>
        <v>5500</v>
      </c>
      <c r="K2830" s="44" t="s">
        <v>636</v>
      </c>
    </row>
    <row r="2831" spans="1:12" x14ac:dyDescent="0.25">
      <c r="A2831" s="54">
        <v>41239</v>
      </c>
      <c r="B2831" s="38" t="s">
        <v>3769</v>
      </c>
      <c r="C2831" s="50" t="s">
        <v>4690</v>
      </c>
      <c r="D2831" s="38" t="s">
        <v>10722</v>
      </c>
      <c r="E2831" s="38" t="s">
        <v>32</v>
      </c>
      <c r="F2831" s="51">
        <v>3500</v>
      </c>
      <c r="G2831" s="49">
        <v>1</v>
      </c>
      <c r="H2831" s="49">
        <v>1</v>
      </c>
      <c r="I2831" s="38"/>
      <c r="J2831" s="170">
        <f t="shared" si="347"/>
        <v>3500</v>
      </c>
      <c r="K2831" s="44" t="s">
        <v>1037</v>
      </c>
    </row>
    <row r="2832" spans="1:12" x14ac:dyDescent="0.25">
      <c r="A2832" s="37">
        <v>41234</v>
      </c>
      <c r="B2832" s="40" t="s">
        <v>70</v>
      </c>
      <c r="C2832" s="39" t="s">
        <v>4160</v>
      </c>
      <c r="D2832" s="171" t="s">
        <v>10721</v>
      </c>
      <c r="E2832" s="40" t="s">
        <v>24</v>
      </c>
      <c r="F2832" s="224">
        <v>8280</v>
      </c>
      <c r="G2832" s="42">
        <v>1</v>
      </c>
      <c r="H2832" s="42">
        <v>1</v>
      </c>
      <c r="I2832" s="40"/>
      <c r="J2832" s="170">
        <f t="shared" si="347"/>
        <v>8280</v>
      </c>
      <c r="K2832" s="44" t="s">
        <v>431</v>
      </c>
    </row>
    <row r="2833" spans="1:11" x14ac:dyDescent="0.25">
      <c r="A2833" s="54">
        <v>41234</v>
      </c>
      <c r="B2833" s="38" t="s">
        <v>23</v>
      </c>
      <c r="C2833" s="147" t="s">
        <v>4700</v>
      </c>
      <c r="D2833" s="100" t="s">
        <v>10720</v>
      </c>
      <c r="E2833" s="38" t="s">
        <v>24</v>
      </c>
      <c r="F2833" s="51">
        <v>4650</v>
      </c>
      <c r="G2833" s="49">
        <v>1</v>
      </c>
      <c r="H2833" s="49">
        <v>1</v>
      </c>
      <c r="I2833" s="38"/>
      <c r="J2833" s="170">
        <f t="shared" si="347"/>
        <v>4650</v>
      </c>
      <c r="K2833" s="44" t="s">
        <v>120</v>
      </c>
    </row>
    <row r="2834" spans="1:11" x14ac:dyDescent="0.25">
      <c r="A2834" s="54">
        <v>41220</v>
      </c>
      <c r="B2834" s="38" t="s">
        <v>3439</v>
      </c>
      <c r="C2834" s="147" t="s">
        <v>4151</v>
      </c>
      <c r="D2834" s="100" t="s">
        <v>10719</v>
      </c>
      <c r="E2834" s="38" t="s">
        <v>24</v>
      </c>
      <c r="F2834" s="51">
        <v>5200</v>
      </c>
      <c r="G2834" s="49">
        <v>1</v>
      </c>
      <c r="H2834" s="49">
        <v>1</v>
      </c>
      <c r="I2834" s="38"/>
      <c r="J2834" s="170">
        <f t="shared" si="347"/>
        <v>5200</v>
      </c>
      <c r="K2834" s="44" t="s">
        <v>724</v>
      </c>
    </row>
    <row r="2835" spans="1:11" x14ac:dyDescent="0.25">
      <c r="A2835" s="54">
        <v>41220</v>
      </c>
      <c r="B2835" s="38" t="s">
        <v>3489</v>
      </c>
      <c r="C2835" s="147" t="s">
        <v>4152</v>
      </c>
      <c r="D2835" s="100" t="s">
        <v>10718</v>
      </c>
      <c r="E2835" s="38" t="s">
        <v>24</v>
      </c>
      <c r="F2835" s="51">
        <v>5300</v>
      </c>
      <c r="G2835" s="49">
        <v>1</v>
      </c>
      <c r="H2835" s="49">
        <v>1</v>
      </c>
      <c r="I2835" s="38"/>
      <c r="J2835" s="170">
        <f t="shared" si="347"/>
        <v>5300</v>
      </c>
      <c r="K2835" s="44" t="s">
        <v>724</v>
      </c>
    </row>
    <row r="2836" spans="1:11" x14ac:dyDescent="0.25">
      <c r="A2836" s="37">
        <v>41206</v>
      </c>
      <c r="B2836" s="38" t="s">
        <v>4622</v>
      </c>
      <c r="C2836" s="39" t="s">
        <v>4623</v>
      </c>
      <c r="D2836" s="100" t="s">
        <v>10717</v>
      </c>
      <c r="E2836" s="40" t="s">
        <v>24</v>
      </c>
      <c r="F2836" s="224">
        <v>2640</v>
      </c>
      <c r="G2836" s="42">
        <v>1</v>
      </c>
      <c r="H2836" s="42">
        <v>1</v>
      </c>
      <c r="I2836" s="40"/>
      <c r="J2836" s="170">
        <f t="shared" si="347"/>
        <v>2640</v>
      </c>
      <c r="K2836" s="44" t="s">
        <v>505</v>
      </c>
    </row>
    <row r="2837" spans="1:11" x14ac:dyDescent="0.25">
      <c r="A2837" s="37">
        <v>41202</v>
      </c>
      <c r="B2837" s="40" t="s">
        <v>3516</v>
      </c>
      <c r="C2837" s="50" t="s">
        <v>4100</v>
      </c>
      <c r="D2837" s="40" t="s">
        <v>10716</v>
      </c>
      <c r="E2837" s="40" t="s">
        <v>28</v>
      </c>
      <c r="F2837" s="224">
        <v>2916.75</v>
      </c>
      <c r="G2837" s="42">
        <v>2</v>
      </c>
      <c r="H2837" s="42">
        <v>2</v>
      </c>
      <c r="I2837" s="40"/>
      <c r="J2837" s="170">
        <f t="shared" si="347"/>
        <v>5833.5</v>
      </c>
      <c r="K2837" s="44" t="s">
        <v>475</v>
      </c>
    </row>
    <row r="2838" spans="1:11" x14ac:dyDescent="0.25">
      <c r="A2838" s="54">
        <v>41201</v>
      </c>
      <c r="B2838" s="38" t="s">
        <v>3436</v>
      </c>
      <c r="C2838" s="57" t="s">
        <v>4691</v>
      </c>
      <c r="D2838" s="38" t="s">
        <v>10715</v>
      </c>
      <c r="E2838" s="38" t="s">
        <v>24</v>
      </c>
      <c r="F2838" s="51">
        <v>1450</v>
      </c>
      <c r="G2838" s="49">
        <v>1</v>
      </c>
      <c r="H2838" s="49">
        <v>1</v>
      </c>
      <c r="I2838" s="38"/>
      <c r="J2838" s="170">
        <f t="shared" si="347"/>
        <v>1450</v>
      </c>
      <c r="K2838" s="44" t="s">
        <v>1055</v>
      </c>
    </row>
    <row r="2839" spans="1:11" x14ac:dyDescent="0.25">
      <c r="A2839" s="54">
        <v>41201</v>
      </c>
      <c r="B2839" s="38" t="s">
        <v>105</v>
      </c>
      <c r="C2839" s="57" t="s">
        <v>4357</v>
      </c>
      <c r="D2839" s="38" t="s">
        <v>10714</v>
      </c>
      <c r="E2839" s="38" t="s">
        <v>24</v>
      </c>
      <c r="F2839" s="51">
        <v>2350</v>
      </c>
      <c r="G2839" s="49">
        <v>1</v>
      </c>
      <c r="H2839" s="49">
        <v>1</v>
      </c>
      <c r="I2839" s="38"/>
      <c r="J2839" s="170">
        <f t="shared" si="347"/>
        <v>2350</v>
      </c>
      <c r="K2839" s="44" t="s">
        <v>1055</v>
      </c>
    </row>
    <row r="2840" spans="1:11" x14ac:dyDescent="0.25">
      <c r="A2840" s="346">
        <v>41199</v>
      </c>
      <c r="B2840" s="38" t="s">
        <v>4439</v>
      </c>
      <c r="C2840" s="55" t="s">
        <v>4440</v>
      </c>
      <c r="D2840" s="38" t="s">
        <v>10713</v>
      </c>
      <c r="E2840" s="38" t="s">
        <v>24</v>
      </c>
      <c r="F2840" s="51">
        <v>2613.9299999999998</v>
      </c>
      <c r="G2840" s="49">
        <v>1</v>
      </c>
      <c r="H2840" s="49">
        <v>1</v>
      </c>
      <c r="I2840" s="52"/>
      <c r="J2840" s="170">
        <f t="shared" si="347"/>
        <v>2613.9299999999998</v>
      </c>
      <c r="K2840" s="44" t="s">
        <v>1017</v>
      </c>
    </row>
    <row r="2841" spans="1:11" x14ac:dyDescent="0.25">
      <c r="A2841" s="490">
        <v>41194</v>
      </c>
      <c r="B2841" s="404" t="s">
        <v>23</v>
      </c>
      <c r="C2841" s="491" t="s">
        <v>6769</v>
      </c>
      <c r="D2841" s="404" t="s">
        <v>10712</v>
      </c>
      <c r="E2841" s="404" t="s">
        <v>24</v>
      </c>
      <c r="F2841" s="486">
        <v>6990</v>
      </c>
      <c r="G2841" s="487">
        <v>1</v>
      </c>
      <c r="H2841" s="487">
        <v>1</v>
      </c>
      <c r="I2841" s="404"/>
      <c r="J2841" s="385">
        <f t="shared" si="347"/>
        <v>6990</v>
      </c>
      <c r="K2841" s="386" t="s">
        <v>39</v>
      </c>
    </row>
    <row r="2842" spans="1:11" x14ac:dyDescent="0.25">
      <c r="A2842" s="54">
        <v>41194</v>
      </c>
      <c r="B2842" s="38" t="s">
        <v>4978</v>
      </c>
      <c r="C2842" s="57" t="s">
        <v>4979</v>
      </c>
      <c r="D2842" s="38" t="s">
        <v>10711</v>
      </c>
      <c r="E2842" s="38" t="s">
        <v>24</v>
      </c>
      <c r="F2842" s="51">
        <v>4680</v>
      </c>
      <c r="G2842" s="49">
        <v>1</v>
      </c>
      <c r="H2842" s="49">
        <v>1</v>
      </c>
      <c r="I2842" s="38"/>
      <c r="J2842" s="170">
        <f t="shared" si="347"/>
        <v>4680</v>
      </c>
      <c r="K2842" s="44" t="s">
        <v>39</v>
      </c>
    </row>
    <row r="2843" spans="1:11" x14ac:dyDescent="0.25">
      <c r="A2843" s="37">
        <v>41190</v>
      </c>
      <c r="B2843" s="38" t="s">
        <v>105</v>
      </c>
      <c r="C2843" s="50" t="s">
        <v>104</v>
      </c>
      <c r="D2843" s="38" t="s">
        <v>10710</v>
      </c>
      <c r="E2843" s="40" t="s">
        <v>24</v>
      </c>
      <c r="F2843" s="224">
        <v>2450</v>
      </c>
      <c r="G2843" s="42">
        <v>1</v>
      </c>
      <c r="H2843" s="42">
        <v>1</v>
      </c>
      <c r="I2843" s="40"/>
      <c r="J2843" s="170">
        <f t="shared" ref="J2843:J2861" si="348">H2843*F2843</f>
        <v>2450</v>
      </c>
      <c r="K2843" s="44" t="s">
        <v>709</v>
      </c>
    </row>
    <row r="2844" spans="1:11" x14ac:dyDescent="0.25">
      <c r="A2844" s="54">
        <v>41190</v>
      </c>
      <c r="B2844" s="38" t="s">
        <v>941</v>
      </c>
      <c r="C2844" s="57" t="s">
        <v>4798</v>
      </c>
      <c r="D2844" s="38" t="s">
        <v>10709</v>
      </c>
      <c r="E2844" s="38" t="s">
        <v>24</v>
      </c>
      <c r="F2844" s="51">
        <v>5950</v>
      </c>
      <c r="G2844" s="49">
        <v>1</v>
      </c>
      <c r="H2844" s="49">
        <v>1</v>
      </c>
      <c r="I2844" s="38"/>
      <c r="J2844" s="170">
        <f t="shared" si="348"/>
        <v>5950</v>
      </c>
      <c r="K2844" s="44" t="s">
        <v>57</v>
      </c>
    </row>
    <row r="2845" spans="1:11" x14ac:dyDescent="0.25">
      <c r="A2845" s="54">
        <v>41187</v>
      </c>
      <c r="B2845" s="38" t="s">
        <v>4165</v>
      </c>
      <c r="C2845" s="55" t="s">
        <v>4166</v>
      </c>
      <c r="D2845" s="38" t="s">
        <v>10708</v>
      </c>
      <c r="E2845" s="38" t="s">
        <v>24</v>
      </c>
      <c r="F2845" s="51">
        <v>6000</v>
      </c>
      <c r="G2845" s="49">
        <v>1</v>
      </c>
      <c r="H2845" s="49">
        <v>1</v>
      </c>
      <c r="I2845" s="52"/>
      <c r="J2845" s="170">
        <f t="shared" si="348"/>
        <v>6000</v>
      </c>
      <c r="K2845" s="44" t="s">
        <v>431</v>
      </c>
    </row>
    <row r="2846" spans="1:11" x14ac:dyDescent="0.25">
      <c r="A2846" s="54">
        <v>41187</v>
      </c>
      <c r="B2846" s="38" t="s">
        <v>4167</v>
      </c>
      <c r="C2846" s="57" t="s">
        <v>4168</v>
      </c>
      <c r="D2846" s="38" t="s">
        <v>10707</v>
      </c>
      <c r="E2846" s="38" t="s">
        <v>24</v>
      </c>
      <c r="F2846" s="51">
        <v>5500</v>
      </c>
      <c r="G2846" s="49">
        <v>1</v>
      </c>
      <c r="H2846" s="49">
        <v>1</v>
      </c>
      <c r="I2846" s="38"/>
      <c r="J2846" s="170">
        <f t="shared" si="348"/>
        <v>5500</v>
      </c>
      <c r="K2846" s="44" t="s">
        <v>431</v>
      </c>
    </row>
    <row r="2847" spans="1:11" x14ac:dyDescent="0.25">
      <c r="A2847" s="54">
        <v>41187</v>
      </c>
      <c r="B2847" s="38" t="s">
        <v>105</v>
      </c>
      <c r="C2847" s="55" t="s">
        <v>4275</v>
      </c>
      <c r="D2847" s="38" t="s">
        <v>10706</v>
      </c>
      <c r="E2847" s="38" t="s">
        <v>32</v>
      </c>
      <c r="F2847" s="51">
        <v>2190</v>
      </c>
      <c r="G2847" s="49">
        <v>1</v>
      </c>
      <c r="H2847" s="49">
        <v>1</v>
      </c>
      <c r="I2847" s="52"/>
      <c r="J2847" s="170">
        <f t="shared" si="348"/>
        <v>2190</v>
      </c>
      <c r="K2847" s="44" t="s">
        <v>170</v>
      </c>
    </row>
    <row r="2848" spans="1:11" x14ac:dyDescent="0.25">
      <c r="A2848" s="54">
        <v>41187</v>
      </c>
      <c r="B2848" s="38" t="s">
        <v>102</v>
      </c>
      <c r="C2848" s="57" t="s">
        <v>4276</v>
      </c>
      <c r="D2848" s="38" t="s">
        <v>10705</v>
      </c>
      <c r="E2848" s="38" t="s">
        <v>32</v>
      </c>
      <c r="F2848" s="51">
        <v>220</v>
      </c>
      <c r="G2848" s="49">
        <v>1</v>
      </c>
      <c r="H2848" s="49">
        <v>1</v>
      </c>
      <c r="I2848" s="38"/>
      <c r="J2848" s="170">
        <f t="shared" si="348"/>
        <v>220</v>
      </c>
      <c r="K2848" s="44" t="s">
        <v>170</v>
      </c>
    </row>
    <row r="2849" spans="1:11" x14ac:dyDescent="0.25">
      <c r="A2849" s="54">
        <v>41187</v>
      </c>
      <c r="B2849" s="38" t="s">
        <v>100</v>
      </c>
      <c r="C2849" s="57" t="s">
        <v>4277</v>
      </c>
      <c r="D2849" s="38" t="s">
        <v>10704</v>
      </c>
      <c r="E2849" s="38" t="s">
        <v>32</v>
      </c>
      <c r="F2849" s="51">
        <v>325</v>
      </c>
      <c r="G2849" s="49">
        <v>1</v>
      </c>
      <c r="H2849" s="49">
        <v>1</v>
      </c>
      <c r="I2849" s="38"/>
      <c r="J2849" s="170">
        <f t="shared" si="348"/>
        <v>325</v>
      </c>
      <c r="K2849" s="44" t="s">
        <v>170</v>
      </c>
    </row>
    <row r="2850" spans="1:11" x14ac:dyDescent="0.25">
      <c r="A2850" s="37">
        <v>41183</v>
      </c>
      <c r="B2850" s="40" t="s">
        <v>4161</v>
      </c>
      <c r="C2850" s="50" t="s">
        <v>4162</v>
      </c>
      <c r="D2850" s="38" t="s">
        <v>10703</v>
      </c>
      <c r="E2850" s="38" t="s">
        <v>24</v>
      </c>
      <c r="F2850" s="51">
        <v>2480</v>
      </c>
      <c r="G2850" s="64">
        <v>1</v>
      </c>
      <c r="H2850" s="64">
        <v>1</v>
      </c>
      <c r="I2850" s="52"/>
      <c r="J2850" s="170">
        <f t="shared" si="348"/>
        <v>2480</v>
      </c>
      <c r="K2850" s="44" t="s">
        <v>431</v>
      </c>
    </row>
    <row r="2851" spans="1:11" x14ac:dyDescent="0.25">
      <c r="A2851" s="54">
        <v>41183</v>
      </c>
      <c r="B2851" s="38" t="s">
        <v>4169</v>
      </c>
      <c r="C2851" s="147" t="s">
        <v>4170</v>
      </c>
      <c r="D2851" s="22" t="s">
        <v>10702</v>
      </c>
      <c r="E2851" s="38" t="s">
        <v>24</v>
      </c>
      <c r="F2851" s="51">
        <v>1553</v>
      </c>
      <c r="G2851" s="49">
        <v>1</v>
      </c>
      <c r="H2851" s="49">
        <v>1</v>
      </c>
      <c r="I2851" s="38"/>
      <c r="J2851" s="170">
        <f t="shared" si="348"/>
        <v>1553</v>
      </c>
      <c r="K2851" s="44" t="s">
        <v>431</v>
      </c>
    </row>
    <row r="2852" spans="1:11" x14ac:dyDescent="0.25">
      <c r="A2852" s="54">
        <v>41182</v>
      </c>
      <c r="B2852" s="38" t="s">
        <v>4775</v>
      </c>
      <c r="C2852" s="147"/>
      <c r="D2852" s="100" t="s">
        <v>10701</v>
      </c>
      <c r="E2852" s="38" t="s">
        <v>24</v>
      </c>
      <c r="F2852" s="51">
        <v>1150</v>
      </c>
      <c r="G2852" s="49">
        <v>1</v>
      </c>
      <c r="H2852" s="49">
        <v>1</v>
      </c>
      <c r="I2852" s="38"/>
      <c r="J2852" s="170">
        <f t="shared" si="348"/>
        <v>1150</v>
      </c>
      <c r="K2852" s="44" t="s">
        <v>84</v>
      </c>
    </row>
    <row r="2853" spans="1:11" x14ac:dyDescent="0.25">
      <c r="A2853" s="54">
        <v>41169</v>
      </c>
      <c r="B2853" s="38" t="s">
        <v>4215</v>
      </c>
      <c r="C2853" s="46" t="s">
        <v>4216</v>
      </c>
      <c r="D2853" s="100" t="s">
        <v>10700</v>
      </c>
      <c r="E2853" s="38" t="s">
        <v>24</v>
      </c>
      <c r="F2853" s="51">
        <v>6360</v>
      </c>
      <c r="G2853" s="49">
        <v>2</v>
      </c>
      <c r="H2853" s="49">
        <v>2</v>
      </c>
      <c r="I2853" s="52"/>
      <c r="J2853" s="170">
        <f t="shared" si="348"/>
        <v>12720</v>
      </c>
      <c r="K2853" s="44" t="s">
        <v>567</v>
      </c>
    </row>
    <row r="2854" spans="1:11" x14ac:dyDescent="0.25">
      <c r="A2854" s="54">
        <v>41169</v>
      </c>
      <c r="B2854" s="38" t="s">
        <v>3987</v>
      </c>
      <c r="C2854" s="46" t="s">
        <v>4217</v>
      </c>
      <c r="D2854" s="100" t="s">
        <v>10699</v>
      </c>
      <c r="E2854" s="38" t="s">
        <v>24</v>
      </c>
      <c r="F2854" s="51">
        <v>4130</v>
      </c>
      <c r="G2854" s="49">
        <v>1</v>
      </c>
      <c r="H2854" s="49">
        <v>1</v>
      </c>
      <c r="I2854" s="52"/>
      <c r="J2854" s="170">
        <f t="shared" si="348"/>
        <v>4130</v>
      </c>
      <c r="K2854" s="44" t="s">
        <v>567</v>
      </c>
    </row>
    <row r="2855" spans="1:11" x14ac:dyDescent="0.25">
      <c r="A2855" s="54">
        <v>41169</v>
      </c>
      <c r="B2855" s="38" t="s">
        <v>3987</v>
      </c>
      <c r="C2855" s="147" t="s">
        <v>4218</v>
      </c>
      <c r="D2855" s="100" t="s">
        <v>10698</v>
      </c>
      <c r="E2855" s="38" t="s">
        <v>24</v>
      </c>
      <c r="F2855" s="51">
        <v>6890</v>
      </c>
      <c r="G2855" s="49">
        <v>1</v>
      </c>
      <c r="H2855" s="49">
        <v>1</v>
      </c>
      <c r="I2855" s="38"/>
      <c r="J2855" s="170">
        <f t="shared" si="348"/>
        <v>6890</v>
      </c>
      <c r="K2855" s="44" t="s">
        <v>567</v>
      </c>
    </row>
    <row r="2856" spans="1:11" x14ac:dyDescent="0.25">
      <c r="A2856" s="54">
        <v>41169</v>
      </c>
      <c r="B2856" s="38" t="s">
        <v>4219</v>
      </c>
      <c r="C2856" s="147" t="s">
        <v>4220</v>
      </c>
      <c r="D2856" s="100" t="s">
        <v>10697</v>
      </c>
      <c r="E2856" s="38" t="s">
        <v>24</v>
      </c>
      <c r="F2856" s="51">
        <v>5830</v>
      </c>
      <c r="G2856" s="49">
        <v>1</v>
      </c>
      <c r="H2856" s="49">
        <v>1</v>
      </c>
      <c r="I2856" s="38"/>
      <c r="J2856" s="170">
        <f t="shared" si="348"/>
        <v>5830</v>
      </c>
      <c r="K2856" s="44" t="s">
        <v>567</v>
      </c>
    </row>
    <row r="2857" spans="1:11" x14ac:dyDescent="0.25">
      <c r="A2857" s="54">
        <v>41169</v>
      </c>
      <c r="B2857" s="38" t="s">
        <v>593</v>
      </c>
      <c r="C2857" s="50" t="s">
        <v>4221</v>
      </c>
      <c r="D2857" s="38" t="s">
        <v>10696</v>
      </c>
      <c r="E2857" s="38" t="s">
        <v>24</v>
      </c>
      <c r="F2857" s="51">
        <v>8480</v>
      </c>
      <c r="G2857" s="49">
        <v>1</v>
      </c>
      <c r="H2857" s="49">
        <v>1</v>
      </c>
      <c r="I2857" s="38"/>
      <c r="J2857" s="170">
        <f t="shared" si="348"/>
        <v>8480</v>
      </c>
      <c r="K2857" s="44" t="s">
        <v>567</v>
      </c>
    </row>
    <row r="2858" spans="1:11" x14ac:dyDescent="0.25">
      <c r="A2858" s="54">
        <v>41169</v>
      </c>
      <c r="B2858" s="38" t="s">
        <v>3987</v>
      </c>
      <c r="C2858" s="57" t="s">
        <v>4222</v>
      </c>
      <c r="D2858" s="38" t="s">
        <v>10695</v>
      </c>
      <c r="E2858" s="38" t="s">
        <v>24</v>
      </c>
      <c r="F2858" s="51">
        <v>3510</v>
      </c>
      <c r="G2858" s="49">
        <v>1</v>
      </c>
      <c r="H2858" s="49">
        <v>1</v>
      </c>
      <c r="I2858" s="38"/>
      <c r="J2858" s="170">
        <f t="shared" si="348"/>
        <v>3510</v>
      </c>
      <c r="K2858" s="44" t="s">
        <v>4223</v>
      </c>
    </row>
    <row r="2859" spans="1:11" x14ac:dyDescent="0.25">
      <c r="A2859" s="54">
        <v>41169</v>
      </c>
      <c r="B2859" s="38" t="s">
        <v>4224</v>
      </c>
      <c r="C2859" s="57" t="s">
        <v>4225</v>
      </c>
      <c r="D2859" s="38" t="s">
        <v>10694</v>
      </c>
      <c r="E2859" s="38" t="s">
        <v>28</v>
      </c>
      <c r="F2859" s="51">
        <v>2850</v>
      </c>
      <c r="G2859" s="49">
        <v>1</v>
      </c>
      <c r="H2859" s="49">
        <v>1</v>
      </c>
      <c r="I2859" s="38"/>
      <c r="J2859" s="170">
        <f t="shared" si="348"/>
        <v>2850</v>
      </c>
      <c r="K2859" s="44" t="s">
        <v>567</v>
      </c>
    </row>
    <row r="2860" spans="1:11" x14ac:dyDescent="0.25">
      <c r="A2860" s="54">
        <v>41169</v>
      </c>
      <c r="B2860" s="38" t="s">
        <v>3764</v>
      </c>
      <c r="C2860" s="57" t="s">
        <v>4226</v>
      </c>
      <c r="D2860" s="38" t="s">
        <v>10693</v>
      </c>
      <c r="E2860" s="38" t="s">
        <v>24</v>
      </c>
      <c r="F2860" s="51">
        <v>8056</v>
      </c>
      <c r="G2860" s="49">
        <v>1</v>
      </c>
      <c r="H2860" s="49">
        <v>1</v>
      </c>
      <c r="I2860" s="38"/>
      <c r="J2860" s="170">
        <f t="shared" si="348"/>
        <v>8056</v>
      </c>
      <c r="K2860" s="44" t="s">
        <v>567</v>
      </c>
    </row>
    <row r="2861" spans="1:11" x14ac:dyDescent="0.25">
      <c r="A2861" s="37">
        <v>41169</v>
      </c>
      <c r="B2861" s="40" t="s">
        <v>3436</v>
      </c>
      <c r="C2861" s="50" t="s">
        <v>4356</v>
      </c>
      <c r="D2861" s="40" t="s">
        <v>10692</v>
      </c>
      <c r="E2861" s="40" t="s">
        <v>28</v>
      </c>
      <c r="F2861" s="224">
        <v>1495</v>
      </c>
      <c r="G2861" s="42">
        <v>1</v>
      </c>
      <c r="H2861" s="42">
        <v>1</v>
      </c>
      <c r="I2861" s="40"/>
      <c r="J2861" s="170">
        <f t="shared" si="348"/>
        <v>1495</v>
      </c>
      <c r="K2861" s="44" t="s">
        <v>755</v>
      </c>
    </row>
    <row r="2862" spans="1:11" x14ac:dyDescent="0.25">
      <c r="A2862" s="37">
        <v>41169</v>
      </c>
      <c r="B2862" s="40" t="s">
        <v>105</v>
      </c>
      <c r="C2862" s="50" t="s">
        <v>4357</v>
      </c>
      <c r="D2862" s="40" t="s">
        <v>10691</v>
      </c>
      <c r="E2862" s="40" t="s">
        <v>24</v>
      </c>
      <c r="F2862" s="224">
        <v>2299</v>
      </c>
      <c r="G2862" s="42">
        <v>1</v>
      </c>
      <c r="H2862" s="42">
        <v>1</v>
      </c>
      <c r="I2862" s="40"/>
      <c r="J2862" s="170">
        <f t="shared" ref="J2862:J2887" si="349">H2862*F2862</f>
        <v>2299</v>
      </c>
      <c r="K2862" s="44" t="s">
        <v>755</v>
      </c>
    </row>
    <row r="2863" spans="1:11" x14ac:dyDescent="0.25">
      <c r="A2863" s="37">
        <v>41169</v>
      </c>
      <c r="B2863" s="40" t="s">
        <v>23</v>
      </c>
      <c r="C2863" s="50" t="s">
        <v>4358</v>
      </c>
      <c r="D2863" s="38" t="s">
        <v>10690</v>
      </c>
      <c r="E2863" s="38" t="s">
        <v>24</v>
      </c>
      <c r="F2863" s="51">
        <v>7650</v>
      </c>
      <c r="G2863" s="49">
        <v>1</v>
      </c>
      <c r="H2863" s="49">
        <v>1</v>
      </c>
      <c r="I2863" s="52"/>
      <c r="J2863" s="170">
        <f t="shared" si="349"/>
        <v>7650</v>
      </c>
      <c r="K2863" s="44" t="s">
        <v>755</v>
      </c>
    </row>
    <row r="2864" spans="1:11" x14ac:dyDescent="0.25">
      <c r="A2864" s="54">
        <v>41166</v>
      </c>
      <c r="B2864" s="38" t="s">
        <v>989</v>
      </c>
      <c r="C2864" s="57" t="s">
        <v>4569</v>
      </c>
      <c r="D2864" s="38" t="s">
        <v>10689</v>
      </c>
      <c r="E2864" s="38" t="s">
        <v>32</v>
      </c>
      <c r="F2864" s="51">
        <v>1799</v>
      </c>
      <c r="G2864" s="49">
        <v>5</v>
      </c>
      <c r="H2864" s="49">
        <v>5</v>
      </c>
      <c r="I2864" s="38"/>
      <c r="J2864" s="170">
        <f t="shared" si="349"/>
        <v>8995</v>
      </c>
      <c r="K2864" s="44" t="s">
        <v>11947</v>
      </c>
    </row>
    <row r="2865" spans="1:11" x14ac:dyDescent="0.25">
      <c r="A2865" s="54">
        <v>41166</v>
      </c>
      <c r="B2865" s="38" t="s">
        <v>4566</v>
      </c>
      <c r="C2865" s="57" t="s">
        <v>4570</v>
      </c>
      <c r="D2865" s="38" t="s">
        <v>10688</v>
      </c>
      <c r="E2865" s="38" t="s">
        <v>32</v>
      </c>
      <c r="F2865" s="51">
        <v>3999</v>
      </c>
      <c r="G2865" s="49">
        <v>6</v>
      </c>
      <c r="H2865" s="49">
        <v>6</v>
      </c>
      <c r="I2865" s="38"/>
      <c r="J2865" s="170">
        <f t="shared" si="349"/>
        <v>23994</v>
      </c>
      <c r="K2865" s="44" t="s">
        <v>11947</v>
      </c>
    </row>
    <row r="2866" spans="1:11" x14ac:dyDescent="0.25">
      <c r="A2866" s="54">
        <v>41166</v>
      </c>
      <c r="B2866" s="38" t="s">
        <v>3495</v>
      </c>
      <c r="C2866" s="57" t="s">
        <v>4599</v>
      </c>
      <c r="D2866" s="38" t="s">
        <v>10687</v>
      </c>
      <c r="E2866" s="38" t="s">
        <v>24</v>
      </c>
      <c r="F2866" s="51">
        <v>6780</v>
      </c>
      <c r="G2866" s="49">
        <v>1</v>
      </c>
      <c r="H2866" s="49">
        <v>1</v>
      </c>
      <c r="I2866" s="38"/>
      <c r="J2866" s="170">
        <f t="shared" si="349"/>
        <v>6780</v>
      </c>
      <c r="K2866" s="44" t="s">
        <v>57</v>
      </c>
    </row>
    <row r="2867" spans="1:11" x14ac:dyDescent="0.25">
      <c r="A2867" s="37">
        <v>41157</v>
      </c>
      <c r="B2867" s="38" t="s">
        <v>3720</v>
      </c>
      <c r="C2867" s="50" t="s">
        <v>4583</v>
      </c>
      <c r="D2867" s="38" t="s">
        <v>10686</v>
      </c>
      <c r="E2867" s="40" t="s">
        <v>32</v>
      </c>
      <c r="F2867" s="224">
        <v>162</v>
      </c>
      <c r="G2867" s="42">
        <v>2</v>
      </c>
      <c r="H2867" s="42">
        <v>2</v>
      </c>
      <c r="I2867" s="40"/>
      <c r="J2867" s="170">
        <f t="shared" si="349"/>
        <v>324</v>
      </c>
      <c r="K2867" s="44" t="s">
        <v>947</v>
      </c>
    </row>
    <row r="2868" spans="1:11" x14ac:dyDescent="0.25">
      <c r="A2868" s="37">
        <v>41157</v>
      </c>
      <c r="B2868" s="40" t="s">
        <v>3716</v>
      </c>
      <c r="C2868" s="50" t="s">
        <v>4584</v>
      </c>
      <c r="D2868" s="40" t="s">
        <v>10685</v>
      </c>
      <c r="E2868" s="40" t="s">
        <v>32</v>
      </c>
      <c r="F2868" s="224">
        <v>140</v>
      </c>
      <c r="G2868" s="42">
        <v>2</v>
      </c>
      <c r="H2868" s="42">
        <v>2</v>
      </c>
      <c r="I2868" s="40"/>
      <c r="J2868" s="170">
        <f t="shared" si="349"/>
        <v>280</v>
      </c>
      <c r="K2868" s="44" t="s">
        <v>947</v>
      </c>
    </row>
    <row r="2869" spans="1:11" x14ac:dyDescent="0.25">
      <c r="A2869" s="37">
        <v>41157</v>
      </c>
      <c r="B2869" s="40" t="s">
        <v>3746</v>
      </c>
      <c r="C2869" s="50" t="s">
        <v>4585</v>
      </c>
      <c r="D2869" s="40" t="s">
        <v>10684</v>
      </c>
      <c r="E2869" s="40" t="s">
        <v>32</v>
      </c>
      <c r="F2869" s="224">
        <v>1608</v>
      </c>
      <c r="G2869" s="42">
        <v>2</v>
      </c>
      <c r="H2869" s="42">
        <v>2</v>
      </c>
      <c r="I2869" s="40"/>
      <c r="J2869" s="170">
        <f t="shared" si="349"/>
        <v>3216</v>
      </c>
      <c r="K2869" s="44" t="s">
        <v>947</v>
      </c>
    </row>
    <row r="2870" spans="1:11" x14ac:dyDescent="0.25">
      <c r="A2870" s="37">
        <v>41157</v>
      </c>
      <c r="B2870" s="40" t="s">
        <v>4586</v>
      </c>
      <c r="C2870" s="50" t="s">
        <v>4587</v>
      </c>
      <c r="D2870" s="38" t="s">
        <v>10683</v>
      </c>
      <c r="E2870" s="38" t="s">
        <v>32</v>
      </c>
      <c r="F2870" s="51">
        <v>186</v>
      </c>
      <c r="G2870" s="49">
        <v>1</v>
      </c>
      <c r="H2870" s="49">
        <v>1</v>
      </c>
      <c r="I2870" s="52"/>
      <c r="J2870" s="170">
        <f t="shared" si="349"/>
        <v>186</v>
      </c>
      <c r="K2870" s="44" t="s">
        <v>947</v>
      </c>
    </row>
    <row r="2871" spans="1:11" x14ac:dyDescent="0.25">
      <c r="A2871" s="37">
        <v>41157</v>
      </c>
      <c r="B2871" s="38" t="s">
        <v>4588</v>
      </c>
      <c r="C2871" s="55"/>
      <c r="D2871" s="38" t="s">
        <v>10682</v>
      </c>
      <c r="E2871" s="38" t="s">
        <v>32</v>
      </c>
      <c r="F2871" s="51">
        <v>152</v>
      </c>
      <c r="G2871" s="49">
        <v>2</v>
      </c>
      <c r="H2871" s="49">
        <v>2</v>
      </c>
      <c r="I2871" s="52"/>
      <c r="J2871" s="170">
        <f t="shared" si="349"/>
        <v>304</v>
      </c>
      <c r="K2871" s="44" t="s">
        <v>947</v>
      </c>
    </row>
    <row r="2872" spans="1:11" x14ac:dyDescent="0.25">
      <c r="A2872" s="37">
        <v>41157</v>
      </c>
      <c r="B2872" s="38" t="s">
        <v>4589</v>
      </c>
      <c r="C2872" s="55" t="s">
        <v>553</v>
      </c>
      <c r="D2872" s="38" t="s">
        <v>10681</v>
      </c>
      <c r="E2872" s="38" t="s">
        <v>32</v>
      </c>
      <c r="F2872" s="51">
        <v>2143</v>
      </c>
      <c r="G2872" s="49">
        <v>1</v>
      </c>
      <c r="H2872" s="49">
        <v>1</v>
      </c>
      <c r="I2872" s="52"/>
      <c r="J2872" s="170">
        <f t="shared" si="349"/>
        <v>2143</v>
      </c>
      <c r="K2872" s="44" t="s">
        <v>947</v>
      </c>
    </row>
    <row r="2873" spans="1:11" x14ac:dyDescent="0.25">
      <c r="A2873" s="54">
        <v>41136</v>
      </c>
      <c r="B2873" s="38" t="s">
        <v>3705</v>
      </c>
      <c r="C2873" s="57" t="s">
        <v>4773</v>
      </c>
      <c r="D2873" s="38" t="s">
        <v>10680</v>
      </c>
      <c r="E2873" s="38" t="s">
        <v>24</v>
      </c>
      <c r="F2873" s="51">
        <v>2950</v>
      </c>
      <c r="G2873" s="64">
        <v>10</v>
      </c>
      <c r="H2873" s="64">
        <v>10</v>
      </c>
      <c r="I2873" s="38"/>
      <c r="J2873" s="170">
        <f t="shared" si="349"/>
        <v>29500</v>
      </c>
      <c r="K2873" s="44" t="s">
        <v>84</v>
      </c>
    </row>
    <row r="2874" spans="1:11" ht="14.25" customHeight="1" x14ac:dyDescent="0.25">
      <c r="A2874" s="54">
        <v>41135</v>
      </c>
      <c r="B2874" s="44" t="s">
        <v>103</v>
      </c>
      <c r="C2874" s="134" t="s">
        <v>4799</v>
      </c>
      <c r="D2874" s="44" t="s">
        <v>10679</v>
      </c>
      <c r="E2874" s="100" t="s">
        <v>24</v>
      </c>
      <c r="F2874" s="178">
        <v>3248</v>
      </c>
      <c r="G2874" s="102">
        <v>1</v>
      </c>
      <c r="H2874" s="85">
        <v>1</v>
      </c>
      <c r="I2874" s="100"/>
      <c r="J2874" s="170">
        <f t="shared" si="349"/>
        <v>3248</v>
      </c>
      <c r="K2874" s="44" t="s">
        <v>57</v>
      </c>
    </row>
    <row r="2875" spans="1:11" x14ac:dyDescent="0.25">
      <c r="A2875" s="37">
        <v>41122</v>
      </c>
      <c r="B2875" s="144" t="s">
        <v>3516</v>
      </c>
      <c r="C2875" s="262" t="s">
        <v>4625</v>
      </c>
      <c r="D2875" s="144" t="s">
        <v>10678</v>
      </c>
      <c r="E2875" s="45" t="s">
        <v>32</v>
      </c>
      <c r="F2875" s="182">
        <v>3950</v>
      </c>
      <c r="G2875" s="150">
        <v>2</v>
      </c>
      <c r="H2875" s="99">
        <v>2</v>
      </c>
      <c r="I2875" s="45"/>
      <c r="J2875" s="170">
        <f t="shared" si="349"/>
        <v>7900</v>
      </c>
      <c r="K2875" s="44" t="s">
        <v>505</v>
      </c>
    </row>
    <row r="2876" spans="1:11" x14ac:dyDescent="0.25">
      <c r="A2876" s="37">
        <v>41086</v>
      </c>
      <c r="B2876" s="144" t="s">
        <v>3516</v>
      </c>
      <c r="C2876" s="262" t="s">
        <v>4540</v>
      </c>
      <c r="D2876" s="144" t="s">
        <v>10677</v>
      </c>
      <c r="E2876" s="45" t="s">
        <v>24</v>
      </c>
      <c r="F2876" s="182">
        <v>4800</v>
      </c>
      <c r="G2876" s="150">
        <v>1</v>
      </c>
      <c r="H2876" s="99">
        <v>1</v>
      </c>
      <c r="I2876" s="45"/>
      <c r="J2876" s="170">
        <f t="shared" si="349"/>
        <v>4800</v>
      </c>
      <c r="K2876" s="44" t="s">
        <v>4522</v>
      </c>
    </row>
    <row r="2877" spans="1:11" x14ac:dyDescent="0.25">
      <c r="A2877" s="37">
        <v>41085</v>
      </c>
      <c r="B2877" s="144" t="s">
        <v>3993</v>
      </c>
      <c r="C2877" s="262" t="s">
        <v>3994</v>
      </c>
      <c r="D2877" s="144" t="s">
        <v>10676</v>
      </c>
      <c r="E2877" s="45" t="s">
        <v>3995</v>
      </c>
      <c r="F2877" s="182">
        <v>2075</v>
      </c>
      <c r="G2877" s="150">
        <v>1</v>
      </c>
      <c r="H2877" s="99">
        <v>1</v>
      </c>
      <c r="I2877" s="45"/>
      <c r="J2877" s="170">
        <f t="shared" si="349"/>
        <v>2075</v>
      </c>
      <c r="K2877" s="44" t="s">
        <v>3996</v>
      </c>
    </row>
    <row r="2878" spans="1:11" x14ac:dyDescent="0.25">
      <c r="A2878" s="54">
        <v>41066</v>
      </c>
      <c r="B2878" s="44" t="s">
        <v>4163</v>
      </c>
      <c r="C2878" s="135" t="s">
        <v>4164</v>
      </c>
      <c r="D2878" s="44" t="s">
        <v>10675</v>
      </c>
      <c r="E2878" s="100" t="s">
        <v>32</v>
      </c>
      <c r="F2878" s="178">
        <v>528</v>
      </c>
      <c r="G2878" s="102">
        <v>1</v>
      </c>
      <c r="H2878" s="85">
        <v>1</v>
      </c>
      <c r="I2878" s="101"/>
      <c r="J2878" s="170">
        <f t="shared" si="349"/>
        <v>528</v>
      </c>
      <c r="K2878" s="44" t="s">
        <v>431</v>
      </c>
    </row>
    <row r="2879" spans="1:11" x14ac:dyDescent="0.25">
      <c r="A2879" s="54">
        <v>41066</v>
      </c>
      <c r="B2879" s="44" t="s">
        <v>1124</v>
      </c>
      <c r="C2879" s="134" t="s">
        <v>4667</v>
      </c>
      <c r="D2879" s="44" t="s">
        <v>10674</v>
      </c>
      <c r="E2879" s="100" t="s">
        <v>67</v>
      </c>
      <c r="F2879" s="178">
        <v>5200</v>
      </c>
      <c r="G2879" s="102">
        <v>1</v>
      </c>
      <c r="H2879" s="85">
        <v>1</v>
      </c>
      <c r="I2879" s="100"/>
      <c r="J2879" s="170">
        <f t="shared" si="349"/>
        <v>5200</v>
      </c>
      <c r="K2879" s="44" t="s">
        <v>434</v>
      </c>
    </row>
    <row r="2880" spans="1:11" x14ac:dyDescent="0.25">
      <c r="A2880" s="54">
        <v>41065</v>
      </c>
      <c r="B2880" s="44" t="s">
        <v>23</v>
      </c>
      <c r="C2880" s="134" t="s">
        <v>4774</v>
      </c>
      <c r="D2880" s="44" t="s">
        <v>10673</v>
      </c>
      <c r="E2880" s="100" t="s">
        <v>24</v>
      </c>
      <c r="F2880" s="178">
        <v>2350</v>
      </c>
      <c r="G2880" s="102">
        <v>1</v>
      </c>
      <c r="H2880" s="85">
        <v>1</v>
      </c>
      <c r="I2880" s="100"/>
      <c r="J2880" s="170">
        <f t="shared" si="349"/>
        <v>2350</v>
      </c>
      <c r="K2880" s="44" t="s">
        <v>84</v>
      </c>
    </row>
    <row r="2881" spans="1:11" x14ac:dyDescent="0.25">
      <c r="A2881" s="54">
        <v>41057</v>
      </c>
      <c r="B2881" s="44" t="s">
        <v>4759</v>
      </c>
      <c r="C2881" s="135" t="s">
        <v>4760</v>
      </c>
      <c r="D2881" s="44" t="s">
        <v>10672</v>
      </c>
      <c r="E2881" s="100" t="s">
        <v>24</v>
      </c>
      <c r="F2881" s="178">
        <v>170</v>
      </c>
      <c r="G2881" s="102">
        <v>4</v>
      </c>
      <c r="H2881" s="85">
        <v>4</v>
      </c>
      <c r="I2881" s="101"/>
      <c r="J2881" s="170">
        <f t="shared" si="349"/>
        <v>680</v>
      </c>
      <c r="K2881" s="44" t="s">
        <v>84</v>
      </c>
    </row>
    <row r="2882" spans="1:11" x14ac:dyDescent="0.25">
      <c r="A2882" s="54">
        <v>41057</v>
      </c>
      <c r="B2882" s="44" t="s">
        <v>4761</v>
      </c>
      <c r="C2882" s="134"/>
      <c r="D2882" s="44" t="s">
        <v>10671</v>
      </c>
      <c r="E2882" s="100" t="s">
        <v>24</v>
      </c>
      <c r="F2882" s="178">
        <v>375</v>
      </c>
      <c r="G2882" s="102">
        <v>3</v>
      </c>
      <c r="H2882" s="85">
        <v>3</v>
      </c>
      <c r="I2882" s="100"/>
      <c r="J2882" s="170">
        <f t="shared" si="349"/>
        <v>1125</v>
      </c>
      <c r="K2882" s="44" t="s">
        <v>84</v>
      </c>
    </row>
    <row r="2883" spans="1:11" x14ac:dyDescent="0.25">
      <c r="A2883" s="54">
        <v>41038</v>
      </c>
      <c r="B2883" s="44" t="s">
        <v>105</v>
      </c>
      <c r="C2883" s="262" t="s">
        <v>4171</v>
      </c>
      <c r="D2883" s="44" t="s">
        <v>10670</v>
      </c>
      <c r="E2883" s="100" t="s">
        <v>24</v>
      </c>
      <c r="F2883" s="178">
        <v>6945</v>
      </c>
      <c r="G2883" s="102">
        <v>1</v>
      </c>
      <c r="H2883" s="85">
        <v>1</v>
      </c>
      <c r="I2883" s="100"/>
      <c r="J2883" s="170">
        <f t="shared" si="349"/>
        <v>6945</v>
      </c>
      <c r="K2883" s="44" t="s">
        <v>431</v>
      </c>
    </row>
    <row r="2884" spans="1:11" x14ac:dyDescent="0.25">
      <c r="A2884" s="54">
        <v>41038</v>
      </c>
      <c r="B2884" s="44" t="s">
        <v>4172</v>
      </c>
      <c r="C2884" s="134" t="s">
        <v>4173</v>
      </c>
      <c r="D2884" s="44" t="s">
        <v>10669</v>
      </c>
      <c r="E2884" s="100" t="s">
        <v>24</v>
      </c>
      <c r="F2884" s="178">
        <v>9695</v>
      </c>
      <c r="G2884" s="102">
        <v>1</v>
      </c>
      <c r="H2884" s="85">
        <v>1</v>
      </c>
      <c r="I2884" s="100"/>
      <c r="J2884" s="170">
        <f t="shared" si="349"/>
        <v>9695</v>
      </c>
      <c r="K2884" s="44" t="s">
        <v>431</v>
      </c>
    </row>
    <row r="2885" spans="1:11" x14ac:dyDescent="0.25">
      <c r="A2885" s="37">
        <v>41038</v>
      </c>
      <c r="B2885" s="44" t="s">
        <v>23</v>
      </c>
      <c r="C2885" s="262" t="s">
        <v>4800</v>
      </c>
      <c r="D2885" s="44" t="s">
        <v>10668</v>
      </c>
      <c r="E2885" s="45" t="s">
        <v>24</v>
      </c>
      <c r="F2885" s="182">
        <v>8800</v>
      </c>
      <c r="G2885" s="150">
        <v>1</v>
      </c>
      <c r="H2885" s="99">
        <v>1</v>
      </c>
      <c r="I2885" s="45"/>
      <c r="J2885" s="170">
        <f t="shared" si="349"/>
        <v>8800</v>
      </c>
      <c r="K2885" s="44" t="s">
        <v>57</v>
      </c>
    </row>
    <row r="2886" spans="1:11" x14ac:dyDescent="0.25">
      <c r="A2886" s="37">
        <v>41038</v>
      </c>
      <c r="B2886" s="144" t="s">
        <v>102</v>
      </c>
      <c r="C2886" s="262" t="s">
        <v>4801</v>
      </c>
      <c r="D2886" s="144" t="s">
        <v>10667</v>
      </c>
      <c r="E2886" s="45" t="s">
        <v>24</v>
      </c>
      <c r="F2886" s="182">
        <v>185</v>
      </c>
      <c r="G2886" s="150">
        <v>3</v>
      </c>
      <c r="H2886" s="99">
        <v>3</v>
      </c>
      <c r="I2886" s="45"/>
      <c r="J2886" s="170">
        <f t="shared" si="349"/>
        <v>555</v>
      </c>
      <c r="K2886" s="44" t="s">
        <v>57</v>
      </c>
    </row>
    <row r="2887" spans="1:11" x14ac:dyDescent="0.25">
      <c r="A2887" s="37">
        <v>41038</v>
      </c>
      <c r="B2887" s="144" t="s">
        <v>100</v>
      </c>
      <c r="C2887" s="262" t="s">
        <v>4825</v>
      </c>
      <c r="D2887" s="144" t="s">
        <v>10666</v>
      </c>
      <c r="E2887" s="45" t="s">
        <v>24</v>
      </c>
      <c r="F2887" s="182">
        <v>300</v>
      </c>
      <c r="G2887" s="150">
        <v>5</v>
      </c>
      <c r="H2887" s="99">
        <v>5</v>
      </c>
      <c r="I2887" s="45"/>
      <c r="J2887" s="170">
        <f t="shared" si="349"/>
        <v>1500</v>
      </c>
      <c r="K2887" s="44" t="s">
        <v>57</v>
      </c>
    </row>
    <row r="2888" spans="1:11" x14ac:dyDescent="0.25">
      <c r="A2888" s="54">
        <v>41026</v>
      </c>
      <c r="B2888" s="44" t="s">
        <v>3436</v>
      </c>
      <c r="C2888" s="135"/>
      <c r="D2888" s="44" t="s">
        <v>10665</v>
      </c>
      <c r="E2888" s="100" t="s">
        <v>24</v>
      </c>
      <c r="F2888" s="178">
        <v>800</v>
      </c>
      <c r="G2888" s="102">
        <v>1</v>
      </c>
      <c r="H2888" s="85">
        <v>1</v>
      </c>
      <c r="I2888" s="101"/>
      <c r="J2888" s="170">
        <f t="shared" ref="J2888" si="350">H2888*F2888</f>
        <v>800</v>
      </c>
      <c r="K2888" s="44" t="s">
        <v>768</v>
      </c>
    </row>
    <row r="2889" spans="1:11" x14ac:dyDescent="0.25">
      <c r="A2889" s="95">
        <v>41012</v>
      </c>
      <c r="B2889" s="100" t="s">
        <v>3485</v>
      </c>
      <c r="C2889" s="147" t="s">
        <v>3669</v>
      </c>
      <c r="D2889" s="100" t="s">
        <v>10664</v>
      </c>
      <c r="E2889" s="44" t="s">
        <v>24</v>
      </c>
      <c r="F2889" s="84">
        <v>1000</v>
      </c>
      <c r="G2889" s="49">
        <v>1</v>
      </c>
      <c r="H2889" s="85">
        <v>1</v>
      </c>
      <c r="I2889" s="22"/>
      <c r="J2889" s="86">
        <f t="shared" ref="J2889:J2898" si="351">H2889*F2889</f>
        <v>1000</v>
      </c>
      <c r="K2889" s="44" t="s">
        <v>494</v>
      </c>
    </row>
    <row r="2890" spans="1:11" x14ac:dyDescent="0.25">
      <c r="A2890" s="95">
        <v>41012</v>
      </c>
      <c r="B2890" s="100" t="s">
        <v>70</v>
      </c>
      <c r="C2890" s="39" t="s">
        <v>3670</v>
      </c>
      <c r="D2890" s="100" t="s">
        <v>10663</v>
      </c>
      <c r="E2890" s="144" t="s">
        <v>24</v>
      </c>
      <c r="F2890" s="589">
        <v>7650</v>
      </c>
      <c r="G2890" s="42">
        <v>1</v>
      </c>
      <c r="H2890" s="99">
        <v>1</v>
      </c>
      <c r="I2890" s="171"/>
      <c r="J2890" s="86">
        <f t="shared" si="351"/>
        <v>7650</v>
      </c>
      <c r="K2890" s="44" t="s">
        <v>494</v>
      </c>
    </row>
    <row r="2891" spans="1:11" x14ac:dyDescent="0.25">
      <c r="A2891" s="79">
        <v>41010</v>
      </c>
      <c r="B2891" s="100" t="s">
        <v>23</v>
      </c>
      <c r="C2891" s="39" t="s">
        <v>4278</v>
      </c>
      <c r="D2891" s="100" t="s">
        <v>10662</v>
      </c>
      <c r="E2891" s="44" t="s">
        <v>24</v>
      </c>
      <c r="F2891" s="84">
        <v>6695</v>
      </c>
      <c r="G2891" s="49">
        <v>1</v>
      </c>
      <c r="H2891" s="85">
        <v>1</v>
      </c>
      <c r="I2891" s="22"/>
      <c r="J2891" s="86">
        <f t="shared" si="351"/>
        <v>6695</v>
      </c>
      <c r="K2891" s="44" t="s">
        <v>170</v>
      </c>
    </row>
    <row r="2892" spans="1:11" x14ac:dyDescent="0.25">
      <c r="A2892" s="79">
        <v>41010</v>
      </c>
      <c r="B2892" s="100" t="s">
        <v>23</v>
      </c>
      <c r="C2892" s="147" t="s">
        <v>4590</v>
      </c>
      <c r="D2892" s="100" t="s">
        <v>10661</v>
      </c>
      <c r="E2892" s="44" t="s">
        <v>24</v>
      </c>
      <c r="F2892" s="84">
        <v>5100</v>
      </c>
      <c r="G2892" s="49">
        <v>1</v>
      </c>
      <c r="H2892" s="85">
        <v>1</v>
      </c>
      <c r="I2892" s="22"/>
      <c r="J2892" s="86">
        <f t="shared" si="351"/>
        <v>5100</v>
      </c>
      <c r="K2892" s="44" t="s">
        <v>947</v>
      </c>
    </row>
    <row r="2893" spans="1:11" x14ac:dyDescent="0.25">
      <c r="A2893" s="49">
        <v>2012</v>
      </c>
      <c r="B2893" s="38" t="s">
        <v>3454</v>
      </c>
      <c r="C2893" s="57" t="s">
        <v>3455</v>
      </c>
      <c r="D2893" s="38" t="s">
        <v>10660</v>
      </c>
      <c r="E2893" s="38" t="s">
        <v>32</v>
      </c>
      <c r="F2893" s="51">
        <v>2355</v>
      </c>
      <c r="G2893" s="49">
        <v>1</v>
      </c>
      <c r="H2893" s="49">
        <v>1</v>
      </c>
      <c r="I2893" s="38"/>
      <c r="J2893" s="170">
        <f t="shared" si="351"/>
        <v>2355</v>
      </c>
      <c r="K2893" s="44" t="s">
        <v>71</v>
      </c>
    </row>
    <row r="2894" spans="1:11" x14ac:dyDescent="0.25">
      <c r="A2894" s="42">
        <v>2012</v>
      </c>
      <c r="B2894" s="38" t="s">
        <v>100</v>
      </c>
      <c r="C2894" s="50"/>
      <c r="D2894" s="38" t="s">
        <v>10659</v>
      </c>
      <c r="E2894" s="40" t="s">
        <v>32</v>
      </c>
      <c r="F2894" s="224">
        <v>390</v>
      </c>
      <c r="G2894" s="42">
        <v>1</v>
      </c>
      <c r="H2894" s="42">
        <v>1</v>
      </c>
      <c r="I2894" s="40"/>
      <c r="J2894" s="170">
        <f t="shared" si="351"/>
        <v>390</v>
      </c>
      <c r="K2894" s="44" t="s">
        <v>71</v>
      </c>
    </row>
    <row r="2895" spans="1:11" x14ac:dyDescent="0.25">
      <c r="A2895" s="181">
        <v>2012</v>
      </c>
      <c r="B2895" s="40" t="s">
        <v>70</v>
      </c>
      <c r="C2895" s="50" t="s">
        <v>3478</v>
      </c>
      <c r="D2895" s="40" t="s">
        <v>10658</v>
      </c>
      <c r="E2895" s="40" t="s">
        <v>24</v>
      </c>
      <c r="F2895" s="224">
        <v>8200</v>
      </c>
      <c r="G2895" s="42">
        <v>1</v>
      </c>
      <c r="H2895" s="42">
        <v>1</v>
      </c>
      <c r="I2895" s="40"/>
      <c r="J2895" s="170">
        <f t="shared" si="351"/>
        <v>8200</v>
      </c>
      <c r="K2895" s="44" t="s">
        <v>71</v>
      </c>
    </row>
    <row r="2896" spans="1:11" x14ac:dyDescent="0.25">
      <c r="A2896" s="42">
        <v>2012</v>
      </c>
      <c r="B2896" s="40" t="s">
        <v>100</v>
      </c>
      <c r="C2896" s="50" t="s">
        <v>3479</v>
      </c>
      <c r="D2896" s="38" t="s">
        <v>10657</v>
      </c>
      <c r="E2896" s="38" t="s">
        <v>32</v>
      </c>
      <c r="F2896" s="51">
        <v>560</v>
      </c>
      <c r="G2896" s="49">
        <v>1</v>
      </c>
      <c r="H2896" s="49">
        <v>1</v>
      </c>
      <c r="I2896" s="52"/>
      <c r="J2896" s="170">
        <f t="shared" si="351"/>
        <v>560</v>
      </c>
      <c r="K2896" s="44" t="s">
        <v>116</v>
      </c>
    </row>
    <row r="2897" spans="1:11" x14ac:dyDescent="0.25">
      <c r="A2897" s="49">
        <v>2012</v>
      </c>
      <c r="B2897" s="38" t="s">
        <v>3480</v>
      </c>
      <c r="C2897" s="55" t="s">
        <v>3481</v>
      </c>
      <c r="D2897" s="38" t="s">
        <v>10656</v>
      </c>
      <c r="E2897" s="38" t="s">
        <v>24</v>
      </c>
      <c r="F2897" s="51">
        <v>1555.28</v>
      </c>
      <c r="G2897" s="64">
        <v>1</v>
      </c>
      <c r="H2897" s="64">
        <v>1</v>
      </c>
      <c r="I2897" s="52"/>
      <c r="J2897" s="170">
        <f t="shared" si="351"/>
        <v>1555.28</v>
      </c>
      <c r="K2897" s="44" t="s">
        <v>116</v>
      </c>
    </row>
    <row r="2898" spans="1:11" x14ac:dyDescent="0.25">
      <c r="A2898" s="49">
        <v>2012</v>
      </c>
      <c r="B2898" s="38" t="s">
        <v>3514</v>
      </c>
      <c r="C2898" s="147"/>
      <c r="D2898" s="22" t="s">
        <v>10655</v>
      </c>
      <c r="E2898" s="38" t="s">
        <v>83</v>
      </c>
      <c r="F2898" s="51">
        <v>673.66</v>
      </c>
      <c r="G2898" s="49">
        <v>30</v>
      </c>
      <c r="H2898" s="49">
        <v>30</v>
      </c>
      <c r="I2898" s="38"/>
      <c r="J2898" s="170">
        <f t="shared" si="351"/>
        <v>20209.8</v>
      </c>
      <c r="K2898" s="44" t="s">
        <v>3500</v>
      </c>
    </row>
    <row r="2899" spans="1:11" x14ac:dyDescent="0.25">
      <c r="A2899" s="49">
        <v>2012</v>
      </c>
      <c r="B2899" s="38" t="s">
        <v>3516</v>
      </c>
      <c r="C2899" s="147" t="s">
        <v>3517</v>
      </c>
      <c r="D2899" s="102" t="s">
        <v>10654</v>
      </c>
      <c r="E2899" s="38" t="s">
        <v>3518</v>
      </c>
      <c r="F2899" s="51">
        <v>5500</v>
      </c>
      <c r="G2899" s="49">
        <v>2</v>
      </c>
      <c r="H2899" s="49">
        <v>2</v>
      </c>
      <c r="I2899" s="38"/>
      <c r="J2899" s="170">
        <f t="shared" ref="J2899" si="352">H2899*F2899</f>
        <v>11000</v>
      </c>
      <c r="K2899" s="44" t="s">
        <v>492</v>
      </c>
    </row>
    <row r="2900" spans="1:11" x14ac:dyDescent="0.25">
      <c r="A2900" s="49">
        <v>2012</v>
      </c>
      <c r="B2900" s="38" t="s">
        <v>3519</v>
      </c>
      <c r="C2900" s="147" t="s">
        <v>3520</v>
      </c>
      <c r="D2900" s="102" t="s">
        <v>10653</v>
      </c>
      <c r="E2900" s="38" t="s">
        <v>3518</v>
      </c>
      <c r="F2900" s="51">
        <v>880</v>
      </c>
      <c r="G2900" s="49">
        <v>2</v>
      </c>
      <c r="H2900" s="49">
        <v>2</v>
      </c>
      <c r="I2900" s="38"/>
      <c r="J2900" s="170">
        <f t="shared" ref="J2900:J2911" si="353">H2900*F2900</f>
        <v>1760</v>
      </c>
      <c r="K2900" s="44" t="s">
        <v>492</v>
      </c>
    </row>
    <row r="2901" spans="1:11" x14ac:dyDescent="0.25">
      <c r="A2901" s="49">
        <v>2012</v>
      </c>
      <c r="B2901" s="38" t="s">
        <v>3521</v>
      </c>
      <c r="C2901" s="39" t="s">
        <v>3522</v>
      </c>
      <c r="D2901" s="100" t="s">
        <v>10652</v>
      </c>
      <c r="E2901" s="38" t="s">
        <v>3518</v>
      </c>
      <c r="F2901" s="224">
        <v>450</v>
      </c>
      <c r="G2901" s="42">
        <v>4</v>
      </c>
      <c r="H2901" s="42">
        <v>4</v>
      </c>
      <c r="I2901" s="40"/>
      <c r="J2901" s="170">
        <f t="shared" si="353"/>
        <v>1800</v>
      </c>
      <c r="K2901" s="44" t="s">
        <v>492</v>
      </c>
    </row>
    <row r="2902" spans="1:11" x14ac:dyDescent="0.25">
      <c r="A2902" s="49">
        <v>2012</v>
      </c>
      <c r="B2902" s="527" t="s">
        <v>3523</v>
      </c>
      <c r="C2902" s="39" t="s">
        <v>3524</v>
      </c>
      <c r="D2902" s="150" t="s">
        <v>10651</v>
      </c>
      <c r="E2902" s="38" t="s">
        <v>3518</v>
      </c>
      <c r="F2902" s="224">
        <v>70</v>
      </c>
      <c r="G2902" s="42">
        <v>1</v>
      </c>
      <c r="H2902" s="42">
        <v>1</v>
      </c>
      <c r="I2902" s="40"/>
      <c r="J2902" s="170">
        <f t="shared" si="353"/>
        <v>70</v>
      </c>
      <c r="K2902" s="44" t="s">
        <v>492</v>
      </c>
    </row>
    <row r="2903" spans="1:11" x14ac:dyDescent="0.25">
      <c r="A2903" s="49">
        <v>2012</v>
      </c>
      <c r="B2903" s="38" t="s">
        <v>3523</v>
      </c>
      <c r="C2903" s="39" t="s">
        <v>3525</v>
      </c>
      <c r="D2903" s="150" t="s">
        <v>10650</v>
      </c>
      <c r="E2903" s="38" t="s">
        <v>3518</v>
      </c>
      <c r="F2903" s="224">
        <v>70</v>
      </c>
      <c r="G2903" s="42">
        <v>1</v>
      </c>
      <c r="H2903" s="42">
        <v>1</v>
      </c>
      <c r="I2903" s="40"/>
      <c r="J2903" s="170">
        <f t="shared" si="353"/>
        <v>70</v>
      </c>
      <c r="K2903" s="44" t="s">
        <v>492</v>
      </c>
    </row>
    <row r="2904" spans="1:11" x14ac:dyDescent="0.25">
      <c r="A2904" s="49">
        <v>2012</v>
      </c>
      <c r="B2904" s="527" t="s">
        <v>3526</v>
      </c>
      <c r="C2904" s="50" t="s">
        <v>3527</v>
      </c>
      <c r="D2904" s="49" t="s">
        <v>10649</v>
      </c>
      <c r="E2904" s="38" t="s">
        <v>24</v>
      </c>
      <c r="F2904" s="51">
        <v>380</v>
      </c>
      <c r="G2904" s="49">
        <v>1</v>
      </c>
      <c r="H2904" s="49">
        <v>1</v>
      </c>
      <c r="I2904" s="52"/>
      <c r="J2904" s="170">
        <f t="shared" si="353"/>
        <v>380</v>
      </c>
      <c r="K2904" s="44" t="s">
        <v>492</v>
      </c>
    </row>
    <row r="2905" spans="1:11" x14ac:dyDescent="0.25">
      <c r="A2905" s="49">
        <v>2012</v>
      </c>
      <c r="B2905" s="38" t="s">
        <v>3485</v>
      </c>
      <c r="C2905" s="55" t="s">
        <v>3528</v>
      </c>
      <c r="D2905" s="49" t="s">
        <v>10648</v>
      </c>
      <c r="E2905" s="38" t="s">
        <v>24</v>
      </c>
      <c r="F2905" s="51">
        <v>1650</v>
      </c>
      <c r="G2905" s="49">
        <v>1</v>
      </c>
      <c r="H2905" s="49">
        <v>1</v>
      </c>
      <c r="I2905" s="52"/>
      <c r="J2905" s="170">
        <f t="shared" si="353"/>
        <v>1650</v>
      </c>
      <c r="K2905" s="44" t="s">
        <v>492</v>
      </c>
    </row>
    <row r="2906" spans="1:11" x14ac:dyDescent="0.25">
      <c r="A2906" s="49">
        <v>2012</v>
      </c>
      <c r="B2906" s="38" t="s">
        <v>3485</v>
      </c>
      <c r="C2906" s="232" t="s">
        <v>3529</v>
      </c>
      <c r="D2906" s="181" t="s">
        <v>10647</v>
      </c>
      <c r="E2906" s="38" t="s">
        <v>24</v>
      </c>
      <c r="F2906" s="535">
        <v>1450</v>
      </c>
      <c r="G2906" s="181">
        <v>1</v>
      </c>
      <c r="H2906" s="181">
        <v>1</v>
      </c>
      <c r="I2906" s="181"/>
      <c r="J2906" s="170">
        <f t="shared" si="353"/>
        <v>1450</v>
      </c>
      <c r="K2906" s="44" t="s">
        <v>492</v>
      </c>
    </row>
    <row r="2907" spans="1:11" x14ac:dyDescent="0.25">
      <c r="A2907" s="49">
        <v>2012</v>
      </c>
      <c r="B2907" s="38" t="s">
        <v>438</v>
      </c>
      <c r="C2907" s="57" t="s">
        <v>3666</v>
      </c>
      <c r="D2907" s="38" t="s">
        <v>10646</v>
      </c>
      <c r="E2907" s="38" t="s">
        <v>24</v>
      </c>
      <c r="F2907" s="51">
        <v>9910</v>
      </c>
      <c r="G2907" s="49">
        <v>2</v>
      </c>
      <c r="H2907" s="49">
        <v>2</v>
      </c>
      <c r="I2907" s="38"/>
      <c r="J2907" s="170">
        <f t="shared" si="353"/>
        <v>19820</v>
      </c>
      <c r="K2907" s="44" t="s">
        <v>494</v>
      </c>
    </row>
    <row r="2908" spans="1:11" x14ac:dyDescent="0.25">
      <c r="A2908" s="49">
        <v>2012</v>
      </c>
      <c r="B2908" s="38" t="s">
        <v>3485</v>
      </c>
      <c r="C2908" s="57" t="s">
        <v>3667</v>
      </c>
      <c r="D2908" s="38" t="s">
        <v>10645</v>
      </c>
      <c r="E2908" s="38" t="s">
        <v>24</v>
      </c>
      <c r="F2908" s="51">
        <v>1699</v>
      </c>
      <c r="G2908" s="49">
        <v>1</v>
      </c>
      <c r="H2908" s="49">
        <v>1</v>
      </c>
      <c r="I2908" s="38"/>
      <c r="J2908" s="170">
        <f t="shared" si="353"/>
        <v>1699</v>
      </c>
      <c r="K2908" s="44" t="s">
        <v>494</v>
      </c>
    </row>
    <row r="2909" spans="1:11" x14ac:dyDescent="0.25">
      <c r="A2909" s="42">
        <v>2012</v>
      </c>
      <c r="B2909" s="38" t="s">
        <v>103</v>
      </c>
      <c r="C2909" s="57" t="s">
        <v>3668</v>
      </c>
      <c r="D2909" s="38" t="s">
        <v>10644</v>
      </c>
      <c r="E2909" s="38" t="s">
        <v>24</v>
      </c>
      <c r="F2909" s="51">
        <v>430</v>
      </c>
      <c r="G2909" s="49">
        <v>2</v>
      </c>
      <c r="H2909" s="49">
        <v>2</v>
      </c>
      <c r="I2909" s="38"/>
      <c r="J2909" s="170">
        <f t="shared" si="353"/>
        <v>860</v>
      </c>
      <c r="K2909" s="44" t="s">
        <v>494</v>
      </c>
    </row>
    <row r="2910" spans="1:11" x14ac:dyDescent="0.25">
      <c r="A2910" s="42">
        <v>2012</v>
      </c>
      <c r="B2910" s="40" t="s">
        <v>3718</v>
      </c>
      <c r="C2910" s="50" t="s">
        <v>3741</v>
      </c>
      <c r="D2910" s="42" t="s">
        <v>10643</v>
      </c>
      <c r="E2910" s="40" t="s">
        <v>144</v>
      </c>
      <c r="F2910" s="41">
        <v>1072</v>
      </c>
      <c r="G2910" s="42">
        <v>7</v>
      </c>
      <c r="H2910" s="42">
        <v>7</v>
      </c>
      <c r="I2910" s="40"/>
      <c r="J2910" s="170">
        <f t="shared" si="353"/>
        <v>7504</v>
      </c>
      <c r="K2910" s="83" t="s">
        <v>601</v>
      </c>
    </row>
    <row r="2911" spans="1:11" x14ac:dyDescent="0.25">
      <c r="A2911" s="42">
        <v>2012</v>
      </c>
      <c r="B2911" s="40" t="s">
        <v>3742</v>
      </c>
      <c r="C2911" s="50" t="s">
        <v>3743</v>
      </c>
      <c r="D2911" s="42" t="s">
        <v>10642</v>
      </c>
      <c r="E2911" s="40" t="s">
        <v>32</v>
      </c>
      <c r="F2911" s="41">
        <v>472</v>
      </c>
      <c r="G2911" s="42">
        <v>4</v>
      </c>
      <c r="H2911" s="42">
        <v>4</v>
      </c>
      <c r="I2911" s="40"/>
      <c r="J2911" s="170">
        <f t="shared" si="353"/>
        <v>1888</v>
      </c>
      <c r="K2911" s="83" t="s">
        <v>601</v>
      </c>
    </row>
    <row r="2912" spans="1:11" x14ac:dyDescent="0.25">
      <c r="A2912" s="42">
        <v>2012</v>
      </c>
      <c r="B2912" s="38" t="s">
        <v>3744</v>
      </c>
      <c r="C2912" s="63" t="s">
        <v>3745</v>
      </c>
      <c r="D2912" s="49" t="s">
        <v>10641</v>
      </c>
      <c r="E2912" s="38" t="s">
        <v>32</v>
      </c>
      <c r="F2912" s="224">
        <v>1608</v>
      </c>
      <c r="G2912" s="49">
        <v>4</v>
      </c>
      <c r="H2912" s="49">
        <v>4</v>
      </c>
      <c r="I2912" s="38"/>
      <c r="J2912" s="170">
        <f t="shared" ref="J2912" si="354">H2912*F2912</f>
        <v>6432</v>
      </c>
      <c r="K2912" s="83" t="s">
        <v>601</v>
      </c>
    </row>
    <row r="2913" spans="1:12" x14ac:dyDescent="0.25">
      <c r="A2913" s="42">
        <v>2012</v>
      </c>
      <c r="B2913" s="181" t="s">
        <v>3746</v>
      </c>
      <c r="C2913" s="232" t="s">
        <v>3747</v>
      </c>
      <c r="D2913" s="181" t="s">
        <v>10640</v>
      </c>
      <c r="E2913" s="181" t="s">
        <v>32</v>
      </c>
      <c r="F2913" s="224">
        <v>1608</v>
      </c>
      <c r="G2913" s="181">
        <v>2</v>
      </c>
      <c r="H2913" s="181">
        <v>2</v>
      </c>
      <c r="I2913" s="181"/>
      <c r="J2913" s="170">
        <f t="shared" ref="J2913:J2947" si="355">H2913*F2913</f>
        <v>3216</v>
      </c>
      <c r="K2913" s="83" t="s">
        <v>601</v>
      </c>
    </row>
    <row r="2914" spans="1:12" x14ac:dyDescent="0.25">
      <c r="A2914" s="42">
        <v>2012</v>
      </c>
      <c r="B2914" s="38" t="s">
        <v>3746</v>
      </c>
      <c r="C2914" s="50" t="s">
        <v>3748</v>
      </c>
      <c r="D2914" s="38" t="s">
        <v>10639</v>
      </c>
      <c r="E2914" s="40" t="s">
        <v>32</v>
      </c>
      <c r="F2914" s="41">
        <v>500</v>
      </c>
      <c r="G2914" s="42">
        <v>8</v>
      </c>
      <c r="H2914" s="42">
        <v>8</v>
      </c>
      <c r="I2914" s="52"/>
      <c r="J2914" s="170">
        <f t="shared" si="355"/>
        <v>4000</v>
      </c>
      <c r="K2914" s="83" t="s">
        <v>601</v>
      </c>
    </row>
    <row r="2915" spans="1:12" x14ac:dyDescent="0.25">
      <c r="A2915" s="42">
        <v>2012</v>
      </c>
      <c r="B2915" s="40" t="s">
        <v>3746</v>
      </c>
      <c r="C2915" s="50" t="s">
        <v>3749</v>
      </c>
      <c r="D2915" s="40" t="s">
        <v>10638</v>
      </c>
      <c r="E2915" s="40" t="s">
        <v>32</v>
      </c>
      <c r="F2915" s="41">
        <v>500</v>
      </c>
      <c r="G2915" s="42">
        <v>8</v>
      </c>
      <c r="H2915" s="42">
        <v>8</v>
      </c>
      <c r="I2915" s="52"/>
      <c r="J2915" s="170">
        <f t="shared" si="355"/>
        <v>4000</v>
      </c>
      <c r="K2915" s="83" t="s">
        <v>601</v>
      </c>
    </row>
    <row r="2916" spans="1:12" x14ac:dyDescent="0.25">
      <c r="A2916" s="42">
        <v>2012</v>
      </c>
      <c r="B2916" s="40" t="s">
        <v>3519</v>
      </c>
      <c r="C2916" s="50" t="s">
        <v>4755</v>
      </c>
      <c r="D2916" s="40" t="s">
        <v>10637</v>
      </c>
      <c r="E2916" s="40" t="s">
        <v>32</v>
      </c>
      <c r="F2916" s="224">
        <v>880</v>
      </c>
      <c r="G2916" s="42">
        <v>2</v>
      </c>
      <c r="H2916" s="42">
        <v>2</v>
      </c>
      <c r="I2916" s="40"/>
      <c r="J2916" s="170">
        <f t="shared" si="355"/>
        <v>1760</v>
      </c>
      <c r="K2916" s="44" t="s">
        <v>175</v>
      </c>
      <c r="L2916" s="417" t="s">
        <v>5604</v>
      </c>
    </row>
    <row r="2917" spans="1:12" x14ac:dyDescent="0.25">
      <c r="A2917" s="42">
        <v>2012</v>
      </c>
      <c r="B2917" s="40" t="s">
        <v>4756</v>
      </c>
      <c r="C2917" s="50" t="s">
        <v>4757</v>
      </c>
      <c r="D2917" s="40" t="s">
        <v>10636</v>
      </c>
      <c r="E2917" s="40" t="s">
        <v>32</v>
      </c>
      <c r="F2917" s="224">
        <v>148</v>
      </c>
      <c r="G2917" s="42">
        <v>10</v>
      </c>
      <c r="H2917" s="42">
        <v>10</v>
      </c>
      <c r="I2917" s="40"/>
      <c r="J2917" s="170">
        <f t="shared" si="355"/>
        <v>1480</v>
      </c>
      <c r="K2917" s="44" t="s">
        <v>175</v>
      </c>
    </row>
    <row r="2918" spans="1:12" x14ac:dyDescent="0.25">
      <c r="A2918" s="42">
        <v>2012</v>
      </c>
      <c r="B2918" s="40" t="s">
        <v>3532</v>
      </c>
      <c r="C2918" s="50" t="s">
        <v>4758</v>
      </c>
      <c r="D2918" s="38" t="s">
        <v>10635</v>
      </c>
      <c r="E2918" s="38" t="s">
        <v>32</v>
      </c>
      <c r="F2918" s="51">
        <v>4023</v>
      </c>
      <c r="G2918" s="49">
        <v>1</v>
      </c>
      <c r="H2918" s="49">
        <v>1</v>
      </c>
      <c r="I2918" s="52"/>
      <c r="J2918" s="170">
        <f t="shared" si="355"/>
        <v>4023</v>
      </c>
      <c r="K2918" s="44" t="s">
        <v>175</v>
      </c>
    </row>
    <row r="2919" spans="1:12" x14ac:dyDescent="0.25">
      <c r="A2919" s="42">
        <v>2012</v>
      </c>
      <c r="B2919" s="38" t="s">
        <v>648</v>
      </c>
      <c r="C2919" s="55"/>
      <c r="D2919" s="38" t="s">
        <v>10634</v>
      </c>
      <c r="E2919" s="38" t="s">
        <v>28</v>
      </c>
      <c r="F2919" s="51">
        <v>2012</v>
      </c>
      <c r="G2919" s="64">
        <v>1</v>
      </c>
      <c r="H2919" s="64">
        <v>1</v>
      </c>
      <c r="I2919" s="52"/>
      <c r="J2919" s="170">
        <f t="shared" si="355"/>
        <v>2012</v>
      </c>
      <c r="K2919" s="44" t="s">
        <v>175</v>
      </c>
    </row>
    <row r="2920" spans="1:12" x14ac:dyDescent="0.25">
      <c r="A2920" s="79">
        <v>40903</v>
      </c>
      <c r="B2920" s="100" t="s">
        <v>87</v>
      </c>
      <c r="C2920" s="147" t="s">
        <v>3651</v>
      </c>
      <c r="D2920" s="100" t="s">
        <v>2380</v>
      </c>
      <c r="E2920" s="44" t="s">
        <v>32</v>
      </c>
      <c r="F2920" s="84">
        <v>1600</v>
      </c>
      <c r="G2920" s="49">
        <v>1</v>
      </c>
      <c r="H2920" s="49">
        <v>1</v>
      </c>
      <c r="I2920" s="38"/>
      <c r="J2920" s="170">
        <f t="shared" si="355"/>
        <v>1600</v>
      </c>
      <c r="K2920" s="44" t="s">
        <v>494</v>
      </c>
    </row>
    <row r="2921" spans="1:12" x14ac:dyDescent="0.25">
      <c r="A2921" s="37">
        <v>40903</v>
      </c>
      <c r="B2921" s="38" t="s">
        <v>102</v>
      </c>
      <c r="C2921" s="50" t="s">
        <v>3652</v>
      </c>
      <c r="D2921" s="38" t="s">
        <v>2382</v>
      </c>
      <c r="E2921" s="40" t="s">
        <v>32</v>
      </c>
      <c r="F2921" s="224">
        <v>210</v>
      </c>
      <c r="G2921" s="42">
        <v>3</v>
      </c>
      <c r="H2921" s="42">
        <v>3</v>
      </c>
      <c r="I2921" s="40"/>
      <c r="J2921" s="170">
        <f t="shared" si="355"/>
        <v>630</v>
      </c>
      <c r="K2921" s="44" t="s">
        <v>494</v>
      </c>
    </row>
    <row r="2922" spans="1:12" x14ac:dyDescent="0.25">
      <c r="A2922" s="95">
        <v>40903</v>
      </c>
      <c r="B2922" s="40" t="s">
        <v>3653</v>
      </c>
      <c r="C2922" s="39" t="s">
        <v>3654</v>
      </c>
      <c r="D2922" s="171" t="s">
        <v>2384</v>
      </c>
      <c r="E2922" s="40" t="s">
        <v>32</v>
      </c>
      <c r="F2922" s="224">
        <v>950</v>
      </c>
      <c r="G2922" s="42">
        <v>2</v>
      </c>
      <c r="H2922" s="42">
        <v>2</v>
      </c>
      <c r="I2922" s="40"/>
      <c r="J2922" s="170">
        <f t="shared" si="355"/>
        <v>1900</v>
      </c>
      <c r="K2922" s="44" t="s">
        <v>494</v>
      </c>
    </row>
    <row r="2923" spans="1:12" x14ac:dyDescent="0.25">
      <c r="A2923" s="37">
        <v>40903</v>
      </c>
      <c r="B2923" s="40" t="s">
        <v>102</v>
      </c>
      <c r="C2923" s="39" t="s">
        <v>3655</v>
      </c>
      <c r="D2923" s="45" t="s">
        <v>2386</v>
      </c>
      <c r="E2923" s="40" t="s">
        <v>32</v>
      </c>
      <c r="F2923" s="224">
        <v>135</v>
      </c>
      <c r="G2923" s="42">
        <v>3</v>
      </c>
      <c r="H2923" s="42">
        <v>3</v>
      </c>
      <c r="I2923" s="40"/>
      <c r="J2923" s="170">
        <f t="shared" si="355"/>
        <v>405</v>
      </c>
      <c r="K2923" s="44" t="s">
        <v>494</v>
      </c>
    </row>
    <row r="2924" spans="1:12" x14ac:dyDescent="0.25">
      <c r="A2924" s="79">
        <v>40903</v>
      </c>
      <c r="B2924" s="38" t="s">
        <v>23</v>
      </c>
      <c r="C2924" s="147" t="s">
        <v>4047</v>
      </c>
      <c r="D2924" s="100" t="s">
        <v>2388</v>
      </c>
      <c r="E2924" s="38" t="s">
        <v>24</v>
      </c>
      <c r="F2924" s="51">
        <v>8690</v>
      </c>
      <c r="G2924" s="49">
        <v>3</v>
      </c>
      <c r="H2924" s="49">
        <v>3</v>
      </c>
      <c r="I2924" s="38"/>
      <c r="J2924" s="170">
        <f t="shared" si="355"/>
        <v>26070</v>
      </c>
      <c r="K2924" s="44" t="s">
        <v>709</v>
      </c>
    </row>
    <row r="2925" spans="1:12" x14ac:dyDescent="0.25">
      <c r="A2925" s="37">
        <v>40903</v>
      </c>
      <c r="B2925" s="38" t="s">
        <v>105</v>
      </c>
      <c r="C2925" s="39" t="s">
        <v>4420</v>
      </c>
      <c r="D2925" s="100" t="s">
        <v>2390</v>
      </c>
      <c r="E2925" s="40" t="s">
        <v>32</v>
      </c>
      <c r="F2925" s="224">
        <v>1950</v>
      </c>
      <c r="G2925" s="42">
        <v>2</v>
      </c>
      <c r="H2925" s="42">
        <v>2</v>
      </c>
      <c r="I2925" s="40"/>
      <c r="J2925" s="170">
        <f t="shared" si="355"/>
        <v>3900</v>
      </c>
      <c r="K2925" s="44" t="s">
        <v>181</v>
      </c>
      <c r="L2925" s="417" t="s">
        <v>5604</v>
      </c>
    </row>
    <row r="2926" spans="1:12" x14ac:dyDescent="0.25">
      <c r="A2926" s="54">
        <v>40903</v>
      </c>
      <c r="B2926" s="38" t="s">
        <v>23</v>
      </c>
      <c r="C2926" s="57" t="s">
        <v>4591</v>
      </c>
      <c r="D2926" s="38" t="s">
        <v>2392</v>
      </c>
      <c r="E2926" s="38" t="s">
        <v>24</v>
      </c>
      <c r="F2926" s="51">
        <v>5700</v>
      </c>
      <c r="G2926" s="49">
        <v>1</v>
      </c>
      <c r="H2926" s="49">
        <v>1</v>
      </c>
      <c r="I2926" s="38"/>
      <c r="J2926" s="170">
        <f t="shared" si="355"/>
        <v>5700</v>
      </c>
      <c r="K2926" s="44" t="s">
        <v>419</v>
      </c>
    </row>
    <row r="2927" spans="1:12" x14ac:dyDescent="0.25">
      <c r="A2927" s="54">
        <v>40903</v>
      </c>
      <c r="B2927" s="38" t="s">
        <v>4592</v>
      </c>
      <c r="C2927" s="50" t="s">
        <v>4593</v>
      </c>
      <c r="D2927" s="38" t="s">
        <v>2394</v>
      </c>
      <c r="E2927" s="38" t="s">
        <v>24</v>
      </c>
      <c r="F2927" s="51">
        <v>4900</v>
      </c>
      <c r="G2927" s="49">
        <v>1</v>
      </c>
      <c r="H2927" s="49">
        <v>1</v>
      </c>
      <c r="I2927" s="38"/>
      <c r="J2927" s="170">
        <f t="shared" si="355"/>
        <v>4900</v>
      </c>
      <c r="K2927" s="44" t="s">
        <v>188</v>
      </c>
    </row>
    <row r="2928" spans="1:12" x14ac:dyDescent="0.25">
      <c r="A2928" s="489">
        <v>40903</v>
      </c>
      <c r="B2928" s="380" t="s">
        <v>3436</v>
      </c>
      <c r="C2928" s="381"/>
      <c r="D2928" s="986" t="s">
        <v>2396</v>
      </c>
      <c r="E2928" s="380" t="s">
        <v>24</v>
      </c>
      <c r="F2928" s="383">
        <v>790</v>
      </c>
      <c r="G2928" s="384">
        <v>1</v>
      </c>
      <c r="H2928" s="384">
        <v>1</v>
      </c>
      <c r="I2928" s="380"/>
      <c r="J2928" s="385">
        <f t="shared" si="355"/>
        <v>790</v>
      </c>
      <c r="K2928" s="484" t="s">
        <v>12307</v>
      </c>
    </row>
    <row r="2929" spans="1:12" x14ac:dyDescent="0.25">
      <c r="A2929" s="54">
        <v>40903</v>
      </c>
      <c r="B2929" s="38" t="s">
        <v>401</v>
      </c>
      <c r="C2929" s="46" t="s">
        <v>4627</v>
      </c>
      <c r="D2929" s="100" t="s">
        <v>2398</v>
      </c>
      <c r="E2929" s="38" t="s">
        <v>24</v>
      </c>
      <c r="F2929" s="51">
        <v>9700</v>
      </c>
      <c r="G2929" s="49">
        <v>1</v>
      </c>
      <c r="H2929" s="49">
        <v>1</v>
      </c>
      <c r="I2929" s="52"/>
      <c r="J2929" s="170">
        <f t="shared" si="355"/>
        <v>9700</v>
      </c>
      <c r="K2929" s="44" t="s">
        <v>505</v>
      </c>
    </row>
    <row r="2930" spans="1:12" x14ac:dyDescent="0.25">
      <c r="A2930" s="95">
        <v>40903</v>
      </c>
      <c r="B2930" s="38" t="s">
        <v>3302</v>
      </c>
      <c r="C2930" s="39" t="s">
        <v>4668</v>
      </c>
      <c r="D2930" s="100" t="s">
        <v>2400</v>
      </c>
      <c r="E2930" s="40" t="s">
        <v>24</v>
      </c>
      <c r="F2930" s="224">
        <v>1500</v>
      </c>
      <c r="G2930" s="42">
        <v>2</v>
      </c>
      <c r="H2930" s="42">
        <v>2</v>
      </c>
      <c r="I2930" s="40"/>
      <c r="J2930" s="170">
        <f t="shared" si="355"/>
        <v>3000</v>
      </c>
      <c r="K2930" s="44" t="s">
        <v>434</v>
      </c>
    </row>
    <row r="2931" spans="1:12" x14ac:dyDescent="0.25">
      <c r="A2931" s="379">
        <v>40903</v>
      </c>
      <c r="B2931" s="380" t="s">
        <v>23</v>
      </c>
      <c r="C2931" s="381" t="s">
        <v>4694</v>
      </c>
      <c r="D2931" s="382" t="s">
        <v>2402</v>
      </c>
      <c r="E2931" s="380" t="s">
        <v>24</v>
      </c>
      <c r="F2931" s="383">
        <v>5700</v>
      </c>
      <c r="G2931" s="384">
        <v>1</v>
      </c>
      <c r="H2931" s="384">
        <v>1</v>
      </c>
      <c r="I2931" s="380"/>
      <c r="J2931" s="385">
        <f t="shared" si="355"/>
        <v>5700</v>
      </c>
      <c r="K2931" s="386" t="s">
        <v>4695</v>
      </c>
    </row>
    <row r="2932" spans="1:12" x14ac:dyDescent="0.25">
      <c r="A2932" s="37">
        <v>40903</v>
      </c>
      <c r="B2932" s="40" t="s">
        <v>3979</v>
      </c>
      <c r="C2932" s="50" t="s">
        <v>4696</v>
      </c>
      <c r="D2932" s="40" t="s">
        <v>2404</v>
      </c>
      <c r="E2932" s="40" t="s">
        <v>32</v>
      </c>
      <c r="F2932" s="224">
        <v>600</v>
      </c>
      <c r="G2932" s="42">
        <v>2</v>
      </c>
      <c r="H2932" s="42">
        <v>2</v>
      </c>
      <c r="I2932" s="40"/>
      <c r="J2932" s="170">
        <f t="shared" si="355"/>
        <v>1200</v>
      </c>
      <c r="K2932" s="44" t="s">
        <v>459</v>
      </c>
      <c r="L2932" t="s">
        <v>6763</v>
      </c>
    </row>
    <row r="2933" spans="1:12" x14ac:dyDescent="0.25">
      <c r="A2933" s="37">
        <v>40903</v>
      </c>
      <c r="B2933" s="40" t="s">
        <v>4697</v>
      </c>
      <c r="C2933" s="50" t="s">
        <v>4698</v>
      </c>
      <c r="D2933" s="38" t="s">
        <v>2406</v>
      </c>
      <c r="E2933" s="38" t="s">
        <v>24</v>
      </c>
      <c r="F2933" s="51">
        <v>4655</v>
      </c>
      <c r="G2933" s="49">
        <v>1</v>
      </c>
      <c r="H2933" s="49">
        <v>1</v>
      </c>
      <c r="I2933" s="52"/>
      <c r="J2933" s="170">
        <f t="shared" si="355"/>
        <v>4655</v>
      </c>
      <c r="K2933" s="44" t="s">
        <v>459</v>
      </c>
    </row>
    <row r="2934" spans="1:12" x14ac:dyDescent="0.25">
      <c r="A2934" s="37">
        <v>40903</v>
      </c>
      <c r="B2934" s="38" t="s">
        <v>102</v>
      </c>
      <c r="C2934" s="55" t="s">
        <v>3655</v>
      </c>
      <c r="D2934" s="38" t="s">
        <v>2408</v>
      </c>
      <c r="E2934" s="38" t="s">
        <v>32</v>
      </c>
      <c r="F2934" s="51">
        <v>135</v>
      </c>
      <c r="G2934" s="49">
        <v>2</v>
      </c>
      <c r="H2934" s="49">
        <v>2</v>
      </c>
      <c r="I2934" s="52"/>
      <c r="J2934" s="170">
        <f t="shared" si="355"/>
        <v>270</v>
      </c>
      <c r="K2934" s="44" t="s">
        <v>459</v>
      </c>
    </row>
    <row r="2935" spans="1:12" x14ac:dyDescent="0.25">
      <c r="A2935" s="54">
        <v>40903</v>
      </c>
      <c r="B2935" s="38" t="s">
        <v>3436</v>
      </c>
      <c r="C2935" s="55"/>
      <c r="D2935" s="38" t="s">
        <v>2410</v>
      </c>
      <c r="E2935" s="38" t="s">
        <v>24</v>
      </c>
      <c r="F2935" s="51">
        <v>790</v>
      </c>
      <c r="G2935" s="49">
        <v>7</v>
      </c>
      <c r="H2935" s="49">
        <v>7</v>
      </c>
      <c r="I2935" s="52"/>
      <c r="J2935" s="170">
        <f t="shared" si="355"/>
        <v>5530</v>
      </c>
      <c r="K2935" s="44" t="s">
        <v>84</v>
      </c>
    </row>
    <row r="2936" spans="1:12" x14ac:dyDescent="0.25">
      <c r="A2936" s="54">
        <v>40903</v>
      </c>
      <c r="B2936" s="38" t="s">
        <v>102</v>
      </c>
      <c r="C2936" s="55" t="s">
        <v>3652</v>
      </c>
      <c r="D2936" s="38" t="s">
        <v>2412</v>
      </c>
      <c r="E2936" s="38" t="s">
        <v>32</v>
      </c>
      <c r="F2936" s="51">
        <v>210</v>
      </c>
      <c r="G2936" s="49">
        <v>5</v>
      </c>
      <c r="H2936" s="49">
        <v>5</v>
      </c>
      <c r="I2936" s="52"/>
      <c r="J2936" s="170">
        <f t="shared" si="355"/>
        <v>1050</v>
      </c>
      <c r="K2936" s="44" t="s">
        <v>84</v>
      </c>
    </row>
    <row r="2937" spans="1:12" x14ac:dyDescent="0.25">
      <c r="A2937" s="54">
        <v>40903</v>
      </c>
      <c r="B2937" s="38" t="s">
        <v>23</v>
      </c>
      <c r="C2937" s="55" t="s">
        <v>5057</v>
      </c>
      <c r="D2937" s="38" t="s">
        <v>2414</v>
      </c>
      <c r="E2937" s="38" t="s">
        <v>24</v>
      </c>
      <c r="F2937" s="51">
        <v>2644</v>
      </c>
      <c r="G2937" s="49">
        <v>1</v>
      </c>
      <c r="H2937" s="49">
        <v>1</v>
      </c>
      <c r="I2937" s="52"/>
      <c r="J2937" s="170">
        <f t="shared" si="355"/>
        <v>2644</v>
      </c>
      <c r="K2937" s="44" t="s">
        <v>429</v>
      </c>
    </row>
    <row r="2938" spans="1:12" x14ac:dyDescent="0.25">
      <c r="A2938" s="37">
        <v>40892</v>
      </c>
      <c r="B2938" s="40" t="s">
        <v>23</v>
      </c>
      <c r="C2938" s="50" t="s">
        <v>4626</v>
      </c>
      <c r="D2938" s="38" t="s">
        <v>2416</v>
      </c>
      <c r="E2938" s="38" t="s">
        <v>24</v>
      </c>
      <c r="F2938" s="51">
        <v>6270</v>
      </c>
      <c r="G2938" s="49">
        <v>1</v>
      </c>
      <c r="H2938" s="49">
        <v>1</v>
      </c>
      <c r="I2938" s="52"/>
      <c r="J2938" s="170">
        <f t="shared" si="355"/>
        <v>6270</v>
      </c>
      <c r="K2938" s="44" t="s">
        <v>505</v>
      </c>
    </row>
    <row r="2939" spans="1:12" x14ac:dyDescent="0.25">
      <c r="A2939" s="54">
        <v>40884</v>
      </c>
      <c r="B2939" s="38" t="s">
        <v>6765</v>
      </c>
      <c r="C2939" s="50" t="s">
        <v>3615</v>
      </c>
      <c r="D2939" s="38" t="s">
        <v>2418</v>
      </c>
      <c r="E2939" s="38" t="s">
        <v>32</v>
      </c>
      <c r="F2939" s="51">
        <v>3300</v>
      </c>
      <c r="G2939" s="49">
        <v>5</v>
      </c>
      <c r="H2939" s="49">
        <v>5</v>
      </c>
      <c r="I2939" s="38"/>
      <c r="J2939" s="170">
        <f t="shared" si="355"/>
        <v>16500</v>
      </c>
      <c r="K2939" s="44" t="s">
        <v>455</v>
      </c>
    </row>
    <row r="2940" spans="1:12" x14ac:dyDescent="0.25">
      <c r="A2940" s="54">
        <v>40884</v>
      </c>
      <c r="B2940" s="38" t="s">
        <v>3616</v>
      </c>
      <c r="C2940" s="57" t="s">
        <v>3617</v>
      </c>
      <c r="D2940" s="38" t="s">
        <v>2420</v>
      </c>
      <c r="E2940" s="38" t="s">
        <v>24</v>
      </c>
      <c r="F2940" s="51">
        <v>3500</v>
      </c>
      <c r="G2940" s="49">
        <v>3</v>
      </c>
      <c r="H2940" s="49">
        <v>3</v>
      </c>
      <c r="I2940" s="38"/>
      <c r="J2940" s="170">
        <f t="shared" si="355"/>
        <v>10500</v>
      </c>
      <c r="K2940" s="44" t="s">
        <v>455</v>
      </c>
    </row>
    <row r="2941" spans="1:12" x14ac:dyDescent="0.25">
      <c r="A2941" s="54">
        <v>40884</v>
      </c>
      <c r="B2941" s="38" t="s">
        <v>3618</v>
      </c>
      <c r="C2941" s="50" t="s">
        <v>3617</v>
      </c>
      <c r="D2941" s="38" t="s">
        <v>2422</v>
      </c>
      <c r="E2941" s="38" t="s">
        <v>24</v>
      </c>
      <c r="F2941" s="51">
        <v>5200</v>
      </c>
      <c r="G2941" s="49">
        <v>1</v>
      </c>
      <c r="H2941" s="49">
        <v>1</v>
      </c>
      <c r="I2941" s="38"/>
      <c r="J2941" s="170">
        <f t="shared" si="355"/>
        <v>5200</v>
      </c>
      <c r="K2941" s="44" t="s">
        <v>455</v>
      </c>
    </row>
    <row r="2942" spans="1:12" x14ac:dyDescent="0.25">
      <c r="A2942" s="54">
        <v>40884</v>
      </c>
      <c r="B2942" s="38" t="s">
        <v>3619</v>
      </c>
      <c r="C2942" s="57" t="s">
        <v>3617</v>
      </c>
      <c r="D2942" s="38" t="s">
        <v>2424</v>
      </c>
      <c r="E2942" s="38" t="s">
        <v>24</v>
      </c>
      <c r="F2942" s="51">
        <v>3300</v>
      </c>
      <c r="G2942" s="64">
        <v>1</v>
      </c>
      <c r="H2942" s="64">
        <v>1</v>
      </c>
      <c r="I2942" s="38"/>
      <c r="J2942" s="170">
        <f t="shared" si="355"/>
        <v>3300</v>
      </c>
      <c r="K2942" s="44" t="s">
        <v>455</v>
      </c>
    </row>
    <row r="2943" spans="1:12" x14ac:dyDescent="0.25">
      <c r="A2943" s="54">
        <v>40884</v>
      </c>
      <c r="B2943" s="38" t="s">
        <v>3620</v>
      </c>
      <c r="C2943" s="147" t="s">
        <v>3621</v>
      </c>
      <c r="D2943" s="22" t="s">
        <v>2426</v>
      </c>
      <c r="E2943" s="38" t="s">
        <v>24</v>
      </c>
      <c r="F2943" s="51">
        <v>4200</v>
      </c>
      <c r="G2943" s="49">
        <v>3</v>
      </c>
      <c r="H2943" s="49">
        <v>3</v>
      </c>
      <c r="I2943" s="38"/>
      <c r="J2943" s="170">
        <f t="shared" si="355"/>
        <v>12600</v>
      </c>
      <c r="K2943" s="44" t="s">
        <v>455</v>
      </c>
    </row>
    <row r="2944" spans="1:12" x14ac:dyDescent="0.25">
      <c r="A2944" s="346">
        <v>40880</v>
      </c>
      <c r="B2944" s="38" t="s">
        <v>989</v>
      </c>
      <c r="C2944" s="46" t="s">
        <v>4347</v>
      </c>
      <c r="D2944" s="100" t="s">
        <v>2428</v>
      </c>
      <c r="E2944" s="38" t="s">
        <v>24</v>
      </c>
      <c r="F2944" s="51">
        <v>1850</v>
      </c>
      <c r="G2944" s="49">
        <v>1</v>
      </c>
      <c r="H2944" s="49">
        <v>1</v>
      </c>
      <c r="I2944" s="52"/>
      <c r="J2944" s="170">
        <f t="shared" si="355"/>
        <v>1850</v>
      </c>
      <c r="K2944" s="44" t="s">
        <v>801</v>
      </c>
    </row>
    <row r="2945" spans="1:11" x14ac:dyDescent="0.25">
      <c r="A2945" s="490">
        <v>40878</v>
      </c>
      <c r="B2945" s="404" t="s">
        <v>23</v>
      </c>
      <c r="C2945" s="629" t="s">
        <v>6764</v>
      </c>
      <c r="D2945" s="419" t="s">
        <v>2430</v>
      </c>
      <c r="E2945" s="404" t="s">
        <v>24</v>
      </c>
      <c r="F2945" s="486">
        <v>6270</v>
      </c>
      <c r="G2945" s="487">
        <v>1</v>
      </c>
      <c r="H2945" s="487">
        <v>1</v>
      </c>
      <c r="I2945" s="488"/>
      <c r="J2945" s="385">
        <f t="shared" si="355"/>
        <v>6270</v>
      </c>
      <c r="K2945" s="386" t="s">
        <v>305</v>
      </c>
    </row>
    <row r="2946" spans="1:11" x14ac:dyDescent="0.25">
      <c r="A2946" s="37">
        <v>40861</v>
      </c>
      <c r="B2946" s="40" t="s">
        <v>163</v>
      </c>
      <c r="C2946" s="39" t="s">
        <v>4123</v>
      </c>
      <c r="D2946" s="100" t="s">
        <v>2432</v>
      </c>
      <c r="E2946" s="38" t="s">
        <v>24</v>
      </c>
      <c r="F2946" s="51">
        <v>2850</v>
      </c>
      <c r="G2946" s="49">
        <v>1</v>
      </c>
      <c r="H2946" s="49">
        <v>1</v>
      </c>
      <c r="I2946" s="52"/>
      <c r="J2946" s="170">
        <f t="shared" si="355"/>
        <v>2850</v>
      </c>
      <c r="K2946" s="44" t="s">
        <v>305</v>
      </c>
    </row>
    <row r="2947" spans="1:11" x14ac:dyDescent="0.25">
      <c r="A2947" s="54">
        <v>40861</v>
      </c>
      <c r="B2947" s="38" t="s">
        <v>3439</v>
      </c>
      <c r="C2947" s="46" t="s">
        <v>4124</v>
      </c>
      <c r="D2947" s="100" t="s">
        <v>2434</v>
      </c>
      <c r="E2947" s="38" t="s">
        <v>24</v>
      </c>
      <c r="F2947" s="51">
        <v>3750</v>
      </c>
      <c r="G2947" s="49">
        <v>1</v>
      </c>
      <c r="H2947" s="49">
        <v>1</v>
      </c>
      <c r="I2947" s="52"/>
      <c r="J2947" s="170">
        <f t="shared" si="355"/>
        <v>3750</v>
      </c>
      <c r="K2947" s="44" t="s">
        <v>305</v>
      </c>
    </row>
    <row r="2948" spans="1:11" x14ac:dyDescent="0.25">
      <c r="A2948" s="286">
        <v>40823</v>
      </c>
      <c r="B2948" s="199" t="s">
        <v>122</v>
      </c>
      <c r="C2948" s="200" t="s">
        <v>11103</v>
      </c>
      <c r="D2948" s="199" t="s">
        <v>11104</v>
      </c>
      <c r="E2948" s="199" t="s">
        <v>24</v>
      </c>
      <c r="F2948" s="201">
        <v>699</v>
      </c>
      <c r="G2948" s="199">
        <v>8</v>
      </c>
      <c r="H2948" s="199">
        <v>8</v>
      </c>
      <c r="I2948" s="199"/>
      <c r="J2948" s="170">
        <f t="shared" ref="J2948:J2949" si="356">H2948*F2948</f>
        <v>5592</v>
      </c>
      <c r="K2948" s="199" t="s">
        <v>525</v>
      </c>
    </row>
    <row r="2949" spans="1:11" x14ac:dyDescent="0.25">
      <c r="A2949" s="286">
        <v>40823</v>
      </c>
      <c r="B2949" s="199" t="s">
        <v>11101</v>
      </c>
      <c r="C2949" s="200" t="s">
        <v>11102</v>
      </c>
      <c r="D2949" s="199" t="s">
        <v>11100</v>
      </c>
      <c r="E2949" s="38" t="s">
        <v>24</v>
      </c>
      <c r="F2949" s="224">
        <v>4520</v>
      </c>
      <c r="G2949" s="49">
        <v>1</v>
      </c>
      <c r="H2949" s="49">
        <v>1</v>
      </c>
      <c r="I2949" s="38"/>
      <c r="J2949" s="170">
        <f t="shared" si="356"/>
        <v>4520</v>
      </c>
      <c r="K2949" s="44" t="s">
        <v>880</v>
      </c>
    </row>
    <row r="2950" spans="1:11" x14ac:dyDescent="0.25">
      <c r="A2950" s="37">
        <v>40823</v>
      </c>
      <c r="B2950" s="40" t="s">
        <v>23</v>
      </c>
      <c r="C2950" s="39" t="s">
        <v>4683</v>
      </c>
      <c r="D2950" s="100" t="s">
        <v>2436</v>
      </c>
      <c r="E2950" s="38" t="s">
        <v>24</v>
      </c>
      <c r="F2950" s="51">
        <v>4235</v>
      </c>
      <c r="G2950" s="49">
        <v>1</v>
      </c>
      <c r="H2950" s="49">
        <v>1</v>
      </c>
      <c r="I2950" s="52"/>
      <c r="J2950" s="170">
        <f>H2950*F2950</f>
        <v>4235</v>
      </c>
      <c r="K2950" s="44" t="s">
        <v>495</v>
      </c>
    </row>
    <row r="2951" spans="1:11" x14ac:dyDescent="0.25">
      <c r="A2951" s="54">
        <v>40821</v>
      </c>
      <c r="B2951" s="38" t="s">
        <v>5239</v>
      </c>
      <c r="C2951" s="57" t="s">
        <v>5240</v>
      </c>
      <c r="D2951" s="38" t="s">
        <v>2437</v>
      </c>
      <c r="E2951" s="38" t="s">
        <v>24</v>
      </c>
      <c r="F2951" s="51">
        <v>2797.95</v>
      </c>
      <c r="G2951" s="49">
        <v>50</v>
      </c>
      <c r="H2951" s="49">
        <v>50</v>
      </c>
      <c r="I2951" s="38"/>
      <c r="J2951" s="170">
        <f>H2951*F2951</f>
        <v>139897.5</v>
      </c>
      <c r="K2951" s="44" t="s">
        <v>39</v>
      </c>
    </row>
    <row r="2952" spans="1:11" x14ac:dyDescent="0.25">
      <c r="A2952" s="54">
        <v>40821</v>
      </c>
      <c r="B2952" s="38" t="s">
        <v>5241</v>
      </c>
      <c r="C2952" s="57" t="s">
        <v>5242</v>
      </c>
      <c r="D2952" s="38" t="s">
        <v>2438</v>
      </c>
      <c r="E2952" s="38" t="s">
        <v>24</v>
      </c>
      <c r="F2952" s="51">
        <v>3199.3</v>
      </c>
      <c r="G2952" s="49">
        <v>50</v>
      </c>
      <c r="H2952" s="49">
        <v>50</v>
      </c>
      <c r="I2952" s="38"/>
      <c r="J2952" s="170">
        <f>H2952*F2952</f>
        <v>159965</v>
      </c>
      <c r="K2952" s="44" t="s">
        <v>39</v>
      </c>
    </row>
    <row r="2953" spans="1:11" x14ac:dyDescent="0.25">
      <c r="A2953" s="54">
        <v>40813</v>
      </c>
      <c r="B2953" s="38" t="s">
        <v>3436</v>
      </c>
      <c r="C2953" s="50"/>
      <c r="D2953" s="38" t="s">
        <v>2440</v>
      </c>
      <c r="E2953" s="38" t="s">
        <v>24</v>
      </c>
      <c r="F2953" s="51">
        <v>690</v>
      </c>
      <c r="G2953" s="49">
        <v>8</v>
      </c>
      <c r="H2953" s="49">
        <v>8</v>
      </c>
      <c r="I2953" s="38"/>
      <c r="J2953" s="170">
        <f>H2953*F2953</f>
        <v>5520</v>
      </c>
      <c r="K2953" s="44" t="s">
        <v>84</v>
      </c>
    </row>
    <row r="2954" spans="1:11" x14ac:dyDescent="0.25">
      <c r="A2954" s="54">
        <v>40801</v>
      </c>
      <c r="B2954" s="38" t="s">
        <v>4602</v>
      </c>
      <c r="C2954" s="57" t="s">
        <v>4603</v>
      </c>
      <c r="D2954" s="38" t="s">
        <v>2442</v>
      </c>
      <c r="E2954" s="38" t="s">
        <v>24</v>
      </c>
      <c r="F2954" s="51">
        <v>1100</v>
      </c>
      <c r="G2954" s="49">
        <v>1</v>
      </c>
      <c r="H2954" s="49">
        <v>1</v>
      </c>
      <c r="I2954" s="38"/>
      <c r="J2954" s="170">
        <f>H2954*F2954</f>
        <v>1100</v>
      </c>
      <c r="K2954" s="44" t="s">
        <v>470</v>
      </c>
    </row>
    <row r="2955" spans="1:11" x14ac:dyDescent="0.25">
      <c r="A2955" s="54">
        <v>40793</v>
      </c>
      <c r="B2955" s="38" t="s">
        <v>5400</v>
      </c>
      <c r="C2955" s="57" t="s">
        <v>5401</v>
      </c>
      <c r="D2955" s="38" t="s">
        <v>2444</v>
      </c>
      <c r="E2955" s="38" t="s">
        <v>24</v>
      </c>
      <c r="F2955" s="51">
        <v>2070</v>
      </c>
      <c r="G2955" s="49">
        <v>2</v>
      </c>
      <c r="H2955" s="49">
        <v>2</v>
      </c>
      <c r="I2955" s="38"/>
      <c r="J2955" s="170"/>
      <c r="K2955" s="44" t="s">
        <v>84</v>
      </c>
    </row>
    <row r="2956" spans="1:11" x14ac:dyDescent="0.25">
      <c r="A2956" s="54">
        <v>40793</v>
      </c>
      <c r="B2956" s="38" t="s">
        <v>5402</v>
      </c>
      <c r="C2956" s="50" t="s">
        <v>5403</v>
      </c>
      <c r="D2956" s="40" t="s">
        <v>2446</v>
      </c>
      <c r="E2956" s="40" t="s">
        <v>24</v>
      </c>
      <c r="F2956" s="224">
        <v>2012.5</v>
      </c>
      <c r="G2956" s="42">
        <v>1</v>
      </c>
      <c r="H2956" s="42">
        <v>1</v>
      </c>
      <c r="I2956" s="40"/>
      <c r="J2956" s="170"/>
      <c r="K2956" s="44" t="s">
        <v>84</v>
      </c>
    </row>
    <row r="2957" spans="1:11" x14ac:dyDescent="0.25">
      <c r="A2957" s="54">
        <v>40793</v>
      </c>
      <c r="B2957" s="38" t="s">
        <v>4792</v>
      </c>
      <c r="C2957" s="50" t="s">
        <v>5404</v>
      </c>
      <c r="D2957" s="38" t="s">
        <v>2448</v>
      </c>
      <c r="E2957" s="38" t="s">
        <v>24</v>
      </c>
      <c r="F2957" s="51">
        <v>3162.5</v>
      </c>
      <c r="G2957" s="49">
        <v>1</v>
      </c>
      <c r="H2957" s="49">
        <v>1</v>
      </c>
      <c r="I2957" s="52"/>
      <c r="J2957" s="170"/>
      <c r="K2957" s="44" t="s">
        <v>84</v>
      </c>
    </row>
    <row r="2958" spans="1:11" x14ac:dyDescent="0.25">
      <c r="A2958" s="54">
        <v>40787</v>
      </c>
      <c r="B2958" s="38" t="s">
        <v>4571</v>
      </c>
      <c r="C2958" s="57" t="s">
        <v>4572</v>
      </c>
      <c r="D2958" s="38" t="s">
        <v>2450</v>
      </c>
      <c r="E2958" s="38" t="s">
        <v>4008</v>
      </c>
      <c r="F2958" s="51"/>
      <c r="G2958" s="49">
        <v>1</v>
      </c>
      <c r="H2958" s="49">
        <v>1</v>
      </c>
      <c r="I2958" s="38"/>
      <c r="J2958" s="170">
        <f t="shared" ref="J2958:J2989" si="357">H2958*F2958</f>
        <v>0</v>
      </c>
      <c r="K2958" s="44" t="s">
        <v>11947</v>
      </c>
    </row>
    <row r="2959" spans="1:11" x14ac:dyDescent="0.25">
      <c r="A2959" s="37">
        <v>40787</v>
      </c>
      <c r="B2959" s="38" t="s">
        <v>4571</v>
      </c>
      <c r="C2959" s="50" t="s">
        <v>4573</v>
      </c>
      <c r="D2959" s="38" t="s">
        <v>2452</v>
      </c>
      <c r="E2959" s="40" t="s">
        <v>4008</v>
      </c>
      <c r="F2959" s="224"/>
      <c r="G2959" s="42">
        <v>1</v>
      </c>
      <c r="H2959" s="42">
        <v>1</v>
      </c>
      <c r="I2959" s="40"/>
      <c r="J2959" s="170">
        <f t="shared" si="357"/>
        <v>0</v>
      </c>
      <c r="K2959" s="44" t="s">
        <v>11947</v>
      </c>
    </row>
    <row r="2960" spans="1:11" x14ac:dyDescent="0.25">
      <c r="A2960" s="37">
        <v>40787</v>
      </c>
      <c r="B2960" s="40" t="s">
        <v>4571</v>
      </c>
      <c r="C2960" s="50" t="s">
        <v>4684</v>
      </c>
      <c r="D2960" s="40" t="s">
        <v>2454</v>
      </c>
      <c r="E2960" s="40" t="s">
        <v>4003</v>
      </c>
      <c r="F2960" s="224">
        <v>1849</v>
      </c>
      <c r="G2960" s="42">
        <v>5</v>
      </c>
      <c r="H2960" s="42">
        <v>5</v>
      </c>
      <c r="I2960" s="40"/>
      <c r="J2960" s="170">
        <f t="shared" si="357"/>
        <v>9245</v>
      </c>
      <c r="K2960" s="44" t="s">
        <v>495</v>
      </c>
    </row>
    <row r="2961" spans="1:11" x14ac:dyDescent="0.25">
      <c r="A2961" s="54">
        <v>40774</v>
      </c>
      <c r="B2961" s="38" t="s">
        <v>3613</v>
      </c>
      <c r="C2961" s="55" t="s">
        <v>3614</v>
      </c>
      <c r="D2961" s="38" t="s">
        <v>2456</v>
      </c>
      <c r="E2961" s="38" t="s">
        <v>32</v>
      </c>
      <c r="F2961" s="51">
        <v>1580</v>
      </c>
      <c r="G2961" s="49">
        <v>1</v>
      </c>
      <c r="H2961" s="49">
        <v>1</v>
      </c>
      <c r="I2961" s="52"/>
      <c r="J2961" s="170">
        <f t="shared" si="357"/>
        <v>1580</v>
      </c>
      <c r="K2961" s="44" t="s">
        <v>455</v>
      </c>
    </row>
    <row r="2962" spans="1:11" x14ac:dyDescent="0.25">
      <c r="A2962" s="54">
        <v>40774</v>
      </c>
      <c r="B2962" s="38" t="s">
        <v>179</v>
      </c>
      <c r="C2962" s="57" t="s">
        <v>4054</v>
      </c>
      <c r="D2962" s="38" t="s">
        <v>2458</v>
      </c>
      <c r="E2962" s="38" t="s">
        <v>24</v>
      </c>
      <c r="F2962" s="51">
        <v>8600</v>
      </c>
      <c r="G2962" s="49">
        <v>2</v>
      </c>
      <c r="H2962" s="49">
        <v>2</v>
      </c>
      <c r="I2962" s="38"/>
      <c r="J2962" s="170">
        <f t="shared" si="357"/>
        <v>17200</v>
      </c>
      <c r="K2962" s="44" t="s">
        <v>836</v>
      </c>
    </row>
    <row r="2963" spans="1:11" x14ac:dyDescent="0.25">
      <c r="A2963" s="54">
        <v>40756</v>
      </c>
      <c r="B2963" s="38" t="s">
        <v>1124</v>
      </c>
      <c r="C2963" s="57" t="s">
        <v>4125</v>
      </c>
      <c r="D2963" s="38" t="s">
        <v>2459</v>
      </c>
      <c r="E2963" s="38" t="s">
        <v>24</v>
      </c>
      <c r="F2963" s="51">
        <v>9985</v>
      </c>
      <c r="G2963" s="49">
        <v>2</v>
      </c>
      <c r="H2963" s="49">
        <v>2</v>
      </c>
      <c r="I2963" s="38"/>
      <c r="J2963" s="170">
        <f t="shared" si="357"/>
        <v>19970</v>
      </c>
      <c r="K2963" s="44" t="s">
        <v>4126</v>
      </c>
    </row>
    <row r="2964" spans="1:11" x14ac:dyDescent="0.25">
      <c r="A2964" s="54">
        <v>40756</v>
      </c>
      <c r="B2964" s="38" t="s">
        <v>169</v>
      </c>
      <c r="C2964" s="57" t="s">
        <v>4689</v>
      </c>
      <c r="D2964" s="38" t="s">
        <v>2461</v>
      </c>
      <c r="E2964" s="38" t="s">
        <v>24</v>
      </c>
      <c r="F2964" s="51"/>
      <c r="G2964" s="49">
        <v>2</v>
      </c>
      <c r="H2964" s="49">
        <v>2</v>
      </c>
      <c r="I2964" s="38"/>
      <c r="J2964" s="170">
        <f t="shared" si="357"/>
        <v>0</v>
      </c>
      <c r="K2964" s="44" t="s">
        <v>495</v>
      </c>
    </row>
    <row r="2965" spans="1:11" x14ac:dyDescent="0.25">
      <c r="A2965" s="54">
        <v>40750</v>
      </c>
      <c r="B2965" s="38" t="s">
        <v>26</v>
      </c>
      <c r="C2965" s="55" t="s">
        <v>4450</v>
      </c>
      <c r="D2965" s="38" t="s">
        <v>2463</v>
      </c>
      <c r="E2965" s="38" t="s">
        <v>24</v>
      </c>
      <c r="F2965" s="51">
        <v>18700</v>
      </c>
      <c r="G2965" s="64">
        <v>1</v>
      </c>
      <c r="H2965" s="64">
        <v>1</v>
      </c>
      <c r="I2965" s="52"/>
      <c r="J2965" s="170">
        <f t="shared" si="357"/>
        <v>18700</v>
      </c>
      <c r="K2965" s="44" t="s">
        <v>3537</v>
      </c>
    </row>
    <row r="2966" spans="1:11" x14ac:dyDescent="0.25">
      <c r="A2966" s="54">
        <v>40738</v>
      </c>
      <c r="B2966" s="38" t="s">
        <v>4701</v>
      </c>
      <c r="C2966" s="57" t="s">
        <v>4702</v>
      </c>
      <c r="D2966" s="38" t="s">
        <v>2465</v>
      </c>
      <c r="E2966" s="38" t="s">
        <v>24</v>
      </c>
      <c r="F2966" s="51">
        <v>400</v>
      </c>
      <c r="G2966" s="49">
        <v>4</v>
      </c>
      <c r="H2966" s="49">
        <v>4</v>
      </c>
      <c r="I2966" s="38"/>
      <c r="J2966" s="170">
        <f t="shared" si="357"/>
        <v>1600</v>
      </c>
      <c r="K2966" s="44" t="s">
        <v>120</v>
      </c>
    </row>
    <row r="2967" spans="1:11" x14ac:dyDescent="0.25">
      <c r="A2967" s="54">
        <v>40738</v>
      </c>
      <c r="B2967" s="38" t="s">
        <v>4703</v>
      </c>
      <c r="C2967" s="50" t="s">
        <v>4704</v>
      </c>
      <c r="D2967" s="38" t="s">
        <v>2467</v>
      </c>
      <c r="E2967" s="38" t="s">
        <v>32</v>
      </c>
      <c r="F2967" s="51">
        <v>446</v>
      </c>
      <c r="G2967" s="49">
        <v>6</v>
      </c>
      <c r="H2967" s="49">
        <v>6</v>
      </c>
      <c r="I2967" s="38"/>
      <c r="J2967" s="170">
        <f t="shared" si="357"/>
        <v>2676</v>
      </c>
      <c r="K2967" s="44" t="s">
        <v>120</v>
      </c>
    </row>
    <row r="2968" spans="1:11" x14ac:dyDescent="0.25">
      <c r="A2968" s="54">
        <v>40738</v>
      </c>
      <c r="B2968" s="38" t="s">
        <v>4705</v>
      </c>
      <c r="C2968" s="147"/>
      <c r="D2968" s="100" t="s">
        <v>2469</v>
      </c>
      <c r="E2968" s="38" t="s">
        <v>4706</v>
      </c>
      <c r="F2968" s="51">
        <v>119.75</v>
      </c>
      <c r="G2968" s="49">
        <v>2</v>
      </c>
      <c r="H2968" s="49">
        <v>2</v>
      </c>
      <c r="I2968" s="38"/>
      <c r="J2968" s="170">
        <f t="shared" si="357"/>
        <v>239.5</v>
      </c>
      <c r="K2968" s="44" t="s">
        <v>120</v>
      </c>
    </row>
    <row r="2969" spans="1:11" x14ac:dyDescent="0.25">
      <c r="A2969" s="54">
        <v>40738</v>
      </c>
      <c r="B2969" s="38" t="s">
        <v>4707</v>
      </c>
      <c r="C2969" s="147" t="s">
        <v>368</v>
      </c>
      <c r="D2969" s="22" t="s">
        <v>2471</v>
      </c>
      <c r="E2969" s="38" t="s">
        <v>4706</v>
      </c>
      <c r="F2969" s="51">
        <v>119.75</v>
      </c>
      <c r="G2969" s="49">
        <v>2</v>
      </c>
      <c r="H2969" s="49">
        <v>2</v>
      </c>
      <c r="I2969" s="38"/>
      <c r="J2969" s="170">
        <f t="shared" si="357"/>
        <v>239.5</v>
      </c>
      <c r="K2969" s="44" t="s">
        <v>120</v>
      </c>
    </row>
    <row r="2970" spans="1:11" x14ac:dyDescent="0.25">
      <c r="A2970" s="54">
        <v>40736</v>
      </c>
      <c r="B2970" s="38" t="s">
        <v>398</v>
      </c>
      <c r="C2970" s="39" t="s">
        <v>4604</v>
      </c>
      <c r="D2970" s="100" t="s">
        <v>2473</v>
      </c>
      <c r="E2970" s="38" t="s">
        <v>24</v>
      </c>
      <c r="F2970" s="51">
        <v>4350</v>
      </c>
      <c r="G2970" s="49">
        <v>4</v>
      </c>
      <c r="H2970" s="49">
        <v>4</v>
      </c>
      <c r="I2970" s="38"/>
      <c r="J2970" s="170">
        <f t="shared" si="357"/>
        <v>17400</v>
      </c>
      <c r="K2970" s="44" t="s">
        <v>470</v>
      </c>
    </row>
    <row r="2971" spans="1:11" x14ac:dyDescent="0.25">
      <c r="A2971" s="54">
        <v>40736</v>
      </c>
      <c r="B2971" s="38" t="s">
        <v>4605</v>
      </c>
      <c r="C2971" s="147" t="s">
        <v>4606</v>
      </c>
      <c r="D2971" s="100" t="s">
        <v>2475</v>
      </c>
      <c r="E2971" s="38" t="s">
        <v>32</v>
      </c>
      <c r="F2971" s="51">
        <v>650</v>
      </c>
      <c r="G2971" s="49">
        <v>8</v>
      </c>
      <c r="H2971" s="49">
        <v>8</v>
      </c>
      <c r="I2971" s="38"/>
      <c r="J2971" s="170">
        <f t="shared" si="357"/>
        <v>5200</v>
      </c>
      <c r="K2971" s="44" t="s">
        <v>470</v>
      </c>
    </row>
    <row r="2972" spans="1:11" x14ac:dyDescent="0.25">
      <c r="A2972" s="54">
        <v>40729</v>
      </c>
      <c r="B2972" s="38" t="s">
        <v>23</v>
      </c>
      <c r="C2972" s="147" t="s">
        <v>4242</v>
      </c>
      <c r="D2972" s="100" t="s">
        <v>2477</v>
      </c>
      <c r="E2972" s="38" t="s">
        <v>24</v>
      </c>
      <c r="F2972" s="51">
        <v>5570</v>
      </c>
      <c r="G2972" s="49">
        <v>1</v>
      </c>
      <c r="H2972" s="49">
        <v>1</v>
      </c>
      <c r="I2972" s="38"/>
      <c r="J2972" s="170">
        <f t="shared" si="357"/>
        <v>5570</v>
      </c>
      <c r="K2972" s="44" t="s">
        <v>953</v>
      </c>
    </row>
    <row r="2973" spans="1:11" x14ac:dyDescent="0.25">
      <c r="A2973" s="54">
        <v>40710</v>
      </c>
      <c r="B2973" s="38" t="s">
        <v>989</v>
      </c>
      <c r="C2973" s="147" t="s">
        <v>4127</v>
      </c>
      <c r="D2973" s="100" t="s">
        <v>2479</v>
      </c>
      <c r="E2973" s="38" t="s">
        <v>24</v>
      </c>
      <c r="F2973" s="51"/>
      <c r="G2973" s="49">
        <v>1</v>
      </c>
      <c r="H2973" s="49">
        <v>1</v>
      </c>
      <c r="I2973" s="38"/>
      <c r="J2973" s="170">
        <f t="shared" si="357"/>
        <v>0</v>
      </c>
      <c r="K2973" s="44" t="s">
        <v>4126</v>
      </c>
    </row>
    <row r="2974" spans="1:11" x14ac:dyDescent="0.25">
      <c r="A2974" s="54">
        <v>40710</v>
      </c>
      <c r="B2974" s="38" t="s">
        <v>4174</v>
      </c>
      <c r="C2974" s="57" t="s">
        <v>4175</v>
      </c>
      <c r="D2974" s="38" t="s">
        <v>2481</v>
      </c>
      <c r="E2974" s="38" t="s">
        <v>79</v>
      </c>
      <c r="F2974" s="51">
        <v>5088</v>
      </c>
      <c r="G2974" s="49">
        <v>2</v>
      </c>
      <c r="H2974" s="49">
        <v>2</v>
      </c>
      <c r="I2974" s="38"/>
      <c r="J2974" s="170">
        <f t="shared" si="357"/>
        <v>10176</v>
      </c>
      <c r="K2974" s="44" t="s">
        <v>431</v>
      </c>
    </row>
    <row r="2975" spans="1:11" x14ac:dyDescent="0.25">
      <c r="A2975" s="54">
        <v>40710</v>
      </c>
      <c r="B2975" s="38" t="s">
        <v>4176</v>
      </c>
      <c r="C2975" s="57" t="s">
        <v>4177</v>
      </c>
      <c r="D2975" s="38" t="s">
        <v>2483</v>
      </c>
      <c r="E2975" s="38" t="s">
        <v>24</v>
      </c>
      <c r="F2975" s="51">
        <v>1484</v>
      </c>
      <c r="G2975" s="49">
        <v>2</v>
      </c>
      <c r="H2975" s="49">
        <v>2</v>
      </c>
      <c r="I2975" s="38"/>
      <c r="J2975" s="170">
        <f t="shared" si="357"/>
        <v>2968</v>
      </c>
      <c r="K2975" s="44" t="s">
        <v>431</v>
      </c>
    </row>
    <row r="2976" spans="1:11" x14ac:dyDescent="0.25">
      <c r="A2976" s="37">
        <v>40710</v>
      </c>
      <c r="B2976" s="38" t="s">
        <v>4178</v>
      </c>
      <c r="C2976" s="50" t="s">
        <v>4179</v>
      </c>
      <c r="D2976" s="38" t="s">
        <v>2485</v>
      </c>
      <c r="E2976" s="40" t="s">
        <v>32</v>
      </c>
      <c r="F2976" s="224">
        <v>4770</v>
      </c>
      <c r="G2976" s="42">
        <v>1</v>
      </c>
      <c r="H2976" s="42">
        <v>1</v>
      </c>
      <c r="I2976" s="40"/>
      <c r="J2976" s="170">
        <f t="shared" si="357"/>
        <v>4770</v>
      </c>
      <c r="K2976" s="44" t="s">
        <v>431</v>
      </c>
    </row>
    <row r="2977" spans="1:12" x14ac:dyDescent="0.25">
      <c r="A2977" s="37">
        <v>40710</v>
      </c>
      <c r="B2977" s="40" t="s">
        <v>4180</v>
      </c>
      <c r="C2977" s="50"/>
      <c r="D2977" s="40" t="s">
        <v>2487</v>
      </c>
      <c r="E2977" s="40" t="s">
        <v>24</v>
      </c>
      <c r="F2977" s="224">
        <v>4770</v>
      </c>
      <c r="G2977" s="42">
        <v>1</v>
      </c>
      <c r="H2977" s="42">
        <v>1</v>
      </c>
      <c r="I2977" s="40"/>
      <c r="J2977" s="170">
        <f t="shared" si="357"/>
        <v>4770</v>
      </c>
      <c r="K2977" s="44" t="s">
        <v>431</v>
      </c>
    </row>
    <row r="2978" spans="1:12" x14ac:dyDescent="0.25">
      <c r="A2978" s="37">
        <v>40710</v>
      </c>
      <c r="B2978" s="40" t="s">
        <v>4181</v>
      </c>
      <c r="C2978" s="50" t="s">
        <v>4182</v>
      </c>
      <c r="D2978" s="40" t="s">
        <v>2489</v>
      </c>
      <c r="E2978" s="40" t="s">
        <v>24</v>
      </c>
      <c r="F2978" s="224">
        <v>1272</v>
      </c>
      <c r="G2978" s="42">
        <v>4</v>
      </c>
      <c r="H2978" s="42">
        <v>4</v>
      </c>
      <c r="I2978" s="40"/>
      <c r="J2978" s="170">
        <f t="shared" si="357"/>
        <v>5088</v>
      </c>
      <c r="K2978" s="44" t="s">
        <v>431</v>
      </c>
    </row>
    <row r="2979" spans="1:12" x14ac:dyDescent="0.25">
      <c r="A2979" s="54">
        <v>40709</v>
      </c>
      <c r="B2979" s="38" t="s">
        <v>5103</v>
      </c>
      <c r="C2979" s="57" t="s">
        <v>5104</v>
      </c>
      <c r="D2979" s="38" t="s">
        <v>2491</v>
      </c>
      <c r="E2979" s="38" t="s">
        <v>24</v>
      </c>
      <c r="F2979" s="51">
        <v>4600</v>
      </c>
      <c r="G2979" s="49">
        <v>3</v>
      </c>
      <c r="H2979" s="49">
        <v>3</v>
      </c>
      <c r="I2979" s="38"/>
      <c r="J2979" s="170">
        <f t="shared" si="357"/>
        <v>13800</v>
      </c>
      <c r="K2979" s="44" t="s">
        <v>5105</v>
      </c>
    </row>
    <row r="2980" spans="1:12" x14ac:dyDescent="0.25">
      <c r="A2980" s="54">
        <v>40709</v>
      </c>
      <c r="B2980" s="38" t="s">
        <v>26</v>
      </c>
      <c r="C2980" s="57" t="s">
        <v>5106</v>
      </c>
      <c r="D2980" s="38" t="s">
        <v>2493</v>
      </c>
      <c r="E2980" s="38" t="s">
        <v>24</v>
      </c>
      <c r="F2980" s="51">
        <v>16842.650000000001</v>
      </c>
      <c r="G2980" s="49">
        <v>19</v>
      </c>
      <c r="H2980" s="49">
        <v>19</v>
      </c>
      <c r="I2980" s="38"/>
      <c r="J2980" s="170">
        <f t="shared" si="357"/>
        <v>320010.35000000003</v>
      </c>
      <c r="K2980" s="44" t="s">
        <v>5107</v>
      </c>
    </row>
    <row r="2981" spans="1:12" x14ac:dyDescent="0.25">
      <c r="A2981" s="54">
        <v>40700</v>
      </c>
      <c r="B2981" s="38" t="s">
        <v>105</v>
      </c>
      <c r="C2981" s="55"/>
      <c r="D2981" s="38" t="s">
        <v>2495</v>
      </c>
      <c r="E2981" s="38" t="s">
        <v>24</v>
      </c>
      <c r="F2981" s="51">
        <v>4050</v>
      </c>
      <c r="G2981" s="49">
        <v>2</v>
      </c>
      <c r="H2981" s="49">
        <v>2</v>
      </c>
      <c r="I2981" s="52"/>
      <c r="J2981" s="170">
        <f t="shared" si="357"/>
        <v>8100</v>
      </c>
      <c r="K2981" s="44" t="s">
        <v>896</v>
      </c>
    </row>
    <row r="2982" spans="1:12" x14ac:dyDescent="0.25">
      <c r="A2982" s="54">
        <v>40700</v>
      </c>
      <c r="B2982" s="38" t="s">
        <v>105</v>
      </c>
      <c r="C2982" s="55" t="s">
        <v>4599</v>
      </c>
      <c r="D2982" s="38" t="s">
        <v>2497</v>
      </c>
      <c r="E2982" s="38" t="s">
        <v>24</v>
      </c>
      <c r="F2982" s="51">
        <v>2700</v>
      </c>
      <c r="G2982" s="49">
        <v>4</v>
      </c>
      <c r="H2982" s="49">
        <v>4</v>
      </c>
      <c r="I2982" s="52"/>
      <c r="J2982" s="170">
        <f t="shared" si="357"/>
        <v>10800</v>
      </c>
      <c r="K2982" s="44" t="s">
        <v>470</v>
      </c>
    </row>
    <row r="2983" spans="1:12" x14ac:dyDescent="0.25">
      <c r="A2983" s="37">
        <v>40700</v>
      </c>
      <c r="B2983" s="40" t="s">
        <v>3489</v>
      </c>
      <c r="C2983" s="50" t="s">
        <v>3490</v>
      </c>
      <c r="D2983" s="38" t="s">
        <v>2499</v>
      </c>
      <c r="E2983" s="38" t="s">
        <v>24</v>
      </c>
      <c r="F2983" s="51">
        <v>6800</v>
      </c>
      <c r="G2983" s="49">
        <v>1</v>
      </c>
      <c r="H2983" s="49">
        <v>1</v>
      </c>
      <c r="I2983" s="52"/>
      <c r="J2983" s="170">
        <f t="shared" si="357"/>
        <v>6800</v>
      </c>
      <c r="K2983" s="44" t="s">
        <v>459</v>
      </c>
    </row>
    <row r="2984" spans="1:12" x14ac:dyDescent="0.25">
      <c r="A2984" s="37">
        <v>40700</v>
      </c>
      <c r="B2984" s="38" t="s">
        <v>3662</v>
      </c>
      <c r="C2984" s="55" t="s">
        <v>4827</v>
      </c>
      <c r="D2984" s="38" t="s">
        <v>2501</v>
      </c>
      <c r="E2984" s="38" t="s">
        <v>24</v>
      </c>
      <c r="F2984" s="51">
        <v>4290</v>
      </c>
      <c r="G2984" s="49">
        <v>1</v>
      </c>
      <c r="H2984" s="49">
        <v>1</v>
      </c>
      <c r="I2984" s="52"/>
      <c r="J2984" s="170">
        <f t="shared" si="357"/>
        <v>4290</v>
      </c>
      <c r="K2984" s="44" t="s">
        <v>459</v>
      </c>
    </row>
    <row r="2985" spans="1:12" x14ac:dyDescent="0.25">
      <c r="A2985" s="54">
        <v>40690</v>
      </c>
      <c r="B2985" s="38" t="s">
        <v>4340</v>
      </c>
      <c r="C2985" s="57" t="s">
        <v>4341</v>
      </c>
      <c r="D2985" s="38" t="s">
        <v>2503</v>
      </c>
      <c r="E2985" s="38" t="s">
        <v>32</v>
      </c>
      <c r="F2985" s="51">
        <v>5995</v>
      </c>
      <c r="G2985" s="49">
        <v>1</v>
      </c>
      <c r="H2985" s="49">
        <v>1</v>
      </c>
      <c r="I2985" s="38"/>
      <c r="J2985" s="170">
        <f t="shared" si="357"/>
        <v>5995</v>
      </c>
      <c r="K2985" s="44" t="s">
        <v>801</v>
      </c>
    </row>
    <row r="2986" spans="1:12" x14ac:dyDescent="0.25">
      <c r="A2986" s="54">
        <v>40681</v>
      </c>
      <c r="B2986" s="38" t="s">
        <v>3463</v>
      </c>
      <c r="C2986" s="57" t="s">
        <v>4765</v>
      </c>
      <c r="D2986" s="38" t="s">
        <v>2505</v>
      </c>
      <c r="E2986" s="38" t="s">
        <v>24</v>
      </c>
      <c r="F2986" s="51">
        <v>500</v>
      </c>
      <c r="G2986" s="64">
        <v>50</v>
      </c>
      <c r="H2986" s="64">
        <v>50</v>
      </c>
      <c r="I2986" s="38"/>
      <c r="J2986" s="170">
        <f t="shared" si="357"/>
        <v>25000</v>
      </c>
      <c r="K2986" s="44" t="s">
        <v>84</v>
      </c>
      <c r="L2986" t="s">
        <v>6778</v>
      </c>
    </row>
    <row r="2987" spans="1:12" ht="15.75" customHeight="1" x14ac:dyDescent="0.25">
      <c r="A2987" s="54">
        <v>40681</v>
      </c>
      <c r="B2987" s="38" t="s">
        <v>3705</v>
      </c>
      <c r="C2987" s="147" t="s">
        <v>4766</v>
      </c>
      <c r="D2987" s="22" t="s">
        <v>2507</v>
      </c>
      <c r="E2987" s="38" t="s">
        <v>24</v>
      </c>
      <c r="F2987" s="51">
        <v>4995</v>
      </c>
      <c r="G2987" s="49">
        <v>5</v>
      </c>
      <c r="H2987" s="49">
        <v>5</v>
      </c>
      <c r="I2987" s="38"/>
      <c r="J2987" s="170">
        <f t="shared" si="357"/>
        <v>24975</v>
      </c>
      <c r="K2987" s="44" t="s">
        <v>84</v>
      </c>
      <c r="L2987" t="s">
        <v>6746</v>
      </c>
    </row>
    <row r="2988" spans="1:12" x14ac:dyDescent="0.25">
      <c r="A2988" s="54">
        <v>40681</v>
      </c>
      <c r="B2988" s="38" t="s">
        <v>105</v>
      </c>
      <c r="C2988" s="39" t="s">
        <v>4824</v>
      </c>
      <c r="D2988" s="100" t="s">
        <v>2509</v>
      </c>
      <c r="E2988" s="40" t="s">
        <v>24</v>
      </c>
      <c r="F2988" s="224">
        <v>6700</v>
      </c>
      <c r="G2988" s="42">
        <v>1</v>
      </c>
      <c r="H2988" s="42">
        <v>1</v>
      </c>
      <c r="I2988" s="40"/>
      <c r="J2988" s="170">
        <f t="shared" si="357"/>
        <v>6700</v>
      </c>
      <c r="K2988" s="44" t="s">
        <v>57</v>
      </c>
    </row>
    <row r="2989" spans="1:12" ht="15.75" customHeight="1" x14ac:dyDescent="0.25">
      <c r="A2989" s="37">
        <v>40674</v>
      </c>
      <c r="B2989" s="40" t="s">
        <v>23</v>
      </c>
      <c r="C2989" s="39" t="s">
        <v>4041</v>
      </c>
      <c r="D2989" s="45" t="s">
        <v>2511</v>
      </c>
      <c r="E2989" s="40" t="s">
        <v>24</v>
      </c>
      <c r="F2989" s="224">
        <v>5180</v>
      </c>
      <c r="G2989" s="42">
        <v>1</v>
      </c>
      <c r="H2989" s="42">
        <v>1</v>
      </c>
      <c r="I2989" s="40"/>
      <c r="J2989" s="170">
        <f t="shared" si="357"/>
        <v>5180</v>
      </c>
      <c r="K2989" s="44" t="s">
        <v>709</v>
      </c>
    </row>
    <row r="2990" spans="1:12" x14ac:dyDescent="0.25">
      <c r="A2990" s="379">
        <v>40674</v>
      </c>
      <c r="B2990" s="380" t="s">
        <v>23</v>
      </c>
      <c r="C2990" s="381" t="s">
        <v>6777</v>
      </c>
      <c r="D2990" s="382" t="s">
        <v>2513</v>
      </c>
      <c r="E2990" s="380" t="s">
        <v>24</v>
      </c>
      <c r="F2990" s="383">
        <v>6612</v>
      </c>
      <c r="G2990" s="384">
        <v>1</v>
      </c>
      <c r="H2990" s="384">
        <v>1</v>
      </c>
      <c r="I2990" s="380"/>
      <c r="J2990" s="385">
        <f t="shared" ref="J2990:J3021" si="358">H2990*F2990</f>
        <v>6612</v>
      </c>
      <c r="K2990" s="386" t="s">
        <v>709</v>
      </c>
    </row>
    <row r="2991" spans="1:12" x14ac:dyDescent="0.25">
      <c r="A2991" s="37">
        <v>40659</v>
      </c>
      <c r="B2991" s="40" t="s">
        <v>5108</v>
      </c>
      <c r="C2991" s="39" t="s">
        <v>5109</v>
      </c>
      <c r="D2991" s="45" t="s">
        <v>2515</v>
      </c>
      <c r="E2991" s="40" t="s">
        <v>24</v>
      </c>
      <c r="F2991" s="224">
        <v>370</v>
      </c>
      <c r="G2991" s="42">
        <v>70</v>
      </c>
      <c r="H2991" s="42">
        <v>70</v>
      </c>
      <c r="I2991" s="40"/>
      <c r="J2991" s="170">
        <f t="shared" si="358"/>
        <v>25900</v>
      </c>
      <c r="K2991" s="44" t="s">
        <v>39</v>
      </c>
    </row>
    <row r="2992" spans="1:12" x14ac:dyDescent="0.25">
      <c r="A2992" s="379">
        <v>40648</v>
      </c>
      <c r="B2992" s="380" t="s">
        <v>23</v>
      </c>
      <c r="C2992" s="625" t="s">
        <v>6745</v>
      </c>
      <c r="D2992" s="382" t="s">
        <v>2517</v>
      </c>
      <c r="E2992" s="380" t="s">
        <v>24</v>
      </c>
      <c r="F2992" s="492">
        <v>8165</v>
      </c>
      <c r="G2992" s="384">
        <v>1</v>
      </c>
      <c r="H2992" s="384">
        <v>1</v>
      </c>
      <c r="I2992" s="380"/>
      <c r="J2992" s="385">
        <f t="shared" si="358"/>
        <v>8165</v>
      </c>
      <c r="K2992" s="386" t="s">
        <v>39</v>
      </c>
    </row>
    <row r="2993" spans="1:11" x14ac:dyDescent="0.25">
      <c r="A2993" s="37">
        <v>40648</v>
      </c>
      <c r="B2993" s="40" t="s">
        <v>4405</v>
      </c>
      <c r="C2993" s="50" t="s">
        <v>5232</v>
      </c>
      <c r="D2993" s="38" t="s">
        <v>2519</v>
      </c>
      <c r="E2993" s="38" t="s">
        <v>24</v>
      </c>
      <c r="F2993" s="51">
        <v>8418</v>
      </c>
      <c r="G2993" s="49">
        <v>1</v>
      </c>
      <c r="H2993" s="49">
        <v>1</v>
      </c>
      <c r="I2993" s="52"/>
      <c r="J2993" s="170">
        <f t="shared" si="358"/>
        <v>8418</v>
      </c>
      <c r="K2993" s="44" t="s">
        <v>39</v>
      </c>
    </row>
    <row r="2994" spans="1:11" x14ac:dyDescent="0.25">
      <c r="A2994" s="37">
        <v>40648</v>
      </c>
      <c r="B2994" s="38" t="s">
        <v>95</v>
      </c>
      <c r="C2994" s="55" t="s">
        <v>5233</v>
      </c>
      <c r="D2994" s="38" t="s">
        <v>2521</v>
      </c>
      <c r="E2994" s="38" t="s">
        <v>24</v>
      </c>
      <c r="F2994" s="51">
        <v>2415</v>
      </c>
      <c r="G2994" s="49">
        <v>1</v>
      </c>
      <c r="H2994" s="49">
        <v>1</v>
      </c>
      <c r="I2994" s="52"/>
      <c r="J2994" s="170">
        <f t="shared" si="358"/>
        <v>2415</v>
      </c>
      <c r="K2994" s="44" t="s">
        <v>39</v>
      </c>
    </row>
    <row r="2995" spans="1:11" x14ac:dyDescent="0.25">
      <c r="A2995" s="37">
        <v>40648</v>
      </c>
      <c r="B2995" s="38" t="s">
        <v>105</v>
      </c>
      <c r="C2995" s="55" t="s">
        <v>5234</v>
      </c>
      <c r="D2995" s="38" t="s">
        <v>2523</v>
      </c>
      <c r="E2995" s="38" t="s">
        <v>24</v>
      </c>
      <c r="F2995" s="51">
        <v>1610</v>
      </c>
      <c r="G2995" s="49">
        <v>4</v>
      </c>
      <c r="H2995" s="49">
        <v>4</v>
      </c>
      <c r="I2995" s="52"/>
      <c r="J2995" s="170">
        <f t="shared" si="358"/>
        <v>6440</v>
      </c>
      <c r="K2995" s="44" t="s">
        <v>39</v>
      </c>
    </row>
    <row r="2996" spans="1:11" x14ac:dyDescent="0.25">
      <c r="A2996" s="37">
        <v>40648</v>
      </c>
      <c r="B2996" s="38" t="s">
        <v>5235</v>
      </c>
      <c r="C2996" s="57" t="s">
        <v>5236</v>
      </c>
      <c r="D2996" s="38" t="s">
        <v>2525</v>
      </c>
      <c r="E2996" s="38" t="s">
        <v>28</v>
      </c>
      <c r="F2996" s="51">
        <v>1610</v>
      </c>
      <c r="G2996" s="49">
        <v>1</v>
      </c>
      <c r="H2996" s="49">
        <v>1</v>
      </c>
      <c r="I2996" s="38"/>
      <c r="J2996" s="170">
        <f t="shared" si="358"/>
        <v>1610</v>
      </c>
      <c r="K2996" s="44" t="s">
        <v>39</v>
      </c>
    </row>
    <row r="2997" spans="1:11" x14ac:dyDescent="0.25">
      <c r="A2997" s="54">
        <v>40648</v>
      </c>
      <c r="B2997" s="38" t="s">
        <v>5237</v>
      </c>
      <c r="C2997" s="57" t="s">
        <v>5238</v>
      </c>
      <c r="D2997" s="38" t="s">
        <v>2527</v>
      </c>
      <c r="E2997" s="38" t="s">
        <v>28</v>
      </c>
      <c r="F2997" s="51">
        <v>2185</v>
      </c>
      <c r="G2997" s="49">
        <v>1</v>
      </c>
      <c r="H2997" s="49">
        <v>1</v>
      </c>
      <c r="I2997" s="38"/>
      <c r="J2997" s="170">
        <f t="shared" si="358"/>
        <v>2185</v>
      </c>
      <c r="K2997" s="44" t="s">
        <v>39</v>
      </c>
    </row>
    <row r="2998" spans="1:11" x14ac:dyDescent="0.25">
      <c r="A2998" s="54">
        <v>40646</v>
      </c>
      <c r="B2998" s="38" t="s">
        <v>3971</v>
      </c>
      <c r="C2998" s="57" t="s">
        <v>3972</v>
      </c>
      <c r="D2998" s="38" t="s">
        <v>2529</v>
      </c>
      <c r="E2998" s="38" t="s">
        <v>24</v>
      </c>
      <c r="F2998" s="51">
        <v>3900</v>
      </c>
      <c r="G2998" s="49">
        <v>3</v>
      </c>
      <c r="H2998" s="49">
        <v>3</v>
      </c>
      <c r="I2998" s="38"/>
      <c r="J2998" s="170">
        <f t="shared" si="358"/>
        <v>11700</v>
      </c>
      <c r="K2998" s="44" t="s">
        <v>472</v>
      </c>
    </row>
    <row r="2999" spans="1:11" x14ac:dyDescent="0.25">
      <c r="A2999" s="54">
        <v>40646</v>
      </c>
      <c r="B2999" s="38" t="s">
        <v>122</v>
      </c>
      <c r="C2999" s="57" t="s">
        <v>3973</v>
      </c>
      <c r="D2999" s="38" t="s">
        <v>2531</v>
      </c>
      <c r="E2999" s="38" t="s">
        <v>24</v>
      </c>
      <c r="F2999" s="51">
        <v>4500</v>
      </c>
      <c r="G2999" s="49">
        <v>1</v>
      </c>
      <c r="H2999" s="49">
        <v>1</v>
      </c>
      <c r="I2999" s="38"/>
      <c r="J2999" s="170">
        <f t="shared" si="358"/>
        <v>4500</v>
      </c>
      <c r="K2999" s="44" t="s">
        <v>472</v>
      </c>
    </row>
    <row r="3000" spans="1:11" x14ac:dyDescent="0.25">
      <c r="A3000" s="346">
        <v>40646</v>
      </c>
      <c r="B3000" s="38" t="s">
        <v>3974</v>
      </c>
      <c r="C3000" s="57" t="s">
        <v>3975</v>
      </c>
      <c r="D3000" s="38" t="s">
        <v>2533</v>
      </c>
      <c r="E3000" s="38" t="s">
        <v>32</v>
      </c>
      <c r="F3000" s="51">
        <v>1080</v>
      </c>
      <c r="G3000" s="162">
        <v>3</v>
      </c>
      <c r="H3000" s="102">
        <v>3</v>
      </c>
      <c r="I3000" s="44"/>
      <c r="J3000" s="170">
        <f t="shared" si="358"/>
        <v>3240</v>
      </c>
      <c r="K3000" s="44" t="s">
        <v>472</v>
      </c>
    </row>
    <row r="3001" spans="1:11" ht="15.75" customHeight="1" x14ac:dyDescent="0.25">
      <c r="A3001" s="37">
        <v>40646</v>
      </c>
      <c r="B3001" s="38" t="s">
        <v>3769</v>
      </c>
      <c r="C3001" s="50" t="s">
        <v>3976</v>
      </c>
      <c r="D3001" s="38" t="s">
        <v>2535</v>
      </c>
      <c r="E3001" s="40" t="s">
        <v>24</v>
      </c>
      <c r="F3001" s="224">
        <v>3699</v>
      </c>
      <c r="G3001" s="99">
        <v>1</v>
      </c>
      <c r="H3001" s="150">
        <v>1</v>
      </c>
      <c r="I3001" s="144"/>
      <c r="J3001" s="170">
        <f t="shared" si="358"/>
        <v>3699</v>
      </c>
      <c r="K3001" s="44" t="s">
        <v>472</v>
      </c>
    </row>
    <row r="3002" spans="1:11" x14ac:dyDescent="0.25">
      <c r="A3002" s="37">
        <v>40646</v>
      </c>
      <c r="B3002" s="40" t="s">
        <v>313</v>
      </c>
      <c r="C3002" s="50" t="s">
        <v>4672</v>
      </c>
      <c r="D3002" s="38" t="s">
        <v>2537</v>
      </c>
      <c r="E3002" s="38" t="s">
        <v>24</v>
      </c>
      <c r="F3002" s="51">
        <v>4150</v>
      </c>
      <c r="G3002" s="85">
        <v>1</v>
      </c>
      <c r="H3002" s="102">
        <v>1</v>
      </c>
      <c r="I3002" s="53"/>
      <c r="J3002" s="170">
        <f t="shared" si="358"/>
        <v>4150</v>
      </c>
      <c r="K3002" s="44" t="s">
        <v>36</v>
      </c>
    </row>
    <row r="3003" spans="1:11" x14ac:dyDescent="0.25">
      <c r="A3003" s="37">
        <v>40646</v>
      </c>
      <c r="B3003" s="38" t="s">
        <v>4673</v>
      </c>
      <c r="C3003" s="55" t="s">
        <v>4674</v>
      </c>
      <c r="D3003" s="38" t="s">
        <v>2539</v>
      </c>
      <c r="E3003" s="38" t="s">
        <v>24</v>
      </c>
      <c r="F3003" s="51">
        <v>2400</v>
      </c>
      <c r="G3003" s="85">
        <v>1</v>
      </c>
      <c r="H3003" s="102">
        <v>1</v>
      </c>
      <c r="I3003" s="53"/>
      <c r="J3003" s="170">
        <f t="shared" si="358"/>
        <v>2400</v>
      </c>
      <c r="K3003" s="44" t="s">
        <v>36</v>
      </c>
    </row>
    <row r="3004" spans="1:11" x14ac:dyDescent="0.25">
      <c r="A3004" s="37">
        <v>40646</v>
      </c>
      <c r="B3004" s="38" t="s">
        <v>4675</v>
      </c>
      <c r="C3004" s="55" t="s">
        <v>4676</v>
      </c>
      <c r="D3004" s="38" t="s">
        <v>2541</v>
      </c>
      <c r="E3004" s="38" t="s">
        <v>24</v>
      </c>
      <c r="F3004" s="51">
        <v>3800</v>
      </c>
      <c r="G3004" s="85">
        <v>1</v>
      </c>
      <c r="H3004" s="102">
        <v>1</v>
      </c>
      <c r="I3004" s="53"/>
      <c r="J3004" s="170">
        <f t="shared" si="358"/>
        <v>3800</v>
      </c>
      <c r="K3004" s="44" t="s">
        <v>36</v>
      </c>
    </row>
    <row r="3005" spans="1:11" x14ac:dyDescent="0.25">
      <c r="A3005" s="37">
        <v>40646</v>
      </c>
      <c r="B3005" s="38" t="s">
        <v>4677</v>
      </c>
      <c r="C3005" s="57" t="s">
        <v>4678</v>
      </c>
      <c r="D3005" s="38" t="s">
        <v>2543</v>
      </c>
      <c r="E3005" s="38" t="s">
        <v>24</v>
      </c>
      <c r="F3005" s="51">
        <v>9980</v>
      </c>
      <c r="G3005" s="85">
        <v>1</v>
      </c>
      <c r="H3005" s="102">
        <v>1</v>
      </c>
      <c r="I3005" s="44"/>
      <c r="J3005" s="170">
        <f t="shared" si="358"/>
        <v>9980</v>
      </c>
      <c r="K3005" s="44" t="s">
        <v>36</v>
      </c>
    </row>
    <row r="3006" spans="1:11" x14ac:dyDescent="0.25">
      <c r="A3006" s="37">
        <v>40646</v>
      </c>
      <c r="B3006" s="38" t="s">
        <v>4033</v>
      </c>
      <c r="C3006" s="57" t="s">
        <v>4679</v>
      </c>
      <c r="D3006" s="38" t="s">
        <v>2545</v>
      </c>
      <c r="E3006" s="38" t="s">
        <v>24</v>
      </c>
      <c r="F3006" s="51">
        <v>3695</v>
      </c>
      <c r="G3006" s="85">
        <v>1</v>
      </c>
      <c r="H3006" s="102">
        <v>1</v>
      </c>
      <c r="I3006" s="44"/>
      <c r="J3006" s="170">
        <f t="shared" si="358"/>
        <v>3695</v>
      </c>
      <c r="K3006" s="44" t="s">
        <v>36</v>
      </c>
    </row>
    <row r="3007" spans="1:11" x14ac:dyDescent="0.25">
      <c r="A3007" s="54">
        <v>40646</v>
      </c>
      <c r="B3007" s="38" t="s">
        <v>3436</v>
      </c>
      <c r="C3007" s="57"/>
      <c r="D3007" s="38" t="s">
        <v>2547</v>
      </c>
      <c r="E3007" s="38" t="s">
        <v>24</v>
      </c>
      <c r="F3007" s="51">
        <v>799.25</v>
      </c>
      <c r="G3007" s="85">
        <v>8</v>
      </c>
      <c r="H3007" s="102">
        <v>8</v>
      </c>
      <c r="I3007" s="44"/>
      <c r="J3007" s="170">
        <f t="shared" si="358"/>
        <v>6394</v>
      </c>
      <c r="K3007" s="44" t="s">
        <v>84</v>
      </c>
    </row>
    <row r="3008" spans="1:11" x14ac:dyDescent="0.25">
      <c r="A3008" s="54">
        <v>40640</v>
      </c>
      <c r="B3008" s="38" t="s">
        <v>4112</v>
      </c>
      <c r="C3008" s="57" t="s">
        <v>4113</v>
      </c>
      <c r="D3008" s="38" t="s">
        <v>2549</v>
      </c>
      <c r="E3008" s="38" t="s">
        <v>28</v>
      </c>
      <c r="F3008" s="51">
        <v>4875</v>
      </c>
      <c r="G3008" s="85">
        <v>3</v>
      </c>
      <c r="H3008" s="102">
        <v>3</v>
      </c>
      <c r="I3008" s="44"/>
      <c r="J3008" s="170">
        <f t="shared" si="358"/>
        <v>14625</v>
      </c>
      <c r="K3008" s="44" t="s">
        <v>475</v>
      </c>
    </row>
    <row r="3009" spans="1:11" x14ac:dyDescent="0.25">
      <c r="A3009" s="54">
        <v>40640</v>
      </c>
      <c r="B3009" s="38" t="s">
        <v>4114</v>
      </c>
      <c r="C3009" s="57" t="s">
        <v>4115</v>
      </c>
      <c r="D3009" s="38" t="s">
        <v>2551</v>
      </c>
      <c r="E3009" s="38" t="s">
        <v>32</v>
      </c>
      <c r="F3009" s="51">
        <v>1300</v>
      </c>
      <c r="G3009" s="85">
        <v>3</v>
      </c>
      <c r="H3009" s="102">
        <v>3</v>
      </c>
      <c r="I3009" s="44"/>
      <c r="J3009" s="170">
        <f t="shared" si="358"/>
        <v>3900</v>
      </c>
      <c r="K3009" s="44" t="s">
        <v>475</v>
      </c>
    </row>
    <row r="3010" spans="1:11" x14ac:dyDescent="0.25">
      <c r="A3010" s="54">
        <v>40640</v>
      </c>
      <c r="B3010" s="38" t="s">
        <v>4116</v>
      </c>
      <c r="C3010" s="147" t="s">
        <v>4117</v>
      </c>
      <c r="D3010" s="22" t="s">
        <v>2553</v>
      </c>
      <c r="E3010" s="38" t="s">
        <v>32</v>
      </c>
      <c r="F3010" s="51">
        <v>400</v>
      </c>
      <c r="G3010" s="85">
        <v>2</v>
      </c>
      <c r="H3010" s="102">
        <v>2</v>
      </c>
      <c r="I3010" s="44"/>
      <c r="J3010" s="170">
        <f t="shared" si="358"/>
        <v>800</v>
      </c>
      <c r="K3010" s="44" t="s">
        <v>475</v>
      </c>
    </row>
    <row r="3011" spans="1:11" x14ac:dyDescent="0.25">
      <c r="A3011" s="54">
        <v>40640</v>
      </c>
      <c r="B3011" s="38" t="s">
        <v>4116</v>
      </c>
      <c r="C3011" s="39" t="s">
        <v>4118</v>
      </c>
      <c r="D3011" s="100" t="s">
        <v>2555</v>
      </c>
      <c r="E3011" s="40" t="s">
        <v>32</v>
      </c>
      <c r="F3011" s="224">
        <v>400</v>
      </c>
      <c r="G3011" s="99">
        <v>2</v>
      </c>
      <c r="H3011" s="150">
        <v>2</v>
      </c>
      <c r="I3011" s="144"/>
      <c r="J3011" s="170">
        <f t="shared" si="358"/>
        <v>800</v>
      </c>
      <c r="K3011" s="44" t="s">
        <v>475</v>
      </c>
    </row>
    <row r="3012" spans="1:11" x14ac:dyDescent="0.25">
      <c r="A3012" s="54">
        <v>40640</v>
      </c>
      <c r="B3012" s="40" t="s">
        <v>4119</v>
      </c>
      <c r="C3012" s="39" t="s">
        <v>4120</v>
      </c>
      <c r="D3012" s="45" t="s">
        <v>2557</v>
      </c>
      <c r="E3012" s="40" t="s">
        <v>32</v>
      </c>
      <c r="F3012" s="224">
        <v>300</v>
      </c>
      <c r="G3012" s="42">
        <v>4</v>
      </c>
      <c r="H3012" s="42">
        <v>4</v>
      </c>
      <c r="I3012" s="40"/>
      <c r="J3012" s="170">
        <f t="shared" si="358"/>
        <v>1200</v>
      </c>
      <c r="K3012" s="44" t="s">
        <v>475</v>
      </c>
    </row>
    <row r="3013" spans="1:11" x14ac:dyDescent="0.25">
      <c r="A3013" s="54">
        <v>40640</v>
      </c>
      <c r="B3013" s="40" t="s">
        <v>4121</v>
      </c>
      <c r="C3013" s="39" t="s">
        <v>4122</v>
      </c>
      <c r="D3013" s="45" t="s">
        <v>2559</v>
      </c>
      <c r="E3013" s="40" t="s">
        <v>32</v>
      </c>
      <c r="F3013" s="224">
        <v>4350</v>
      </c>
      <c r="G3013" s="42">
        <v>2</v>
      </c>
      <c r="H3013" s="42">
        <v>2</v>
      </c>
      <c r="I3013" s="40"/>
      <c r="J3013" s="170">
        <f t="shared" si="358"/>
        <v>8700</v>
      </c>
      <c r="K3013" s="44" t="s">
        <v>475</v>
      </c>
    </row>
    <row r="3014" spans="1:11" x14ac:dyDescent="0.25">
      <c r="A3014" s="54">
        <v>40637</v>
      </c>
      <c r="B3014" s="38" t="s">
        <v>89</v>
      </c>
      <c r="C3014" s="46" t="s">
        <v>4200</v>
      </c>
      <c r="D3014" s="100" t="s">
        <v>2561</v>
      </c>
      <c r="E3014" s="38" t="s">
        <v>24</v>
      </c>
      <c r="F3014" s="51">
        <v>5300</v>
      </c>
      <c r="G3014" s="49">
        <v>1</v>
      </c>
      <c r="H3014" s="49">
        <v>1</v>
      </c>
      <c r="I3014" s="52"/>
      <c r="J3014" s="170">
        <f t="shared" si="358"/>
        <v>5300</v>
      </c>
      <c r="K3014" s="44" t="s">
        <v>431</v>
      </c>
    </row>
    <row r="3015" spans="1:11" x14ac:dyDescent="0.25">
      <c r="A3015" s="37">
        <v>40637</v>
      </c>
      <c r="B3015" s="38" t="s">
        <v>197</v>
      </c>
      <c r="C3015" s="50" t="s">
        <v>4767</v>
      </c>
      <c r="D3015" s="38" t="s">
        <v>2563</v>
      </c>
      <c r="E3015" s="40" t="s">
        <v>199</v>
      </c>
      <c r="F3015" s="224">
        <v>9516</v>
      </c>
      <c r="G3015" s="42">
        <v>1</v>
      </c>
      <c r="H3015" s="42">
        <v>1</v>
      </c>
      <c r="I3015" s="40"/>
      <c r="J3015" s="170">
        <f t="shared" si="358"/>
        <v>9516</v>
      </c>
      <c r="K3015" s="44" t="s">
        <v>4768</v>
      </c>
    </row>
    <row r="3016" spans="1:11" x14ac:dyDescent="0.25">
      <c r="A3016" s="346">
        <v>40627</v>
      </c>
      <c r="B3016" s="38" t="s">
        <v>3489</v>
      </c>
      <c r="C3016" s="57" t="s">
        <v>4609</v>
      </c>
      <c r="D3016" s="38" t="s">
        <v>2565</v>
      </c>
      <c r="E3016" s="38" t="s">
        <v>24</v>
      </c>
      <c r="F3016" s="51">
        <v>8400</v>
      </c>
      <c r="G3016" s="49">
        <v>1</v>
      </c>
      <c r="H3016" s="49">
        <v>1</v>
      </c>
      <c r="I3016" s="38"/>
      <c r="J3016" s="170">
        <f t="shared" si="358"/>
        <v>8400</v>
      </c>
      <c r="K3016" s="44" t="s">
        <v>470</v>
      </c>
    </row>
    <row r="3017" spans="1:11" x14ac:dyDescent="0.25">
      <c r="A3017" s="37">
        <v>40626</v>
      </c>
      <c r="B3017" s="38" t="s">
        <v>4246</v>
      </c>
      <c r="C3017" s="50" t="s">
        <v>4247</v>
      </c>
      <c r="D3017" s="38" t="s">
        <v>2567</v>
      </c>
      <c r="E3017" s="40" t="s">
        <v>32</v>
      </c>
      <c r="F3017" s="224">
        <v>732.5</v>
      </c>
      <c r="G3017" s="42">
        <v>1</v>
      </c>
      <c r="H3017" s="42">
        <v>1</v>
      </c>
      <c r="I3017" s="40"/>
      <c r="J3017" s="170">
        <f t="shared" si="358"/>
        <v>732.5</v>
      </c>
      <c r="K3017" s="44" t="s">
        <v>986</v>
      </c>
    </row>
    <row r="3018" spans="1:11" x14ac:dyDescent="0.25">
      <c r="A3018" s="37">
        <v>40626</v>
      </c>
      <c r="B3018" s="40" t="s">
        <v>4248</v>
      </c>
      <c r="C3018" s="50"/>
      <c r="D3018" s="40" t="s">
        <v>2569</v>
      </c>
      <c r="E3018" s="40" t="s">
        <v>79</v>
      </c>
      <c r="F3018" s="224">
        <v>730</v>
      </c>
      <c r="G3018" s="42">
        <v>1</v>
      </c>
      <c r="H3018" s="42">
        <v>1</v>
      </c>
      <c r="I3018" s="40"/>
      <c r="J3018" s="170">
        <f t="shared" si="358"/>
        <v>730</v>
      </c>
      <c r="K3018" s="44" t="s">
        <v>986</v>
      </c>
    </row>
    <row r="3019" spans="1:11" x14ac:dyDescent="0.25">
      <c r="A3019" s="37">
        <v>40626</v>
      </c>
      <c r="B3019" s="40" t="s">
        <v>4249</v>
      </c>
      <c r="C3019" s="50" t="s">
        <v>4250</v>
      </c>
      <c r="D3019" s="40" t="s">
        <v>2571</v>
      </c>
      <c r="E3019" s="40" t="s">
        <v>32</v>
      </c>
      <c r="F3019" s="224">
        <v>437</v>
      </c>
      <c r="G3019" s="42">
        <v>1</v>
      </c>
      <c r="H3019" s="42">
        <v>1</v>
      </c>
      <c r="I3019" s="40"/>
      <c r="J3019" s="170">
        <f t="shared" si="358"/>
        <v>437</v>
      </c>
      <c r="K3019" s="44" t="s">
        <v>986</v>
      </c>
    </row>
    <row r="3020" spans="1:11" x14ac:dyDescent="0.25">
      <c r="A3020" s="54">
        <v>40626</v>
      </c>
      <c r="B3020" s="38" t="s">
        <v>4253</v>
      </c>
      <c r="C3020" s="55" t="s">
        <v>4254</v>
      </c>
      <c r="D3020" s="38" t="s">
        <v>2573</v>
      </c>
      <c r="E3020" s="38" t="s">
        <v>32</v>
      </c>
      <c r="F3020" s="51">
        <v>2500</v>
      </c>
      <c r="G3020" s="49">
        <v>1</v>
      </c>
      <c r="H3020" s="49">
        <v>1</v>
      </c>
      <c r="I3020" s="52"/>
      <c r="J3020" s="170">
        <f t="shared" si="358"/>
        <v>2500</v>
      </c>
      <c r="K3020" s="44" t="s">
        <v>986</v>
      </c>
    </row>
    <row r="3021" spans="1:11" x14ac:dyDescent="0.25">
      <c r="A3021" s="37">
        <v>40626</v>
      </c>
      <c r="B3021" s="38" t="s">
        <v>4253</v>
      </c>
      <c r="C3021" s="50" t="s">
        <v>4610</v>
      </c>
      <c r="D3021" s="38" t="s">
        <v>2575</v>
      </c>
      <c r="E3021" s="40" t="s">
        <v>32</v>
      </c>
      <c r="F3021" s="224">
        <v>2500</v>
      </c>
      <c r="G3021" s="42">
        <v>1</v>
      </c>
      <c r="H3021" s="42">
        <v>1</v>
      </c>
      <c r="I3021" s="40"/>
      <c r="J3021" s="170">
        <f t="shared" si="358"/>
        <v>2500</v>
      </c>
      <c r="K3021" s="44" t="s">
        <v>470</v>
      </c>
    </row>
    <row r="3022" spans="1:11" x14ac:dyDescent="0.25">
      <c r="A3022" s="37">
        <v>40625</v>
      </c>
      <c r="B3022" s="38" t="s">
        <v>4342</v>
      </c>
      <c r="C3022" s="50" t="s">
        <v>4343</v>
      </c>
      <c r="D3022" s="38" t="s">
        <v>2577</v>
      </c>
      <c r="E3022" s="40" t="s">
        <v>32</v>
      </c>
      <c r="F3022" s="224">
        <v>5995</v>
      </c>
      <c r="G3022" s="42">
        <v>1</v>
      </c>
      <c r="H3022" s="42">
        <v>1</v>
      </c>
      <c r="I3022" s="40"/>
      <c r="J3022" s="170">
        <f t="shared" ref="J3022:J3032" si="359">H3022*F3022</f>
        <v>5995</v>
      </c>
      <c r="K3022" s="44" t="s">
        <v>801</v>
      </c>
    </row>
    <row r="3023" spans="1:11" x14ac:dyDescent="0.25">
      <c r="A3023" s="37">
        <v>40625</v>
      </c>
      <c r="B3023" s="40" t="s">
        <v>4342</v>
      </c>
      <c r="C3023" s="50" t="s">
        <v>4344</v>
      </c>
      <c r="D3023" s="40" t="s">
        <v>2579</v>
      </c>
      <c r="E3023" s="40" t="s">
        <v>32</v>
      </c>
      <c r="F3023" s="224">
        <v>5995</v>
      </c>
      <c r="G3023" s="42">
        <v>1</v>
      </c>
      <c r="H3023" s="42">
        <v>1</v>
      </c>
      <c r="I3023" s="40"/>
      <c r="J3023" s="170">
        <f t="shared" si="359"/>
        <v>5995</v>
      </c>
      <c r="K3023" s="44" t="s">
        <v>4345</v>
      </c>
    </row>
    <row r="3024" spans="1:11" x14ac:dyDescent="0.25">
      <c r="A3024" s="37">
        <v>40625</v>
      </c>
      <c r="B3024" s="40" t="s">
        <v>4342</v>
      </c>
      <c r="C3024" s="50" t="s">
        <v>4346</v>
      </c>
      <c r="D3024" s="40" t="s">
        <v>2581</v>
      </c>
      <c r="E3024" s="40" t="s">
        <v>32</v>
      </c>
      <c r="F3024" s="224">
        <v>5995</v>
      </c>
      <c r="G3024" s="42">
        <v>1</v>
      </c>
      <c r="H3024" s="42">
        <v>1</v>
      </c>
      <c r="I3024" s="40"/>
      <c r="J3024" s="170">
        <f t="shared" si="359"/>
        <v>5995</v>
      </c>
      <c r="K3024" s="44" t="s">
        <v>801</v>
      </c>
    </row>
    <row r="3025" spans="1:11" x14ac:dyDescent="0.25">
      <c r="A3025" s="490">
        <v>40625</v>
      </c>
      <c r="B3025" s="404" t="s">
        <v>23</v>
      </c>
      <c r="C3025" s="491" t="s">
        <v>6744</v>
      </c>
      <c r="D3025" s="404" t="s">
        <v>2583</v>
      </c>
      <c r="E3025" s="404" t="s">
        <v>24</v>
      </c>
      <c r="F3025" s="486">
        <v>5850</v>
      </c>
      <c r="G3025" s="487">
        <v>2</v>
      </c>
      <c r="H3025" s="487">
        <v>2</v>
      </c>
      <c r="I3025" s="404"/>
      <c r="J3025" s="385">
        <f t="shared" si="359"/>
        <v>11700</v>
      </c>
      <c r="K3025" s="386" t="s">
        <v>5635</v>
      </c>
    </row>
    <row r="3026" spans="1:11" x14ac:dyDescent="0.25">
      <c r="A3026" s="37">
        <v>40624</v>
      </c>
      <c r="B3026" s="40" t="s">
        <v>4607</v>
      </c>
      <c r="C3026" s="50" t="s">
        <v>4608</v>
      </c>
      <c r="D3026" s="38" t="s">
        <v>2585</v>
      </c>
      <c r="E3026" s="38" t="s">
        <v>28</v>
      </c>
      <c r="F3026" s="51">
        <v>2495</v>
      </c>
      <c r="G3026" s="49">
        <v>1</v>
      </c>
      <c r="H3026" s="49">
        <v>1</v>
      </c>
      <c r="I3026" s="52"/>
      <c r="J3026" s="170">
        <f t="shared" si="359"/>
        <v>2495</v>
      </c>
      <c r="K3026" s="44" t="s">
        <v>470</v>
      </c>
    </row>
    <row r="3027" spans="1:11" x14ac:dyDescent="0.25">
      <c r="A3027" s="54">
        <v>40618</v>
      </c>
      <c r="B3027" s="38" t="s">
        <v>3653</v>
      </c>
      <c r="C3027" s="57" t="s">
        <v>4201</v>
      </c>
      <c r="D3027" s="38" t="s">
        <v>2587</v>
      </c>
      <c r="E3027" s="38" t="s">
        <v>24</v>
      </c>
      <c r="F3027" s="51">
        <v>2650</v>
      </c>
      <c r="G3027" s="49">
        <v>1</v>
      </c>
      <c r="H3027" s="49">
        <v>1</v>
      </c>
      <c r="I3027" s="38"/>
      <c r="J3027" s="170">
        <f t="shared" si="359"/>
        <v>2650</v>
      </c>
      <c r="K3027" s="44" t="s">
        <v>431</v>
      </c>
    </row>
    <row r="3028" spans="1:11" x14ac:dyDescent="0.25">
      <c r="A3028" s="54">
        <v>40612</v>
      </c>
      <c r="B3028" s="181" t="s">
        <v>453</v>
      </c>
      <c r="C3028" s="232" t="s">
        <v>3627</v>
      </c>
      <c r="D3028" s="181" t="s">
        <v>2589</v>
      </c>
      <c r="E3028" s="181" t="s">
        <v>24</v>
      </c>
      <c r="F3028" s="181"/>
      <c r="G3028" s="181">
        <v>1</v>
      </c>
      <c r="H3028" s="181">
        <v>1</v>
      </c>
      <c r="I3028" s="181"/>
      <c r="J3028" s="170">
        <f t="shared" si="359"/>
        <v>0</v>
      </c>
      <c r="K3028" s="83" t="s">
        <v>3626</v>
      </c>
    </row>
    <row r="3029" spans="1:11" x14ac:dyDescent="0.25">
      <c r="A3029" s="37">
        <v>40609</v>
      </c>
      <c r="B3029" s="40" t="s">
        <v>989</v>
      </c>
      <c r="C3029" s="50" t="s">
        <v>4347</v>
      </c>
      <c r="D3029" s="38" t="s">
        <v>2591</v>
      </c>
      <c r="E3029" s="38" t="s">
        <v>24</v>
      </c>
      <c r="F3029" s="51">
        <v>1750</v>
      </c>
      <c r="G3029" s="49">
        <v>1</v>
      </c>
      <c r="H3029" s="49">
        <v>1</v>
      </c>
      <c r="I3029" s="52"/>
      <c r="J3029" s="170">
        <f t="shared" si="359"/>
        <v>1750</v>
      </c>
      <c r="K3029" s="44" t="s">
        <v>4345</v>
      </c>
    </row>
    <row r="3030" spans="1:11" x14ac:dyDescent="0.25">
      <c r="A3030" s="37">
        <v>40602</v>
      </c>
      <c r="B3030" s="40" t="s">
        <v>23</v>
      </c>
      <c r="C3030" s="50" t="s">
        <v>4624</v>
      </c>
      <c r="D3030" s="40" t="s">
        <v>2593</v>
      </c>
      <c r="E3030" s="40" t="s">
        <v>24</v>
      </c>
      <c r="F3030" s="224">
        <v>6277</v>
      </c>
      <c r="G3030" s="290">
        <v>1</v>
      </c>
      <c r="H3030" s="290">
        <v>1</v>
      </c>
      <c r="I3030" s="40"/>
      <c r="J3030" s="170">
        <f t="shared" si="359"/>
        <v>6277</v>
      </c>
      <c r="K3030" s="44" t="s">
        <v>505</v>
      </c>
    </row>
    <row r="3031" spans="1:11" x14ac:dyDescent="0.25">
      <c r="A3031" s="37">
        <v>40595</v>
      </c>
      <c r="B3031" s="38" t="s">
        <v>23</v>
      </c>
      <c r="C3031" s="39" t="s">
        <v>4811</v>
      </c>
      <c r="D3031" s="22" t="s">
        <v>2595</v>
      </c>
      <c r="E3031" s="40" t="s">
        <v>24</v>
      </c>
      <c r="F3031" s="224">
        <v>7650</v>
      </c>
      <c r="G3031" s="42">
        <v>1</v>
      </c>
      <c r="H3031" s="42">
        <v>1</v>
      </c>
      <c r="I3031" s="40"/>
      <c r="J3031" s="170">
        <f t="shared" si="359"/>
        <v>7650</v>
      </c>
      <c r="K3031" s="44" t="s">
        <v>57</v>
      </c>
    </row>
    <row r="3032" spans="1:11" x14ac:dyDescent="0.25">
      <c r="A3032" s="54">
        <v>40576</v>
      </c>
      <c r="B3032" s="38" t="s">
        <v>23</v>
      </c>
      <c r="C3032" s="147" t="s">
        <v>4762</v>
      </c>
      <c r="D3032" s="100" t="s">
        <v>2597</v>
      </c>
      <c r="E3032" s="38" t="s">
        <v>24</v>
      </c>
      <c r="F3032" s="51">
        <v>4500</v>
      </c>
      <c r="G3032" s="49">
        <v>1</v>
      </c>
      <c r="H3032" s="49">
        <v>1</v>
      </c>
      <c r="I3032" s="38"/>
      <c r="J3032" s="170">
        <f t="shared" si="359"/>
        <v>4500</v>
      </c>
      <c r="K3032" s="44" t="s">
        <v>84</v>
      </c>
    </row>
    <row r="3033" spans="1:11" x14ac:dyDescent="0.25">
      <c r="A3033" s="102">
        <v>2011</v>
      </c>
      <c r="B3033" s="100" t="s">
        <v>105</v>
      </c>
      <c r="C3033" s="134" t="s">
        <v>3497</v>
      </c>
      <c r="D3033" s="100" t="s">
        <v>2599</v>
      </c>
      <c r="E3033" s="100" t="s">
        <v>24</v>
      </c>
      <c r="F3033" s="84">
        <v>1940</v>
      </c>
      <c r="G3033" s="102">
        <v>1</v>
      </c>
      <c r="H3033" s="102">
        <v>1</v>
      </c>
      <c r="I3033" s="100"/>
      <c r="J3033" s="86">
        <f t="shared" ref="J3033" si="360">H3033*F3033</f>
        <v>1940</v>
      </c>
      <c r="K3033" s="22" t="s">
        <v>116</v>
      </c>
    </row>
    <row r="3034" spans="1:11" x14ac:dyDescent="0.25">
      <c r="A3034" s="49">
        <v>2011</v>
      </c>
      <c r="B3034" s="38" t="s">
        <v>23</v>
      </c>
      <c r="C3034" s="39" t="s">
        <v>3647</v>
      </c>
      <c r="D3034" s="100" t="s">
        <v>2601</v>
      </c>
      <c r="E3034" s="38" t="s">
        <v>24</v>
      </c>
      <c r="F3034" s="51">
        <v>3450</v>
      </c>
      <c r="G3034" s="49">
        <v>1</v>
      </c>
      <c r="H3034" s="49">
        <v>1</v>
      </c>
      <c r="I3034" s="38"/>
      <c r="J3034" s="170">
        <f t="shared" ref="J3034:J3044" si="361">H3034*F3034</f>
        <v>3450</v>
      </c>
      <c r="K3034" s="44" t="s">
        <v>555</v>
      </c>
    </row>
    <row r="3035" spans="1:11" x14ac:dyDescent="0.25">
      <c r="A3035" s="37">
        <v>40521</v>
      </c>
      <c r="B3035" s="40" t="s">
        <v>4571</v>
      </c>
      <c r="C3035" s="39" t="s">
        <v>5110</v>
      </c>
      <c r="D3035" s="45" t="s">
        <v>2603</v>
      </c>
      <c r="E3035" s="40" t="s">
        <v>32</v>
      </c>
      <c r="F3035" s="224">
        <v>4150</v>
      </c>
      <c r="G3035" s="42">
        <v>6</v>
      </c>
      <c r="H3035" s="42">
        <v>6</v>
      </c>
      <c r="I3035" s="40"/>
      <c r="J3035" s="170">
        <f t="shared" si="361"/>
        <v>24900</v>
      </c>
      <c r="K3035" s="44" t="s">
        <v>39</v>
      </c>
    </row>
    <row r="3036" spans="1:11" x14ac:dyDescent="0.25">
      <c r="A3036" s="54">
        <v>40515</v>
      </c>
      <c r="B3036" s="38" t="s">
        <v>453</v>
      </c>
      <c r="C3036" s="147" t="s">
        <v>4036</v>
      </c>
      <c r="D3036" s="100" t="s">
        <v>10633</v>
      </c>
      <c r="E3036" s="38" t="s">
        <v>24</v>
      </c>
      <c r="F3036" s="51">
        <v>8161</v>
      </c>
      <c r="G3036" s="49">
        <v>1</v>
      </c>
      <c r="H3036" s="49">
        <v>1</v>
      </c>
      <c r="I3036" s="38"/>
      <c r="J3036" s="170">
        <f t="shared" si="361"/>
        <v>8161</v>
      </c>
      <c r="K3036" s="44" t="s">
        <v>505</v>
      </c>
    </row>
    <row r="3037" spans="1:11" x14ac:dyDescent="0.25">
      <c r="A3037" s="54">
        <v>40515</v>
      </c>
      <c r="B3037" s="38" t="s">
        <v>3979</v>
      </c>
      <c r="C3037" s="39" t="s">
        <v>4037</v>
      </c>
      <c r="D3037" s="100" t="s">
        <v>10632</v>
      </c>
      <c r="E3037" s="38" t="s">
        <v>24</v>
      </c>
      <c r="F3037" s="51">
        <v>995</v>
      </c>
      <c r="G3037" s="49">
        <v>1</v>
      </c>
      <c r="H3037" s="49">
        <v>1</v>
      </c>
      <c r="I3037" s="38"/>
      <c r="J3037" s="170">
        <f t="shared" si="361"/>
        <v>995</v>
      </c>
      <c r="K3037" s="44" t="s">
        <v>505</v>
      </c>
    </row>
    <row r="3038" spans="1:11" x14ac:dyDescent="0.25">
      <c r="A3038" s="54">
        <v>40515</v>
      </c>
      <c r="B3038" s="38" t="s">
        <v>122</v>
      </c>
      <c r="C3038" s="57" t="s">
        <v>4038</v>
      </c>
      <c r="D3038" s="38" t="s">
        <v>10631</v>
      </c>
      <c r="E3038" s="38" t="s">
        <v>24</v>
      </c>
      <c r="F3038" s="51">
        <v>2495</v>
      </c>
      <c r="G3038" s="49">
        <v>1</v>
      </c>
      <c r="H3038" s="49">
        <v>1</v>
      </c>
      <c r="I3038" s="38"/>
      <c r="J3038" s="170">
        <f t="shared" si="361"/>
        <v>2495</v>
      </c>
      <c r="K3038" s="44" t="s">
        <v>505</v>
      </c>
    </row>
    <row r="3039" spans="1:11" x14ac:dyDescent="0.25">
      <c r="A3039" s="37">
        <v>40515</v>
      </c>
      <c r="B3039" s="40" t="s">
        <v>105</v>
      </c>
      <c r="C3039" s="50" t="s">
        <v>4042</v>
      </c>
      <c r="D3039" s="38" t="s">
        <v>10630</v>
      </c>
      <c r="E3039" s="38" t="s">
        <v>24</v>
      </c>
      <c r="F3039" s="51">
        <v>2250</v>
      </c>
      <c r="G3039" s="49">
        <v>2</v>
      </c>
      <c r="H3039" s="49">
        <v>2</v>
      </c>
      <c r="I3039" s="52"/>
      <c r="J3039" s="170">
        <f t="shared" si="361"/>
        <v>4500</v>
      </c>
      <c r="K3039" s="44" t="s">
        <v>709</v>
      </c>
    </row>
    <row r="3040" spans="1:11" x14ac:dyDescent="0.25">
      <c r="A3040" s="54">
        <v>40504</v>
      </c>
      <c r="B3040" s="38" t="s">
        <v>3436</v>
      </c>
      <c r="C3040" s="55"/>
      <c r="D3040" s="38" t="s">
        <v>2613</v>
      </c>
      <c r="E3040" s="38" t="s">
        <v>24</v>
      </c>
      <c r="F3040" s="51">
        <v>1800</v>
      </c>
      <c r="G3040" s="49">
        <v>1</v>
      </c>
      <c r="H3040" s="49">
        <v>1</v>
      </c>
      <c r="I3040" s="52"/>
      <c r="J3040" s="170">
        <f t="shared" si="361"/>
        <v>1800</v>
      </c>
      <c r="K3040" s="44" t="s">
        <v>801</v>
      </c>
    </row>
    <row r="3041" spans="1:11" x14ac:dyDescent="0.25">
      <c r="A3041" s="54">
        <v>40504</v>
      </c>
      <c r="B3041" s="38" t="s">
        <v>1124</v>
      </c>
      <c r="C3041" s="57" t="s">
        <v>4348</v>
      </c>
      <c r="D3041" s="38" t="s">
        <v>2615</v>
      </c>
      <c r="E3041" s="38" t="s">
        <v>24</v>
      </c>
      <c r="F3041" s="51">
        <v>9575</v>
      </c>
      <c r="G3041" s="49">
        <v>1</v>
      </c>
      <c r="H3041" s="49">
        <v>1</v>
      </c>
      <c r="I3041" s="38"/>
      <c r="J3041" s="170">
        <f t="shared" si="361"/>
        <v>9575</v>
      </c>
      <c r="K3041" s="44" t="s">
        <v>801</v>
      </c>
    </row>
    <row r="3042" spans="1:11" x14ac:dyDescent="0.25">
      <c r="A3042" s="54">
        <v>40499</v>
      </c>
      <c r="B3042" s="38" t="s">
        <v>4163</v>
      </c>
      <c r="C3042" s="55" t="s">
        <v>4185</v>
      </c>
      <c r="D3042" s="38" t="s">
        <v>2617</v>
      </c>
      <c r="E3042" s="38" t="s">
        <v>24</v>
      </c>
      <c r="F3042" s="51">
        <v>2299.75</v>
      </c>
      <c r="G3042" s="49">
        <v>1</v>
      </c>
      <c r="H3042" s="49">
        <v>1</v>
      </c>
      <c r="I3042" s="52"/>
      <c r="J3042" s="170">
        <f t="shared" si="361"/>
        <v>2299.75</v>
      </c>
      <c r="K3042" s="44" t="s">
        <v>431</v>
      </c>
    </row>
    <row r="3043" spans="1:11" x14ac:dyDescent="0.25">
      <c r="A3043" s="54">
        <v>40499</v>
      </c>
      <c r="B3043" s="38" t="s">
        <v>4169</v>
      </c>
      <c r="C3043" s="57" t="s">
        <v>4187</v>
      </c>
      <c r="D3043" s="38" t="s">
        <v>2619</v>
      </c>
      <c r="E3043" s="38" t="s">
        <v>28</v>
      </c>
      <c r="F3043" s="51">
        <v>995</v>
      </c>
      <c r="G3043" s="49">
        <v>1</v>
      </c>
      <c r="H3043" s="49">
        <v>1</v>
      </c>
      <c r="I3043" s="38"/>
      <c r="J3043" s="170">
        <f t="shared" si="361"/>
        <v>995</v>
      </c>
      <c r="K3043" s="44" t="s">
        <v>431</v>
      </c>
    </row>
    <row r="3044" spans="1:11" x14ac:dyDescent="0.25">
      <c r="A3044" s="54">
        <v>40499</v>
      </c>
      <c r="B3044" s="38" t="s">
        <v>4190</v>
      </c>
      <c r="C3044" s="57" t="s">
        <v>4191</v>
      </c>
      <c r="D3044" s="38" t="s">
        <v>2621</v>
      </c>
      <c r="E3044" s="38" t="s">
        <v>24</v>
      </c>
      <c r="F3044" s="51">
        <v>4240</v>
      </c>
      <c r="G3044" s="49">
        <v>2</v>
      </c>
      <c r="H3044" s="49">
        <v>2</v>
      </c>
      <c r="I3044" s="38"/>
      <c r="J3044" s="170">
        <f t="shared" si="361"/>
        <v>8480</v>
      </c>
      <c r="K3044" s="44" t="s">
        <v>431</v>
      </c>
    </row>
    <row r="3045" spans="1:11" x14ac:dyDescent="0.25">
      <c r="A3045" s="37">
        <v>40499</v>
      </c>
      <c r="B3045" s="40" t="s">
        <v>3430</v>
      </c>
      <c r="C3045" s="50" t="s">
        <v>4826</v>
      </c>
      <c r="D3045" s="40" t="s">
        <v>2623</v>
      </c>
      <c r="E3045" s="40" t="s">
        <v>24</v>
      </c>
      <c r="F3045" s="224">
        <v>6888</v>
      </c>
      <c r="G3045" s="42">
        <v>1</v>
      </c>
      <c r="H3045" s="42">
        <v>1</v>
      </c>
      <c r="I3045" s="40"/>
      <c r="J3045" s="170">
        <f t="shared" ref="J3045" si="362">H3045*F3045</f>
        <v>6888</v>
      </c>
      <c r="K3045" s="44" t="s">
        <v>57</v>
      </c>
    </row>
    <row r="3046" spans="1:11" x14ac:dyDescent="0.25">
      <c r="A3046" s="37">
        <v>40493</v>
      </c>
      <c r="B3046" s="368" t="s">
        <v>23</v>
      </c>
      <c r="C3046" s="50" t="s">
        <v>5085</v>
      </c>
      <c r="D3046" s="38" t="s">
        <v>2625</v>
      </c>
      <c r="E3046" s="40" t="s">
        <v>24</v>
      </c>
      <c r="F3046" s="41">
        <v>4720</v>
      </c>
      <c r="G3046" s="42">
        <v>1</v>
      </c>
      <c r="H3046" s="42">
        <v>1</v>
      </c>
      <c r="I3046" s="40"/>
      <c r="J3046" s="170">
        <f t="shared" ref="J3046:J3058" si="363">H3046*F3046</f>
        <v>4720</v>
      </c>
      <c r="K3046" s="83" t="s">
        <v>156</v>
      </c>
    </row>
    <row r="3047" spans="1:11" x14ac:dyDescent="0.25">
      <c r="A3047" s="54">
        <v>40491</v>
      </c>
      <c r="B3047" s="38" t="s">
        <v>4189</v>
      </c>
      <c r="C3047" s="57"/>
      <c r="D3047" s="38" t="s">
        <v>2627</v>
      </c>
      <c r="E3047" s="38" t="s">
        <v>24</v>
      </c>
      <c r="F3047" s="51">
        <v>2050</v>
      </c>
      <c r="G3047" s="49">
        <v>1</v>
      </c>
      <c r="H3047" s="49">
        <v>1</v>
      </c>
      <c r="I3047" s="38"/>
      <c r="J3047" s="170">
        <f t="shared" si="363"/>
        <v>2050</v>
      </c>
      <c r="K3047" s="44" t="s">
        <v>431</v>
      </c>
    </row>
    <row r="3048" spans="1:11" x14ac:dyDescent="0.25">
      <c r="A3048" s="54">
        <v>40490</v>
      </c>
      <c r="B3048" s="38" t="s">
        <v>23</v>
      </c>
      <c r="C3048" s="57" t="s">
        <v>4243</v>
      </c>
      <c r="D3048" s="38" t="s">
        <v>2629</v>
      </c>
      <c r="E3048" s="38" t="s">
        <v>24</v>
      </c>
      <c r="F3048" s="51">
        <v>3950</v>
      </c>
      <c r="G3048" s="49">
        <v>1</v>
      </c>
      <c r="H3048" s="49">
        <v>1</v>
      </c>
      <c r="I3048" s="38"/>
      <c r="J3048" s="170">
        <f t="shared" si="363"/>
        <v>3950</v>
      </c>
      <c r="K3048" s="44" t="s">
        <v>953</v>
      </c>
    </row>
    <row r="3049" spans="1:11" x14ac:dyDescent="0.25">
      <c r="A3049" s="54">
        <v>40490</v>
      </c>
      <c r="B3049" s="38" t="s">
        <v>4244</v>
      </c>
      <c r="C3049" s="57" t="s">
        <v>4245</v>
      </c>
      <c r="D3049" s="38" t="s">
        <v>2631</v>
      </c>
      <c r="E3049" s="38" t="s">
        <v>28</v>
      </c>
      <c r="F3049" s="51">
        <v>1650</v>
      </c>
      <c r="G3049" s="49">
        <v>1</v>
      </c>
      <c r="H3049" s="49">
        <v>1</v>
      </c>
      <c r="I3049" s="38"/>
      <c r="J3049" s="170">
        <f t="shared" si="363"/>
        <v>1650</v>
      </c>
      <c r="K3049" s="44" t="s">
        <v>953</v>
      </c>
    </row>
    <row r="3050" spans="1:11" x14ac:dyDescent="0.25">
      <c r="A3050" s="54">
        <v>40478</v>
      </c>
      <c r="B3050" s="38" t="s">
        <v>916</v>
      </c>
      <c r="C3050" s="55"/>
      <c r="D3050" s="38" t="s">
        <v>2633</v>
      </c>
      <c r="E3050" s="38" t="s">
        <v>24</v>
      </c>
      <c r="F3050" s="51">
        <v>8450</v>
      </c>
      <c r="G3050" s="49">
        <v>1</v>
      </c>
      <c r="H3050" s="49">
        <v>1</v>
      </c>
      <c r="I3050" s="52"/>
      <c r="J3050" s="170">
        <f t="shared" si="363"/>
        <v>8450</v>
      </c>
      <c r="K3050" s="44" t="s">
        <v>829</v>
      </c>
    </row>
    <row r="3051" spans="1:11" x14ac:dyDescent="0.25">
      <c r="A3051" s="37">
        <v>40478</v>
      </c>
      <c r="B3051" s="40" t="s">
        <v>179</v>
      </c>
      <c r="C3051" s="50" t="s">
        <v>5117</v>
      </c>
      <c r="D3051" s="40" t="s">
        <v>2635</v>
      </c>
      <c r="E3051" s="40" t="s">
        <v>24</v>
      </c>
      <c r="F3051" s="41">
        <v>9500</v>
      </c>
      <c r="G3051" s="42">
        <v>1</v>
      </c>
      <c r="H3051" s="42">
        <v>1</v>
      </c>
      <c r="I3051" s="40"/>
      <c r="J3051" s="170">
        <f t="shared" si="363"/>
        <v>9500</v>
      </c>
      <c r="K3051" s="44" t="s">
        <v>829</v>
      </c>
    </row>
    <row r="3052" spans="1:11" x14ac:dyDescent="0.25">
      <c r="A3052" s="37">
        <v>40470</v>
      </c>
      <c r="B3052" s="38" t="s">
        <v>4097</v>
      </c>
      <c r="C3052" s="50" t="s">
        <v>4098</v>
      </c>
      <c r="D3052" s="38" t="s">
        <v>2637</v>
      </c>
      <c r="E3052" s="40" t="s">
        <v>28</v>
      </c>
      <c r="F3052" s="182">
        <v>3400</v>
      </c>
      <c r="G3052" s="150">
        <v>1</v>
      </c>
      <c r="H3052" s="99">
        <v>1</v>
      </c>
      <c r="I3052" s="144"/>
      <c r="J3052" s="148">
        <f t="shared" si="363"/>
        <v>3400</v>
      </c>
      <c r="K3052" s="44" t="s">
        <v>475</v>
      </c>
    </row>
    <row r="3053" spans="1:11" x14ac:dyDescent="0.25">
      <c r="A3053" s="37">
        <v>40470</v>
      </c>
      <c r="B3053" s="40" t="s">
        <v>401</v>
      </c>
      <c r="C3053" s="50" t="s">
        <v>4099</v>
      </c>
      <c r="D3053" s="40" t="s">
        <v>2639</v>
      </c>
      <c r="E3053" s="40" t="s">
        <v>28</v>
      </c>
      <c r="F3053" s="182">
        <v>9800</v>
      </c>
      <c r="G3053" s="99">
        <v>1</v>
      </c>
      <c r="H3053" s="99">
        <v>1</v>
      </c>
      <c r="I3053" s="144"/>
      <c r="J3053" s="148">
        <f t="shared" si="363"/>
        <v>9800</v>
      </c>
      <c r="K3053" s="44" t="s">
        <v>475</v>
      </c>
    </row>
    <row r="3054" spans="1:11" x14ac:dyDescent="0.25">
      <c r="A3054" s="37">
        <v>40470</v>
      </c>
      <c r="B3054" s="144" t="s">
        <v>3439</v>
      </c>
      <c r="C3054" s="262" t="s">
        <v>5115</v>
      </c>
      <c r="D3054" s="144" t="s">
        <v>2641</v>
      </c>
      <c r="E3054" s="45" t="s">
        <v>32</v>
      </c>
      <c r="F3054" s="186">
        <v>3850</v>
      </c>
      <c r="G3054" s="99">
        <v>1</v>
      </c>
      <c r="H3054" s="99">
        <v>1</v>
      </c>
      <c r="I3054" s="144"/>
      <c r="J3054" s="148">
        <f t="shared" si="363"/>
        <v>3850</v>
      </c>
      <c r="K3054" s="44" t="s">
        <v>829</v>
      </c>
    </row>
    <row r="3055" spans="1:11" x14ac:dyDescent="0.25">
      <c r="A3055" s="37">
        <v>40470</v>
      </c>
      <c r="B3055" s="144" t="s">
        <v>4297</v>
      </c>
      <c r="C3055" s="262" t="s">
        <v>5116</v>
      </c>
      <c r="D3055" s="144" t="s">
        <v>2643</v>
      </c>
      <c r="E3055" s="98" t="s">
        <v>32</v>
      </c>
      <c r="F3055" s="186">
        <v>1050</v>
      </c>
      <c r="G3055" s="150">
        <v>1</v>
      </c>
      <c r="H3055" s="99">
        <v>1</v>
      </c>
      <c r="I3055" s="45"/>
      <c r="J3055" s="170">
        <f t="shared" si="363"/>
        <v>1050</v>
      </c>
      <c r="K3055" s="44" t="s">
        <v>829</v>
      </c>
    </row>
    <row r="3056" spans="1:11" x14ac:dyDescent="0.25">
      <c r="A3056" s="54">
        <v>40461</v>
      </c>
      <c r="B3056" s="44" t="s">
        <v>3489</v>
      </c>
      <c r="C3056" s="262" t="s">
        <v>5243</v>
      </c>
      <c r="D3056" s="44" t="s">
        <v>2645</v>
      </c>
      <c r="E3056" s="100" t="s">
        <v>24</v>
      </c>
      <c r="F3056" s="178">
        <v>5950</v>
      </c>
      <c r="G3056" s="102">
        <v>1</v>
      </c>
      <c r="H3056" s="85">
        <v>1</v>
      </c>
      <c r="I3056" s="100"/>
      <c r="J3056" s="170">
        <f t="shared" si="363"/>
        <v>5950</v>
      </c>
      <c r="K3056" s="44" t="s">
        <v>39</v>
      </c>
    </row>
    <row r="3057" spans="1:11" x14ac:dyDescent="0.25">
      <c r="A3057" s="54">
        <v>40451</v>
      </c>
      <c r="B3057" s="44" t="s">
        <v>4318</v>
      </c>
      <c r="C3057" s="135"/>
      <c r="D3057" s="44" t="s">
        <v>2647</v>
      </c>
      <c r="E3057" s="100" t="s">
        <v>32</v>
      </c>
      <c r="F3057" s="178">
        <v>4850</v>
      </c>
      <c r="G3057" s="102">
        <v>1</v>
      </c>
      <c r="H3057" s="85">
        <v>1</v>
      </c>
      <c r="I3057" s="101"/>
      <c r="J3057" s="170">
        <f t="shared" si="363"/>
        <v>4850</v>
      </c>
      <c r="K3057" s="44" t="s">
        <v>4309</v>
      </c>
    </row>
    <row r="3058" spans="1:11" x14ac:dyDescent="0.25">
      <c r="A3058" s="54">
        <v>40451</v>
      </c>
      <c r="B3058" s="44" t="s">
        <v>320</v>
      </c>
      <c r="C3058" s="134"/>
      <c r="D3058" s="44" t="s">
        <v>2649</v>
      </c>
      <c r="E3058" s="100" t="s">
        <v>24</v>
      </c>
      <c r="F3058" s="178">
        <v>1050</v>
      </c>
      <c r="G3058" s="102">
        <v>3</v>
      </c>
      <c r="H3058" s="85">
        <v>3</v>
      </c>
      <c r="I3058" s="100"/>
      <c r="J3058" s="170">
        <f t="shared" si="363"/>
        <v>3150</v>
      </c>
      <c r="K3058" s="44" t="s">
        <v>84</v>
      </c>
    </row>
    <row r="3059" spans="1:11" x14ac:dyDescent="0.25">
      <c r="A3059" s="37">
        <v>40451</v>
      </c>
      <c r="B3059" s="144" t="s">
        <v>105</v>
      </c>
      <c r="C3059" s="262" t="s">
        <v>61</v>
      </c>
      <c r="D3059" s="144" t="s">
        <v>2651</v>
      </c>
      <c r="E3059" s="45" t="s">
        <v>24</v>
      </c>
      <c r="F3059" s="182">
        <v>5200</v>
      </c>
      <c r="G3059" s="150">
        <v>2</v>
      </c>
      <c r="H3059" s="99">
        <v>2</v>
      </c>
      <c r="I3059" s="45"/>
      <c r="J3059" s="170">
        <v>5200</v>
      </c>
      <c r="K3059" s="44" t="s">
        <v>57</v>
      </c>
    </row>
    <row r="3060" spans="1:11" x14ac:dyDescent="0.25">
      <c r="A3060" s="54">
        <v>40449</v>
      </c>
      <c r="B3060" s="44" t="s">
        <v>4009</v>
      </c>
      <c r="C3060" s="134" t="s">
        <v>4776</v>
      </c>
      <c r="D3060" s="44" t="s">
        <v>2653</v>
      </c>
      <c r="E3060" s="100" t="s">
        <v>24</v>
      </c>
      <c r="F3060" s="178">
        <v>831</v>
      </c>
      <c r="G3060" s="102">
        <v>1</v>
      </c>
      <c r="H3060" s="85">
        <v>1</v>
      </c>
      <c r="I3060" s="100"/>
      <c r="J3060" s="170">
        <f t="shared" ref="J3060" si="364">H3060*F3060</f>
        <v>831</v>
      </c>
      <c r="K3060" s="44" t="s">
        <v>84</v>
      </c>
    </row>
    <row r="3061" spans="1:11" x14ac:dyDescent="0.25">
      <c r="A3061" s="54">
        <v>40445</v>
      </c>
      <c r="B3061" s="44" t="s">
        <v>23</v>
      </c>
      <c r="C3061" s="134" t="s">
        <v>4202</v>
      </c>
      <c r="D3061" s="44" t="s">
        <v>2655</v>
      </c>
      <c r="E3061" s="100" t="s">
        <v>24</v>
      </c>
      <c r="F3061" s="178">
        <v>7625</v>
      </c>
      <c r="G3061" s="102">
        <v>1</v>
      </c>
      <c r="H3061" s="85">
        <v>1</v>
      </c>
      <c r="I3061" s="100"/>
      <c r="J3061" s="170">
        <f t="shared" ref="J3061:J3066" si="365">H3061*F3061</f>
        <v>7625</v>
      </c>
      <c r="K3061" s="44" t="s">
        <v>431</v>
      </c>
    </row>
    <row r="3062" spans="1:11" x14ac:dyDescent="0.25">
      <c r="A3062" s="54">
        <v>40428</v>
      </c>
      <c r="B3062" s="44" t="s">
        <v>1038</v>
      </c>
      <c r="C3062" s="134" t="s">
        <v>4349</v>
      </c>
      <c r="D3062" s="44" t="s">
        <v>2657</v>
      </c>
      <c r="E3062" s="100" t="s">
        <v>24</v>
      </c>
      <c r="F3062" s="178">
        <v>8900</v>
      </c>
      <c r="G3062" s="102">
        <v>1</v>
      </c>
      <c r="H3062" s="85">
        <v>1</v>
      </c>
      <c r="I3062" s="100"/>
      <c r="J3062" s="170">
        <f t="shared" si="365"/>
        <v>8900</v>
      </c>
      <c r="K3062" s="44" t="s">
        <v>801</v>
      </c>
    </row>
    <row r="3063" spans="1:11" x14ac:dyDescent="0.25">
      <c r="A3063" s="38">
        <v>40410</v>
      </c>
      <c r="B3063" s="44" t="s">
        <v>179</v>
      </c>
      <c r="C3063" s="262" t="s">
        <v>3473</v>
      </c>
      <c r="D3063" s="44" t="s">
        <v>2659</v>
      </c>
      <c r="E3063" s="100" t="s">
        <v>24</v>
      </c>
      <c r="F3063" s="178">
        <v>9450</v>
      </c>
      <c r="G3063" s="102">
        <v>1</v>
      </c>
      <c r="H3063" s="85">
        <v>1</v>
      </c>
      <c r="I3063" s="100"/>
      <c r="J3063" s="170">
        <f t="shared" si="365"/>
        <v>9450</v>
      </c>
      <c r="K3063" s="44" t="s">
        <v>162</v>
      </c>
    </row>
    <row r="3064" spans="1:11" x14ac:dyDescent="0.25">
      <c r="A3064" s="54">
        <v>40402</v>
      </c>
      <c r="B3064" s="44" t="s">
        <v>3764</v>
      </c>
      <c r="C3064" s="135" t="s">
        <v>3765</v>
      </c>
      <c r="D3064" s="44" t="s">
        <v>2661</v>
      </c>
      <c r="E3064" s="100" t="s">
        <v>67</v>
      </c>
      <c r="F3064" s="178">
        <v>8950</v>
      </c>
      <c r="G3064" s="102">
        <v>2</v>
      </c>
      <c r="H3064" s="85">
        <v>2</v>
      </c>
      <c r="I3064" s="101"/>
      <c r="J3064" s="170">
        <f t="shared" si="365"/>
        <v>17900</v>
      </c>
      <c r="K3064" s="44" t="s">
        <v>880</v>
      </c>
    </row>
    <row r="3065" spans="1:11" x14ac:dyDescent="0.25">
      <c r="A3065" s="54">
        <v>40388</v>
      </c>
      <c r="B3065" s="44" t="s">
        <v>4338</v>
      </c>
      <c r="C3065" s="134" t="s">
        <v>4339</v>
      </c>
      <c r="D3065" s="44" t="s">
        <v>2663</v>
      </c>
      <c r="E3065" s="100" t="s">
        <v>24</v>
      </c>
      <c r="F3065" s="178">
        <v>9700</v>
      </c>
      <c r="G3065" s="102">
        <v>1</v>
      </c>
      <c r="H3065" s="85">
        <v>1</v>
      </c>
      <c r="I3065" s="100"/>
      <c r="J3065" s="170">
        <f t="shared" si="365"/>
        <v>9700</v>
      </c>
      <c r="K3065" s="44" t="s">
        <v>801</v>
      </c>
    </row>
    <row r="3066" spans="1:11" x14ac:dyDescent="0.25">
      <c r="A3066" s="37">
        <v>40371</v>
      </c>
      <c r="B3066" s="144" t="s">
        <v>105</v>
      </c>
      <c r="C3066" s="262" t="s">
        <v>4669</v>
      </c>
      <c r="D3066" s="144" t="s">
        <v>2665</v>
      </c>
      <c r="E3066" s="45" t="s">
        <v>24</v>
      </c>
      <c r="F3066" s="182">
        <v>5692.5</v>
      </c>
      <c r="G3066" s="150">
        <v>1</v>
      </c>
      <c r="H3066" s="99">
        <v>1</v>
      </c>
      <c r="I3066" s="45"/>
      <c r="J3066" s="170">
        <f t="shared" si="365"/>
        <v>5692.5</v>
      </c>
      <c r="K3066" s="44" t="s">
        <v>36</v>
      </c>
    </row>
    <row r="3067" spans="1:11" x14ac:dyDescent="0.25">
      <c r="A3067" s="79"/>
      <c r="B3067" s="44"/>
      <c r="C3067" s="147"/>
      <c r="D3067" s="44"/>
      <c r="E3067" s="44"/>
      <c r="F3067" s="178"/>
      <c r="G3067" s="85"/>
      <c r="H3067" s="85"/>
      <c r="I3067" s="44"/>
      <c r="J3067" s="170"/>
      <c r="K3067" s="44"/>
    </row>
    <row r="3068" spans="1:11" x14ac:dyDescent="0.25">
      <c r="A3068" s="37">
        <v>40346</v>
      </c>
      <c r="B3068" s="144" t="s">
        <v>179</v>
      </c>
      <c r="C3068" s="262" t="s">
        <v>4422</v>
      </c>
      <c r="D3068" s="44" t="s">
        <v>2667</v>
      </c>
      <c r="E3068" s="100" t="s">
        <v>24</v>
      </c>
      <c r="F3068" s="178">
        <v>8500</v>
      </c>
      <c r="G3068" s="102">
        <v>1</v>
      </c>
      <c r="H3068" s="85">
        <v>1</v>
      </c>
      <c r="I3068" s="101"/>
      <c r="J3068" s="170">
        <f>H3068*F3068</f>
        <v>8500</v>
      </c>
      <c r="K3068" s="44" t="s">
        <v>1017</v>
      </c>
    </row>
    <row r="3070" spans="1:11" x14ac:dyDescent="0.25">
      <c r="A3070" s="37">
        <v>40341</v>
      </c>
      <c r="B3070" s="144" t="s">
        <v>179</v>
      </c>
      <c r="C3070" s="262" t="s">
        <v>5119</v>
      </c>
      <c r="D3070" s="44" t="s">
        <v>2669</v>
      </c>
      <c r="E3070" s="100" t="s">
        <v>24</v>
      </c>
      <c r="F3070" s="178">
        <v>9250</v>
      </c>
      <c r="G3070" s="102">
        <v>3</v>
      </c>
      <c r="H3070" s="85">
        <v>3</v>
      </c>
      <c r="I3070" s="101"/>
      <c r="J3070" s="170">
        <f>H3070*F3070</f>
        <v>27750</v>
      </c>
      <c r="K3070" s="44" t="s">
        <v>57</v>
      </c>
    </row>
    <row r="3071" spans="1:11" x14ac:dyDescent="0.25">
      <c r="A3071" s="37">
        <v>40338</v>
      </c>
      <c r="B3071" s="44" t="s">
        <v>122</v>
      </c>
      <c r="C3071" s="262" t="s">
        <v>4812</v>
      </c>
      <c r="D3071" s="44" t="s">
        <v>2671</v>
      </c>
      <c r="E3071" s="45" t="s">
        <v>24</v>
      </c>
      <c r="F3071" s="182"/>
      <c r="G3071" s="150">
        <v>1</v>
      </c>
      <c r="H3071" s="99">
        <v>1</v>
      </c>
      <c r="I3071" s="45"/>
      <c r="J3071" s="170">
        <f>H3071*F3071</f>
        <v>0</v>
      </c>
      <c r="K3071" s="44" t="s">
        <v>57</v>
      </c>
    </row>
    <row r="3073" spans="1:12" x14ac:dyDescent="0.25">
      <c r="A3073" s="37">
        <v>40338</v>
      </c>
      <c r="B3073" s="144" t="s">
        <v>1117</v>
      </c>
      <c r="C3073" s="262" t="s">
        <v>4813</v>
      </c>
      <c r="D3073" s="144" t="s">
        <v>2673</v>
      </c>
      <c r="E3073" s="45" t="s">
        <v>24</v>
      </c>
      <c r="F3073" s="182">
        <v>9800</v>
      </c>
      <c r="G3073" s="150">
        <v>1</v>
      </c>
      <c r="H3073" s="99">
        <v>1</v>
      </c>
      <c r="I3073" s="45"/>
      <c r="J3073" s="170">
        <f t="shared" ref="J3073:J3109" si="366">H3073*F3073</f>
        <v>9800</v>
      </c>
      <c r="K3073" s="44" t="s">
        <v>57</v>
      </c>
      <c r="L3073" t="s">
        <v>8887</v>
      </c>
    </row>
    <row r="3074" spans="1:12" x14ac:dyDescent="0.25">
      <c r="A3074" s="54">
        <v>40323</v>
      </c>
      <c r="B3074" s="44" t="s">
        <v>23</v>
      </c>
      <c r="C3074" s="262" t="s">
        <v>4350</v>
      </c>
      <c r="D3074" s="44" t="s">
        <v>2675</v>
      </c>
      <c r="E3074" s="100" t="s">
        <v>24</v>
      </c>
      <c r="F3074" s="178">
        <v>2800</v>
      </c>
      <c r="G3074" s="102">
        <v>1</v>
      </c>
      <c r="H3074" s="85">
        <v>1</v>
      </c>
      <c r="I3074" s="100"/>
      <c r="J3074" s="170">
        <f t="shared" si="366"/>
        <v>2800</v>
      </c>
      <c r="K3074" s="44" t="s">
        <v>801</v>
      </c>
    </row>
    <row r="3075" spans="1:12" x14ac:dyDescent="0.25">
      <c r="A3075" s="54">
        <v>40315</v>
      </c>
      <c r="B3075" s="44" t="s">
        <v>4351</v>
      </c>
      <c r="C3075" s="134" t="s">
        <v>4352</v>
      </c>
      <c r="D3075" s="44" t="s">
        <v>2677</v>
      </c>
      <c r="E3075" s="100" t="s">
        <v>24</v>
      </c>
      <c r="F3075" s="178">
        <v>8500</v>
      </c>
      <c r="G3075" s="102">
        <v>1</v>
      </c>
      <c r="H3075" s="85">
        <v>1</v>
      </c>
      <c r="I3075" s="100"/>
      <c r="J3075" s="170">
        <f t="shared" si="366"/>
        <v>8500</v>
      </c>
      <c r="K3075" s="44" t="s">
        <v>801</v>
      </c>
    </row>
    <row r="3076" spans="1:12" x14ac:dyDescent="0.25">
      <c r="A3076" s="37">
        <v>40302</v>
      </c>
      <c r="B3076" s="44" t="s">
        <v>49</v>
      </c>
      <c r="C3076" s="262" t="s">
        <v>4055</v>
      </c>
      <c r="D3076" s="44" t="s">
        <v>2679</v>
      </c>
      <c r="E3076" s="45" t="s">
        <v>24</v>
      </c>
      <c r="F3076" s="186"/>
      <c r="G3076" s="150">
        <v>1</v>
      </c>
      <c r="H3076" s="99">
        <v>1</v>
      </c>
      <c r="I3076" s="45"/>
      <c r="J3076" s="170">
        <f t="shared" si="366"/>
        <v>0</v>
      </c>
      <c r="K3076" s="44" t="s">
        <v>455</v>
      </c>
    </row>
    <row r="3077" spans="1:12" x14ac:dyDescent="0.25">
      <c r="A3077" s="37">
        <v>40302</v>
      </c>
      <c r="B3077" s="144" t="s">
        <v>179</v>
      </c>
      <c r="C3077" s="262" t="s">
        <v>4422</v>
      </c>
      <c r="D3077" s="144" t="s">
        <v>2681</v>
      </c>
      <c r="E3077" s="45" t="s">
        <v>24</v>
      </c>
      <c r="F3077" s="182">
        <v>8950</v>
      </c>
      <c r="G3077" s="150">
        <v>1</v>
      </c>
      <c r="H3077" s="150">
        <v>1</v>
      </c>
      <c r="I3077" s="45"/>
      <c r="J3077" s="170">
        <f t="shared" si="366"/>
        <v>8950</v>
      </c>
      <c r="K3077" s="44" t="s">
        <v>1017</v>
      </c>
    </row>
    <row r="3078" spans="1:12" x14ac:dyDescent="0.25">
      <c r="A3078" s="37">
        <v>40273</v>
      </c>
      <c r="B3078" s="40" t="s">
        <v>4814</v>
      </c>
      <c r="C3078" s="39"/>
      <c r="D3078" s="100" t="s">
        <v>2683</v>
      </c>
      <c r="E3078" s="38" t="s">
        <v>24</v>
      </c>
      <c r="F3078" s="51">
        <v>3390</v>
      </c>
      <c r="G3078" s="49">
        <v>1</v>
      </c>
      <c r="H3078" s="49">
        <v>1</v>
      </c>
      <c r="I3078" s="52"/>
      <c r="J3078" s="170">
        <f t="shared" si="366"/>
        <v>3390</v>
      </c>
      <c r="K3078" s="44" t="s">
        <v>57</v>
      </c>
    </row>
    <row r="3079" spans="1:12" x14ac:dyDescent="0.25">
      <c r="A3079" s="54">
        <v>40242</v>
      </c>
      <c r="B3079" s="38" t="s">
        <v>4632</v>
      </c>
      <c r="C3079" s="147"/>
      <c r="D3079" s="100" t="s">
        <v>2685</v>
      </c>
      <c r="E3079" s="38" t="s">
        <v>24</v>
      </c>
      <c r="F3079" s="51">
        <v>2899</v>
      </c>
      <c r="G3079" s="49">
        <v>1</v>
      </c>
      <c r="H3079" s="49">
        <v>1</v>
      </c>
      <c r="I3079" s="38"/>
      <c r="J3079" s="170">
        <f t="shared" si="366"/>
        <v>2899</v>
      </c>
      <c r="K3079" s="44" t="s">
        <v>525</v>
      </c>
    </row>
    <row r="3080" spans="1:12" x14ac:dyDescent="0.25">
      <c r="A3080" s="37">
        <v>40238</v>
      </c>
      <c r="B3080" s="40" t="s">
        <v>105</v>
      </c>
      <c r="C3080" s="39" t="s">
        <v>3947</v>
      </c>
      <c r="D3080" s="45" t="s">
        <v>2687</v>
      </c>
      <c r="E3080" s="40" t="s">
        <v>24</v>
      </c>
      <c r="F3080" s="41">
        <v>2750</v>
      </c>
      <c r="G3080" s="42">
        <v>1</v>
      </c>
      <c r="H3080" s="42">
        <v>1</v>
      </c>
      <c r="I3080" s="40"/>
      <c r="J3080" s="170">
        <f t="shared" si="366"/>
        <v>2750</v>
      </c>
      <c r="K3080" s="44" t="s">
        <v>468</v>
      </c>
    </row>
    <row r="3081" spans="1:12" x14ac:dyDescent="0.25">
      <c r="A3081" s="37">
        <v>40238</v>
      </c>
      <c r="B3081" s="40" t="s">
        <v>4670</v>
      </c>
      <c r="C3081" s="39" t="s">
        <v>4671</v>
      </c>
      <c r="D3081" s="45" t="s">
        <v>2689</v>
      </c>
      <c r="E3081" s="40" t="s">
        <v>24</v>
      </c>
      <c r="F3081" s="224">
        <v>3448.85</v>
      </c>
      <c r="G3081" s="42">
        <v>1</v>
      </c>
      <c r="H3081" s="42">
        <v>1</v>
      </c>
      <c r="I3081" s="40"/>
      <c r="J3081" s="170">
        <f t="shared" si="366"/>
        <v>3448.85</v>
      </c>
      <c r="K3081" s="44" t="s">
        <v>36</v>
      </c>
    </row>
    <row r="3082" spans="1:12" x14ac:dyDescent="0.25">
      <c r="A3082" s="54">
        <v>40218</v>
      </c>
      <c r="B3082" s="38" t="s">
        <v>105</v>
      </c>
      <c r="C3082" s="57" t="s">
        <v>4823</v>
      </c>
      <c r="D3082" s="38" t="s">
        <v>2691</v>
      </c>
      <c r="E3082" s="38" t="s">
        <v>24</v>
      </c>
      <c r="F3082" s="51">
        <v>5450</v>
      </c>
      <c r="G3082" s="49">
        <v>1</v>
      </c>
      <c r="H3082" s="49">
        <v>1</v>
      </c>
      <c r="I3082" s="38"/>
      <c r="J3082" s="170">
        <f t="shared" si="366"/>
        <v>5450</v>
      </c>
      <c r="K3082" s="44" t="s">
        <v>57</v>
      </c>
    </row>
    <row r="3083" spans="1:12" x14ac:dyDescent="0.25">
      <c r="A3083" s="37">
        <v>40217</v>
      </c>
      <c r="B3083" s="40" t="s">
        <v>1124</v>
      </c>
      <c r="C3083" s="50" t="s">
        <v>3942</v>
      </c>
      <c r="D3083" s="38" t="s">
        <v>2693</v>
      </c>
      <c r="E3083" s="38" t="s">
        <v>24</v>
      </c>
      <c r="F3083" s="51">
        <v>6350</v>
      </c>
      <c r="G3083" s="49">
        <v>1</v>
      </c>
      <c r="H3083" s="49">
        <v>1</v>
      </c>
      <c r="I3083" s="52"/>
      <c r="J3083" s="170">
        <f t="shared" si="366"/>
        <v>6350</v>
      </c>
      <c r="K3083" s="44" t="s">
        <v>495</v>
      </c>
    </row>
    <row r="3084" spans="1:12" x14ac:dyDescent="0.25">
      <c r="A3084" s="49">
        <v>2010</v>
      </c>
      <c r="B3084" s="38" t="s">
        <v>95</v>
      </c>
      <c r="C3084" s="147" t="s">
        <v>3482</v>
      </c>
      <c r="D3084" s="100" t="s">
        <v>2695</v>
      </c>
      <c r="E3084" s="38" t="s">
        <v>24</v>
      </c>
      <c r="F3084" s="51">
        <v>1650</v>
      </c>
      <c r="G3084" s="49">
        <v>1</v>
      </c>
      <c r="H3084" s="49">
        <v>1</v>
      </c>
      <c r="I3084" s="38"/>
      <c r="J3084" s="170">
        <f t="shared" si="366"/>
        <v>1650</v>
      </c>
      <c r="K3084" s="44" t="s">
        <v>116</v>
      </c>
    </row>
    <row r="3085" spans="1:12" x14ac:dyDescent="0.25">
      <c r="A3085" s="487">
        <v>2010</v>
      </c>
      <c r="B3085" s="404" t="s">
        <v>23</v>
      </c>
      <c r="C3085" s="381" t="s">
        <v>4203</v>
      </c>
      <c r="D3085" s="419" t="s">
        <v>2697</v>
      </c>
      <c r="E3085" s="404" t="s">
        <v>24</v>
      </c>
      <c r="F3085" s="486">
        <v>2400</v>
      </c>
      <c r="G3085" s="487">
        <v>1</v>
      </c>
      <c r="H3085" s="487">
        <v>1</v>
      </c>
      <c r="I3085" s="404"/>
      <c r="J3085" s="385">
        <f t="shared" si="366"/>
        <v>2400</v>
      </c>
      <c r="K3085" s="386" t="s">
        <v>697</v>
      </c>
    </row>
    <row r="3086" spans="1:12" x14ac:dyDescent="0.25">
      <c r="A3086" s="49">
        <v>2010</v>
      </c>
      <c r="B3086" s="38" t="s">
        <v>179</v>
      </c>
      <c r="C3086" s="46" t="s">
        <v>4413</v>
      </c>
      <c r="D3086" s="100" t="s">
        <v>2699</v>
      </c>
      <c r="E3086" s="38" t="s">
        <v>24</v>
      </c>
      <c r="F3086" s="51">
        <v>8595</v>
      </c>
      <c r="G3086" s="49">
        <v>2</v>
      </c>
      <c r="H3086" s="49">
        <v>2</v>
      </c>
      <c r="I3086" s="52"/>
      <c r="J3086" s="170">
        <f t="shared" si="366"/>
        <v>17190</v>
      </c>
      <c r="K3086" s="44" t="s">
        <v>181</v>
      </c>
    </row>
    <row r="3087" spans="1:12" x14ac:dyDescent="0.25">
      <c r="A3087" s="49">
        <v>2010</v>
      </c>
      <c r="B3087" s="38" t="s">
        <v>3439</v>
      </c>
      <c r="C3087" s="147" t="s">
        <v>4415</v>
      </c>
      <c r="D3087" s="100" t="s">
        <v>2701</v>
      </c>
      <c r="E3087" s="38" t="s">
        <v>24</v>
      </c>
      <c r="F3087" s="51">
        <v>2975</v>
      </c>
      <c r="G3087" s="49">
        <v>1</v>
      </c>
      <c r="H3087" s="49">
        <v>1</v>
      </c>
      <c r="I3087" s="38"/>
      <c r="J3087" s="170">
        <f t="shared" si="366"/>
        <v>2975</v>
      </c>
      <c r="K3087" s="44" t="s">
        <v>181</v>
      </c>
    </row>
    <row r="3088" spans="1:12" x14ac:dyDescent="0.25">
      <c r="A3088" s="49">
        <v>2010</v>
      </c>
      <c r="B3088" s="38" t="s">
        <v>4614</v>
      </c>
      <c r="C3088" s="57" t="s">
        <v>4615</v>
      </c>
      <c r="D3088" s="38" t="s">
        <v>2703</v>
      </c>
      <c r="E3088" s="38" t="s">
        <v>32</v>
      </c>
      <c r="F3088" s="51">
        <v>936</v>
      </c>
      <c r="G3088" s="49">
        <v>1</v>
      </c>
      <c r="H3088" s="49">
        <v>1</v>
      </c>
      <c r="I3088" s="38"/>
      <c r="J3088" s="170">
        <f t="shared" si="366"/>
        <v>936</v>
      </c>
      <c r="K3088" s="44" t="s">
        <v>505</v>
      </c>
    </row>
    <row r="3089" spans="1:13" x14ac:dyDescent="0.25">
      <c r="A3089" s="54">
        <v>40169</v>
      </c>
      <c r="B3089" s="38" t="s">
        <v>95</v>
      </c>
      <c r="C3089" s="57"/>
      <c r="D3089" s="38" t="s">
        <v>10629</v>
      </c>
      <c r="E3089" s="38" t="s">
        <v>32</v>
      </c>
      <c r="F3089" s="51">
        <v>1600</v>
      </c>
      <c r="G3089" s="49">
        <v>1</v>
      </c>
      <c r="H3089" s="49">
        <v>1</v>
      </c>
      <c r="I3089" s="38"/>
      <c r="J3089" s="170">
        <f t="shared" si="366"/>
        <v>1600</v>
      </c>
      <c r="K3089" s="44" t="s">
        <v>896</v>
      </c>
    </row>
    <row r="3090" spans="1:13" x14ac:dyDescent="0.25">
      <c r="A3090" s="54">
        <v>40162</v>
      </c>
      <c r="B3090" s="38" t="s">
        <v>3439</v>
      </c>
      <c r="C3090" s="57" t="s">
        <v>4353</v>
      </c>
      <c r="D3090" s="38" t="s">
        <v>10628</v>
      </c>
      <c r="E3090" s="38" t="s">
        <v>24</v>
      </c>
      <c r="F3090" s="51">
        <v>2295</v>
      </c>
      <c r="G3090" s="49">
        <v>1</v>
      </c>
      <c r="H3090" s="49">
        <v>1</v>
      </c>
      <c r="I3090" s="38"/>
      <c r="J3090" s="170">
        <f t="shared" si="366"/>
        <v>2295</v>
      </c>
      <c r="K3090" s="44" t="s">
        <v>801</v>
      </c>
    </row>
    <row r="3091" spans="1:13" x14ac:dyDescent="0.25">
      <c r="A3091" s="346">
        <v>40162</v>
      </c>
      <c r="B3091" s="38" t="s">
        <v>1070</v>
      </c>
      <c r="C3091" s="57" t="s">
        <v>4354</v>
      </c>
      <c r="D3091" s="38" t="s">
        <v>10627</v>
      </c>
      <c r="E3091" s="38" t="s">
        <v>28</v>
      </c>
      <c r="F3091" s="51">
        <v>7300</v>
      </c>
      <c r="G3091" s="49">
        <v>1</v>
      </c>
      <c r="H3091" s="49">
        <v>1</v>
      </c>
      <c r="I3091" s="38"/>
      <c r="J3091" s="170">
        <f t="shared" si="366"/>
        <v>7300</v>
      </c>
      <c r="K3091" s="44" t="s">
        <v>801</v>
      </c>
      <c r="M3091" t="s">
        <v>16417</v>
      </c>
    </row>
    <row r="3092" spans="1:13" x14ac:dyDescent="0.25">
      <c r="A3092" s="54">
        <v>40135</v>
      </c>
      <c r="B3092" s="38" t="s">
        <v>4810</v>
      </c>
      <c r="C3092" s="57"/>
      <c r="D3092" s="38" t="s">
        <v>10626</v>
      </c>
      <c r="E3092" s="38" t="s">
        <v>32</v>
      </c>
      <c r="F3092" s="51"/>
      <c r="G3092" s="49">
        <v>3</v>
      </c>
      <c r="H3092" s="49">
        <v>3</v>
      </c>
      <c r="I3092" s="38"/>
      <c r="J3092" s="170">
        <f t="shared" si="366"/>
        <v>0</v>
      </c>
      <c r="K3092" s="44" t="s">
        <v>57</v>
      </c>
    </row>
    <row r="3093" spans="1:13" x14ac:dyDescent="0.25">
      <c r="A3093" s="54">
        <v>40135</v>
      </c>
      <c r="B3093" s="38" t="s">
        <v>4537</v>
      </c>
      <c r="C3093" s="57"/>
      <c r="D3093" s="38" t="s">
        <v>10625</v>
      </c>
      <c r="E3093" s="38" t="s">
        <v>24</v>
      </c>
      <c r="F3093" s="51"/>
      <c r="G3093" s="49">
        <v>1</v>
      </c>
      <c r="H3093" s="49">
        <v>1</v>
      </c>
      <c r="I3093" s="38"/>
      <c r="J3093" s="170">
        <f t="shared" si="366"/>
        <v>0</v>
      </c>
      <c r="K3093" s="44" t="s">
        <v>57</v>
      </c>
    </row>
    <row r="3094" spans="1:13" x14ac:dyDescent="0.25">
      <c r="A3094" s="346">
        <v>40051</v>
      </c>
      <c r="B3094" s="38" t="s">
        <v>23</v>
      </c>
      <c r="C3094" s="55" t="s">
        <v>4043</v>
      </c>
      <c r="D3094" s="38" t="s">
        <v>3110</v>
      </c>
      <c r="E3094" s="38" t="s">
        <v>24</v>
      </c>
      <c r="F3094" s="51">
        <v>5175</v>
      </c>
      <c r="G3094" s="49">
        <v>1</v>
      </c>
      <c r="H3094" s="49">
        <v>1</v>
      </c>
      <c r="I3094" s="52"/>
      <c r="J3094" s="170">
        <f t="shared" si="366"/>
        <v>5175</v>
      </c>
      <c r="K3094" s="44" t="s">
        <v>709</v>
      </c>
    </row>
    <row r="3095" spans="1:13" x14ac:dyDescent="0.25">
      <c r="A3095" s="54">
        <v>40036</v>
      </c>
      <c r="B3095" s="38" t="s">
        <v>4074</v>
      </c>
      <c r="C3095" s="50" t="s">
        <v>4075</v>
      </c>
      <c r="D3095" s="38" t="s">
        <v>10624</v>
      </c>
      <c r="E3095" s="38" t="s">
        <v>28</v>
      </c>
      <c r="F3095" s="51">
        <v>4500</v>
      </c>
      <c r="G3095" s="49">
        <v>4</v>
      </c>
      <c r="H3095" s="49">
        <v>4</v>
      </c>
      <c r="I3095" s="38"/>
      <c r="J3095" s="170">
        <f t="shared" si="366"/>
        <v>18000</v>
      </c>
      <c r="K3095" s="44" t="s">
        <v>475</v>
      </c>
    </row>
    <row r="3096" spans="1:13" x14ac:dyDescent="0.25">
      <c r="A3096" s="54">
        <v>40036</v>
      </c>
      <c r="B3096" s="38" t="s">
        <v>4076</v>
      </c>
      <c r="C3096" s="57" t="s">
        <v>4077</v>
      </c>
      <c r="D3096" s="38" t="s">
        <v>10623</v>
      </c>
      <c r="E3096" s="38" t="s">
        <v>32</v>
      </c>
      <c r="F3096" s="51">
        <v>5000</v>
      </c>
      <c r="G3096" s="49">
        <v>4</v>
      </c>
      <c r="H3096" s="49">
        <v>4</v>
      </c>
      <c r="I3096" s="38"/>
      <c r="J3096" s="170">
        <f t="shared" si="366"/>
        <v>20000</v>
      </c>
      <c r="K3096" s="44" t="s">
        <v>475</v>
      </c>
    </row>
    <row r="3097" spans="1:13" x14ac:dyDescent="0.25">
      <c r="A3097" s="37">
        <v>40031</v>
      </c>
      <c r="B3097" s="40" t="s">
        <v>179</v>
      </c>
      <c r="C3097" s="50" t="s">
        <v>4421</v>
      </c>
      <c r="D3097" s="40" t="s">
        <v>10622</v>
      </c>
      <c r="E3097" s="40" t="s">
        <v>24</v>
      </c>
      <c r="F3097" s="224">
        <v>7985</v>
      </c>
      <c r="G3097" s="42">
        <v>1</v>
      </c>
      <c r="H3097" s="42">
        <v>1</v>
      </c>
      <c r="I3097" s="40"/>
      <c r="J3097" s="170">
        <f t="shared" si="366"/>
        <v>7985</v>
      </c>
      <c r="K3097" s="44" t="s">
        <v>1017</v>
      </c>
    </row>
    <row r="3098" spans="1:13" x14ac:dyDescent="0.25">
      <c r="A3098" s="346">
        <v>40031</v>
      </c>
      <c r="B3098" s="38" t="s">
        <v>3439</v>
      </c>
      <c r="C3098" s="55" t="s">
        <v>4423</v>
      </c>
      <c r="D3098" s="38" t="s">
        <v>10621</v>
      </c>
      <c r="E3098" s="38" t="s">
        <v>24</v>
      </c>
      <c r="F3098" s="51">
        <v>4345</v>
      </c>
      <c r="G3098" s="49">
        <v>1</v>
      </c>
      <c r="H3098" s="49">
        <v>1</v>
      </c>
      <c r="I3098" s="52"/>
      <c r="J3098" s="170">
        <f t="shared" si="366"/>
        <v>4345</v>
      </c>
      <c r="K3098" s="44" t="s">
        <v>1017</v>
      </c>
    </row>
    <row r="3099" spans="1:13" x14ac:dyDescent="0.25">
      <c r="A3099" s="54">
        <v>40031</v>
      </c>
      <c r="B3099" s="38" t="s">
        <v>916</v>
      </c>
      <c r="C3099" s="55" t="s">
        <v>4815</v>
      </c>
      <c r="D3099" s="38" t="s">
        <v>10620</v>
      </c>
      <c r="E3099" s="38" t="s">
        <v>24</v>
      </c>
      <c r="F3099" s="51"/>
      <c r="G3099" s="49">
        <v>1</v>
      </c>
      <c r="H3099" s="49">
        <v>1</v>
      </c>
      <c r="I3099" s="52"/>
      <c r="J3099" s="170">
        <f t="shared" si="366"/>
        <v>0</v>
      </c>
      <c r="K3099" s="44" t="s">
        <v>57</v>
      </c>
    </row>
    <row r="3100" spans="1:13" x14ac:dyDescent="0.25">
      <c r="A3100" s="54">
        <v>40031</v>
      </c>
      <c r="B3100" s="38" t="s">
        <v>4816</v>
      </c>
      <c r="C3100" s="55" t="s">
        <v>4817</v>
      </c>
      <c r="D3100" s="38" t="s">
        <v>10619</v>
      </c>
      <c r="E3100" s="38" t="s">
        <v>24</v>
      </c>
      <c r="F3100" s="51">
        <v>8445</v>
      </c>
      <c r="G3100" s="49">
        <v>3</v>
      </c>
      <c r="H3100" s="49">
        <v>3</v>
      </c>
      <c r="I3100" s="52"/>
      <c r="J3100" s="170">
        <f t="shared" si="366"/>
        <v>25335</v>
      </c>
      <c r="K3100" s="44" t="s">
        <v>57</v>
      </c>
    </row>
    <row r="3101" spans="1:13" x14ac:dyDescent="0.25">
      <c r="A3101" s="54">
        <v>40031</v>
      </c>
      <c r="B3101" s="38" t="s">
        <v>23</v>
      </c>
      <c r="C3101" s="57" t="s">
        <v>4818</v>
      </c>
      <c r="D3101" s="38" t="s">
        <v>10618</v>
      </c>
      <c r="E3101" s="38" t="s">
        <v>24</v>
      </c>
      <c r="F3101" s="51">
        <v>8995</v>
      </c>
      <c r="G3101" s="102">
        <v>1</v>
      </c>
      <c r="H3101" s="102">
        <v>1</v>
      </c>
      <c r="I3101" s="100"/>
      <c r="J3101" s="170">
        <f t="shared" si="366"/>
        <v>8995</v>
      </c>
      <c r="K3101" s="44" t="s">
        <v>57</v>
      </c>
    </row>
    <row r="3102" spans="1:13" x14ac:dyDescent="0.25">
      <c r="A3102" s="37">
        <v>39931</v>
      </c>
      <c r="B3102" s="38" t="s">
        <v>1007</v>
      </c>
      <c r="C3102" s="39" t="s">
        <v>4634</v>
      </c>
      <c r="D3102" s="22" t="s">
        <v>10617</v>
      </c>
      <c r="E3102" s="40" t="s">
        <v>24</v>
      </c>
      <c r="F3102" s="224">
        <v>9190</v>
      </c>
      <c r="G3102" s="42">
        <v>1</v>
      </c>
      <c r="H3102" s="42">
        <v>1</v>
      </c>
      <c r="I3102" s="40"/>
      <c r="J3102" s="170">
        <f t="shared" si="366"/>
        <v>9190</v>
      </c>
      <c r="K3102" s="44" t="s">
        <v>525</v>
      </c>
    </row>
    <row r="3103" spans="1:13" x14ac:dyDescent="0.25">
      <c r="A3103" s="37">
        <v>39892</v>
      </c>
      <c r="B3103" s="40" t="s">
        <v>5111</v>
      </c>
      <c r="C3103" s="39" t="s">
        <v>5112</v>
      </c>
      <c r="D3103" s="100" t="s">
        <v>10616</v>
      </c>
      <c r="E3103" s="38" t="s">
        <v>24</v>
      </c>
      <c r="F3103" s="51">
        <v>26999</v>
      </c>
      <c r="G3103" s="49">
        <v>1</v>
      </c>
      <c r="H3103" s="49">
        <v>1</v>
      </c>
      <c r="I3103" s="52"/>
      <c r="J3103" s="170">
        <f t="shared" si="366"/>
        <v>26999</v>
      </c>
      <c r="K3103" s="44" t="s">
        <v>5113</v>
      </c>
    </row>
    <row r="3104" spans="1:13" x14ac:dyDescent="0.25">
      <c r="A3104" s="49">
        <v>2009</v>
      </c>
      <c r="B3104" s="38" t="s">
        <v>4215</v>
      </c>
      <c r="C3104" s="55" t="s">
        <v>5217</v>
      </c>
      <c r="D3104" s="38" t="s">
        <v>10615</v>
      </c>
      <c r="E3104" s="38" t="s">
        <v>32</v>
      </c>
      <c r="F3104" s="51">
        <v>4895</v>
      </c>
      <c r="G3104" s="49">
        <v>1</v>
      </c>
      <c r="H3104" s="49">
        <v>1</v>
      </c>
      <c r="I3104" s="52"/>
      <c r="J3104" s="170">
        <f t="shared" si="366"/>
        <v>4895</v>
      </c>
      <c r="K3104" s="44" t="s">
        <v>676</v>
      </c>
    </row>
    <row r="3105" spans="1:11" x14ac:dyDescent="0.25">
      <c r="A3105" s="49">
        <v>2009</v>
      </c>
      <c r="B3105" s="40" t="s">
        <v>320</v>
      </c>
      <c r="C3105" s="50" t="s">
        <v>5245</v>
      </c>
      <c r="D3105" s="38" t="s">
        <v>10614</v>
      </c>
      <c r="E3105" s="38" t="s">
        <v>24</v>
      </c>
      <c r="F3105" s="51">
        <v>1650</v>
      </c>
      <c r="G3105" s="49">
        <v>1</v>
      </c>
      <c r="H3105" s="49">
        <v>1</v>
      </c>
      <c r="I3105" s="52"/>
      <c r="J3105" s="170">
        <f t="shared" si="366"/>
        <v>1650</v>
      </c>
      <c r="K3105" s="44" t="s">
        <v>778</v>
      </c>
    </row>
    <row r="3106" spans="1:11" x14ac:dyDescent="0.25">
      <c r="A3106" s="37">
        <v>39805</v>
      </c>
      <c r="B3106" s="40" t="s">
        <v>3430</v>
      </c>
      <c r="C3106" s="39" t="s">
        <v>3671</v>
      </c>
      <c r="D3106" s="45" t="s">
        <v>10613</v>
      </c>
      <c r="E3106" s="40" t="s">
        <v>24</v>
      </c>
      <c r="F3106" s="224">
        <v>4982</v>
      </c>
      <c r="G3106" s="42">
        <v>1</v>
      </c>
      <c r="H3106" s="42">
        <v>1</v>
      </c>
      <c r="I3106" s="40"/>
      <c r="J3106" s="170">
        <f t="shared" si="366"/>
        <v>4982</v>
      </c>
      <c r="K3106" s="44" t="s">
        <v>494</v>
      </c>
    </row>
    <row r="3107" spans="1:11" x14ac:dyDescent="0.25">
      <c r="A3107" s="54">
        <v>39797</v>
      </c>
      <c r="B3107" s="38" t="s">
        <v>313</v>
      </c>
      <c r="C3107" s="147" t="s">
        <v>4290</v>
      </c>
      <c r="D3107" s="100" t="s">
        <v>10612</v>
      </c>
      <c r="E3107" s="38" t="s">
        <v>24</v>
      </c>
      <c r="F3107" s="51">
        <v>9500</v>
      </c>
      <c r="G3107" s="49">
        <v>1</v>
      </c>
      <c r="H3107" s="49">
        <v>1</v>
      </c>
      <c r="I3107" s="38"/>
      <c r="J3107" s="170">
        <f t="shared" si="366"/>
        <v>9500</v>
      </c>
      <c r="K3107" s="44" t="s">
        <v>896</v>
      </c>
    </row>
    <row r="3108" spans="1:11" x14ac:dyDescent="0.25">
      <c r="A3108" s="37">
        <v>39785</v>
      </c>
      <c r="B3108" s="40" t="s">
        <v>1124</v>
      </c>
      <c r="C3108" s="39" t="s">
        <v>4635</v>
      </c>
      <c r="D3108" s="45" t="s">
        <v>10611</v>
      </c>
      <c r="E3108" s="40" t="s">
        <v>24</v>
      </c>
      <c r="F3108" s="224">
        <v>9450</v>
      </c>
      <c r="G3108" s="42">
        <v>1</v>
      </c>
      <c r="H3108" s="42">
        <v>1</v>
      </c>
      <c r="I3108" s="40"/>
      <c r="J3108" s="170">
        <f t="shared" si="366"/>
        <v>9450</v>
      </c>
      <c r="K3108" s="44" t="s">
        <v>525</v>
      </c>
    </row>
    <row r="3109" spans="1:11" x14ac:dyDescent="0.25">
      <c r="A3109" s="54">
        <v>39776</v>
      </c>
      <c r="B3109" s="181" t="s">
        <v>105</v>
      </c>
      <c r="C3109" s="232" t="s">
        <v>4291</v>
      </c>
      <c r="D3109" s="181" t="s">
        <v>10610</v>
      </c>
      <c r="E3109" s="181" t="s">
        <v>24</v>
      </c>
      <c r="F3109" s="51">
        <v>5950</v>
      </c>
      <c r="G3109" s="181">
        <v>1</v>
      </c>
      <c r="H3109" s="181">
        <v>1</v>
      </c>
      <c r="I3109" s="232"/>
      <c r="J3109" s="170">
        <f t="shared" si="366"/>
        <v>5950</v>
      </c>
      <c r="K3109" s="83" t="s">
        <v>896</v>
      </c>
    </row>
    <row r="3110" spans="1:11" x14ac:dyDescent="0.25">
      <c r="A3110" s="54">
        <v>39776</v>
      </c>
      <c r="B3110" s="38" t="s">
        <v>3436</v>
      </c>
      <c r="C3110" s="57"/>
      <c r="D3110" s="38" t="s">
        <v>10609</v>
      </c>
      <c r="E3110" s="38" t="s">
        <v>24</v>
      </c>
      <c r="F3110" s="51">
        <v>1200</v>
      </c>
      <c r="G3110" s="49">
        <v>2</v>
      </c>
      <c r="H3110" s="49">
        <v>2</v>
      </c>
      <c r="I3110" s="38"/>
      <c r="J3110" s="170">
        <f t="shared" ref="J3110" si="367">H3110*F3110</f>
        <v>2400</v>
      </c>
      <c r="K3110" s="44" t="s">
        <v>57</v>
      </c>
    </row>
    <row r="3111" spans="1:11" x14ac:dyDescent="0.25">
      <c r="A3111" s="54">
        <v>39776</v>
      </c>
      <c r="B3111" s="38" t="s">
        <v>179</v>
      </c>
      <c r="C3111" s="50" t="s">
        <v>4819</v>
      </c>
      <c r="D3111" s="38" t="s">
        <v>10608</v>
      </c>
      <c r="E3111" s="38" t="s">
        <v>24</v>
      </c>
      <c r="F3111" s="51">
        <v>7945</v>
      </c>
      <c r="G3111" s="49">
        <v>5</v>
      </c>
      <c r="H3111" s="49">
        <v>5</v>
      </c>
      <c r="I3111" s="38"/>
      <c r="J3111" s="170">
        <f>H3111*F3111</f>
        <v>39725</v>
      </c>
      <c r="K3111" s="44" t="s">
        <v>57</v>
      </c>
    </row>
    <row r="3112" spans="1:11" x14ac:dyDescent="0.25">
      <c r="A3112" s="54">
        <v>39776</v>
      </c>
      <c r="B3112" s="38" t="s">
        <v>3489</v>
      </c>
      <c r="C3112" s="57" t="s">
        <v>4820</v>
      </c>
      <c r="D3112" s="38" t="s">
        <v>10607</v>
      </c>
      <c r="E3112" s="38" t="s">
        <v>24</v>
      </c>
      <c r="F3112" s="51">
        <v>5100</v>
      </c>
      <c r="G3112" s="49">
        <v>1</v>
      </c>
      <c r="H3112" s="49">
        <v>1</v>
      </c>
      <c r="I3112" s="38"/>
      <c r="J3112" s="170">
        <f>H3112*F3112</f>
        <v>5100</v>
      </c>
      <c r="K3112" s="44" t="s">
        <v>57</v>
      </c>
    </row>
    <row r="3113" spans="1:11" x14ac:dyDescent="0.25">
      <c r="A3113" s="54">
        <v>39776</v>
      </c>
      <c r="B3113" s="38" t="s">
        <v>4821</v>
      </c>
      <c r="C3113" s="57" t="s">
        <v>4822</v>
      </c>
      <c r="D3113" s="38" t="s">
        <v>10606</v>
      </c>
      <c r="E3113" s="38" t="s">
        <v>32</v>
      </c>
      <c r="F3113" s="51">
        <v>435</v>
      </c>
      <c r="G3113" s="49">
        <v>20</v>
      </c>
      <c r="H3113" s="49">
        <v>20</v>
      </c>
      <c r="I3113" s="38"/>
      <c r="J3113" s="170">
        <f>H3113*F3113</f>
        <v>8700</v>
      </c>
      <c r="K3113" s="44" t="s">
        <v>57</v>
      </c>
    </row>
    <row r="3114" spans="1:11" x14ac:dyDescent="0.25">
      <c r="A3114" s="54">
        <v>39769</v>
      </c>
      <c r="B3114" s="38" t="s">
        <v>4424</v>
      </c>
      <c r="C3114" s="55" t="s">
        <v>4425</v>
      </c>
      <c r="D3114" s="38" t="s">
        <v>10605</v>
      </c>
      <c r="E3114" s="38" t="s">
        <v>24</v>
      </c>
      <c r="F3114" s="51">
        <v>8706</v>
      </c>
      <c r="G3114" s="49">
        <v>1</v>
      </c>
      <c r="H3114" s="49">
        <v>1</v>
      </c>
      <c r="I3114" s="52"/>
      <c r="J3114" s="170">
        <f>H3114*F3114</f>
        <v>8706</v>
      </c>
      <c r="K3114" s="44" t="s">
        <v>1017</v>
      </c>
    </row>
    <row r="3115" spans="1:11" x14ac:dyDescent="0.25">
      <c r="A3115" s="37">
        <v>39766</v>
      </c>
      <c r="B3115" s="40" t="s">
        <v>3489</v>
      </c>
      <c r="C3115" s="50" t="s">
        <v>4214</v>
      </c>
      <c r="D3115" s="38" t="s">
        <v>10604</v>
      </c>
      <c r="E3115" s="38" t="s">
        <v>24</v>
      </c>
      <c r="F3115" s="51">
        <v>5300</v>
      </c>
      <c r="G3115" s="49">
        <v>1</v>
      </c>
      <c r="H3115" s="49">
        <v>1</v>
      </c>
      <c r="I3115" s="52"/>
      <c r="J3115" s="170">
        <f>H3115*F3115</f>
        <v>5300</v>
      </c>
      <c r="K3115" s="44" t="s">
        <v>567</v>
      </c>
    </row>
    <row r="3116" spans="1:11" x14ac:dyDescent="0.25">
      <c r="A3116" s="40">
        <v>39755</v>
      </c>
      <c r="B3116" s="40" t="s">
        <v>70</v>
      </c>
      <c r="C3116" s="50" t="s">
        <v>3440</v>
      </c>
      <c r="D3116" s="40" t="s">
        <v>10603</v>
      </c>
      <c r="E3116" s="40" t="s">
        <v>24</v>
      </c>
      <c r="F3116" s="224">
        <v>5850</v>
      </c>
      <c r="G3116" s="42">
        <v>1</v>
      </c>
      <c r="H3116" s="42">
        <v>1</v>
      </c>
      <c r="I3116" s="40"/>
      <c r="J3116" s="170"/>
      <c r="K3116" s="44" t="s">
        <v>71</v>
      </c>
    </row>
    <row r="3117" spans="1:11" x14ac:dyDescent="0.25">
      <c r="A3117" s="54">
        <v>39734</v>
      </c>
      <c r="B3117" s="38" t="s">
        <v>4523</v>
      </c>
      <c r="C3117" s="55" t="s">
        <v>4528</v>
      </c>
      <c r="D3117" s="38" t="s">
        <v>10602</v>
      </c>
      <c r="E3117" s="38" t="s">
        <v>32</v>
      </c>
      <c r="F3117" s="51">
        <v>121</v>
      </c>
      <c r="G3117" s="49">
        <v>1</v>
      </c>
      <c r="H3117" s="49">
        <v>1</v>
      </c>
      <c r="I3117" s="52"/>
      <c r="J3117" s="170">
        <f>H3117*F3117</f>
        <v>121</v>
      </c>
      <c r="K3117" s="44" t="s">
        <v>4522</v>
      </c>
    </row>
    <row r="3118" spans="1:11" x14ac:dyDescent="0.25">
      <c r="A3118" s="54">
        <v>39734</v>
      </c>
      <c r="B3118" s="38" t="s">
        <v>4523</v>
      </c>
      <c r="C3118" s="55" t="s">
        <v>4529</v>
      </c>
      <c r="D3118" s="38" t="s">
        <v>10601</v>
      </c>
      <c r="E3118" s="38" t="s">
        <v>32</v>
      </c>
      <c r="F3118" s="51">
        <v>119</v>
      </c>
      <c r="G3118" s="49">
        <v>1</v>
      </c>
      <c r="H3118" s="49">
        <v>1</v>
      </c>
      <c r="I3118" s="52"/>
      <c r="J3118" s="170">
        <f>H3118*F3118</f>
        <v>119</v>
      </c>
      <c r="K3118" s="44" t="s">
        <v>4522</v>
      </c>
    </row>
    <row r="3119" spans="1:11" x14ac:dyDescent="0.25">
      <c r="A3119" s="54">
        <v>39734</v>
      </c>
      <c r="B3119" s="38" t="s">
        <v>4523</v>
      </c>
      <c r="C3119" s="57" t="s">
        <v>4530</v>
      </c>
      <c r="D3119" s="38" t="s">
        <v>10600</v>
      </c>
      <c r="E3119" s="38" t="s">
        <v>32</v>
      </c>
      <c r="F3119" s="51">
        <v>158</v>
      </c>
      <c r="G3119" s="49">
        <v>1</v>
      </c>
      <c r="H3119" s="49">
        <v>1</v>
      </c>
      <c r="I3119" s="38"/>
      <c r="J3119" s="170">
        <f>H3119*F3119</f>
        <v>158</v>
      </c>
      <c r="K3119" s="44" t="s">
        <v>4522</v>
      </c>
    </row>
    <row r="3120" spans="1:11" x14ac:dyDescent="0.25">
      <c r="A3120" s="54">
        <v>39734</v>
      </c>
      <c r="B3120" s="38" t="s">
        <v>4523</v>
      </c>
      <c r="C3120" s="57" t="s">
        <v>4531</v>
      </c>
      <c r="D3120" s="38" t="s">
        <v>10599</v>
      </c>
      <c r="E3120" s="38" t="s">
        <v>32</v>
      </c>
      <c r="F3120" s="51">
        <v>170</v>
      </c>
      <c r="G3120" s="49">
        <v>1</v>
      </c>
      <c r="H3120" s="49">
        <v>1</v>
      </c>
      <c r="I3120" s="38"/>
      <c r="J3120" s="170">
        <f t="shared" ref="J3120" si="368">H3120*F3120</f>
        <v>170</v>
      </c>
      <c r="K3120" s="44" t="s">
        <v>4522</v>
      </c>
    </row>
    <row r="3121" spans="1:11" x14ac:dyDescent="0.25">
      <c r="A3121" s="54">
        <v>39734</v>
      </c>
      <c r="B3121" s="38" t="s">
        <v>3556</v>
      </c>
      <c r="C3121" s="50" t="s">
        <v>4532</v>
      </c>
      <c r="D3121" s="38" t="s">
        <v>10598</v>
      </c>
      <c r="E3121" s="38" t="s">
        <v>32</v>
      </c>
      <c r="F3121" s="51">
        <v>98</v>
      </c>
      <c r="G3121" s="49">
        <v>1</v>
      </c>
      <c r="H3121" s="49">
        <v>1</v>
      </c>
      <c r="I3121" s="38"/>
      <c r="J3121" s="170">
        <f t="shared" ref="J3121:J3133" si="369">H3121*F3121</f>
        <v>98</v>
      </c>
      <c r="K3121" s="44" t="s">
        <v>4522</v>
      </c>
    </row>
    <row r="3122" spans="1:11" x14ac:dyDescent="0.25">
      <c r="A3122" s="54">
        <v>39734</v>
      </c>
      <c r="B3122" s="38" t="s">
        <v>4533</v>
      </c>
      <c r="C3122" s="57" t="s">
        <v>4534</v>
      </c>
      <c r="D3122" s="38" t="s">
        <v>10597</v>
      </c>
      <c r="E3122" s="38" t="s">
        <v>32</v>
      </c>
      <c r="F3122" s="51">
        <v>250</v>
      </c>
      <c r="G3122" s="49">
        <v>1</v>
      </c>
      <c r="H3122" s="49">
        <v>1</v>
      </c>
      <c r="I3122" s="38"/>
      <c r="J3122" s="170">
        <f t="shared" si="369"/>
        <v>250</v>
      </c>
      <c r="K3122" s="44" t="s">
        <v>4522</v>
      </c>
    </row>
    <row r="3123" spans="1:11" x14ac:dyDescent="0.25">
      <c r="A3123" s="54">
        <v>39734</v>
      </c>
      <c r="B3123" s="38" t="s">
        <v>4535</v>
      </c>
      <c r="C3123" s="57" t="s">
        <v>4536</v>
      </c>
      <c r="D3123" s="38" t="s">
        <v>10596</v>
      </c>
      <c r="E3123" s="38" t="s">
        <v>32</v>
      </c>
      <c r="F3123" s="51">
        <v>85</v>
      </c>
      <c r="G3123" s="49">
        <v>1</v>
      </c>
      <c r="H3123" s="49">
        <v>1</v>
      </c>
      <c r="I3123" s="38"/>
      <c r="J3123" s="170">
        <f t="shared" si="369"/>
        <v>85</v>
      </c>
      <c r="K3123" s="44" t="s">
        <v>4522</v>
      </c>
    </row>
    <row r="3124" spans="1:11" x14ac:dyDescent="0.25">
      <c r="A3124" s="37">
        <v>39731</v>
      </c>
      <c r="B3124" s="40" t="s">
        <v>179</v>
      </c>
      <c r="C3124" s="50" t="s">
        <v>5118</v>
      </c>
      <c r="D3124" s="40" t="s">
        <v>10595</v>
      </c>
      <c r="E3124" s="40" t="s">
        <v>24</v>
      </c>
      <c r="F3124" s="41">
        <v>7425</v>
      </c>
      <c r="G3124" s="42">
        <v>5</v>
      </c>
      <c r="H3124" s="42">
        <v>5</v>
      </c>
      <c r="I3124" s="40"/>
      <c r="J3124" s="170">
        <f t="shared" si="369"/>
        <v>37125</v>
      </c>
      <c r="K3124" s="44" t="s">
        <v>57</v>
      </c>
    </row>
    <row r="3125" spans="1:11" x14ac:dyDescent="0.25">
      <c r="A3125" s="54">
        <v>39728</v>
      </c>
      <c r="B3125" s="368" t="s">
        <v>5078</v>
      </c>
      <c r="C3125" s="55" t="s">
        <v>5079</v>
      </c>
      <c r="D3125" s="38" t="s">
        <v>10594</v>
      </c>
      <c r="E3125" s="38" t="s">
        <v>32</v>
      </c>
      <c r="F3125" s="51">
        <v>390</v>
      </c>
      <c r="G3125" s="64">
        <v>12</v>
      </c>
      <c r="H3125" s="64">
        <v>12</v>
      </c>
      <c r="I3125" s="52"/>
      <c r="J3125" s="170">
        <f t="shared" si="369"/>
        <v>4680</v>
      </c>
      <c r="K3125" s="44" t="s">
        <v>468</v>
      </c>
    </row>
    <row r="3126" spans="1:11" x14ac:dyDescent="0.25">
      <c r="A3126" s="54">
        <v>39693</v>
      </c>
      <c r="B3126" s="38" t="s">
        <v>3762</v>
      </c>
      <c r="C3126" s="55" t="s">
        <v>3763</v>
      </c>
      <c r="D3126" s="38" t="s">
        <v>10593</v>
      </c>
      <c r="E3126" s="38" t="s">
        <v>24</v>
      </c>
      <c r="F3126" s="51">
        <v>5450</v>
      </c>
      <c r="G3126" s="49">
        <v>1</v>
      </c>
      <c r="H3126" s="49">
        <v>1</v>
      </c>
      <c r="I3126" s="52"/>
      <c r="J3126" s="170">
        <f t="shared" si="369"/>
        <v>5450</v>
      </c>
      <c r="K3126" s="44" t="s">
        <v>880</v>
      </c>
    </row>
    <row r="3127" spans="1:11" x14ac:dyDescent="0.25">
      <c r="A3127" s="54">
        <v>39678</v>
      </c>
      <c r="B3127" s="38" t="s">
        <v>3540</v>
      </c>
      <c r="C3127" s="55" t="s">
        <v>5231</v>
      </c>
      <c r="D3127" s="38" t="s">
        <v>10592</v>
      </c>
      <c r="E3127" s="38" t="s">
        <v>24</v>
      </c>
      <c r="F3127" s="51">
        <v>5650</v>
      </c>
      <c r="G3127" s="49">
        <v>1</v>
      </c>
      <c r="H3127" s="49">
        <v>1</v>
      </c>
      <c r="I3127" s="52"/>
      <c r="J3127" s="170">
        <f t="shared" si="369"/>
        <v>5650</v>
      </c>
      <c r="K3127" s="44" t="s">
        <v>492</v>
      </c>
    </row>
    <row r="3128" spans="1:11" x14ac:dyDescent="0.25">
      <c r="A3128" s="54">
        <v>39672</v>
      </c>
      <c r="B3128" s="38" t="s">
        <v>4019</v>
      </c>
      <c r="C3128" s="147" t="s">
        <v>4020</v>
      </c>
      <c r="D3128" s="100" t="s">
        <v>10591</v>
      </c>
      <c r="E3128" s="38" t="s">
        <v>24</v>
      </c>
      <c r="F3128" s="51">
        <v>1460</v>
      </c>
      <c r="G3128" s="49">
        <v>1</v>
      </c>
      <c r="H3128" s="49">
        <v>1</v>
      </c>
      <c r="I3128" s="38"/>
      <c r="J3128" s="170">
        <f t="shared" si="369"/>
        <v>1460</v>
      </c>
      <c r="K3128" s="44" t="s">
        <v>4018</v>
      </c>
    </row>
    <row r="3129" spans="1:11" x14ac:dyDescent="0.25">
      <c r="A3129" s="37">
        <v>39672</v>
      </c>
      <c r="B3129" s="40" t="s">
        <v>989</v>
      </c>
      <c r="C3129" s="39" t="s">
        <v>4030</v>
      </c>
      <c r="D3129" s="22" t="s">
        <v>10590</v>
      </c>
      <c r="E3129" s="38" t="s">
        <v>24</v>
      </c>
      <c r="F3129" s="51">
        <v>1460</v>
      </c>
      <c r="G3129" s="49">
        <v>1</v>
      </c>
      <c r="H3129" s="49">
        <v>1</v>
      </c>
      <c r="I3129" s="52"/>
      <c r="J3129" s="170">
        <f t="shared" si="369"/>
        <v>1460</v>
      </c>
      <c r="K3129" s="44" t="s">
        <v>178</v>
      </c>
    </row>
    <row r="3130" spans="1:11" x14ac:dyDescent="0.25">
      <c r="A3130" s="37">
        <v>39662</v>
      </c>
      <c r="B3130" s="40" t="s">
        <v>1131</v>
      </c>
      <c r="C3130" s="39" t="s">
        <v>4061</v>
      </c>
      <c r="D3130" s="45" t="s">
        <v>10589</v>
      </c>
      <c r="E3130" s="40" t="s">
        <v>24</v>
      </c>
      <c r="F3130" s="224"/>
      <c r="G3130" s="42">
        <v>1</v>
      </c>
      <c r="H3130" s="42">
        <v>1</v>
      </c>
      <c r="I3130" s="40"/>
      <c r="J3130" s="170">
        <f t="shared" si="369"/>
        <v>0</v>
      </c>
      <c r="K3130" s="44" t="s">
        <v>855</v>
      </c>
    </row>
    <row r="3131" spans="1:11" x14ac:dyDescent="0.25">
      <c r="A3131" s="37">
        <v>39660</v>
      </c>
      <c r="B3131" s="40" t="s">
        <v>3673</v>
      </c>
      <c r="C3131" s="39" t="s">
        <v>3674</v>
      </c>
      <c r="D3131" s="100" t="s">
        <v>10589</v>
      </c>
      <c r="E3131" s="38" t="s">
        <v>28</v>
      </c>
      <c r="F3131" s="51">
        <v>2600</v>
      </c>
      <c r="G3131" s="49">
        <v>1</v>
      </c>
      <c r="H3131" s="49">
        <v>1</v>
      </c>
      <c r="I3131" s="52"/>
      <c r="J3131" s="170">
        <f t="shared" si="369"/>
        <v>2600</v>
      </c>
      <c r="K3131" s="44" t="s">
        <v>494</v>
      </c>
    </row>
    <row r="3132" spans="1:11" x14ac:dyDescent="0.25">
      <c r="A3132" s="37">
        <v>39660</v>
      </c>
      <c r="B3132" s="38" t="s">
        <v>3675</v>
      </c>
      <c r="C3132" s="46" t="s">
        <v>3676</v>
      </c>
      <c r="D3132" s="100" t="s">
        <v>10588</v>
      </c>
      <c r="E3132" s="38" t="s">
        <v>28</v>
      </c>
      <c r="F3132" s="51">
        <v>2600</v>
      </c>
      <c r="G3132" s="49">
        <v>2</v>
      </c>
      <c r="H3132" s="49">
        <v>2</v>
      </c>
      <c r="I3132" s="52"/>
      <c r="J3132" s="170">
        <f t="shared" si="369"/>
        <v>5200</v>
      </c>
      <c r="K3132" s="44" t="s">
        <v>494</v>
      </c>
    </row>
    <row r="3133" spans="1:11" x14ac:dyDescent="0.25">
      <c r="A3133" s="54">
        <v>39660</v>
      </c>
      <c r="B3133" s="38" t="s">
        <v>3538</v>
      </c>
      <c r="C3133" s="147" t="s">
        <v>3678</v>
      </c>
      <c r="D3133" s="100" t="s">
        <v>10587</v>
      </c>
      <c r="E3133" s="38" t="s">
        <v>24</v>
      </c>
      <c r="F3133" s="51">
        <v>817.5</v>
      </c>
      <c r="G3133" s="49">
        <v>1</v>
      </c>
      <c r="H3133" s="49">
        <v>1</v>
      </c>
      <c r="I3133" s="38"/>
      <c r="J3133" s="170">
        <f t="shared" si="369"/>
        <v>817.5</v>
      </c>
      <c r="K3133" s="44" t="s">
        <v>4018</v>
      </c>
    </row>
    <row r="3134" spans="1:11" x14ac:dyDescent="0.25">
      <c r="A3134" s="37">
        <v>39660</v>
      </c>
      <c r="B3134" s="40" t="s">
        <v>3538</v>
      </c>
      <c r="C3134" s="39" t="s">
        <v>4028</v>
      </c>
      <c r="D3134" s="45" t="s">
        <v>10586</v>
      </c>
      <c r="E3134" s="40" t="s">
        <v>24</v>
      </c>
      <c r="F3134" s="224">
        <v>817.5</v>
      </c>
      <c r="G3134" s="42">
        <v>1</v>
      </c>
      <c r="H3134" s="42">
        <v>1</v>
      </c>
      <c r="I3134" s="40"/>
      <c r="J3134" s="170">
        <f t="shared" ref="J3134" si="370">H3134*F3134</f>
        <v>817.5</v>
      </c>
      <c r="K3134" s="44" t="s">
        <v>178</v>
      </c>
    </row>
    <row r="3135" spans="1:11" x14ac:dyDescent="0.25">
      <c r="A3135" s="54">
        <v>39622</v>
      </c>
      <c r="B3135" s="38" t="s">
        <v>4297</v>
      </c>
      <c r="C3135" s="57" t="s">
        <v>4430</v>
      </c>
      <c r="D3135" s="38" t="s">
        <v>10585</v>
      </c>
      <c r="E3135" s="38" t="s">
        <v>24</v>
      </c>
      <c r="F3135" s="51">
        <v>1750</v>
      </c>
      <c r="G3135" s="49">
        <v>1</v>
      </c>
      <c r="H3135" s="49">
        <v>1</v>
      </c>
      <c r="I3135" s="38"/>
      <c r="J3135" s="170">
        <f t="shared" ref="J3135:J3146" si="371">H3135*F3135</f>
        <v>1750</v>
      </c>
      <c r="K3135" s="44" t="s">
        <v>1017</v>
      </c>
    </row>
    <row r="3136" spans="1:11" x14ac:dyDescent="0.25">
      <c r="A3136" s="54">
        <v>39603</v>
      </c>
      <c r="B3136" s="38" t="s">
        <v>4426</v>
      </c>
      <c r="C3136" s="57" t="s">
        <v>4427</v>
      </c>
      <c r="D3136" s="38" t="s">
        <v>10584</v>
      </c>
      <c r="E3136" s="38" t="s">
        <v>24</v>
      </c>
      <c r="F3136" s="51">
        <v>5950</v>
      </c>
      <c r="G3136" s="49">
        <v>1</v>
      </c>
      <c r="H3136" s="49">
        <v>1</v>
      </c>
      <c r="I3136" s="38"/>
      <c r="J3136" s="170">
        <f t="shared" si="371"/>
        <v>5950</v>
      </c>
      <c r="K3136" s="44" t="s">
        <v>1017</v>
      </c>
    </row>
    <row r="3137" spans="1:11" x14ac:dyDescent="0.25">
      <c r="A3137" s="54">
        <v>39598</v>
      </c>
      <c r="B3137" s="38" t="s">
        <v>23</v>
      </c>
      <c r="C3137" s="57" t="s">
        <v>4681</v>
      </c>
      <c r="D3137" s="38" t="s">
        <v>10583</v>
      </c>
      <c r="E3137" s="38" t="s">
        <v>24</v>
      </c>
      <c r="F3137" s="51">
        <v>7950</v>
      </c>
      <c r="G3137" s="49">
        <v>1</v>
      </c>
      <c r="H3137" s="49">
        <v>1</v>
      </c>
      <c r="I3137" s="38"/>
      <c r="J3137" s="170">
        <f t="shared" si="371"/>
        <v>7950</v>
      </c>
      <c r="K3137" s="44" t="s">
        <v>36</v>
      </c>
    </row>
    <row r="3138" spans="1:11" x14ac:dyDescent="0.25">
      <c r="A3138" s="54">
        <v>39598</v>
      </c>
      <c r="B3138" s="38" t="s">
        <v>70</v>
      </c>
      <c r="C3138" s="57" t="s">
        <v>4682</v>
      </c>
      <c r="D3138" s="38" t="s">
        <v>10582</v>
      </c>
      <c r="E3138" s="38" t="s">
        <v>24</v>
      </c>
      <c r="F3138" s="51">
        <v>5450</v>
      </c>
      <c r="G3138" s="49">
        <v>2</v>
      </c>
      <c r="H3138" s="49">
        <v>2</v>
      </c>
      <c r="I3138" s="38"/>
      <c r="J3138" s="170">
        <f t="shared" si="371"/>
        <v>10900</v>
      </c>
      <c r="K3138" s="44" t="s">
        <v>36</v>
      </c>
    </row>
    <row r="3139" spans="1:11" x14ac:dyDescent="0.25">
      <c r="A3139" s="54">
        <v>39598</v>
      </c>
      <c r="B3139" s="38" t="s">
        <v>320</v>
      </c>
      <c r="C3139" s="57"/>
      <c r="D3139" s="38" t="s">
        <v>10581</v>
      </c>
      <c r="E3139" s="38" t="s">
        <v>24</v>
      </c>
      <c r="F3139" s="51">
        <v>995</v>
      </c>
      <c r="G3139" s="49">
        <v>1</v>
      </c>
      <c r="H3139" s="49">
        <v>1</v>
      </c>
      <c r="I3139" s="38"/>
      <c r="J3139" s="170">
        <f t="shared" si="371"/>
        <v>995</v>
      </c>
      <c r="K3139" s="44" t="s">
        <v>36</v>
      </c>
    </row>
    <row r="3140" spans="1:11" x14ac:dyDescent="0.25">
      <c r="A3140" s="54">
        <v>39598</v>
      </c>
      <c r="B3140" s="38" t="s">
        <v>105</v>
      </c>
      <c r="C3140" s="50"/>
      <c r="D3140" s="38" t="s">
        <v>10580</v>
      </c>
      <c r="E3140" s="40" t="s">
        <v>24</v>
      </c>
      <c r="F3140" s="224">
        <v>1900</v>
      </c>
      <c r="G3140" s="42">
        <v>1</v>
      </c>
      <c r="H3140" s="42">
        <v>1</v>
      </c>
      <c r="I3140" s="40"/>
      <c r="J3140" s="170">
        <f t="shared" si="371"/>
        <v>1900</v>
      </c>
      <c r="K3140" s="44" t="s">
        <v>36</v>
      </c>
    </row>
    <row r="3141" spans="1:11" x14ac:dyDescent="0.25">
      <c r="A3141" s="54">
        <v>39549</v>
      </c>
      <c r="B3141" s="38" t="s">
        <v>105</v>
      </c>
      <c r="C3141" s="57" t="s">
        <v>4281</v>
      </c>
      <c r="D3141" s="38" t="s">
        <v>10579</v>
      </c>
      <c r="E3141" s="38" t="s">
        <v>24</v>
      </c>
      <c r="F3141" s="51">
        <v>5550</v>
      </c>
      <c r="G3141" s="49">
        <v>1</v>
      </c>
      <c r="H3141" s="49">
        <v>1</v>
      </c>
      <c r="I3141" s="38"/>
      <c r="J3141" s="170">
        <f t="shared" si="371"/>
        <v>5550</v>
      </c>
      <c r="K3141" s="44" t="s">
        <v>170</v>
      </c>
    </row>
    <row r="3142" spans="1:11" x14ac:dyDescent="0.25">
      <c r="A3142" s="37">
        <v>39532</v>
      </c>
      <c r="B3142" s="181" t="s">
        <v>23</v>
      </c>
      <c r="C3142" s="232" t="s">
        <v>4262</v>
      </c>
      <c r="D3142" s="181" t="s">
        <v>10578</v>
      </c>
      <c r="E3142" s="181" t="s">
        <v>24</v>
      </c>
      <c r="F3142" s="224">
        <v>5250</v>
      </c>
      <c r="G3142" s="181">
        <v>1</v>
      </c>
      <c r="H3142" s="181">
        <v>1</v>
      </c>
      <c r="I3142" s="181"/>
      <c r="J3142" s="170">
        <f t="shared" si="371"/>
        <v>5250</v>
      </c>
      <c r="K3142" s="83" t="s">
        <v>156</v>
      </c>
    </row>
    <row r="3143" spans="1:11" x14ac:dyDescent="0.25">
      <c r="A3143" s="37">
        <v>39531</v>
      </c>
      <c r="B3143" s="40" t="s">
        <v>4232</v>
      </c>
      <c r="C3143" s="50" t="s">
        <v>4233</v>
      </c>
      <c r="D3143" s="38" t="s">
        <v>10577</v>
      </c>
      <c r="E3143" s="38" t="s">
        <v>32</v>
      </c>
      <c r="F3143" s="51"/>
      <c r="G3143" s="49">
        <v>2</v>
      </c>
      <c r="H3143" s="49">
        <v>2</v>
      </c>
      <c r="I3143" s="52"/>
      <c r="J3143" s="170">
        <f t="shared" si="371"/>
        <v>0</v>
      </c>
      <c r="K3143" s="44" t="s">
        <v>567</v>
      </c>
    </row>
    <row r="3144" spans="1:11" x14ac:dyDescent="0.25">
      <c r="A3144" s="49">
        <v>2008</v>
      </c>
      <c r="B3144" s="38" t="s">
        <v>70</v>
      </c>
      <c r="C3144" s="57" t="s">
        <v>3474</v>
      </c>
      <c r="D3144" s="38" t="s">
        <v>10576</v>
      </c>
      <c r="E3144" s="38" t="s">
        <v>24</v>
      </c>
      <c r="F3144" s="51">
        <v>5850</v>
      </c>
      <c r="G3144" s="49">
        <v>1</v>
      </c>
      <c r="H3144" s="49">
        <v>1</v>
      </c>
      <c r="I3144" s="38"/>
      <c r="J3144" s="170">
        <f t="shared" si="371"/>
        <v>5850</v>
      </c>
      <c r="K3144" s="44" t="s">
        <v>162</v>
      </c>
    </row>
    <row r="3145" spans="1:11" x14ac:dyDescent="0.25">
      <c r="A3145" s="49">
        <v>2008</v>
      </c>
      <c r="B3145" s="38" t="s">
        <v>3489</v>
      </c>
      <c r="C3145" s="401" t="s">
        <v>3490</v>
      </c>
      <c r="D3145" s="38" t="s">
        <v>10575</v>
      </c>
      <c r="E3145" s="38" t="s">
        <v>24</v>
      </c>
      <c r="F3145" s="51">
        <v>5900</v>
      </c>
      <c r="G3145" s="49">
        <v>1</v>
      </c>
      <c r="H3145" s="49">
        <v>1</v>
      </c>
      <c r="I3145" s="52"/>
      <c r="J3145" s="170">
        <f t="shared" si="371"/>
        <v>5900</v>
      </c>
      <c r="K3145" s="44" t="s">
        <v>116</v>
      </c>
    </row>
    <row r="3146" spans="1:11" x14ac:dyDescent="0.25">
      <c r="A3146" s="49">
        <v>2008</v>
      </c>
      <c r="B3146" s="38" t="s">
        <v>105</v>
      </c>
      <c r="C3146" s="402"/>
      <c r="D3146" s="38" t="s">
        <v>10574</v>
      </c>
      <c r="E3146" s="40" t="s">
        <v>24</v>
      </c>
      <c r="F3146" s="41">
        <v>2150</v>
      </c>
      <c r="G3146" s="42">
        <v>1</v>
      </c>
      <c r="H3146" s="42">
        <v>1</v>
      </c>
      <c r="I3146" s="40"/>
      <c r="J3146" s="170">
        <f t="shared" si="371"/>
        <v>2150</v>
      </c>
      <c r="K3146" s="170" t="s">
        <v>116</v>
      </c>
    </row>
    <row r="3147" spans="1:11" x14ac:dyDescent="0.25">
      <c r="A3147" s="181">
        <v>2008</v>
      </c>
      <c r="B3147" s="181" t="s">
        <v>3491</v>
      </c>
      <c r="C3147" s="232" t="s">
        <v>3492</v>
      </c>
      <c r="D3147" s="181" t="s">
        <v>10573</v>
      </c>
      <c r="E3147" s="181" t="s">
        <v>24</v>
      </c>
      <c r="F3147" s="224">
        <v>2450</v>
      </c>
      <c r="G3147" s="181">
        <v>1</v>
      </c>
      <c r="H3147" s="181">
        <v>1</v>
      </c>
      <c r="I3147" s="181"/>
      <c r="J3147" s="170">
        <f t="shared" ref="J3147" si="372">H3147*F3147</f>
        <v>2450</v>
      </c>
      <c r="K3147" s="83" t="s">
        <v>116</v>
      </c>
    </row>
    <row r="3148" spans="1:11" x14ac:dyDescent="0.25">
      <c r="A3148" s="42">
        <v>2008</v>
      </c>
      <c r="B3148" s="40" t="s">
        <v>593</v>
      </c>
      <c r="C3148" s="50" t="s">
        <v>3672</v>
      </c>
      <c r="D3148" s="40" t="s">
        <v>10572</v>
      </c>
      <c r="E3148" s="40" t="s">
        <v>24</v>
      </c>
      <c r="F3148" s="224">
        <v>8640</v>
      </c>
      <c r="G3148" s="42">
        <v>1</v>
      </c>
      <c r="H3148" s="42">
        <v>1</v>
      </c>
      <c r="I3148" s="40"/>
      <c r="J3148" s="170">
        <f t="shared" ref="J3148:J3179" si="373">H3148*F3148</f>
        <v>8640</v>
      </c>
      <c r="K3148" s="44" t="s">
        <v>494</v>
      </c>
    </row>
    <row r="3149" spans="1:11" x14ac:dyDescent="0.25">
      <c r="A3149" s="49">
        <v>2008</v>
      </c>
      <c r="B3149" s="38" t="s">
        <v>3677</v>
      </c>
      <c r="C3149" s="57" t="s">
        <v>3678</v>
      </c>
      <c r="D3149" s="38" t="s">
        <v>10571</v>
      </c>
      <c r="E3149" s="38" t="s">
        <v>24</v>
      </c>
      <c r="F3149" s="51">
        <v>1044.25</v>
      </c>
      <c r="G3149" s="49">
        <v>1</v>
      </c>
      <c r="H3149" s="49">
        <v>1</v>
      </c>
      <c r="I3149" s="38"/>
      <c r="J3149" s="170">
        <f t="shared" si="373"/>
        <v>1044.25</v>
      </c>
      <c r="K3149" s="44" t="s">
        <v>494</v>
      </c>
    </row>
    <row r="3150" spans="1:11" x14ac:dyDescent="0.25">
      <c r="A3150" s="49">
        <v>2008</v>
      </c>
      <c r="B3150" s="38" t="s">
        <v>3543</v>
      </c>
      <c r="C3150" s="55"/>
      <c r="D3150" s="38" t="s">
        <v>10570</v>
      </c>
      <c r="E3150" s="38" t="s">
        <v>32</v>
      </c>
      <c r="F3150" s="51"/>
      <c r="G3150" s="49">
        <v>3</v>
      </c>
      <c r="H3150" s="49">
        <v>3</v>
      </c>
      <c r="I3150" s="52"/>
      <c r="J3150" s="170">
        <f t="shared" si="373"/>
        <v>0</v>
      </c>
      <c r="K3150" s="44" t="s">
        <v>524</v>
      </c>
    </row>
    <row r="3151" spans="1:11" x14ac:dyDescent="0.25">
      <c r="A3151" s="49">
        <v>2008</v>
      </c>
      <c r="B3151" s="38" t="s">
        <v>3511</v>
      </c>
      <c r="C3151" s="55"/>
      <c r="D3151" s="38" t="s">
        <v>10569</v>
      </c>
      <c r="E3151" s="38" t="s">
        <v>32</v>
      </c>
      <c r="F3151" s="51"/>
      <c r="G3151" s="49">
        <v>14</v>
      </c>
      <c r="H3151" s="49">
        <v>14</v>
      </c>
      <c r="I3151" s="52"/>
      <c r="J3151" s="170">
        <f t="shared" si="373"/>
        <v>0</v>
      </c>
      <c r="K3151" s="44" t="s">
        <v>524</v>
      </c>
    </row>
    <row r="3152" spans="1:11" x14ac:dyDescent="0.25">
      <c r="A3152" s="49">
        <v>2008</v>
      </c>
      <c r="B3152" s="38" t="s">
        <v>169</v>
      </c>
      <c r="C3152" s="57" t="s">
        <v>4416</v>
      </c>
      <c r="D3152" s="38" t="s">
        <v>10568</v>
      </c>
      <c r="E3152" s="38" t="s">
        <v>32</v>
      </c>
      <c r="F3152" s="51">
        <v>1650</v>
      </c>
      <c r="G3152" s="49">
        <v>1</v>
      </c>
      <c r="H3152" s="49">
        <v>1</v>
      </c>
      <c r="I3152" s="38"/>
      <c r="J3152" s="170">
        <f t="shared" si="373"/>
        <v>1650</v>
      </c>
      <c r="K3152" s="44" t="s">
        <v>181</v>
      </c>
    </row>
    <row r="3153" spans="1:11" x14ac:dyDescent="0.25">
      <c r="A3153" s="49">
        <v>2008</v>
      </c>
      <c r="B3153" s="40" t="s">
        <v>179</v>
      </c>
      <c r="C3153" s="50"/>
      <c r="D3153" s="42" t="s">
        <v>10567</v>
      </c>
      <c r="E3153" s="40" t="s">
        <v>24</v>
      </c>
      <c r="F3153" s="41"/>
      <c r="G3153" s="49">
        <v>1</v>
      </c>
      <c r="H3153" s="49">
        <v>1</v>
      </c>
      <c r="I3153" s="38"/>
      <c r="J3153" s="170">
        <f t="shared" si="373"/>
        <v>0</v>
      </c>
      <c r="K3153" s="44" t="s">
        <v>601</v>
      </c>
    </row>
    <row r="3154" spans="1:11" x14ac:dyDescent="0.25">
      <c r="A3154" s="49">
        <v>2008</v>
      </c>
      <c r="B3154" s="40" t="s">
        <v>3585</v>
      </c>
      <c r="C3154" s="50" t="s">
        <v>5247</v>
      </c>
      <c r="D3154" s="40" t="s">
        <v>10566</v>
      </c>
      <c r="E3154" s="40" t="s">
        <v>24</v>
      </c>
      <c r="F3154" s="41"/>
      <c r="G3154" s="42">
        <v>1</v>
      </c>
      <c r="H3154" s="42">
        <v>1</v>
      </c>
      <c r="I3154" s="40"/>
      <c r="J3154" s="170">
        <f t="shared" si="373"/>
        <v>0</v>
      </c>
      <c r="K3154" s="44" t="s">
        <v>880</v>
      </c>
    </row>
    <row r="3155" spans="1:11" x14ac:dyDescent="0.25">
      <c r="A3155" s="54">
        <v>39428</v>
      </c>
      <c r="B3155" s="38" t="s">
        <v>179</v>
      </c>
      <c r="C3155" s="55" t="s">
        <v>4414</v>
      </c>
      <c r="D3155" s="38" t="s">
        <v>10565</v>
      </c>
      <c r="E3155" s="38" t="s">
        <v>32</v>
      </c>
      <c r="F3155" s="51">
        <v>7950</v>
      </c>
      <c r="G3155" s="49">
        <v>3</v>
      </c>
      <c r="H3155" s="49">
        <v>3</v>
      </c>
      <c r="I3155" s="52"/>
      <c r="J3155" s="170">
        <f t="shared" si="373"/>
        <v>23850</v>
      </c>
      <c r="K3155" s="44" t="s">
        <v>181</v>
      </c>
    </row>
    <row r="3156" spans="1:11" x14ac:dyDescent="0.25">
      <c r="A3156" s="54">
        <v>39395</v>
      </c>
      <c r="B3156" s="38" t="s">
        <v>797</v>
      </c>
      <c r="C3156" s="50" t="s">
        <v>3679</v>
      </c>
      <c r="D3156" s="38" t="s">
        <v>10564</v>
      </c>
      <c r="E3156" s="38" t="s">
        <v>24</v>
      </c>
      <c r="F3156" s="51">
        <v>8872</v>
      </c>
      <c r="G3156" s="49">
        <v>1</v>
      </c>
      <c r="H3156" s="49">
        <v>1</v>
      </c>
      <c r="I3156" s="38"/>
      <c r="J3156" s="170">
        <f t="shared" si="373"/>
        <v>8872</v>
      </c>
      <c r="K3156" s="44" t="s">
        <v>494</v>
      </c>
    </row>
    <row r="3157" spans="1:11" x14ac:dyDescent="0.25">
      <c r="A3157" s="54">
        <v>39378</v>
      </c>
      <c r="B3157" s="38" t="s">
        <v>23</v>
      </c>
      <c r="C3157" s="50" t="s">
        <v>4293</v>
      </c>
      <c r="D3157" s="38" t="s">
        <v>10563</v>
      </c>
      <c r="E3157" s="38" t="s">
        <v>24</v>
      </c>
      <c r="F3157" s="51">
        <v>7944</v>
      </c>
      <c r="G3157" s="102">
        <v>1</v>
      </c>
      <c r="H3157" s="102">
        <v>1</v>
      </c>
      <c r="I3157" s="100"/>
      <c r="J3157" s="170">
        <f t="shared" si="373"/>
        <v>7944</v>
      </c>
      <c r="K3157" s="44" t="s">
        <v>896</v>
      </c>
    </row>
    <row r="3158" spans="1:11" x14ac:dyDescent="0.25">
      <c r="A3158" s="54">
        <v>39371</v>
      </c>
      <c r="B3158" s="38" t="s">
        <v>797</v>
      </c>
      <c r="C3158" s="147" t="s">
        <v>4633</v>
      </c>
      <c r="D3158" s="22" t="s">
        <v>10562</v>
      </c>
      <c r="E3158" s="38" t="s">
        <v>24</v>
      </c>
      <c r="F3158" s="51">
        <v>8750</v>
      </c>
      <c r="G3158" s="49">
        <v>1</v>
      </c>
      <c r="H3158" s="49">
        <v>1</v>
      </c>
      <c r="I3158" s="38"/>
      <c r="J3158" s="170">
        <f t="shared" si="373"/>
        <v>8750</v>
      </c>
      <c r="K3158" s="44" t="s">
        <v>525</v>
      </c>
    </row>
    <row r="3159" spans="1:11" x14ac:dyDescent="0.25">
      <c r="A3159" s="37">
        <v>39358</v>
      </c>
      <c r="B3159" s="40" t="s">
        <v>179</v>
      </c>
      <c r="C3159" s="39" t="s">
        <v>4029</v>
      </c>
      <c r="D3159" s="45" t="s">
        <v>10561</v>
      </c>
      <c r="E3159" s="40" t="s">
        <v>24</v>
      </c>
      <c r="F3159" s="224">
        <v>6495</v>
      </c>
      <c r="G3159" s="42">
        <v>1</v>
      </c>
      <c r="H3159" s="42">
        <v>1</v>
      </c>
      <c r="I3159" s="40"/>
      <c r="J3159" s="170">
        <f t="shared" si="373"/>
        <v>6495</v>
      </c>
      <c r="K3159" s="44" t="s">
        <v>178</v>
      </c>
    </row>
    <row r="3160" spans="1:11" x14ac:dyDescent="0.25">
      <c r="A3160" s="37">
        <v>39356</v>
      </c>
      <c r="B3160" s="40" t="s">
        <v>4062</v>
      </c>
      <c r="C3160" s="39" t="s">
        <v>4063</v>
      </c>
      <c r="D3160" s="45" t="s">
        <v>10560</v>
      </c>
      <c r="E3160" s="40" t="s">
        <v>28</v>
      </c>
      <c r="F3160" s="224">
        <v>3000</v>
      </c>
      <c r="G3160" s="42">
        <v>3</v>
      </c>
      <c r="H3160" s="42">
        <v>3</v>
      </c>
      <c r="I3160" s="40"/>
      <c r="J3160" s="170">
        <f t="shared" si="373"/>
        <v>9000</v>
      </c>
      <c r="K3160" s="44" t="s">
        <v>475</v>
      </c>
    </row>
    <row r="3161" spans="1:11" x14ac:dyDescent="0.25">
      <c r="A3161" s="37">
        <v>39356</v>
      </c>
      <c r="B3161" s="40" t="s">
        <v>4064</v>
      </c>
      <c r="C3161" s="39" t="s">
        <v>4065</v>
      </c>
      <c r="D3161" s="100" t="s">
        <v>10559</v>
      </c>
      <c r="E3161" s="38" t="s">
        <v>32</v>
      </c>
      <c r="F3161" s="51">
        <v>500</v>
      </c>
      <c r="G3161" s="49">
        <v>4</v>
      </c>
      <c r="H3161" s="49">
        <v>4</v>
      </c>
      <c r="I3161" s="52"/>
      <c r="J3161" s="170">
        <f t="shared" si="373"/>
        <v>2000</v>
      </c>
      <c r="K3161" s="44" t="s">
        <v>475</v>
      </c>
    </row>
    <row r="3162" spans="1:11" x14ac:dyDescent="0.25">
      <c r="A3162" s="54">
        <v>39356</v>
      </c>
      <c r="B3162" s="38" t="s">
        <v>4066</v>
      </c>
      <c r="C3162" s="46" t="s">
        <v>4067</v>
      </c>
      <c r="D3162" s="100" t="s">
        <v>10558</v>
      </c>
      <c r="E3162" s="38" t="s">
        <v>32</v>
      </c>
      <c r="F3162" s="51">
        <v>2500</v>
      </c>
      <c r="G3162" s="49">
        <v>3</v>
      </c>
      <c r="H3162" s="49">
        <v>3</v>
      </c>
      <c r="I3162" s="52"/>
      <c r="J3162" s="170">
        <f t="shared" si="373"/>
        <v>7500</v>
      </c>
      <c r="K3162" s="44" t="s">
        <v>475</v>
      </c>
    </row>
    <row r="3163" spans="1:11" x14ac:dyDescent="0.25">
      <c r="A3163" s="54">
        <v>39356</v>
      </c>
      <c r="B3163" s="38" t="s">
        <v>4068</v>
      </c>
      <c r="C3163" s="46" t="s">
        <v>4069</v>
      </c>
      <c r="D3163" s="100" t="s">
        <v>10557</v>
      </c>
      <c r="E3163" s="38" t="s">
        <v>32</v>
      </c>
      <c r="F3163" s="51">
        <v>95</v>
      </c>
      <c r="G3163" s="49">
        <v>4</v>
      </c>
      <c r="H3163" s="49">
        <v>4</v>
      </c>
      <c r="I3163" s="52"/>
      <c r="J3163" s="170">
        <f t="shared" si="373"/>
        <v>380</v>
      </c>
      <c r="K3163" s="44" t="s">
        <v>475</v>
      </c>
    </row>
    <row r="3164" spans="1:11" x14ac:dyDescent="0.25">
      <c r="A3164" s="54">
        <v>39356</v>
      </c>
      <c r="B3164" s="38" t="s">
        <v>4070</v>
      </c>
      <c r="C3164" s="57" t="s">
        <v>4071</v>
      </c>
      <c r="D3164" s="38" t="s">
        <v>10556</v>
      </c>
      <c r="E3164" s="38" t="s">
        <v>32</v>
      </c>
      <c r="F3164" s="51">
        <v>250</v>
      </c>
      <c r="G3164" s="49">
        <v>4</v>
      </c>
      <c r="H3164" s="49">
        <v>4</v>
      </c>
      <c r="I3164" s="38"/>
      <c r="J3164" s="170">
        <f t="shared" si="373"/>
        <v>1000</v>
      </c>
      <c r="K3164" s="44" t="s">
        <v>475</v>
      </c>
    </row>
    <row r="3165" spans="1:11" x14ac:dyDescent="0.25">
      <c r="A3165" s="54">
        <v>39356</v>
      </c>
      <c r="B3165" s="38" t="s">
        <v>4072</v>
      </c>
      <c r="C3165" s="57" t="s">
        <v>4073</v>
      </c>
      <c r="D3165" s="38" t="s">
        <v>10555</v>
      </c>
      <c r="E3165" s="38" t="s">
        <v>32</v>
      </c>
      <c r="F3165" s="51">
        <v>190</v>
      </c>
      <c r="G3165" s="49">
        <v>4</v>
      </c>
      <c r="H3165" s="49">
        <v>4</v>
      </c>
      <c r="I3165" s="38"/>
      <c r="J3165" s="170">
        <f t="shared" si="373"/>
        <v>760</v>
      </c>
      <c r="K3165" s="44" t="s">
        <v>475</v>
      </c>
    </row>
    <row r="3166" spans="1:11" x14ac:dyDescent="0.25">
      <c r="A3166" s="54">
        <v>39356</v>
      </c>
      <c r="B3166" s="38" t="s">
        <v>4083</v>
      </c>
      <c r="C3166" s="55" t="s">
        <v>4084</v>
      </c>
      <c r="D3166" s="38" t="s">
        <v>10554</v>
      </c>
      <c r="E3166" s="38" t="s">
        <v>28</v>
      </c>
      <c r="F3166" s="51">
        <v>2200</v>
      </c>
      <c r="G3166" s="49">
        <v>2</v>
      </c>
      <c r="H3166" s="49">
        <v>2</v>
      </c>
      <c r="I3166" s="52"/>
      <c r="J3166" s="170">
        <f t="shared" si="373"/>
        <v>4400</v>
      </c>
      <c r="K3166" s="44" t="s">
        <v>475</v>
      </c>
    </row>
    <row r="3167" spans="1:11" x14ac:dyDescent="0.25">
      <c r="A3167" s="54">
        <v>39356</v>
      </c>
      <c r="B3167" s="38" t="s">
        <v>4085</v>
      </c>
      <c r="C3167" s="57" t="s">
        <v>4086</v>
      </c>
      <c r="D3167" s="38" t="s">
        <v>10553</v>
      </c>
      <c r="E3167" s="38" t="s">
        <v>32</v>
      </c>
      <c r="F3167" s="51">
        <v>4500</v>
      </c>
      <c r="G3167" s="49">
        <v>1</v>
      </c>
      <c r="H3167" s="49">
        <v>1</v>
      </c>
      <c r="I3167" s="38"/>
      <c r="J3167" s="170">
        <f t="shared" si="373"/>
        <v>4500</v>
      </c>
      <c r="K3167" s="44" t="s">
        <v>475</v>
      </c>
    </row>
    <row r="3168" spans="1:11" x14ac:dyDescent="0.25">
      <c r="A3168" s="54">
        <v>39356</v>
      </c>
      <c r="B3168" s="38" t="s">
        <v>4087</v>
      </c>
      <c r="C3168" s="50" t="s">
        <v>4088</v>
      </c>
      <c r="D3168" s="38" t="s">
        <v>10552</v>
      </c>
      <c r="E3168" s="38" t="s">
        <v>32</v>
      </c>
      <c r="F3168" s="51">
        <v>1800</v>
      </c>
      <c r="G3168" s="49">
        <v>2</v>
      </c>
      <c r="H3168" s="49">
        <v>2</v>
      </c>
      <c r="I3168" s="38"/>
      <c r="J3168" s="170">
        <f t="shared" si="373"/>
        <v>3600</v>
      </c>
      <c r="K3168" s="44" t="s">
        <v>475</v>
      </c>
    </row>
    <row r="3169" spans="1:11" x14ac:dyDescent="0.25">
      <c r="A3169" s="54">
        <v>39356</v>
      </c>
      <c r="B3169" s="38" t="s">
        <v>4089</v>
      </c>
      <c r="C3169" s="50" t="s">
        <v>4090</v>
      </c>
      <c r="D3169" s="38" t="s">
        <v>10551</v>
      </c>
      <c r="E3169" s="38" t="s">
        <v>32</v>
      </c>
      <c r="F3169" s="51">
        <v>180</v>
      </c>
      <c r="G3169" s="49">
        <v>4</v>
      </c>
      <c r="H3169" s="49">
        <v>4</v>
      </c>
      <c r="I3169" s="38"/>
      <c r="J3169" s="170">
        <f t="shared" si="373"/>
        <v>720</v>
      </c>
      <c r="K3169" s="44" t="s">
        <v>475</v>
      </c>
    </row>
    <row r="3170" spans="1:11" x14ac:dyDescent="0.25">
      <c r="A3170" s="54">
        <v>39356</v>
      </c>
      <c r="B3170" s="38" t="s">
        <v>4091</v>
      </c>
      <c r="C3170" s="57" t="s">
        <v>4092</v>
      </c>
      <c r="D3170" s="38" t="s">
        <v>10550</v>
      </c>
      <c r="E3170" s="38" t="s">
        <v>32</v>
      </c>
      <c r="F3170" s="51">
        <v>1000</v>
      </c>
      <c r="G3170" s="49">
        <v>3</v>
      </c>
      <c r="H3170" s="49">
        <v>3</v>
      </c>
      <c r="I3170" s="38"/>
      <c r="J3170" s="170">
        <f t="shared" si="373"/>
        <v>3000</v>
      </c>
      <c r="K3170" s="44" t="s">
        <v>475</v>
      </c>
    </row>
    <row r="3171" spans="1:11" x14ac:dyDescent="0.25">
      <c r="A3171" s="54">
        <v>39356</v>
      </c>
      <c r="B3171" s="38" t="s">
        <v>4093</v>
      </c>
      <c r="C3171" s="57" t="s">
        <v>4094</v>
      </c>
      <c r="D3171" s="38" t="s">
        <v>10549</v>
      </c>
      <c r="E3171" s="38" t="s">
        <v>32</v>
      </c>
      <c r="F3171" s="51">
        <v>2100</v>
      </c>
      <c r="G3171" s="49">
        <v>3</v>
      </c>
      <c r="H3171" s="49">
        <v>3</v>
      </c>
      <c r="I3171" s="38"/>
      <c r="J3171" s="170">
        <f t="shared" si="373"/>
        <v>6300</v>
      </c>
      <c r="K3171" s="44" t="s">
        <v>475</v>
      </c>
    </row>
    <row r="3172" spans="1:11" x14ac:dyDescent="0.25">
      <c r="A3172" s="54">
        <v>39356</v>
      </c>
      <c r="B3172" s="38" t="s">
        <v>4095</v>
      </c>
      <c r="C3172" s="57" t="s">
        <v>4096</v>
      </c>
      <c r="D3172" s="38" t="s">
        <v>10548</v>
      </c>
      <c r="E3172" s="38" t="s">
        <v>32</v>
      </c>
      <c r="F3172" s="51">
        <v>2000</v>
      </c>
      <c r="G3172" s="49">
        <v>4</v>
      </c>
      <c r="H3172" s="49">
        <v>4</v>
      </c>
      <c r="I3172" s="38"/>
      <c r="J3172" s="170">
        <f t="shared" si="373"/>
        <v>8000</v>
      </c>
      <c r="K3172" s="44" t="s">
        <v>475</v>
      </c>
    </row>
    <row r="3173" spans="1:11" x14ac:dyDescent="0.25">
      <c r="A3173" s="37">
        <v>39356</v>
      </c>
      <c r="B3173" s="40" t="s">
        <v>4101</v>
      </c>
      <c r="C3173" s="50" t="s">
        <v>4102</v>
      </c>
      <c r="D3173" s="38" t="s">
        <v>10547</v>
      </c>
      <c r="E3173" s="38" t="s">
        <v>32</v>
      </c>
      <c r="F3173" s="51">
        <v>3400</v>
      </c>
      <c r="G3173" s="49">
        <v>3</v>
      </c>
      <c r="H3173" s="49">
        <v>3</v>
      </c>
      <c r="I3173" s="52"/>
      <c r="J3173" s="170">
        <f t="shared" si="373"/>
        <v>10200</v>
      </c>
      <c r="K3173" s="44" t="s">
        <v>475</v>
      </c>
    </row>
    <row r="3174" spans="1:11" x14ac:dyDescent="0.25">
      <c r="A3174" s="37">
        <v>39356</v>
      </c>
      <c r="B3174" s="38" t="s">
        <v>4103</v>
      </c>
      <c r="C3174" s="55" t="s">
        <v>4104</v>
      </c>
      <c r="D3174" s="38" t="s">
        <v>10546</v>
      </c>
      <c r="E3174" s="38" t="s">
        <v>28</v>
      </c>
      <c r="F3174" s="51">
        <v>8000</v>
      </c>
      <c r="G3174" s="49">
        <v>2</v>
      </c>
      <c r="H3174" s="49">
        <v>2</v>
      </c>
      <c r="I3174" s="52"/>
      <c r="J3174" s="170">
        <f t="shared" si="373"/>
        <v>16000</v>
      </c>
      <c r="K3174" s="44" t="s">
        <v>475</v>
      </c>
    </row>
    <row r="3175" spans="1:11" x14ac:dyDescent="0.25">
      <c r="A3175" s="54">
        <v>39332</v>
      </c>
      <c r="B3175" s="38" t="s">
        <v>3766</v>
      </c>
      <c r="C3175" s="57" t="s">
        <v>3767</v>
      </c>
      <c r="D3175" s="38" t="s">
        <v>10545</v>
      </c>
      <c r="E3175" s="38" t="s">
        <v>83</v>
      </c>
      <c r="F3175" s="51"/>
      <c r="G3175" s="49">
        <v>2</v>
      </c>
      <c r="H3175" s="49">
        <v>2</v>
      </c>
      <c r="I3175" s="38"/>
      <c r="J3175" s="170">
        <f t="shared" si="373"/>
        <v>0</v>
      </c>
      <c r="K3175" s="44" t="s">
        <v>880</v>
      </c>
    </row>
    <row r="3176" spans="1:11" x14ac:dyDescent="0.25">
      <c r="A3176" s="54">
        <v>39332</v>
      </c>
      <c r="B3176" s="38" t="s">
        <v>1035</v>
      </c>
      <c r="C3176" s="57" t="s">
        <v>3768</v>
      </c>
      <c r="D3176" s="38" t="s">
        <v>10544</v>
      </c>
      <c r="E3176" s="38" t="s">
        <v>24</v>
      </c>
      <c r="F3176" s="51"/>
      <c r="G3176" s="49">
        <v>1</v>
      </c>
      <c r="H3176" s="49">
        <v>1</v>
      </c>
      <c r="I3176" s="38"/>
      <c r="J3176" s="170">
        <f t="shared" si="373"/>
        <v>0</v>
      </c>
      <c r="K3176" s="44" t="s">
        <v>880</v>
      </c>
    </row>
    <row r="3177" spans="1:11" x14ac:dyDescent="0.25">
      <c r="A3177" s="54">
        <v>39332</v>
      </c>
      <c r="B3177" s="38" t="s">
        <v>3769</v>
      </c>
      <c r="C3177" s="50" t="s">
        <v>3770</v>
      </c>
      <c r="D3177" s="38" t="s">
        <v>10543</v>
      </c>
      <c r="E3177" s="38" t="s">
        <v>24</v>
      </c>
      <c r="F3177" s="51"/>
      <c r="G3177" s="49">
        <v>1</v>
      </c>
      <c r="H3177" s="49">
        <v>1</v>
      </c>
      <c r="I3177" s="38"/>
      <c r="J3177" s="170">
        <f t="shared" si="373"/>
        <v>0</v>
      </c>
      <c r="K3177" s="44" t="s">
        <v>880</v>
      </c>
    </row>
    <row r="3178" spans="1:11" x14ac:dyDescent="0.25">
      <c r="A3178" s="54">
        <v>39323</v>
      </c>
      <c r="B3178" s="38" t="s">
        <v>3430</v>
      </c>
      <c r="C3178" s="57" t="s">
        <v>4282</v>
      </c>
      <c r="D3178" s="38" t="s">
        <v>10542</v>
      </c>
      <c r="E3178" s="38" t="s">
        <v>24</v>
      </c>
      <c r="F3178" s="51">
        <v>7890</v>
      </c>
      <c r="G3178" s="49">
        <v>1</v>
      </c>
      <c r="H3178" s="49">
        <v>1</v>
      </c>
      <c r="I3178" s="38"/>
      <c r="J3178" s="170">
        <f t="shared" si="373"/>
        <v>7890</v>
      </c>
      <c r="K3178" s="44" t="s">
        <v>170</v>
      </c>
    </row>
    <row r="3179" spans="1:11" x14ac:dyDescent="0.25">
      <c r="A3179" s="37">
        <v>39311</v>
      </c>
      <c r="B3179" s="40" t="s">
        <v>989</v>
      </c>
      <c r="C3179" s="50" t="s">
        <v>4017</v>
      </c>
      <c r="D3179" s="38" t="s">
        <v>10541</v>
      </c>
      <c r="E3179" s="38" t="s">
        <v>24</v>
      </c>
      <c r="F3179" s="51"/>
      <c r="G3179" s="49">
        <v>1</v>
      </c>
      <c r="H3179" s="49">
        <v>1</v>
      </c>
      <c r="I3179" s="52"/>
      <c r="J3179" s="170">
        <f t="shared" si="373"/>
        <v>0</v>
      </c>
      <c r="K3179" s="44" t="s">
        <v>524</v>
      </c>
    </row>
    <row r="3180" spans="1:11" x14ac:dyDescent="0.25">
      <c r="A3180" s="54">
        <v>39301</v>
      </c>
      <c r="B3180" s="38" t="s">
        <v>4402</v>
      </c>
      <c r="C3180" s="50" t="s">
        <v>4964</v>
      </c>
      <c r="D3180" s="38" t="s">
        <v>10540</v>
      </c>
      <c r="E3180" s="38" t="s">
        <v>32</v>
      </c>
      <c r="F3180" s="51">
        <v>5040</v>
      </c>
      <c r="G3180" s="64">
        <v>2</v>
      </c>
      <c r="H3180" s="64">
        <v>2</v>
      </c>
      <c r="I3180" s="38"/>
      <c r="J3180" s="170">
        <f t="shared" ref="J3180:J3204" si="374">H3180*F3180</f>
        <v>10080</v>
      </c>
      <c r="K3180" s="44" t="s">
        <v>461</v>
      </c>
    </row>
    <row r="3181" spans="1:11" x14ac:dyDescent="0.25">
      <c r="A3181" s="54">
        <v>39301</v>
      </c>
      <c r="B3181" s="38" t="s">
        <v>3436</v>
      </c>
      <c r="C3181" s="147" t="s">
        <v>4965</v>
      </c>
      <c r="D3181" s="22" t="s">
        <v>10539</v>
      </c>
      <c r="E3181" s="38" t="s">
        <v>24</v>
      </c>
      <c r="F3181" s="51">
        <v>680</v>
      </c>
      <c r="G3181" s="49">
        <v>1</v>
      </c>
      <c r="H3181" s="49">
        <v>1</v>
      </c>
      <c r="I3181" s="38"/>
      <c r="J3181" s="170">
        <f t="shared" si="374"/>
        <v>680</v>
      </c>
      <c r="K3181" s="44" t="s">
        <v>461</v>
      </c>
    </row>
    <row r="3182" spans="1:11" x14ac:dyDescent="0.25">
      <c r="A3182" s="54">
        <v>39301</v>
      </c>
      <c r="B3182" s="38" t="s">
        <v>4402</v>
      </c>
      <c r="C3182" s="147" t="s">
        <v>4966</v>
      </c>
      <c r="D3182" s="100" t="s">
        <v>10538</v>
      </c>
      <c r="E3182" s="38" t="s">
        <v>32</v>
      </c>
      <c r="F3182" s="51">
        <v>5040</v>
      </c>
      <c r="G3182" s="49">
        <v>2</v>
      </c>
      <c r="H3182" s="49">
        <v>2</v>
      </c>
      <c r="I3182" s="38"/>
      <c r="J3182" s="170">
        <f t="shared" si="374"/>
        <v>10080</v>
      </c>
      <c r="K3182" s="44" t="s">
        <v>461</v>
      </c>
    </row>
    <row r="3183" spans="1:11" x14ac:dyDescent="0.25">
      <c r="A3183" s="54">
        <v>39301</v>
      </c>
      <c r="B3183" s="38" t="s">
        <v>4967</v>
      </c>
      <c r="C3183" s="147" t="s">
        <v>4968</v>
      </c>
      <c r="D3183" s="100" t="s">
        <v>10537</v>
      </c>
      <c r="E3183" s="38" t="s">
        <v>28</v>
      </c>
      <c r="F3183" s="51">
        <v>9352</v>
      </c>
      <c r="G3183" s="49">
        <v>2</v>
      </c>
      <c r="H3183" s="49">
        <v>2</v>
      </c>
      <c r="I3183" s="38"/>
      <c r="J3183" s="170">
        <f t="shared" si="374"/>
        <v>18704</v>
      </c>
      <c r="K3183" s="44" t="s">
        <v>461</v>
      </c>
    </row>
    <row r="3184" spans="1:11" x14ac:dyDescent="0.25">
      <c r="A3184" s="54">
        <v>39279</v>
      </c>
      <c r="B3184" s="38" t="s">
        <v>3858</v>
      </c>
      <c r="C3184" s="147"/>
      <c r="D3184" s="100" t="s">
        <v>10536</v>
      </c>
      <c r="E3184" s="38" t="s">
        <v>24</v>
      </c>
      <c r="F3184" s="51"/>
      <c r="G3184" s="49">
        <v>7</v>
      </c>
      <c r="H3184" s="49">
        <v>7</v>
      </c>
      <c r="I3184" s="38"/>
      <c r="J3184" s="170">
        <f t="shared" si="374"/>
        <v>0</v>
      </c>
      <c r="K3184" s="44" t="s">
        <v>475</v>
      </c>
    </row>
    <row r="3185" spans="1:11" x14ac:dyDescent="0.25">
      <c r="A3185" s="37">
        <v>39269</v>
      </c>
      <c r="B3185" s="40" t="s">
        <v>4779</v>
      </c>
      <c r="C3185" s="39" t="s">
        <v>4780</v>
      </c>
      <c r="D3185" s="45" t="s">
        <v>10535</v>
      </c>
      <c r="E3185" s="40" t="s">
        <v>24</v>
      </c>
      <c r="F3185" s="224">
        <v>5975</v>
      </c>
      <c r="G3185" s="42">
        <v>6</v>
      </c>
      <c r="H3185" s="42">
        <v>6</v>
      </c>
      <c r="I3185" s="40"/>
      <c r="J3185" s="170">
        <f t="shared" si="374"/>
        <v>35850</v>
      </c>
      <c r="K3185" s="44" t="s">
        <v>84</v>
      </c>
    </row>
    <row r="3186" spans="1:11" x14ac:dyDescent="0.25">
      <c r="A3186" s="37">
        <v>39146</v>
      </c>
      <c r="B3186" s="40" t="s">
        <v>989</v>
      </c>
      <c r="C3186" s="39" t="s">
        <v>4299</v>
      </c>
      <c r="D3186" s="100" t="s">
        <v>10534</v>
      </c>
      <c r="E3186" s="38" t="s">
        <v>24</v>
      </c>
      <c r="F3186" s="51">
        <v>875.4</v>
      </c>
      <c r="G3186" s="49">
        <v>1</v>
      </c>
      <c r="H3186" s="49">
        <v>1</v>
      </c>
      <c r="I3186" s="52"/>
      <c r="J3186" s="170">
        <f t="shared" si="374"/>
        <v>875.4</v>
      </c>
      <c r="K3186" s="44" t="s">
        <v>896</v>
      </c>
    </row>
    <row r="3187" spans="1:11" x14ac:dyDescent="0.25">
      <c r="A3187" s="181">
        <v>2007</v>
      </c>
      <c r="B3187" s="181" t="s">
        <v>3493</v>
      </c>
      <c r="C3187" s="232" t="s">
        <v>3494</v>
      </c>
      <c r="D3187" s="181" t="s">
        <v>10533</v>
      </c>
      <c r="E3187" s="181" t="s">
        <v>24</v>
      </c>
      <c r="F3187" s="51">
        <v>3950</v>
      </c>
      <c r="G3187" s="181">
        <v>1</v>
      </c>
      <c r="H3187" s="181">
        <v>1</v>
      </c>
      <c r="I3187" s="232"/>
      <c r="J3187" s="170">
        <f t="shared" si="374"/>
        <v>3950</v>
      </c>
      <c r="K3187" s="83" t="s">
        <v>116</v>
      </c>
    </row>
    <row r="3188" spans="1:11" x14ac:dyDescent="0.25">
      <c r="A3188" s="49">
        <v>2007</v>
      </c>
      <c r="B3188" s="38" t="s">
        <v>5218</v>
      </c>
      <c r="C3188" s="55" t="s">
        <v>5219</v>
      </c>
      <c r="D3188" s="38" t="s">
        <v>10532</v>
      </c>
      <c r="E3188" s="38" t="s">
        <v>32</v>
      </c>
      <c r="F3188" s="51">
        <v>725</v>
      </c>
      <c r="G3188" s="49">
        <v>1</v>
      </c>
      <c r="H3188" s="49">
        <v>1</v>
      </c>
      <c r="I3188" s="52"/>
      <c r="J3188" s="170">
        <f t="shared" si="374"/>
        <v>725</v>
      </c>
      <c r="K3188" s="44" t="s">
        <v>676</v>
      </c>
    </row>
    <row r="3189" spans="1:11" x14ac:dyDescent="0.25">
      <c r="A3189" s="49">
        <v>2007</v>
      </c>
      <c r="B3189" s="38" t="s">
        <v>5220</v>
      </c>
      <c r="C3189" s="57" t="s">
        <v>5221</v>
      </c>
      <c r="D3189" s="38" t="s">
        <v>10531</v>
      </c>
      <c r="E3189" s="38" t="s">
        <v>32</v>
      </c>
      <c r="F3189" s="51">
        <v>350</v>
      </c>
      <c r="G3189" s="64">
        <v>1</v>
      </c>
      <c r="H3189" s="64">
        <v>1</v>
      </c>
      <c r="I3189" s="38"/>
      <c r="J3189" s="170">
        <f t="shared" si="374"/>
        <v>350</v>
      </c>
      <c r="K3189" s="44" t="s">
        <v>676</v>
      </c>
    </row>
    <row r="3190" spans="1:11" x14ac:dyDescent="0.25">
      <c r="A3190" s="487">
        <v>2007</v>
      </c>
      <c r="B3190" s="404" t="s">
        <v>3558</v>
      </c>
      <c r="C3190" s="499" t="s">
        <v>5646</v>
      </c>
      <c r="D3190" s="506" t="s">
        <v>10530</v>
      </c>
      <c r="E3190" s="404" t="s">
        <v>32</v>
      </c>
      <c r="F3190" s="486">
        <v>2150</v>
      </c>
      <c r="G3190" s="487">
        <v>1</v>
      </c>
      <c r="H3190" s="487">
        <v>1</v>
      </c>
      <c r="I3190" s="404"/>
      <c r="J3190" s="385">
        <f t="shared" si="374"/>
        <v>2150</v>
      </c>
      <c r="K3190" s="386" t="s">
        <v>676</v>
      </c>
    </row>
    <row r="3191" spans="1:11" x14ac:dyDescent="0.25">
      <c r="A3191" s="49">
        <v>2007</v>
      </c>
      <c r="B3191" s="38" t="s">
        <v>3436</v>
      </c>
      <c r="C3191" s="147"/>
      <c r="D3191" s="100" t="s">
        <v>10529</v>
      </c>
      <c r="E3191" s="38" t="s">
        <v>24</v>
      </c>
      <c r="F3191" s="51">
        <v>1470</v>
      </c>
      <c r="G3191" s="49">
        <v>1</v>
      </c>
      <c r="H3191" s="49">
        <v>1</v>
      </c>
      <c r="I3191" s="38"/>
      <c r="J3191" s="170">
        <f t="shared" si="374"/>
        <v>1470</v>
      </c>
      <c r="K3191" s="44" t="s">
        <v>778</v>
      </c>
    </row>
    <row r="3192" spans="1:11" x14ac:dyDescent="0.25">
      <c r="A3192" s="49">
        <v>2007</v>
      </c>
      <c r="B3192" s="40" t="s">
        <v>3585</v>
      </c>
      <c r="C3192" s="39" t="s">
        <v>5247</v>
      </c>
      <c r="D3192" s="45" t="s">
        <v>10528</v>
      </c>
      <c r="E3192" s="40" t="s">
        <v>24</v>
      </c>
      <c r="F3192" s="41"/>
      <c r="G3192" s="42">
        <v>1</v>
      </c>
      <c r="H3192" s="42">
        <v>1</v>
      </c>
      <c r="I3192" s="40"/>
      <c r="J3192" s="170">
        <f t="shared" si="374"/>
        <v>0</v>
      </c>
      <c r="K3192" s="44" t="s">
        <v>880</v>
      </c>
    </row>
    <row r="3193" spans="1:11" x14ac:dyDescent="0.25">
      <c r="A3193" s="54">
        <v>39079</v>
      </c>
      <c r="B3193" s="38" t="s">
        <v>105</v>
      </c>
      <c r="C3193" s="57"/>
      <c r="D3193" s="38" t="s">
        <v>10527</v>
      </c>
      <c r="E3193" s="38" t="s">
        <v>32</v>
      </c>
      <c r="F3193" s="51">
        <v>1850</v>
      </c>
      <c r="G3193" s="49">
        <v>1</v>
      </c>
      <c r="H3193" s="49">
        <v>1</v>
      </c>
      <c r="I3193" s="38"/>
      <c r="J3193" s="170">
        <f t="shared" si="374"/>
        <v>1850</v>
      </c>
      <c r="K3193" s="44" t="s">
        <v>896</v>
      </c>
    </row>
    <row r="3194" spans="1:11" x14ac:dyDescent="0.25">
      <c r="A3194" s="54">
        <v>39071</v>
      </c>
      <c r="B3194" s="38" t="s">
        <v>3430</v>
      </c>
      <c r="C3194" s="57" t="s">
        <v>4292</v>
      </c>
      <c r="D3194" s="38" t="s">
        <v>10526</v>
      </c>
      <c r="E3194" s="38" t="s">
        <v>24</v>
      </c>
      <c r="F3194" s="51">
        <v>8350</v>
      </c>
      <c r="G3194" s="49">
        <v>1</v>
      </c>
      <c r="H3194" s="49">
        <v>1</v>
      </c>
      <c r="I3194" s="38"/>
      <c r="J3194" s="170">
        <f t="shared" si="374"/>
        <v>8350</v>
      </c>
      <c r="K3194" s="44" t="s">
        <v>896</v>
      </c>
    </row>
    <row r="3195" spans="1:11" x14ac:dyDescent="0.25">
      <c r="A3195" s="54">
        <v>39063</v>
      </c>
      <c r="B3195" s="38" t="s">
        <v>23</v>
      </c>
      <c r="C3195" s="57" t="s">
        <v>4078</v>
      </c>
      <c r="D3195" s="38" t="s">
        <v>10525</v>
      </c>
      <c r="E3195" s="38" t="s">
        <v>24</v>
      </c>
      <c r="F3195" s="51">
        <v>4750</v>
      </c>
      <c r="G3195" s="49">
        <v>1</v>
      </c>
      <c r="H3195" s="49">
        <v>1</v>
      </c>
      <c r="I3195" s="38"/>
      <c r="J3195" s="170">
        <f t="shared" si="374"/>
        <v>4750</v>
      </c>
      <c r="K3195" s="44" t="s">
        <v>475</v>
      </c>
    </row>
    <row r="3196" spans="1:11" x14ac:dyDescent="0.25">
      <c r="A3196" s="37">
        <v>39063</v>
      </c>
      <c r="B3196" s="38" t="s">
        <v>163</v>
      </c>
      <c r="C3196" s="50" t="s">
        <v>4079</v>
      </c>
      <c r="D3196" s="38" t="s">
        <v>10524</v>
      </c>
      <c r="E3196" s="40" t="s">
        <v>24</v>
      </c>
      <c r="F3196" s="224">
        <v>940</v>
      </c>
      <c r="G3196" s="42">
        <v>1</v>
      </c>
      <c r="H3196" s="42">
        <v>1</v>
      </c>
      <c r="I3196" s="40"/>
      <c r="J3196" s="170">
        <f t="shared" si="374"/>
        <v>940</v>
      </c>
      <c r="K3196" s="44" t="s">
        <v>475</v>
      </c>
    </row>
    <row r="3197" spans="1:11" x14ac:dyDescent="0.25">
      <c r="A3197" s="37">
        <v>39044</v>
      </c>
      <c r="B3197" s="40" t="s">
        <v>179</v>
      </c>
      <c r="C3197" s="50" t="s">
        <v>4080</v>
      </c>
      <c r="D3197" s="40" t="s">
        <v>10523</v>
      </c>
      <c r="E3197" s="40" t="s">
        <v>24</v>
      </c>
      <c r="F3197" s="224">
        <v>6824</v>
      </c>
      <c r="G3197" s="42">
        <v>4</v>
      </c>
      <c r="H3197" s="42">
        <v>4</v>
      </c>
      <c r="I3197" s="40"/>
      <c r="J3197" s="170">
        <f t="shared" si="374"/>
        <v>27296</v>
      </c>
      <c r="K3197" s="44" t="s">
        <v>475</v>
      </c>
    </row>
    <row r="3198" spans="1:11" x14ac:dyDescent="0.25">
      <c r="A3198" s="37">
        <v>39044</v>
      </c>
      <c r="B3198" s="40" t="s">
        <v>70</v>
      </c>
      <c r="C3198" s="50" t="s">
        <v>3487</v>
      </c>
      <c r="D3198" s="40" t="s">
        <v>10522</v>
      </c>
      <c r="E3198" s="40" t="s">
        <v>24</v>
      </c>
      <c r="F3198" s="224">
        <v>4294.5</v>
      </c>
      <c r="G3198" s="42">
        <v>2</v>
      </c>
      <c r="H3198" s="42">
        <v>2</v>
      </c>
      <c r="I3198" s="40"/>
      <c r="J3198" s="170">
        <f t="shared" si="374"/>
        <v>8589</v>
      </c>
      <c r="K3198" s="44" t="s">
        <v>475</v>
      </c>
    </row>
    <row r="3199" spans="1:11" x14ac:dyDescent="0.25">
      <c r="A3199" s="37">
        <v>39044</v>
      </c>
      <c r="B3199" s="40" t="s">
        <v>3439</v>
      </c>
      <c r="C3199" s="50" t="s">
        <v>4081</v>
      </c>
      <c r="D3199" s="38" t="s">
        <v>10521</v>
      </c>
      <c r="E3199" s="38" t="s">
        <v>24</v>
      </c>
      <c r="F3199" s="51">
        <v>2340</v>
      </c>
      <c r="G3199" s="49">
        <v>6</v>
      </c>
      <c r="H3199" s="49">
        <v>6</v>
      </c>
      <c r="I3199" s="52"/>
      <c r="J3199" s="170">
        <f t="shared" si="374"/>
        <v>14040</v>
      </c>
      <c r="K3199" s="44" t="s">
        <v>475</v>
      </c>
    </row>
    <row r="3200" spans="1:11" x14ac:dyDescent="0.25">
      <c r="A3200" s="54">
        <v>39043</v>
      </c>
      <c r="B3200" s="38" t="s">
        <v>4405</v>
      </c>
      <c r="C3200" s="50" t="s">
        <v>4406</v>
      </c>
      <c r="D3200" s="38" t="s">
        <v>10520</v>
      </c>
      <c r="E3200" s="38" t="s">
        <v>24</v>
      </c>
      <c r="F3200" s="51">
        <v>6200</v>
      </c>
      <c r="G3200" s="49">
        <v>1</v>
      </c>
      <c r="H3200" s="49">
        <v>1</v>
      </c>
      <c r="I3200" s="38"/>
      <c r="J3200" s="170">
        <f t="shared" si="374"/>
        <v>6200</v>
      </c>
      <c r="K3200" s="44" t="s">
        <v>863</v>
      </c>
    </row>
    <row r="3201" spans="1:11" x14ac:dyDescent="0.25">
      <c r="A3201" s="54">
        <v>39027</v>
      </c>
      <c r="B3201" s="38" t="s">
        <v>169</v>
      </c>
      <c r="C3201" s="57" t="s">
        <v>4258</v>
      </c>
      <c r="D3201" s="38" t="s">
        <v>10519</v>
      </c>
      <c r="E3201" s="38" t="s">
        <v>24</v>
      </c>
      <c r="F3201" s="51">
        <v>1203</v>
      </c>
      <c r="G3201" s="49">
        <v>1</v>
      </c>
      <c r="H3201" s="49">
        <v>1</v>
      </c>
      <c r="I3201" s="38"/>
      <c r="J3201" s="170">
        <f t="shared" si="374"/>
        <v>1203</v>
      </c>
      <c r="K3201" s="83" t="s">
        <v>156</v>
      </c>
    </row>
    <row r="3202" spans="1:11" x14ac:dyDescent="0.25">
      <c r="A3202" s="54">
        <v>38985</v>
      </c>
      <c r="B3202" s="38" t="s">
        <v>3653</v>
      </c>
      <c r="C3202" s="57" t="s">
        <v>4407</v>
      </c>
      <c r="D3202" s="38" t="s">
        <v>10518</v>
      </c>
      <c r="E3202" s="38" t="s">
        <v>28</v>
      </c>
      <c r="F3202" s="51">
        <v>3500</v>
      </c>
      <c r="G3202" s="49">
        <v>1</v>
      </c>
      <c r="H3202" s="49">
        <v>1</v>
      </c>
      <c r="I3202" s="38"/>
      <c r="J3202" s="170">
        <f t="shared" si="374"/>
        <v>3500</v>
      </c>
      <c r="K3202" s="44" t="s">
        <v>863</v>
      </c>
    </row>
    <row r="3203" spans="1:11" x14ac:dyDescent="0.25">
      <c r="A3203" s="37">
        <v>38961</v>
      </c>
      <c r="B3203" s="38" t="s">
        <v>23</v>
      </c>
      <c r="C3203" s="50" t="s">
        <v>4192</v>
      </c>
      <c r="D3203" s="38" t="s">
        <v>10517</v>
      </c>
      <c r="E3203" s="40" t="s">
        <v>24</v>
      </c>
      <c r="F3203" s="224">
        <v>7800</v>
      </c>
      <c r="G3203" s="42">
        <v>1</v>
      </c>
      <c r="H3203" s="42">
        <v>1</v>
      </c>
      <c r="I3203" s="40"/>
      <c r="J3203" s="170">
        <f t="shared" si="374"/>
        <v>7800</v>
      </c>
      <c r="K3203" s="44" t="s">
        <v>431</v>
      </c>
    </row>
    <row r="3204" spans="1:11" x14ac:dyDescent="0.25">
      <c r="A3204" s="37">
        <v>38961</v>
      </c>
      <c r="B3204" s="40" t="s">
        <v>105</v>
      </c>
      <c r="C3204" s="50" t="s">
        <v>4781</v>
      </c>
      <c r="D3204" s="38" t="s">
        <v>10516</v>
      </c>
      <c r="E3204" s="38" t="s">
        <v>24</v>
      </c>
      <c r="F3204" s="51">
        <v>2000</v>
      </c>
      <c r="G3204" s="49">
        <v>1</v>
      </c>
      <c r="H3204" s="49">
        <v>1</v>
      </c>
      <c r="I3204" s="52"/>
      <c r="J3204" s="170">
        <f t="shared" si="374"/>
        <v>2000</v>
      </c>
      <c r="K3204" s="44" t="s">
        <v>84</v>
      </c>
    </row>
    <row r="3205" spans="1:11" x14ac:dyDescent="0.25">
      <c r="A3205" s="54">
        <v>38930</v>
      </c>
      <c r="B3205" s="38" t="s">
        <v>163</v>
      </c>
      <c r="C3205" s="50" t="s">
        <v>4259</v>
      </c>
      <c r="D3205" s="38" t="s">
        <v>10515</v>
      </c>
      <c r="E3205" s="38" t="s">
        <v>32</v>
      </c>
      <c r="F3205" s="51">
        <v>2100.5</v>
      </c>
      <c r="G3205" s="49">
        <v>3</v>
      </c>
      <c r="H3205" s="49">
        <v>3</v>
      </c>
      <c r="I3205" s="38"/>
      <c r="J3205" s="170">
        <f t="shared" ref="J3205" si="375">H3205*F3205</f>
        <v>6301.5</v>
      </c>
      <c r="K3205" s="83" t="s">
        <v>156</v>
      </c>
    </row>
    <row r="3206" spans="1:11" x14ac:dyDescent="0.25">
      <c r="A3206" s="54">
        <v>38922</v>
      </c>
      <c r="B3206" s="38" t="s">
        <v>4537</v>
      </c>
      <c r="C3206" s="57" t="s">
        <v>4538</v>
      </c>
      <c r="D3206" s="38" t="s">
        <v>10514</v>
      </c>
      <c r="E3206" s="38" t="s">
        <v>32</v>
      </c>
      <c r="F3206" s="51">
        <v>933.95</v>
      </c>
      <c r="G3206" s="49">
        <v>1</v>
      </c>
      <c r="H3206" s="49">
        <v>1</v>
      </c>
      <c r="I3206" s="38"/>
      <c r="J3206" s="170">
        <f t="shared" ref="J3206:J3216" si="376">H3206*F3206</f>
        <v>933.95</v>
      </c>
      <c r="K3206" s="44" t="s">
        <v>4522</v>
      </c>
    </row>
    <row r="3207" spans="1:11" x14ac:dyDescent="0.25">
      <c r="A3207" s="37">
        <v>38922</v>
      </c>
      <c r="B3207" s="38" t="s">
        <v>3523</v>
      </c>
      <c r="C3207" s="50" t="s">
        <v>4539</v>
      </c>
      <c r="D3207" s="38" t="s">
        <v>10513</v>
      </c>
      <c r="E3207" s="40" t="s">
        <v>32</v>
      </c>
      <c r="F3207" s="224">
        <v>115.5</v>
      </c>
      <c r="G3207" s="42">
        <v>1</v>
      </c>
      <c r="H3207" s="42">
        <v>1</v>
      </c>
      <c r="I3207" s="40"/>
      <c r="J3207" s="170">
        <f t="shared" si="376"/>
        <v>115.5</v>
      </c>
      <c r="K3207" s="44" t="s">
        <v>4522</v>
      </c>
    </row>
    <row r="3208" spans="1:11" x14ac:dyDescent="0.25">
      <c r="A3208" s="37">
        <v>38922</v>
      </c>
      <c r="B3208" s="40" t="s">
        <v>3523</v>
      </c>
      <c r="C3208" s="50" t="s">
        <v>3890</v>
      </c>
      <c r="D3208" s="40" t="s">
        <v>10512</v>
      </c>
      <c r="E3208" s="40" t="s">
        <v>32</v>
      </c>
      <c r="F3208" s="224">
        <v>115.5</v>
      </c>
      <c r="G3208" s="42">
        <v>1</v>
      </c>
      <c r="H3208" s="42">
        <v>1</v>
      </c>
      <c r="I3208" s="40"/>
      <c r="J3208" s="170">
        <f t="shared" si="376"/>
        <v>115.5</v>
      </c>
      <c r="K3208" s="44" t="s">
        <v>4522</v>
      </c>
    </row>
    <row r="3209" spans="1:11" x14ac:dyDescent="0.25">
      <c r="A3209" s="54">
        <v>38917</v>
      </c>
      <c r="B3209" s="38" t="s">
        <v>3489</v>
      </c>
      <c r="C3209" s="57" t="s">
        <v>4260</v>
      </c>
      <c r="D3209" s="38" t="s">
        <v>10511</v>
      </c>
      <c r="E3209" s="38" t="s">
        <v>24</v>
      </c>
      <c r="F3209" s="51">
        <v>4800</v>
      </c>
      <c r="G3209" s="64">
        <v>1</v>
      </c>
      <c r="H3209" s="64">
        <v>1</v>
      </c>
      <c r="I3209" s="38"/>
      <c r="J3209" s="170">
        <f t="shared" si="376"/>
        <v>4800</v>
      </c>
      <c r="K3209" s="83" t="s">
        <v>156</v>
      </c>
    </row>
    <row r="3210" spans="1:11" x14ac:dyDescent="0.25">
      <c r="A3210" s="54">
        <v>38917</v>
      </c>
      <c r="B3210" s="38" t="s">
        <v>3489</v>
      </c>
      <c r="C3210" s="46" t="s">
        <v>4319</v>
      </c>
      <c r="D3210" s="22" t="s">
        <v>10510</v>
      </c>
      <c r="E3210" s="38" t="s">
        <v>24</v>
      </c>
      <c r="F3210" s="51">
        <v>4800</v>
      </c>
      <c r="G3210" s="49">
        <v>1</v>
      </c>
      <c r="H3210" s="49">
        <v>1</v>
      </c>
      <c r="I3210" s="52"/>
      <c r="J3210" s="170">
        <f t="shared" si="376"/>
        <v>4800</v>
      </c>
      <c r="K3210" s="44" t="s">
        <v>4309</v>
      </c>
    </row>
    <row r="3211" spans="1:11" x14ac:dyDescent="0.25">
      <c r="A3211" s="54">
        <v>38909</v>
      </c>
      <c r="B3211" s="38" t="s">
        <v>95</v>
      </c>
      <c r="C3211" s="147" t="s">
        <v>3685</v>
      </c>
      <c r="D3211" s="100" t="s">
        <v>10509</v>
      </c>
      <c r="E3211" s="38" t="s">
        <v>32</v>
      </c>
      <c r="F3211" s="51">
        <v>4450</v>
      </c>
      <c r="G3211" s="49">
        <v>1</v>
      </c>
      <c r="H3211" s="49">
        <v>1</v>
      </c>
      <c r="I3211" s="38"/>
      <c r="J3211" s="170">
        <f t="shared" si="376"/>
        <v>4450</v>
      </c>
      <c r="K3211" s="44" t="s">
        <v>84</v>
      </c>
    </row>
    <row r="3212" spans="1:11" x14ac:dyDescent="0.25">
      <c r="A3212" s="54">
        <v>38909</v>
      </c>
      <c r="B3212" s="38" t="s">
        <v>3653</v>
      </c>
      <c r="C3212" s="147" t="s">
        <v>4786</v>
      </c>
      <c r="D3212" s="100" t="s">
        <v>10508</v>
      </c>
      <c r="E3212" s="38" t="s">
        <v>32</v>
      </c>
      <c r="F3212" s="51">
        <v>8800</v>
      </c>
      <c r="G3212" s="49">
        <v>1</v>
      </c>
      <c r="H3212" s="49">
        <v>1</v>
      </c>
      <c r="I3212" s="38"/>
      <c r="J3212" s="170">
        <f t="shared" si="376"/>
        <v>8800</v>
      </c>
      <c r="K3212" s="44" t="s">
        <v>84</v>
      </c>
    </row>
    <row r="3213" spans="1:11" x14ac:dyDescent="0.25">
      <c r="A3213" s="54">
        <v>38897</v>
      </c>
      <c r="B3213" s="38" t="s">
        <v>4779</v>
      </c>
      <c r="C3213" s="147" t="s">
        <v>4787</v>
      </c>
      <c r="D3213" s="100" t="s">
        <v>10507</v>
      </c>
      <c r="E3213" s="38" t="s">
        <v>24</v>
      </c>
      <c r="F3213" s="51">
        <v>6955</v>
      </c>
      <c r="G3213" s="49">
        <v>2</v>
      </c>
      <c r="H3213" s="49">
        <v>2</v>
      </c>
      <c r="I3213" s="38"/>
      <c r="J3213" s="170">
        <f t="shared" si="376"/>
        <v>13910</v>
      </c>
      <c r="K3213" s="44" t="s">
        <v>84</v>
      </c>
    </row>
    <row r="3214" spans="1:11" x14ac:dyDescent="0.25">
      <c r="A3214" s="37">
        <v>38897</v>
      </c>
      <c r="B3214" s="38" t="s">
        <v>70</v>
      </c>
      <c r="C3214" s="39" t="s">
        <v>4788</v>
      </c>
      <c r="D3214" s="100" t="s">
        <v>10506</v>
      </c>
      <c r="E3214" s="40" t="s">
        <v>24</v>
      </c>
      <c r="F3214" s="224">
        <v>43580</v>
      </c>
      <c r="G3214" s="42">
        <v>1</v>
      </c>
      <c r="H3214" s="42">
        <v>1</v>
      </c>
      <c r="I3214" s="40"/>
      <c r="J3214" s="170">
        <f t="shared" si="376"/>
        <v>43580</v>
      </c>
      <c r="K3214" s="44" t="s">
        <v>84</v>
      </c>
    </row>
    <row r="3215" spans="1:11" x14ac:dyDescent="0.25">
      <c r="A3215" s="37">
        <v>38883</v>
      </c>
      <c r="B3215" s="40" t="s">
        <v>989</v>
      </c>
      <c r="C3215" s="39" t="s">
        <v>4056</v>
      </c>
      <c r="D3215" s="45" t="s">
        <v>10505</v>
      </c>
      <c r="E3215" s="40" t="s">
        <v>24</v>
      </c>
      <c r="F3215" s="41">
        <v>811.7</v>
      </c>
      <c r="G3215" s="42">
        <v>2</v>
      </c>
      <c r="H3215" s="42">
        <v>2</v>
      </c>
      <c r="I3215" s="40"/>
      <c r="J3215" s="170">
        <f t="shared" si="376"/>
        <v>1623.4</v>
      </c>
      <c r="K3215" s="44" t="s">
        <v>836</v>
      </c>
    </row>
    <row r="3216" spans="1:11" x14ac:dyDescent="0.25">
      <c r="A3216" s="54">
        <v>38855</v>
      </c>
      <c r="B3216" s="38" t="s">
        <v>4784</v>
      </c>
      <c r="C3216" s="57"/>
      <c r="D3216" s="38" t="s">
        <v>10504</v>
      </c>
      <c r="E3216" s="38" t="s">
        <v>24</v>
      </c>
      <c r="F3216" s="51">
        <v>950</v>
      </c>
      <c r="G3216" s="49">
        <v>1</v>
      </c>
      <c r="H3216" s="49">
        <v>1</v>
      </c>
      <c r="I3216" s="38"/>
      <c r="J3216" s="170">
        <f t="shared" si="376"/>
        <v>950</v>
      </c>
      <c r="K3216" s="44" t="s">
        <v>84</v>
      </c>
    </row>
    <row r="3217" spans="1:12" x14ac:dyDescent="0.25">
      <c r="A3217" s="54">
        <v>38855</v>
      </c>
      <c r="B3217" s="38" t="s">
        <v>320</v>
      </c>
      <c r="C3217" s="50" t="s">
        <v>4785</v>
      </c>
      <c r="D3217" s="38" t="s">
        <v>10503</v>
      </c>
      <c r="E3217" s="38" t="s">
        <v>24</v>
      </c>
      <c r="F3217" s="51">
        <v>975</v>
      </c>
      <c r="G3217" s="49">
        <v>2</v>
      </c>
      <c r="H3217" s="49">
        <v>2</v>
      </c>
      <c r="I3217" s="38"/>
      <c r="J3217" s="170">
        <f t="shared" ref="J3217" si="377">H3217*F3217</f>
        <v>1950</v>
      </c>
      <c r="K3217" s="44" t="s">
        <v>84</v>
      </c>
    </row>
    <row r="3218" spans="1:12" x14ac:dyDescent="0.25">
      <c r="A3218" s="54">
        <v>38848</v>
      </c>
      <c r="B3218" s="38" t="s">
        <v>23</v>
      </c>
      <c r="C3218" s="55" t="s">
        <v>4782</v>
      </c>
      <c r="D3218" s="38" t="s">
        <v>10502</v>
      </c>
      <c r="E3218" s="38" t="s">
        <v>24</v>
      </c>
      <c r="F3218" s="51">
        <v>2500</v>
      </c>
      <c r="G3218" s="49">
        <v>1</v>
      </c>
      <c r="H3218" s="49">
        <v>1</v>
      </c>
      <c r="I3218" s="52"/>
      <c r="J3218" s="170">
        <f t="shared" ref="J3218:J3227" si="378">H3218*F3218</f>
        <v>2500</v>
      </c>
      <c r="K3218" s="44" t="s">
        <v>84</v>
      </c>
    </row>
    <row r="3219" spans="1:12" x14ac:dyDescent="0.25">
      <c r="A3219" s="54">
        <v>38848</v>
      </c>
      <c r="B3219" s="38" t="s">
        <v>103</v>
      </c>
      <c r="C3219" s="55"/>
      <c r="D3219" s="38" t="s">
        <v>10501</v>
      </c>
      <c r="E3219" s="38" t="s">
        <v>24</v>
      </c>
      <c r="F3219" s="51">
        <v>500</v>
      </c>
      <c r="G3219" s="49">
        <v>1</v>
      </c>
      <c r="H3219" s="49">
        <v>1</v>
      </c>
      <c r="I3219" s="52"/>
      <c r="J3219" s="170">
        <f t="shared" si="378"/>
        <v>500</v>
      </c>
      <c r="K3219" s="44" t="s">
        <v>84</v>
      </c>
    </row>
    <row r="3220" spans="1:12" x14ac:dyDescent="0.25">
      <c r="A3220" s="54">
        <v>38834</v>
      </c>
      <c r="B3220" s="38" t="s">
        <v>4305</v>
      </c>
      <c r="C3220" s="50" t="s">
        <v>4306</v>
      </c>
      <c r="D3220" s="38" t="s">
        <v>10500</v>
      </c>
      <c r="E3220" s="38" t="s">
        <v>32</v>
      </c>
      <c r="F3220" s="51">
        <v>150</v>
      </c>
      <c r="G3220" s="49">
        <v>1</v>
      </c>
      <c r="H3220" s="49">
        <v>1</v>
      </c>
      <c r="I3220" s="38"/>
      <c r="J3220" s="170">
        <f t="shared" si="378"/>
        <v>150</v>
      </c>
      <c r="K3220" s="44" t="s">
        <v>896</v>
      </c>
      <c r="L3220" t="s">
        <v>5604</v>
      </c>
    </row>
    <row r="3221" spans="1:12" x14ac:dyDescent="0.25">
      <c r="A3221" s="54">
        <v>38807</v>
      </c>
      <c r="B3221" s="181" t="s">
        <v>114</v>
      </c>
      <c r="C3221" s="232" t="s">
        <v>4804</v>
      </c>
      <c r="D3221" s="181" t="s">
        <v>10499</v>
      </c>
      <c r="E3221" s="181" t="s">
        <v>24</v>
      </c>
      <c r="F3221" s="224">
        <v>1100</v>
      </c>
      <c r="G3221" s="181">
        <v>1</v>
      </c>
      <c r="H3221" s="181">
        <v>1</v>
      </c>
      <c r="I3221" s="232"/>
      <c r="J3221" s="170">
        <f t="shared" si="378"/>
        <v>1100</v>
      </c>
      <c r="K3221" s="83" t="s">
        <v>57</v>
      </c>
    </row>
    <row r="3222" spans="1:12" x14ac:dyDescent="0.25">
      <c r="A3222" s="54">
        <v>38805</v>
      </c>
      <c r="B3222" s="38" t="s">
        <v>3683</v>
      </c>
      <c r="C3222" s="57" t="s">
        <v>3684</v>
      </c>
      <c r="D3222" s="38" t="s">
        <v>10498</v>
      </c>
      <c r="E3222" s="38" t="s">
        <v>32</v>
      </c>
      <c r="F3222" s="51">
        <v>4565</v>
      </c>
      <c r="G3222" s="49">
        <v>1</v>
      </c>
      <c r="H3222" s="49">
        <v>1</v>
      </c>
      <c r="I3222" s="38"/>
      <c r="J3222" s="170">
        <f t="shared" si="378"/>
        <v>4565</v>
      </c>
      <c r="K3222" s="44" t="s">
        <v>494</v>
      </c>
    </row>
    <row r="3223" spans="1:12" x14ac:dyDescent="0.25">
      <c r="A3223" s="37">
        <v>38805</v>
      </c>
      <c r="B3223" s="38" t="s">
        <v>95</v>
      </c>
      <c r="C3223" s="50" t="s">
        <v>3685</v>
      </c>
      <c r="D3223" s="38" t="s">
        <v>10497</v>
      </c>
      <c r="E3223" s="40" t="s">
        <v>32</v>
      </c>
      <c r="F3223" s="224">
        <v>4150</v>
      </c>
      <c r="G3223" s="42">
        <v>1</v>
      </c>
      <c r="H3223" s="42">
        <v>1</v>
      </c>
      <c r="I3223" s="40"/>
      <c r="J3223" s="170">
        <f t="shared" si="378"/>
        <v>4150</v>
      </c>
      <c r="K3223" s="44" t="s">
        <v>494</v>
      </c>
    </row>
    <row r="3224" spans="1:12" x14ac:dyDescent="0.25">
      <c r="A3224" s="54">
        <v>38804</v>
      </c>
      <c r="B3224" s="38" t="s">
        <v>3436</v>
      </c>
      <c r="C3224" s="57"/>
      <c r="D3224" s="38" t="s">
        <v>10496</v>
      </c>
      <c r="E3224" s="38" t="s">
        <v>24</v>
      </c>
      <c r="F3224" s="51">
        <v>1500</v>
      </c>
      <c r="G3224" s="49">
        <v>1</v>
      </c>
      <c r="H3224" s="49">
        <v>1</v>
      </c>
      <c r="I3224" s="38"/>
      <c r="J3224" s="170">
        <f t="shared" si="378"/>
        <v>1500</v>
      </c>
      <c r="K3224" s="83" t="s">
        <v>156</v>
      </c>
    </row>
    <row r="3225" spans="1:12" x14ac:dyDescent="0.25">
      <c r="A3225" s="54">
        <v>38804</v>
      </c>
      <c r="B3225" s="38" t="s">
        <v>23</v>
      </c>
      <c r="C3225" s="57" t="s">
        <v>4261</v>
      </c>
      <c r="D3225" s="38" t="s">
        <v>10495</v>
      </c>
      <c r="E3225" s="38" t="s">
        <v>24</v>
      </c>
      <c r="F3225" s="51">
        <v>7980</v>
      </c>
      <c r="G3225" s="49">
        <v>1</v>
      </c>
      <c r="H3225" s="49">
        <v>1</v>
      </c>
      <c r="I3225" s="38"/>
      <c r="J3225" s="170">
        <f t="shared" si="378"/>
        <v>7980</v>
      </c>
      <c r="K3225" s="83" t="s">
        <v>156</v>
      </c>
    </row>
    <row r="3226" spans="1:12" x14ac:dyDescent="0.25">
      <c r="A3226" s="37">
        <v>38785</v>
      </c>
      <c r="B3226" s="40" t="s">
        <v>4802</v>
      </c>
      <c r="C3226" s="50" t="s">
        <v>4803</v>
      </c>
      <c r="D3226" s="38" t="s">
        <v>10494</v>
      </c>
      <c r="E3226" s="38" t="s">
        <v>32</v>
      </c>
      <c r="F3226" s="51">
        <v>1950</v>
      </c>
      <c r="G3226" s="49">
        <v>1</v>
      </c>
      <c r="H3226" s="49">
        <v>1</v>
      </c>
      <c r="I3226" s="52"/>
      <c r="J3226" s="170">
        <f t="shared" si="378"/>
        <v>1950</v>
      </c>
      <c r="K3226" s="44" t="s">
        <v>57</v>
      </c>
    </row>
    <row r="3227" spans="1:12" x14ac:dyDescent="0.25">
      <c r="A3227" s="49">
        <v>2006</v>
      </c>
      <c r="B3227" s="38" t="s">
        <v>3426</v>
      </c>
      <c r="C3227" s="147" t="s">
        <v>3427</v>
      </c>
      <c r="D3227" s="102" t="s">
        <v>10493</v>
      </c>
      <c r="E3227" s="38" t="s">
        <v>32</v>
      </c>
      <c r="F3227" s="51">
        <v>890</v>
      </c>
      <c r="G3227" s="49">
        <v>1</v>
      </c>
      <c r="H3227" s="49">
        <v>1</v>
      </c>
      <c r="I3227" s="38"/>
      <c r="J3227" s="170">
        <f t="shared" si="378"/>
        <v>890</v>
      </c>
      <c r="K3227" s="44" t="s">
        <v>831</v>
      </c>
    </row>
    <row r="3228" spans="1:12" x14ac:dyDescent="0.25">
      <c r="A3228" s="49">
        <v>2006</v>
      </c>
      <c r="B3228" s="38" t="s">
        <v>93</v>
      </c>
      <c r="C3228" s="147" t="s">
        <v>3682</v>
      </c>
      <c r="D3228" s="100" t="s">
        <v>10492</v>
      </c>
      <c r="E3228" s="38" t="s">
        <v>24</v>
      </c>
      <c r="F3228" s="51">
        <v>9200</v>
      </c>
      <c r="G3228" s="49">
        <v>1</v>
      </c>
      <c r="H3228" s="49">
        <v>1</v>
      </c>
      <c r="I3228" s="38"/>
      <c r="J3228" s="170">
        <f t="shared" ref="J3228" si="379">H3228*F3228</f>
        <v>9200</v>
      </c>
      <c r="K3228" s="44" t="s">
        <v>494</v>
      </c>
    </row>
    <row r="3229" spans="1:12" x14ac:dyDescent="0.25">
      <c r="A3229" s="49">
        <v>2006</v>
      </c>
      <c r="B3229" s="38" t="s">
        <v>1070</v>
      </c>
      <c r="C3229" s="46" t="s">
        <v>4082</v>
      </c>
      <c r="D3229" s="100" t="s">
        <v>10491</v>
      </c>
      <c r="E3229" s="38" t="s">
        <v>24</v>
      </c>
      <c r="F3229" s="51">
        <v>5400</v>
      </c>
      <c r="G3229" s="49">
        <v>1</v>
      </c>
      <c r="H3229" s="49">
        <v>1</v>
      </c>
      <c r="I3229" s="52"/>
      <c r="J3229" s="170">
        <f t="shared" ref="J3229:J3240" si="380">H3229*F3229</f>
        <v>5400</v>
      </c>
      <c r="K3229" s="44" t="s">
        <v>475</v>
      </c>
    </row>
    <row r="3230" spans="1:12" x14ac:dyDescent="0.25">
      <c r="A3230" s="49">
        <v>2006</v>
      </c>
      <c r="B3230" s="38" t="s">
        <v>179</v>
      </c>
      <c r="C3230" s="57" t="s">
        <v>4417</v>
      </c>
      <c r="D3230" s="38" t="s">
        <v>10490</v>
      </c>
      <c r="E3230" s="38" t="s">
        <v>24</v>
      </c>
      <c r="F3230" s="51">
        <v>6840</v>
      </c>
      <c r="G3230" s="49">
        <v>1</v>
      </c>
      <c r="H3230" s="49">
        <v>1</v>
      </c>
      <c r="I3230" s="38"/>
      <c r="J3230" s="170">
        <f t="shared" si="380"/>
        <v>6840</v>
      </c>
      <c r="K3230" s="44" t="s">
        <v>181</v>
      </c>
    </row>
    <row r="3231" spans="1:12" ht="15.75" customHeight="1" x14ac:dyDescent="0.25">
      <c r="A3231" s="49">
        <v>2006</v>
      </c>
      <c r="B3231" s="38" t="s">
        <v>4418</v>
      </c>
      <c r="C3231" s="57" t="s">
        <v>4419</v>
      </c>
      <c r="D3231" s="38" t="s">
        <v>10489</v>
      </c>
      <c r="E3231" s="38" t="s">
        <v>32</v>
      </c>
      <c r="F3231" s="51">
        <v>190</v>
      </c>
      <c r="G3231" s="49">
        <v>1</v>
      </c>
      <c r="H3231" s="49">
        <v>1</v>
      </c>
      <c r="I3231" s="38"/>
      <c r="J3231" s="170">
        <f t="shared" si="380"/>
        <v>190</v>
      </c>
      <c r="K3231" s="44" t="s">
        <v>181</v>
      </c>
    </row>
    <row r="3232" spans="1:12" x14ac:dyDescent="0.25">
      <c r="A3232" s="384">
        <v>2006</v>
      </c>
      <c r="B3232" s="380" t="s">
        <v>4636</v>
      </c>
      <c r="C3232" s="491" t="s">
        <v>6781</v>
      </c>
      <c r="D3232" s="380" t="s">
        <v>10488</v>
      </c>
      <c r="E3232" s="380" t="s">
        <v>24</v>
      </c>
      <c r="F3232" s="383">
        <v>4680</v>
      </c>
      <c r="G3232" s="384">
        <v>1</v>
      </c>
      <c r="H3232" s="384">
        <v>1</v>
      </c>
      <c r="I3232" s="380"/>
      <c r="J3232" s="385">
        <f t="shared" si="380"/>
        <v>4680</v>
      </c>
      <c r="K3232" s="386" t="s">
        <v>525</v>
      </c>
    </row>
    <row r="3233" spans="1:11" x14ac:dyDescent="0.25">
      <c r="A3233" s="42">
        <v>2006</v>
      </c>
      <c r="B3233" s="40" t="s">
        <v>3302</v>
      </c>
      <c r="C3233" s="50" t="s">
        <v>4637</v>
      </c>
      <c r="D3233" s="38" t="s">
        <v>10487</v>
      </c>
      <c r="E3233" s="38" t="s">
        <v>24</v>
      </c>
      <c r="F3233" s="51">
        <v>5560</v>
      </c>
      <c r="G3233" s="49">
        <v>2</v>
      </c>
      <c r="H3233" s="49">
        <v>2</v>
      </c>
      <c r="I3233" s="52"/>
      <c r="J3233" s="170">
        <f t="shared" si="380"/>
        <v>11120</v>
      </c>
      <c r="K3233" s="44" t="s">
        <v>525</v>
      </c>
    </row>
    <row r="3234" spans="1:11" x14ac:dyDescent="0.25">
      <c r="A3234" s="49">
        <v>2006</v>
      </c>
      <c r="B3234" s="181" t="s">
        <v>127</v>
      </c>
      <c r="C3234" s="232" t="s">
        <v>5244</v>
      </c>
      <c r="D3234" s="181" t="s">
        <v>10486</v>
      </c>
      <c r="E3234" s="181" t="s">
        <v>24</v>
      </c>
      <c r="F3234" s="51">
        <v>950</v>
      </c>
      <c r="G3234" s="181">
        <v>1</v>
      </c>
      <c r="H3234" s="181">
        <v>1</v>
      </c>
      <c r="I3234" s="232"/>
      <c r="J3234" s="170">
        <f t="shared" si="380"/>
        <v>950</v>
      </c>
      <c r="K3234" s="83" t="s">
        <v>778</v>
      </c>
    </row>
    <row r="3235" spans="1:11" x14ac:dyDescent="0.25">
      <c r="A3235" s="54">
        <v>38625</v>
      </c>
      <c r="B3235" s="38" t="s">
        <v>179</v>
      </c>
      <c r="C3235" s="55" t="s">
        <v>4805</v>
      </c>
      <c r="D3235" s="38" t="s">
        <v>10485</v>
      </c>
      <c r="E3235" s="38" t="s">
        <v>24</v>
      </c>
      <c r="F3235" s="51">
        <v>6250</v>
      </c>
      <c r="G3235" s="49">
        <v>6</v>
      </c>
      <c r="H3235" s="49">
        <v>6</v>
      </c>
      <c r="I3235" s="52"/>
      <c r="J3235" s="170">
        <f t="shared" si="380"/>
        <v>37500</v>
      </c>
      <c r="K3235" s="44" t="s">
        <v>57</v>
      </c>
    </row>
    <row r="3236" spans="1:11" x14ac:dyDescent="0.25">
      <c r="A3236" s="37">
        <v>2012</v>
      </c>
      <c r="B3236" s="40" t="s">
        <v>4183</v>
      </c>
      <c r="C3236" s="50" t="s">
        <v>4184</v>
      </c>
      <c r="D3236" s="38" t="s">
        <v>10484</v>
      </c>
      <c r="E3236" s="38" t="s">
        <v>32</v>
      </c>
      <c r="F3236" s="51">
        <v>2887.5</v>
      </c>
      <c r="G3236" s="49">
        <v>2</v>
      </c>
      <c r="H3236" s="49">
        <v>2</v>
      </c>
      <c r="I3236" s="52"/>
      <c r="J3236" s="170">
        <f t="shared" si="380"/>
        <v>5775</v>
      </c>
      <c r="K3236" s="44" t="s">
        <v>431</v>
      </c>
    </row>
    <row r="3237" spans="1:11" x14ac:dyDescent="0.25">
      <c r="A3237" s="54">
        <v>38505</v>
      </c>
      <c r="B3237" s="38" t="s">
        <v>3758</v>
      </c>
      <c r="C3237" s="57" t="s">
        <v>4408</v>
      </c>
      <c r="D3237" s="38" t="s">
        <v>10483</v>
      </c>
      <c r="E3237" s="38" t="s">
        <v>24</v>
      </c>
      <c r="F3237" s="51">
        <v>150</v>
      </c>
      <c r="G3237" s="49">
        <v>1</v>
      </c>
      <c r="H3237" s="49">
        <v>1</v>
      </c>
      <c r="I3237" s="38"/>
      <c r="J3237" s="170">
        <f t="shared" si="380"/>
        <v>150</v>
      </c>
      <c r="K3237" s="44" t="s">
        <v>863</v>
      </c>
    </row>
    <row r="3238" spans="1:11" x14ac:dyDescent="0.25">
      <c r="A3238" s="37">
        <v>38373</v>
      </c>
      <c r="B3238" s="38" t="s">
        <v>3439</v>
      </c>
      <c r="C3238" s="50" t="s">
        <v>3487</v>
      </c>
      <c r="D3238" s="38" t="s">
        <v>10482</v>
      </c>
      <c r="E3238" s="40" t="s">
        <v>24</v>
      </c>
      <c r="F3238" s="224">
        <v>1844</v>
      </c>
      <c r="G3238" s="42">
        <v>1</v>
      </c>
      <c r="H3238" s="42">
        <v>1</v>
      </c>
      <c r="I3238" s="40"/>
      <c r="J3238" s="170">
        <f t="shared" si="380"/>
        <v>1844</v>
      </c>
      <c r="K3238" s="44" t="s">
        <v>459</v>
      </c>
    </row>
    <row r="3239" spans="1:11" x14ac:dyDescent="0.25">
      <c r="A3239" s="42">
        <v>2005</v>
      </c>
      <c r="B3239" s="40" t="s">
        <v>438</v>
      </c>
      <c r="C3239" s="50" t="s">
        <v>3687</v>
      </c>
      <c r="D3239" s="40" t="s">
        <v>10481</v>
      </c>
      <c r="E3239" s="40" t="s">
        <v>24</v>
      </c>
      <c r="F3239" s="224">
        <v>5549</v>
      </c>
      <c r="G3239" s="42">
        <v>1</v>
      </c>
      <c r="H3239" s="42">
        <v>1</v>
      </c>
      <c r="I3239" s="40"/>
      <c r="J3239" s="170">
        <f t="shared" si="380"/>
        <v>5549</v>
      </c>
      <c r="K3239" s="44" t="s">
        <v>3688</v>
      </c>
    </row>
    <row r="3240" spans="1:11" x14ac:dyDescent="0.25">
      <c r="A3240" s="42">
        <v>2005</v>
      </c>
      <c r="B3240" s="40" t="s">
        <v>438</v>
      </c>
      <c r="C3240" s="50" t="s">
        <v>3689</v>
      </c>
      <c r="D3240" s="38" t="s">
        <v>10480</v>
      </c>
      <c r="E3240" s="38" t="s">
        <v>24</v>
      </c>
      <c r="F3240" s="51"/>
      <c r="G3240" s="49">
        <v>1</v>
      </c>
      <c r="H3240" s="49">
        <v>1</v>
      </c>
      <c r="I3240" s="52"/>
      <c r="J3240" s="170">
        <f t="shared" si="380"/>
        <v>0</v>
      </c>
      <c r="K3240" s="44" t="s">
        <v>3688</v>
      </c>
    </row>
    <row r="3241" spans="1:11" x14ac:dyDescent="0.25">
      <c r="A3241" s="42">
        <v>2005</v>
      </c>
      <c r="B3241" s="38" t="s">
        <v>438</v>
      </c>
      <c r="C3241" s="55" t="s">
        <v>3690</v>
      </c>
      <c r="D3241" s="38" t="s">
        <v>10479</v>
      </c>
      <c r="E3241" s="38" t="s">
        <v>24</v>
      </c>
      <c r="F3241" s="51">
        <v>580</v>
      </c>
      <c r="G3241" s="49">
        <v>1</v>
      </c>
      <c r="H3241" s="49">
        <v>1</v>
      </c>
      <c r="I3241" s="52"/>
      <c r="J3241" s="170">
        <f t="shared" ref="J3241" si="381">H3241*F3241</f>
        <v>580</v>
      </c>
      <c r="K3241" s="44" t="s">
        <v>3688</v>
      </c>
    </row>
    <row r="3242" spans="1:11" x14ac:dyDescent="0.25">
      <c r="A3242" s="42">
        <v>2005</v>
      </c>
      <c r="B3242" s="38" t="s">
        <v>3691</v>
      </c>
      <c r="C3242" s="55" t="s">
        <v>3692</v>
      </c>
      <c r="D3242" s="38" t="s">
        <v>10478</v>
      </c>
      <c r="E3242" s="38" t="s">
        <v>32</v>
      </c>
      <c r="F3242" s="51">
        <v>70</v>
      </c>
      <c r="G3242" s="49">
        <v>3</v>
      </c>
      <c r="H3242" s="49">
        <v>3</v>
      </c>
      <c r="I3242" s="52"/>
      <c r="J3242" s="170">
        <f t="shared" ref="J3242:J3253" si="382">H3242*F3242</f>
        <v>210</v>
      </c>
      <c r="K3242" s="44" t="s">
        <v>3688</v>
      </c>
    </row>
    <row r="3243" spans="1:11" x14ac:dyDescent="0.25">
      <c r="A3243" s="42">
        <v>2005</v>
      </c>
      <c r="B3243" s="38" t="s">
        <v>3691</v>
      </c>
      <c r="C3243" s="57" t="s">
        <v>3693</v>
      </c>
      <c r="D3243" s="38" t="s">
        <v>10477</v>
      </c>
      <c r="E3243" s="38" t="s">
        <v>32</v>
      </c>
      <c r="F3243" s="51">
        <v>150</v>
      </c>
      <c r="G3243" s="49">
        <v>1</v>
      </c>
      <c r="H3243" s="49">
        <v>1</v>
      </c>
      <c r="I3243" s="38"/>
      <c r="J3243" s="170">
        <f t="shared" si="382"/>
        <v>150</v>
      </c>
      <c r="K3243" s="44" t="s">
        <v>3688</v>
      </c>
    </row>
    <row r="3244" spans="1:11" x14ac:dyDescent="0.25">
      <c r="A3244" s="42">
        <v>2005</v>
      </c>
      <c r="B3244" s="38" t="s">
        <v>438</v>
      </c>
      <c r="C3244" s="57" t="s">
        <v>3694</v>
      </c>
      <c r="D3244" s="38" t="s">
        <v>10476</v>
      </c>
      <c r="E3244" s="38" t="s">
        <v>24</v>
      </c>
      <c r="F3244" s="51">
        <v>4350</v>
      </c>
      <c r="G3244" s="49">
        <v>1</v>
      </c>
      <c r="H3244" s="49">
        <v>1</v>
      </c>
      <c r="I3244" s="38"/>
      <c r="J3244" s="170">
        <f t="shared" si="382"/>
        <v>4350</v>
      </c>
      <c r="K3244" s="44" t="s">
        <v>3688</v>
      </c>
    </row>
    <row r="3245" spans="1:11" x14ac:dyDescent="0.25">
      <c r="A3245" s="42">
        <v>2005</v>
      </c>
      <c r="B3245" s="40" t="s">
        <v>3558</v>
      </c>
      <c r="C3245" s="50" t="s">
        <v>3801</v>
      </c>
      <c r="D3245" s="38" t="s">
        <v>10475</v>
      </c>
      <c r="E3245" s="38" t="s">
        <v>32</v>
      </c>
      <c r="F3245" s="51">
        <v>2400</v>
      </c>
      <c r="G3245" s="49">
        <v>1</v>
      </c>
      <c r="H3245" s="49">
        <v>1</v>
      </c>
      <c r="I3245" s="52"/>
      <c r="J3245" s="170">
        <f t="shared" si="382"/>
        <v>2400</v>
      </c>
      <c r="K3245" s="44" t="s">
        <v>880</v>
      </c>
    </row>
    <row r="3246" spans="1:11" x14ac:dyDescent="0.25">
      <c r="A3246" s="49">
        <v>2005</v>
      </c>
      <c r="B3246" s="38" t="s">
        <v>3786</v>
      </c>
      <c r="C3246" s="55" t="s">
        <v>3802</v>
      </c>
      <c r="D3246" s="38" t="s">
        <v>10474</v>
      </c>
      <c r="E3246" s="38" t="s">
        <v>32</v>
      </c>
      <c r="F3246" s="51">
        <v>85</v>
      </c>
      <c r="G3246" s="49">
        <v>5</v>
      </c>
      <c r="H3246" s="49">
        <v>5</v>
      </c>
      <c r="I3246" s="52"/>
      <c r="J3246" s="170">
        <f t="shared" si="382"/>
        <v>425</v>
      </c>
      <c r="K3246" s="44" t="s">
        <v>880</v>
      </c>
    </row>
    <row r="3247" spans="1:11" x14ac:dyDescent="0.25">
      <c r="A3247" s="49">
        <v>2005</v>
      </c>
      <c r="B3247" s="38" t="s">
        <v>3803</v>
      </c>
      <c r="C3247" s="55"/>
      <c r="D3247" s="38" t="s">
        <v>10473</v>
      </c>
      <c r="E3247" s="38" t="s">
        <v>32</v>
      </c>
      <c r="F3247" s="51">
        <v>150</v>
      </c>
      <c r="G3247" s="49">
        <v>2</v>
      </c>
      <c r="H3247" s="49">
        <v>2</v>
      </c>
      <c r="I3247" s="52"/>
      <c r="J3247" s="170">
        <f t="shared" si="382"/>
        <v>300</v>
      </c>
      <c r="K3247" s="44" t="s">
        <v>880</v>
      </c>
    </row>
    <row r="3248" spans="1:11" x14ac:dyDescent="0.25">
      <c r="A3248" s="49">
        <v>2005</v>
      </c>
      <c r="B3248" s="38" t="s">
        <v>3758</v>
      </c>
      <c r="C3248" s="57" t="s">
        <v>3794</v>
      </c>
      <c r="D3248" s="38" t="s">
        <v>10472</v>
      </c>
      <c r="E3248" s="38" t="s">
        <v>32</v>
      </c>
      <c r="F3248" s="51">
        <v>250</v>
      </c>
      <c r="G3248" s="49">
        <v>5</v>
      </c>
      <c r="H3248" s="49">
        <v>5</v>
      </c>
      <c r="I3248" s="38"/>
      <c r="J3248" s="170">
        <f t="shared" si="382"/>
        <v>1250</v>
      </c>
      <c r="K3248" s="44" t="s">
        <v>880</v>
      </c>
    </row>
    <row r="3249" spans="1:12" ht="15.75" customHeight="1" x14ac:dyDescent="0.25">
      <c r="A3249" s="49">
        <v>2005</v>
      </c>
      <c r="B3249" s="38" t="s">
        <v>3758</v>
      </c>
      <c r="C3249" s="50" t="s">
        <v>3805</v>
      </c>
      <c r="D3249" s="38" t="s">
        <v>10471</v>
      </c>
      <c r="E3249" s="38" t="s">
        <v>32</v>
      </c>
      <c r="F3249" s="51">
        <v>250</v>
      </c>
      <c r="G3249" s="49">
        <v>5</v>
      </c>
      <c r="H3249" s="49">
        <v>5</v>
      </c>
      <c r="I3249" s="38"/>
      <c r="J3249" s="170">
        <f t="shared" si="382"/>
        <v>1250</v>
      </c>
      <c r="K3249" s="44" t="s">
        <v>880</v>
      </c>
    </row>
    <row r="3250" spans="1:12" x14ac:dyDescent="0.25">
      <c r="A3250" s="54">
        <v>38286</v>
      </c>
      <c r="B3250" s="38" t="s">
        <v>105</v>
      </c>
      <c r="C3250" s="57" t="s">
        <v>4294</v>
      </c>
      <c r="D3250" s="38" t="s">
        <v>10470</v>
      </c>
      <c r="E3250" s="38" t="s">
        <v>24</v>
      </c>
      <c r="F3250" s="51">
        <v>1560</v>
      </c>
      <c r="G3250" s="49">
        <v>1</v>
      </c>
      <c r="H3250" s="49">
        <v>1</v>
      </c>
      <c r="I3250" s="38"/>
      <c r="J3250" s="170">
        <f t="shared" si="382"/>
        <v>1560</v>
      </c>
      <c r="K3250" s="44" t="s">
        <v>896</v>
      </c>
    </row>
    <row r="3251" spans="1:12" x14ac:dyDescent="0.25">
      <c r="A3251" s="54">
        <v>38286</v>
      </c>
      <c r="B3251" s="38" t="s">
        <v>105</v>
      </c>
      <c r="C3251" s="57" t="s">
        <v>3496</v>
      </c>
      <c r="D3251" s="38" t="s">
        <v>10469</v>
      </c>
      <c r="E3251" s="38" t="s">
        <v>24</v>
      </c>
      <c r="F3251" s="51">
        <v>1560</v>
      </c>
      <c r="G3251" s="102">
        <v>1</v>
      </c>
      <c r="H3251" s="102">
        <v>1</v>
      </c>
      <c r="I3251" s="100"/>
      <c r="J3251" s="170">
        <f t="shared" si="382"/>
        <v>1560</v>
      </c>
      <c r="K3251" s="44" t="s">
        <v>788</v>
      </c>
    </row>
    <row r="3252" spans="1:12" x14ac:dyDescent="0.25">
      <c r="A3252" s="54">
        <v>38286</v>
      </c>
      <c r="B3252" s="44" t="s">
        <v>4808</v>
      </c>
      <c r="C3252" s="134"/>
      <c r="D3252" s="44" t="s">
        <v>10468</v>
      </c>
      <c r="E3252" s="100" t="s">
        <v>32</v>
      </c>
      <c r="F3252" s="178"/>
      <c r="G3252" s="102">
        <v>3</v>
      </c>
      <c r="H3252" s="85">
        <v>3</v>
      </c>
      <c r="I3252" s="100"/>
      <c r="J3252" s="170">
        <f t="shared" si="382"/>
        <v>0</v>
      </c>
      <c r="K3252" s="44" t="s">
        <v>57</v>
      </c>
    </row>
    <row r="3253" spans="1:12" x14ac:dyDescent="0.25">
      <c r="A3253" s="54">
        <v>38286</v>
      </c>
      <c r="B3253" s="44" t="s">
        <v>105</v>
      </c>
      <c r="C3253" s="262" t="s">
        <v>4809</v>
      </c>
      <c r="D3253" s="44" t="s">
        <v>10467</v>
      </c>
      <c r="E3253" s="100" t="s">
        <v>24</v>
      </c>
      <c r="F3253" s="178">
        <v>1560</v>
      </c>
      <c r="G3253" s="102">
        <v>3</v>
      </c>
      <c r="H3253" s="85">
        <v>3</v>
      </c>
      <c r="I3253" s="100"/>
      <c r="J3253" s="170">
        <f t="shared" si="382"/>
        <v>4680</v>
      </c>
      <c r="K3253" s="44" t="s">
        <v>57</v>
      </c>
    </row>
    <row r="3254" spans="1:12" x14ac:dyDescent="0.25">
      <c r="A3254" s="54">
        <v>38262</v>
      </c>
      <c r="B3254" s="44" t="s">
        <v>169</v>
      </c>
      <c r="C3254" s="135" t="s">
        <v>3444</v>
      </c>
      <c r="D3254" s="44" t="s">
        <v>10466</v>
      </c>
      <c r="E3254" s="100" t="s">
        <v>24</v>
      </c>
      <c r="F3254" s="178"/>
      <c r="G3254" s="102">
        <v>1</v>
      </c>
      <c r="H3254" s="85">
        <v>1</v>
      </c>
      <c r="I3254" s="101"/>
      <c r="J3254" s="170"/>
      <c r="K3254" s="44" t="s">
        <v>71</v>
      </c>
    </row>
    <row r="3255" spans="1:12" x14ac:dyDescent="0.25">
      <c r="A3255" s="37">
        <v>38246</v>
      </c>
      <c r="B3255" s="144" t="s">
        <v>4297</v>
      </c>
      <c r="C3255" s="262" t="s">
        <v>4298</v>
      </c>
      <c r="D3255" s="144" t="s">
        <v>10465</v>
      </c>
      <c r="E3255" s="45" t="s">
        <v>32</v>
      </c>
      <c r="F3255" s="182">
        <v>3350</v>
      </c>
      <c r="G3255" s="150">
        <v>1</v>
      </c>
      <c r="H3255" s="99">
        <v>1</v>
      </c>
      <c r="I3255" s="45"/>
      <c r="J3255" s="170">
        <f t="shared" ref="J3255" si="383">H3255*F3255</f>
        <v>3350</v>
      </c>
      <c r="K3255" s="44" t="s">
        <v>896</v>
      </c>
    </row>
    <row r="3256" spans="1:12" x14ac:dyDescent="0.25">
      <c r="A3256" s="37">
        <v>38212</v>
      </c>
      <c r="B3256" s="144" t="s">
        <v>3758</v>
      </c>
      <c r="C3256" s="262" t="s">
        <v>3897</v>
      </c>
      <c r="D3256" s="144" t="s">
        <v>10464</v>
      </c>
      <c r="E3256" s="45" t="s">
        <v>32</v>
      </c>
      <c r="F3256" s="182"/>
      <c r="G3256" s="150">
        <v>5</v>
      </c>
      <c r="H3256" s="99">
        <v>5</v>
      </c>
      <c r="I3256" s="45"/>
      <c r="J3256" s="170">
        <f t="shared" ref="J3256:J3264" si="384">H3256*F3256</f>
        <v>0</v>
      </c>
      <c r="K3256" s="44" t="s">
        <v>1110</v>
      </c>
      <c r="L3256" t="s">
        <v>5604</v>
      </c>
    </row>
    <row r="3257" spans="1:12" x14ac:dyDescent="0.25">
      <c r="A3257" s="54">
        <v>38182</v>
      </c>
      <c r="B3257" s="525" t="s">
        <v>1124</v>
      </c>
      <c r="C3257" s="134" t="s">
        <v>3942</v>
      </c>
      <c r="D3257" s="44" t="s">
        <v>10463</v>
      </c>
      <c r="E3257" s="100" t="s">
        <v>24</v>
      </c>
      <c r="F3257" s="178">
        <v>4950</v>
      </c>
      <c r="G3257" s="102">
        <v>1</v>
      </c>
      <c r="H3257" s="85">
        <v>1</v>
      </c>
      <c r="I3257" s="100"/>
      <c r="J3257" s="170">
        <f t="shared" si="384"/>
        <v>4950</v>
      </c>
      <c r="K3257" s="44" t="s">
        <v>305</v>
      </c>
    </row>
    <row r="3258" spans="1:12" x14ac:dyDescent="0.25">
      <c r="A3258" s="379">
        <v>38133</v>
      </c>
      <c r="B3258" s="425" t="s">
        <v>4251</v>
      </c>
      <c r="C3258" s="630" t="s">
        <v>4252</v>
      </c>
      <c r="D3258" s="386" t="s">
        <v>12309</v>
      </c>
      <c r="E3258" s="419" t="s">
        <v>24</v>
      </c>
      <c r="F3258" s="536"/>
      <c r="G3258" s="421">
        <v>1</v>
      </c>
      <c r="H3258" s="420">
        <v>1</v>
      </c>
      <c r="I3258" s="959"/>
      <c r="J3258" s="385">
        <f t="shared" si="384"/>
        <v>0</v>
      </c>
      <c r="K3258" s="484" t="s">
        <v>12308</v>
      </c>
    </row>
    <row r="3259" spans="1:12" x14ac:dyDescent="0.25">
      <c r="A3259" s="54">
        <v>38132</v>
      </c>
      <c r="B3259" s="44" t="s">
        <v>70</v>
      </c>
      <c r="C3259" s="134" t="s">
        <v>4285</v>
      </c>
      <c r="D3259" s="44" t="s">
        <v>10462</v>
      </c>
      <c r="E3259" s="100" t="s">
        <v>24</v>
      </c>
      <c r="F3259" s="178"/>
      <c r="G3259" s="102">
        <v>1</v>
      </c>
      <c r="H3259" s="85">
        <v>1</v>
      </c>
      <c r="I3259" s="100"/>
      <c r="J3259" s="170">
        <f t="shared" si="384"/>
        <v>0</v>
      </c>
      <c r="K3259" s="44" t="s">
        <v>170</v>
      </c>
    </row>
    <row r="3260" spans="1:12" x14ac:dyDescent="0.25">
      <c r="A3260" s="54">
        <v>38093</v>
      </c>
      <c r="B3260" s="44" t="s">
        <v>1124</v>
      </c>
      <c r="C3260" s="135" t="s">
        <v>4806</v>
      </c>
      <c r="D3260" s="44" t="s">
        <v>10461</v>
      </c>
      <c r="E3260" s="100" t="s">
        <v>24</v>
      </c>
      <c r="F3260" s="178"/>
      <c r="G3260" s="102">
        <v>1</v>
      </c>
      <c r="H3260" s="85">
        <v>1</v>
      </c>
      <c r="I3260" s="101"/>
      <c r="J3260" s="170">
        <f t="shared" si="384"/>
        <v>0</v>
      </c>
    </row>
    <row r="3261" spans="1:12" x14ac:dyDescent="0.25">
      <c r="A3261" s="54">
        <v>38093</v>
      </c>
      <c r="B3261" s="44" t="s">
        <v>313</v>
      </c>
      <c r="C3261" s="134" t="s">
        <v>4807</v>
      </c>
      <c r="D3261" s="44" t="s">
        <v>10460</v>
      </c>
      <c r="E3261" s="100" t="s">
        <v>24</v>
      </c>
      <c r="F3261" s="178">
        <v>7500</v>
      </c>
      <c r="G3261" s="102">
        <v>2</v>
      </c>
      <c r="H3261" s="85">
        <v>2</v>
      </c>
      <c r="I3261" s="100"/>
      <c r="J3261" s="170">
        <f t="shared" si="384"/>
        <v>15000</v>
      </c>
      <c r="K3261" s="44" t="s">
        <v>57</v>
      </c>
    </row>
    <row r="3262" spans="1:12" x14ac:dyDescent="0.25">
      <c r="A3262" s="49">
        <v>2004</v>
      </c>
      <c r="B3262" s="38" t="s">
        <v>3495</v>
      </c>
      <c r="C3262" s="55" t="s">
        <v>3496</v>
      </c>
      <c r="D3262" s="38" t="s">
        <v>10459</v>
      </c>
      <c r="E3262" s="38" t="s">
        <v>24</v>
      </c>
      <c r="F3262" s="51">
        <v>1560</v>
      </c>
      <c r="G3262" s="64">
        <v>1</v>
      </c>
      <c r="H3262" s="64">
        <v>1</v>
      </c>
      <c r="I3262" s="52"/>
      <c r="J3262" s="170">
        <f t="shared" si="384"/>
        <v>1560</v>
      </c>
      <c r="K3262" s="44" t="s">
        <v>116</v>
      </c>
    </row>
    <row r="3263" spans="1:12" x14ac:dyDescent="0.25">
      <c r="A3263" s="42">
        <v>2004</v>
      </c>
      <c r="B3263" s="40" t="s">
        <v>3508</v>
      </c>
      <c r="C3263" s="39"/>
      <c r="D3263" s="171" t="s">
        <v>10458</v>
      </c>
      <c r="E3263" s="40" t="s">
        <v>32</v>
      </c>
      <c r="F3263" s="41"/>
      <c r="G3263" s="42">
        <v>1</v>
      </c>
      <c r="H3263" s="42">
        <v>1</v>
      </c>
      <c r="I3263" s="40"/>
      <c r="J3263" s="170">
        <f t="shared" si="384"/>
        <v>0</v>
      </c>
      <c r="K3263" s="44" t="s">
        <v>3626</v>
      </c>
    </row>
    <row r="3264" spans="1:12" x14ac:dyDescent="0.25">
      <c r="A3264" s="49">
        <v>2004</v>
      </c>
      <c r="B3264" s="40" t="s">
        <v>3585</v>
      </c>
      <c r="C3264" s="39" t="s">
        <v>5246</v>
      </c>
      <c r="D3264" s="45" t="s">
        <v>10457</v>
      </c>
      <c r="E3264" s="40" t="s">
        <v>24</v>
      </c>
      <c r="F3264" s="224"/>
      <c r="G3264" s="42">
        <v>5</v>
      </c>
      <c r="H3264" s="42">
        <v>5</v>
      </c>
      <c r="I3264" s="40"/>
      <c r="J3264" s="170">
        <f t="shared" si="384"/>
        <v>0</v>
      </c>
      <c r="K3264" s="44" t="s">
        <v>880</v>
      </c>
    </row>
    <row r="3265" spans="1:11" x14ac:dyDescent="0.25">
      <c r="A3265" s="54">
        <v>37960</v>
      </c>
      <c r="B3265" s="44" t="s">
        <v>3436</v>
      </c>
      <c r="C3265" s="134"/>
      <c r="D3265" s="44" t="s">
        <v>10456</v>
      </c>
      <c r="E3265" s="100" t="s">
        <v>24</v>
      </c>
      <c r="F3265" s="178"/>
      <c r="G3265" s="102">
        <v>1</v>
      </c>
      <c r="H3265" s="85">
        <v>1</v>
      </c>
      <c r="I3265" s="100"/>
      <c r="J3265" s="170">
        <f t="shared" ref="J3265" si="385">H3265*F3265</f>
        <v>0</v>
      </c>
      <c r="K3265" s="44" t="s">
        <v>116</v>
      </c>
    </row>
    <row r="3266" spans="1:11" x14ac:dyDescent="0.25">
      <c r="A3266" s="54">
        <v>37960</v>
      </c>
      <c r="B3266" s="44" t="s">
        <v>163</v>
      </c>
      <c r="C3266" s="134"/>
      <c r="D3266" s="44" t="s">
        <v>10455</v>
      </c>
      <c r="E3266" s="100" t="s">
        <v>24</v>
      </c>
      <c r="F3266" s="178">
        <v>1200</v>
      </c>
      <c r="G3266" s="102">
        <v>1</v>
      </c>
      <c r="H3266" s="85">
        <v>1</v>
      </c>
      <c r="I3266" s="100"/>
      <c r="J3266" s="170">
        <f t="shared" ref="J3266:J3272" si="386">H3266*F3266</f>
        <v>1200</v>
      </c>
      <c r="K3266" s="44" t="s">
        <v>170</v>
      </c>
    </row>
    <row r="3267" spans="1:11" x14ac:dyDescent="0.25">
      <c r="A3267" s="54">
        <v>37960</v>
      </c>
      <c r="B3267" s="44" t="s">
        <v>3436</v>
      </c>
      <c r="C3267" s="134"/>
      <c r="D3267" s="44" t="s">
        <v>10454</v>
      </c>
      <c r="E3267" s="100" t="s">
        <v>32</v>
      </c>
      <c r="F3267" s="178">
        <v>4500</v>
      </c>
      <c r="G3267" s="102">
        <v>1</v>
      </c>
      <c r="H3267" s="85">
        <v>1</v>
      </c>
      <c r="I3267" s="100"/>
      <c r="J3267" s="170">
        <f t="shared" si="386"/>
        <v>4500</v>
      </c>
      <c r="K3267" s="44" t="s">
        <v>896</v>
      </c>
    </row>
    <row r="3268" spans="1:11" x14ac:dyDescent="0.25">
      <c r="A3268" s="490">
        <v>37944</v>
      </c>
      <c r="B3268" s="386" t="s">
        <v>163</v>
      </c>
      <c r="C3268" s="630" t="s">
        <v>6772</v>
      </c>
      <c r="D3268" s="386" t="s">
        <v>10453</v>
      </c>
      <c r="E3268" s="419" t="s">
        <v>32</v>
      </c>
      <c r="F3268" s="536">
        <v>1200</v>
      </c>
      <c r="G3268" s="421">
        <v>1</v>
      </c>
      <c r="H3268" s="420">
        <v>1</v>
      </c>
      <c r="I3268" s="419"/>
      <c r="J3268" s="385">
        <f t="shared" si="386"/>
        <v>1200</v>
      </c>
      <c r="K3268" s="386" t="s">
        <v>899</v>
      </c>
    </row>
    <row r="3269" spans="1:11" x14ac:dyDescent="0.25">
      <c r="A3269" s="54">
        <v>37900</v>
      </c>
      <c r="B3269" s="525" t="s">
        <v>5086</v>
      </c>
      <c r="C3269" s="134"/>
      <c r="D3269" s="44" t="s">
        <v>10452</v>
      </c>
      <c r="E3269" s="100" t="s">
        <v>32</v>
      </c>
      <c r="F3269" s="178"/>
      <c r="G3269" s="102">
        <v>1</v>
      </c>
      <c r="H3269" s="85">
        <v>1</v>
      </c>
      <c r="I3269" s="100"/>
      <c r="J3269" s="170">
        <f t="shared" si="386"/>
        <v>0</v>
      </c>
      <c r="K3269" s="44" t="s">
        <v>863</v>
      </c>
    </row>
    <row r="3270" spans="1:11" x14ac:dyDescent="0.25">
      <c r="A3270" s="54">
        <v>37823</v>
      </c>
      <c r="B3270" s="44" t="s">
        <v>3439</v>
      </c>
      <c r="C3270" s="134" t="s">
        <v>4286</v>
      </c>
      <c r="D3270" s="44" t="s">
        <v>10451</v>
      </c>
      <c r="E3270" s="100" t="s">
        <v>24</v>
      </c>
      <c r="F3270" s="178"/>
      <c r="G3270" s="102">
        <v>1</v>
      </c>
      <c r="H3270" s="85">
        <v>1</v>
      </c>
      <c r="I3270" s="100"/>
      <c r="J3270" s="170">
        <f t="shared" si="386"/>
        <v>0</v>
      </c>
      <c r="K3270" s="44" t="s">
        <v>170</v>
      </c>
    </row>
    <row r="3271" spans="1:11" x14ac:dyDescent="0.25">
      <c r="A3271" s="37">
        <v>37823</v>
      </c>
      <c r="B3271" s="144" t="s">
        <v>3439</v>
      </c>
      <c r="C3271" s="262" t="s">
        <v>4316</v>
      </c>
      <c r="D3271" s="144" t="s">
        <v>10450</v>
      </c>
      <c r="E3271" s="45" t="s">
        <v>32</v>
      </c>
      <c r="F3271" s="182"/>
      <c r="G3271" s="150">
        <v>1</v>
      </c>
      <c r="H3271" s="99">
        <v>1</v>
      </c>
      <c r="I3271" s="45"/>
      <c r="J3271" s="170">
        <f t="shared" si="386"/>
        <v>0</v>
      </c>
      <c r="K3271" s="44" t="s">
        <v>4309</v>
      </c>
    </row>
    <row r="3272" spans="1:11" x14ac:dyDescent="0.25">
      <c r="A3272" s="49">
        <v>2003</v>
      </c>
      <c r="B3272" s="38" t="s">
        <v>3436</v>
      </c>
      <c r="C3272" s="46"/>
      <c r="D3272" s="100" t="s">
        <v>10449</v>
      </c>
      <c r="E3272" s="38" t="s">
        <v>24</v>
      </c>
      <c r="F3272" s="51">
        <v>4500</v>
      </c>
      <c r="G3272" s="49">
        <v>1</v>
      </c>
      <c r="H3272" s="49">
        <v>1</v>
      </c>
      <c r="I3272" s="52"/>
      <c r="J3272" s="170">
        <f t="shared" si="386"/>
        <v>4500</v>
      </c>
      <c r="K3272" s="44" t="s">
        <v>116</v>
      </c>
    </row>
    <row r="3273" spans="1:11" x14ac:dyDescent="0.25">
      <c r="A3273" s="54">
        <v>37592</v>
      </c>
      <c r="B3273" s="44" t="s">
        <v>70</v>
      </c>
      <c r="C3273" s="591" t="s">
        <v>3445</v>
      </c>
      <c r="D3273" s="44" t="s">
        <v>10448</v>
      </c>
      <c r="E3273" s="100" t="s">
        <v>24</v>
      </c>
      <c r="F3273" s="178"/>
      <c r="G3273" s="102">
        <v>5</v>
      </c>
      <c r="H3273" s="85">
        <v>5</v>
      </c>
      <c r="I3273" s="100"/>
      <c r="J3273" s="170"/>
      <c r="K3273" s="44" t="s">
        <v>71</v>
      </c>
    </row>
    <row r="3274" spans="1:11" x14ac:dyDescent="0.25">
      <c r="A3274" s="37">
        <v>37356</v>
      </c>
      <c r="B3274" s="44" t="s">
        <v>313</v>
      </c>
      <c r="C3274" s="262" t="s">
        <v>4287</v>
      </c>
      <c r="D3274" s="44" t="s">
        <v>10447</v>
      </c>
      <c r="E3274" s="45" t="s">
        <v>24</v>
      </c>
      <c r="F3274" s="182"/>
      <c r="G3274" s="150">
        <v>1</v>
      </c>
      <c r="H3274" s="172">
        <v>1</v>
      </c>
      <c r="I3274" s="45"/>
      <c r="J3274" s="170">
        <f t="shared" ref="J3274:J3305" si="387">H3274*F3274</f>
        <v>0</v>
      </c>
      <c r="K3274" s="44" t="s">
        <v>170</v>
      </c>
    </row>
    <row r="3275" spans="1:11" x14ac:dyDescent="0.25">
      <c r="A3275" s="37">
        <v>37295</v>
      </c>
      <c r="B3275" s="40" t="s">
        <v>3436</v>
      </c>
      <c r="C3275" s="39"/>
      <c r="D3275" s="171" t="s">
        <v>10446</v>
      </c>
      <c r="E3275" s="40" t="s">
        <v>24</v>
      </c>
      <c r="F3275" s="224">
        <v>4500</v>
      </c>
      <c r="G3275" s="42">
        <v>1</v>
      </c>
      <c r="H3275" s="42">
        <v>1</v>
      </c>
      <c r="I3275" s="40"/>
      <c r="J3275" s="170">
        <f t="shared" si="387"/>
        <v>4500</v>
      </c>
      <c r="K3275" s="44" t="s">
        <v>170</v>
      </c>
    </row>
    <row r="3276" spans="1:11" x14ac:dyDescent="0.25">
      <c r="A3276" s="54">
        <v>37243</v>
      </c>
      <c r="B3276" s="38" t="s">
        <v>169</v>
      </c>
      <c r="C3276" s="147" t="s">
        <v>4138</v>
      </c>
      <c r="D3276" s="100" t="s">
        <v>10445</v>
      </c>
      <c r="E3276" s="38" t="s">
        <v>24</v>
      </c>
      <c r="F3276" s="51">
        <v>1165</v>
      </c>
      <c r="G3276" s="49">
        <v>1</v>
      </c>
      <c r="H3276" s="49">
        <v>1</v>
      </c>
      <c r="I3276" s="38"/>
      <c r="J3276" s="170">
        <f t="shared" si="387"/>
        <v>1165</v>
      </c>
      <c r="K3276" s="44" t="s">
        <v>4139</v>
      </c>
    </row>
    <row r="3277" spans="1:11" x14ac:dyDescent="0.25">
      <c r="A3277" s="370">
        <v>37226</v>
      </c>
      <c r="B3277" s="38" t="s">
        <v>3493</v>
      </c>
      <c r="C3277" s="147" t="s">
        <v>4142</v>
      </c>
      <c r="D3277" s="100" t="s">
        <v>10444</v>
      </c>
      <c r="E3277" s="38" t="s">
        <v>24</v>
      </c>
      <c r="F3277" s="51">
        <v>5650</v>
      </c>
      <c r="G3277" s="49">
        <v>1</v>
      </c>
      <c r="H3277" s="49">
        <v>1</v>
      </c>
      <c r="I3277" s="38"/>
      <c r="J3277" s="170">
        <f t="shared" si="387"/>
        <v>5650</v>
      </c>
      <c r="K3277" s="44" t="s">
        <v>4139</v>
      </c>
    </row>
    <row r="3278" spans="1:11" x14ac:dyDescent="0.25">
      <c r="A3278" s="54">
        <v>37211</v>
      </c>
      <c r="B3278" s="38" t="s">
        <v>4743</v>
      </c>
      <c r="C3278" s="46" t="s">
        <v>4744</v>
      </c>
      <c r="D3278" s="100" t="s">
        <v>10443</v>
      </c>
      <c r="E3278" s="38" t="s">
        <v>24</v>
      </c>
      <c r="F3278" s="51">
        <v>1785</v>
      </c>
      <c r="G3278" s="49">
        <v>1</v>
      </c>
      <c r="H3278" s="49">
        <v>1</v>
      </c>
      <c r="I3278" s="52"/>
      <c r="J3278" s="170">
        <f t="shared" si="387"/>
        <v>1785</v>
      </c>
      <c r="K3278" s="44" t="s">
        <v>175</v>
      </c>
    </row>
    <row r="3279" spans="1:11" x14ac:dyDescent="0.25">
      <c r="A3279" s="54">
        <v>37193</v>
      </c>
      <c r="B3279" s="38" t="s">
        <v>989</v>
      </c>
      <c r="C3279" s="39" t="s">
        <v>4021</v>
      </c>
      <c r="D3279" s="100" t="s">
        <v>10442</v>
      </c>
      <c r="E3279" s="38" t="s">
        <v>24</v>
      </c>
      <c r="F3279" s="51">
        <v>2440</v>
      </c>
      <c r="G3279" s="49">
        <v>1</v>
      </c>
      <c r="H3279" s="49">
        <v>1</v>
      </c>
      <c r="I3279" s="38"/>
      <c r="J3279" s="170">
        <f t="shared" si="387"/>
        <v>2440</v>
      </c>
      <c r="K3279" s="44" t="s">
        <v>4022</v>
      </c>
    </row>
    <row r="3280" spans="1:11" x14ac:dyDescent="0.25">
      <c r="A3280" s="37">
        <v>37174</v>
      </c>
      <c r="B3280" s="40" t="s">
        <v>105</v>
      </c>
      <c r="C3280" s="39" t="s">
        <v>4288</v>
      </c>
      <c r="D3280" s="45" t="s">
        <v>10441</v>
      </c>
      <c r="E3280" s="40" t="s">
        <v>24</v>
      </c>
      <c r="F3280" s="224">
        <v>4900</v>
      </c>
      <c r="G3280" s="42">
        <v>1</v>
      </c>
      <c r="H3280" s="42">
        <v>1</v>
      </c>
      <c r="I3280" s="40"/>
      <c r="J3280" s="170">
        <f t="shared" si="387"/>
        <v>4900</v>
      </c>
      <c r="K3280" s="44" t="s">
        <v>170</v>
      </c>
    </row>
    <row r="3281" spans="1:11" x14ac:dyDescent="0.25">
      <c r="A3281" s="54">
        <v>37121</v>
      </c>
      <c r="B3281" s="38" t="s">
        <v>3436</v>
      </c>
      <c r="C3281" s="57" t="s">
        <v>4145</v>
      </c>
      <c r="D3281" s="38" t="s">
        <v>10440</v>
      </c>
      <c r="E3281" s="38" t="s">
        <v>24</v>
      </c>
      <c r="F3281" s="51">
        <v>3450</v>
      </c>
      <c r="G3281" s="49">
        <v>1</v>
      </c>
      <c r="H3281" s="49">
        <v>1</v>
      </c>
      <c r="I3281" s="38"/>
      <c r="J3281" s="170">
        <f t="shared" si="387"/>
        <v>3450</v>
      </c>
      <c r="K3281" s="44" t="s">
        <v>4139</v>
      </c>
    </row>
    <row r="3282" spans="1:11" x14ac:dyDescent="0.25">
      <c r="A3282" s="37">
        <v>37103</v>
      </c>
      <c r="B3282" s="40" t="s">
        <v>4741</v>
      </c>
      <c r="C3282" s="50" t="s">
        <v>4742</v>
      </c>
      <c r="D3282" s="38" t="s">
        <v>10439</v>
      </c>
      <c r="E3282" s="38" t="s">
        <v>24</v>
      </c>
      <c r="F3282" s="51">
        <v>1976.2</v>
      </c>
      <c r="G3282" s="49">
        <v>1</v>
      </c>
      <c r="H3282" s="49">
        <v>1</v>
      </c>
      <c r="I3282" s="52"/>
      <c r="J3282" s="170">
        <f t="shared" si="387"/>
        <v>1976.2</v>
      </c>
      <c r="K3282" s="44" t="s">
        <v>175</v>
      </c>
    </row>
    <row r="3283" spans="1:11" x14ac:dyDescent="0.25">
      <c r="A3283" s="37">
        <v>37046</v>
      </c>
      <c r="B3283" s="38" t="s">
        <v>1144</v>
      </c>
      <c r="C3283" s="50" t="s">
        <v>4508</v>
      </c>
      <c r="D3283" s="38" t="s">
        <v>10438</v>
      </c>
      <c r="E3283" s="40" t="s">
        <v>67</v>
      </c>
      <c r="F3283" s="224"/>
      <c r="G3283" s="42">
        <v>1</v>
      </c>
      <c r="H3283" s="42">
        <v>1</v>
      </c>
      <c r="I3283" s="40"/>
      <c r="J3283" s="170">
        <f t="shared" si="387"/>
        <v>0</v>
      </c>
      <c r="K3283" s="44" t="s">
        <v>4509</v>
      </c>
    </row>
    <row r="3284" spans="1:11" x14ac:dyDescent="0.25">
      <c r="A3284" s="37">
        <v>37046</v>
      </c>
      <c r="B3284" s="40" t="s">
        <v>3508</v>
      </c>
      <c r="C3284" s="50" t="s">
        <v>4510</v>
      </c>
      <c r="D3284" s="40" t="s">
        <v>10437</v>
      </c>
      <c r="E3284" s="40" t="s">
        <v>67</v>
      </c>
      <c r="F3284" s="224"/>
      <c r="G3284" s="42">
        <v>1</v>
      </c>
      <c r="H3284" s="42">
        <v>1</v>
      </c>
      <c r="I3284" s="40"/>
      <c r="J3284" s="170">
        <f t="shared" si="387"/>
        <v>0</v>
      </c>
      <c r="K3284" s="44" t="s">
        <v>4509</v>
      </c>
    </row>
    <row r="3285" spans="1:11" x14ac:dyDescent="0.25">
      <c r="A3285" s="37">
        <v>37046</v>
      </c>
      <c r="B3285" s="40" t="s">
        <v>70</v>
      </c>
      <c r="C3285" s="50" t="s">
        <v>4511</v>
      </c>
      <c r="D3285" s="40" t="s">
        <v>10436</v>
      </c>
      <c r="E3285" s="40" t="s">
        <v>67</v>
      </c>
      <c r="F3285" s="224"/>
      <c r="G3285" s="42">
        <v>1</v>
      </c>
      <c r="H3285" s="42">
        <v>1</v>
      </c>
      <c r="I3285" s="40"/>
      <c r="J3285" s="170">
        <f t="shared" si="387"/>
        <v>0</v>
      </c>
      <c r="K3285" s="44" t="s">
        <v>4509</v>
      </c>
    </row>
    <row r="3286" spans="1:11" x14ac:dyDescent="0.25">
      <c r="A3286" s="37">
        <v>37046</v>
      </c>
      <c r="B3286" s="40" t="s">
        <v>1074</v>
      </c>
      <c r="C3286" s="50" t="s">
        <v>4512</v>
      </c>
      <c r="D3286" s="38" t="s">
        <v>10435</v>
      </c>
      <c r="E3286" s="38" t="s">
        <v>67</v>
      </c>
      <c r="F3286" s="51"/>
      <c r="G3286" s="49">
        <v>1</v>
      </c>
      <c r="H3286" s="49">
        <v>1</v>
      </c>
      <c r="I3286" s="52"/>
      <c r="J3286" s="170">
        <f t="shared" si="387"/>
        <v>0</v>
      </c>
      <c r="K3286" s="44" t="s">
        <v>4509</v>
      </c>
    </row>
    <row r="3287" spans="1:11" x14ac:dyDescent="0.25">
      <c r="A3287" s="37">
        <v>37046</v>
      </c>
      <c r="B3287" s="38" t="s">
        <v>1138</v>
      </c>
      <c r="C3287" s="55" t="s">
        <v>4513</v>
      </c>
      <c r="D3287" s="38" t="s">
        <v>10434</v>
      </c>
      <c r="E3287" s="38" t="s">
        <v>67</v>
      </c>
      <c r="F3287" s="51"/>
      <c r="G3287" s="49">
        <v>1</v>
      </c>
      <c r="H3287" s="49">
        <v>1</v>
      </c>
      <c r="I3287" s="52"/>
      <c r="J3287" s="170">
        <f t="shared" si="387"/>
        <v>0</v>
      </c>
      <c r="K3287" s="44" t="s">
        <v>4509</v>
      </c>
    </row>
    <row r="3288" spans="1:11" x14ac:dyDescent="0.25">
      <c r="A3288" s="37">
        <v>37046</v>
      </c>
      <c r="B3288" s="38" t="s">
        <v>4514</v>
      </c>
      <c r="C3288" s="55"/>
      <c r="D3288" s="38" t="s">
        <v>10433</v>
      </c>
      <c r="E3288" s="38" t="s">
        <v>32</v>
      </c>
      <c r="F3288" s="51"/>
      <c r="G3288" s="49">
        <v>5</v>
      </c>
      <c r="H3288" s="49">
        <v>5</v>
      </c>
      <c r="I3288" s="52"/>
      <c r="J3288" s="170">
        <f t="shared" si="387"/>
        <v>0</v>
      </c>
      <c r="K3288" s="44" t="s">
        <v>4509</v>
      </c>
    </row>
    <row r="3289" spans="1:11" x14ac:dyDescent="0.25">
      <c r="A3289" s="37">
        <v>37046</v>
      </c>
      <c r="B3289" s="38" t="s">
        <v>4515</v>
      </c>
      <c r="C3289" s="57" t="s">
        <v>4516</v>
      </c>
      <c r="D3289" s="38" t="s">
        <v>10432</v>
      </c>
      <c r="E3289" s="38" t="s">
        <v>32</v>
      </c>
      <c r="F3289" s="51"/>
      <c r="G3289" s="49">
        <v>18</v>
      </c>
      <c r="H3289" s="49">
        <v>18</v>
      </c>
      <c r="I3289" s="38"/>
      <c r="J3289" s="170">
        <f t="shared" si="387"/>
        <v>0</v>
      </c>
      <c r="K3289" s="44" t="s">
        <v>4509</v>
      </c>
    </row>
    <row r="3290" spans="1:11" x14ac:dyDescent="0.25">
      <c r="A3290" s="37">
        <v>37046</v>
      </c>
      <c r="B3290" s="38" t="s">
        <v>4517</v>
      </c>
      <c r="C3290" s="57"/>
      <c r="D3290" s="38" t="s">
        <v>10431</v>
      </c>
      <c r="E3290" s="38" t="s">
        <v>32</v>
      </c>
      <c r="F3290" s="51"/>
      <c r="G3290" s="49">
        <v>1</v>
      </c>
      <c r="H3290" s="49">
        <v>1</v>
      </c>
      <c r="I3290" s="38"/>
      <c r="J3290" s="170">
        <f t="shared" si="387"/>
        <v>0</v>
      </c>
      <c r="K3290" s="44" t="s">
        <v>4509</v>
      </c>
    </row>
    <row r="3291" spans="1:11" x14ac:dyDescent="0.25">
      <c r="A3291" s="54">
        <v>37046</v>
      </c>
      <c r="B3291" s="38" t="s">
        <v>1096</v>
      </c>
      <c r="C3291" s="50" t="s">
        <v>4518</v>
      </c>
      <c r="D3291" s="38" t="s">
        <v>10430</v>
      </c>
      <c r="E3291" s="38" t="s">
        <v>32</v>
      </c>
      <c r="F3291" s="51"/>
      <c r="G3291" s="49">
        <v>1</v>
      </c>
      <c r="H3291" s="49">
        <v>1</v>
      </c>
      <c r="I3291" s="38"/>
      <c r="J3291" s="170">
        <f t="shared" si="387"/>
        <v>0</v>
      </c>
      <c r="K3291" s="44" t="s">
        <v>4509</v>
      </c>
    </row>
    <row r="3292" spans="1:11" x14ac:dyDescent="0.25">
      <c r="A3292" s="37">
        <v>37046</v>
      </c>
      <c r="B3292" s="40" t="s">
        <v>4998</v>
      </c>
      <c r="C3292" s="50" t="s">
        <v>4999</v>
      </c>
      <c r="D3292" s="38" t="s">
        <v>10429</v>
      </c>
      <c r="E3292" s="38" t="s">
        <v>24</v>
      </c>
      <c r="F3292" s="51">
        <v>7753</v>
      </c>
      <c r="G3292" s="49">
        <v>3</v>
      </c>
      <c r="H3292" s="49">
        <v>3</v>
      </c>
      <c r="I3292" s="52"/>
      <c r="J3292" s="170">
        <f t="shared" si="387"/>
        <v>23259</v>
      </c>
      <c r="K3292" s="44" t="s">
        <v>459</v>
      </c>
    </row>
    <row r="3293" spans="1:11" x14ac:dyDescent="0.25">
      <c r="A3293" s="37">
        <v>37046</v>
      </c>
      <c r="B3293" s="38" t="s">
        <v>5000</v>
      </c>
      <c r="C3293" s="55" t="s">
        <v>5001</v>
      </c>
      <c r="D3293" s="38" t="s">
        <v>10428</v>
      </c>
      <c r="E3293" s="38" t="s">
        <v>24</v>
      </c>
      <c r="F3293" s="51">
        <v>2642.85</v>
      </c>
      <c r="G3293" s="49">
        <v>3</v>
      </c>
      <c r="H3293" s="49">
        <v>3</v>
      </c>
      <c r="I3293" s="52"/>
      <c r="J3293" s="170">
        <f t="shared" si="387"/>
        <v>7928.5499999999993</v>
      </c>
      <c r="K3293" s="44" t="s">
        <v>459</v>
      </c>
    </row>
    <row r="3294" spans="1:11" x14ac:dyDescent="0.25">
      <c r="A3294" s="37">
        <v>37046</v>
      </c>
      <c r="B3294" s="38" t="s">
        <v>165</v>
      </c>
      <c r="C3294" s="55" t="s">
        <v>5002</v>
      </c>
      <c r="D3294" s="38" t="s">
        <v>10427</v>
      </c>
      <c r="E3294" s="38" t="s">
        <v>24</v>
      </c>
      <c r="F3294" s="51">
        <v>2142</v>
      </c>
      <c r="G3294" s="49">
        <v>1</v>
      </c>
      <c r="H3294" s="49">
        <v>1</v>
      </c>
      <c r="I3294" s="52"/>
      <c r="J3294" s="170">
        <f t="shared" si="387"/>
        <v>2142</v>
      </c>
      <c r="K3294" s="44" t="s">
        <v>459</v>
      </c>
    </row>
    <row r="3295" spans="1:11" x14ac:dyDescent="0.25">
      <c r="A3295" s="37">
        <v>37046</v>
      </c>
      <c r="B3295" s="100" t="s">
        <v>1061</v>
      </c>
      <c r="C3295" s="147" t="s">
        <v>5003</v>
      </c>
      <c r="D3295" s="100" t="s">
        <v>10426</v>
      </c>
      <c r="E3295" s="44" t="s">
        <v>24</v>
      </c>
      <c r="F3295" s="84">
        <v>3135</v>
      </c>
      <c r="G3295" s="49">
        <v>3</v>
      </c>
      <c r="H3295" s="85">
        <v>3</v>
      </c>
      <c r="I3295" s="22"/>
      <c r="J3295" s="86">
        <f t="shared" si="387"/>
        <v>9405</v>
      </c>
      <c r="K3295" s="44" t="s">
        <v>459</v>
      </c>
    </row>
    <row r="3296" spans="1:11" x14ac:dyDescent="0.25">
      <c r="A3296" s="37">
        <v>37046</v>
      </c>
      <c r="B3296" s="100" t="s">
        <v>3436</v>
      </c>
      <c r="C3296" s="147" t="s">
        <v>5004</v>
      </c>
      <c r="D3296" s="100" t="s">
        <v>10425</v>
      </c>
      <c r="E3296" s="44" t="s">
        <v>24</v>
      </c>
      <c r="F3296" s="84">
        <v>2998</v>
      </c>
      <c r="G3296" s="49">
        <v>2</v>
      </c>
      <c r="H3296" s="85">
        <v>2</v>
      </c>
      <c r="I3296" s="22"/>
      <c r="J3296" s="86">
        <f t="shared" si="387"/>
        <v>5996</v>
      </c>
      <c r="K3296" s="44" t="s">
        <v>459</v>
      </c>
    </row>
    <row r="3297" spans="1:11" x14ac:dyDescent="0.25">
      <c r="A3297" s="37">
        <v>37046</v>
      </c>
      <c r="B3297" s="100" t="s">
        <v>169</v>
      </c>
      <c r="C3297" s="39" t="s">
        <v>5005</v>
      </c>
      <c r="D3297" s="100" t="s">
        <v>10424</v>
      </c>
      <c r="E3297" s="44" t="s">
        <v>32</v>
      </c>
      <c r="F3297" s="84">
        <v>695</v>
      </c>
      <c r="G3297" s="49">
        <v>1</v>
      </c>
      <c r="H3297" s="85">
        <v>1</v>
      </c>
      <c r="I3297" s="22"/>
      <c r="J3297" s="86">
        <f t="shared" si="387"/>
        <v>695</v>
      </c>
      <c r="K3297" s="44" t="s">
        <v>459</v>
      </c>
    </row>
    <row r="3298" spans="1:11" x14ac:dyDescent="0.25">
      <c r="A3298" s="95">
        <v>37046</v>
      </c>
      <c r="B3298" s="100" t="s">
        <v>5006</v>
      </c>
      <c r="C3298" s="147" t="s">
        <v>5007</v>
      </c>
      <c r="D3298" s="100" t="s">
        <v>10423</v>
      </c>
      <c r="E3298" s="44" t="s">
        <v>32</v>
      </c>
      <c r="F3298" s="84">
        <v>550</v>
      </c>
      <c r="G3298" s="49">
        <v>4</v>
      </c>
      <c r="H3298" s="85">
        <v>4</v>
      </c>
      <c r="I3298" s="22"/>
      <c r="J3298" s="86">
        <f t="shared" si="387"/>
        <v>2200</v>
      </c>
      <c r="K3298" s="44" t="s">
        <v>459</v>
      </c>
    </row>
    <row r="3299" spans="1:11" x14ac:dyDescent="0.25">
      <c r="A3299" s="95">
        <v>37046</v>
      </c>
      <c r="B3299" s="100" t="s">
        <v>4721</v>
      </c>
      <c r="C3299" s="147" t="s">
        <v>5008</v>
      </c>
      <c r="D3299" s="100" t="s">
        <v>10422</v>
      </c>
      <c r="E3299" s="44" t="s">
        <v>24</v>
      </c>
      <c r="F3299" s="84"/>
      <c r="G3299" s="49">
        <v>2</v>
      </c>
      <c r="H3299" s="85">
        <v>2</v>
      </c>
      <c r="I3299" s="22"/>
      <c r="J3299" s="86">
        <f t="shared" si="387"/>
        <v>0</v>
      </c>
      <c r="K3299" s="44" t="s">
        <v>459</v>
      </c>
    </row>
    <row r="3300" spans="1:11" x14ac:dyDescent="0.25">
      <c r="A3300" s="95">
        <v>37046</v>
      </c>
      <c r="B3300" s="100" t="s">
        <v>5009</v>
      </c>
      <c r="C3300" s="147" t="s">
        <v>5010</v>
      </c>
      <c r="D3300" s="100" t="s">
        <v>10421</v>
      </c>
      <c r="E3300" s="44" t="s">
        <v>24</v>
      </c>
      <c r="F3300" s="84"/>
      <c r="G3300" s="49">
        <v>4</v>
      </c>
      <c r="H3300" s="85">
        <v>4</v>
      </c>
      <c r="I3300" s="22"/>
      <c r="J3300" s="86">
        <f t="shared" si="387"/>
        <v>0</v>
      </c>
      <c r="K3300" s="44" t="s">
        <v>459</v>
      </c>
    </row>
    <row r="3301" spans="1:11" x14ac:dyDescent="0.25">
      <c r="A3301" s="95">
        <v>37046</v>
      </c>
      <c r="B3301" s="100" t="s">
        <v>1061</v>
      </c>
      <c r="C3301" s="39" t="s">
        <v>5011</v>
      </c>
      <c r="D3301" s="100" t="s">
        <v>10420</v>
      </c>
      <c r="E3301" s="144" t="s">
        <v>24</v>
      </c>
      <c r="F3301" s="589"/>
      <c r="G3301" s="42">
        <v>3</v>
      </c>
      <c r="H3301" s="99">
        <v>3</v>
      </c>
      <c r="I3301" s="45"/>
      <c r="J3301" s="170">
        <f t="shared" si="387"/>
        <v>0</v>
      </c>
      <c r="K3301" s="44" t="s">
        <v>459</v>
      </c>
    </row>
    <row r="3302" spans="1:11" x14ac:dyDescent="0.25">
      <c r="A3302" s="95">
        <v>37046</v>
      </c>
      <c r="B3302" s="45" t="s">
        <v>4519</v>
      </c>
      <c r="C3302" s="39" t="s">
        <v>5012</v>
      </c>
      <c r="D3302" s="45" t="s">
        <v>10419</v>
      </c>
      <c r="E3302" s="144" t="s">
        <v>24</v>
      </c>
      <c r="F3302" s="589">
        <v>840</v>
      </c>
      <c r="G3302" s="42">
        <v>1</v>
      </c>
      <c r="H3302" s="99">
        <v>1</v>
      </c>
      <c r="I3302" s="45"/>
      <c r="J3302" s="170">
        <f t="shared" si="387"/>
        <v>840</v>
      </c>
      <c r="K3302" s="44" t="s">
        <v>459</v>
      </c>
    </row>
    <row r="3303" spans="1:11" x14ac:dyDescent="0.25">
      <c r="A3303" s="37">
        <v>37046</v>
      </c>
      <c r="B3303" s="40" t="s">
        <v>70</v>
      </c>
      <c r="C3303" s="39" t="s">
        <v>5013</v>
      </c>
      <c r="D3303" s="45" t="s">
        <v>10418</v>
      </c>
      <c r="E3303" s="40" t="s">
        <v>24</v>
      </c>
      <c r="F3303" s="224">
        <v>4300</v>
      </c>
      <c r="G3303" s="42">
        <v>1</v>
      </c>
      <c r="H3303" s="42">
        <v>1</v>
      </c>
      <c r="I3303" s="40"/>
      <c r="J3303" s="170">
        <f t="shared" si="387"/>
        <v>4300</v>
      </c>
      <c r="K3303" s="44" t="s">
        <v>459</v>
      </c>
    </row>
    <row r="3304" spans="1:11" x14ac:dyDescent="0.25">
      <c r="A3304" s="37">
        <v>37046</v>
      </c>
      <c r="B3304" s="38" t="s">
        <v>163</v>
      </c>
      <c r="C3304" s="50"/>
      <c r="D3304" s="38" t="s">
        <v>10417</v>
      </c>
      <c r="E3304" s="38" t="s">
        <v>24</v>
      </c>
      <c r="F3304" s="51">
        <v>1275</v>
      </c>
      <c r="G3304" s="49">
        <v>1</v>
      </c>
      <c r="H3304" s="49">
        <v>1</v>
      </c>
      <c r="I3304" s="38"/>
      <c r="J3304" s="170">
        <f t="shared" si="387"/>
        <v>1275</v>
      </c>
      <c r="K3304" s="44" t="s">
        <v>459</v>
      </c>
    </row>
    <row r="3305" spans="1:11" x14ac:dyDescent="0.25">
      <c r="A3305" s="37">
        <v>37046</v>
      </c>
      <c r="B3305" s="38" t="s">
        <v>163</v>
      </c>
      <c r="C3305" s="55" t="s">
        <v>5014</v>
      </c>
      <c r="D3305" s="38" t="s">
        <v>10416</v>
      </c>
      <c r="E3305" s="38" t="s">
        <v>32</v>
      </c>
      <c r="F3305" s="51">
        <v>1200</v>
      </c>
      <c r="G3305" s="49">
        <v>9</v>
      </c>
      <c r="H3305" s="49">
        <v>9</v>
      </c>
      <c r="I3305" s="52"/>
      <c r="J3305" s="170">
        <f t="shared" si="387"/>
        <v>10800</v>
      </c>
      <c r="K3305" s="44" t="s">
        <v>5015</v>
      </c>
    </row>
    <row r="3306" spans="1:11" x14ac:dyDescent="0.25">
      <c r="A3306" s="37">
        <v>37046</v>
      </c>
      <c r="B3306" s="38" t="s">
        <v>5016</v>
      </c>
      <c r="C3306" s="55" t="s">
        <v>5017</v>
      </c>
      <c r="D3306" s="38" t="s">
        <v>10415</v>
      </c>
      <c r="E3306" s="38" t="s">
        <v>32</v>
      </c>
      <c r="F3306" s="51">
        <v>4015</v>
      </c>
      <c r="G3306" s="49">
        <v>1</v>
      </c>
      <c r="H3306" s="49">
        <v>1</v>
      </c>
      <c r="I3306" s="52"/>
      <c r="J3306" s="170">
        <f t="shared" ref="J3306:J3325" si="388">H3306*F3306</f>
        <v>4015</v>
      </c>
      <c r="K3306" s="44" t="s">
        <v>459</v>
      </c>
    </row>
    <row r="3307" spans="1:11" x14ac:dyDescent="0.25">
      <c r="A3307" s="37">
        <v>37046</v>
      </c>
      <c r="B3307" s="38" t="s">
        <v>5016</v>
      </c>
      <c r="C3307" s="57" t="s">
        <v>5018</v>
      </c>
      <c r="D3307" s="38" t="s">
        <v>10414</v>
      </c>
      <c r="E3307" s="38" t="s">
        <v>24</v>
      </c>
      <c r="F3307" s="51">
        <v>4785</v>
      </c>
      <c r="G3307" s="49">
        <v>1</v>
      </c>
      <c r="H3307" s="49">
        <v>1</v>
      </c>
      <c r="I3307" s="38"/>
      <c r="J3307" s="170">
        <f t="shared" si="388"/>
        <v>4785</v>
      </c>
      <c r="K3307" s="44" t="s">
        <v>459</v>
      </c>
    </row>
    <row r="3308" spans="1:11" x14ac:dyDescent="0.25">
      <c r="A3308" s="37">
        <v>37046</v>
      </c>
      <c r="B3308" s="38" t="s">
        <v>3508</v>
      </c>
      <c r="C3308" s="57" t="s">
        <v>4720</v>
      </c>
      <c r="D3308" s="38" t="s">
        <v>10413</v>
      </c>
      <c r="E3308" s="38" t="s">
        <v>24</v>
      </c>
      <c r="F3308" s="51"/>
      <c r="G3308" s="49">
        <v>5</v>
      </c>
      <c r="H3308" s="49">
        <v>5</v>
      </c>
      <c r="I3308" s="38"/>
      <c r="J3308" s="170">
        <f t="shared" si="388"/>
        <v>0</v>
      </c>
      <c r="K3308" s="44" t="s">
        <v>459</v>
      </c>
    </row>
    <row r="3309" spans="1:11" x14ac:dyDescent="0.25">
      <c r="A3309" s="37">
        <v>37046</v>
      </c>
      <c r="B3309" s="38" t="s">
        <v>5019</v>
      </c>
      <c r="C3309" s="50" t="s">
        <v>5020</v>
      </c>
      <c r="D3309" s="38" t="s">
        <v>10412</v>
      </c>
      <c r="E3309" s="38" t="s">
        <v>24</v>
      </c>
      <c r="F3309" s="51">
        <v>4850</v>
      </c>
      <c r="G3309" s="49">
        <v>1</v>
      </c>
      <c r="H3309" s="49">
        <v>1</v>
      </c>
      <c r="I3309" s="38"/>
      <c r="J3309" s="170">
        <f t="shared" si="388"/>
        <v>4850</v>
      </c>
      <c r="K3309" s="44" t="s">
        <v>459</v>
      </c>
    </row>
    <row r="3310" spans="1:11" x14ac:dyDescent="0.25">
      <c r="A3310" s="37">
        <v>37046</v>
      </c>
      <c r="B3310" s="38" t="s">
        <v>169</v>
      </c>
      <c r="C3310" s="57" t="s">
        <v>5021</v>
      </c>
      <c r="D3310" s="38" t="s">
        <v>10411</v>
      </c>
      <c r="E3310" s="38" t="s">
        <v>24</v>
      </c>
      <c r="F3310" s="51">
        <v>720</v>
      </c>
      <c r="G3310" s="49">
        <v>1</v>
      </c>
      <c r="H3310" s="49">
        <v>1</v>
      </c>
      <c r="I3310" s="38"/>
      <c r="J3310" s="170">
        <f t="shared" si="388"/>
        <v>720</v>
      </c>
      <c r="K3310" s="44" t="s">
        <v>459</v>
      </c>
    </row>
    <row r="3311" spans="1:11" x14ac:dyDescent="0.25">
      <c r="A3311" s="37">
        <v>37046</v>
      </c>
      <c r="B3311" s="38" t="s">
        <v>105</v>
      </c>
      <c r="C3311" s="57" t="s">
        <v>5022</v>
      </c>
      <c r="D3311" s="38" t="s">
        <v>10410</v>
      </c>
      <c r="E3311" s="38" t="s">
        <v>24</v>
      </c>
      <c r="F3311" s="51">
        <v>6500</v>
      </c>
      <c r="G3311" s="49">
        <v>1</v>
      </c>
      <c r="H3311" s="49">
        <v>1</v>
      </c>
      <c r="I3311" s="38"/>
      <c r="J3311" s="170">
        <f t="shared" si="388"/>
        <v>6500</v>
      </c>
      <c r="K3311" s="44" t="s">
        <v>459</v>
      </c>
    </row>
    <row r="3312" spans="1:11" x14ac:dyDescent="0.25">
      <c r="A3312" s="37">
        <v>37046</v>
      </c>
      <c r="B3312" s="38" t="s">
        <v>5000</v>
      </c>
      <c r="C3312" s="57" t="s">
        <v>5023</v>
      </c>
      <c r="D3312" s="38" t="s">
        <v>10409</v>
      </c>
      <c r="E3312" s="38" t="s">
        <v>24</v>
      </c>
      <c r="F3312" s="51"/>
      <c r="G3312" s="49">
        <v>1</v>
      </c>
      <c r="H3312" s="49">
        <v>1</v>
      </c>
      <c r="I3312" s="38"/>
      <c r="J3312" s="170">
        <f t="shared" si="388"/>
        <v>0</v>
      </c>
      <c r="K3312" s="44" t="s">
        <v>459</v>
      </c>
    </row>
    <row r="3313" spans="1:11" x14ac:dyDescent="0.25">
      <c r="A3313" s="37">
        <v>37046</v>
      </c>
      <c r="B3313" s="38" t="s">
        <v>165</v>
      </c>
      <c r="C3313" s="50" t="s">
        <v>5024</v>
      </c>
      <c r="D3313" s="38" t="s">
        <v>10408</v>
      </c>
      <c r="E3313" s="40" t="s">
        <v>24</v>
      </c>
      <c r="F3313" s="224"/>
      <c r="G3313" s="42">
        <v>1</v>
      </c>
      <c r="H3313" s="42">
        <v>1</v>
      </c>
      <c r="I3313" s="40"/>
      <c r="J3313" s="170">
        <f t="shared" si="388"/>
        <v>0</v>
      </c>
      <c r="K3313" s="44" t="s">
        <v>459</v>
      </c>
    </row>
    <row r="3314" spans="1:11" x14ac:dyDescent="0.25">
      <c r="A3314" s="37">
        <v>37046</v>
      </c>
      <c r="B3314" s="40" t="s">
        <v>70</v>
      </c>
      <c r="C3314" s="50" t="s">
        <v>5025</v>
      </c>
      <c r="D3314" s="40" t="s">
        <v>10407</v>
      </c>
      <c r="E3314" s="40" t="s">
        <v>24</v>
      </c>
      <c r="F3314" s="224"/>
      <c r="G3314" s="42">
        <v>1</v>
      </c>
      <c r="H3314" s="42">
        <v>1</v>
      </c>
      <c r="I3314" s="40"/>
      <c r="J3314" s="170">
        <f t="shared" si="388"/>
        <v>0</v>
      </c>
      <c r="K3314" s="44" t="s">
        <v>459</v>
      </c>
    </row>
    <row r="3315" spans="1:11" x14ac:dyDescent="0.25">
      <c r="A3315" s="37">
        <v>37046</v>
      </c>
      <c r="B3315" s="40" t="s">
        <v>4715</v>
      </c>
      <c r="C3315" s="50"/>
      <c r="D3315" s="40" t="s">
        <v>10406</v>
      </c>
      <c r="E3315" s="40" t="s">
        <v>24</v>
      </c>
      <c r="F3315" s="224"/>
      <c r="G3315" s="42">
        <v>1</v>
      </c>
      <c r="H3315" s="42">
        <v>1</v>
      </c>
      <c r="I3315" s="40"/>
      <c r="J3315" s="170">
        <f t="shared" si="388"/>
        <v>0</v>
      </c>
      <c r="K3315" s="44" t="s">
        <v>459</v>
      </c>
    </row>
    <row r="3316" spans="1:11" x14ac:dyDescent="0.25">
      <c r="A3316" s="37">
        <v>37046</v>
      </c>
      <c r="B3316" s="40" t="s">
        <v>4265</v>
      </c>
      <c r="C3316" s="50" t="s">
        <v>5026</v>
      </c>
      <c r="D3316" s="38" t="s">
        <v>10405</v>
      </c>
      <c r="E3316" s="38" t="s">
        <v>24</v>
      </c>
      <c r="F3316" s="51"/>
      <c r="G3316" s="49">
        <v>2</v>
      </c>
      <c r="H3316" s="49">
        <v>2</v>
      </c>
      <c r="I3316" s="52"/>
      <c r="J3316" s="170">
        <f t="shared" si="388"/>
        <v>0</v>
      </c>
      <c r="K3316" s="44" t="s">
        <v>459</v>
      </c>
    </row>
    <row r="3317" spans="1:11" x14ac:dyDescent="0.25">
      <c r="A3317" s="37">
        <v>37046</v>
      </c>
      <c r="B3317" s="38" t="s">
        <v>3508</v>
      </c>
      <c r="C3317" s="55" t="s">
        <v>5027</v>
      </c>
      <c r="D3317" s="38" t="s">
        <v>10404</v>
      </c>
      <c r="E3317" s="38" t="s">
        <v>24</v>
      </c>
      <c r="F3317" s="51"/>
      <c r="G3317" s="49">
        <v>1</v>
      </c>
      <c r="H3317" s="49">
        <v>1</v>
      </c>
      <c r="I3317" s="52"/>
      <c r="J3317" s="170">
        <f t="shared" si="388"/>
        <v>0</v>
      </c>
      <c r="K3317" s="44" t="s">
        <v>459</v>
      </c>
    </row>
    <row r="3318" spans="1:11" x14ac:dyDescent="0.25">
      <c r="A3318" s="37">
        <v>37046</v>
      </c>
      <c r="B3318" s="38" t="s">
        <v>3463</v>
      </c>
      <c r="C3318" s="55" t="s">
        <v>5028</v>
      </c>
      <c r="D3318" s="38" t="s">
        <v>10403</v>
      </c>
      <c r="E3318" s="38" t="s">
        <v>24</v>
      </c>
      <c r="F3318" s="51"/>
      <c r="G3318" s="49">
        <v>2</v>
      </c>
      <c r="H3318" s="49">
        <v>2</v>
      </c>
      <c r="I3318" s="52"/>
      <c r="J3318" s="170">
        <f t="shared" si="388"/>
        <v>0</v>
      </c>
      <c r="K3318" s="44" t="s">
        <v>459</v>
      </c>
    </row>
    <row r="3319" spans="1:11" x14ac:dyDescent="0.25">
      <c r="A3319" s="37">
        <v>37046</v>
      </c>
      <c r="B3319" s="38" t="s">
        <v>5029</v>
      </c>
      <c r="C3319" s="57" t="s">
        <v>5030</v>
      </c>
      <c r="D3319" s="38" t="s">
        <v>10402</v>
      </c>
      <c r="E3319" s="38" t="s">
        <v>24</v>
      </c>
      <c r="F3319" s="51"/>
      <c r="G3319" s="49">
        <v>2</v>
      </c>
      <c r="H3319" s="49">
        <v>2</v>
      </c>
      <c r="I3319" s="38"/>
      <c r="J3319" s="170">
        <f t="shared" si="388"/>
        <v>0</v>
      </c>
      <c r="K3319" s="44" t="s">
        <v>459</v>
      </c>
    </row>
    <row r="3320" spans="1:11" x14ac:dyDescent="0.25">
      <c r="A3320" s="37">
        <v>37046</v>
      </c>
      <c r="B3320" s="181" t="s">
        <v>3508</v>
      </c>
      <c r="C3320" s="232" t="s">
        <v>5031</v>
      </c>
      <c r="D3320" s="181" t="s">
        <v>10401</v>
      </c>
      <c r="E3320" s="181" t="s">
        <v>24</v>
      </c>
      <c r="F3320" s="232"/>
      <c r="G3320" s="424">
        <v>1</v>
      </c>
      <c r="H3320" s="424">
        <v>1</v>
      </c>
      <c r="I3320" s="232"/>
      <c r="J3320" s="170">
        <f t="shared" si="388"/>
        <v>0</v>
      </c>
      <c r="K3320" s="44" t="s">
        <v>459</v>
      </c>
    </row>
    <row r="3321" spans="1:11" x14ac:dyDescent="0.25">
      <c r="A3321" s="37">
        <v>37046</v>
      </c>
      <c r="B3321" s="181" t="s">
        <v>3508</v>
      </c>
      <c r="C3321" s="232" t="s">
        <v>5032</v>
      </c>
      <c r="D3321" s="181" t="s">
        <v>10400</v>
      </c>
      <c r="E3321" s="181" t="s">
        <v>24</v>
      </c>
      <c r="F3321" s="232"/>
      <c r="G3321" s="181">
        <v>1</v>
      </c>
      <c r="H3321" s="181">
        <v>1</v>
      </c>
      <c r="I3321" s="232"/>
      <c r="J3321" s="170">
        <f t="shared" si="388"/>
        <v>0</v>
      </c>
      <c r="K3321" s="44" t="s">
        <v>459</v>
      </c>
    </row>
    <row r="3322" spans="1:11" x14ac:dyDescent="0.25">
      <c r="A3322" s="37">
        <v>37046</v>
      </c>
      <c r="B3322" s="181" t="s">
        <v>5033</v>
      </c>
      <c r="C3322" s="232" t="s">
        <v>5034</v>
      </c>
      <c r="D3322" s="181" t="s">
        <v>10399</v>
      </c>
      <c r="E3322" s="181" t="s">
        <v>24</v>
      </c>
      <c r="F3322" s="232"/>
      <c r="G3322" s="181">
        <v>1</v>
      </c>
      <c r="H3322" s="181">
        <v>1</v>
      </c>
      <c r="I3322" s="232"/>
      <c r="J3322" s="170">
        <f t="shared" si="388"/>
        <v>0</v>
      </c>
      <c r="K3322" s="44" t="s">
        <v>459</v>
      </c>
    </row>
    <row r="3323" spans="1:11" x14ac:dyDescent="0.25">
      <c r="A3323" s="37">
        <v>37046</v>
      </c>
      <c r="B3323" s="181" t="s">
        <v>3508</v>
      </c>
      <c r="C3323" s="232" t="s">
        <v>5035</v>
      </c>
      <c r="D3323" s="181" t="s">
        <v>10398</v>
      </c>
      <c r="E3323" s="181" t="s">
        <v>24</v>
      </c>
      <c r="F3323" s="232"/>
      <c r="G3323" s="181">
        <v>1</v>
      </c>
      <c r="H3323" s="181">
        <v>1</v>
      </c>
      <c r="I3323" s="232"/>
      <c r="J3323" s="170">
        <f t="shared" si="388"/>
        <v>0</v>
      </c>
      <c r="K3323" s="44" t="s">
        <v>459</v>
      </c>
    </row>
    <row r="3324" spans="1:11" x14ac:dyDescent="0.25">
      <c r="A3324" s="37">
        <v>37046</v>
      </c>
      <c r="B3324" s="181" t="s">
        <v>3625</v>
      </c>
      <c r="C3324" s="87" t="s">
        <v>5036</v>
      </c>
      <c r="D3324" s="990" t="s">
        <v>10397</v>
      </c>
      <c r="E3324" s="181" t="s">
        <v>24</v>
      </c>
      <c r="F3324" s="232"/>
      <c r="G3324" s="181">
        <v>7</v>
      </c>
      <c r="H3324" s="181">
        <v>7</v>
      </c>
      <c r="I3324" s="232"/>
      <c r="J3324" s="170">
        <f t="shared" si="388"/>
        <v>0</v>
      </c>
      <c r="K3324" s="44" t="s">
        <v>459</v>
      </c>
    </row>
    <row r="3325" spans="1:11" x14ac:dyDescent="0.25">
      <c r="A3325" s="37">
        <v>37046</v>
      </c>
      <c r="B3325" s="181" t="s">
        <v>3463</v>
      </c>
      <c r="C3325" s="87" t="s">
        <v>5037</v>
      </c>
      <c r="D3325" s="974" t="s">
        <v>10396</v>
      </c>
      <c r="E3325" s="181" t="s">
        <v>24</v>
      </c>
      <c r="F3325" s="232"/>
      <c r="G3325" s="181">
        <v>9</v>
      </c>
      <c r="H3325" s="181">
        <v>9</v>
      </c>
      <c r="I3325" s="232"/>
      <c r="J3325" s="170">
        <f t="shared" si="388"/>
        <v>0</v>
      </c>
      <c r="K3325" s="44" t="s">
        <v>459</v>
      </c>
    </row>
    <row r="3326" spans="1:11" x14ac:dyDescent="0.25">
      <c r="A3326" s="37">
        <v>37046</v>
      </c>
      <c r="B3326" s="38" t="s">
        <v>3463</v>
      </c>
      <c r="C3326" s="147" t="s">
        <v>5038</v>
      </c>
      <c r="D3326" s="100" t="s">
        <v>10395</v>
      </c>
      <c r="E3326" s="38" t="s">
        <v>24</v>
      </c>
      <c r="F3326" s="51"/>
      <c r="G3326" s="49">
        <v>2</v>
      </c>
      <c r="H3326" s="49">
        <v>2</v>
      </c>
      <c r="I3326" s="38"/>
      <c r="J3326" s="170">
        <f t="shared" ref="J3326" si="389">H3326*F3326</f>
        <v>0</v>
      </c>
      <c r="K3326" s="44" t="s">
        <v>459</v>
      </c>
    </row>
    <row r="3327" spans="1:11" x14ac:dyDescent="0.25">
      <c r="A3327" s="54">
        <v>37046</v>
      </c>
      <c r="B3327" s="38" t="s">
        <v>5039</v>
      </c>
      <c r="C3327" s="39"/>
      <c r="D3327" s="100" t="s">
        <v>10394</v>
      </c>
      <c r="E3327" s="40" t="s">
        <v>32</v>
      </c>
      <c r="F3327" s="41"/>
      <c r="G3327" s="42">
        <v>2</v>
      </c>
      <c r="H3327" s="42">
        <v>2</v>
      </c>
      <c r="I3327" s="40"/>
      <c r="J3327" s="170">
        <f t="shared" ref="J3327:J3361" si="390">H3327*F3327</f>
        <v>0</v>
      </c>
      <c r="K3327" s="44" t="s">
        <v>459</v>
      </c>
    </row>
    <row r="3328" spans="1:11" x14ac:dyDescent="0.25">
      <c r="A3328" s="54">
        <v>37046</v>
      </c>
      <c r="B3328" s="40" t="s">
        <v>5040</v>
      </c>
      <c r="C3328" s="39" t="s">
        <v>5041</v>
      </c>
      <c r="D3328" s="45" t="s">
        <v>10393</v>
      </c>
      <c r="E3328" s="40" t="s">
        <v>32</v>
      </c>
      <c r="F3328" s="41"/>
      <c r="G3328" s="42">
        <v>26</v>
      </c>
      <c r="H3328" s="42">
        <v>26</v>
      </c>
      <c r="I3328" s="40"/>
      <c r="J3328" s="170">
        <f t="shared" si="390"/>
        <v>0</v>
      </c>
      <c r="K3328" s="44" t="s">
        <v>459</v>
      </c>
    </row>
    <row r="3329" spans="1:11" x14ac:dyDescent="0.25">
      <c r="A3329" s="54">
        <v>37046</v>
      </c>
      <c r="B3329" s="40" t="s">
        <v>5042</v>
      </c>
      <c r="C3329" s="39" t="s">
        <v>5043</v>
      </c>
      <c r="D3329" s="45" t="s">
        <v>10392</v>
      </c>
      <c r="E3329" s="40" t="s">
        <v>24</v>
      </c>
      <c r="F3329" s="41"/>
      <c r="G3329" s="42">
        <v>1</v>
      </c>
      <c r="H3329" s="42">
        <v>1</v>
      </c>
      <c r="I3329" s="40"/>
      <c r="J3329" s="170">
        <f t="shared" si="390"/>
        <v>0</v>
      </c>
      <c r="K3329" s="44" t="s">
        <v>459</v>
      </c>
    </row>
    <row r="3330" spans="1:11" x14ac:dyDescent="0.25">
      <c r="A3330" s="54">
        <v>37046</v>
      </c>
      <c r="B3330" s="181" t="s">
        <v>4205</v>
      </c>
      <c r="C3330" s="87" t="s">
        <v>5248</v>
      </c>
      <c r="D3330" s="990" t="s">
        <v>10391</v>
      </c>
      <c r="E3330" s="181" t="s">
        <v>24</v>
      </c>
      <c r="F3330" s="51"/>
      <c r="G3330" s="181">
        <v>1</v>
      </c>
      <c r="H3330" s="181">
        <v>1</v>
      </c>
      <c r="I3330" s="232"/>
      <c r="J3330" s="170">
        <f t="shared" si="390"/>
        <v>0</v>
      </c>
      <c r="K3330" s="83" t="s">
        <v>459</v>
      </c>
    </row>
    <row r="3331" spans="1:11" x14ac:dyDescent="0.25">
      <c r="A3331" s="54">
        <v>37046</v>
      </c>
      <c r="B3331" s="38" t="s">
        <v>173</v>
      </c>
      <c r="C3331" s="50" t="s">
        <v>4641</v>
      </c>
      <c r="D3331" s="38" t="s">
        <v>10390</v>
      </c>
      <c r="E3331" s="40" t="s">
        <v>24</v>
      </c>
      <c r="F3331" s="41"/>
      <c r="G3331" s="42">
        <v>1</v>
      </c>
      <c r="H3331" s="42">
        <v>1</v>
      </c>
      <c r="I3331" s="40"/>
      <c r="J3331" s="170">
        <f t="shared" si="390"/>
        <v>0</v>
      </c>
      <c r="K3331" s="44" t="s">
        <v>459</v>
      </c>
    </row>
    <row r="3332" spans="1:11" x14ac:dyDescent="0.25">
      <c r="A3332" s="37">
        <v>37046</v>
      </c>
      <c r="B3332" s="181" t="s">
        <v>70</v>
      </c>
      <c r="C3332" s="93" t="s">
        <v>5249</v>
      </c>
      <c r="D3332" s="276" t="s">
        <v>10389</v>
      </c>
      <c r="E3332" s="276" t="s">
        <v>24</v>
      </c>
      <c r="F3332" s="226">
        <v>91380</v>
      </c>
      <c r="G3332" s="276">
        <v>1</v>
      </c>
      <c r="H3332" s="276">
        <v>1</v>
      </c>
      <c r="I3332" s="93"/>
      <c r="J3332" s="170">
        <f t="shared" si="390"/>
        <v>91380</v>
      </c>
      <c r="K3332" s="44" t="s">
        <v>459</v>
      </c>
    </row>
    <row r="3333" spans="1:11" x14ac:dyDescent="0.25">
      <c r="A3333" s="54">
        <v>36972</v>
      </c>
      <c r="B3333" s="38" t="s">
        <v>3599</v>
      </c>
      <c r="C3333" s="57" t="s">
        <v>5149</v>
      </c>
      <c r="D3333" s="38" t="s">
        <v>10388</v>
      </c>
      <c r="E3333" s="38" t="s">
        <v>28</v>
      </c>
      <c r="F3333" s="51"/>
      <c r="G3333" s="49">
        <v>1</v>
      </c>
      <c r="H3333" s="49">
        <v>1</v>
      </c>
      <c r="I3333" s="38"/>
      <c r="J3333" s="170">
        <f t="shared" si="390"/>
        <v>0</v>
      </c>
      <c r="K3333" s="44" t="s">
        <v>492</v>
      </c>
    </row>
    <row r="3334" spans="1:11" x14ac:dyDescent="0.25">
      <c r="A3334" s="37">
        <v>36972</v>
      </c>
      <c r="B3334" s="38" t="s">
        <v>666</v>
      </c>
      <c r="C3334" s="55" t="s">
        <v>667</v>
      </c>
      <c r="D3334" s="38" t="s">
        <v>10387</v>
      </c>
      <c r="E3334" s="38" t="s">
        <v>24</v>
      </c>
      <c r="F3334" s="51">
        <v>11500</v>
      </c>
      <c r="G3334" s="49">
        <v>1</v>
      </c>
      <c r="H3334" s="49">
        <v>1</v>
      </c>
      <c r="I3334" s="52"/>
      <c r="J3334" s="170">
        <f t="shared" si="390"/>
        <v>11500</v>
      </c>
      <c r="K3334" s="44" t="s">
        <v>492</v>
      </c>
    </row>
    <row r="3335" spans="1:11" x14ac:dyDescent="0.25">
      <c r="A3335" s="54">
        <v>36965</v>
      </c>
      <c r="B3335" s="38" t="s">
        <v>3583</v>
      </c>
      <c r="C3335" s="57" t="s">
        <v>4749</v>
      </c>
      <c r="D3335" s="38" t="s">
        <v>10386</v>
      </c>
      <c r="E3335" s="38" t="s">
        <v>24</v>
      </c>
      <c r="F3335" s="51">
        <v>2428</v>
      </c>
      <c r="G3335" s="49">
        <v>1</v>
      </c>
      <c r="H3335" s="49">
        <v>1</v>
      </c>
      <c r="I3335" s="38"/>
      <c r="J3335" s="170">
        <f t="shared" si="390"/>
        <v>2428</v>
      </c>
      <c r="K3335" s="44" t="s">
        <v>175</v>
      </c>
    </row>
    <row r="3336" spans="1:11" x14ac:dyDescent="0.25">
      <c r="A3336" s="54">
        <v>36965</v>
      </c>
      <c r="B3336" s="38" t="s">
        <v>3583</v>
      </c>
      <c r="C3336" s="50" t="s">
        <v>4750</v>
      </c>
      <c r="D3336" s="38" t="s">
        <v>10385</v>
      </c>
      <c r="E3336" s="38" t="s">
        <v>24</v>
      </c>
      <c r="F3336" s="51">
        <v>1350</v>
      </c>
      <c r="G3336" s="64">
        <v>2</v>
      </c>
      <c r="H3336" s="64">
        <v>2</v>
      </c>
      <c r="I3336" s="38"/>
      <c r="J3336" s="170">
        <f t="shared" si="390"/>
        <v>2700</v>
      </c>
      <c r="K3336" s="44" t="s">
        <v>175</v>
      </c>
    </row>
    <row r="3337" spans="1:11" x14ac:dyDescent="0.25">
      <c r="A3337" s="54">
        <v>36948</v>
      </c>
      <c r="B3337" s="38" t="s">
        <v>4011</v>
      </c>
      <c r="C3337" s="147" t="s">
        <v>4012</v>
      </c>
      <c r="D3337" s="22" t="s">
        <v>10384</v>
      </c>
      <c r="E3337" s="38" t="s">
        <v>24</v>
      </c>
      <c r="F3337" s="51"/>
      <c r="G3337" s="49">
        <v>1</v>
      </c>
      <c r="H3337" s="49">
        <v>1</v>
      </c>
      <c r="I3337" s="38"/>
      <c r="J3337" s="170">
        <f t="shared" si="390"/>
        <v>0</v>
      </c>
      <c r="K3337" s="44" t="s">
        <v>524</v>
      </c>
    </row>
    <row r="3338" spans="1:11" x14ac:dyDescent="0.25">
      <c r="A3338" s="37">
        <v>36948</v>
      </c>
      <c r="B3338" s="38" t="s">
        <v>4013</v>
      </c>
      <c r="C3338" s="39" t="s">
        <v>4014</v>
      </c>
      <c r="D3338" s="100" t="s">
        <v>10383</v>
      </c>
      <c r="E3338" s="40" t="s">
        <v>32</v>
      </c>
      <c r="F3338" s="224"/>
      <c r="G3338" s="42">
        <v>1</v>
      </c>
      <c r="H3338" s="42">
        <v>1</v>
      </c>
      <c r="I3338" s="40"/>
      <c r="J3338" s="170">
        <f t="shared" si="390"/>
        <v>0</v>
      </c>
      <c r="K3338" s="44" t="s">
        <v>524</v>
      </c>
    </row>
    <row r="3339" spans="1:11" x14ac:dyDescent="0.25">
      <c r="A3339" s="37">
        <v>36948</v>
      </c>
      <c r="B3339" s="40" t="s">
        <v>3538</v>
      </c>
      <c r="C3339" s="39" t="s">
        <v>4015</v>
      </c>
      <c r="D3339" s="45" t="s">
        <v>10382</v>
      </c>
      <c r="E3339" s="40" t="s">
        <v>24</v>
      </c>
      <c r="F3339" s="224"/>
      <c r="G3339" s="42">
        <v>1</v>
      </c>
      <c r="H3339" s="42">
        <v>1</v>
      </c>
      <c r="I3339" s="40"/>
      <c r="J3339" s="170">
        <f t="shared" si="390"/>
        <v>0</v>
      </c>
      <c r="K3339" s="44" t="s">
        <v>524</v>
      </c>
    </row>
    <row r="3340" spans="1:11" x14ac:dyDescent="0.25">
      <c r="A3340" s="54">
        <v>36941</v>
      </c>
      <c r="B3340" s="38" t="s">
        <v>3758</v>
      </c>
      <c r="C3340" s="147" t="s">
        <v>3759</v>
      </c>
      <c r="D3340" s="100" t="s">
        <v>10381</v>
      </c>
      <c r="E3340" s="38" t="s">
        <v>32</v>
      </c>
      <c r="F3340" s="51"/>
      <c r="G3340" s="49">
        <v>1</v>
      </c>
      <c r="H3340" s="49">
        <v>1</v>
      </c>
      <c r="I3340" s="38"/>
      <c r="J3340" s="170">
        <f t="shared" si="390"/>
        <v>0</v>
      </c>
      <c r="K3340" s="44" t="s">
        <v>1110</v>
      </c>
    </row>
    <row r="3341" spans="1:11" x14ac:dyDescent="0.25">
      <c r="A3341" s="54">
        <v>36941</v>
      </c>
      <c r="B3341" s="38" t="s">
        <v>3758</v>
      </c>
      <c r="C3341" s="39" t="s">
        <v>3760</v>
      </c>
      <c r="D3341" s="100" t="s">
        <v>10380</v>
      </c>
      <c r="E3341" s="38" t="s">
        <v>32</v>
      </c>
      <c r="F3341" s="51"/>
      <c r="G3341" s="49">
        <v>1</v>
      </c>
      <c r="H3341" s="49">
        <v>1</v>
      </c>
      <c r="I3341" s="38"/>
      <c r="J3341" s="170">
        <f t="shared" si="390"/>
        <v>0</v>
      </c>
      <c r="K3341" s="44" t="s">
        <v>1110</v>
      </c>
    </row>
    <row r="3342" spans="1:11" x14ac:dyDescent="0.25">
      <c r="A3342" s="54">
        <v>36941</v>
      </c>
      <c r="B3342" s="38" t="s">
        <v>3891</v>
      </c>
      <c r="C3342" s="147" t="s">
        <v>3892</v>
      </c>
      <c r="D3342" s="100" t="s">
        <v>10379</v>
      </c>
      <c r="E3342" s="38" t="s">
        <v>32</v>
      </c>
      <c r="F3342" s="51"/>
      <c r="G3342" s="49">
        <v>1</v>
      </c>
      <c r="H3342" s="49">
        <v>1</v>
      </c>
      <c r="I3342" s="38"/>
      <c r="J3342" s="170">
        <f t="shared" si="390"/>
        <v>0</v>
      </c>
      <c r="K3342" s="44" t="s">
        <v>1110</v>
      </c>
    </row>
    <row r="3343" spans="1:11" x14ac:dyDescent="0.25">
      <c r="A3343" s="54">
        <v>36941</v>
      </c>
      <c r="B3343" s="38" t="s">
        <v>3523</v>
      </c>
      <c r="C3343" s="57" t="s">
        <v>3893</v>
      </c>
      <c r="D3343" s="38" t="s">
        <v>10378</v>
      </c>
      <c r="E3343" s="38" t="s">
        <v>32</v>
      </c>
      <c r="F3343" s="51"/>
      <c r="G3343" s="49">
        <v>2</v>
      </c>
      <c r="H3343" s="49">
        <v>2</v>
      </c>
      <c r="I3343" s="38"/>
      <c r="J3343" s="170">
        <f t="shared" si="390"/>
        <v>0</v>
      </c>
      <c r="K3343" s="44" t="s">
        <v>1110</v>
      </c>
    </row>
    <row r="3344" spans="1:11" x14ac:dyDescent="0.25">
      <c r="A3344" s="54">
        <v>36941</v>
      </c>
      <c r="B3344" s="38" t="s">
        <v>3758</v>
      </c>
      <c r="C3344" s="57" t="s">
        <v>3894</v>
      </c>
      <c r="D3344" s="38" t="s">
        <v>10377</v>
      </c>
      <c r="E3344" s="38" t="s">
        <v>32</v>
      </c>
      <c r="F3344" s="51"/>
      <c r="G3344" s="49">
        <v>1</v>
      </c>
      <c r="H3344" s="49">
        <v>1</v>
      </c>
      <c r="I3344" s="38"/>
      <c r="J3344" s="170">
        <f t="shared" si="390"/>
        <v>0</v>
      </c>
      <c r="K3344" s="44" t="s">
        <v>1110</v>
      </c>
    </row>
    <row r="3345" spans="1:12" x14ac:dyDescent="0.25">
      <c r="A3345" s="54">
        <v>36941</v>
      </c>
      <c r="B3345" s="38" t="s">
        <v>3758</v>
      </c>
      <c r="C3345" s="55" t="s">
        <v>3899</v>
      </c>
      <c r="D3345" s="38" t="s">
        <v>10376</v>
      </c>
      <c r="E3345" s="38" t="s">
        <v>32</v>
      </c>
      <c r="F3345" s="51"/>
      <c r="G3345" s="49">
        <v>1</v>
      </c>
      <c r="H3345" s="49">
        <v>1</v>
      </c>
      <c r="I3345" s="52"/>
      <c r="J3345" s="170">
        <f t="shared" si="390"/>
        <v>0</v>
      </c>
      <c r="K3345" s="44" t="s">
        <v>1110</v>
      </c>
    </row>
    <row r="3346" spans="1:12" x14ac:dyDescent="0.25">
      <c r="A3346" s="54">
        <v>36941</v>
      </c>
      <c r="B3346" s="38" t="s">
        <v>3758</v>
      </c>
      <c r="C3346" s="55" t="s">
        <v>3900</v>
      </c>
      <c r="D3346" s="38" t="s">
        <v>10375</v>
      </c>
      <c r="E3346" s="38" t="s">
        <v>32</v>
      </c>
      <c r="F3346" s="51"/>
      <c r="G3346" s="49">
        <v>1</v>
      </c>
      <c r="H3346" s="49">
        <v>1</v>
      </c>
      <c r="I3346" s="52"/>
      <c r="J3346" s="170">
        <f t="shared" si="390"/>
        <v>0</v>
      </c>
      <c r="K3346" s="44" t="s">
        <v>1110</v>
      </c>
    </row>
    <row r="3347" spans="1:12" x14ac:dyDescent="0.25">
      <c r="A3347" s="54">
        <v>36941</v>
      </c>
      <c r="B3347" s="38" t="s">
        <v>3901</v>
      </c>
      <c r="C3347" s="57" t="s">
        <v>3902</v>
      </c>
      <c r="D3347" s="38" t="s">
        <v>10374</v>
      </c>
      <c r="E3347" s="38" t="s">
        <v>28</v>
      </c>
      <c r="F3347" s="51"/>
      <c r="G3347" s="49">
        <v>1</v>
      </c>
      <c r="H3347" s="49">
        <v>1</v>
      </c>
      <c r="I3347" s="38"/>
      <c r="J3347" s="170">
        <f t="shared" si="390"/>
        <v>0</v>
      </c>
      <c r="K3347" s="44" t="s">
        <v>1110</v>
      </c>
    </row>
    <row r="3348" spans="1:12" x14ac:dyDescent="0.25">
      <c r="A3348" s="54">
        <v>36941</v>
      </c>
      <c r="B3348" s="38" t="s">
        <v>3558</v>
      </c>
      <c r="C3348" s="57" t="s">
        <v>3903</v>
      </c>
      <c r="D3348" s="38" t="s">
        <v>10373</v>
      </c>
      <c r="E3348" s="38" t="s">
        <v>24</v>
      </c>
      <c r="F3348" s="51"/>
      <c r="G3348" s="49">
        <v>1</v>
      </c>
      <c r="H3348" s="49">
        <v>1</v>
      </c>
      <c r="I3348" s="38"/>
      <c r="J3348" s="170">
        <f t="shared" si="390"/>
        <v>0</v>
      </c>
      <c r="K3348" s="44" t="s">
        <v>1110</v>
      </c>
    </row>
    <row r="3349" spans="1:12" x14ac:dyDescent="0.25">
      <c r="A3349" s="49">
        <v>2001</v>
      </c>
      <c r="B3349" s="38" t="s">
        <v>3508</v>
      </c>
      <c r="C3349" s="87" t="s">
        <v>3639</v>
      </c>
      <c r="D3349" s="990" t="s">
        <v>10372</v>
      </c>
      <c r="E3349" s="38" t="s">
        <v>32</v>
      </c>
      <c r="F3349" s="181"/>
      <c r="G3349" s="181">
        <v>2</v>
      </c>
      <c r="H3349" s="181">
        <v>2</v>
      </c>
      <c r="I3349" s="181"/>
      <c r="J3349" s="170">
        <f t="shared" si="390"/>
        <v>0</v>
      </c>
      <c r="K3349" s="83" t="s">
        <v>3640</v>
      </c>
    </row>
    <row r="3350" spans="1:12" x14ac:dyDescent="0.25">
      <c r="A3350" s="49">
        <v>2001</v>
      </c>
      <c r="B3350" s="38" t="s">
        <v>3625</v>
      </c>
      <c r="C3350" s="87" t="s">
        <v>3641</v>
      </c>
      <c r="D3350" s="990" t="s">
        <v>10371</v>
      </c>
      <c r="E3350" s="38" t="s">
        <v>32</v>
      </c>
      <c r="F3350" s="181"/>
      <c r="G3350" s="181">
        <v>2</v>
      </c>
      <c r="H3350" s="181">
        <v>2</v>
      </c>
      <c r="I3350" s="181"/>
      <c r="J3350" s="170">
        <f t="shared" si="390"/>
        <v>0</v>
      </c>
      <c r="K3350" s="83" t="s">
        <v>3640</v>
      </c>
    </row>
    <row r="3351" spans="1:12" x14ac:dyDescent="0.25">
      <c r="A3351" s="49">
        <v>2001</v>
      </c>
      <c r="B3351" s="38" t="s">
        <v>3642</v>
      </c>
      <c r="C3351" s="39" t="s">
        <v>3643</v>
      </c>
      <c r="D3351" s="100" t="s">
        <v>10370</v>
      </c>
      <c r="E3351" s="40" t="s">
        <v>32</v>
      </c>
      <c r="F3351" s="224"/>
      <c r="G3351" s="42">
        <v>22</v>
      </c>
      <c r="H3351" s="42">
        <v>22</v>
      </c>
      <c r="I3351" s="40"/>
      <c r="J3351" s="170">
        <f t="shared" si="390"/>
        <v>0</v>
      </c>
      <c r="K3351" s="44" t="s">
        <v>3640</v>
      </c>
    </row>
    <row r="3352" spans="1:12" x14ac:dyDescent="0.25">
      <c r="A3352" s="37">
        <v>36851</v>
      </c>
      <c r="B3352" s="40" t="s">
        <v>4437</v>
      </c>
      <c r="C3352" s="50" t="s">
        <v>4438</v>
      </c>
      <c r="D3352" s="38" t="s">
        <v>10369</v>
      </c>
      <c r="E3352" s="38" t="s">
        <v>67</v>
      </c>
      <c r="F3352" s="51">
        <v>3750</v>
      </c>
      <c r="G3352" s="49">
        <v>1</v>
      </c>
      <c r="H3352" s="49">
        <v>1</v>
      </c>
      <c r="I3352" s="52"/>
      <c r="J3352" s="170">
        <f t="shared" si="390"/>
        <v>3750</v>
      </c>
      <c r="K3352" s="44" t="s">
        <v>1017</v>
      </c>
    </row>
    <row r="3353" spans="1:12" x14ac:dyDescent="0.25">
      <c r="A3353" s="37">
        <v>36848</v>
      </c>
      <c r="B3353" s="40" t="s">
        <v>438</v>
      </c>
      <c r="C3353" s="50" t="s">
        <v>4016</v>
      </c>
      <c r="D3353" s="40" t="s">
        <v>10368</v>
      </c>
      <c r="E3353" s="40" t="s">
        <v>24</v>
      </c>
      <c r="F3353" s="224">
        <v>7410</v>
      </c>
      <c r="G3353" s="42">
        <v>1</v>
      </c>
      <c r="H3353" s="42">
        <v>1</v>
      </c>
      <c r="I3353" s="40"/>
      <c r="J3353" s="170">
        <f t="shared" si="390"/>
        <v>7410</v>
      </c>
      <c r="K3353" s="44" t="s">
        <v>524</v>
      </c>
    </row>
    <row r="3354" spans="1:12" x14ac:dyDescent="0.25">
      <c r="A3354" s="37">
        <v>36767</v>
      </c>
      <c r="B3354" s="38" t="s">
        <v>169</v>
      </c>
      <c r="C3354" s="50" t="s">
        <v>3476</v>
      </c>
      <c r="D3354" s="38" t="s">
        <v>10367</v>
      </c>
      <c r="E3354" s="40" t="s">
        <v>67</v>
      </c>
      <c r="F3354" s="224"/>
      <c r="G3354" s="42">
        <v>1</v>
      </c>
      <c r="H3354" s="42">
        <v>1</v>
      </c>
      <c r="I3354" s="40"/>
      <c r="J3354" s="170">
        <f t="shared" si="390"/>
        <v>0</v>
      </c>
      <c r="K3354" s="44" t="s">
        <v>162</v>
      </c>
    </row>
    <row r="3355" spans="1:12" x14ac:dyDescent="0.25">
      <c r="A3355" s="37">
        <v>36767</v>
      </c>
      <c r="B3355" s="40" t="s">
        <v>1124</v>
      </c>
      <c r="C3355" s="50" t="s">
        <v>4739</v>
      </c>
      <c r="D3355" s="40" t="s">
        <v>10366</v>
      </c>
      <c r="E3355" s="40" t="s">
        <v>24</v>
      </c>
      <c r="F3355" s="224">
        <v>7700</v>
      </c>
      <c r="G3355" s="42">
        <v>1</v>
      </c>
      <c r="H3355" s="42">
        <v>1</v>
      </c>
      <c r="I3355" s="40"/>
      <c r="J3355" s="170">
        <f t="shared" si="390"/>
        <v>7700</v>
      </c>
      <c r="K3355" s="44" t="s">
        <v>175</v>
      </c>
    </row>
    <row r="3356" spans="1:12" x14ac:dyDescent="0.25">
      <c r="A3356" s="54">
        <v>36740</v>
      </c>
      <c r="B3356" s="38" t="s">
        <v>4205</v>
      </c>
      <c r="C3356" s="57" t="s">
        <v>4206</v>
      </c>
      <c r="D3356" s="38" t="s">
        <v>10365</v>
      </c>
      <c r="E3356" s="38" t="s">
        <v>24</v>
      </c>
      <c r="F3356" s="51"/>
      <c r="G3356" s="49">
        <v>1</v>
      </c>
      <c r="H3356" s="49">
        <v>1</v>
      </c>
      <c r="I3356" s="38"/>
      <c r="J3356" s="170">
        <f t="shared" si="390"/>
        <v>0</v>
      </c>
      <c r="K3356" s="44" t="s">
        <v>4207</v>
      </c>
    </row>
    <row r="3357" spans="1:12" x14ac:dyDescent="0.25">
      <c r="A3357" s="54">
        <v>36740</v>
      </c>
      <c r="B3357" s="38" t="s">
        <v>3463</v>
      </c>
      <c r="C3357" s="57" t="s">
        <v>4208</v>
      </c>
      <c r="D3357" s="38" t="s">
        <v>10364</v>
      </c>
      <c r="E3357" s="38" t="s">
        <v>24</v>
      </c>
      <c r="F3357" s="51"/>
      <c r="G3357" s="49">
        <v>2</v>
      </c>
      <c r="H3357" s="49">
        <v>2</v>
      </c>
      <c r="I3357" s="38"/>
      <c r="J3357" s="170">
        <f t="shared" si="390"/>
        <v>0</v>
      </c>
      <c r="K3357" s="44" t="s">
        <v>4207</v>
      </c>
    </row>
    <row r="3358" spans="1:12" x14ac:dyDescent="0.25">
      <c r="A3358" s="54">
        <v>36740</v>
      </c>
      <c r="B3358" s="38" t="s">
        <v>3508</v>
      </c>
      <c r="C3358" s="57" t="s">
        <v>4209</v>
      </c>
      <c r="D3358" s="38" t="s">
        <v>10363</v>
      </c>
      <c r="E3358" s="38" t="s">
        <v>24</v>
      </c>
      <c r="F3358" s="51"/>
      <c r="G3358" s="49">
        <v>1</v>
      </c>
      <c r="H3358" s="49">
        <v>1</v>
      </c>
      <c r="I3358" s="38"/>
      <c r="J3358" s="170">
        <f t="shared" si="390"/>
        <v>0</v>
      </c>
      <c r="K3358" s="44" t="s">
        <v>4207</v>
      </c>
    </row>
    <row r="3359" spans="1:12" x14ac:dyDescent="0.25">
      <c r="A3359" s="54">
        <v>36740</v>
      </c>
      <c r="B3359" s="38" t="s">
        <v>3439</v>
      </c>
      <c r="C3359" s="50" t="s">
        <v>4210</v>
      </c>
      <c r="D3359" s="38" t="s">
        <v>10362</v>
      </c>
      <c r="E3359" s="40" t="s">
        <v>24</v>
      </c>
      <c r="F3359" s="224">
        <v>3467</v>
      </c>
      <c r="G3359" s="42">
        <v>1</v>
      </c>
      <c r="H3359" s="42">
        <v>1</v>
      </c>
      <c r="I3359" s="40"/>
      <c r="J3359" s="170">
        <f t="shared" si="390"/>
        <v>3467</v>
      </c>
      <c r="K3359" s="44" t="s">
        <v>4207</v>
      </c>
    </row>
    <row r="3360" spans="1:12" x14ac:dyDescent="0.25">
      <c r="A3360" s="54">
        <v>36740</v>
      </c>
      <c r="B3360" s="40" t="s">
        <v>4211</v>
      </c>
      <c r="C3360" s="50" t="s">
        <v>4212</v>
      </c>
      <c r="D3360" s="40" t="s">
        <v>10361</v>
      </c>
      <c r="E3360" s="40" t="s">
        <v>24</v>
      </c>
      <c r="F3360" s="224"/>
      <c r="G3360" s="42">
        <v>1</v>
      </c>
      <c r="H3360" s="42">
        <v>1</v>
      </c>
      <c r="I3360" s="40"/>
      <c r="J3360" s="170">
        <f t="shared" si="390"/>
        <v>0</v>
      </c>
      <c r="K3360" s="44" t="s">
        <v>4207</v>
      </c>
      <c r="L3360" t="s">
        <v>5604</v>
      </c>
    </row>
    <row r="3361" spans="1:11" x14ac:dyDescent="0.25">
      <c r="A3361" s="54">
        <v>36698</v>
      </c>
      <c r="B3361" s="38" t="s">
        <v>4009</v>
      </c>
      <c r="C3361" s="57" t="s">
        <v>1031</v>
      </c>
      <c r="D3361" s="38" t="s">
        <v>10360</v>
      </c>
      <c r="E3361" s="38" t="s">
        <v>24</v>
      </c>
      <c r="F3361" s="51">
        <v>917.25</v>
      </c>
      <c r="G3361" s="49">
        <v>1</v>
      </c>
      <c r="H3361" s="49">
        <v>1</v>
      </c>
      <c r="I3361" s="38"/>
      <c r="J3361" s="170">
        <f t="shared" si="390"/>
        <v>917.25</v>
      </c>
      <c r="K3361" s="44" t="s">
        <v>524</v>
      </c>
    </row>
    <row r="3362" spans="1:11" x14ac:dyDescent="0.25">
      <c r="A3362" s="54">
        <v>36698</v>
      </c>
      <c r="B3362" s="38" t="s">
        <v>4010</v>
      </c>
      <c r="C3362" s="57"/>
      <c r="D3362" s="38" t="s">
        <v>10359</v>
      </c>
      <c r="E3362" s="38" t="s">
        <v>24</v>
      </c>
      <c r="F3362" s="51">
        <v>300</v>
      </c>
      <c r="G3362" s="49">
        <v>1</v>
      </c>
      <c r="H3362" s="49">
        <v>1</v>
      </c>
      <c r="I3362" s="44"/>
      <c r="J3362" s="170">
        <f t="shared" ref="J3362" si="391">H3362*F3362</f>
        <v>300</v>
      </c>
      <c r="K3362" s="44" t="s">
        <v>524</v>
      </c>
    </row>
    <row r="3363" spans="1:11" x14ac:dyDescent="0.25">
      <c r="A3363" s="42">
        <v>2000</v>
      </c>
      <c r="B3363" s="40" t="s">
        <v>3642</v>
      </c>
      <c r="C3363" s="50" t="s">
        <v>3644</v>
      </c>
      <c r="D3363" s="40" t="s">
        <v>10358</v>
      </c>
      <c r="E3363" s="40" t="s">
        <v>67</v>
      </c>
      <c r="F3363" s="224"/>
      <c r="G3363" s="42">
        <v>16</v>
      </c>
      <c r="H3363" s="42">
        <v>16</v>
      </c>
      <c r="I3363" s="40"/>
      <c r="J3363" s="170">
        <f t="shared" ref="J3363:J3369" si="392">H3363*F3363</f>
        <v>0</v>
      </c>
      <c r="K3363" s="44" t="s">
        <v>3640</v>
      </c>
    </row>
    <row r="3364" spans="1:11" x14ac:dyDescent="0.25">
      <c r="A3364" s="42">
        <v>2000</v>
      </c>
      <c r="B3364" s="40" t="s">
        <v>3508</v>
      </c>
      <c r="C3364" s="50" t="s">
        <v>3645</v>
      </c>
      <c r="D3364" s="40" t="s">
        <v>10357</v>
      </c>
      <c r="E3364" s="40" t="s">
        <v>67</v>
      </c>
      <c r="F3364" s="224"/>
      <c r="G3364" s="42">
        <v>1</v>
      </c>
      <c r="H3364" s="42">
        <v>1</v>
      </c>
      <c r="I3364" s="40"/>
      <c r="J3364" s="170">
        <f t="shared" si="392"/>
        <v>0</v>
      </c>
      <c r="K3364" s="44" t="s">
        <v>3640</v>
      </c>
    </row>
    <row r="3365" spans="1:11" x14ac:dyDescent="0.25">
      <c r="A3365" s="42">
        <v>2000</v>
      </c>
      <c r="B3365" s="40" t="s">
        <v>3463</v>
      </c>
      <c r="C3365" s="50" t="s">
        <v>3645</v>
      </c>
      <c r="D3365" s="38" t="s">
        <v>10356</v>
      </c>
      <c r="E3365" s="38" t="s">
        <v>67</v>
      </c>
      <c r="F3365" s="51"/>
      <c r="G3365" s="49">
        <v>1</v>
      </c>
      <c r="H3365" s="49">
        <v>1</v>
      </c>
      <c r="I3365" s="52"/>
      <c r="J3365" s="170">
        <f t="shared" si="392"/>
        <v>0</v>
      </c>
      <c r="K3365" s="44" t="s">
        <v>3640</v>
      </c>
    </row>
    <row r="3366" spans="1:11" x14ac:dyDescent="0.25">
      <c r="A3366" s="42">
        <v>2000</v>
      </c>
      <c r="B3366" s="38" t="s">
        <v>1138</v>
      </c>
      <c r="C3366" s="55"/>
      <c r="D3366" s="38" t="s">
        <v>10355</v>
      </c>
      <c r="E3366" s="38" t="s">
        <v>67</v>
      </c>
      <c r="F3366" s="51"/>
      <c r="G3366" s="49">
        <v>1</v>
      </c>
      <c r="H3366" s="49">
        <v>1</v>
      </c>
      <c r="I3366" s="52"/>
      <c r="J3366" s="170">
        <f t="shared" si="392"/>
        <v>0</v>
      </c>
      <c r="K3366" s="44" t="s">
        <v>3640</v>
      </c>
    </row>
    <row r="3367" spans="1:11" x14ac:dyDescent="0.25">
      <c r="A3367" s="42">
        <v>2000</v>
      </c>
      <c r="B3367" s="38" t="s">
        <v>3508</v>
      </c>
      <c r="C3367" s="71"/>
      <c r="D3367" s="38" t="s">
        <v>10354</v>
      </c>
      <c r="E3367" s="38" t="s">
        <v>32</v>
      </c>
      <c r="F3367" s="51"/>
      <c r="G3367" s="49">
        <v>1</v>
      </c>
      <c r="H3367" s="49">
        <v>1</v>
      </c>
      <c r="I3367" s="38"/>
      <c r="J3367" s="170">
        <f t="shared" si="392"/>
        <v>0</v>
      </c>
      <c r="K3367" s="44" t="s">
        <v>3640</v>
      </c>
    </row>
    <row r="3368" spans="1:11" x14ac:dyDescent="0.25">
      <c r="A3368" s="49">
        <v>2000</v>
      </c>
      <c r="B3368" s="38" t="s">
        <v>1074</v>
      </c>
      <c r="C3368" s="57" t="s">
        <v>3646</v>
      </c>
      <c r="D3368" s="38" t="s">
        <v>10353</v>
      </c>
      <c r="E3368" s="38" t="s">
        <v>32</v>
      </c>
      <c r="F3368" s="51"/>
      <c r="G3368" s="49">
        <v>1</v>
      </c>
      <c r="H3368" s="49">
        <v>1</v>
      </c>
      <c r="I3368" s="38"/>
      <c r="J3368" s="170">
        <f t="shared" si="392"/>
        <v>0</v>
      </c>
      <c r="K3368" s="44" t="s">
        <v>3640</v>
      </c>
    </row>
    <row r="3369" spans="1:11" x14ac:dyDescent="0.25">
      <c r="A3369" s="42">
        <v>2000</v>
      </c>
      <c r="B3369" s="38" t="s">
        <v>5033</v>
      </c>
      <c r="C3369" s="55"/>
      <c r="D3369" s="38" t="s">
        <v>10352</v>
      </c>
      <c r="E3369" s="38" t="s">
        <v>32</v>
      </c>
      <c r="F3369" s="51"/>
      <c r="G3369" s="49">
        <v>1</v>
      </c>
      <c r="H3369" s="49">
        <v>1</v>
      </c>
      <c r="I3369" s="52"/>
      <c r="J3369" s="170">
        <f t="shared" si="392"/>
        <v>0</v>
      </c>
      <c r="K3369" s="44" t="s">
        <v>3640</v>
      </c>
    </row>
    <row r="3370" spans="1:11" x14ac:dyDescent="0.25">
      <c r="A3370" s="54">
        <v>36520</v>
      </c>
      <c r="B3370" s="38" t="s">
        <v>671</v>
      </c>
      <c r="C3370" s="147"/>
      <c r="D3370" s="22" t="s">
        <v>10351</v>
      </c>
      <c r="E3370" s="38" t="s">
        <v>24</v>
      </c>
      <c r="F3370" s="224">
        <v>10850</v>
      </c>
      <c r="G3370" s="49">
        <v>1</v>
      </c>
      <c r="H3370" s="49">
        <v>1</v>
      </c>
      <c r="I3370" s="38"/>
      <c r="J3370" s="44"/>
      <c r="K3370" s="44" t="s">
        <v>492</v>
      </c>
    </row>
    <row r="3371" spans="1:11" x14ac:dyDescent="0.25">
      <c r="A3371" s="79">
        <v>36490</v>
      </c>
      <c r="B3371" s="38" t="s">
        <v>640</v>
      </c>
      <c r="C3371" s="147"/>
      <c r="D3371" s="100" t="s">
        <v>10350</v>
      </c>
      <c r="E3371" s="38" t="s">
        <v>24</v>
      </c>
      <c r="F3371" s="51">
        <v>8200</v>
      </c>
      <c r="G3371" s="49">
        <v>1</v>
      </c>
      <c r="H3371" s="49">
        <v>1</v>
      </c>
      <c r="I3371" s="38"/>
      <c r="J3371" s="170">
        <f t="shared" ref="J3371:J3384" si="393">H3371*F3371</f>
        <v>8200</v>
      </c>
      <c r="K3371" s="44" t="s">
        <v>492</v>
      </c>
    </row>
    <row r="3372" spans="1:11" x14ac:dyDescent="0.25">
      <c r="A3372" s="480">
        <v>36356</v>
      </c>
      <c r="B3372" s="404" t="s">
        <v>4436</v>
      </c>
      <c r="C3372" s="528" t="s">
        <v>7302</v>
      </c>
      <c r="D3372" s="419" t="s">
        <v>10349</v>
      </c>
      <c r="E3372" s="404" t="s">
        <v>67</v>
      </c>
      <c r="F3372" s="486">
        <v>687.25</v>
      </c>
      <c r="G3372" s="487">
        <v>1</v>
      </c>
      <c r="H3372" s="487">
        <v>1</v>
      </c>
      <c r="I3372" s="488"/>
      <c r="J3372" s="385">
        <f t="shared" si="393"/>
        <v>687.25</v>
      </c>
      <c r="K3372" s="386" t="s">
        <v>1017</v>
      </c>
    </row>
    <row r="3373" spans="1:11" x14ac:dyDescent="0.25">
      <c r="A3373" s="42">
        <v>1998</v>
      </c>
      <c r="B3373" s="40" t="s">
        <v>70</v>
      </c>
      <c r="C3373" s="50" t="s">
        <v>3487</v>
      </c>
      <c r="D3373" s="38" t="s">
        <v>10348</v>
      </c>
      <c r="E3373" s="38" t="s">
        <v>24</v>
      </c>
      <c r="F3373" s="51">
        <v>5800</v>
      </c>
      <c r="G3373" s="49">
        <v>1</v>
      </c>
      <c r="H3373" s="49">
        <v>1</v>
      </c>
      <c r="I3373" s="52"/>
      <c r="J3373" s="170">
        <f t="shared" si="393"/>
        <v>5800</v>
      </c>
      <c r="K3373" s="44" t="s">
        <v>836</v>
      </c>
    </row>
    <row r="3374" spans="1:11" x14ac:dyDescent="0.25">
      <c r="A3374" s="42">
        <v>1996</v>
      </c>
      <c r="B3374" s="40" t="s">
        <v>70</v>
      </c>
      <c r="C3374" s="39" t="s">
        <v>4057</v>
      </c>
      <c r="D3374" s="171" t="s">
        <v>10347</v>
      </c>
      <c r="E3374" s="40" t="s">
        <v>24</v>
      </c>
      <c r="F3374" s="41">
        <v>4300</v>
      </c>
      <c r="G3374" s="42">
        <v>1</v>
      </c>
      <c r="H3374" s="42">
        <v>1</v>
      </c>
      <c r="I3374" s="40"/>
      <c r="J3374" s="170">
        <f t="shared" si="393"/>
        <v>4300</v>
      </c>
      <c r="K3374" s="44" t="s">
        <v>836</v>
      </c>
    </row>
    <row r="3375" spans="1:11" x14ac:dyDescent="0.25">
      <c r="A3375" s="79">
        <v>35430</v>
      </c>
      <c r="B3375" s="38" t="s">
        <v>4581</v>
      </c>
      <c r="C3375" s="147" t="s">
        <v>4582</v>
      </c>
      <c r="D3375" s="100" t="s">
        <v>10346</v>
      </c>
      <c r="E3375" s="38" t="s">
        <v>24</v>
      </c>
      <c r="F3375" s="51">
        <v>2850</v>
      </c>
      <c r="G3375" s="49">
        <v>1</v>
      </c>
      <c r="H3375" s="49">
        <v>1</v>
      </c>
      <c r="I3375" s="38"/>
      <c r="J3375" s="170">
        <f t="shared" si="393"/>
        <v>2850</v>
      </c>
      <c r="K3375" s="44" t="s">
        <v>4579</v>
      </c>
    </row>
    <row r="3376" spans="1:11" x14ac:dyDescent="0.25">
      <c r="A3376" s="79">
        <v>35335</v>
      </c>
      <c r="B3376" s="38" t="s">
        <v>103</v>
      </c>
      <c r="C3376" s="87" t="s">
        <v>3931</v>
      </c>
      <c r="D3376" s="990" t="s">
        <v>10345</v>
      </c>
      <c r="E3376" s="38" t="s">
        <v>24</v>
      </c>
      <c r="F3376" s="181"/>
      <c r="G3376" s="181">
        <v>1</v>
      </c>
      <c r="H3376" s="181">
        <v>1</v>
      </c>
      <c r="I3376" s="181"/>
      <c r="J3376" s="170">
        <f t="shared" si="393"/>
        <v>0</v>
      </c>
      <c r="K3376" s="83" t="s">
        <v>1110</v>
      </c>
    </row>
    <row r="3377" spans="1:11" x14ac:dyDescent="0.25">
      <c r="A3377" s="95">
        <v>34332</v>
      </c>
      <c r="B3377" s="40" t="s">
        <v>445</v>
      </c>
      <c r="C3377" s="39" t="s">
        <v>3951</v>
      </c>
      <c r="D3377" s="100" t="s">
        <v>10344</v>
      </c>
      <c r="E3377" s="38" t="s">
        <v>24</v>
      </c>
      <c r="F3377" s="51">
        <v>8506</v>
      </c>
      <c r="G3377" s="49">
        <v>1</v>
      </c>
      <c r="H3377" s="49">
        <v>1</v>
      </c>
      <c r="I3377" s="52"/>
      <c r="J3377" s="170">
        <f t="shared" si="393"/>
        <v>8506</v>
      </c>
      <c r="K3377" s="44" t="s">
        <v>3950</v>
      </c>
    </row>
    <row r="3378" spans="1:11" x14ac:dyDescent="0.25">
      <c r="A3378" s="95">
        <v>34332</v>
      </c>
      <c r="B3378" s="44" t="s">
        <v>445</v>
      </c>
      <c r="C3378" s="39" t="s">
        <v>4130</v>
      </c>
      <c r="D3378" s="100" t="s">
        <v>10343</v>
      </c>
      <c r="E3378" s="144" t="s">
        <v>24</v>
      </c>
      <c r="F3378" s="589">
        <v>8506</v>
      </c>
      <c r="G3378" s="42">
        <v>1</v>
      </c>
      <c r="H3378" s="99">
        <v>1</v>
      </c>
      <c r="I3378" s="171"/>
      <c r="J3378" s="170">
        <f t="shared" si="393"/>
        <v>8506</v>
      </c>
      <c r="K3378" s="44" t="s">
        <v>427</v>
      </c>
    </row>
    <row r="3379" spans="1:11" x14ac:dyDescent="0.25">
      <c r="A3379" s="95">
        <v>34289</v>
      </c>
      <c r="B3379" s="144" t="s">
        <v>3764</v>
      </c>
      <c r="C3379" s="39" t="s">
        <v>4740</v>
      </c>
      <c r="D3379" s="45" t="s">
        <v>10342</v>
      </c>
      <c r="E3379" s="144" t="s">
        <v>24</v>
      </c>
      <c r="F3379" s="589">
        <v>5500</v>
      </c>
      <c r="G3379" s="42">
        <v>1</v>
      </c>
      <c r="H3379" s="99">
        <v>1</v>
      </c>
      <c r="I3379" s="171"/>
      <c r="J3379" s="170">
        <f t="shared" si="393"/>
        <v>5500</v>
      </c>
      <c r="K3379" s="44" t="s">
        <v>175</v>
      </c>
    </row>
    <row r="3380" spans="1:11" x14ac:dyDescent="0.25">
      <c r="A3380" s="79">
        <v>34289</v>
      </c>
      <c r="B3380" s="44" t="s">
        <v>4745</v>
      </c>
      <c r="C3380" s="46" t="s">
        <v>4746</v>
      </c>
      <c r="D3380" s="100" t="s">
        <v>10341</v>
      </c>
      <c r="E3380" s="44" t="s">
        <v>24</v>
      </c>
      <c r="F3380" s="84">
        <v>3487</v>
      </c>
      <c r="G3380" s="49">
        <v>1</v>
      </c>
      <c r="H3380" s="85">
        <v>1</v>
      </c>
      <c r="I3380" s="109"/>
      <c r="J3380" s="170">
        <f t="shared" si="393"/>
        <v>3487</v>
      </c>
      <c r="K3380" s="44" t="s">
        <v>175</v>
      </c>
    </row>
    <row r="3381" spans="1:11" x14ac:dyDescent="0.25">
      <c r="A3381" s="79">
        <v>34289</v>
      </c>
      <c r="B3381" s="44" t="s">
        <v>4747</v>
      </c>
      <c r="C3381" s="147" t="s">
        <v>4748</v>
      </c>
      <c r="D3381" s="100" t="s">
        <v>10340</v>
      </c>
      <c r="E3381" s="44" t="s">
        <v>24</v>
      </c>
      <c r="F3381" s="84">
        <v>2868</v>
      </c>
      <c r="G3381" s="49">
        <v>1</v>
      </c>
      <c r="H3381" s="85">
        <v>1</v>
      </c>
      <c r="I3381" s="22"/>
      <c r="J3381" s="170">
        <f t="shared" si="393"/>
        <v>2868</v>
      </c>
      <c r="K3381" s="44" t="s">
        <v>175</v>
      </c>
    </row>
    <row r="3382" spans="1:11" x14ac:dyDescent="0.25">
      <c r="A3382" s="79">
        <v>34289</v>
      </c>
      <c r="B3382" s="44" t="s">
        <v>3583</v>
      </c>
      <c r="C3382" s="147" t="s">
        <v>4753</v>
      </c>
      <c r="D3382" s="100" t="s">
        <v>10339</v>
      </c>
      <c r="E3382" s="44" t="s">
        <v>67</v>
      </c>
      <c r="F3382" s="84">
        <v>1950</v>
      </c>
      <c r="G3382" s="49">
        <v>2</v>
      </c>
      <c r="H3382" s="85">
        <v>2</v>
      </c>
      <c r="I3382" s="22"/>
      <c r="J3382" s="170">
        <f t="shared" si="393"/>
        <v>3900</v>
      </c>
      <c r="K3382" s="44" t="s">
        <v>175</v>
      </c>
    </row>
    <row r="3383" spans="1:11" x14ac:dyDescent="0.25">
      <c r="A3383" s="95">
        <v>34289</v>
      </c>
      <c r="B3383" s="38" t="s">
        <v>3540</v>
      </c>
      <c r="C3383" s="50" t="s">
        <v>4754</v>
      </c>
      <c r="D3383" s="38" t="s">
        <v>10338</v>
      </c>
      <c r="E3383" s="40" t="s">
        <v>67</v>
      </c>
      <c r="F3383" s="224">
        <v>2100</v>
      </c>
      <c r="G3383" s="42">
        <v>1</v>
      </c>
      <c r="H3383" s="42">
        <v>1</v>
      </c>
      <c r="I3383" s="40"/>
      <c r="J3383" s="170">
        <f t="shared" si="393"/>
        <v>2100</v>
      </c>
      <c r="K3383" s="44" t="s">
        <v>175</v>
      </c>
    </row>
    <row r="3384" spans="1:11" x14ac:dyDescent="0.25">
      <c r="A3384" s="79">
        <v>34234</v>
      </c>
      <c r="B3384" s="38" t="s">
        <v>3540</v>
      </c>
      <c r="C3384" s="57" t="s">
        <v>4752</v>
      </c>
      <c r="D3384" s="38" t="s">
        <v>10337</v>
      </c>
      <c r="E3384" s="38" t="s">
        <v>24</v>
      </c>
      <c r="F3384" s="51">
        <v>3289.4</v>
      </c>
      <c r="G3384" s="49">
        <v>1</v>
      </c>
      <c r="H3384" s="49">
        <v>1</v>
      </c>
      <c r="I3384" s="38"/>
      <c r="J3384" s="170">
        <f t="shared" si="393"/>
        <v>3289.4</v>
      </c>
      <c r="K3384" s="44" t="s">
        <v>175</v>
      </c>
    </row>
    <row r="3385" spans="1:11" x14ac:dyDescent="0.25">
      <c r="A3385" s="54">
        <v>32871</v>
      </c>
      <c r="B3385" s="38" t="s">
        <v>3532</v>
      </c>
      <c r="C3385" s="57" t="s">
        <v>4751</v>
      </c>
      <c r="D3385" s="38" t="s">
        <v>10336</v>
      </c>
      <c r="E3385" s="38" t="s">
        <v>67</v>
      </c>
      <c r="F3385" s="51">
        <v>7500</v>
      </c>
      <c r="G3385" s="49">
        <v>3</v>
      </c>
      <c r="H3385" s="49">
        <v>3</v>
      </c>
      <c r="I3385" s="38"/>
      <c r="J3385" s="170">
        <f t="shared" ref="J3385:J3388" si="394">H3385*F3385</f>
        <v>22500</v>
      </c>
      <c r="K3385" s="44" t="s">
        <v>175</v>
      </c>
    </row>
    <row r="3386" spans="1:11" x14ac:dyDescent="0.25">
      <c r="A3386" s="37">
        <v>32139</v>
      </c>
      <c r="B3386" s="40" t="s">
        <v>445</v>
      </c>
      <c r="C3386" s="50" t="s">
        <v>4131</v>
      </c>
      <c r="D3386" s="40" t="s">
        <v>10335</v>
      </c>
      <c r="E3386" s="40" t="s">
        <v>24</v>
      </c>
      <c r="F3386" s="224">
        <v>3820</v>
      </c>
      <c r="G3386" s="42">
        <v>1</v>
      </c>
      <c r="H3386" s="42">
        <v>1</v>
      </c>
      <c r="I3386" s="40"/>
      <c r="J3386" s="170">
        <f t="shared" si="394"/>
        <v>3820</v>
      </c>
      <c r="K3386" s="44" t="s">
        <v>427</v>
      </c>
    </row>
    <row r="3387" spans="1:11" x14ac:dyDescent="0.25">
      <c r="A3387" s="346">
        <v>19936</v>
      </c>
      <c r="B3387" s="38" t="s">
        <v>4330</v>
      </c>
      <c r="C3387" s="55" t="s">
        <v>4331</v>
      </c>
      <c r="D3387" s="38" t="s">
        <v>10334</v>
      </c>
      <c r="E3387" s="38" t="s">
        <v>24</v>
      </c>
      <c r="F3387" s="51"/>
      <c r="G3387" s="49">
        <v>1</v>
      </c>
      <c r="H3387" s="49">
        <v>1</v>
      </c>
      <c r="I3387" s="52"/>
      <c r="J3387" s="170">
        <f t="shared" si="394"/>
        <v>0</v>
      </c>
      <c r="K3387" s="44" t="s">
        <v>636</v>
      </c>
    </row>
    <row r="3388" spans="1:11" x14ac:dyDescent="0.25">
      <c r="A3388" s="346">
        <v>19936</v>
      </c>
      <c r="B3388" s="38" t="s">
        <v>674</v>
      </c>
      <c r="C3388" s="55" t="s">
        <v>4332</v>
      </c>
      <c r="D3388" s="38" t="s">
        <v>10333</v>
      </c>
      <c r="E3388" s="38" t="s">
        <v>24</v>
      </c>
      <c r="F3388" s="51"/>
      <c r="G3388" s="49">
        <v>1</v>
      </c>
      <c r="H3388" s="49">
        <v>1</v>
      </c>
      <c r="I3388" s="52"/>
      <c r="J3388" s="170">
        <f t="shared" si="394"/>
        <v>0</v>
      </c>
      <c r="K3388" s="44" t="s">
        <v>636</v>
      </c>
    </row>
    <row r="3389" spans="1:11" x14ac:dyDescent="0.25">
      <c r="A3389" s="37"/>
      <c r="B3389" s="38" t="s">
        <v>3428</v>
      </c>
      <c r="C3389" s="57" t="s">
        <v>3429</v>
      </c>
      <c r="D3389" s="49"/>
      <c r="E3389" s="38" t="s">
        <v>24</v>
      </c>
      <c r="F3389" s="51">
        <v>5692.5</v>
      </c>
      <c r="G3389" s="49">
        <v>1</v>
      </c>
      <c r="H3389" s="49">
        <v>1</v>
      </c>
      <c r="I3389" s="38"/>
      <c r="J3389" s="170">
        <f t="shared" ref="J3389:J3400" si="395">H3389*F3389</f>
        <v>5692.5</v>
      </c>
      <c r="K3389" s="44" t="s">
        <v>831</v>
      </c>
    </row>
    <row r="3390" spans="1:11" x14ac:dyDescent="0.25">
      <c r="A3390" s="37"/>
      <c r="B3390" s="38" t="s">
        <v>3430</v>
      </c>
      <c r="C3390" s="57" t="s">
        <v>3431</v>
      </c>
      <c r="D3390" s="49"/>
      <c r="E3390" s="38" t="s">
        <v>24</v>
      </c>
      <c r="F3390" s="51">
        <v>7890</v>
      </c>
      <c r="G3390" s="49">
        <v>1</v>
      </c>
      <c r="H3390" s="49">
        <v>1</v>
      </c>
      <c r="I3390" s="38"/>
      <c r="J3390" s="170">
        <f t="shared" si="395"/>
        <v>7890</v>
      </c>
      <c r="K3390" s="38" t="s">
        <v>831</v>
      </c>
    </row>
    <row r="3391" spans="1:11" x14ac:dyDescent="0.25">
      <c r="A3391" s="37"/>
      <c r="B3391" s="404" t="s">
        <v>105</v>
      </c>
      <c r="C3391" s="381" t="s">
        <v>3432</v>
      </c>
      <c r="D3391" s="506"/>
      <c r="E3391" s="404" t="s">
        <v>35</v>
      </c>
      <c r="F3391" s="383">
        <v>2394</v>
      </c>
      <c r="G3391" s="384">
        <v>2</v>
      </c>
      <c r="H3391" s="384">
        <v>2</v>
      </c>
      <c r="I3391" s="380"/>
      <c r="J3391" s="385">
        <f t="shared" si="395"/>
        <v>4788</v>
      </c>
      <c r="K3391" s="484" t="s">
        <v>3433</v>
      </c>
    </row>
    <row r="3392" spans="1:11" x14ac:dyDescent="0.25">
      <c r="A3392" s="37"/>
      <c r="B3392" s="404" t="s">
        <v>23</v>
      </c>
      <c r="C3392" s="381" t="s">
        <v>3434</v>
      </c>
      <c r="D3392" s="483"/>
      <c r="E3392" s="404" t="s">
        <v>24</v>
      </c>
      <c r="F3392" s="383">
        <v>37300</v>
      </c>
      <c r="G3392" s="384">
        <v>1</v>
      </c>
      <c r="H3392" s="384">
        <v>1</v>
      </c>
      <c r="I3392" s="380"/>
      <c r="J3392" s="385">
        <f t="shared" si="395"/>
        <v>37300</v>
      </c>
      <c r="K3392" s="484" t="s">
        <v>6178</v>
      </c>
    </row>
    <row r="3393" spans="1:11" x14ac:dyDescent="0.25">
      <c r="A3393" s="54"/>
      <c r="B3393" s="404" t="s">
        <v>989</v>
      </c>
      <c r="C3393" s="381" t="s">
        <v>3435</v>
      </c>
      <c r="D3393" s="483"/>
      <c r="E3393" s="404" t="s">
        <v>24</v>
      </c>
      <c r="F3393" s="383">
        <v>876</v>
      </c>
      <c r="G3393" s="384">
        <v>1</v>
      </c>
      <c r="H3393" s="384">
        <v>1</v>
      </c>
      <c r="I3393" s="380"/>
      <c r="J3393" s="385">
        <f t="shared" si="395"/>
        <v>876</v>
      </c>
      <c r="K3393" s="484" t="s">
        <v>12301</v>
      </c>
    </row>
    <row r="3394" spans="1:11" x14ac:dyDescent="0.25">
      <c r="A3394" s="54"/>
      <c r="B3394" s="38" t="s">
        <v>3436</v>
      </c>
      <c r="C3394" s="50"/>
      <c r="D3394" s="49"/>
      <c r="E3394" s="38" t="s">
        <v>24</v>
      </c>
      <c r="F3394" s="51">
        <v>1150</v>
      </c>
      <c r="G3394" s="49">
        <v>1</v>
      </c>
      <c r="H3394" s="49">
        <v>1</v>
      </c>
      <c r="I3394" s="52"/>
      <c r="J3394" s="170">
        <f t="shared" si="395"/>
        <v>1150</v>
      </c>
      <c r="K3394" s="44" t="s">
        <v>831</v>
      </c>
    </row>
    <row r="3395" spans="1:11" x14ac:dyDescent="0.25">
      <c r="A3395" s="54"/>
      <c r="B3395" s="38" t="s">
        <v>3426</v>
      </c>
      <c r="C3395" s="55" t="s">
        <v>3427</v>
      </c>
      <c r="D3395" s="49"/>
      <c r="E3395" s="38" t="s">
        <v>24</v>
      </c>
      <c r="F3395" s="51">
        <v>890</v>
      </c>
      <c r="G3395" s="49">
        <v>1</v>
      </c>
      <c r="H3395" s="49">
        <v>1</v>
      </c>
      <c r="I3395" s="52"/>
      <c r="J3395" s="170">
        <f t="shared" si="395"/>
        <v>890</v>
      </c>
      <c r="K3395" s="44" t="s">
        <v>831</v>
      </c>
    </row>
    <row r="3396" spans="1:11" x14ac:dyDescent="0.25">
      <c r="A3396" s="54"/>
      <c r="B3396" s="38" t="s">
        <v>756</v>
      </c>
      <c r="C3396" s="232" t="s">
        <v>3437</v>
      </c>
      <c r="D3396" s="181"/>
      <c r="E3396" s="38" t="s">
        <v>24</v>
      </c>
      <c r="F3396" s="224">
        <v>39000</v>
      </c>
      <c r="G3396" s="181">
        <v>1</v>
      </c>
      <c r="H3396" s="181">
        <v>1</v>
      </c>
      <c r="I3396" s="181"/>
      <c r="J3396" s="170">
        <f t="shared" si="395"/>
        <v>39000</v>
      </c>
      <c r="K3396" s="343" t="s">
        <v>3433</v>
      </c>
    </row>
    <row r="3397" spans="1:11" x14ac:dyDescent="0.25">
      <c r="A3397" s="54"/>
      <c r="B3397" s="38" t="s">
        <v>169</v>
      </c>
      <c r="C3397" s="232" t="s">
        <v>12302</v>
      </c>
      <c r="D3397" s="181"/>
      <c r="E3397" s="38" t="s">
        <v>24</v>
      </c>
      <c r="F3397" s="224">
        <v>1795</v>
      </c>
      <c r="G3397" s="181">
        <v>1</v>
      </c>
      <c r="H3397" s="181">
        <v>1</v>
      </c>
      <c r="I3397" s="181"/>
      <c r="J3397" s="170">
        <f t="shared" si="395"/>
        <v>1795</v>
      </c>
      <c r="K3397" s="83" t="s">
        <v>831</v>
      </c>
    </row>
    <row r="3398" spans="1:11" x14ac:dyDescent="0.25">
      <c r="A3398" s="62"/>
      <c r="B3398" s="38" t="s">
        <v>1124</v>
      </c>
      <c r="C3398" s="232" t="s">
        <v>3438</v>
      </c>
      <c r="D3398" s="181"/>
      <c r="E3398" s="38" t="s">
        <v>24</v>
      </c>
      <c r="F3398" s="181"/>
      <c r="G3398" s="181">
        <v>1</v>
      </c>
      <c r="H3398" s="181">
        <v>1</v>
      </c>
      <c r="I3398" s="181"/>
      <c r="J3398" s="170">
        <f t="shared" si="395"/>
        <v>0</v>
      </c>
      <c r="K3398" s="83" t="s">
        <v>831</v>
      </c>
    </row>
    <row r="3399" spans="1:11" x14ac:dyDescent="0.25">
      <c r="A3399" s="54"/>
      <c r="B3399" s="38" t="s">
        <v>320</v>
      </c>
      <c r="C3399" s="232"/>
      <c r="D3399" s="181"/>
      <c r="E3399" s="38" t="s">
        <v>24</v>
      </c>
      <c r="F3399" s="181"/>
      <c r="G3399" s="181">
        <v>1</v>
      </c>
      <c r="H3399" s="181">
        <v>1</v>
      </c>
      <c r="I3399" s="181"/>
      <c r="J3399" s="170">
        <f t="shared" si="395"/>
        <v>0</v>
      </c>
      <c r="K3399" s="83" t="s">
        <v>831</v>
      </c>
    </row>
    <row r="3400" spans="1:11" x14ac:dyDescent="0.25">
      <c r="A3400" s="54"/>
      <c r="B3400" s="38" t="s">
        <v>3439</v>
      </c>
      <c r="C3400" s="39"/>
      <c r="D3400" s="100"/>
      <c r="E3400" s="40" t="s">
        <v>32</v>
      </c>
      <c r="F3400" s="224"/>
      <c r="G3400" s="42">
        <v>1</v>
      </c>
      <c r="H3400" s="42">
        <v>1</v>
      </c>
      <c r="I3400" s="40"/>
      <c r="J3400" s="170">
        <f t="shared" si="395"/>
        <v>0</v>
      </c>
      <c r="K3400" s="44" t="s">
        <v>831</v>
      </c>
    </row>
    <row r="3401" spans="1:11" x14ac:dyDescent="0.25">
      <c r="A3401" s="37"/>
      <c r="B3401" s="40" t="s">
        <v>3441</v>
      </c>
      <c r="C3401" s="39" t="s">
        <v>3442</v>
      </c>
      <c r="D3401" s="45"/>
      <c r="E3401" s="40" t="s">
        <v>24</v>
      </c>
      <c r="F3401" s="182"/>
      <c r="G3401" s="145">
        <v>1</v>
      </c>
      <c r="H3401" s="150">
        <v>1</v>
      </c>
      <c r="I3401" s="40"/>
      <c r="J3401" s="170">
        <f>H3401*F3401</f>
        <v>0</v>
      </c>
      <c r="K3401" s="44" t="s">
        <v>71</v>
      </c>
    </row>
    <row r="3402" spans="1:11" x14ac:dyDescent="0.25">
      <c r="A3402" s="37"/>
      <c r="B3402" s="40" t="s">
        <v>989</v>
      </c>
      <c r="C3402" s="39" t="s">
        <v>3443</v>
      </c>
      <c r="D3402" s="22"/>
      <c r="E3402" s="22" t="s">
        <v>24</v>
      </c>
      <c r="F3402" s="193"/>
      <c r="G3402" s="143">
        <v>1</v>
      </c>
      <c r="H3402" s="143">
        <v>1</v>
      </c>
      <c r="I3402" s="101"/>
      <c r="J3402" s="170">
        <f>H3402*F3402</f>
        <v>0</v>
      </c>
      <c r="K3402" s="44" t="s">
        <v>71</v>
      </c>
    </row>
    <row r="3403" spans="1:11" x14ac:dyDescent="0.25">
      <c r="A3403" s="37"/>
      <c r="B3403" s="404" t="s">
        <v>3436</v>
      </c>
      <c r="C3403" s="528" t="s">
        <v>6747</v>
      </c>
      <c r="D3403" s="506"/>
      <c r="E3403" s="506" t="s">
        <v>24</v>
      </c>
      <c r="F3403" s="606"/>
      <c r="G3403" s="501">
        <v>1</v>
      </c>
      <c r="H3403" s="501">
        <v>1</v>
      </c>
      <c r="I3403" s="422"/>
      <c r="J3403" s="495"/>
      <c r="K3403" s="386" t="s">
        <v>71</v>
      </c>
    </row>
    <row r="3404" spans="1:11" x14ac:dyDescent="0.25">
      <c r="A3404" s="37"/>
      <c r="B3404" s="38" t="s">
        <v>3446</v>
      </c>
      <c r="C3404" s="147" t="s">
        <v>3447</v>
      </c>
      <c r="D3404" s="22"/>
      <c r="E3404" s="22" t="s">
        <v>3448</v>
      </c>
      <c r="F3404" s="193"/>
      <c r="G3404" s="143">
        <v>1</v>
      </c>
      <c r="H3404" s="102">
        <v>1</v>
      </c>
      <c r="I3404" s="44"/>
      <c r="J3404" s="170">
        <f t="shared" ref="J3404:J3406" si="396">H3404*F3404</f>
        <v>0</v>
      </c>
      <c r="K3404" s="44" t="s">
        <v>71</v>
      </c>
    </row>
    <row r="3405" spans="1:11" x14ac:dyDescent="0.25">
      <c r="A3405" s="54"/>
      <c r="B3405" s="38" t="s">
        <v>3439</v>
      </c>
      <c r="C3405" s="50" t="s">
        <v>3449</v>
      </c>
      <c r="D3405" s="44"/>
      <c r="E3405" s="22" t="s">
        <v>24</v>
      </c>
      <c r="F3405" s="193"/>
      <c r="G3405" s="143">
        <v>1</v>
      </c>
      <c r="H3405" s="102">
        <v>1</v>
      </c>
      <c r="I3405" s="44"/>
      <c r="J3405" s="170">
        <f t="shared" si="396"/>
        <v>0</v>
      </c>
      <c r="K3405" s="44" t="s">
        <v>71</v>
      </c>
    </row>
    <row r="3406" spans="1:11" x14ac:dyDescent="0.25">
      <c r="A3406" s="54"/>
      <c r="B3406" s="38" t="s">
        <v>3450</v>
      </c>
      <c r="C3406" s="57" t="s">
        <v>3451</v>
      </c>
      <c r="D3406" s="38"/>
      <c r="E3406" s="44" t="s">
        <v>3452</v>
      </c>
      <c r="F3406" s="84"/>
      <c r="G3406" s="49">
        <v>1</v>
      </c>
      <c r="H3406" s="49">
        <v>1</v>
      </c>
      <c r="I3406" s="38"/>
      <c r="J3406" s="170">
        <f t="shared" si="396"/>
        <v>0</v>
      </c>
      <c r="K3406" s="44" t="s">
        <v>71</v>
      </c>
    </row>
    <row r="3407" spans="1:11" x14ac:dyDescent="0.25">
      <c r="A3407" s="54"/>
      <c r="B3407" s="404" t="s">
        <v>3453</v>
      </c>
      <c r="C3407" s="493" t="s">
        <v>6748</v>
      </c>
      <c r="D3407" s="404"/>
      <c r="E3407" s="404" t="s">
        <v>24</v>
      </c>
      <c r="F3407" s="486"/>
      <c r="G3407" s="487">
        <v>1</v>
      </c>
      <c r="H3407" s="487">
        <v>1</v>
      </c>
      <c r="I3407" s="404"/>
      <c r="J3407" s="385"/>
      <c r="K3407" s="386" t="s">
        <v>71</v>
      </c>
    </row>
    <row r="3408" spans="1:11" x14ac:dyDescent="0.25">
      <c r="A3408" s="54"/>
      <c r="B3408" s="40" t="s">
        <v>23</v>
      </c>
      <c r="C3408" s="50" t="s">
        <v>3456</v>
      </c>
      <c r="D3408" s="40"/>
      <c r="E3408" s="40" t="s">
        <v>24</v>
      </c>
      <c r="F3408" s="224"/>
      <c r="G3408" s="42">
        <v>1</v>
      </c>
      <c r="H3408" s="42">
        <v>1</v>
      </c>
      <c r="I3408" s="40"/>
      <c r="J3408" s="170">
        <f t="shared" ref="J3408:J3416" si="397">H3408*F3408</f>
        <v>0</v>
      </c>
      <c r="K3408" s="44" t="s">
        <v>71</v>
      </c>
    </row>
    <row r="3409" spans="1:11" x14ac:dyDescent="0.25">
      <c r="A3409" s="54"/>
      <c r="B3409" s="40"/>
      <c r="C3409" s="50"/>
      <c r="D3409" s="40"/>
      <c r="E3409" s="40"/>
      <c r="F3409" s="224"/>
      <c r="G3409" s="42"/>
      <c r="H3409" s="42"/>
      <c r="I3409" s="40"/>
      <c r="J3409" s="170">
        <f t="shared" si="397"/>
        <v>0</v>
      </c>
      <c r="K3409" s="44"/>
    </row>
    <row r="3410" spans="1:11" x14ac:dyDescent="0.25">
      <c r="A3410" s="54"/>
      <c r="B3410" s="40" t="s">
        <v>3457</v>
      </c>
      <c r="C3410" s="50" t="s">
        <v>3458</v>
      </c>
      <c r="D3410" s="40"/>
      <c r="E3410" s="40" t="s">
        <v>32</v>
      </c>
      <c r="F3410" s="224"/>
      <c r="G3410" s="42">
        <v>1</v>
      </c>
      <c r="H3410" s="42">
        <v>1</v>
      </c>
      <c r="I3410" s="40"/>
      <c r="J3410" s="170">
        <f t="shared" si="397"/>
        <v>0</v>
      </c>
      <c r="K3410" s="44" t="s">
        <v>71</v>
      </c>
    </row>
    <row r="3411" spans="1:11" x14ac:dyDescent="0.25">
      <c r="A3411" s="54"/>
      <c r="B3411" s="40"/>
      <c r="C3411" s="55"/>
      <c r="D3411" s="56"/>
      <c r="E3411" s="38"/>
      <c r="F3411" s="344"/>
      <c r="G3411" s="49"/>
      <c r="H3411" s="49"/>
      <c r="I3411" s="38"/>
      <c r="J3411" s="170">
        <f t="shared" si="397"/>
        <v>0</v>
      </c>
      <c r="K3411" s="44"/>
    </row>
    <row r="3412" spans="1:11" x14ac:dyDescent="0.25">
      <c r="A3412" s="54"/>
      <c r="B3412" s="40" t="s">
        <v>3457</v>
      </c>
      <c r="C3412" s="50" t="s">
        <v>3459</v>
      </c>
      <c r="D3412" s="38"/>
      <c r="E3412" s="38" t="s">
        <v>32</v>
      </c>
      <c r="F3412" s="51"/>
      <c r="G3412" s="49">
        <v>1</v>
      </c>
      <c r="H3412" s="49">
        <v>1</v>
      </c>
      <c r="I3412" s="52"/>
      <c r="J3412" s="170">
        <f t="shared" si="397"/>
        <v>0</v>
      </c>
      <c r="K3412" s="44" t="s">
        <v>71</v>
      </c>
    </row>
    <row r="3413" spans="1:11" x14ac:dyDescent="0.25">
      <c r="A3413" s="54"/>
      <c r="B3413" s="38"/>
      <c r="C3413" s="55"/>
      <c r="D3413" s="38"/>
      <c r="E3413" s="38"/>
      <c r="F3413" s="51"/>
      <c r="G3413" s="49"/>
      <c r="H3413" s="49"/>
      <c r="I3413" s="52"/>
      <c r="J3413" s="170">
        <f t="shared" si="397"/>
        <v>0</v>
      </c>
      <c r="K3413" s="44"/>
    </row>
    <row r="3414" spans="1:11" x14ac:dyDescent="0.25">
      <c r="A3414" s="54"/>
      <c r="B3414" s="38" t="s">
        <v>3439</v>
      </c>
      <c r="C3414" s="55"/>
      <c r="D3414" s="38"/>
      <c r="E3414" s="38" t="s">
        <v>24</v>
      </c>
      <c r="F3414" s="178"/>
      <c r="G3414" s="85">
        <v>1</v>
      </c>
      <c r="H3414" s="85">
        <v>1</v>
      </c>
      <c r="I3414" s="101"/>
      <c r="J3414" s="170">
        <f t="shared" si="397"/>
        <v>0</v>
      </c>
      <c r="K3414" s="44" t="s">
        <v>168</v>
      </c>
    </row>
    <row r="3415" spans="1:11" x14ac:dyDescent="0.25">
      <c r="A3415" s="54"/>
      <c r="B3415" s="38"/>
      <c r="C3415" s="55"/>
      <c r="D3415" s="56"/>
      <c r="E3415" s="38"/>
      <c r="F3415" s="178"/>
      <c r="G3415" s="85"/>
      <c r="H3415" s="85"/>
      <c r="I3415" s="101"/>
      <c r="J3415" s="170">
        <f t="shared" si="397"/>
        <v>0</v>
      </c>
      <c r="K3415" s="44"/>
    </row>
    <row r="3416" spans="1:11" x14ac:dyDescent="0.25">
      <c r="A3416" s="54"/>
      <c r="B3416" s="38" t="s">
        <v>320</v>
      </c>
      <c r="C3416" s="55" t="s">
        <v>164</v>
      </c>
      <c r="D3416" s="38"/>
      <c r="E3416" s="38" t="s">
        <v>24</v>
      </c>
      <c r="F3416" s="178"/>
      <c r="G3416" s="85">
        <v>1</v>
      </c>
      <c r="H3416" s="85">
        <v>1</v>
      </c>
      <c r="I3416" s="101"/>
      <c r="J3416" s="170">
        <f t="shared" si="397"/>
        <v>0</v>
      </c>
      <c r="K3416" s="44" t="s">
        <v>168</v>
      </c>
    </row>
    <row r="3417" spans="1:11" x14ac:dyDescent="0.25">
      <c r="A3417" s="37"/>
      <c r="B3417" s="38" t="s">
        <v>23</v>
      </c>
      <c r="C3417" s="184" t="s">
        <v>3460</v>
      </c>
      <c r="D3417" s="125"/>
      <c r="E3417" s="38" t="s">
        <v>24</v>
      </c>
      <c r="F3417" s="182"/>
      <c r="G3417" s="102">
        <v>1</v>
      </c>
      <c r="H3417" s="49">
        <v>1</v>
      </c>
      <c r="I3417" s="49"/>
      <c r="J3417" s="170">
        <f t="shared" ref="J3417:J3438" si="398">H3417*F3417</f>
        <v>0</v>
      </c>
      <c r="K3417" s="170" t="s">
        <v>168</v>
      </c>
    </row>
    <row r="3418" spans="1:11" x14ac:dyDescent="0.25">
      <c r="A3418" s="37"/>
      <c r="B3418" s="38"/>
      <c r="C3418" s="147"/>
      <c r="D3418" s="100"/>
      <c r="E3418" s="38"/>
      <c r="F3418" s="51"/>
      <c r="G3418" s="49"/>
      <c r="H3418" s="49"/>
      <c r="I3418" s="38"/>
      <c r="J3418" s="170">
        <f t="shared" si="398"/>
        <v>0</v>
      </c>
      <c r="K3418" s="44"/>
    </row>
    <row r="3419" spans="1:11" x14ac:dyDescent="0.25">
      <c r="A3419" s="37"/>
      <c r="B3419" s="38" t="s">
        <v>23</v>
      </c>
      <c r="C3419" s="184" t="s">
        <v>3461</v>
      </c>
      <c r="D3419" s="125"/>
      <c r="E3419" s="38" t="s">
        <v>24</v>
      </c>
      <c r="F3419" s="224"/>
      <c r="G3419" s="49">
        <v>1</v>
      </c>
      <c r="H3419" s="49">
        <v>1</v>
      </c>
      <c r="I3419" s="49"/>
      <c r="J3419" s="170">
        <f t="shared" si="398"/>
        <v>0</v>
      </c>
      <c r="K3419" s="170" t="s">
        <v>168</v>
      </c>
    </row>
    <row r="3420" spans="1:11" x14ac:dyDescent="0.25">
      <c r="A3420" s="37"/>
      <c r="B3420" s="276"/>
      <c r="C3420" s="228"/>
      <c r="E3420" s="93"/>
      <c r="F3420" s="93"/>
      <c r="G3420" s="93"/>
      <c r="H3420" s="93"/>
      <c r="I3420" s="93"/>
      <c r="J3420" s="170">
        <f t="shared" si="398"/>
        <v>0</v>
      </c>
      <c r="K3420" s="92"/>
    </row>
    <row r="3421" spans="1:11" x14ac:dyDescent="0.25">
      <c r="A3421" s="37"/>
      <c r="B3421" s="38" t="s">
        <v>3436</v>
      </c>
      <c r="C3421" s="184" t="s">
        <v>164</v>
      </c>
      <c r="E3421" s="38" t="s">
        <v>24</v>
      </c>
      <c r="F3421" s="224"/>
      <c r="G3421" s="49">
        <v>1</v>
      </c>
      <c r="H3421" s="49">
        <v>1</v>
      </c>
      <c r="I3421" s="49"/>
      <c r="J3421" s="170">
        <f t="shared" si="398"/>
        <v>0</v>
      </c>
      <c r="K3421" s="170" t="s">
        <v>168</v>
      </c>
    </row>
    <row r="3422" spans="1:11" x14ac:dyDescent="0.25">
      <c r="A3422" s="37"/>
      <c r="B3422" s="276"/>
      <c r="C3422" s="526"/>
      <c r="D3422" s="276"/>
      <c r="E3422" s="93"/>
      <c r="F3422" s="93"/>
      <c r="G3422" s="93"/>
      <c r="H3422" s="93"/>
      <c r="I3422" s="93"/>
      <c r="J3422" s="170">
        <f t="shared" si="398"/>
        <v>0</v>
      </c>
      <c r="K3422" s="92"/>
    </row>
    <row r="3423" spans="1:11" x14ac:dyDescent="0.25">
      <c r="A3423" s="37"/>
      <c r="B3423" s="38" t="s">
        <v>3436</v>
      </c>
      <c r="C3423" s="405" t="s">
        <v>3462</v>
      </c>
      <c r="D3423" s="276"/>
      <c r="E3423" s="38" t="s">
        <v>24</v>
      </c>
      <c r="F3423" s="224"/>
      <c r="G3423" s="49">
        <v>1</v>
      </c>
      <c r="H3423" s="49">
        <v>1</v>
      </c>
      <c r="I3423" s="49"/>
      <c r="J3423" s="170">
        <f t="shared" si="398"/>
        <v>0</v>
      </c>
      <c r="K3423" s="170" t="s">
        <v>168</v>
      </c>
    </row>
    <row r="3424" spans="1:11" x14ac:dyDescent="0.25">
      <c r="A3424" s="54"/>
      <c r="B3424" s="276"/>
      <c r="C3424" s="526"/>
      <c r="D3424" s="276"/>
      <c r="E3424" s="93"/>
      <c r="F3424" s="93"/>
      <c r="G3424" s="93"/>
      <c r="H3424" s="93"/>
      <c r="I3424" s="93"/>
      <c r="J3424" s="170">
        <f t="shared" si="398"/>
        <v>0</v>
      </c>
      <c r="K3424" s="92"/>
    </row>
    <row r="3425" spans="1:11" x14ac:dyDescent="0.25">
      <c r="A3425" s="54"/>
      <c r="B3425" s="38" t="s">
        <v>3457</v>
      </c>
      <c r="C3425" s="402" t="s">
        <v>3458</v>
      </c>
      <c r="D3425" s="38"/>
      <c r="E3425" s="40" t="s">
        <v>24</v>
      </c>
      <c r="F3425" s="41"/>
      <c r="G3425" s="42">
        <v>1</v>
      </c>
      <c r="H3425" s="42">
        <v>1</v>
      </c>
      <c r="I3425" s="40"/>
      <c r="J3425" s="170">
        <f t="shared" si="398"/>
        <v>0</v>
      </c>
      <c r="K3425" s="170" t="s">
        <v>168</v>
      </c>
    </row>
    <row r="3426" spans="1:11" x14ac:dyDescent="0.25">
      <c r="A3426" s="54"/>
      <c r="B3426" s="38"/>
      <c r="C3426" s="57"/>
      <c r="D3426" s="38"/>
      <c r="E3426" s="38"/>
      <c r="F3426" s="51"/>
      <c r="G3426" s="49"/>
      <c r="H3426" s="49"/>
      <c r="I3426" s="38"/>
      <c r="J3426" s="170">
        <f t="shared" si="398"/>
        <v>0</v>
      </c>
      <c r="K3426" s="44"/>
    </row>
    <row r="3427" spans="1:11" x14ac:dyDescent="0.25">
      <c r="A3427" s="54"/>
      <c r="B3427" s="38" t="s">
        <v>3463</v>
      </c>
      <c r="C3427" s="57" t="s">
        <v>3464</v>
      </c>
      <c r="D3427" s="38"/>
      <c r="E3427" s="38" t="s">
        <v>24</v>
      </c>
      <c r="F3427" s="51"/>
      <c r="G3427" s="49">
        <v>2</v>
      </c>
      <c r="H3427" s="49">
        <v>2</v>
      </c>
      <c r="I3427" s="38"/>
      <c r="J3427" s="170">
        <f t="shared" si="398"/>
        <v>0</v>
      </c>
      <c r="K3427" s="44" t="s">
        <v>168</v>
      </c>
    </row>
    <row r="3428" spans="1:11" x14ac:dyDescent="0.25">
      <c r="A3428" s="54"/>
      <c r="B3428" s="38" t="s">
        <v>169</v>
      </c>
      <c r="C3428" s="57" t="s">
        <v>3465</v>
      </c>
      <c r="D3428" s="38"/>
      <c r="E3428" s="38" t="s">
        <v>24</v>
      </c>
      <c r="F3428" s="51"/>
      <c r="G3428" s="49">
        <v>1</v>
      </c>
      <c r="H3428" s="49">
        <v>1</v>
      </c>
      <c r="I3428" s="38"/>
      <c r="J3428" s="170">
        <f t="shared" si="398"/>
        <v>0</v>
      </c>
      <c r="K3428" s="44" t="s">
        <v>168</v>
      </c>
    </row>
    <row r="3429" spans="1:11" x14ac:dyDescent="0.25">
      <c r="A3429" s="54"/>
      <c r="B3429" s="38"/>
      <c r="C3429" s="57"/>
      <c r="D3429" s="38"/>
      <c r="E3429" s="38"/>
      <c r="F3429" s="51"/>
      <c r="G3429" s="49"/>
      <c r="H3429" s="49"/>
      <c r="I3429" s="38"/>
      <c r="J3429" s="170">
        <f t="shared" si="398"/>
        <v>0</v>
      </c>
      <c r="K3429" s="44"/>
    </row>
    <row r="3430" spans="1:11" x14ac:dyDescent="0.25">
      <c r="A3430" s="54"/>
      <c r="B3430" s="38" t="s">
        <v>3466</v>
      </c>
      <c r="C3430" s="57" t="s">
        <v>3467</v>
      </c>
      <c r="D3430" s="38"/>
      <c r="E3430" s="38" t="s">
        <v>24</v>
      </c>
      <c r="F3430" s="51"/>
      <c r="G3430" s="49">
        <v>1</v>
      </c>
      <c r="H3430" s="49">
        <v>1</v>
      </c>
      <c r="I3430" s="38"/>
      <c r="J3430" s="170">
        <f t="shared" si="398"/>
        <v>0</v>
      </c>
      <c r="K3430" s="44" t="s">
        <v>168</v>
      </c>
    </row>
    <row r="3431" spans="1:11" x14ac:dyDescent="0.25">
      <c r="A3431" s="54"/>
      <c r="B3431" s="40"/>
      <c r="C3431" s="50"/>
      <c r="D3431" s="40"/>
      <c r="E3431" s="40"/>
      <c r="F3431" s="224"/>
      <c r="G3431" s="42"/>
      <c r="H3431" s="42"/>
      <c r="I3431" s="40"/>
      <c r="J3431" s="170">
        <f t="shared" si="398"/>
        <v>0</v>
      </c>
      <c r="K3431" s="44"/>
    </row>
    <row r="3432" spans="1:11" x14ac:dyDescent="0.25">
      <c r="A3432" s="54"/>
      <c r="B3432" s="38" t="s">
        <v>3436</v>
      </c>
      <c r="C3432" s="50"/>
      <c r="D3432" s="38"/>
      <c r="E3432" s="40" t="s">
        <v>24</v>
      </c>
      <c r="F3432" s="224"/>
      <c r="G3432" s="42">
        <v>1</v>
      </c>
      <c r="H3432" s="42">
        <v>1</v>
      </c>
      <c r="I3432" s="40"/>
      <c r="J3432" s="170">
        <f t="shared" si="398"/>
        <v>0</v>
      </c>
      <c r="K3432" s="44" t="s">
        <v>819</v>
      </c>
    </row>
    <row r="3433" spans="1:11" x14ac:dyDescent="0.25">
      <c r="A3433" s="54"/>
      <c r="B3433" s="40"/>
      <c r="C3433" s="50"/>
      <c r="D3433" s="40"/>
      <c r="E3433" s="40"/>
      <c r="F3433" s="224"/>
      <c r="G3433" s="42"/>
      <c r="H3433" s="42"/>
      <c r="I3433" s="40"/>
      <c r="J3433" s="170">
        <f t="shared" si="398"/>
        <v>0</v>
      </c>
      <c r="K3433" s="44"/>
    </row>
    <row r="3434" spans="1:11" x14ac:dyDescent="0.25">
      <c r="A3434" s="62"/>
      <c r="B3434" s="40" t="s">
        <v>3439</v>
      </c>
      <c r="C3434" s="50" t="s">
        <v>3468</v>
      </c>
      <c r="D3434" s="40"/>
      <c r="E3434" s="40" t="s">
        <v>24</v>
      </c>
      <c r="F3434" s="224"/>
      <c r="G3434" s="42">
        <v>1</v>
      </c>
      <c r="H3434" s="42">
        <v>1</v>
      </c>
      <c r="I3434" s="40"/>
      <c r="J3434" s="170">
        <f t="shared" si="398"/>
        <v>0</v>
      </c>
      <c r="K3434" s="44" t="s">
        <v>819</v>
      </c>
    </row>
    <row r="3435" spans="1:11" x14ac:dyDescent="0.25">
      <c r="A3435" s="54"/>
      <c r="B3435" s="40"/>
      <c r="C3435" s="50"/>
      <c r="D3435" s="40"/>
      <c r="E3435" s="40"/>
      <c r="F3435" s="224"/>
      <c r="G3435" s="42"/>
      <c r="H3435" s="42"/>
      <c r="I3435" s="40"/>
      <c r="J3435" s="170">
        <f t="shared" si="398"/>
        <v>0</v>
      </c>
      <c r="K3435" s="44"/>
    </row>
    <row r="3436" spans="1:11" x14ac:dyDescent="0.25">
      <c r="A3436" s="54"/>
      <c r="B3436" s="40" t="s">
        <v>169</v>
      </c>
      <c r="C3436" s="50" t="s">
        <v>3469</v>
      </c>
      <c r="D3436" s="40"/>
      <c r="E3436" s="40" t="s">
        <v>24</v>
      </c>
      <c r="F3436" s="224"/>
      <c r="G3436" s="42">
        <v>1</v>
      </c>
      <c r="H3436" s="42">
        <v>1</v>
      </c>
      <c r="I3436" s="40"/>
      <c r="J3436" s="170">
        <f t="shared" si="398"/>
        <v>0</v>
      </c>
      <c r="K3436" s="44" t="s">
        <v>819</v>
      </c>
    </row>
    <row r="3437" spans="1:11" x14ac:dyDescent="0.25">
      <c r="A3437" s="54"/>
      <c r="B3437" s="40"/>
      <c r="C3437" s="55"/>
      <c r="D3437" s="56"/>
      <c r="E3437" s="38"/>
      <c r="F3437" s="344"/>
      <c r="G3437" s="49"/>
      <c r="H3437" s="49"/>
      <c r="I3437" s="38"/>
      <c r="J3437" s="170">
        <f t="shared" si="398"/>
        <v>0</v>
      </c>
      <c r="K3437" s="44"/>
    </row>
    <row r="3438" spans="1:11" x14ac:dyDescent="0.25">
      <c r="A3438" s="54"/>
      <c r="B3438" s="40" t="s">
        <v>169</v>
      </c>
      <c r="C3438" s="50" t="s">
        <v>3470</v>
      </c>
      <c r="D3438" s="38"/>
      <c r="E3438" s="38" t="s">
        <v>24</v>
      </c>
      <c r="F3438" s="51"/>
      <c r="G3438" s="64">
        <v>1</v>
      </c>
      <c r="H3438" s="64">
        <v>1</v>
      </c>
      <c r="I3438" s="52"/>
      <c r="J3438" s="170">
        <f t="shared" si="398"/>
        <v>0</v>
      </c>
      <c r="K3438" s="44" t="s">
        <v>162</v>
      </c>
    </row>
    <row r="3439" spans="1:11" x14ac:dyDescent="0.25">
      <c r="A3439" s="37"/>
      <c r="B3439" s="38" t="s">
        <v>3439</v>
      </c>
      <c r="C3439" s="46" t="s">
        <v>3471</v>
      </c>
      <c r="D3439" s="100"/>
      <c r="E3439" s="38" t="s">
        <v>24</v>
      </c>
      <c r="F3439" s="51"/>
      <c r="G3439" s="49">
        <v>1</v>
      </c>
      <c r="H3439" s="49">
        <v>1</v>
      </c>
      <c r="I3439" s="52"/>
      <c r="J3439" s="170">
        <f t="shared" ref="J3439:J3461" si="399">H3439*F3439</f>
        <v>0</v>
      </c>
      <c r="K3439" s="44" t="s">
        <v>162</v>
      </c>
    </row>
    <row r="3440" spans="1:11" x14ac:dyDescent="0.25">
      <c r="A3440" s="37"/>
      <c r="B3440" s="38"/>
      <c r="C3440" s="147"/>
      <c r="D3440" s="100"/>
      <c r="E3440" s="38"/>
      <c r="F3440" s="51"/>
      <c r="G3440" s="49"/>
      <c r="H3440" s="49"/>
      <c r="I3440" s="38"/>
      <c r="J3440" s="170">
        <f t="shared" si="399"/>
        <v>0</v>
      </c>
      <c r="K3440" s="44"/>
    </row>
    <row r="3441" spans="1:11" x14ac:dyDescent="0.25">
      <c r="A3441" s="37"/>
      <c r="B3441" s="38" t="s">
        <v>3463</v>
      </c>
      <c r="C3441" s="147" t="s">
        <v>3472</v>
      </c>
      <c r="D3441" s="100"/>
      <c r="E3441" s="38" t="s">
        <v>24</v>
      </c>
      <c r="F3441" s="51"/>
      <c r="G3441" s="49">
        <v>1</v>
      </c>
      <c r="H3441" s="49">
        <v>1</v>
      </c>
      <c r="I3441" s="38"/>
      <c r="J3441" s="170">
        <f t="shared" si="399"/>
        <v>0</v>
      </c>
      <c r="K3441" s="44" t="s">
        <v>162</v>
      </c>
    </row>
    <row r="3442" spans="1:11" x14ac:dyDescent="0.25">
      <c r="A3442" s="37"/>
      <c r="B3442" s="38"/>
      <c r="C3442" s="57"/>
      <c r="D3442" s="38"/>
      <c r="E3442" s="38"/>
      <c r="F3442" s="51"/>
      <c r="G3442" s="49"/>
      <c r="H3442" s="49"/>
      <c r="I3442" s="38"/>
      <c r="J3442" s="170">
        <f t="shared" si="399"/>
        <v>0</v>
      </c>
      <c r="K3442" s="44"/>
    </row>
    <row r="3443" spans="1:11" x14ac:dyDescent="0.25">
      <c r="A3443" s="37"/>
      <c r="B3443" s="38" t="s">
        <v>23</v>
      </c>
      <c r="C3443" s="57" t="s">
        <v>3475</v>
      </c>
      <c r="D3443" s="38"/>
      <c r="E3443" s="38" t="s">
        <v>24</v>
      </c>
      <c r="F3443" s="51">
        <v>6550</v>
      </c>
      <c r="G3443" s="49">
        <v>1</v>
      </c>
      <c r="H3443" s="49">
        <v>1</v>
      </c>
      <c r="I3443" s="38"/>
      <c r="J3443" s="170">
        <f t="shared" si="399"/>
        <v>6550</v>
      </c>
      <c r="K3443" s="44" t="s">
        <v>162</v>
      </c>
    </row>
    <row r="3444" spans="1:11" x14ac:dyDescent="0.25">
      <c r="A3444" s="37"/>
      <c r="B3444" s="38"/>
      <c r="C3444" s="57"/>
      <c r="D3444" s="38"/>
      <c r="E3444" s="38"/>
      <c r="F3444" s="51"/>
      <c r="G3444" s="49"/>
      <c r="H3444" s="49"/>
      <c r="I3444" s="38"/>
      <c r="J3444" s="170">
        <f t="shared" si="399"/>
        <v>0</v>
      </c>
      <c r="K3444" s="44"/>
    </row>
    <row r="3445" spans="1:11" x14ac:dyDescent="0.25">
      <c r="A3445" s="37"/>
      <c r="B3445" s="38" t="s">
        <v>100</v>
      </c>
      <c r="C3445" s="57"/>
      <c r="D3445" s="38"/>
      <c r="E3445" s="38" t="s">
        <v>24</v>
      </c>
      <c r="F3445" s="51">
        <v>231</v>
      </c>
      <c r="G3445" s="49">
        <v>1</v>
      </c>
      <c r="H3445" s="49">
        <v>1</v>
      </c>
      <c r="I3445" s="38"/>
      <c r="J3445" s="170">
        <f t="shared" si="399"/>
        <v>231</v>
      </c>
      <c r="K3445" s="44" t="s">
        <v>162</v>
      </c>
    </row>
    <row r="3446" spans="1:11" x14ac:dyDescent="0.25">
      <c r="A3446" s="54"/>
      <c r="B3446" s="40"/>
      <c r="C3446" s="50"/>
      <c r="D3446" s="40"/>
      <c r="E3446" s="40"/>
      <c r="F3446" s="224"/>
      <c r="G3446" s="42"/>
      <c r="H3446" s="42"/>
      <c r="I3446" s="40"/>
      <c r="J3446" s="170">
        <f t="shared" si="399"/>
        <v>0</v>
      </c>
      <c r="K3446" s="44"/>
    </row>
    <row r="3447" spans="1:11" x14ac:dyDescent="0.25">
      <c r="A3447" s="54"/>
      <c r="B3447" s="40" t="s">
        <v>3463</v>
      </c>
      <c r="C3447" s="50" t="s">
        <v>3477</v>
      </c>
      <c r="D3447" s="40"/>
      <c r="E3447" s="40" t="s">
        <v>67</v>
      </c>
      <c r="F3447" s="224"/>
      <c r="G3447" s="42">
        <v>2</v>
      </c>
      <c r="H3447" s="42">
        <v>2</v>
      </c>
      <c r="I3447" s="40"/>
      <c r="J3447" s="170">
        <f t="shared" si="399"/>
        <v>0</v>
      </c>
      <c r="K3447" s="44" t="s">
        <v>162</v>
      </c>
    </row>
    <row r="3448" spans="1:11" x14ac:dyDescent="0.25">
      <c r="A3448" s="54"/>
      <c r="B3448" s="40"/>
      <c r="C3448" s="50"/>
      <c r="D3448" s="40"/>
      <c r="E3448" s="40"/>
      <c r="F3448" s="224"/>
      <c r="G3448" s="42"/>
      <c r="H3448" s="42"/>
      <c r="I3448" s="40"/>
      <c r="J3448" s="170">
        <f t="shared" si="399"/>
        <v>0</v>
      </c>
      <c r="K3448" s="44"/>
    </row>
    <row r="3449" spans="1:11" x14ac:dyDescent="0.25">
      <c r="A3449" s="54"/>
      <c r="B3449" s="38" t="s">
        <v>3483</v>
      </c>
      <c r="C3449" s="57" t="s">
        <v>3484</v>
      </c>
      <c r="D3449" s="38"/>
      <c r="E3449" s="38" t="s">
        <v>32</v>
      </c>
      <c r="F3449" s="51"/>
      <c r="G3449" s="49">
        <v>1</v>
      </c>
      <c r="H3449" s="49">
        <v>1</v>
      </c>
      <c r="I3449" s="38"/>
      <c r="J3449" s="170">
        <f t="shared" si="399"/>
        <v>0</v>
      </c>
      <c r="K3449" s="44" t="s">
        <v>116</v>
      </c>
    </row>
    <row r="3450" spans="1:11" x14ac:dyDescent="0.25">
      <c r="A3450" s="54"/>
      <c r="B3450" s="60"/>
      <c r="C3450" s="59"/>
      <c r="D3450" s="60"/>
      <c r="E3450" s="59"/>
      <c r="F3450" s="347"/>
      <c r="G3450" s="61"/>
      <c r="H3450" s="61"/>
      <c r="I3450" s="59"/>
      <c r="J3450" s="170">
        <f t="shared" si="399"/>
        <v>0</v>
      </c>
      <c r="K3450" s="53"/>
    </row>
    <row r="3451" spans="1:11" x14ac:dyDescent="0.25">
      <c r="A3451" s="490"/>
      <c r="B3451" s="38" t="s">
        <v>3485</v>
      </c>
      <c r="C3451" s="50" t="s">
        <v>3486</v>
      </c>
      <c r="D3451" s="38"/>
      <c r="E3451" s="38" t="s">
        <v>67</v>
      </c>
      <c r="F3451" s="51">
        <v>811.7</v>
      </c>
      <c r="G3451" s="49">
        <v>1</v>
      </c>
      <c r="H3451" s="49">
        <v>1</v>
      </c>
      <c r="I3451" s="38"/>
      <c r="J3451" s="170">
        <f t="shared" si="399"/>
        <v>811.7</v>
      </c>
      <c r="K3451" s="44" t="s">
        <v>116</v>
      </c>
    </row>
    <row r="3452" spans="1:11" x14ac:dyDescent="0.25">
      <c r="A3452" s="54"/>
      <c r="B3452" s="38"/>
      <c r="C3452" s="63"/>
      <c r="D3452" s="38"/>
      <c r="E3452" s="52"/>
      <c r="F3452" s="52"/>
      <c r="G3452" s="49"/>
      <c r="H3452" s="49"/>
      <c r="I3452" s="52"/>
      <c r="J3452" s="170">
        <f t="shared" si="399"/>
        <v>0</v>
      </c>
      <c r="K3452" s="44"/>
    </row>
    <row r="3453" spans="1:11" x14ac:dyDescent="0.25">
      <c r="A3453" s="54"/>
      <c r="B3453" s="38" t="s">
        <v>70</v>
      </c>
      <c r="C3453" s="57" t="s">
        <v>3487</v>
      </c>
      <c r="D3453" s="38"/>
      <c r="E3453" s="38" t="s">
        <v>24</v>
      </c>
      <c r="F3453" s="51">
        <v>4500</v>
      </c>
      <c r="G3453" s="49">
        <v>1</v>
      </c>
      <c r="H3453" s="49">
        <v>1</v>
      </c>
      <c r="I3453" s="38"/>
      <c r="J3453" s="170">
        <f t="shared" si="399"/>
        <v>4500</v>
      </c>
      <c r="K3453" s="44" t="s">
        <v>116</v>
      </c>
    </row>
    <row r="3454" spans="1:11" x14ac:dyDescent="0.25">
      <c r="A3454" s="54"/>
      <c r="B3454" s="38"/>
      <c r="C3454" s="57"/>
      <c r="D3454" s="38"/>
      <c r="E3454" s="38"/>
      <c r="F3454" s="51"/>
      <c r="G3454" s="64"/>
      <c r="H3454" s="64"/>
      <c r="I3454" s="38"/>
      <c r="J3454" s="170">
        <f t="shared" si="399"/>
        <v>0</v>
      </c>
      <c r="K3454" s="44"/>
    </row>
    <row r="3455" spans="1:11" x14ac:dyDescent="0.25">
      <c r="A3455" s="54"/>
      <c r="B3455" s="38" t="s">
        <v>169</v>
      </c>
      <c r="C3455" s="147" t="s">
        <v>3488</v>
      </c>
      <c r="D3455" s="22"/>
      <c r="E3455" s="38" t="s">
        <v>24</v>
      </c>
      <c r="F3455" s="51">
        <v>4500</v>
      </c>
      <c r="G3455" s="49">
        <v>1</v>
      </c>
      <c r="H3455" s="49">
        <v>1</v>
      </c>
      <c r="I3455" s="38"/>
      <c r="J3455" s="170">
        <f t="shared" si="399"/>
        <v>4500</v>
      </c>
      <c r="K3455" s="44" t="s">
        <v>116</v>
      </c>
    </row>
    <row r="3456" spans="1:11" x14ac:dyDescent="0.25">
      <c r="A3456" s="62"/>
      <c r="B3456" s="60"/>
      <c r="C3456" s="59"/>
      <c r="D3456" s="60"/>
      <c r="E3456" s="59"/>
      <c r="F3456" s="347"/>
      <c r="G3456" s="61"/>
      <c r="H3456" s="61"/>
      <c r="I3456" s="59"/>
      <c r="J3456" s="170">
        <f t="shared" si="399"/>
        <v>0</v>
      </c>
      <c r="K3456" s="53"/>
    </row>
    <row r="3457" spans="1:11" x14ac:dyDescent="0.25">
      <c r="A3457" s="54"/>
      <c r="B3457" s="38" t="s">
        <v>982</v>
      </c>
      <c r="C3457" s="50" t="s">
        <v>3498</v>
      </c>
      <c r="D3457" s="38"/>
      <c r="E3457" s="38" t="s">
        <v>24</v>
      </c>
      <c r="F3457" s="51"/>
      <c r="G3457" s="49">
        <v>1</v>
      </c>
      <c r="H3457" s="49">
        <v>1</v>
      </c>
      <c r="I3457" s="38"/>
      <c r="J3457" s="170">
        <f t="shared" si="399"/>
        <v>0</v>
      </c>
      <c r="K3457" s="44" t="s">
        <v>116</v>
      </c>
    </row>
    <row r="3458" spans="1:11" x14ac:dyDescent="0.25">
      <c r="A3458" s="54"/>
      <c r="B3458" s="38"/>
      <c r="C3458" s="63"/>
      <c r="D3458" s="38"/>
      <c r="E3458" s="52"/>
      <c r="F3458" s="52"/>
      <c r="G3458" s="49"/>
      <c r="H3458" s="49"/>
      <c r="I3458" s="52"/>
      <c r="J3458" s="170">
        <f t="shared" si="399"/>
        <v>0</v>
      </c>
      <c r="K3458" s="44"/>
    </row>
    <row r="3459" spans="1:11" x14ac:dyDescent="0.25">
      <c r="A3459" s="54"/>
      <c r="B3459" s="38" t="s">
        <v>70</v>
      </c>
      <c r="C3459" s="57" t="s">
        <v>3487</v>
      </c>
      <c r="D3459" s="38"/>
      <c r="E3459" s="38" t="s">
        <v>35</v>
      </c>
      <c r="F3459" s="51"/>
      <c r="G3459" s="49">
        <v>2</v>
      </c>
      <c r="H3459" s="49">
        <v>2</v>
      </c>
      <c r="I3459" s="38"/>
      <c r="J3459" s="170">
        <f t="shared" si="399"/>
        <v>0</v>
      </c>
      <c r="K3459" s="44" t="s">
        <v>831</v>
      </c>
    </row>
    <row r="3460" spans="1:11" x14ac:dyDescent="0.25">
      <c r="A3460" s="54"/>
      <c r="B3460" s="38"/>
      <c r="C3460" s="57"/>
      <c r="D3460" s="38"/>
      <c r="E3460" s="38"/>
      <c r="F3460" s="51"/>
      <c r="G3460" s="49"/>
      <c r="H3460" s="49"/>
      <c r="I3460" s="38"/>
      <c r="J3460" s="170">
        <f t="shared" si="399"/>
        <v>0</v>
      </c>
      <c r="K3460" s="44"/>
    </row>
    <row r="3461" spans="1:11" x14ac:dyDescent="0.25">
      <c r="A3461" s="54"/>
      <c r="B3461" s="38" t="s">
        <v>70</v>
      </c>
      <c r="C3461" s="57" t="s">
        <v>3487</v>
      </c>
      <c r="D3461" s="38"/>
      <c r="E3461" s="38" t="s">
        <v>24</v>
      </c>
      <c r="F3461" s="178"/>
      <c r="G3461" s="85">
        <v>1</v>
      </c>
      <c r="H3461" s="102">
        <v>1</v>
      </c>
      <c r="I3461" s="38"/>
      <c r="J3461" s="170">
        <f t="shared" si="399"/>
        <v>0</v>
      </c>
      <c r="K3461" s="44" t="s">
        <v>71</v>
      </c>
    </row>
    <row r="3462" spans="1:11" x14ac:dyDescent="0.25">
      <c r="A3462" s="37"/>
      <c r="B3462" s="38" t="s">
        <v>3499</v>
      </c>
      <c r="C3462" s="57"/>
      <c r="D3462" s="38"/>
      <c r="E3462" s="38" t="s">
        <v>24</v>
      </c>
      <c r="F3462" s="178"/>
      <c r="G3462" s="85">
        <v>1</v>
      </c>
      <c r="H3462" s="102">
        <v>1</v>
      </c>
      <c r="I3462" s="38"/>
      <c r="J3462" s="170">
        <f t="shared" ref="J3462:J3483" si="400">H3462*F3462</f>
        <v>0</v>
      </c>
      <c r="K3462" s="44" t="s">
        <v>3500</v>
      </c>
    </row>
    <row r="3463" spans="1:11" x14ac:dyDescent="0.25">
      <c r="A3463" s="37"/>
      <c r="B3463" s="38" t="s">
        <v>1138</v>
      </c>
      <c r="C3463" s="50" t="s">
        <v>3501</v>
      </c>
      <c r="D3463" s="38"/>
      <c r="E3463" s="40" t="s">
        <v>24</v>
      </c>
      <c r="F3463" s="182"/>
      <c r="G3463" s="99">
        <v>1</v>
      </c>
      <c r="H3463" s="99">
        <v>1</v>
      </c>
      <c r="I3463" s="45"/>
      <c r="J3463" s="170">
        <f t="shared" si="400"/>
        <v>0</v>
      </c>
      <c r="K3463" s="44" t="s">
        <v>3500</v>
      </c>
    </row>
    <row r="3464" spans="1:11" x14ac:dyDescent="0.25">
      <c r="A3464" s="37"/>
      <c r="B3464" s="40"/>
      <c r="C3464" s="50"/>
      <c r="D3464" s="40"/>
      <c r="E3464" s="40"/>
      <c r="F3464" s="182"/>
      <c r="G3464" s="99"/>
      <c r="H3464" s="221"/>
      <c r="I3464" s="144"/>
      <c r="J3464" s="148">
        <f t="shared" si="400"/>
        <v>0</v>
      </c>
      <c r="K3464" s="44"/>
    </row>
    <row r="3465" spans="1:11" x14ac:dyDescent="0.25">
      <c r="A3465" s="37"/>
      <c r="B3465" s="40" t="s">
        <v>3502</v>
      </c>
      <c r="C3465" s="50" t="s">
        <v>3503</v>
      </c>
      <c r="D3465" s="40"/>
      <c r="E3465" s="40" t="s">
        <v>24</v>
      </c>
      <c r="F3465" s="182"/>
      <c r="G3465" s="99">
        <v>18</v>
      </c>
      <c r="H3465" s="99">
        <v>18</v>
      </c>
      <c r="I3465" s="144"/>
      <c r="J3465" s="148">
        <f t="shared" si="400"/>
        <v>0</v>
      </c>
      <c r="K3465" s="44" t="s">
        <v>3500</v>
      </c>
    </row>
    <row r="3466" spans="1:11" x14ac:dyDescent="0.25">
      <c r="A3466" s="37"/>
      <c r="B3466" s="40"/>
      <c r="C3466" s="50"/>
      <c r="D3466" s="40"/>
      <c r="E3466" s="40"/>
      <c r="F3466" s="182"/>
      <c r="G3466" s="99"/>
      <c r="H3466" s="99"/>
      <c r="I3466" s="144"/>
      <c r="J3466" s="148">
        <f t="shared" si="400"/>
        <v>0</v>
      </c>
      <c r="K3466" s="44"/>
    </row>
    <row r="3467" spans="1:11" x14ac:dyDescent="0.25">
      <c r="A3467" s="37"/>
      <c r="B3467" s="40" t="s">
        <v>3504</v>
      </c>
      <c r="C3467" s="39"/>
      <c r="D3467" s="45"/>
      <c r="E3467" s="40" t="s">
        <v>83</v>
      </c>
      <c r="F3467" s="182"/>
      <c r="G3467" s="99">
        <v>24</v>
      </c>
      <c r="H3467" s="99">
        <v>24</v>
      </c>
      <c r="I3467" s="144"/>
      <c r="J3467" s="148">
        <f t="shared" si="400"/>
        <v>0</v>
      </c>
      <c r="K3467" s="44" t="s">
        <v>3500</v>
      </c>
    </row>
    <row r="3468" spans="1:11" x14ac:dyDescent="0.25">
      <c r="A3468" s="37"/>
      <c r="B3468" s="40"/>
      <c r="C3468" s="46"/>
      <c r="D3468" s="47"/>
      <c r="E3468" s="38"/>
      <c r="F3468" s="605"/>
      <c r="G3468" s="85"/>
      <c r="H3468" s="85"/>
      <c r="I3468" s="44"/>
      <c r="J3468" s="148">
        <f t="shared" si="400"/>
        <v>0</v>
      </c>
      <c r="K3468" s="44"/>
    </row>
    <row r="3469" spans="1:11" x14ac:dyDescent="0.25">
      <c r="A3469" s="54"/>
      <c r="B3469" s="40" t="s">
        <v>3485</v>
      </c>
      <c r="C3469" s="39" t="s">
        <v>3505</v>
      </c>
      <c r="D3469" s="100"/>
      <c r="E3469" s="38" t="s">
        <v>32</v>
      </c>
      <c r="F3469" s="178"/>
      <c r="G3469" s="85">
        <v>1</v>
      </c>
      <c r="H3469" s="102">
        <v>1</v>
      </c>
      <c r="I3469" s="52"/>
      <c r="J3469" s="170">
        <f t="shared" si="400"/>
        <v>0</v>
      </c>
      <c r="K3469" s="44" t="s">
        <v>3500</v>
      </c>
    </row>
    <row r="3470" spans="1:11" x14ac:dyDescent="0.25">
      <c r="A3470" s="37"/>
      <c r="B3470" s="38"/>
      <c r="C3470" s="46"/>
      <c r="D3470" s="100"/>
      <c r="E3470" s="38"/>
      <c r="F3470" s="51"/>
      <c r="G3470" s="85"/>
      <c r="H3470" s="102"/>
      <c r="I3470" s="52"/>
      <c r="J3470" s="170">
        <f t="shared" si="400"/>
        <v>0</v>
      </c>
      <c r="K3470" s="44"/>
    </row>
    <row r="3471" spans="1:11" x14ac:dyDescent="0.25">
      <c r="A3471" s="54"/>
      <c r="B3471" s="38" t="s">
        <v>3502</v>
      </c>
      <c r="C3471" s="46" t="s">
        <v>3506</v>
      </c>
      <c r="D3471" s="100"/>
      <c r="E3471" s="38" t="s">
        <v>24</v>
      </c>
      <c r="F3471" s="51"/>
      <c r="G3471" s="85">
        <v>21</v>
      </c>
      <c r="H3471" s="102">
        <v>21</v>
      </c>
      <c r="I3471" s="52"/>
      <c r="J3471" s="170">
        <f t="shared" si="400"/>
        <v>0</v>
      </c>
      <c r="K3471" s="44" t="s">
        <v>3500</v>
      </c>
    </row>
    <row r="3472" spans="1:11" x14ac:dyDescent="0.25">
      <c r="A3472" s="37"/>
      <c r="B3472" s="38"/>
      <c r="C3472" s="46"/>
      <c r="D3472" s="47"/>
      <c r="E3472" s="38"/>
      <c r="F3472" s="51"/>
      <c r="G3472" s="49"/>
      <c r="H3472" s="49"/>
      <c r="I3472" s="52"/>
      <c r="J3472" s="170">
        <f t="shared" si="400"/>
        <v>0</v>
      </c>
      <c r="K3472" s="44"/>
    </row>
    <row r="3473" spans="1:11" x14ac:dyDescent="0.25">
      <c r="A3473" s="54"/>
      <c r="B3473" s="38" t="s">
        <v>3502</v>
      </c>
      <c r="C3473" s="55" t="s">
        <v>3507</v>
      </c>
      <c r="D3473" s="38"/>
      <c r="E3473" s="38" t="s">
        <v>24</v>
      </c>
      <c r="F3473" s="51"/>
      <c r="G3473" s="49">
        <v>13</v>
      </c>
      <c r="H3473" s="49">
        <v>13</v>
      </c>
      <c r="I3473" s="52"/>
      <c r="J3473" s="170">
        <f t="shared" si="400"/>
        <v>0</v>
      </c>
      <c r="K3473" s="44" t="s">
        <v>3500</v>
      </c>
    </row>
    <row r="3474" spans="1:11" x14ac:dyDescent="0.25">
      <c r="A3474" s="54"/>
      <c r="B3474" s="38"/>
      <c r="C3474" s="52"/>
      <c r="D3474" s="38"/>
      <c r="E3474" s="52"/>
      <c r="F3474" s="52"/>
      <c r="G3474" s="49"/>
      <c r="H3474" s="49"/>
      <c r="I3474" s="52"/>
      <c r="J3474" s="170">
        <f t="shared" si="400"/>
        <v>0</v>
      </c>
      <c r="K3474" s="53"/>
    </row>
    <row r="3475" spans="1:11" x14ac:dyDescent="0.25">
      <c r="A3475" s="54"/>
      <c r="B3475" s="38" t="s">
        <v>3508</v>
      </c>
      <c r="C3475" s="57" t="s">
        <v>3509</v>
      </c>
      <c r="D3475" s="38"/>
      <c r="E3475" s="38" t="s">
        <v>24</v>
      </c>
      <c r="F3475" s="51"/>
      <c r="G3475" s="49">
        <v>1</v>
      </c>
      <c r="H3475" s="49">
        <v>1</v>
      </c>
      <c r="I3475" s="38"/>
      <c r="J3475" s="170">
        <f t="shared" si="400"/>
        <v>0</v>
      </c>
      <c r="K3475" s="44" t="s">
        <v>3500</v>
      </c>
    </row>
    <row r="3476" spans="1:11" x14ac:dyDescent="0.25">
      <c r="A3476" s="54"/>
      <c r="B3476" s="38"/>
      <c r="C3476" s="57"/>
      <c r="D3476" s="38"/>
      <c r="E3476" s="38"/>
      <c r="F3476" s="51"/>
      <c r="G3476" s="49"/>
      <c r="H3476" s="49"/>
      <c r="I3476" s="38"/>
      <c r="J3476" s="170">
        <f t="shared" si="400"/>
        <v>0</v>
      </c>
      <c r="K3476" s="44"/>
    </row>
    <row r="3477" spans="1:11" x14ac:dyDescent="0.25">
      <c r="A3477" s="54"/>
      <c r="B3477" s="38" t="s">
        <v>3508</v>
      </c>
      <c r="C3477" s="57" t="s">
        <v>3510</v>
      </c>
      <c r="D3477" s="38"/>
      <c r="E3477" s="38" t="s">
        <v>24</v>
      </c>
      <c r="F3477" s="51"/>
      <c r="G3477" s="49">
        <v>1</v>
      </c>
      <c r="H3477" s="49">
        <v>1</v>
      </c>
      <c r="I3477" s="38"/>
      <c r="J3477" s="170">
        <f t="shared" si="400"/>
        <v>0</v>
      </c>
      <c r="K3477" s="44" t="s">
        <v>3500</v>
      </c>
    </row>
    <row r="3478" spans="1:11" x14ac:dyDescent="0.25">
      <c r="A3478" s="54"/>
      <c r="B3478" s="60"/>
      <c r="C3478" s="59"/>
      <c r="D3478" s="60"/>
      <c r="E3478" s="59"/>
      <c r="F3478" s="347"/>
      <c r="G3478" s="61"/>
      <c r="H3478" s="61"/>
      <c r="I3478" s="59"/>
      <c r="J3478" s="170">
        <f t="shared" si="400"/>
        <v>0</v>
      </c>
      <c r="K3478" s="53"/>
    </row>
    <row r="3479" spans="1:11" x14ac:dyDescent="0.25">
      <c r="A3479" s="62"/>
      <c r="B3479" s="38" t="s">
        <v>3511</v>
      </c>
      <c r="C3479" s="50" t="s">
        <v>3512</v>
      </c>
      <c r="D3479" s="38"/>
      <c r="E3479" s="38" t="s">
        <v>24</v>
      </c>
      <c r="F3479" s="51"/>
      <c r="G3479" s="49">
        <v>26</v>
      </c>
      <c r="H3479" s="49">
        <v>26</v>
      </c>
      <c r="I3479" s="38"/>
      <c r="J3479" s="170">
        <f t="shared" si="400"/>
        <v>0</v>
      </c>
      <c r="K3479" s="44" t="s">
        <v>3500</v>
      </c>
    </row>
    <row r="3480" spans="1:11" x14ac:dyDescent="0.25">
      <c r="A3480" s="37"/>
      <c r="B3480" s="38"/>
      <c r="C3480" s="63"/>
      <c r="D3480" s="38"/>
      <c r="E3480" s="52"/>
      <c r="F3480" s="52"/>
      <c r="G3480" s="49"/>
      <c r="H3480" s="49"/>
      <c r="I3480" s="52"/>
      <c r="J3480" s="170">
        <f t="shared" si="400"/>
        <v>0</v>
      </c>
      <c r="K3480" s="44"/>
    </row>
    <row r="3481" spans="1:11" x14ac:dyDescent="0.25">
      <c r="A3481" s="54"/>
      <c r="B3481" s="38" t="s">
        <v>3511</v>
      </c>
      <c r="C3481" s="57" t="s">
        <v>3513</v>
      </c>
      <c r="D3481" s="38"/>
      <c r="E3481" s="38" t="s">
        <v>24</v>
      </c>
      <c r="F3481" s="51"/>
      <c r="G3481" s="49">
        <v>18</v>
      </c>
      <c r="H3481" s="49">
        <v>18</v>
      </c>
      <c r="I3481" s="38"/>
      <c r="J3481" s="43">
        <f t="shared" si="400"/>
        <v>0</v>
      </c>
      <c r="K3481" s="44" t="s">
        <v>3500</v>
      </c>
    </row>
    <row r="3482" spans="1:11" x14ac:dyDescent="0.25">
      <c r="A3482" s="54"/>
      <c r="B3482" s="40"/>
      <c r="C3482" s="50"/>
      <c r="D3482" s="40"/>
      <c r="E3482" s="40"/>
      <c r="F3482" s="224"/>
      <c r="G3482" s="42"/>
      <c r="H3482" s="42"/>
      <c r="I3482" s="40"/>
      <c r="J3482" s="170">
        <f t="shared" si="400"/>
        <v>0</v>
      </c>
      <c r="K3482" s="44"/>
    </row>
    <row r="3483" spans="1:11" x14ac:dyDescent="0.25">
      <c r="A3483" s="54"/>
      <c r="B3483" s="40" t="s">
        <v>26</v>
      </c>
      <c r="C3483" s="50" t="s">
        <v>3536</v>
      </c>
      <c r="D3483" s="40"/>
      <c r="E3483" s="40" t="s">
        <v>24</v>
      </c>
      <c r="F3483" s="224">
        <v>18700</v>
      </c>
      <c r="G3483" s="42">
        <v>1</v>
      </c>
      <c r="H3483" s="42">
        <v>1</v>
      </c>
      <c r="I3483" s="40"/>
      <c r="J3483" s="170">
        <f t="shared" si="400"/>
        <v>18700</v>
      </c>
      <c r="K3483" s="350" t="s">
        <v>3537</v>
      </c>
    </row>
    <row r="3484" spans="1:11" x14ac:dyDescent="0.25">
      <c r="A3484" s="54"/>
      <c r="B3484" s="38"/>
      <c r="C3484" s="57"/>
      <c r="D3484" s="38"/>
      <c r="E3484" s="38"/>
      <c r="F3484" s="51"/>
      <c r="G3484" s="64"/>
      <c r="H3484" s="64"/>
      <c r="I3484" s="38"/>
      <c r="J3484" s="170"/>
      <c r="K3484" s="44"/>
    </row>
    <row r="3485" spans="1:11" x14ac:dyDescent="0.25">
      <c r="A3485" s="37"/>
      <c r="B3485" s="40" t="s">
        <v>3538</v>
      </c>
      <c r="C3485" s="50" t="s">
        <v>3539</v>
      </c>
      <c r="D3485" s="40"/>
      <c r="E3485" s="40" t="s">
        <v>24</v>
      </c>
      <c r="F3485" s="224"/>
      <c r="G3485" s="42">
        <v>1</v>
      </c>
      <c r="H3485" s="42">
        <v>1</v>
      </c>
      <c r="I3485" s="40"/>
      <c r="J3485" s="170">
        <f t="shared" ref="J3485:J3506" si="401">H3485*F3485</f>
        <v>0</v>
      </c>
      <c r="K3485" s="44" t="s">
        <v>492</v>
      </c>
    </row>
    <row r="3486" spans="1:11" x14ac:dyDescent="0.25">
      <c r="A3486" s="37"/>
      <c r="B3486" s="40"/>
      <c r="C3486" s="55"/>
      <c r="D3486" s="56"/>
      <c r="E3486" s="38"/>
      <c r="F3486" s="344"/>
      <c r="G3486" s="49"/>
      <c r="H3486" s="49"/>
      <c r="I3486" s="38"/>
      <c r="J3486" s="170">
        <f t="shared" si="401"/>
        <v>0</v>
      </c>
      <c r="K3486" s="44"/>
    </row>
    <row r="3487" spans="1:11" x14ac:dyDescent="0.25">
      <c r="A3487" s="37"/>
      <c r="B3487" s="40" t="s">
        <v>3540</v>
      </c>
      <c r="C3487" s="50" t="s">
        <v>3541</v>
      </c>
      <c r="D3487" s="38"/>
      <c r="E3487" s="38" t="s">
        <v>24</v>
      </c>
      <c r="F3487" s="51">
        <v>5650</v>
      </c>
      <c r="G3487" s="49">
        <v>1</v>
      </c>
      <c r="H3487" s="49">
        <v>1</v>
      </c>
      <c r="I3487" s="52"/>
      <c r="J3487" s="170">
        <f t="shared" si="401"/>
        <v>5650</v>
      </c>
      <c r="K3487" s="44" t="s">
        <v>492</v>
      </c>
    </row>
    <row r="3488" spans="1:11" x14ac:dyDescent="0.25">
      <c r="A3488" s="37"/>
      <c r="B3488" s="38"/>
      <c r="C3488" s="55"/>
      <c r="D3488" s="38"/>
      <c r="E3488" s="38"/>
      <c r="F3488" s="51"/>
      <c r="G3488" s="49"/>
      <c r="H3488" s="49"/>
      <c r="I3488" s="52"/>
      <c r="J3488" s="170">
        <f t="shared" si="401"/>
        <v>0</v>
      </c>
      <c r="K3488" s="44"/>
    </row>
    <row r="3489" spans="1:11" x14ac:dyDescent="0.25">
      <c r="A3489" s="37"/>
      <c r="B3489" s="38" t="s">
        <v>3542</v>
      </c>
      <c r="C3489" s="55"/>
      <c r="D3489" s="38"/>
      <c r="E3489" s="38" t="s">
        <v>3518</v>
      </c>
      <c r="F3489" s="51"/>
      <c r="G3489" s="49">
        <v>30</v>
      </c>
      <c r="H3489" s="49">
        <v>30</v>
      </c>
      <c r="I3489" s="52"/>
      <c r="J3489" s="170">
        <f t="shared" si="401"/>
        <v>0</v>
      </c>
      <c r="K3489" s="44" t="s">
        <v>492</v>
      </c>
    </row>
    <row r="3490" spans="1:11" x14ac:dyDescent="0.25">
      <c r="A3490" s="37"/>
      <c r="B3490" s="38"/>
      <c r="C3490" s="55"/>
      <c r="D3490" s="56"/>
      <c r="E3490" s="38"/>
      <c r="F3490" s="51"/>
      <c r="G3490" s="49"/>
      <c r="H3490" s="49"/>
      <c r="I3490" s="52"/>
      <c r="J3490" s="170">
        <f t="shared" si="401"/>
        <v>0</v>
      </c>
      <c r="K3490" s="44"/>
    </row>
    <row r="3491" spans="1:11" x14ac:dyDescent="0.25">
      <c r="A3491" s="37"/>
      <c r="B3491" s="38" t="s">
        <v>3543</v>
      </c>
      <c r="C3491" s="55"/>
      <c r="D3491" s="38"/>
      <c r="E3491" s="38" t="s">
        <v>3518</v>
      </c>
      <c r="F3491" s="51"/>
      <c r="G3491" s="49">
        <v>6</v>
      </c>
      <c r="H3491" s="49">
        <v>6</v>
      </c>
      <c r="I3491" s="52"/>
      <c r="J3491" s="170">
        <f t="shared" si="401"/>
        <v>0</v>
      </c>
      <c r="K3491" s="44" t="s">
        <v>492</v>
      </c>
    </row>
    <row r="3492" spans="1:11" x14ac:dyDescent="0.25">
      <c r="A3492" s="54"/>
      <c r="B3492" s="38"/>
      <c r="C3492" s="52"/>
      <c r="D3492" s="38"/>
      <c r="E3492" s="52"/>
      <c r="F3492" s="52"/>
      <c r="G3492" s="49"/>
      <c r="H3492" s="49"/>
      <c r="I3492" s="52"/>
      <c r="J3492" s="170">
        <f t="shared" si="401"/>
        <v>0</v>
      </c>
      <c r="K3492" s="44"/>
    </row>
    <row r="3493" spans="1:11" x14ac:dyDescent="0.25">
      <c r="A3493" s="37"/>
      <c r="B3493" s="38" t="s">
        <v>3544</v>
      </c>
      <c r="C3493" s="71" t="s">
        <v>3545</v>
      </c>
      <c r="D3493" s="38"/>
      <c r="E3493" s="38" t="s">
        <v>3518</v>
      </c>
      <c r="F3493" s="51">
        <v>195</v>
      </c>
      <c r="G3493" s="49">
        <v>2</v>
      </c>
      <c r="H3493" s="49">
        <v>2</v>
      </c>
      <c r="I3493" s="38"/>
      <c r="J3493" s="170">
        <f t="shared" si="401"/>
        <v>390</v>
      </c>
      <c r="K3493" s="44" t="s">
        <v>492</v>
      </c>
    </row>
    <row r="3494" spans="1:11" x14ac:dyDescent="0.25">
      <c r="A3494" s="54"/>
      <c r="B3494" s="38"/>
      <c r="C3494" s="57"/>
      <c r="D3494" s="38"/>
      <c r="E3494" s="38"/>
      <c r="F3494" s="51"/>
      <c r="G3494" s="49"/>
      <c r="H3494" s="49"/>
      <c r="I3494" s="38"/>
      <c r="J3494" s="170">
        <f t="shared" si="401"/>
        <v>0</v>
      </c>
      <c r="K3494" s="44"/>
    </row>
    <row r="3495" spans="1:11" x14ac:dyDescent="0.25">
      <c r="A3495" s="37"/>
      <c r="B3495" s="38" t="s">
        <v>3546</v>
      </c>
      <c r="C3495" s="57" t="s">
        <v>3547</v>
      </c>
      <c r="D3495" s="38"/>
      <c r="E3495" s="38" t="s">
        <v>3518</v>
      </c>
      <c r="F3495" s="51">
        <v>2650</v>
      </c>
      <c r="G3495" s="49">
        <v>1</v>
      </c>
      <c r="H3495" s="49">
        <v>1</v>
      </c>
      <c r="I3495" s="38"/>
      <c r="J3495" s="170">
        <f t="shared" si="401"/>
        <v>2650</v>
      </c>
      <c r="K3495" s="44" t="s">
        <v>492</v>
      </c>
    </row>
    <row r="3496" spans="1:11" x14ac:dyDescent="0.25">
      <c r="A3496" s="54"/>
      <c r="B3496" s="38"/>
      <c r="C3496" s="52"/>
      <c r="D3496" s="38"/>
      <c r="E3496" s="38"/>
      <c r="F3496" s="51"/>
      <c r="G3496" s="89"/>
      <c r="H3496" s="89"/>
      <c r="I3496" s="52"/>
      <c r="J3496" s="170">
        <f t="shared" si="401"/>
        <v>0</v>
      </c>
      <c r="K3496" s="44"/>
    </row>
    <row r="3497" spans="1:11" x14ac:dyDescent="0.25">
      <c r="A3497" s="37"/>
      <c r="B3497" s="38" t="s">
        <v>3521</v>
      </c>
      <c r="C3497" s="50"/>
      <c r="D3497" s="38"/>
      <c r="E3497" s="38" t="s">
        <v>3518</v>
      </c>
      <c r="F3497" s="51">
        <v>775</v>
      </c>
      <c r="G3497" s="64">
        <v>1</v>
      </c>
      <c r="H3497" s="64">
        <v>1</v>
      </c>
      <c r="I3497" s="38"/>
      <c r="J3497" s="170">
        <f t="shared" si="401"/>
        <v>775</v>
      </c>
      <c r="K3497" s="44" t="s">
        <v>492</v>
      </c>
    </row>
    <row r="3498" spans="1:11" x14ac:dyDescent="0.25">
      <c r="A3498" s="54"/>
      <c r="B3498" s="38"/>
      <c r="C3498" s="147"/>
      <c r="D3498" s="22"/>
      <c r="E3498" s="38"/>
      <c r="F3498" s="224"/>
      <c r="G3498" s="49"/>
      <c r="H3498" s="49"/>
      <c r="I3498" s="38"/>
      <c r="J3498" s="170">
        <f t="shared" si="401"/>
        <v>0</v>
      </c>
      <c r="K3498" s="44"/>
    </row>
    <row r="3499" spans="1:11" x14ac:dyDescent="0.25">
      <c r="A3499" s="37"/>
      <c r="B3499" s="38" t="s">
        <v>3548</v>
      </c>
      <c r="C3499" s="147" t="s">
        <v>3549</v>
      </c>
      <c r="D3499" s="100"/>
      <c r="E3499" s="38" t="s">
        <v>3518</v>
      </c>
      <c r="F3499" s="51">
        <v>245</v>
      </c>
      <c r="G3499" s="49">
        <v>1</v>
      </c>
      <c r="H3499" s="49">
        <v>1</v>
      </c>
      <c r="I3499" s="38"/>
      <c r="J3499" s="170">
        <f t="shared" si="401"/>
        <v>245</v>
      </c>
      <c r="K3499" s="44" t="s">
        <v>492</v>
      </c>
    </row>
    <row r="3500" spans="1:11" x14ac:dyDescent="0.25">
      <c r="A3500" s="54"/>
      <c r="B3500" s="38"/>
      <c r="C3500" s="533"/>
      <c r="D3500" s="100"/>
      <c r="E3500" s="38"/>
      <c r="F3500" s="51"/>
      <c r="G3500" s="49"/>
      <c r="H3500" s="49"/>
      <c r="I3500" s="38"/>
      <c r="J3500" s="170">
        <f t="shared" si="401"/>
        <v>0</v>
      </c>
      <c r="K3500" s="44"/>
    </row>
    <row r="3501" spans="1:11" x14ac:dyDescent="0.25">
      <c r="A3501" s="54"/>
      <c r="B3501" s="38" t="s">
        <v>3550</v>
      </c>
      <c r="C3501" s="147" t="s">
        <v>3551</v>
      </c>
      <c r="D3501" s="100"/>
      <c r="E3501" s="38" t="s">
        <v>3518</v>
      </c>
      <c r="F3501" s="51">
        <v>295</v>
      </c>
      <c r="G3501" s="49">
        <v>2</v>
      </c>
      <c r="H3501" s="49">
        <v>2</v>
      </c>
      <c r="I3501" s="38"/>
      <c r="J3501" s="170">
        <f t="shared" si="401"/>
        <v>590</v>
      </c>
      <c r="K3501" s="44" t="s">
        <v>492</v>
      </c>
    </row>
    <row r="3502" spans="1:11" x14ac:dyDescent="0.25">
      <c r="A3502" s="62"/>
      <c r="B3502" s="38"/>
      <c r="C3502" s="147"/>
      <c r="D3502" s="100"/>
      <c r="E3502" s="38"/>
      <c r="F3502" s="51"/>
      <c r="G3502" s="49"/>
      <c r="H3502" s="49"/>
      <c r="I3502" s="38"/>
      <c r="J3502" s="170">
        <f t="shared" si="401"/>
        <v>0</v>
      </c>
      <c r="K3502" s="44"/>
    </row>
    <row r="3503" spans="1:11" x14ac:dyDescent="0.25">
      <c r="A3503" s="54"/>
      <c r="B3503" s="38" t="s">
        <v>3552</v>
      </c>
      <c r="C3503" s="147"/>
      <c r="D3503" s="100"/>
      <c r="E3503" s="38" t="s">
        <v>3518</v>
      </c>
      <c r="F3503" s="51">
        <v>240</v>
      </c>
      <c r="G3503" s="49">
        <v>2</v>
      </c>
      <c r="H3503" s="49">
        <v>2</v>
      </c>
      <c r="I3503" s="38"/>
      <c r="J3503" s="170">
        <f t="shared" si="401"/>
        <v>480</v>
      </c>
      <c r="K3503" s="44" t="s">
        <v>492</v>
      </c>
    </row>
    <row r="3504" spans="1:11" x14ac:dyDescent="0.25">
      <c r="A3504" s="54"/>
      <c r="B3504" s="238" t="s">
        <v>3553</v>
      </c>
      <c r="C3504" s="50"/>
      <c r="D3504" s="40"/>
      <c r="E3504" s="40" t="s">
        <v>3518</v>
      </c>
      <c r="F3504" s="224">
        <v>98</v>
      </c>
      <c r="G3504" s="42">
        <v>4</v>
      </c>
      <c r="H3504" s="42">
        <v>4</v>
      </c>
      <c r="I3504" s="40"/>
      <c r="J3504" s="170">
        <f t="shared" si="401"/>
        <v>392</v>
      </c>
      <c r="K3504" s="44" t="s">
        <v>492</v>
      </c>
    </row>
    <row r="3505" spans="1:12" x14ac:dyDescent="0.25">
      <c r="A3505" s="54"/>
      <c r="B3505" s="351"/>
      <c r="C3505" s="50"/>
      <c r="D3505" s="40"/>
      <c r="E3505" s="40"/>
      <c r="F3505" s="224"/>
      <c r="G3505" s="42"/>
      <c r="H3505" s="42"/>
      <c r="I3505" s="40"/>
      <c r="J3505" s="170">
        <f t="shared" si="401"/>
        <v>0</v>
      </c>
      <c r="K3505" s="44"/>
    </row>
    <row r="3506" spans="1:12" x14ac:dyDescent="0.25">
      <c r="A3506" s="54"/>
      <c r="B3506" s="351" t="s">
        <v>3554</v>
      </c>
      <c r="C3506" s="50" t="s">
        <v>3555</v>
      </c>
      <c r="D3506" s="40"/>
      <c r="E3506" s="40" t="s">
        <v>28</v>
      </c>
      <c r="F3506" s="224">
        <v>1880</v>
      </c>
      <c r="G3506" s="42">
        <v>1</v>
      </c>
      <c r="H3506" s="42">
        <v>1</v>
      </c>
      <c r="I3506" s="40"/>
      <c r="J3506" s="170">
        <f t="shared" si="401"/>
        <v>1880</v>
      </c>
      <c r="K3506" s="44" t="s">
        <v>492</v>
      </c>
    </row>
    <row r="3507" spans="1:12" x14ac:dyDescent="0.25">
      <c r="A3507" s="54"/>
      <c r="B3507" s="38"/>
      <c r="C3507" s="57"/>
      <c r="D3507" s="38"/>
      <c r="E3507" s="38"/>
      <c r="F3507" s="51"/>
      <c r="G3507" s="64"/>
      <c r="H3507" s="64"/>
      <c r="I3507" s="38"/>
      <c r="J3507" s="170"/>
      <c r="K3507" s="44"/>
    </row>
    <row r="3508" spans="1:12" x14ac:dyDescent="0.25">
      <c r="A3508" s="54"/>
      <c r="B3508" s="351" t="s">
        <v>3556</v>
      </c>
      <c r="C3508" s="55" t="s">
        <v>3557</v>
      </c>
      <c r="D3508" s="56"/>
      <c r="E3508" s="38" t="s">
        <v>28</v>
      </c>
      <c r="F3508" s="352">
        <v>980</v>
      </c>
      <c r="G3508" s="49">
        <v>1</v>
      </c>
      <c r="H3508" s="49">
        <v>1</v>
      </c>
      <c r="I3508" s="38"/>
      <c r="J3508" s="170">
        <f t="shared" ref="J3508:J3530" si="402">H3508*F3508</f>
        <v>980</v>
      </c>
      <c r="K3508" s="44" t="s">
        <v>492</v>
      </c>
    </row>
    <row r="3509" spans="1:12" x14ac:dyDescent="0.25">
      <c r="A3509" s="37"/>
      <c r="B3509" s="351"/>
      <c r="C3509" s="50"/>
      <c r="D3509" s="38"/>
      <c r="E3509" s="38"/>
      <c r="F3509" s="51"/>
      <c r="G3509" s="49"/>
      <c r="H3509" s="49"/>
      <c r="I3509" s="52"/>
      <c r="J3509" s="170">
        <f t="shared" si="402"/>
        <v>0</v>
      </c>
      <c r="K3509" s="44"/>
    </row>
    <row r="3510" spans="1:12" x14ac:dyDescent="0.25">
      <c r="A3510" s="37"/>
      <c r="B3510" s="525" t="s">
        <v>3558</v>
      </c>
      <c r="C3510" s="135" t="s">
        <v>3559</v>
      </c>
      <c r="D3510" s="38"/>
      <c r="E3510" s="44" t="s">
        <v>3518</v>
      </c>
      <c r="F3510" s="178">
        <v>2500</v>
      </c>
      <c r="G3510" s="102">
        <v>1</v>
      </c>
      <c r="H3510" s="49">
        <v>1</v>
      </c>
      <c r="I3510" s="52"/>
      <c r="J3510" s="170">
        <f t="shared" si="402"/>
        <v>2500</v>
      </c>
      <c r="K3510" s="44" t="s">
        <v>492</v>
      </c>
      <c r="L3510" s="417"/>
    </row>
    <row r="3511" spans="1:12" x14ac:dyDescent="0.25">
      <c r="A3511" s="37"/>
      <c r="B3511" s="525"/>
      <c r="C3511" s="46"/>
      <c r="D3511" s="100"/>
      <c r="E3511" s="44"/>
      <c r="F3511" s="178"/>
      <c r="G3511" s="102"/>
      <c r="H3511" s="49"/>
      <c r="I3511" s="52"/>
      <c r="J3511" s="170">
        <f t="shared" si="402"/>
        <v>0</v>
      </c>
      <c r="K3511" s="44"/>
    </row>
    <row r="3512" spans="1:12" x14ac:dyDescent="0.25">
      <c r="A3512" s="37"/>
      <c r="B3512" s="525" t="s">
        <v>3526</v>
      </c>
      <c r="C3512" s="46" t="s">
        <v>3560</v>
      </c>
      <c r="D3512" s="399"/>
      <c r="E3512" s="44" t="s">
        <v>3518</v>
      </c>
      <c r="F3512" s="178">
        <v>585</v>
      </c>
      <c r="G3512" s="102">
        <v>1</v>
      </c>
      <c r="H3512" s="49">
        <v>1</v>
      </c>
      <c r="I3512" s="52"/>
      <c r="J3512" s="170">
        <f t="shared" si="402"/>
        <v>585</v>
      </c>
      <c r="K3512" s="44" t="s">
        <v>492</v>
      </c>
    </row>
    <row r="3513" spans="1:12" x14ac:dyDescent="0.25">
      <c r="A3513" s="37"/>
      <c r="B3513" s="525"/>
      <c r="C3513" s="46"/>
      <c r="D3513" s="44"/>
      <c r="E3513" s="44"/>
      <c r="F3513" s="178"/>
      <c r="G3513" s="85"/>
      <c r="H3513" s="102"/>
      <c r="I3513" s="52"/>
      <c r="J3513" s="170">
        <f t="shared" si="402"/>
        <v>0</v>
      </c>
      <c r="K3513" s="44"/>
    </row>
    <row r="3514" spans="1:12" x14ac:dyDescent="0.25">
      <c r="A3514" s="37"/>
      <c r="B3514" s="525" t="s">
        <v>3526</v>
      </c>
      <c r="C3514" s="53" t="s">
        <v>3561</v>
      </c>
      <c r="D3514" s="44"/>
      <c r="E3514" s="44" t="s">
        <v>3518</v>
      </c>
      <c r="F3514" s="537">
        <v>645</v>
      </c>
      <c r="G3514" s="85">
        <v>1</v>
      </c>
      <c r="H3514" s="85">
        <v>1</v>
      </c>
      <c r="I3514" s="101"/>
      <c r="J3514" s="170">
        <f t="shared" si="402"/>
        <v>645</v>
      </c>
      <c r="K3514" s="44" t="s">
        <v>492</v>
      </c>
    </row>
    <row r="3515" spans="1:12" x14ac:dyDescent="0.25">
      <c r="A3515" s="54"/>
      <c r="B3515" s="525"/>
      <c r="C3515" s="147"/>
      <c r="D3515" s="44"/>
      <c r="E3515" s="44"/>
      <c r="F3515" s="178"/>
      <c r="G3515" s="85"/>
      <c r="H3515" s="85"/>
      <c r="I3515" s="44"/>
      <c r="J3515" s="170">
        <f t="shared" si="402"/>
        <v>0</v>
      </c>
      <c r="K3515" s="44"/>
    </row>
    <row r="3516" spans="1:12" x14ac:dyDescent="0.25">
      <c r="A3516" s="54"/>
      <c r="B3516" s="525" t="s">
        <v>3550</v>
      </c>
      <c r="C3516" s="147" t="s">
        <v>3562</v>
      </c>
      <c r="D3516" s="44"/>
      <c r="E3516" s="44" t="s">
        <v>3518</v>
      </c>
      <c r="F3516" s="178">
        <v>648</v>
      </c>
      <c r="G3516" s="85">
        <v>1</v>
      </c>
      <c r="H3516" s="85">
        <v>1</v>
      </c>
      <c r="I3516" s="44"/>
      <c r="J3516" s="170">
        <f t="shared" si="402"/>
        <v>648</v>
      </c>
      <c r="K3516" s="44" t="s">
        <v>492</v>
      </c>
    </row>
    <row r="3517" spans="1:12" x14ac:dyDescent="0.25">
      <c r="A3517" s="54"/>
      <c r="B3517" s="525"/>
      <c r="C3517" s="147"/>
      <c r="D3517" s="44"/>
      <c r="E3517" s="44"/>
      <c r="F3517" s="178"/>
      <c r="G3517" s="85"/>
      <c r="H3517" s="85"/>
      <c r="I3517" s="44"/>
      <c r="J3517" s="170">
        <f t="shared" si="402"/>
        <v>0</v>
      </c>
      <c r="K3517" s="44"/>
    </row>
    <row r="3518" spans="1:12" x14ac:dyDescent="0.25">
      <c r="A3518" s="54"/>
      <c r="B3518" s="525" t="s">
        <v>3563</v>
      </c>
      <c r="C3518" s="147" t="s">
        <v>3564</v>
      </c>
      <c r="D3518" s="44"/>
      <c r="E3518" s="44" t="s">
        <v>28</v>
      </c>
      <c r="F3518" s="178">
        <v>2730</v>
      </c>
      <c r="G3518" s="85">
        <v>1</v>
      </c>
      <c r="H3518" s="85">
        <v>1</v>
      </c>
      <c r="I3518" s="247"/>
      <c r="J3518" s="170">
        <f t="shared" si="402"/>
        <v>2730</v>
      </c>
      <c r="K3518" s="44" t="s">
        <v>492</v>
      </c>
    </row>
    <row r="3519" spans="1:12" x14ac:dyDescent="0.25">
      <c r="A3519" s="54"/>
      <c r="B3519" s="525"/>
      <c r="C3519" s="39"/>
      <c r="D3519" s="44"/>
      <c r="E3519" s="44"/>
      <c r="F3519" s="534"/>
      <c r="G3519" s="85"/>
      <c r="H3519" s="85"/>
      <c r="I3519" s="44"/>
      <c r="J3519" s="170">
        <f t="shared" si="402"/>
        <v>0</v>
      </c>
      <c r="K3519" s="44"/>
    </row>
    <row r="3520" spans="1:12" x14ac:dyDescent="0.25">
      <c r="A3520" s="54"/>
      <c r="B3520" s="238" t="s">
        <v>3552</v>
      </c>
      <c r="C3520" s="147" t="s">
        <v>3565</v>
      </c>
      <c r="D3520" s="44"/>
      <c r="E3520" s="100" t="s">
        <v>3518</v>
      </c>
      <c r="F3520" s="353">
        <v>140</v>
      </c>
      <c r="G3520" s="64">
        <v>5</v>
      </c>
      <c r="H3520" s="64">
        <v>5</v>
      </c>
      <c r="I3520" s="52"/>
      <c r="J3520" s="170">
        <f t="shared" si="402"/>
        <v>700</v>
      </c>
      <c r="K3520" s="44" t="s">
        <v>492</v>
      </c>
    </row>
    <row r="3521" spans="1:11" x14ac:dyDescent="0.25">
      <c r="A3521" s="54"/>
      <c r="B3521" s="238"/>
      <c r="C3521" s="147"/>
      <c r="D3521" s="22"/>
      <c r="E3521" s="38"/>
      <c r="F3521" s="354"/>
      <c r="G3521" s="49"/>
      <c r="H3521" s="49"/>
      <c r="I3521" s="38"/>
      <c r="J3521" s="170">
        <f t="shared" si="402"/>
        <v>0</v>
      </c>
      <c r="K3521" s="44"/>
    </row>
    <row r="3522" spans="1:11" x14ac:dyDescent="0.25">
      <c r="A3522" s="54"/>
      <c r="B3522" s="238" t="s">
        <v>3566</v>
      </c>
      <c r="C3522" s="147" t="s">
        <v>3567</v>
      </c>
      <c r="D3522" s="100"/>
      <c r="E3522" s="38" t="s">
        <v>3518</v>
      </c>
      <c r="F3522" s="354">
        <v>510</v>
      </c>
      <c r="G3522" s="49">
        <v>4</v>
      </c>
      <c r="H3522" s="49">
        <v>4</v>
      </c>
      <c r="I3522" s="38"/>
      <c r="J3522" s="170">
        <f t="shared" si="402"/>
        <v>2040</v>
      </c>
      <c r="K3522" s="44" t="s">
        <v>492</v>
      </c>
    </row>
    <row r="3523" spans="1:11" x14ac:dyDescent="0.25">
      <c r="A3523" s="54"/>
      <c r="B3523" s="238"/>
      <c r="C3523" s="147"/>
      <c r="D3523" s="100"/>
      <c r="E3523" s="38"/>
      <c r="F3523" s="354"/>
      <c r="G3523" s="49"/>
      <c r="H3523" s="49"/>
      <c r="I3523" s="38"/>
      <c r="J3523" s="170">
        <f t="shared" si="402"/>
        <v>0</v>
      </c>
      <c r="K3523" s="44"/>
    </row>
    <row r="3524" spans="1:11" x14ac:dyDescent="0.25">
      <c r="A3524" s="54"/>
      <c r="B3524" s="238" t="s">
        <v>3568</v>
      </c>
      <c r="C3524" s="147" t="s">
        <v>3569</v>
      </c>
      <c r="D3524" s="100"/>
      <c r="E3524" s="38" t="s">
        <v>3518</v>
      </c>
      <c r="F3524" s="354"/>
      <c r="G3524" s="49">
        <v>1</v>
      </c>
      <c r="H3524" s="49">
        <v>1</v>
      </c>
      <c r="I3524" s="38"/>
      <c r="J3524" s="170">
        <f t="shared" si="402"/>
        <v>0</v>
      </c>
      <c r="K3524" s="44" t="s">
        <v>492</v>
      </c>
    </row>
    <row r="3525" spans="1:11" x14ac:dyDescent="0.25">
      <c r="A3525" s="62"/>
      <c r="B3525" s="238"/>
      <c r="C3525" s="147"/>
      <c r="D3525" s="100"/>
      <c r="E3525" s="38"/>
      <c r="F3525" s="354"/>
      <c r="G3525" s="49"/>
      <c r="H3525" s="49"/>
      <c r="I3525" s="38"/>
      <c r="J3525" s="170">
        <f t="shared" si="402"/>
        <v>0</v>
      </c>
      <c r="K3525" s="44"/>
    </row>
    <row r="3526" spans="1:11" x14ac:dyDescent="0.25">
      <c r="A3526" s="54"/>
      <c r="B3526" s="38" t="s">
        <v>3570</v>
      </c>
      <c r="C3526" s="57" t="s">
        <v>3560</v>
      </c>
      <c r="D3526" s="38"/>
      <c r="E3526" s="38" t="s">
        <v>3518</v>
      </c>
      <c r="F3526" s="355"/>
      <c r="G3526" s="49">
        <v>1</v>
      </c>
      <c r="H3526" s="49">
        <v>1</v>
      </c>
      <c r="I3526" s="38"/>
      <c r="J3526" s="170">
        <f t="shared" si="402"/>
        <v>0</v>
      </c>
      <c r="K3526" s="44" t="s">
        <v>492</v>
      </c>
    </row>
    <row r="3527" spans="1:11" x14ac:dyDescent="0.25">
      <c r="A3527" s="54"/>
      <c r="B3527" s="38"/>
      <c r="C3527" s="57"/>
      <c r="D3527" s="38"/>
      <c r="E3527" s="38"/>
      <c r="F3527" s="355"/>
      <c r="G3527" s="49"/>
      <c r="H3527" s="49"/>
      <c r="I3527" s="38"/>
      <c r="J3527" s="170">
        <f t="shared" si="402"/>
        <v>0</v>
      </c>
      <c r="K3527" s="44"/>
    </row>
    <row r="3528" spans="1:11" x14ac:dyDescent="0.25">
      <c r="A3528" s="54"/>
      <c r="B3528" s="40" t="s">
        <v>3571</v>
      </c>
      <c r="C3528" s="50"/>
      <c r="D3528" s="40"/>
      <c r="E3528" s="40" t="s">
        <v>28</v>
      </c>
      <c r="F3528" s="356"/>
      <c r="G3528" s="42">
        <v>1</v>
      </c>
      <c r="H3528" s="42">
        <v>1</v>
      </c>
      <c r="I3528" s="40"/>
      <c r="J3528" s="170">
        <f t="shared" si="402"/>
        <v>0</v>
      </c>
      <c r="K3528" s="44" t="s">
        <v>492</v>
      </c>
    </row>
    <row r="3529" spans="1:11" x14ac:dyDescent="0.25">
      <c r="A3529" s="54"/>
      <c r="B3529" s="38"/>
      <c r="C3529" s="50"/>
      <c r="D3529" s="38"/>
      <c r="E3529" s="40"/>
      <c r="F3529" s="356"/>
      <c r="G3529" s="42"/>
      <c r="H3529" s="42"/>
      <c r="I3529" s="40"/>
      <c r="J3529" s="170">
        <f t="shared" si="402"/>
        <v>0</v>
      </c>
      <c r="K3529" s="44"/>
    </row>
    <row r="3530" spans="1:11" x14ac:dyDescent="0.25">
      <c r="A3530" s="54"/>
      <c r="B3530" s="40" t="s">
        <v>3572</v>
      </c>
      <c r="C3530" s="50" t="s">
        <v>3573</v>
      </c>
      <c r="D3530" s="40"/>
      <c r="E3530" s="40" t="s">
        <v>3518</v>
      </c>
      <c r="F3530" s="356"/>
      <c r="G3530" s="42">
        <v>3</v>
      </c>
      <c r="H3530" s="42">
        <v>3</v>
      </c>
      <c r="I3530" s="40"/>
      <c r="J3530" s="170">
        <f t="shared" si="402"/>
        <v>0</v>
      </c>
      <c r="K3530" s="44" t="s">
        <v>492</v>
      </c>
    </row>
    <row r="3531" spans="1:11" x14ac:dyDescent="0.25">
      <c r="A3531" s="37"/>
      <c r="B3531" s="40" t="s">
        <v>3574</v>
      </c>
      <c r="C3531" s="50"/>
      <c r="D3531" s="40"/>
      <c r="E3531" s="40" t="s">
        <v>3518</v>
      </c>
      <c r="F3531" s="356"/>
      <c r="G3531" s="42">
        <v>1</v>
      </c>
      <c r="H3531" s="42">
        <v>1</v>
      </c>
      <c r="I3531" s="40"/>
      <c r="J3531" s="170">
        <f t="shared" ref="J3531:J3552" si="403">H3531*F3531</f>
        <v>0</v>
      </c>
      <c r="K3531" s="44" t="s">
        <v>492</v>
      </c>
    </row>
    <row r="3532" spans="1:11" x14ac:dyDescent="0.25">
      <c r="A3532" s="37"/>
      <c r="B3532" s="40"/>
      <c r="C3532" s="50"/>
      <c r="D3532" s="40"/>
      <c r="E3532" s="40"/>
      <c r="F3532" s="356"/>
      <c r="G3532" s="42"/>
      <c r="H3532" s="42"/>
      <c r="I3532" s="40"/>
      <c r="J3532" s="170">
        <f t="shared" si="403"/>
        <v>0</v>
      </c>
      <c r="K3532" s="44"/>
    </row>
    <row r="3533" spans="1:11" x14ac:dyDescent="0.25">
      <c r="A3533" s="379"/>
      <c r="B3533" s="40" t="s">
        <v>3575</v>
      </c>
      <c r="C3533" s="55" t="s">
        <v>3576</v>
      </c>
      <c r="D3533" s="56"/>
      <c r="E3533" s="38" t="s">
        <v>3518</v>
      </c>
      <c r="F3533" s="357"/>
      <c r="G3533" s="49">
        <v>1</v>
      </c>
      <c r="H3533" s="49">
        <v>1</v>
      </c>
      <c r="I3533" s="38"/>
      <c r="J3533" s="170">
        <f t="shared" si="403"/>
        <v>0</v>
      </c>
      <c r="K3533" s="44" t="s">
        <v>492</v>
      </c>
    </row>
    <row r="3534" spans="1:11" x14ac:dyDescent="0.25">
      <c r="A3534" s="37"/>
      <c r="B3534" s="40"/>
      <c r="C3534" s="50"/>
      <c r="D3534" s="38"/>
      <c r="E3534" s="38"/>
      <c r="F3534" s="355"/>
      <c r="G3534" s="49"/>
      <c r="H3534" s="49"/>
      <c r="I3534" s="52"/>
      <c r="J3534" s="170">
        <f t="shared" si="403"/>
        <v>0</v>
      </c>
      <c r="K3534" s="44"/>
    </row>
    <row r="3535" spans="1:11" x14ac:dyDescent="0.25">
      <c r="A3535" s="37"/>
      <c r="B3535" s="38" t="s">
        <v>3577</v>
      </c>
      <c r="C3535" s="55" t="s">
        <v>3578</v>
      </c>
      <c r="D3535" s="38"/>
      <c r="E3535" s="38" t="s">
        <v>24</v>
      </c>
      <c r="F3535" s="355"/>
      <c r="G3535" s="49">
        <v>1</v>
      </c>
      <c r="H3535" s="49">
        <v>1</v>
      </c>
      <c r="I3535" s="52"/>
      <c r="J3535" s="170">
        <f t="shared" si="403"/>
        <v>0</v>
      </c>
      <c r="K3535" s="44" t="s">
        <v>492</v>
      </c>
    </row>
    <row r="3536" spans="1:11" x14ac:dyDescent="0.25">
      <c r="A3536" s="37"/>
      <c r="B3536" s="38"/>
      <c r="C3536" s="55"/>
      <c r="D3536" s="38"/>
      <c r="E3536" s="38"/>
      <c r="F3536" s="355"/>
      <c r="G3536" s="49"/>
      <c r="H3536" s="49"/>
      <c r="I3536" s="52"/>
      <c r="J3536" s="170">
        <f t="shared" si="403"/>
        <v>0</v>
      </c>
      <c r="K3536" s="44"/>
    </row>
    <row r="3537" spans="1:11" x14ac:dyDescent="0.25">
      <c r="A3537" s="37"/>
      <c r="B3537" s="38" t="s">
        <v>3508</v>
      </c>
      <c r="C3537" s="57" t="s">
        <v>3579</v>
      </c>
      <c r="D3537" s="38"/>
      <c r="E3537" s="38" t="s">
        <v>24</v>
      </c>
      <c r="F3537" s="355"/>
      <c r="G3537" s="49">
        <v>1</v>
      </c>
      <c r="H3537" s="49">
        <v>1</v>
      </c>
      <c r="I3537" s="38"/>
      <c r="J3537" s="170">
        <f t="shared" si="403"/>
        <v>0</v>
      </c>
      <c r="K3537" s="44" t="s">
        <v>492</v>
      </c>
    </row>
    <row r="3538" spans="1:11" x14ac:dyDescent="0.25">
      <c r="A3538" s="54"/>
      <c r="B3538" s="38"/>
      <c r="C3538" s="57"/>
      <c r="D3538" s="38"/>
      <c r="E3538" s="38"/>
      <c r="F3538" s="355"/>
      <c r="G3538" s="49"/>
      <c r="H3538" s="49"/>
      <c r="I3538" s="38"/>
      <c r="J3538" s="170">
        <f t="shared" si="403"/>
        <v>0</v>
      </c>
      <c r="K3538" s="44"/>
    </row>
    <row r="3539" spans="1:11" x14ac:dyDescent="0.25">
      <c r="A3539" s="37"/>
      <c r="B3539" s="38" t="s">
        <v>3577</v>
      </c>
      <c r="C3539" s="52" t="s">
        <v>3580</v>
      </c>
      <c r="D3539" s="38"/>
      <c r="E3539" s="38" t="s">
        <v>24</v>
      </c>
      <c r="F3539" s="358"/>
      <c r="G3539" s="49">
        <v>1</v>
      </c>
      <c r="H3539" s="49">
        <v>1</v>
      </c>
      <c r="I3539" s="52"/>
      <c r="J3539" s="170">
        <f t="shared" si="403"/>
        <v>0</v>
      </c>
      <c r="K3539" s="44" t="s">
        <v>492</v>
      </c>
    </row>
    <row r="3540" spans="1:11" x14ac:dyDescent="0.25">
      <c r="A3540" s="54"/>
      <c r="B3540" s="38"/>
      <c r="C3540" s="50"/>
      <c r="D3540" s="38"/>
      <c r="E3540" s="38"/>
      <c r="F3540" s="355"/>
      <c r="G3540" s="49"/>
      <c r="H3540" s="49"/>
      <c r="I3540" s="38"/>
      <c r="J3540" s="170">
        <f t="shared" si="403"/>
        <v>0</v>
      </c>
      <c r="K3540" s="44"/>
    </row>
    <row r="3541" spans="1:11" x14ac:dyDescent="0.25">
      <c r="A3541" s="54"/>
      <c r="B3541" s="38" t="s">
        <v>3577</v>
      </c>
      <c r="C3541" s="57" t="s">
        <v>3581</v>
      </c>
      <c r="D3541" s="38"/>
      <c r="E3541" s="38" t="s">
        <v>24</v>
      </c>
      <c r="F3541" s="359"/>
      <c r="G3541" s="102">
        <v>1</v>
      </c>
      <c r="H3541" s="102">
        <v>1</v>
      </c>
      <c r="I3541" s="101"/>
      <c r="J3541" s="170">
        <f t="shared" si="403"/>
        <v>0</v>
      </c>
      <c r="K3541" s="44" t="s">
        <v>492</v>
      </c>
    </row>
    <row r="3542" spans="1:11" x14ac:dyDescent="0.25">
      <c r="A3542" s="54"/>
      <c r="B3542" s="38"/>
      <c r="C3542" s="147"/>
      <c r="D3542" s="22"/>
      <c r="E3542" s="38"/>
      <c r="F3542" s="356"/>
      <c r="G3542" s="49"/>
      <c r="H3542" s="49"/>
      <c r="I3542" s="38"/>
      <c r="J3542" s="170">
        <f t="shared" si="403"/>
        <v>0</v>
      </c>
      <c r="K3542" s="44"/>
    </row>
    <row r="3543" spans="1:11" x14ac:dyDescent="0.25">
      <c r="A3543" s="54"/>
      <c r="B3543" s="38" t="s">
        <v>3582</v>
      </c>
      <c r="C3543" s="147"/>
      <c r="D3543" s="100"/>
      <c r="E3543" s="38" t="s">
        <v>3518</v>
      </c>
      <c r="F3543" s="356"/>
      <c r="G3543" s="49">
        <v>1</v>
      </c>
      <c r="H3543" s="49">
        <v>1</v>
      </c>
      <c r="I3543" s="38"/>
      <c r="J3543" s="170">
        <f t="shared" si="403"/>
        <v>0</v>
      </c>
      <c r="K3543" s="44" t="s">
        <v>492</v>
      </c>
    </row>
    <row r="3544" spans="1:11" x14ac:dyDescent="0.25">
      <c r="A3544" s="54"/>
      <c r="B3544" s="38"/>
      <c r="C3544" s="147"/>
      <c r="D3544" s="100"/>
      <c r="E3544" s="38"/>
      <c r="F3544" s="356"/>
      <c r="G3544" s="49"/>
      <c r="H3544" s="49"/>
      <c r="I3544" s="38"/>
      <c r="J3544" s="170">
        <f t="shared" si="403"/>
        <v>0</v>
      </c>
      <c r="K3544" s="44"/>
    </row>
    <row r="3545" spans="1:11" x14ac:dyDescent="0.25">
      <c r="A3545" s="54"/>
      <c r="B3545" s="38" t="s">
        <v>3572</v>
      </c>
      <c r="C3545" s="147"/>
      <c r="D3545" s="100"/>
      <c r="E3545" s="38" t="s">
        <v>3518</v>
      </c>
      <c r="F3545" s="356"/>
      <c r="G3545" s="49">
        <v>1</v>
      </c>
      <c r="H3545" s="49">
        <v>1</v>
      </c>
      <c r="I3545" s="38"/>
      <c r="J3545" s="170">
        <f t="shared" si="403"/>
        <v>0</v>
      </c>
      <c r="K3545" s="44" t="s">
        <v>492</v>
      </c>
    </row>
    <row r="3546" spans="1:11" x14ac:dyDescent="0.25">
      <c r="A3546" s="54"/>
      <c r="B3546" s="38"/>
      <c r="C3546" s="147"/>
      <c r="D3546" s="100"/>
      <c r="E3546" s="38"/>
      <c r="F3546" s="356"/>
      <c r="G3546" s="49"/>
      <c r="H3546" s="49"/>
      <c r="I3546" s="38"/>
      <c r="J3546" s="170">
        <f t="shared" si="403"/>
        <v>0</v>
      </c>
      <c r="K3546" s="44"/>
    </row>
    <row r="3547" spans="1:11" x14ac:dyDescent="0.25">
      <c r="A3547" s="54"/>
      <c r="B3547" s="38"/>
      <c r="C3547" s="147"/>
      <c r="D3547" s="100"/>
      <c r="E3547" s="38"/>
      <c r="F3547" s="356"/>
      <c r="G3547" s="49"/>
      <c r="H3547" s="49"/>
      <c r="I3547" s="38"/>
      <c r="J3547" s="170">
        <f t="shared" si="403"/>
        <v>0</v>
      </c>
      <c r="K3547" s="44"/>
    </row>
    <row r="3548" spans="1:11" x14ac:dyDescent="0.25">
      <c r="A3548" s="62"/>
      <c r="B3548" s="40" t="s">
        <v>3583</v>
      </c>
      <c r="C3548" s="50" t="s">
        <v>3584</v>
      </c>
      <c r="D3548" s="40"/>
      <c r="E3548" s="40" t="s">
        <v>24</v>
      </c>
      <c r="F3548" s="224"/>
      <c r="G3548" s="42">
        <v>1</v>
      </c>
      <c r="H3548" s="42">
        <v>1</v>
      </c>
      <c r="I3548" s="40"/>
      <c r="J3548" s="170">
        <f t="shared" si="403"/>
        <v>0</v>
      </c>
      <c r="K3548" s="44" t="s">
        <v>492</v>
      </c>
    </row>
    <row r="3549" spans="1:11" x14ac:dyDescent="0.25">
      <c r="A3549" s="54"/>
      <c r="B3549" s="40"/>
      <c r="C3549" s="50"/>
      <c r="D3549" s="40"/>
      <c r="E3549" s="40"/>
      <c r="F3549" s="224"/>
      <c r="G3549" s="42"/>
      <c r="H3549" s="42"/>
      <c r="I3549" s="40"/>
      <c r="J3549" s="170">
        <f t="shared" si="403"/>
        <v>0</v>
      </c>
      <c r="K3549" s="44"/>
    </row>
    <row r="3550" spans="1:11" x14ac:dyDescent="0.25">
      <c r="A3550" s="54"/>
      <c r="B3550" s="40" t="s">
        <v>3585</v>
      </c>
      <c r="C3550" s="50" t="s">
        <v>3586</v>
      </c>
      <c r="D3550" s="40"/>
      <c r="E3550" s="40" t="s">
        <v>24</v>
      </c>
      <c r="F3550" s="224"/>
      <c r="G3550" s="42">
        <v>1</v>
      </c>
      <c r="H3550" s="42">
        <v>1</v>
      </c>
      <c r="I3550" s="40"/>
      <c r="J3550" s="170">
        <f t="shared" si="403"/>
        <v>0</v>
      </c>
      <c r="K3550" s="44" t="s">
        <v>492</v>
      </c>
    </row>
    <row r="3551" spans="1:11" x14ac:dyDescent="0.25">
      <c r="A3551" s="54"/>
      <c r="B3551" s="40"/>
      <c r="C3551" s="50"/>
      <c r="D3551" s="40"/>
      <c r="E3551" s="40"/>
      <c r="F3551" s="224"/>
      <c r="G3551" s="42"/>
      <c r="H3551" s="42"/>
      <c r="I3551" s="40"/>
      <c r="J3551" s="170">
        <f t="shared" si="403"/>
        <v>0</v>
      </c>
      <c r="K3551" s="44"/>
    </row>
    <row r="3552" spans="1:11" x14ac:dyDescent="0.25">
      <c r="A3552" s="54"/>
      <c r="B3552" s="40" t="s">
        <v>3587</v>
      </c>
      <c r="C3552" s="55" t="s">
        <v>3588</v>
      </c>
      <c r="D3552" s="56"/>
      <c r="E3552" s="38" t="s">
        <v>24</v>
      </c>
      <c r="F3552" s="344"/>
      <c r="G3552" s="49">
        <v>1</v>
      </c>
      <c r="H3552" s="49">
        <v>1</v>
      </c>
      <c r="I3552" s="38"/>
      <c r="J3552" s="170">
        <f t="shared" si="403"/>
        <v>0</v>
      </c>
      <c r="K3552" s="44" t="s">
        <v>492</v>
      </c>
    </row>
    <row r="3553" spans="1:11" x14ac:dyDescent="0.25">
      <c r="A3553" s="54"/>
      <c r="B3553" s="38"/>
      <c r="C3553" s="57"/>
      <c r="D3553" s="38"/>
      <c r="E3553" s="38"/>
      <c r="F3553" s="51"/>
      <c r="G3553" s="64"/>
      <c r="H3553" s="64"/>
      <c r="I3553" s="38"/>
      <c r="J3553" s="170"/>
      <c r="K3553" s="44"/>
    </row>
    <row r="3554" spans="1:11" x14ac:dyDescent="0.25">
      <c r="A3554" s="37"/>
      <c r="B3554" s="38" t="s">
        <v>3568</v>
      </c>
      <c r="C3554" s="360" t="s">
        <v>3589</v>
      </c>
      <c r="D3554" s="38"/>
      <c r="E3554" s="38" t="s">
        <v>28</v>
      </c>
      <c r="F3554" s="51"/>
      <c r="G3554" s="49">
        <v>1</v>
      </c>
      <c r="H3554" s="49">
        <v>1</v>
      </c>
      <c r="I3554" s="52"/>
      <c r="J3554" s="170">
        <f t="shared" ref="J3554:J3576" si="404">H3554*F3554</f>
        <v>0</v>
      </c>
      <c r="K3554" s="44" t="s">
        <v>492</v>
      </c>
    </row>
    <row r="3555" spans="1:11" x14ac:dyDescent="0.25">
      <c r="A3555" s="37"/>
      <c r="B3555" s="38"/>
      <c r="C3555" s="55"/>
      <c r="D3555" s="38"/>
      <c r="E3555" s="38"/>
      <c r="F3555" s="51"/>
      <c r="G3555" s="49"/>
      <c r="H3555" s="49"/>
      <c r="I3555" s="52"/>
      <c r="J3555" s="170">
        <f t="shared" si="404"/>
        <v>0</v>
      </c>
      <c r="K3555" s="44"/>
    </row>
    <row r="3556" spans="1:11" x14ac:dyDescent="0.25">
      <c r="A3556" s="37"/>
      <c r="B3556" s="38" t="s">
        <v>3585</v>
      </c>
      <c r="C3556" s="55" t="s">
        <v>3590</v>
      </c>
      <c r="D3556" s="56"/>
      <c r="E3556" s="38" t="s">
        <v>24</v>
      </c>
      <c r="F3556" s="51"/>
      <c r="G3556" s="49">
        <v>1</v>
      </c>
      <c r="H3556" s="49">
        <v>1</v>
      </c>
      <c r="I3556" s="52"/>
      <c r="J3556" s="170">
        <f t="shared" si="404"/>
        <v>0</v>
      </c>
      <c r="K3556" s="44" t="s">
        <v>492</v>
      </c>
    </row>
    <row r="3557" spans="1:11" x14ac:dyDescent="0.25">
      <c r="A3557" s="37"/>
      <c r="B3557" s="38"/>
      <c r="C3557" s="55"/>
      <c r="D3557" s="38"/>
      <c r="E3557" s="38"/>
      <c r="F3557" s="51"/>
      <c r="G3557" s="49"/>
      <c r="H3557" s="49"/>
      <c r="I3557" s="52"/>
      <c r="J3557" s="170">
        <f t="shared" si="404"/>
        <v>0</v>
      </c>
      <c r="K3557" s="44"/>
    </row>
    <row r="3558" spans="1:11" x14ac:dyDescent="0.25">
      <c r="A3558" s="37"/>
      <c r="B3558" s="38" t="s">
        <v>3591</v>
      </c>
      <c r="C3558" s="52" t="s">
        <v>3592</v>
      </c>
      <c r="D3558" s="38"/>
      <c r="E3558" s="38" t="s">
        <v>3518</v>
      </c>
      <c r="F3558" s="353">
        <v>5630</v>
      </c>
      <c r="G3558" s="49">
        <v>2</v>
      </c>
      <c r="H3558" s="49">
        <v>2</v>
      </c>
      <c r="I3558" s="52"/>
      <c r="J3558" s="170">
        <f t="shared" si="404"/>
        <v>11260</v>
      </c>
      <c r="K3558" s="44" t="s">
        <v>492</v>
      </c>
    </row>
    <row r="3559" spans="1:11" x14ac:dyDescent="0.25">
      <c r="A3559" s="37"/>
      <c r="B3559" s="38"/>
      <c r="C3559" s="57"/>
      <c r="D3559" s="38"/>
      <c r="E3559" s="38"/>
      <c r="F3559" s="51"/>
      <c r="G3559" s="49"/>
      <c r="H3559" s="49"/>
      <c r="I3559" s="38"/>
      <c r="J3559" s="170">
        <f t="shared" si="404"/>
        <v>0</v>
      </c>
      <c r="K3559" s="44"/>
    </row>
    <row r="3560" spans="1:11" x14ac:dyDescent="0.25">
      <c r="A3560" s="37"/>
      <c r="B3560" s="38" t="s">
        <v>3593</v>
      </c>
      <c r="C3560" s="57"/>
      <c r="D3560" s="38"/>
      <c r="E3560" s="38" t="s">
        <v>3518</v>
      </c>
      <c r="F3560" s="51"/>
      <c r="G3560" s="49">
        <v>1</v>
      </c>
      <c r="H3560" s="49">
        <v>1</v>
      </c>
      <c r="I3560" s="38"/>
      <c r="J3560" s="170">
        <f t="shared" si="404"/>
        <v>0</v>
      </c>
      <c r="K3560" s="44" t="s">
        <v>492</v>
      </c>
    </row>
    <row r="3561" spans="1:11" x14ac:dyDescent="0.25">
      <c r="A3561" s="54"/>
      <c r="B3561" s="38"/>
      <c r="C3561" s="57"/>
      <c r="D3561" s="38"/>
      <c r="E3561" s="38"/>
      <c r="F3561" s="51"/>
      <c r="G3561" s="49"/>
      <c r="H3561" s="49"/>
      <c r="I3561" s="38"/>
      <c r="J3561" s="170">
        <f t="shared" si="404"/>
        <v>0</v>
      </c>
      <c r="K3561" s="44"/>
    </row>
    <row r="3562" spans="1:11" x14ac:dyDescent="0.25">
      <c r="A3562" s="54"/>
      <c r="B3562" s="38" t="s">
        <v>3594</v>
      </c>
      <c r="C3562" s="59"/>
      <c r="D3562" s="60"/>
      <c r="E3562" s="60" t="s">
        <v>3518</v>
      </c>
      <c r="F3562" s="347"/>
      <c r="G3562" s="361">
        <v>1</v>
      </c>
      <c r="H3562" s="361">
        <v>1</v>
      </c>
      <c r="I3562" s="59"/>
      <c r="J3562" s="170">
        <f t="shared" si="404"/>
        <v>0</v>
      </c>
      <c r="K3562" s="44" t="s">
        <v>492</v>
      </c>
    </row>
    <row r="3563" spans="1:11" x14ac:dyDescent="0.25">
      <c r="A3563" s="54"/>
      <c r="B3563" s="38"/>
      <c r="C3563" s="50"/>
      <c r="D3563" s="38"/>
      <c r="E3563" s="38"/>
      <c r="F3563" s="51"/>
      <c r="G3563" s="49"/>
      <c r="H3563" s="49"/>
      <c r="I3563" s="38"/>
      <c r="J3563" s="170">
        <f t="shared" si="404"/>
        <v>0</v>
      </c>
      <c r="K3563" s="44"/>
    </row>
    <row r="3564" spans="1:11" x14ac:dyDescent="0.25">
      <c r="A3564" s="54"/>
      <c r="B3564" s="38" t="s">
        <v>3595</v>
      </c>
      <c r="C3564" s="63"/>
      <c r="D3564" s="38"/>
      <c r="E3564" s="38" t="s">
        <v>3518</v>
      </c>
      <c r="F3564" s="52"/>
      <c r="G3564" s="64">
        <v>1</v>
      </c>
      <c r="H3564" s="64">
        <v>1</v>
      </c>
      <c r="I3564" s="52"/>
      <c r="J3564" s="170">
        <f t="shared" si="404"/>
        <v>0</v>
      </c>
      <c r="K3564" s="44" t="s">
        <v>492</v>
      </c>
    </row>
    <row r="3565" spans="1:11" x14ac:dyDescent="0.25">
      <c r="A3565" s="54"/>
      <c r="B3565" s="38"/>
      <c r="C3565" s="147"/>
      <c r="D3565" s="22"/>
      <c r="E3565" s="38"/>
      <c r="F3565" s="51"/>
      <c r="G3565" s="49"/>
      <c r="H3565" s="49"/>
      <c r="I3565" s="38"/>
      <c r="J3565" s="170">
        <f t="shared" si="404"/>
        <v>0</v>
      </c>
      <c r="K3565" s="44"/>
    </row>
    <row r="3566" spans="1:11" x14ac:dyDescent="0.25">
      <c r="A3566" s="54"/>
      <c r="B3566" s="238" t="s">
        <v>658</v>
      </c>
      <c r="C3566" s="532" t="s">
        <v>3596</v>
      </c>
      <c r="D3566" s="100"/>
      <c r="E3566" s="38" t="s">
        <v>24</v>
      </c>
      <c r="F3566" s="51"/>
      <c r="G3566" s="49">
        <v>1</v>
      </c>
      <c r="H3566" s="49">
        <v>1</v>
      </c>
      <c r="I3566" s="38"/>
      <c r="J3566" s="170">
        <f t="shared" si="404"/>
        <v>0</v>
      </c>
      <c r="K3566" s="44" t="s">
        <v>492</v>
      </c>
    </row>
    <row r="3567" spans="1:11" x14ac:dyDescent="0.25">
      <c r="A3567" s="54"/>
      <c r="B3567" s="38"/>
      <c r="C3567" s="147"/>
      <c r="D3567" s="100"/>
      <c r="E3567" s="38"/>
      <c r="F3567" s="51"/>
      <c r="G3567" s="49"/>
      <c r="H3567" s="49"/>
      <c r="I3567" s="38"/>
      <c r="J3567" s="170">
        <f t="shared" si="404"/>
        <v>0</v>
      </c>
      <c r="K3567" s="44"/>
    </row>
    <row r="3568" spans="1:11" x14ac:dyDescent="0.25">
      <c r="A3568" s="54"/>
      <c r="B3568" s="238" t="s">
        <v>654</v>
      </c>
      <c r="C3568" s="532" t="s">
        <v>3597</v>
      </c>
      <c r="D3568" s="100"/>
      <c r="E3568" s="38" t="s">
        <v>24</v>
      </c>
      <c r="F3568" s="51"/>
      <c r="G3568" s="49">
        <v>1</v>
      </c>
      <c r="H3568" s="49">
        <v>1</v>
      </c>
      <c r="I3568" s="38"/>
      <c r="J3568" s="170">
        <f t="shared" si="404"/>
        <v>0</v>
      </c>
      <c r="K3568" s="44" t="s">
        <v>492</v>
      </c>
    </row>
    <row r="3569" spans="1:11" x14ac:dyDescent="0.25">
      <c r="A3569" s="54"/>
      <c r="B3569" s="38"/>
      <c r="C3569" s="147"/>
      <c r="D3569" s="100"/>
      <c r="E3569" s="38"/>
      <c r="F3569" s="51"/>
      <c r="G3569" s="362"/>
      <c r="H3569" s="362"/>
      <c r="I3569" s="38"/>
      <c r="J3569" s="170">
        <f t="shared" si="404"/>
        <v>0</v>
      </c>
      <c r="K3569" s="44"/>
    </row>
    <row r="3570" spans="1:11" x14ac:dyDescent="0.25">
      <c r="A3570" s="54"/>
      <c r="B3570" s="38"/>
      <c r="C3570" s="147"/>
      <c r="D3570" s="100"/>
      <c r="E3570" s="38"/>
      <c r="F3570" s="51"/>
      <c r="G3570" s="49"/>
      <c r="H3570" s="49"/>
      <c r="I3570" s="38"/>
      <c r="J3570" s="170">
        <f t="shared" si="404"/>
        <v>0</v>
      </c>
      <c r="K3570" s="44"/>
    </row>
    <row r="3571" spans="1:11" x14ac:dyDescent="0.25">
      <c r="A3571" s="62"/>
      <c r="B3571" s="40" t="s">
        <v>648</v>
      </c>
      <c r="C3571" s="50" t="s">
        <v>3598</v>
      </c>
      <c r="D3571" s="40"/>
      <c r="E3571" s="40" t="s">
        <v>28</v>
      </c>
      <c r="F3571" s="356"/>
      <c r="G3571" s="42">
        <v>1</v>
      </c>
      <c r="H3571" s="42">
        <v>1</v>
      </c>
      <c r="I3571" s="40"/>
      <c r="J3571" s="170">
        <f t="shared" si="404"/>
        <v>0</v>
      </c>
      <c r="K3571" s="44" t="s">
        <v>492</v>
      </c>
    </row>
    <row r="3572" spans="1:11" x14ac:dyDescent="0.25">
      <c r="A3572" s="54"/>
      <c r="B3572" s="40"/>
      <c r="C3572" s="50"/>
      <c r="D3572" s="40"/>
      <c r="E3572" s="40"/>
      <c r="F3572" s="356"/>
      <c r="G3572" s="42"/>
      <c r="H3572" s="42"/>
      <c r="I3572" s="40"/>
      <c r="J3572" s="170">
        <f t="shared" si="404"/>
        <v>0</v>
      </c>
      <c r="K3572" s="44"/>
    </row>
    <row r="3573" spans="1:11" x14ac:dyDescent="0.25">
      <c r="A3573" s="54"/>
      <c r="B3573" s="40" t="s">
        <v>3599</v>
      </c>
      <c r="C3573" s="50" t="s">
        <v>3600</v>
      </c>
      <c r="D3573" s="40"/>
      <c r="E3573" s="40" t="s">
        <v>28</v>
      </c>
      <c r="F3573" s="356"/>
      <c r="G3573" s="42">
        <v>1</v>
      </c>
      <c r="H3573" s="42">
        <v>1</v>
      </c>
      <c r="I3573" s="40"/>
      <c r="J3573" s="170">
        <f t="shared" si="404"/>
        <v>0</v>
      </c>
      <c r="K3573" s="44" t="s">
        <v>492</v>
      </c>
    </row>
    <row r="3574" spans="1:11" x14ac:dyDescent="0.25">
      <c r="A3574" s="54"/>
      <c r="B3574" s="40"/>
      <c r="C3574" s="50"/>
      <c r="D3574" s="40"/>
      <c r="E3574" s="40"/>
      <c r="F3574" s="356"/>
      <c r="G3574" s="42"/>
      <c r="H3574" s="42"/>
      <c r="I3574" s="40"/>
      <c r="J3574" s="170">
        <f t="shared" si="404"/>
        <v>0</v>
      </c>
      <c r="K3574" s="44"/>
    </row>
    <row r="3575" spans="1:11" x14ac:dyDescent="0.25">
      <c r="A3575" s="54"/>
      <c r="B3575" s="40" t="s">
        <v>3601</v>
      </c>
      <c r="C3575" s="55" t="s">
        <v>3602</v>
      </c>
      <c r="D3575" s="56"/>
      <c r="E3575" s="38" t="s">
        <v>24</v>
      </c>
      <c r="F3575" s="357"/>
      <c r="G3575" s="49">
        <v>1</v>
      </c>
      <c r="H3575" s="49">
        <v>1</v>
      </c>
      <c r="I3575" s="38"/>
      <c r="J3575" s="170">
        <f t="shared" si="404"/>
        <v>0</v>
      </c>
      <c r="K3575" s="44" t="s">
        <v>492</v>
      </c>
    </row>
    <row r="3576" spans="1:11" x14ac:dyDescent="0.25">
      <c r="A3576" s="54"/>
      <c r="B3576" s="40"/>
      <c r="C3576" s="50"/>
      <c r="D3576" s="38"/>
      <c r="E3576" s="38"/>
      <c r="F3576" s="355"/>
      <c r="G3576" s="49"/>
      <c r="H3576" s="49"/>
      <c r="I3576" s="52"/>
      <c r="J3576" s="170">
        <f t="shared" si="404"/>
        <v>0</v>
      </c>
      <c r="K3576" s="44"/>
    </row>
    <row r="3577" spans="1:11" x14ac:dyDescent="0.25">
      <c r="A3577" s="37"/>
      <c r="B3577" s="38" t="s">
        <v>669</v>
      </c>
      <c r="C3577" s="55" t="s">
        <v>670</v>
      </c>
      <c r="D3577" s="38"/>
      <c r="E3577" s="38" t="s">
        <v>24</v>
      </c>
      <c r="F3577" s="355"/>
      <c r="G3577" s="49">
        <v>1</v>
      </c>
      <c r="H3577" s="49">
        <v>1</v>
      </c>
      <c r="I3577" s="52"/>
      <c r="J3577" s="170">
        <f>H3577*F3577</f>
        <v>0</v>
      </c>
      <c r="K3577" s="44" t="s">
        <v>492</v>
      </c>
    </row>
    <row r="3578" spans="1:11" x14ac:dyDescent="0.25">
      <c r="B3578" s="38"/>
      <c r="C3578" s="57"/>
      <c r="D3578" s="38"/>
      <c r="E3578" s="38"/>
      <c r="F3578" s="51"/>
      <c r="G3578" s="49"/>
      <c r="H3578" s="49"/>
      <c r="I3578" s="38"/>
      <c r="J3578" s="375"/>
      <c r="K3578" s="44"/>
    </row>
    <row r="3579" spans="1:11" x14ac:dyDescent="0.25">
      <c r="A3579" s="37"/>
      <c r="B3579" s="38" t="s">
        <v>671</v>
      </c>
      <c r="C3579" s="55"/>
      <c r="D3579" s="56"/>
      <c r="E3579" s="38" t="s">
        <v>24</v>
      </c>
      <c r="F3579" s="355"/>
      <c r="G3579" s="49">
        <v>1</v>
      </c>
      <c r="H3579" s="49">
        <v>1</v>
      </c>
      <c r="I3579" s="52"/>
      <c r="J3579" s="170">
        <f t="shared" ref="J3579:J3596" si="405">H3579*F3579</f>
        <v>0</v>
      </c>
      <c r="K3579" s="44" t="s">
        <v>492</v>
      </c>
    </row>
    <row r="3580" spans="1:11" x14ac:dyDescent="0.25">
      <c r="A3580" s="37"/>
      <c r="B3580" s="38"/>
      <c r="C3580" s="55"/>
      <c r="D3580" s="38"/>
      <c r="E3580" s="38"/>
      <c r="F3580" s="355"/>
      <c r="G3580" s="49"/>
      <c r="H3580" s="49"/>
      <c r="I3580" s="52"/>
      <c r="J3580" s="170">
        <f t="shared" si="405"/>
        <v>0</v>
      </c>
      <c r="K3580" s="44"/>
    </row>
    <row r="3581" spans="1:11" x14ac:dyDescent="0.25">
      <c r="A3581" s="37"/>
      <c r="B3581" s="38" t="s">
        <v>672</v>
      </c>
      <c r="C3581" s="52" t="s">
        <v>673</v>
      </c>
      <c r="D3581" s="38"/>
      <c r="E3581" s="38" t="s">
        <v>24</v>
      </c>
      <c r="F3581" s="358"/>
      <c r="G3581" s="49">
        <v>1</v>
      </c>
      <c r="H3581" s="49">
        <v>1</v>
      </c>
      <c r="I3581" s="52"/>
      <c r="J3581" s="170">
        <f t="shared" si="405"/>
        <v>0</v>
      </c>
      <c r="K3581" s="44" t="s">
        <v>492</v>
      </c>
    </row>
    <row r="3582" spans="1:11" x14ac:dyDescent="0.25">
      <c r="A3582" s="37"/>
      <c r="B3582" s="38"/>
      <c r="C3582" s="57"/>
      <c r="D3582" s="38"/>
      <c r="E3582" s="38"/>
      <c r="F3582" s="355"/>
      <c r="G3582" s="49"/>
      <c r="H3582" s="49"/>
      <c r="I3582" s="38"/>
      <c r="J3582" s="170">
        <f t="shared" si="405"/>
        <v>0</v>
      </c>
      <c r="K3582" s="44"/>
    </row>
    <row r="3583" spans="1:11" x14ac:dyDescent="0.25">
      <c r="A3583" s="37"/>
      <c r="B3583" s="38" t="s">
        <v>640</v>
      </c>
      <c r="C3583" s="57"/>
      <c r="D3583" s="38"/>
      <c r="E3583" s="38" t="s">
        <v>24</v>
      </c>
      <c r="F3583" s="355"/>
      <c r="G3583" s="49">
        <v>1</v>
      </c>
      <c r="H3583" s="49">
        <v>1</v>
      </c>
      <c r="I3583" s="38"/>
      <c r="J3583" s="170">
        <f t="shared" si="405"/>
        <v>0</v>
      </c>
      <c r="K3583" s="44" t="s">
        <v>492</v>
      </c>
    </row>
    <row r="3584" spans="1:11" x14ac:dyDescent="0.25">
      <c r="A3584" s="54"/>
      <c r="B3584" s="38"/>
      <c r="C3584" s="57"/>
      <c r="D3584" s="38"/>
      <c r="E3584" s="38"/>
      <c r="F3584" s="355"/>
      <c r="G3584" s="49"/>
      <c r="H3584" s="49"/>
      <c r="I3584" s="38"/>
      <c r="J3584" s="170">
        <f t="shared" si="405"/>
        <v>0</v>
      </c>
      <c r="K3584" s="44"/>
    </row>
    <row r="3585" spans="1:11" x14ac:dyDescent="0.25">
      <c r="A3585" s="54"/>
      <c r="B3585" s="38" t="s">
        <v>645</v>
      </c>
      <c r="C3585" s="59" t="s">
        <v>646</v>
      </c>
      <c r="D3585" s="60"/>
      <c r="E3585" s="60" t="s">
        <v>24</v>
      </c>
      <c r="F3585" s="363"/>
      <c r="G3585" s="361">
        <v>1</v>
      </c>
      <c r="H3585" s="361">
        <v>1</v>
      </c>
      <c r="I3585" s="59"/>
      <c r="J3585" s="170">
        <f t="shared" si="405"/>
        <v>0</v>
      </c>
      <c r="K3585" s="44" t="s">
        <v>492</v>
      </c>
    </row>
    <row r="3586" spans="1:11" x14ac:dyDescent="0.25">
      <c r="A3586" s="54"/>
      <c r="B3586" s="38"/>
      <c r="C3586" s="50"/>
      <c r="D3586" s="38"/>
      <c r="E3586" s="38"/>
      <c r="F3586" s="355"/>
      <c r="G3586" s="49"/>
      <c r="H3586" s="49"/>
      <c r="I3586" s="38"/>
      <c r="J3586" s="170">
        <f t="shared" si="405"/>
        <v>0</v>
      </c>
      <c r="K3586" s="44"/>
    </row>
    <row r="3587" spans="1:11" x14ac:dyDescent="0.25">
      <c r="A3587" s="54"/>
      <c r="B3587" s="38" t="s">
        <v>1124</v>
      </c>
      <c r="C3587" s="57" t="s">
        <v>3603</v>
      </c>
      <c r="D3587" s="38"/>
      <c r="E3587" s="38" t="s">
        <v>24</v>
      </c>
      <c r="F3587" s="353">
        <v>7700</v>
      </c>
      <c r="G3587" s="64">
        <v>1</v>
      </c>
      <c r="H3587" s="64">
        <v>1</v>
      </c>
      <c r="I3587" s="52"/>
      <c r="J3587" s="170">
        <f t="shared" si="405"/>
        <v>7700</v>
      </c>
      <c r="K3587" s="44" t="s">
        <v>492</v>
      </c>
    </row>
    <row r="3588" spans="1:11" x14ac:dyDescent="0.25">
      <c r="A3588" s="54"/>
      <c r="B3588" s="38"/>
      <c r="C3588" s="147"/>
      <c r="D3588" s="22"/>
      <c r="E3588" s="38"/>
      <c r="F3588" s="355"/>
      <c r="G3588" s="49"/>
      <c r="H3588" s="49"/>
      <c r="I3588" s="38"/>
      <c r="J3588" s="170">
        <f t="shared" si="405"/>
        <v>0</v>
      </c>
      <c r="K3588" s="44"/>
    </row>
    <row r="3589" spans="1:11" x14ac:dyDescent="0.25">
      <c r="A3589" s="54"/>
      <c r="B3589" s="364" t="s">
        <v>611</v>
      </c>
      <c r="C3589" s="285" t="s">
        <v>3604</v>
      </c>
      <c r="D3589" s="281"/>
      <c r="E3589" s="364" t="s">
        <v>24</v>
      </c>
      <c r="F3589" s="365"/>
      <c r="G3589" s="366">
        <v>1</v>
      </c>
      <c r="H3589" s="366">
        <v>1</v>
      </c>
      <c r="I3589" s="364"/>
      <c r="J3589" s="367">
        <f t="shared" si="405"/>
        <v>0</v>
      </c>
      <c r="K3589" s="332" t="s">
        <v>492</v>
      </c>
    </row>
    <row r="3590" spans="1:11" x14ac:dyDescent="0.25">
      <c r="A3590" s="54"/>
      <c r="B3590" s="38"/>
      <c r="C3590" s="57"/>
      <c r="D3590" s="38"/>
      <c r="E3590" s="38"/>
      <c r="F3590" s="51"/>
      <c r="G3590" s="49"/>
      <c r="H3590" s="49"/>
      <c r="I3590" s="38"/>
      <c r="J3590" s="170">
        <f t="shared" si="405"/>
        <v>0</v>
      </c>
      <c r="K3590" s="44"/>
    </row>
    <row r="3591" spans="1:11" x14ac:dyDescent="0.25">
      <c r="A3591" s="54">
        <v>40141</v>
      </c>
      <c r="B3591" s="38" t="s">
        <v>23</v>
      </c>
      <c r="C3591" s="57" t="s">
        <v>3622</v>
      </c>
      <c r="D3591" s="38"/>
      <c r="E3591" s="38" t="s">
        <v>28</v>
      </c>
      <c r="F3591" s="51">
        <v>4387.25</v>
      </c>
      <c r="G3591" s="49">
        <v>1</v>
      </c>
      <c r="H3591" s="49">
        <v>1</v>
      </c>
      <c r="I3591" s="38"/>
      <c r="J3591" s="170">
        <f t="shared" si="405"/>
        <v>4387.25</v>
      </c>
      <c r="K3591" s="38" t="s">
        <v>455</v>
      </c>
    </row>
    <row r="3592" spans="1:11" x14ac:dyDescent="0.25">
      <c r="A3592" s="54"/>
      <c r="B3592" s="38" t="s">
        <v>3623</v>
      </c>
      <c r="C3592" s="57" t="s">
        <v>3624</v>
      </c>
      <c r="D3592" s="49"/>
      <c r="E3592" s="38" t="s">
        <v>24</v>
      </c>
      <c r="F3592" s="51"/>
      <c r="G3592" s="49">
        <v>1</v>
      </c>
      <c r="H3592" s="49">
        <v>1</v>
      </c>
      <c r="I3592" s="38"/>
      <c r="J3592" s="170">
        <f t="shared" si="405"/>
        <v>0</v>
      </c>
      <c r="K3592" s="44" t="s">
        <v>455</v>
      </c>
    </row>
    <row r="3593" spans="1:11" x14ac:dyDescent="0.25">
      <c r="A3593" s="54"/>
      <c r="B3593" s="276"/>
      <c r="C3593" s="93"/>
      <c r="D3593" s="276"/>
      <c r="E3593" s="93"/>
      <c r="F3593" s="348"/>
      <c r="G3593" s="93"/>
      <c r="H3593" s="93"/>
      <c r="I3593" s="93"/>
      <c r="J3593" s="170">
        <f t="shared" si="405"/>
        <v>0</v>
      </c>
      <c r="K3593" s="93"/>
    </row>
    <row r="3594" spans="1:11" x14ac:dyDescent="0.25">
      <c r="A3594" s="62"/>
      <c r="B3594" s="38" t="s">
        <v>3625</v>
      </c>
      <c r="C3594" s="57"/>
      <c r="D3594" s="38"/>
      <c r="E3594" s="38" t="s">
        <v>32</v>
      </c>
      <c r="F3594" s="224"/>
      <c r="G3594" s="49">
        <v>1</v>
      </c>
      <c r="H3594" s="49">
        <v>1</v>
      </c>
      <c r="I3594" s="38"/>
      <c r="J3594" s="170">
        <f t="shared" si="405"/>
        <v>0</v>
      </c>
      <c r="K3594" s="44" t="s">
        <v>3626</v>
      </c>
    </row>
    <row r="3595" spans="1:11" x14ac:dyDescent="0.25">
      <c r="A3595" s="54"/>
      <c r="B3595" s="276"/>
      <c r="C3595" s="93"/>
      <c r="D3595" s="276"/>
      <c r="E3595" s="93"/>
      <c r="F3595" s="348"/>
      <c r="G3595" s="93"/>
      <c r="H3595" s="93"/>
      <c r="I3595" s="93"/>
      <c r="J3595" s="170">
        <f t="shared" si="405"/>
        <v>0</v>
      </c>
      <c r="K3595" s="92"/>
    </row>
    <row r="3596" spans="1:11" x14ac:dyDescent="0.25">
      <c r="A3596" s="54"/>
      <c r="B3596" s="38" t="s">
        <v>3628</v>
      </c>
      <c r="C3596" s="50" t="s">
        <v>3629</v>
      </c>
      <c r="D3596" s="38"/>
      <c r="E3596" s="38" t="s">
        <v>28</v>
      </c>
      <c r="F3596" s="224">
        <v>2232</v>
      </c>
      <c r="G3596" s="290">
        <v>1</v>
      </c>
      <c r="H3596" s="290">
        <v>1</v>
      </c>
      <c r="I3596" s="40"/>
      <c r="J3596" s="170">
        <f t="shared" si="405"/>
        <v>2232</v>
      </c>
      <c r="K3596" s="38" t="s">
        <v>3630</v>
      </c>
    </row>
    <row r="3597" spans="1:11" x14ac:dyDescent="0.25">
      <c r="A3597" s="54"/>
      <c r="B3597" s="38"/>
      <c r="C3597" s="50"/>
      <c r="D3597" s="38"/>
      <c r="E3597" s="38"/>
      <c r="F3597" s="51"/>
      <c r="G3597" s="49"/>
      <c r="H3597" s="49"/>
      <c r="I3597" s="38"/>
      <c r="J3597" s="375"/>
      <c r="K3597" s="44"/>
    </row>
    <row r="3598" spans="1:11" x14ac:dyDescent="0.25">
      <c r="A3598" s="54"/>
      <c r="B3598" s="38" t="s">
        <v>3631</v>
      </c>
      <c r="C3598" s="39"/>
      <c r="D3598" s="150"/>
      <c r="E3598" s="38" t="s">
        <v>3632</v>
      </c>
      <c r="F3598" s="224">
        <v>330</v>
      </c>
      <c r="G3598" s="42">
        <v>1</v>
      </c>
      <c r="H3598" s="42">
        <v>1</v>
      </c>
      <c r="I3598" s="40"/>
      <c r="J3598" s="170">
        <f>H3598*F3598</f>
        <v>330</v>
      </c>
      <c r="K3598" s="44" t="s">
        <v>3630</v>
      </c>
    </row>
    <row r="3599" spans="1:11" x14ac:dyDescent="0.25">
      <c r="A3599" s="54"/>
      <c r="B3599" s="38"/>
      <c r="C3599" s="57"/>
      <c r="D3599" s="38"/>
      <c r="E3599" s="38"/>
      <c r="F3599" s="51"/>
      <c r="G3599" s="49"/>
      <c r="H3599" s="49"/>
      <c r="I3599" s="38"/>
      <c r="J3599" s="375"/>
      <c r="K3599" s="44"/>
    </row>
    <row r="3600" spans="1:11" x14ac:dyDescent="0.25">
      <c r="A3600" s="37"/>
      <c r="B3600" s="38" t="s">
        <v>3633</v>
      </c>
      <c r="C3600" s="39"/>
      <c r="D3600" s="150"/>
      <c r="E3600" s="38" t="s">
        <v>3632</v>
      </c>
      <c r="F3600" s="224">
        <v>330</v>
      </c>
      <c r="G3600" s="42">
        <v>1</v>
      </c>
      <c r="H3600" s="42">
        <v>1</v>
      </c>
      <c r="I3600" s="40"/>
      <c r="J3600" s="170">
        <f t="shared" ref="J3600:J3620" si="406">H3600*F3600</f>
        <v>330</v>
      </c>
      <c r="K3600" s="44" t="s">
        <v>3630</v>
      </c>
    </row>
    <row r="3601" spans="1:11" x14ac:dyDescent="0.25">
      <c r="A3601" s="37"/>
      <c r="B3601" s="276"/>
      <c r="C3601" s="92"/>
      <c r="D3601" s="125"/>
      <c r="E3601" s="93"/>
      <c r="F3601" s="348"/>
      <c r="G3601" s="93"/>
      <c r="H3601" s="93"/>
      <c r="I3601" s="93"/>
      <c r="J3601" s="170">
        <f t="shared" si="406"/>
        <v>0</v>
      </c>
      <c r="K3601" s="92"/>
    </row>
    <row r="3602" spans="1:11" x14ac:dyDescent="0.25">
      <c r="A3602" s="37"/>
      <c r="B3602" s="38" t="s">
        <v>3634</v>
      </c>
      <c r="C3602" s="39"/>
      <c r="D3602" s="102"/>
      <c r="E3602" s="38" t="s">
        <v>3632</v>
      </c>
      <c r="F3602" s="51">
        <v>360</v>
      </c>
      <c r="G3602" s="49">
        <v>1</v>
      </c>
      <c r="H3602" s="49">
        <v>1</v>
      </c>
      <c r="I3602" s="52"/>
      <c r="J3602" s="170">
        <f t="shared" si="406"/>
        <v>360</v>
      </c>
      <c r="K3602" s="44" t="s">
        <v>3630</v>
      </c>
    </row>
    <row r="3603" spans="1:11" x14ac:dyDescent="0.25">
      <c r="A3603" s="37"/>
      <c r="B3603" s="276"/>
      <c r="C3603" s="93"/>
      <c r="D3603" s="276"/>
      <c r="E3603" s="93"/>
      <c r="F3603" s="348"/>
      <c r="G3603" s="93"/>
      <c r="H3603" s="93"/>
      <c r="I3603" s="93"/>
      <c r="J3603" s="170">
        <f t="shared" si="406"/>
        <v>0</v>
      </c>
      <c r="K3603" s="92"/>
    </row>
    <row r="3604" spans="1:11" x14ac:dyDescent="0.25">
      <c r="A3604" s="37"/>
      <c r="B3604" s="38" t="s">
        <v>179</v>
      </c>
      <c r="C3604" s="55" t="s">
        <v>3635</v>
      </c>
      <c r="D3604" s="49"/>
      <c r="E3604" s="38" t="s">
        <v>24</v>
      </c>
      <c r="F3604" s="51">
        <v>7992.5</v>
      </c>
      <c r="G3604" s="49">
        <v>1</v>
      </c>
      <c r="H3604" s="49">
        <v>1</v>
      </c>
      <c r="I3604" s="52"/>
      <c r="J3604" s="170">
        <f t="shared" si="406"/>
        <v>7992.5</v>
      </c>
      <c r="K3604" s="44" t="s">
        <v>3630</v>
      </c>
    </row>
    <row r="3605" spans="1:11" x14ac:dyDescent="0.25">
      <c r="A3605" s="37"/>
      <c r="B3605" s="276"/>
      <c r="C3605" s="93"/>
      <c r="D3605" s="276"/>
      <c r="E3605" s="93"/>
      <c r="F3605" s="348"/>
      <c r="G3605" s="93"/>
      <c r="H3605" s="93"/>
      <c r="I3605" s="93"/>
      <c r="J3605" s="170">
        <f t="shared" si="406"/>
        <v>0</v>
      </c>
      <c r="K3605" s="92"/>
    </row>
    <row r="3606" spans="1:11" x14ac:dyDescent="0.25">
      <c r="A3606" s="37"/>
      <c r="B3606" s="38" t="s">
        <v>445</v>
      </c>
      <c r="C3606" s="232" t="s">
        <v>3636</v>
      </c>
      <c r="D3606" s="181"/>
      <c r="E3606" s="38" t="s">
        <v>24</v>
      </c>
      <c r="F3606" s="181"/>
      <c r="G3606" s="181">
        <v>1</v>
      </c>
      <c r="H3606" s="181">
        <v>1</v>
      </c>
      <c r="I3606" s="181"/>
      <c r="J3606" s="170">
        <f t="shared" si="406"/>
        <v>0</v>
      </c>
      <c r="K3606" s="83" t="s">
        <v>3630</v>
      </c>
    </row>
    <row r="3607" spans="1:11" x14ac:dyDescent="0.25">
      <c r="A3607" s="54"/>
      <c r="B3607" s="38"/>
      <c r="C3607" s="57"/>
      <c r="D3607" s="49"/>
      <c r="E3607" s="38"/>
      <c r="F3607" s="224"/>
      <c r="G3607" s="49"/>
      <c r="H3607" s="49"/>
      <c r="I3607" s="52"/>
      <c r="J3607" s="170">
        <f t="shared" si="406"/>
        <v>0</v>
      </c>
      <c r="K3607" s="44"/>
    </row>
    <row r="3608" spans="1:11" x14ac:dyDescent="0.25">
      <c r="A3608" s="54"/>
      <c r="B3608" s="38" t="s">
        <v>3637</v>
      </c>
      <c r="C3608" s="232" t="s">
        <v>3638</v>
      </c>
      <c r="D3608" s="181"/>
      <c r="E3608" s="38" t="s">
        <v>24</v>
      </c>
      <c r="F3608" s="181"/>
      <c r="G3608" s="181">
        <v>1</v>
      </c>
      <c r="H3608" s="181">
        <v>1</v>
      </c>
      <c r="I3608" s="181"/>
      <c r="J3608" s="170">
        <f t="shared" si="406"/>
        <v>0</v>
      </c>
      <c r="K3608" s="83" t="s">
        <v>3630</v>
      </c>
    </row>
    <row r="3609" spans="1:11" x14ac:dyDescent="0.25">
      <c r="A3609" s="54"/>
      <c r="B3609" s="38"/>
      <c r="C3609" s="52"/>
      <c r="D3609" s="38"/>
      <c r="E3609" s="52"/>
      <c r="F3609" s="52"/>
      <c r="G3609" s="49"/>
      <c r="H3609" s="49"/>
      <c r="I3609" s="52"/>
      <c r="J3609" s="170">
        <f t="shared" si="406"/>
        <v>0</v>
      </c>
      <c r="K3609" s="44"/>
    </row>
    <row r="3610" spans="1:11" x14ac:dyDescent="0.25">
      <c r="A3610" s="54"/>
      <c r="B3610" s="38" t="s">
        <v>3625</v>
      </c>
      <c r="C3610" s="71"/>
      <c r="D3610" s="38"/>
      <c r="E3610" s="38" t="s">
        <v>67</v>
      </c>
      <c r="F3610" s="51"/>
      <c r="G3610" s="49">
        <v>1</v>
      </c>
      <c r="H3610" s="49">
        <v>1</v>
      </c>
      <c r="I3610" s="38"/>
      <c r="J3610" s="170">
        <f t="shared" si="406"/>
        <v>0</v>
      </c>
      <c r="K3610" s="44" t="s">
        <v>3640</v>
      </c>
    </row>
    <row r="3611" spans="1:11" x14ac:dyDescent="0.25">
      <c r="A3611" s="54"/>
      <c r="B3611" s="38"/>
      <c r="C3611" s="57"/>
      <c r="D3611" s="38"/>
      <c r="E3611" s="38"/>
      <c r="F3611" s="224"/>
      <c r="G3611" s="49"/>
      <c r="H3611" s="49"/>
      <c r="I3611" s="38"/>
      <c r="J3611" s="170">
        <f t="shared" si="406"/>
        <v>0</v>
      </c>
      <c r="K3611" s="44"/>
    </row>
    <row r="3612" spans="1:11" x14ac:dyDescent="0.25">
      <c r="A3612" s="54"/>
      <c r="B3612" s="38" t="s">
        <v>3648</v>
      </c>
      <c r="C3612" s="57" t="s">
        <v>3649</v>
      </c>
      <c r="D3612" s="38"/>
      <c r="E3612" s="38" t="s">
        <v>24</v>
      </c>
      <c r="F3612" s="51">
        <v>4825</v>
      </c>
      <c r="G3612" s="49">
        <v>1</v>
      </c>
      <c r="H3612" s="49">
        <v>1</v>
      </c>
      <c r="I3612" s="38"/>
      <c r="J3612" s="170">
        <f t="shared" si="406"/>
        <v>4825</v>
      </c>
      <c r="K3612" s="44" t="s">
        <v>555</v>
      </c>
    </row>
    <row r="3613" spans="1:11" x14ac:dyDescent="0.25">
      <c r="A3613" s="54"/>
      <c r="B3613" s="38"/>
      <c r="C3613" s="345"/>
      <c r="D3613" s="38"/>
      <c r="E3613" s="38"/>
      <c r="F3613" s="51"/>
      <c r="G3613" s="49"/>
      <c r="H3613" s="49"/>
      <c r="I3613" s="38"/>
      <c r="J3613" s="170">
        <f t="shared" si="406"/>
        <v>0</v>
      </c>
      <c r="K3613" s="44"/>
    </row>
    <row r="3614" spans="1:11" x14ac:dyDescent="0.25">
      <c r="A3614" s="54"/>
      <c r="B3614" s="38" t="s">
        <v>1124</v>
      </c>
      <c r="C3614" s="57" t="s">
        <v>3650</v>
      </c>
      <c r="D3614" s="38"/>
      <c r="E3614" s="38" t="s">
        <v>24</v>
      </c>
      <c r="F3614" s="51"/>
      <c r="G3614" s="49">
        <v>2</v>
      </c>
      <c r="H3614" s="49">
        <v>2</v>
      </c>
      <c r="I3614" s="38"/>
      <c r="J3614" s="170">
        <f t="shared" si="406"/>
        <v>0</v>
      </c>
      <c r="K3614" s="44" t="s">
        <v>555</v>
      </c>
    </row>
    <row r="3615" spans="1:11" x14ac:dyDescent="0.25">
      <c r="A3615" s="54"/>
      <c r="B3615" s="38"/>
      <c r="C3615" s="202"/>
      <c r="D3615" s="100"/>
      <c r="E3615" s="52"/>
      <c r="F3615" s="52"/>
      <c r="G3615" s="49"/>
      <c r="H3615" s="49"/>
      <c r="I3615" s="52"/>
      <c r="J3615" s="170">
        <f t="shared" si="406"/>
        <v>0</v>
      </c>
      <c r="K3615" s="44"/>
    </row>
    <row r="3616" spans="1:11" x14ac:dyDescent="0.25">
      <c r="A3616" s="54"/>
      <c r="B3616" s="38" t="s">
        <v>3680</v>
      </c>
      <c r="C3616" s="147" t="s">
        <v>3681</v>
      </c>
      <c r="D3616" s="100"/>
      <c r="E3616" s="38" t="s">
        <v>24</v>
      </c>
      <c r="F3616" s="51">
        <v>6544</v>
      </c>
      <c r="G3616" s="49">
        <v>1</v>
      </c>
      <c r="H3616" s="49">
        <v>1</v>
      </c>
      <c r="I3616" s="38"/>
      <c r="J3616" s="170">
        <f t="shared" si="406"/>
        <v>6544</v>
      </c>
      <c r="K3616" s="44" t="s">
        <v>494</v>
      </c>
    </row>
    <row r="3617" spans="1:11" x14ac:dyDescent="0.25">
      <c r="A3617" s="62"/>
      <c r="B3617" s="38"/>
      <c r="C3617" s="147"/>
      <c r="D3617" s="100"/>
      <c r="E3617" s="38"/>
      <c r="F3617" s="51"/>
      <c r="G3617" s="49"/>
      <c r="H3617" s="49"/>
      <c r="I3617" s="38"/>
      <c r="J3617" s="170">
        <f t="shared" si="406"/>
        <v>0</v>
      </c>
      <c r="K3617" s="44"/>
    </row>
    <row r="3618" spans="1:11" x14ac:dyDescent="0.25">
      <c r="A3618" s="54"/>
      <c r="B3618" s="38"/>
      <c r="C3618" s="147"/>
      <c r="D3618" s="100"/>
      <c r="E3618" s="38"/>
      <c r="F3618" s="51"/>
      <c r="G3618" s="49"/>
      <c r="H3618" s="49"/>
      <c r="I3618" s="38"/>
      <c r="J3618" s="170">
        <f t="shared" si="406"/>
        <v>0</v>
      </c>
      <c r="K3618" s="44"/>
    </row>
    <row r="3619" spans="1:11" x14ac:dyDescent="0.25">
      <c r="A3619" s="54"/>
      <c r="B3619" s="40"/>
      <c r="C3619" s="39"/>
      <c r="D3619" s="45"/>
      <c r="E3619" s="40"/>
      <c r="F3619" s="224"/>
      <c r="G3619" s="42"/>
      <c r="H3619" s="42"/>
      <c r="I3619" s="40"/>
      <c r="J3619" s="170">
        <f t="shared" si="406"/>
        <v>0</v>
      </c>
      <c r="K3619" s="44"/>
    </row>
    <row r="3620" spans="1:11" x14ac:dyDescent="0.25">
      <c r="A3620" s="54"/>
      <c r="B3620" s="40" t="s">
        <v>23</v>
      </c>
      <c r="C3620" s="50" t="s">
        <v>3686</v>
      </c>
      <c r="D3620" s="40"/>
      <c r="E3620" s="40" t="s">
        <v>24</v>
      </c>
      <c r="F3620" s="224"/>
      <c r="G3620" s="42">
        <v>1</v>
      </c>
      <c r="H3620" s="42">
        <v>1</v>
      </c>
      <c r="I3620" s="40"/>
      <c r="J3620" s="170">
        <f t="shared" si="406"/>
        <v>0</v>
      </c>
      <c r="K3620" s="44" t="s">
        <v>494</v>
      </c>
    </row>
    <row r="3621" spans="1:11" x14ac:dyDescent="0.25">
      <c r="A3621" s="54"/>
      <c r="B3621" s="38"/>
      <c r="C3621" s="57"/>
      <c r="D3621" s="38"/>
      <c r="E3621" s="38"/>
      <c r="F3621" s="51"/>
      <c r="G3621" s="49"/>
      <c r="H3621" s="49"/>
      <c r="I3621" s="38"/>
      <c r="J3621" s="170"/>
      <c r="K3621" s="44"/>
    </row>
    <row r="3622" spans="1:11" x14ac:dyDescent="0.25">
      <c r="A3622" s="54"/>
      <c r="B3622" s="38" t="s">
        <v>3695</v>
      </c>
      <c r="C3622" s="50" t="s">
        <v>3696</v>
      </c>
      <c r="D3622" s="38"/>
      <c r="E3622" s="38" t="s">
        <v>32</v>
      </c>
      <c r="F3622" s="51"/>
      <c r="G3622" s="49">
        <v>40</v>
      </c>
      <c r="H3622" s="49">
        <v>40</v>
      </c>
      <c r="I3622" s="38"/>
      <c r="J3622" s="170">
        <f>H3622*F3622</f>
        <v>0</v>
      </c>
      <c r="K3622" s="44" t="s">
        <v>3688</v>
      </c>
    </row>
    <row r="3623" spans="1:11" x14ac:dyDescent="0.25">
      <c r="A3623" s="37"/>
      <c r="B3623" s="38" t="s">
        <v>989</v>
      </c>
      <c r="C3623" s="57" t="s">
        <v>3697</v>
      </c>
      <c r="D3623" s="38"/>
      <c r="E3623" s="38" t="s">
        <v>24</v>
      </c>
      <c r="F3623" s="51"/>
      <c r="G3623" s="49">
        <v>1</v>
      </c>
      <c r="H3623" s="49">
        <v>1</v>
      </c>
      <c r="I3623" s="38"/>
      <c r="J3623" s="170">
        <f t="shared" ref="J3623:J3644" si="407">H3623*F3623</f>
        <v>0</v>
      </c>
      <c r="K3623" s="44" t="s">
        <v>3688</v>
      </c>
    </row>
    <row r="3624" spans="1:11" x14ac:dyDescent="0.25">
      <c r="A3624" s="37"/>
      <c r="B3624" s="38"/>
      <c r="C3624" s="57"/>
      <c r="D3624" s="38"/>
      <c r="E3624" s="38"/>
      <c r="F3624" s="51"/>
      <c r="G3624" s="49"/>
      <c r="H3624" s="49"/>
      <c r="I3624" s="38"/>
      <c r="J3624" s="170">
        <f t="shared" si="407"/>
        <v>0</v>
      </c>
      <c r="K3624" s="44"/>
    </row>
    <row r="3625" spans="1:11" x14ac:dyDescent="0.25">
      <c r="A3625" s="37"/>
      <c r="B3625" s="38" t="s">
        <v>989</v>
      </c>
      <c r="C3625" s="57" t="s">
        <v>3698</v>
      </c>
      <c r="D3625" s="38"/>
      <c r="E3625" s="38" t="s">
        <v>24</v>
      </c>
      <c r="F3625" s="51"/>
      <c r="G3625" s="49">
        <v>1</v>
      </c>
      <c r="H3625" s="49">
        <v>1</v>
      </c>
      <c r="I3625" s="38"/>
      <c r="J3625" s="170">
        <f t="shared" si="407"/>
        <v>0</v>
      </c>
      <c r="K3625" s="44" t="s">
        <v>3688</v>
      </c>
    </row>
    <row r="3626" spans="1:11" x14ac:dyDescent="0.25">
      <c r="A3626" s="37"/>
      <c r="B3626" s="38"/>
      <c r="C3626" s="57"/>
      <c r="D3626" s="38"/>
      <c r="E3626" s="38"/>
      <c r="F3626" s="51"/>
      <c r="G3626" s="49"/>
      <c r="H3626" s="49"/>
      <c r="I3626" s="38"/>
      <c r="J3626" s="170">
        <f t="shared" si="407"/>
        <v>0</v>
      </c>
      <c r="K3626" s="44"/>
    </row>
    <row r="3627" spans="1:11" x14ac:dyDescent="0.25">
      <c r="A3627" s="37"/>
      <c r="B3627" s="38" t="s">
        <v>3508</v>
      </c>
      <c r="C3627" s="57" t="s">
        <v>3699</v>
      </c>
      <c r="D3627" s="38"/>
      <c r="E3627" s="38" t="s">
        <v>24</v>
      </c>
      <c r="F3627" s="51"/>
      <c r="G3627" s="49">
        <v>2</v>
      </c>
      <c r="H3627" s="49">
        <v>2</v>
      </c>
      <c r="I3627" s="38"/>
      <c r="J3627" s="170">
        <f t="shared" si="407"/>
        <v>0</v>
      </c>
      <c r="K3627" s="44" t="s">
        <v>3688</v>
      </c>
    </row>
    <row r="3628" spans="1:11" x14ac:dyDescent="0.25">
      <c r="A3628" s="37"/>
      <c r="B3628" s="38" t="s">
        <v>1074</v>
      </c>
      <c r="C3628" s="50" t="s">
        <v>3700</v>
      </c>
      <c r="D3628" s="38"/>
      <c r="E3628" s="40" t="s">
        <v>24</v>
      </c>
      <c r="F3628" s="224"/>
      <c r="G3628" s="42">
        <v>1</v>
      </c>
      <c r="H3628" s="42">
        <v>1</v>
      </c>
      <c r="I3628" s="40"/>
      <c r="J3628" s="170">
        <f t="shared" si="407"/>
        <v>0</v>
      </c>
      <c r="K3628" s="44" t="s">
        <v>3688</v>
      </c>
    </row>
    <row r="3629" spans="1:11" x14ac:dyDescent="0.25">
      <c r="A3629" s="37"/>
      <c r="B3629" s="40"/>
      <c r="C3629" s="50"/>
      <c r="D3629" s="40"/>
      <c r="E3629" s="40"/>
      <c r="F3629" s="224"/>
      <c r="G3629" s="290"/>
      <c r="H3629" s="290"/>
      <c r="I3629" s="40"/>
      <c r="J3629" s="170">
        <f t="shared" si="407"/>
        <v>0</v>
      </c>
      <c r="K3629" s="44"/>
    </row>
    <row r="3630" spans="1:11" x14ac:dyDescent="0.25">
      <c r="A3630" s="54"/>
      <c r="B3630" s="40" t="s">
        <v>3701</v>
      </c>
      <c r="C3630" s="39" t="s">
        <v>3702</v>
      </c>
      <c r="D3630" s="171"/>
      <c r="E3630" s="40" t="s">
        <v>32</v>
      </c>
      <c r="F3630" s="224"/>
      <c r="G3630" s="42">
        <v>7</v>
      </c>
      <c r="H3630" s="42">
        <v>7</v>
      </c>
      <c r="I3630" s="40"/>
      <c r="J3630" s="170">
        <f t="shared" si="407"/>
        <v>0</v>
      </c>
      <c r="K3630" s="44" t="s">
        <v>3688</v>
      </c>
    </row>
    <row r="3631" spans="1:11" x14ac:dyDescent="0.25">
      <c r="A3631" s="37"/>
      <c r="B3631" s="40"/>
      <c r="C3631" s="39"/>
      <c r="D3631" s="45"/>
      <c r="E3631" s="40"/>
      <c r="F3631" s="224"/>
      <c r="G3631" s="42"/>
      <c r="H3631" s="42"/>
      <c r="I3631" s="40"/>
      <c r="J3631" s="170">
        <f t="shared" si="407"/>
        <v>0</v>
      </c>
      <c r="K3631" s="44"/>
    </row>
    <row r="3632" spans="1:11" x14ac:dyDescent="0.25">
      <c r="A3632" s="54"/>
      <c r="B3632" s="40" t="s">
        <v>3703</v>
      </c>
      <c r="C3632" s="39" t="s">
        <v>3704</v>
      </c>
      <c r="D3632" s="45"/>
      <c r="E3632" s="40" t="s">
        <v>32</v>
      </c>
      <c r="F3632" s="224"/>
      <c r="G3632" s="42">
        <v>1</v>
      </c>
      <c r="H3632" s="42">
        <v>1</v>
      </c>
      <c r="I3632" s="40"/>
      <c r="J3632" s="170">
        <f t="shared" si="407"/>
        <v>0</v>
      </c>
      <c r="K3632" s="44" t="s">
        <v>3688</v>
      </c>
    </row>
    <row r="3633" spans="1:11" x14ac:dyDescent="0.25">
      <c r="A3633" s="54"/>
      <c r="B3633" s="40"/>
      <c r="C3633" s="46"/>
      <c r="D3633" s="47"/>
      <c r="E3633" s="38"/>
      <c r="F3633" s="344"/>
      <c r="G3633" s="49"/>
      <c r="H3633" s="49"/>
      <c r="I3633" s="38"/>
      <c r="J3633" s="170">
        <f t="shared" si="407"/>
        <v>0</v>
      </c>
      <c r="K3633" s="44"/>
    </row>
    <row r="3634" spans="1:11" x14ac:dyDescent="0.25">
      <c r="A3634" s="54"/>
      <c r="B3634" s="40" t="s">
        <v>3705</v>
      </c>
      <c r="C3634" s="39" t="s">
        <v>3706</v>
      </c>
      <c r="D3634" s="100"/>
      <c r="E3634" s="38" t="s">
        <v>24</v>
      </c>
      <c r="F3634" s="51"/>
      <c r="G3634" s="49">
        <v>6</v>
      </c>
      <c r="H3634" s="49">
        <v>6</v>
      </c>
      <c r="I3634" s="52"/>
      <c r="J3634" s="170">
        <f t="shared" si="407"/>
        <v>0</v>
      </c>
      <c r="K3634" s="44" t="s">
        <v>3707</v>
      </c>
    </row>
    <row r="3635" spans="1:11" x14ac:dyDescent="0.25">
      <c r="A3635" s="54"/>
      <c r="B3635" s="38"/>
      <c r="C3635" s="46"/>
      <c r="D3635" s="100"/>
      <c r="E3635" s="38"/>
      <c r="F3635" s="51"/>
      <c r="G3635" s="49"/>
      <c r="H3635" s="49"/>
      <c r="I3635" s="52"/>
      <c r="J3635" s="170">
        <f t="shared" si="407"/>
        <v>0</v>
      </c>
      <c r="K3635" s="44"/>
    </row>
    <row r="3636" spans="1:11" x14ac:dyDescent="0.25">
      <c r="A3636" s="54"/>
      <c r="B3636" s="38" t="s">
        <v>1144</v>
      </c>
      <c r="C3636" s="55" t="s">
        <v>3708</v>
      </c>
      <c r="D3636" s="38"/>
      <c r="E3636" s="38" t="s">
        <v>67</v>
      </c>
      <c r="F3636" s="51"/>
      <c r="G3636" s="49">
        <v>1</v>
      </c>
      <c r="H3636" s="49">
        <v>1</v>
      </c>
      <c r="I3636" s="52"/>
      <c r="J3636" s="170">
        <f t="shared" si="407"/>
        <v>0</v>
      </c>
      <c r="K3636" s="44" t="s">
        <v>3707</v>
      </c>
    </row>
    <row r="3637" spans="1:11" x14ac:dyDescent="0.25">
      <c r="A3637" s="54"/>
      <c r="B3637" s="38"/>
      <c r="C3637" s="55"/>
      <c r="D3637" s="56"/>
      <c r="E3637" s="38"/>
      <c r="F3637" s="51"/>
      <c r="G3637" s="49"/>
      <c r="H3637" s="49"/>
      <c r="I3637" s="52"/>
      <c r="J3637" s="170">
        <f t="shared" si="407"/>
        <v>0</v>
      </c>
      <c r="K3637" s="44"/>
    </row>
    <row r="3638" spans="1:11" x14ac:dyDescent="0.25">
      <c r="A3638" s="54"/>
      <c r="B3638" s="38" t="s">
        <v>3709</v>
      </c>
      <c r="C3638" s="55" t="s">
        <v>3710</v>
      </c>
      <c r="D3638" s="38"/>
      <c r="E3638" s="38" t="s">
        <v>32</v>
      </c>
      <c r="F3638" s="51"/>
      <c r="G3638" s="49">
        <v>40</v>
      </c>
      <c r="H3638" s="49">
        <v>40</v>
      </c>
      <c r="I3638" s="52"/>
      <c r="J3638" s="170">
        <f t="shared" si="407"/>
        <v>0</v>
      </c>
      <c r="K3638" s="44" t="s">
        <v>3707</v>
      </c>
    </row>
    <row r="3639" spans="1:11" x14ac:dyDescent="0.25">
      <c r="A3639" s="54"/>
      <c r="B3639" s="40"/>
      <c r="C3639" s="50"/>
      <c r="D3639" s="40"/>
      <c r="E3639" s="40"/>
      <c r="F3639" s="41"/>
      <c r="G3639" s="42"/>
      <c r="H3639" s="42"/>
      <c r="I3639" s="52"/>
      <c r="J3639" s="170">
        <f t="shared" si="407"/>
        <v>0</v>
      </c>
      <c r="K3639" s="44"/>
    </row>
    <row r="3640" spans="1:11" x14ac:dyDescent="0.25">
      <c r="A3640" s="62"/>
      <c r="B3640" s="40" t="s">
        <v>3558</v>
      </c>
      <c r="C3640" s="50" t="s">
        <v>3750</v>
      </c>
      <c r="D3640" s="40"/>
      <c r="E3640" s="40" t="s">
        <v>28</v>
      </c>
      <c r="F3640" s="41"/>
      <c r="G3640" s="42">
        <v>2</v>
      </c>
      <c r="H3640" s="42">
        <v>2</v>
      </c>
      <c r="I3640" s="38"/>
      <c r="J3640" s="170">
        <f t="shared" si="407"/>
        <v>0</v>
      </c>
      <c r="K3640" s="83" t="s">
        <v>601</v>
      </c>
    </row>
    <row r="3641" spans="1:11" x14ac:dyDescent="0.25">
      <c r="A3641" s="54"/>
      <c r="B3641" s="38"/>
      <c r="C3641" s="55"/>
      <c r="D3641" s="38"/>
      <c r="E3641" s="38"/>
      <c r="F3641" s="51"/>
      <c r="G3641" s="49"/>
      <c r="H3641" s="49"/>
      <c r="I3641" s="52"/>
      <c r="J3641" s="170">
        <f t="shared" si="407"/>
        <v>0</v>
      </c>
      <c r="K3641" s="44"/>
    </row>
    <row r="3642" spans="1:11" x14ac:dyDescent="0.25">
      <c r="A3642" s="54"/>
      <c r="B3642" s="38" t="s">
        <v>3558</v>
      </c>
      <c r="C3642" s="50" t="s">
        <v>3750</v>
      </c>
      <c r="D3642" s="38"/>
      <c r="E3642" s="40" t="s">
        <v>32</v>
      </c>
      <c r="F3642" s="41"/>
      <c r="G3642" s="42">
        <v>2</v>
      </c>
      <c r="H3642" s="42">
        <v>2</v>
      </c>
      <c r="I3642" s="52"/>
      <c r="J3642" s="170">
        <f t="shared" si="407"/>
        <v>0</v>
      </c>
      <c r="K3642" s="44" t="s">
        <v>601</v>
      </c>
    </row>
    <row r="3643" spans="1:11" x14ac:dyDescent="0.25">
      <c r="A3643" s="54"/>
      <c r="B3643" s="40"/>
      <c r="C3643" s="50"/>
      <c r="D3643" s="40"/>
      <c r="E3643" s="40"/>
      <c r="F3643" s="41"/>
      <c r="G3643" s="42"/>
      <c r="H3643" s="42"/>
      <c r="I3643" s="52"/>
      <c r="J3643" s="170">
        <f t="shared" si="407"/>
        <v>0</v>
      </c>
      <c r="K3643" s="44"/>
    </row>
    <row r="3644" spans="1:11" x14ac:dyDescent="0.25">
      <c r="A3644" s="54"/>
      <c r="B3644" s="369" t="s">
        <v>3751</v>
      </c>
      <c r="C3644" s="50"/>
      <c r="D3644" s="40"/>
      <c r="E3644" s="40" t="s">
        <v>32</v>
      </c>
      <c r="F3644" s="41"/>
      <c r="G3644" s="42">
        <v>6</v>
      </c>
      <c r="H3644" s="42">
        <v>6</v>
      </c>
      <c r="I3644" s="52"/>
      <c r="J3644" s="170">
        <f t="shared" si="407"/>
        <v>0</v>
      </c>
      <c r="K3644" s="44" t="s">
        <v>601</v>
      </c>
    </row>
    <row r="3645" spans="1:11" x14ac:dyDescent="0.25">
      <c r="A3645" s="54"/>
      <c r="B3645" s="38"/>
      <c r="C3645" s="57"/>
      <c r="D3645" s="38"/>
      <c r="E3645" s="38"/>
      <c r="F3645" s="51"/>
      <c r="G3645" s="64"/>
      <c r="H3645" s="64"/>
      <c r="I3645" s="38"/>
      <c r="J3645" s="170"/>
      <c r="K3645" s="44"/>
    </row>
    <row r="3646" spans="1:11" x14ac:dyDescent="0.25">
      <c r="A3646" s="37"/>
      <c r="B3646" s="40" t="s">
        <v>3752</v>
      </c>
      <c r="C3646" s="39"/>
      <c r="D3646" s="171"/>
      <c r="E3646" s="40" t="s">
        <v>32</v>
      </c>
      <c r="F3646" s="41"/>
      <c r="G3646" s="42">
        <v>1</v>
      </c>
      <c r="H3646" s="42">
        <v>1</v>
      </c>
      <c r="I3646" s="38"/>
      <c r="J3646" s="170">
        <f t="shared" ref="J3646:J3667" si="408">H3646*F3646</f>
        <v>0</v>
      </c>
      <c r="K3646" s="44" t="s">
        <v>601</v>
      </c>
    </row>
    <row r="3647" spans="1:11" x14ac:dyDescent="0.25">
      <c r="A3647" s="37"/>
      <c r="B3647" s="40"/>
      <c r="C3647" s="46"/>
      <c r="D3647" s="47"/>
      <c r="E3647" s="38"/>
      <c r="F3647" s="48"/>
      <c r="G3647" s="49"/>
      <c r="H3647" s="49"/>
      <c r="I3647" s="38"/>
      <c r="J3647" s="170">
        <f t="shared" si="408"/>
        <v>0</v>
      </c>
      <c r="K3647" s="44"/>
    </row>
    <row r="3648" spans="1:11" x14ac:dyDescent="0.25">
      <c r="A3648" s="37"/>
      <c r="B3648" s="38" t="s">
        <v>3753</v>
      </c>
      <c r="C3648" s="147"/>
      <c r="D3648" s="100"/>
      <c r="E3648" s="38" t="s">
        <v>32</v>
      </c>
      <c r="F3648" s="51"/>
      <c r="G3648" s="49">
        <v>1</v>
      </c>
      <c r="H3648" s="49">
        <v>1</v>
      </c>
      <c r="I3648" s="38"/>
      <c r="J3648" s="170">
        <f t="shared" si="408"/>
        <v>0</v>
      </c>
      <c r="K3648" s="44" t="s">
        <v>601</v>
      </c>
    </row>
    <row r="3649" spans="1:11" x14ac:dyDescent="0.25">
      <c r="A3649" s="37"/>
      <c r="B3649" s="38"/>
      <c r="C3649" s="53"/>
      <c r="D3649" s="100"/>
      <c r="E3649" s="38"/>
      <c r="F3649" s="51"/>
      <c r="G3649" s="89"/>
      <c r="H3649" s="89"/>
      <c r="I3649" s="52"/>
      <c r="J3649" s="170">
        <f t="shared" si="408"/>
        <v>0</v>
      </c>
      <c r="K3649" s="44"/>
    </row>
    <row r="3650" spans="1:11" x14ac:dyDescent="0.25">
      <c r="A3650" s="37"/>
      <c r="B3650" s="38" t="s">
        <v>3754</v>
      </c>
      <c r="C3650" s="39" t="s">
        <v>3755</v>
      </c>
      <c r="D3650" s="100"/>
      <c r="E3650" s="38" t="s">
        <v>32</v>
      </c>
      <c r="F3650" s="51"/>
      <c r="G3650" s="49">
        <v>1</v>
      </c>
      <c r="H3650" s="49">
        <v>1</v>
      </c>
      <c r="I3650" s="38"/>
      <c r="J3650" s="170">
        <f t="shared" si="408"/>
        <v>0</v>
      </c>
      <c r="K3650" s="44" t="s">
        <v>601</v>
      </c>
    </row>
    <row r="3651" spans="1:11" x14ac:dyDescent="0.25">
      <c r="A3651" s="37"/>
      <c r="B3651" s="38"/>
      <c r="C3651" s="147"/>
      <c r="D3651" s="100"/>
      <c r="E3651" s="38"/>
      <c r="F3651" s="224"/>
      <c r="G3651" s="49"/>
      <c r="H3651" s="49"/>
      <c r="I3651" s="38"/>
      <c r="J3651" s="170">
        <f t="shared" si="408"/>
        <v>0</v>
      </c>
      <c r="K3651" s="44"/>
    </row>
    <row r="3652" spans="1:11" x14ac:dyDescent="0.25">
      <c r="A3652" s="37"/>
      <c r="B3652" s="368" t="s">
        <v>3756</v>
      </c>
      <c r="C3652" s="57"/>
      <c r="D3652" s="38"/>
      <c r="E3652" s="38" t="s">
        <v>32</v>
      </c>
      <c r="F3652" s="51"/>
      <c r="G3652" s="49">
        <v>1</v>
      </c>
      <c r="H3652" s="49">
        <v>1</v>
      </c>
      <c r="I3652" s="38"/>
      <c r="J3652" s="170">
        <f t="shared" si="408"/>
        <v>0</v>
      </c>
      <c r="K3652" s="44" t="s">
        <v>601</v>
      </c>
    </row>
    <row r="3653" spans="1:11" x14ac:dyDescent="0.25">
      <c r="A3653" s="54"/>
      <c r="B3653" s="38"/>
      <c r="C3653" s="345"/>
      <c r="D3653" s="38"/>
      <c r="E3653" s="38"/>
      <c r="F3653" s="51"/>
      <c r="G3653" s="49"/>
      <c r="H3653" s="49"/>
      <c r="I3653" s="38"/>
      <c r="J3653" s="170">
        <f t="shared" si="408"/>
        <v>0</v>
      </c>
      <c r="K3653" s="44"/>
    </row>
    <row r="3654" spans="1:11" x14ac:dyDescent="0.25">
      <c r="A3654" s="54"/>
      <c r="B3654" s="38" t="s">
        <v>3757</v>
      </c>
      <c r="C3654" s="57"/>
      <c r="D3654" s="38"/>
      <c r="E3654" s="38" t="s">
        <v>32</v>
      </c>
      <c r="F3654" s="51"/>
      <c r="G3654" s="49">
        <v>5</v>
      </c>
      <c r="H3654" s="49">
        <v>5</v>
      </c>
      <c r="I3654" s="38"/>
      <c r="J3654" s="170">
        <f t="shared" si="408"/>
        <v>0</v>
      </c>
      <c r="K3654" s="44" t="s">
        <v>601</v>
      </c>
    </row>
    <row r="3655" spans="1:11" x14ac:dyDescent="0.25">
      <c r="A3655" s="54"/>
      <c r="B3655" s="38"/>
      <c r="C3655" s="57"/>
      <c r="D3655" s="38"/>
      <c r="E3655" s="38"/>
      <c r="F3655" s="51"/>
      <c r="G3655" s="49"/>
      <c r="H3655" s="49"/>
      <c r="I3655" s="38"/>
      <c r="J3655" s="170">
        <f t="shared" si="408"/>
        <v>0</v>
      </c>
      <c r="K3655" s="44"/>
    </row>
    <row r="3656" spans="1:11" x14ac:dyDescent="0.25">
      <c r="A3656" s="54"/>
      <c r="B3656" s="38" t="s">
        <v>3758</v>
      </c>
      <c r="C3656" s="57" t="s">
        <v>3759</v>
      </c>
      <c r="D3656" s="38"/>
      <c r="E3656" s="38" t="s">
        <v>32</v>
      </c>
      <c r="F3656" s="51"/>
      <c r="G3656" s="49">
        <v>4</v>
      </c>
      <c r="H3656" s="49">
        <v>4</v>
      </c>
      <c r="I3656" s="38"/>
      <c r="J3656" s="170">
        <f t="shared" si="408"/>
        <v>0</v>
      </c>
      <c r="K3656" s="44" t="s">
        <v>601</v>
      </c>
    </row>
    <row r="3657" spans="1:11" x14ac:dyDescent="0.25">
      <c r="A3657" s="54"/>
      <c r="B3657" s="38" t="s">
        <v>3758</v>
      </c>
      <c r="C3657" s="50" t="s">
        <v>3760</v>
      </c>
      <c r="D3657" s="38"/>
      <c r="E3657" s="40" t="s">
        <v>32</v>
      </c>
      <c r="F3657" s="224"/>
      <c r="G3657" s="42">
        <v>6</v>
      </c>
      <c r="H3657" s="42">
        <v>6</v>
      </c>
      <c r="I3657" s="40"/>
      <c r="J3657" s="170">
        <f t="shared" si="408"/>
        <v>0</v>
      </c>
      <c r="K3657" s="44" t="s">
        <v>601</v>
      </c>
    </row>
    <row r="3658" spans="1:11" x14ac:dyDescent="0.25">
      <c r="A3658" s="54"/>
      <c r="B3658" s="40"/>
      <c r="C3658" s="50"/>
      <c r="D3658" s="40"/>
      <c r="E3658" s="40"/>
      <c r="F3658" s="224"/>
      <c r="G3658" s="42"/>
      <c r="H3658" s="42"/>
      <c r="I3658" s="40"/>
      <c r="J3658" s="170">
        <f t="shared" si="408"/>
        <v>0</v>
      </c>
      <c r="K3658" s="44"/>
    </row>
    <row r="3659" spans="1:11" x14ac:dyDescent="0.25">
      <c r="A3659" s="54"/>
      <c r="B3659" s="40" t="s">
        <v>3758</v>
      </c>
      <c r="C3659" s="50" t="s">
        <v>3761</v>
      </c>
      <c r="D3659" s="40"/>
      <c r="E3659" s="40" t="s">
        <v>32</v>
      </c>
      <c r="F3659" s="224"/>
      <c r="G3659" s="42">
        <v>5</v>
      </c>
      <c r="H3659" s="42">
        <v>5</v>
      </c>
      <c r="I3659" s="40"/>
      <c r="J3659" s="170">
        <f t="shared" si="408"/>
        <v>0</v>
      </c>
      <c r="K3659" s="44" t="s">
        <v>601</v>
      </c>
    </row>
    <row r="3660" spans="1:11" x14ac:dyDescent="0.25">
      <c r="A3660" s="54"/>
      <c r="B3660" s="40"/>
      <c r="C3660" s="50"/>
      <c r="D3660" s="40"/>
      <c r="E3660" s="40"/>
      <c r="F3660" s="224"/>
      <c r="G3660" s="42"/>
      <c r="H3660" s="42"/>
      <c r="I3660" s="40"/>
      <c r="J3660" s="170">
        <f t="shared" si="408"/>
        <v>0</v>
      </c>
      <c r="K3660" s="44"/>
    </row>
    <row r="3661" spans="1:11" x14ac:dyDescent="0.25">
      <c r="A3661" s="54"/>
      <c r="B3661" s="40" t="s">
        <v>3523</v>
      </c>
      <c r="C3661" s="50"/>
      <c r="D3661" s="40"/>
      <c r="E3661" s="40" t="s">
        <v>32</v>
      </c>
      <c r="F3661" s="224"/>
      <c r="G3661" s="42">
        <v>10</v>
      </c>
      <c r="H3661" s="42">
        <v>10</v>
      </c>
      <c r="I3661" s="40"/>
      <c r="J3661" s="170">
        <f t="shared" si="408"/>
        <v>0</v>
      </c>
      <c r="K3661" s="44" t="s">
        <v>601</v>
      </c>
    </row>
    <row r="3662" spans="1:11" x14ac:dyDescent="0.25">
      <c r="A3662" s="54"/>
      <c r="B3662" s="40"/>
      <c r="C3662" s="55"/>
      <c r="D3662" s="56"/>
      <c r="E3662" s="38"/>
      <c r="F3662" s="344"/>
      <c r="G3662" s="49"/>
      <c r="H3662" s="49"/>
      <c r="I3662" s="38"/>
      <c r="J3662" s="170">
        <f t="shared" si="408"/>
        <v>0</v>
      </c>
      <c r="K3662" s="44"/>
    </row>
    <row r="3663" spans="1:11" x14ac:dyDescent="0.25">
      <c r="A3663" s="62"/>
      <c r="B3663" s="40" t="s">
        <v>3485</v>
      </c>
      <c r="C3663" s="50"/>
      <c r="D3663" s="38"/>
      <c r="E3663" s="38" t="s">
        <v>24</v>
      </c>
      <c r="F3663" s="51"/>
      <c r="G3663" s="49">
        <v>2</v>
      </c>
      <c r="H3663" s="49">
        <v>2</v>
      </c>
      <c r="I3663" s="52"/>
      <c r="J3663" s="170">
        <f t="shared" si="408"/>
        <v>0</v>
      </c>
      <c r="K3663" s="44" t="s">
        <v>601</v>
      </c>
    </row>
    <row r="3664" spans="1:11" x14ac:dyDescent="0.25">
      <c r="A3664" s="54"/>
      <c r="B3664" s="38"/>
      <c r="C3664" s="202"/>
      <c r="D3664" s="22"/>
      <c r="E3664" s="52"/>
      <c r="F3664" s="52"/>
      <c r="G3664" s="49"/>
      <c r="H3664" s="49"/>
      <c r="I3664" s="52"/>
      <c r="J3664" s="170">
        <f t="shared" si="408"/>
        <v>0</v>
      </c>
      <c r="K3664" s="44"/>
    </row>
    <row r="3665" spans="1:11" x14ac:dyDescent="0.25">
      <c r="A3665" s="54"/>
      <c r="B3665" s="38" t="s">
        <v>3771</v>
      </c>
      <c r="C3665" s="147"/>
      <c r="D3665" s="100"/>
      <c r="E3665" s="38" t="s">
        <v>24</v>
      </c>
      <c r="F3665" s="51"/>
      <c r="G3665" s="49">
        <v>2</v>
      </c>
      <c r="H3665" s="49">
        <v>2</v>
      </c>
      <c r="I3665" s="38"/>
      <c r="J3665" s="170">
        <f t="shared" si="408"/>
        <v>0</v>
      </c>
      <c r="K3665" s="44" t="s">
        <v>880</v>
      </c>
    </row>
    <row r="3666" spans="1:11" x14ac:dyDescent="0.25">
      <c r="A3666" s="54"/>
      <c r="B3666" s="38"/>
      <c r="C3666" s="147"/>
      <c r="D3666" s="100"/>
      <c r="E3666" s="38"/>
      <c r="F3666" s="51"/>
      <c r="G3666" s="49"/>
      <c r="H3666" s="49"/>
      <c r="I3666" s="38"/>
      <c r="J3666" s="170">
        <f t="shared" si="408"/>
        <v>0</v>
      </c>
      <c r="K3666" s="44"/>
    </row>
    <row r="3667" spans="1:11" x14ac:dyDescent="0.25">
      <c r="A3667" s="54"/>
      <c r="B3667" s="38" t="s">
        <v>3772</v>
      </c>
      <c r="C3667" s="147" t="s">
        <v>3773</v>
      </c>
      <c r="D3667" s="100"/>
      <c r="E3667" s="38" t="s">
        <v>32</v>
      </c>
      <c r="F3667" s="51"/>
      <c r="G3667" s="49">
        <v>37</v>
      </c>
      <c r="H3667" s="49">
        <v>37</v>
      </c>
      <c r="I3667" s="38"/>
      <c r="J3667" s="170">
        <f t="shared" si="408"/>
        <v>0</v>
      </c>
      <c r="K3667" s="44" t="s">
        <v>880</v>
      </c>
    </row>
    <row r="3668" spans="1:11" x14ac:dyDescent="0.25">
      <c r="A3668" s="54"/>
      <c r="B3668" s="38"/>
      <c r="C3668" s="57"/>
      <c r="D3668" s="38"/>
      <c r="E3668" s="38"/>
      <c r="F3668" s="51"/>
      <c r="G3668" s="64"/>
      <c r="H3668" s="64"/>
      <c r="I3668" s="38"/>
      <c r="J3668" s="170"/>
      <c r="K3668" s="44"/>
    </row>
    <row r="3669" spans="1:11" x14ac:dyDescent="0.25">
      <c r="A3669" s="37"/>
      <c r="B3669" s="38" t="s">
        <v>3774</v>
      </c>
      <c r="C3669" s="147" t="s">
        <v>3775</v>
      </c>
      <c r="D3669" s="100"/>
      <c r="E3669" s="38" t="s">
        <v>32</v>
      </c>
      <c r="F3669" s="51"/>
      <c r="G3669" s="49">
        <v>12</v>
      </c>
      <c r="H3669" s="49">
        <v>12</v>
      </c>
      <c r="I3669" s="38"/>
      <c r="J3669" s="170"/>
      <c r="K3669" s="44" t="s">
        <v>880</v>
      </c>
    </row>
    <row r="3670" spans="1:11" x14ac:dyDescent="0.25">
      <c r="A3670" s="37"/>
      <c r="B3670" s="38" t="s">
        <v>3776</v>
      </c>
      <c r="C3670" s="57"/>
      <c r="D3670" s="38"/>
      <c r="E3670" s="38" t="s">
        <v>32</v>
      </c>
      <c r="F3670" s="51"/>
      <c r="G3670" s="49">
        <v>1</v>
      </c>
      <c r="H3670" s="49">
        <v>1</v>
      </c>
      <c r="I3670" s="38"/>
      <c r="J3670" s="170"/>
      <c r="K3670" s="44" t="s">
        <v>880</v>
      </c>
    </row>
    <row r="3671" spans="1:11" x14ac:dyDescent="0.25">
      <c r="A3671" s="37"/>
      <c r="B3671" s="38"/>
      <c r="C3671" s="57"/>
      <c r="D3671" s="38"/>
      <c r="E3671" s="38"/>
      <c r="F3671" s="51"/>
      <c r="G3671" s="49"/>
      <c r="H3671" s="49"/>
      <c r="I3671" s="38"/>
      <c r="J3671" s="170"/>
      <c r="K3671" s="44"/>
    </row>
    <row r="3672" spans="1:11" x14ac:dyDescent="0.25">
      <c r="A3672" s="37"/>
      <c r="B3672" s="38" t="s">
        <v>989</v>
      </c>
      <c r="C3672" s="57"/>
      <c r="D3672" s="38"/>
      <c r="E3672" s="38" t="s">
        <v>24</v>
      </c>
      <c r="F3672" s="51"/>
      <c r="G3672" s="49">
        <v>2</v>
      </c>
      <c r="H3672" s="49">
        <v>2</v>
      </c>
      <c r="I3672" s="38"/>
      <c r="J3672" s="170"/>
      <c r="K3672" s="44" t="s">
        <v>880</v>
      </c>
    </row>
    <row r="3673" spans="1:11" x14ac:dyDescent="0.25">
      <c r="A3673" s="37"/>
      <c r="B3673" s="40"/>
      <c r="C3673" s="50"/>
      <c r="D3673" s="40"/>
      <c r="E3673" s="40"/>
      <c r="F3673" s="224"/>
      <c r="G3673" s="42"/>
      <c r="H3673" s="42"/>
      <c r="I3673" s="40"/>
      <c r="J3673" s="170"/>
      <c r="K3673" s="44"/>
    </row>
    <row r="3674" spans="1:11" x14ac:dyDescent="0.25">
      <c r="A3674" s="37"/>
      <c r="B3674" s="38" t="s">
        <v>3594</v>
      </c>
      <c r="C3674" s="50"/>
      <c r="D3674" s="38"/>
      <c r="E3674" s="40" t="s">
        <v>32</v>
      </c>
      <c r="F3674" s="224"/>
      <c r="G3674" s="42">
        <v>3</v>
      </c>
      <c r="H3674" s="42">
        <v>3</v>
      </c>
      <c r="I3674" s="40"/>
      <c r="J3674" s="170"/>
      <c r="K3674" s="44" t="s">
        <v>880</v>
      </c>
    </row>
    <row r="3675" spans="1:11" x14ac:dyDescent="0.25">
      <c r="A3675" s="37"/>
      <c r="B3675" s="40"/>
      <c r="C3675" s="50"/>
      <c r="D3675" s="40"/>
      <c r="E3675" s="40"/>
      <c r="F3675" s="224"/>
      <c r="G3675" s="42"/>
      <c r="H3675" s="42"/>
      <c r="I3675" s="40"/>
      <c r="J3675" s="170"/>
      <c r="K3675" s="44"/>
    </row>
    <row r="3676" spans="1:11" x14ac:dyDescent="0.25">
      <c r="A3676" s="54"/>
      <c r="B3676" s="40" t="s">
        <v>3777</v>
      </c>
      <c r="C3676" s="50"/>
      <c r="D3676" s="40"/>
      <c r="E3676" s="40" t="s">
        <v>32</v>
      </c>
      <c r="F3676" s="224"/>
      <c r="G3676" s="42">
        <v>1</v>
      </c>
      <c r="H3676" s="42">
        <v>1</v>
      </c>
      <c r="I3676" s="40"/>
      <c r="J3676" s="170"/>
      <c r="K3676" s="44" t="s">
        <v>880</v>
      </c>
    </row>
    <row r="3677" spans="1:11" x14ac:dyDescent="0.25">
      <c r="A3677" s="54"/>
      <c r="B3677" s="40"/>
      <c r="C3677" s="50"/>
      <c r="D3677" s="40"/>
      <c r="E3677" s="40"/>
      <c r="F3677" s="224"/>
      <c r="G3677" s="42"/>
      <c r="H3677" s="42"/>
      <c r="I3677" s="40"/>
      <c r="J3677" s="170"/>
      <c r="K3677" s="44"/>
    </row>
    <row r="3678" spans="1:11" x14ac:dyDescent="0.25">
      <c r="A3678" s="54"/>
      <c r="B3678" s="40" t="s">
        <v>3553</v>
      </c>
      <c r="C3678" s="50"/>
      <c r="D3678" s="40"/>
      <c r="E3678" s="40" t="s">
        <v>32</v>
      </c>
      <c r="F3678" s="224"/>
      <c r="G3678" s="42">
        <v>3</v>
      </c>
      <c r="H3678" s="42">
        <v>3</v>
      </c>
      <c r="I3678" s="40"/>
      <c r="J3678" s="170"/>
      <c r="K3678" s="44" t="s">
        <v>880</v>
      </c>
    </row>
    <row r="3679" spans="1:11" x14ac:dyDescent="0.25">
      <c r="A3679" s="54"/>
      <c r="B3679" s="40"/>
      <c r="C3679" s="55"/>
      <c r="D3679" s="56"/>
      <c r="E3679" s="38"/>
      <c r="F3679" s="344"/>
      <c r="G3679" s="49"/>
      <c r="H3679" s="49"/>
      <c r="I3679" s="38"/>
      <c r="J3679" s="170"/>
      <c r="K3679" s="44"/>
    </row>
    <row r="3680" spans="1:11" x14ac:dyDescent="0.25">
      <c r="A3680" s="54"/>
      <c r="B3680" s="40" t="s">
        <v>3523</v>
      </c>
      <c r="C3680" s="50" t="s">
        <v>3778</v>
      </c>
      <c r="D3680" s="38"/>
      <c r="E3680" s="38" t="s">
        <v>32</v>
      </c>
      <c r="F3680" s="51"/>
      <c r="G3680" s="49">
        <v>6</v>
      </c>
      <c r="H3680" s="49">
        <v>6</v>
      </c>
      <c r="I3680" s="52"/>
      <c r="J3680" s="170"/>
      <c r="K3680" s="44" t="s">
        <v>880</v>
      </c>
    </row>
    <row r="3681" spans="1:11" x14ac:dyDescent="0.25">
      <c r="A3681" s="54"/>
      <c r="B3681" s="38"/>
      <c r="C3681" s="55"/>
      <c r="D3681" s="38"/>
      <c r="E3681" s="38"/>
      <c r="F3681" s="51"/>
      <c r="G3681" s="49"/>
      <c r="H3681" s="49"/>
      <c r="I3681" s="52"/>
      <c r="J3681" s="170"/>
      <c r="K3681" s="44"/>
    </row>
    <row r="3682" spans="1:11" x14ac:dyDescent="0.25">
      <c r="A3682" s="54"/>
      <c r="B3682" s="38" t="s">
        <v>3523</v>
      </c>
      <c r="C3682" s="55" t="s">
        <v>3779</v>
      </c>
      <c r="D3682" s="38"/>
      <c r="E3682" s="38" t="s">
        <v>32</v>
      </c>
      <c r="F3682" s="51"/>
      <c r="G3682" s="49">
        <v>10</v>
      </c>
      <c r="H3682" s="49">
        <v>10</v>
      </c>
      <c r="I3682" s="52"/>
      <c r="J3682" s="170"/>
      <c r="K3682" s="44" t="s">
        <v>880</v>
      </c>
    </row>
    <row r="3683" spans="1:11" x14ac:dyDescent="0.25">
      <c r="A3683" s="54"/>
      <c r="B3683" s="38"/>
      <c r="C3683" s="57"/>
      <c r="D3683" s="38"/>
      <c r="E3683" s="38"/>
      <c r="F3683" s="51"/>
      <c r="G3683" s="49"/>
      <c r="H3683" s="49"/>
      <c r="I3683" s="38"/>
      <c r="J3683" s="170"/>
      <c r="K3683" s="44"/>
    </row>
    <row r="3684" spans="1:11" x14ac:dyDescent="0.25">
      <c r="A3684" s="54"/>
      <c r="B3684" s="38" t="s">
        <v>3758</v>
      </c>
      <c r="C3684" s="57" t="s">
        <v>3780</v>
      </c>
      <c r="D3684" s="38"/>
      <c r="E3684" s="38" t="s">
        <v>32</v>
      </c>
      <c r="F3684" s="51"/>
      <c r="G3684" s="49">
        <v>7</v>
      </c>
      <c r="H3684" s="49">
        <v>7</v>
      </c>
      <c r="I3684" s="38"/>
      <c r="J3684" s="170"/>
      <c r="K3684" s="44" t="s">
        <v>880</v>
      </c>
    </row>
    <row r="3685" spans="1:11" x14ac:dyDescent="0.25">
      <c r="A3685" s="54"/>
      <c r="B3685" s="60"/>
      <c r="C3685" s="59"/>
      <c r="D3685" s="60"/>
      <c r="E3685" s="59"/>
      <c r="F3685" s="347"/>
      <c r="G3685" s="61"/>
      <c r="H3685" s="61"/>
      <c r="I3685" s="59"/>
      <c r="J3685" s="170"/>
      <c r="K3685" s="53"/>
    </row>
    <row r="3686" spans="1:11" x14ac:dyDescent="0.25">
      <c r="A3686" s="62"/>
      <c r="B3686" s="38" t="s">
        <v>3758</v>
      </c>
      <c r="C3686" s="50" t="s">
        <v>3781</v>
      </c>
      <c r="D3686" s="38"/>
      <c r="E3686" s="38" t="s">
        <v>32</v>
      </c>
      <c r="F3686" s="51"/>
      <c r="G3686" s="64">
        <v>5</v>
      </c>
      <c r="H3686" s="64">
        <v>5</v>
      </c>
      <c r="I3686" s="38"/>
      <c r="J3686" s="170"/>
      <c r="K3686" s="44" t="s">
        <v>880</v>
      </c>
    </row>
    <row r="3687" spans="1:11" x14ac:dyDescent="0.25">
      <c r="A3687" s="54"/>
      <c r="B3687" s="38"/>
      <c r="C3687" s="202"/>
      <c r="D3687" s="22"/>
      <c r="E3687" s="52"/>
      <c r="F3687" s="52"/>
      <c r="G3687" s="49"/>
      <c r="H3687" s="49"/>
      <c r="I3687" s="52"/>
      <c r="J3687" s="170"/>
      <c r="K3687" s="44"/>
    </row>
    <row r="3688" spans="1:11" x14ac:dyDescent="0.25">
      <c r="A3688" s="54"/>
      <c r="B3688" s="38" t="s">
        <v>3782</v>
      </c>
      <c r="C3688" s="147"/>
      <c r="D3688" s="100"/>
      <c r="E3688" s="38" t="s">
        <v>32</v>
      </c>
      <c r="F3688" s="51"/>
      <c r="G3688" s="49">
        <v>2</v>
      </c>
      <c r="H3688" s="49">
        <v>2</v>
      </c>
      <c r="I3688" s="38"/>
      <c r="J3688" s="170"/>
      <c r="K3688" s="44" t="s">
        <v>880</v>
      </c>
    </row>
    <row r="3689" spans="1:11" x14ac:dyDescent="0.25">
      <c r="A3689" s="54"/>
      <c r="B3689" s="38"/>
      <c r="C3689" s="147"/>
      <c r="D3689" s="100"/>
      <c r="E3689" s="38"/>
      <c r="F3689" s="51"/>
      <c r="G3689" s="49"/>
      <c r="H3689" s="49"/>
      <c r="I3689" s="38"/>
      <c r="J3689" s="170"/>
      <c r="K3689" s="44"/>
    </row>
    <row r="3690" spans="1:11" x14ac:dyDescent="0.25">
      <c r="A3690" s="54"/>
      <c r="B3690" s="38" t="s">
        <v>3558</v>
      </c>
      <c r="C3690" s="147" t="s">
        <v>3783</v>
      </c>
      <c r="D3690" s="100"/>
      <c r="E3690" s="38" t="s">
        <v>32</v>
      </c>
      <c r="F3690" s="51"/>
      <c r="G3690" s="49">
        <v>2</v>
      </c>
      <c r="H3690" s="49">
        <v>2</v>
      </c>
      <c r="I3690" s="38"/>
      <c r="J3690" s="170"/>
      <c r="K3690" s="44" t="s">
        <v>880</v>
      </c>
    </row>
    <row r="3691" spans="1:11" x14ac:dyDescent="0.25">
      <c r="A3691" s="54"/>
      <c r="B3691" s="38"/>
      <c r="C3691" s="57"/>
      <c r="D3691" s="38"/>
      <c r="E3691" s="38"/>
      <c r="F3691" s="51"/>
      <c r="G3691" s="64"/>
      <c r="H3691" s="64"/>
      <c r="I3691" s="38"/>
      <c r="J3691" s="170"/>
      <c r="K3691" s="44"/>
    </row>
    <row r="3692" spans="1:11" x14ac:dyDescent="0.25">
      <c r="A3692" s="37"/>
      <c r="B3692" s="38" t="s">
        <v>3784</v>
      </c>
      <c r="C3692" s="147" t="s">
        <v>3785</v>
      </c>
      <c r="D3692" s="100"/>
      <c r="E3692" s="38" t="s">
        <v>32</v>
      </c>
      <c r="F3692" s="51"/>
      <c r="G3692" s="49">
        <v>2</v>
      </c>
      <c r="H3692" s="49">
        <v>2</v>
      </c>
      <c r="I3692" s="38"/>
      <c r="J3692" s="170"/>
      <c r="K3692" s="44" t="s">
        <v>880</v>
      </c>
    </row>
    <row r="3693" spans="1:11" x14ac:dyDescent="0.25">
      <c r="A3693" s="37"/>
      <c r="B3693" s="38" t="s">
        <v>3786</v>
      </c>
      <c r="C3693" s="50" t="s">
        <v>3787</v>
      </c>
      <c r="D3693" s="38"/>
      <c r="E3693" s="40" t="s">
        <v>32</v>
      </c>
      <c r="F3693" s="224"/>
      <c r="G3693" s="42">
        <v>1</v>
      </c>
      <c r="H3693" s="42">
        <v>1</v>
      </c>
      <c r="I3693" s="40"/>
      <c r="J3693" s="170">
        <f t="shared" ref="J3693:J3711" si="409">H3693*F3693</f>
        <v>0</v>
      </c>
      <c r="K3693" s="44" t="s">
        <v>880</v>
      </c>
    </row>
    <row r="3694" spans="1:11" x14ac:dyDescent="0.25">
      <c r="A3694" s="37"/>
      <c r="B3694" s="40"/>
      <c r="C3694" s="50"/>
      <c r="D3694" s="40"/>
      <c r="E3694" s="40"/>
      <c r="F3694" s="224"/>
      <c r="G3694" s="42"/>
      <c r="H3694" s="42"/>
      <c r="I3694" s="40"/>
      <c r="J3694" s="170">
        <f t="shared" si="409"/>
        <v>0</v>
      </c>
      <c r="K3694" s="44"/>
    </row>
    <row r="3695" spans="1:11" x14ac:dyDescent="0.25">
      <c r="A3695" s="37"/>
      <c r="B3695" s="40" t="s">
        <v>3788</v>
      </c>
      <c r="C3695" s="50"/>
      <c r="D3695" s="40"/>
      <c r="E3695" s="40" t="s">
        <v>32</v>
      </c>
      <c r="F3695" s="224"/>
      <c r="G3695" s="42">
        <v>1</v>
      </c>
      <c r="H3695" s="42">
        <v>1</v>
      </c>
      <c r="I3695" s="40"/>
      <c r="J3695" s="170">
        <f t="shared" si="409"/>
        <v>0</v>
      </c>
      <c r="K3695" s="44" t="s">
        <v>880</v>
      </c>
    </row>
    <row r="3696" spans="1:11" x14ac:dyDescent="0.25">
      <c r="A3696" s="37"/>
      <c r="B3696" s="40"/>
      <c r="C3696" s="50"/>
      <c r="D3696" s="40"/>
      <c r="E3696" s="40"/>
      <c r="F3696" s="224"/>
      <c r="G3696" s="42"/>
      <c r="H3696" s="42"/>
      <c r="I3696" s="40"/>
      <c r="J3696" s="170">
        <f t="shared" si="409"/>
        <v>0</v>
      </c>
      <c r="K3696" s="44"/>
    </row>
    <row r="3697" spans="1:11" x14ac:dyDescent="0.25">
      <c r="A3697" s="37"/>
      <c r="B3697" s="40" t="s">
        <v>3789</v>
      </c>
      <c r="C3697" s="50"/>
      <c r="D3697" s="40"/>
      <c r="E3697" s="40" t="s">
        <v>32</v>
      </c>
      <c r="F3697" s="224"/>
      <c r="G3697" s="42">
        <v>1</v>
      </c>
      <c r="H3697" s="42">
        <v>1</v>
      </c>
      <c r="I3697" s="40"/>
      <c r="J3697" s="170">
        <f t="shared" si="409"/>
        <v>0</v>
      </c>
      <c r="K3697" s="44" t="s">
        <v>880</v>
      </c>
    </row>
    <row r="3698" spans="1:11" x14ac:dyDescent="0.25">
      <c r="A3698" s="37"/>
      <c r="B3698" s="40"/>
      <c r="C3698" s="55"/>
      <c r="D3698" s="56"/>
      <c r="E3698" s="38"/>
      <c r="F3698" s="344"/>
      <c r="G3698" s="49"/>
      <c r="H3698" s="49"/>
      <c r="I3698" s="38"/>
      <c r="J3698" s="170">
        <f t="shared" si="409"/>
        <v>0</v>
      </c>
      <c r="K3698" s="44"/>
    </row>
    <row r="3699" spans="1:11" x14ac:dyDescent="0.25">
      <c r="A3699" s="54"/>
      <c r="B3699" s="40" t="s">
        <v>3790</v>
      </c>
      <c r="C3699" s="50"/>
      <c r="D3699" s="38"/>
      <c r="E3699" s="38" t="s">
        <v>32</v>
      </c>
      <c r="F3699" s="51"/>
      <c r="G3699" s="49">
        <v>4</v>
      </c>
      <c r="H3699" s="49">
        <v>4</v>
      </c>
      <c r="I3699" s="52"/>
      <c r="J3699" s="170">
        <f t="shared" si="409"/>
        <v>0</v>
      </c>
      <c r="K3699" s="44" t="s">
        <v>880</v>
      </c>
    </row>
    <row r="3700" spans="1:11" x14ac:dyDescent="0.25">
      <c r="A3700" s="54"/>
      <c r="B3700" s="38"/>
      <c r="C3700" s="55"/>
      <c r="D3700" s="38"/>
      <c r="E3700" s="38"/>
      <c r="F3700" s="51"/>
      <c r="G3700" s="49"/>
      <c r="H3700" s="49"/>
      <c r="I3700" s="52"/>
      <c r="J3700" s="170">
        <f t="shared" si="409"/>
        <v>0</v>
      </c>
      <c r="K3700" s="44"/>
    </row>
    <row r="3701" spans="1:11" x14ac:dyDescent="0.25">
      <c r="A3701" s="54"/>
      <c r="B3701" s="38" t="s">
        <v>3791</v>
      </c>
      <c r="C3701" s="55" t="s">
        <v>3792</v>
      </c>
      <c r="D3701" s="38"/>
      <c r="E3701" s="38" t="s">
        <v>32</v>
      </c>
      <c r="F3701" s="51"/>
      <c r="G3701" s="49">
        <v>1</v>
      </c>
      <c r="H3701" s="49">
        <v>1</v>
      </c>
      <c r="I3701" s="52"/>
      <c r="J3701" s="170">
        <f t="shared" si="409"/>
        <v>0</v>
      </c>
      <c r="K3701" s="44" t="s">
        <v>880</v>
      </c>
    </row>
    <row r="3702" spans="1:11" x14ac:dyDescent="0.25">
      <c r="A3702" s="54"/>
      <c r="B3702" s="38"/>
      <c r="C3702" s="55"/>
      <c r="D3702" s="56"/>
      <c r="E3702" s="38"/>
      <c r="F3702" s="51"/>
      <c r="G3702" s="49"/>
      <c r="H3702" s="49"/>
      <c r="I3702" s="52"/>
      <c r="J3702" s="170">
        <f t="shared" si="409"/>
        <v>0</v>
      </c>
      <c r="K3702" s="44"/>
    </row>
    <row r="3703" spans="1:11" x14ac:dyDescent="0.25">
      <c r="A3703" s="54"/>
      <c r="B3703" s="38" t="s">
        <v>3786</v>
      </c>
      <c r="C3703" s="55"/>
      <c r="D3703" s="38"/>
      <c r="E3703" s="38" t="s">
        <v>32</v>
      </c>
      <c r="F3703" s="51"/>
      <c r="G3703" s="49">
        <v>10</v>
      </c>
      <c r="H3703" s="49">
        <v>10</v>
      </c>
      <c r="I3703" s="52"/>
      <c r="J3703" s="170">
        <f t="shared" si="409"/>
        <v>0</v>
      </c>
      <c r="K3703" s="44" t="s">
        <v>880</v>
      </c>
    </row>
    <row r="3704" spans="1:11" x14ac:dyDescent="0.25">
      <c r="A3704" s="54"/>
      <c r="B3704" s="38"/>
      <c r="C3704" s="52"/>
      <c r="D3704" s="38"/>
      <c r="E3704" s="52"/>
      <c r="F3704" s="52"/>
      <c r="G3704" s="49"/>
      <c r="H3704" s="49"/>
      <c r="I3704" s="52"/>
      <c r="J3704" s="170">
        <f t="shared" si="409"/>
        <v>0</v>
      </c>
      <c r="K3704" s="53"/>
    </row>
    <row r="3705" spans="1:11" x14ac:dyDescent="0.25">
      <c r="A3705" s="54"/>
      <c r="B3705" s="38" t="s">
        <v>3758</v>
      </c>
      <c r="C3705" s="57" t="s">
        <v>3781</v>
      </c>
      <c r="D3705" s="38"/>
      <c r="E3705" s="38" t="s">
        <v>32</v>
      </c>
      <c r="F3705" s="51"/>
      <c r="G3705" s="49">
        <v>3</v>
      </c>
      <c r="H3705" s="49">
        <v>3</v>
      </c>
      <c r="I3705" s="38"/>
      <c r="J3705" s="170">
        <f t="shared" si="409"/>
        <v>0</v>
      </c>
      <c r="K3705" s="44" t="s">
        <v>880</v>
      </c>
    </row>
    <row r="3706" spans="1:11" x14ac:dyDescent="0.25">
      <c r="A3706" s="54"/>
      <c r="B3706" s="38"/>
      <c r="C3706" s="57"/>
      <c r="D3706" s="38"/>
      <c r="E3706" s="38"/>
      <c r="F3706" s="51"/>
      <c r="G3706" s="49"/>
      <c r="H3706" s="49"/>
      <c r="I3706" s="38"/>
      <c r="J3706" s="170">
        <f t="shared" si="409"/>
        <v>0</v>
      </c>
      <c r="K3706" s="44"/>
    </row>
    <row r="3707" spans="1:11" x14ac:dyDescent="0.25">
      <c r="A3707" s="54"/>
      <c r="B3707" s="38" t="s">
        <v>3758</v>
      </c>
      <c r="C3707" s="57" t="s">
        <v>3793</v>
      </c>
      <c r="D3707" s="38"/>
      <c r="E3707" s="38" t="s">
        <v>32</v>
      </c>
      <c r="F3707" s="51"/>
      <c r="G3707" s="49">
        <v>6</v>
      </c>
      <c r="H3707" s="49">
        <v>6</v>
      </c>
      <c r="I3707" s="38"/>
      <c r="J3707" s="170">
        <f t="shared" si="409"/>
        <v>0</v>
      </c>
      <c r="K3707" s="44" t="s">
        <v>880</v>
      </c>
    </row>
    <row r="3708" spans="1:11" x14ac:dyDescent="0.25">
      <c r="A3708" s="54"/>
      <c r="B3708" s="60"/>
      <c r="C3708" s="59"/>
      <c r="D3708" s="60"/>
      <c r="E3708" s="59"/>
      <c r="F3708" s="347"/>
      <c r="G3708" s="61"/>
      <c r="H3708" s="61"/>
      <c r="I3708" s="59"/>
      <c r="J3708" s="170">
        <f t="shared" si="409"/>
        <v>0</v>
      </c>
      <c r="K3708" s="53"/>
    </row>
    <row r="3709" spans="1:11" x14ac:dyDescent="0.25">
      <c r="A3709" s="62"/>
      <c r="B3709" s="38" t="s">
        <v>3758</v>
      </c>
      <c r="C3709" s="50" t="s">
        <v>3794</v>
      </c>
      <c r="D3709" s="38"/>
      <c r="E3709" s="38" t="s">
        <v>32</v>
      </c>
      <c r="F3709" s="51"/>
      <c r="G3709" s="64">
        <v>1</v>
      </c>
      <c r="H3709" s="64">
        <v>1</v>
      </c>
      <c r="I3709" s="38"/>
      <c r="J3709" s="170">
        <f t="shared" si="409"/>
        <v>0</v>
      </c>
      <c r="K3709" s="44" t="s">
        <v>880</v>
      </c>
    </row>
    <row r="3710" spans="1:11" x14ac:dyDescent="0.25">
      <c r="A3710" s="54"/>
      <c r="B3710" s="38"/>
      <c r="C3710" s="202"/>
      <c r="D3710" s="22"/>
      <c r="E3710" s="52"/>
      <c r="F3710" s="52"/>
      <c r="G3710" s="49"/>
      <c r="H3710" s="49"/>
      <c r="I3710" s="52"/>
      <c r="J3710" s="170">
        <f t="shared" si="409"/>
        <v>0</v>
      </c>
      <c r="K3710" s="44"/>
    </row>
    <row r="3711" spans="1:11" x14ac:dyDescent="0.25">
      <c r="A3711" s="54"/>
      <c r="B3711" s="38" t="s">
        <v>3795</v>
      </c>
      <c r="C3711" s="147"/>
      <c r="D3711" s="100"/>
      <c r="E3711" s="38" t="s">
        <v>32</v>
      </c>
      <c r="F3711" s="51"/>
      <c r="G3711" s="49">
        <v>8</v>
      </c>
      <c r="H3711" s="49">
        <v>8</v>
      </c>
      <c r="I3711" s="38"/>
      <c r="J3711" s="170">
        <f t="shared" si="409"/>
        <v>0</v>
      </c>
      <c r="K3711" s="44" t="s">
        <v>880</v>
      </c>
    </row>
    <row r="3712" spans="1:11" x14ac:dyDescent="0.25">
      <c r="A3712" s="54"/>
      <c r="B3712" s="38"/>
      <c r="C3712" s="57"/>
      <c r="D3712" s="38"/>
      <c r="E3712" s="38"/>
      <c r="F3712" s="51"/>
      <c r="G3712" s="49"/>
      <c r="H3712" s="49"/>
      <c r="I3712" s="38"/>
      <c r="J3712" s="170"/>
      <c r="K3712" s="44"/>
    </row>
    <row r="3713" spans="1:11" x14ac:dyDescent="0.25">
      <c r="A3713" s="54"/>
      <c r="B3713" s="38" t="s">
        <v>3796</v>
      </c>
      <c r="C3713" s="147"/>
      <c r="D3713" s="100"/>
      <c r="E3713" s="38" t="s">
        <v>32</v>
      </c>
      <c r="F3713" s="51"/>
      <c r="G3713" s="49">
        <v>1</v>
      </c>
      <c r="H3713" s="49">
        <v>1</v>
      </c>
      <c r="I3713" s="38"/>
      <c r="J3713" s="170">
        <f>H3713*F3713</f>
        <v>0</v>
      </c>
      <c r="K3713" s="44" t="s">
        <v>880</v>
      </c>
    </row>
    <row r="3714" spans="1:11" x14ac:dyDescent="0.25">
      <c r="A3714" s="37"/>
      <c r="B3714" s="38" t="s">
        <v>3797</v>
      </c>
      <c r="C3714" s="147" t="s">
        <v>3798</v>
      </c>
      <c r="D3714" s="100"/>
      <c r="E3714" s="38" t="s">
        <v>32</v>
      </c>
      <c r="F3714" s="51"/>
      <c r="G3714" s="49">
        <v>3</v>
      </c>
      <c r="H3714" s="49">
        <v>3</v>
      </c>
      <c r="I3714" s="38"/>
      <c r="J3714" s="170">
        <f t="shared" ref="J3714:J3736" si="410">H3714*F3714</f>
        <v>0</v>
      </c>
      <c r="K3714" s="44" t="s">
        <v>880</v>
      </c>
    </row>
    <row r="3715" spans="1:11" x14ac:dyDescent="0.25">
      <c r="A3715" s="37"/>
      <c r="B3715" s="38" t="s">
        <v>3795</v>
      </c>
      <c r="C3715" s="50"/>
      <c r="D3715" s="38"/>
      <c r="E3715" s="40" t="s">
        <v>32</v>
      </c>
      <c r="F3715" s="224"/>
      <c r="G3715" s="42">
        <v>8</v>
      </c>
      <c r="H3715" s="42">
        <v>8</v>
      </c>
      <c r="I3715" s="40"/>
      <c r="J3715" s="170">
        <f t="shared" si="410"/>
        <v>0</v>
      </c>
      <c r="K3715" s="44" t="s">
        <v>880</v>
      </c>
    </row>
    <row r="3716" spans="1:11" x14ac:dyDescent="0.25">
      <c r="A3716" s="37"/>
      <c r="B3716" s="40"/>
      <c r="C3716" s="50"/>
      <c r="D3716" s="40"/>
      <c r="E3716" s="40"/>
      <c r="F3716" s="224"/>
      <c r="G3716" s="42"/>
      <c r="H3716" s="42"/>
      <c r="I3716" s="40"/>
      <c r="J3716" s="170">
        <f t="shared" si="410"/>
        <v>0</v>
      </c>
      <c r="K3716" s="44"/>
    </row>
    <row r="3717" spans="1:11" x14ac:dyDescent="0.25">
      <c r="A3717" s="37"/>
      <c r="B3717" s="40" t="s">
        <v>3796</v>
      </c>
      <c r="C3717" s="50"/>
      <c r="D3717" s="40"/>
      <c r="E3717" s="40" t="s">
        <v>32</v>
      </c>
      <c r="F3717" s="224"/>
      <c r="G3717" s="42">
        <v>1</v>
      </c>
      <c r="H3717" s="42">
        <v>1</v>
      </c>
      <c r="I3717" s="40"/>
      <c r="J3717" s="170">
        <f t="shared" si="410"/>
        <v>0</v>
      </c>
      <c r="K3717" s="44" t="s">
        <v>880</v>
      </c>
    </row>
    <row r="3718" spans="1:11" x14ac:dyDescent="0.25">
      <c r="A3718" s="37"/>
      <c r="B3718" s="40"/>
      <c r="C3718" s="50"/>
      <c r="D3718" s="40"/>
      <c r="E3718" s="40"/>
      <c r="F3718" s="224"/>
      <c r="G3718" s="42"/>
      <c r="H3718" s="42"/>
      <c r="I3718" s="40"/>
      <c r="J3718" s="170">
        <f t="shared" si="410"/>
        <v>0</v>
      </c>
      <c r="K3718" s="44"/>
    </row>
    <row r="3719" spans="1:11" x14ac:dyDescent="0.25">
      <c r="A3719" s="54"/>
      <c r="B3719" s="40" t="s">
        <v>3799</v>
      </c>
      <c r="C3719" s="50" t="s">
        <v>3800</v>
      </c>
      <c r="D3719" s="40"/>
      <c r="E3719" s="40" t="s">
        <v>32</v>
      </c>
      <c r="F3719" s="224"/>
      <c r="G3719" s="42">
        <v>3</v>
      </c>
      <c r="H3719" s="42">
        <v>3</v>
      </c>
      <c r="I3719" s="40"/>
      <c r="J3719" s="170">
        <f t="shared" si="410"/>
        <v>0</v>
      </c>
      <c r="K3719" s="44" t="s">
        <v>880</v>
      </c>
    </row>
    <row r="3720" spans="1:11" x14ac:dyDescent="0.25">
      <c r="A3720" s="54"/>
      <c r="B3720" s="40"/>
      <c r="C3720" s="55"/>
      <c r="D3720" s="56"/>
      <c r="E3720" s="38"/>
      <c r="F3720" s="344"/>
      <c r="G3720" s="49"/>
      <c r="H3720" s="49"/>
      <c r="I3720" s="38"/>
      <c r="J3720" s="170">
        <f t="shared" si="410"/>
        <v>0</v>
      </c>
      <c r="K3720" s="44"/>
    </row>
    <row r="3721" spans="1:11" x14ac:dyDescent="0.25">
      <c r="A3721" s="54"/>
      <c r="B3721" s="38" t="s">
        <v>3804</v>
      </c>
      <c r="C3721" s="57"/>
      <c r="D3721" s="38"/>
      <c r="E3721" s="38" t="s">
        <v>32</v>
      </c>
      <c r="F3721" s="51">
        <v>220</v>
      </c>
      <c r="G3721" s="49">
        <v>10</v>
      </c>
      <c r="H3721" s="49">
        <v>10</v>
      </c>
      <c r="I3721" s="38"/>
      <c r="J3721" s="170">
        <f t="shared" si="410"/>
        <v>2200</v>
      </c>
      <c r="K3721" s="44" t="s">
        <v>880</v>
      </c>
    </row>
    <row r="3722" spans="1:11" x14ac:dyDescent="0.25">
      <c r="A3722" s="54"/>
      <c r="B3722" s="38"/>
      <c r="C3722" s="57"/>
      <c r="D3722" s="38"/>
      <c r="E3722" s="38"/>
      <c r="F3722" s="51"/>
      <c r="G3722" s="49"/>
      <c r="H3722" s="49"/>
      <c r="I3722" s="38"/>
      <c r="J3722" s="170">
        <f t="shared" si="410"/>
        <v>0</v>
      </c>
      <c r="K3722" s="44"/>
    </row>
    <row r="3723" spans="1:11" x14ac:dyDescent="0.25">
      <c r="A3723" s="54"/>
      <c r="B3723" s="38" t="s">
        <v>3806</v>
      </c>
      <c r="C3723" s="57" t="s">
        <v>3807</v>
      </c>
      <c r="D3723" s="38"/>
      <c r="E3723" s="38" t="s">
        <v>32</v>
      </c>
      <c r="F3723" s="51"/>
      <c r="G3723" s="49">
        <v>2</v>
      </c>
      <c r="H3723" s="49">
        <v>2</v>
      </c>
      <c r="I3723" s="38"/>
      <c r="J3723" s="170">
        <f t="shared" si="410"/>
        <v>0</v>
      </c>
      <c r="K3723" s="44" t="s">
        <v>880</v>
      </c>
    </row>
    <row r="3724" spans="1:11" x14ac:dyDescent="0.25">
      <c r="A3724" s="54"/>
      <c r="B3724" s="38"/>
      <c r="C3724" s="57"/>
      <c r="D3724" s="38"/>
      <c r="E3724" s="38"/>
      <c r="F3724" s="51"/>
      <c r="G3724" s="49"/>
      <c r="H3724" s="49"/>
      <c r="I3724" s="38"/>
      <c r="J3724" s="170">
        <f t="shared" si="410"/>
        <v>0</v>
      </c>
      <c r="K3724" s="44"/>
    </row>
    <row r="3725" spans="1:11" x14ac:dyDescent="0.25">
      <c r="A3725" s="54"/>
      <c r="B3725" s="38" t="s">
        <v>3786</v>
      </c>
      <c r="C3725" s="57" t="s">
        <v>3808</v>
      </c>
      <c r="D3725" s="38"/>
      <c r="E3725" s="38" t="s">
        <v>32</v>
      </c>
      <c r="F3725" s="51"/>
      <c r="G3725" s="49">
        <v>5</v>
      </c>
      <c r="H3725" s="49">
        <v>5</v>
      </c>
      <c r="I3725" s="38"/>
      <c r="J3725" s="170">
        <f t="shared" si="410"/>
        <v>0</v>
      </c>
      <c r="K3725" s="44" t="s">
        <v>880</v>
      </c>
    </row>
    <row r="3726" spans="1:11" x14ac:dyDescent="0.25">
      <c r="A3726" s="54"/>
      <c r="B3726" s="38"/>
      <c r="C3726" s="57"/>
      <c r="D3726" s="38"/>
      <c r="E3726" s="38"/>
      <c r="F3726" s="51"/>
      <c r="G3726" s="64"/>
      <c r="H3726" s="64"/>
      <c r="I3726" s="38"/>
      <c r="J3726" s="170">
        <f t="shared" si="410"/>
        <v>0</v>
      </c>
      <c r="K3726" s="44"/>
    </row>
    <row r="3727" spans="1:11" x14ac:dyDescent="0.25">
      <c r="A3727" s="54"/>
      <c r="B3727" s="368" t="s">
        <v>3809</v>
      </c>
      <c r="C3727" s="147" t="s">
        <v>3810</v>
      </c>
      <c r="D3727" s="22"/>
      <c r="E3727" s="38" t="s">
        <v>32</v>
      </c>
      <c r="F3727" s="51"/>
      <c r="G3727" s="49">
        <v>2</v>
      </c>
      <c r="H3727" s="49">
        <v>2</v>
      </c>
      <c r="I3727" s="38"/>
      <c r="J3727" s="170">
        <f t="shared" si="410"/>
        <v>0</v>
      </c>
      <c r="K3727" s="44" t="s">
        <v>880</v>
      </c>
    </row>
    <row r="3728" spans="1:11" x14ac:dyDescent="0.25">
      <c r="A3728" s="54"/>
      <c r="B3728" s="38" t="s">
        <v>3811</v>
      </c>
      <c r="C3728" s="39" t="s">
        <v>3812</v>
      </c>
      <c r="D3728" s="100"/>
      <c r="E3728" s="40" t="s">
        <v>32</v>
      </c>
      <c r="F3728" s="224">
        <v>85</v>
      </c>
      <c r="G3728" s="42">
        <v>10</v>
      </c>
      <c r="H3728" s="42">
        <v>10</v>
      </c>
      <c r="I3728" s="40"/>
      <c r="J3728" s="170">
        <f t="shared" si="410"/>
        <v>850</v>
      </c>
      <c r="K3728" s="44" t="s">
        <v>880</v>
      </c>
    </row>
    <row r="3729" spans="1:11" x14ac:dyDescent="0.25">
      <c r="A3729" s="54"/>
      <c r="B3729" s="40"/>
      <c r="C3729" s="39"/>
      <c r="D3729" s="45"/>
      <c r="E3729" s="40"/>
      <c r="F3729" s="224"/>
      <c r="G3729" s="42"/>
      <c r="H3729" s="42"/>
      <c r="I3729" s="40"/>
      <c r="J3729" s="170">
        <f t="shared" si="410"/>
        <v>0</v>
      </c>
      <c r="K3729" s="44"/>
    </row>
    <row r="3730" spans="1:11" x14ac:dyDescent="0.25">
      <c r="A3730" s="54"/>
      <c r="B3730" s="40" t="s">
        <v>3797</v>
      </c>
      <c r="C3730" s="39" t="s">
        <v>3813</v>
      </c>
      <c r="D3730" s="45"/>
      <c r="E3730" s="40" t="s">
        <v>3814</v>
      </c>
      <c r="F3730" s="224">
        <v>160</v>
      </c>
      <c r="G3730" s="42">
        <v>5</v>
      </c>
      <c r="H3730" s="42">
        <v>5</v>
      </c>
      <c r="I3730" s="40"/>
      <c r="J3730" s="170">
        <f t="shared" si="410"/>
        <v>800</v>
      </c>
      <c r="K3730" s="44" t="s">
        <v>880</v>
      </c>
    </row>
    <row r="3731" spans="1:11" x14ac:dyDescent="0.25">
      <c r="A3731" s="62"/>
      <c r="B3731" s="40"/>
      <c r="C3731" s="39"/>
      <c r="D3731" s="45"/>
      <c r="E3731" s="40"/>
      <c r="F3731" s="224"/>
      <c r="G3731" s="42"/>
      <c r="H3731" s="42"/>
      <c r="I3731" s="40"/>
      <c r="J3731" s="170">
        <f t="shared" si="410"/>
        <v>0</v>
      </c>
      <c r="K3731" s="44"/>
    </row>
    <row r="3732" spans="1:11" x14ac:dyDescent="0.25">
      <c r="A3732" s="54"/>
      <c r="B3732" s="40" t="s">
        <v>3815</v>
      </c>
      <c r="C3732" s="39" t="s">
        <v>3816</v>
      </c>
      <c r="D3732" s="45"/>
      <c r="E3732" s="40" t="s">
        <v>3814</v>
      </c>
      <c r="F3732" s="224">
        <v>245</v>
      </c>
      <c r="G3732" s="42">
        <v>5</v>
      </c>
      <c r="H3732" s="42">
        <v>5</v>
      </c>
      <c r="I3732" s="40"/>
      <c r="J3732" s="170">
        <f t="shared" si="410"/>
        <v>1225</v>
      </c>
      <c r="K3732" s="44" t="s">
        <v>880</v>
      </c>
    </row>
    <row r="3733" spans="1:11" x14ac:dyDescent="0.25">
      <c r="A3733" s="54"/>
      <c r="B3733" s="40"/>
      <c r="C3733" s="55"/>
      <c r="D3733" s="56"/>
      <c r="E3733" s="38"/>
      <c r="F3733" s="344"/>
      <c r="G3733" s="49"/>
      <c r="H3733" s="49"/>
      <c r="I3733" s="38"/>
      <c r="J3733" s="170">
        <f t="shared" si="410"/>
        <v>0</v>
      </c>
      <c r="K3733" s="44"/>
    </row>
    <row r="3734" spans="1:11" x14ac:dyDescent="0.25">
      <c r="A3734" s="54"/>
      <c r="B3734" s="40" t="s">
        <v>3523</v>
      </c>
      <c r="C3734" s="50" t="s">
        <v>3817</v>
      </c>
      <c r="D3734" s="38"/>
      <c r="E3734" s="38" t="s">
        <v>32</v>
      </c>
      <c r="F3734" s="51">
        <v>108</v>
      </c>
      <c r="G3734" s="49">
        <v>5</v>
      </c>
      <c r="H3734" s="49">
        <v>5</v>
      </c>
      <c r="I3734" s="52"/>
      <c r="J3734" s="170">
        <f t="shared" si="410"/>
        <v>540</v>
      </c>
      <c r="K3734" s="44" t="s">
        <v>880</v>
      </c>
    </row>
    <row r="3735" spans="1:11" x14ac:dyDescent="0.25">
      <c r="A3735" s="54"/>
      <c r="B3735" s="38"/>
      <c r="C3735" s="55"/>
      <c r="D3735" s="38"/>
      <c r="E3735" s="38"/>
      <c r="F3735" s="51"/>
      <c r="G3735" s="49"/>
      <c r="H3735" s="49"/>
      <c r="I3735" s="52"/>
      <c r="J3735" s="170">
        <f t="shared" si="410"/>
        <v>0</v>
      </c>
      <c r="K3735" s="44"/>
    </row>
    <row r="3736" spans="1:11" x14ac:dyDescent="0.25">
      <c r="A3736" s="37"/>
      <c r="B3736" s="38" t="s">
        <v>3786</v>
      </c>
      <c r="C3736" s="55" t="s">
        <v>3818</v>
      </c>
      <c r="D3736" s="38"/>
      <c r="E3736" s="38" t="s">
        <v>32</v>
      </c>
      <c r="F3736" s="51">
        <v>390</v>
      </c>
      <c r="G3736" s="49">
        <v>5</v>
      </c>
      <c r="H3736" s="49">
        <v>5</v>
      </c>
      <c r="I3736" s="52"/>
      <c r="J3736" s="170">
        <f t="shared" si="410"/>
        <v>1950</v>
      </c>
      <c r="K3736" s="44" t="s">
        <v>880</v>
      </c>
    </row>
    <row r="3737" spans="1:11" x14ac:dyDescent="0.25">
      <c r="A3737" s="37"/>
      <c r="B3737" s="38" t="s">
        <v>3819</v>
      </c>
      <c r="C3737" s="55" t="s">
        <v>3820</v>
      </c>
      <c r="D3737" s="38"/>
      <c r="E3737" s="38" t="s">
        <v>24</v>
      </c>
      <c r="F3737" s="51"/>
      <c r="G3737" s="49">
        <v>1</v>
      </c>
      <c r="H3737" s="49">
        <v>1</v>
      </c>
      <c r="I3737" s="52"/>
      <c r="J3737" s="170">
        <f t="shared" ref="J3737:J3758" si="411">H3737*F3737</f>
        <v>0</v>
      </c>
      <c r="K3737" s="44" t="s">
        <v>880</v>
      </c>
    </row>
    <row r="3738" spans="1:11" x14ac:dyDescent="0.25">
      <c r="A3738" s="37"/>
      <c r="B3738" s="38"/>
      <c r="C3738" s="52"/>
      <c r="D3738" s="38"/>
      <c r="E3738" s="52"/>
      <c r="F3738" s="52"/>
      <c r="G3738" s="49"/>
      <c r="H3738" s="49"/>
      <c r="I3738" s="52"/>
      <c r="J3738" s="170">
        <f t="shared" si="411"/>
        <v>0</v>
      </c>
      <c r="K3738" s="53"/>
    </row>
    <row r="3739" spans="1:11" x14ac:dyDescent="0.25">
      <c r="A3739" s="37"/>
      <c r="B3739" s="38" t="s">
        <v>1108</v>
      </c>
      <c r="C3739" s="57" t="s">
        <v>3821</v>
      </c>
      <c r="D3739" s="38"/>
      <c r="E3739" s="38" t="s">
        <v>24</v>
      </c>
      <c r="F3739" s="51"/>
      <c r="G3739" s="49">
        <v>2</v>
      </c>
      <c r="H3739" s="49">
        <v>2</v>
      </c>
      <c r="I3739" s="38"/>
      <c r="J3739" s="170">
        <f t="shared" si="411"/>
        <v>0</v>
      </c>
      <c r="K3739" s="44" t="s">
        <v>880</v>
      </c>
    </row>
    <row r="3740" spans="1:11" x14ac:dyDescent="0.25">
      <c r="A3740" s="37"/>
      <c r="B3740" s="38"/>
      <c r="C3740" s="57"/>
      <c r="D3740" s="38"/>
      <c r="E3740" s="38"/>
      <c r="F3740" s="51"/>
      <c r="G3740" s="49"/>
      <c r="H3740" s="49"/>
      <c r="I3740" s="38"/>
      <c r="J3740" s="170">
        <f t="shared" si="411"/>
        <v>0</v>
      </c>
      <c r="K3740" s="44"/>
    </row>
    <row r="3741" spans="1:11" x14ac:dyDescent="0.25">
      <c r="A3741" s="37"/>
      <c r="B3741" s="38" t="s">
        <v>3822</v>
      </c>
      <c r="C3741" s="57" t="s">
        <v>3823</v>
      </c>
      <c r="D3741" s="38"/>
      <c r="E3741" s="38" t="s">
        <v>24</v>
      </c>
      <c r="F3741" s="51"/>
      <c r="G3741" s="49">
        <v>1</v>
      </c>
      <c r="H3741" s="49">
        <v>1</v>
      </c>
      <c r="I3741" s="38"/>
      <c r="J3741" s="170">
        <f t="shared" si="411"/>
        <v>0</v>
      </c>
      <c r="K3741" s="44" t="s">
        <v>880</v>
      </c>
    </row>
    <row r="3742" spans="1:11" x14ac:dyDescent="0.25">
      <c r="A3742" s="37"/>
      <c r="B3742" s="60"/>
      <c r="C3742" s="59"/>
      <c r="D3742" s="60"/>
      <c r="E3742" s="59"/>
      <c r="F3742" s="347"/>
      <c r="G3742" s="61"/>
      <c r="H3742" s="61"/>
      <c r="I3742" s="59"/>
      <c r="J3742" s="170">
        <f t="shared" si="411"/>
        <v>0</v>
      </c>
      <c r="K3742" s="53"/>
    </row>
    <row r="3743" spans="1:11" x14ac:dyDescent="0.25">
      <c r="A3743" s="37"/>
      <c r="B3743" s="38" t="s">
        <v>3822</v>
      </c>
      <c r="C3743" s="57" t="s">
        <v>3824</v>
      </c>
      <c r="D3743" s="38"/>
      <c r="E3743" s="38" t="s">
        <v>24</v>
      </c>
      <c r="F3743" s="51"/>
      <c r="G3743" s="49">
        <v>1</v>
      </c>
      <c r="H3743" s="49">
        <v>1</v>
      </c>
      <c r="I3743" s="38"/>
      <c r="J3743" s="170">
        <f t="shared" si="411"/>
        <v>0</v>
      </c>
      <c r="K3743" s="44" t="s">
        <v>880</v>
      </c>
    </row>
    <row r="3744" spans="1:11" x14ac:dyDescent="0.25">
      <c r="A3744" s="54"/>
      <c r="B3744" s="38"/>
      <c r="C3744" s="63"/>
      <c r="D3744" s="38"/>
      <c r="E3744" s="52"/>
      <c r="F3744" s="52"/>
      <c r="G3744" s="49"/>
      <c r="H3744" s="49"/>
      <c r="I3744" s="52"/>
      <c r="J3744" s="170">
        <f t="shared" si="411"/>
        <v>0</v>
      </c>
      <c r="K3744" s="44"/>
    </row>
    <row r="3745" spans="1:11" x14ac:dyDescent="0.25">
      <c r="A3745" s="54"/>
      <c r="B3745" s="38" t="s">
        <v>3822</v>
      </c>
      <c r="C3745" s="57" t="s">
        <v>3825</v>
      </c>
      <c r="D3745" s="38"/>
      <c r="E3745" s="38" t="s">
        <v>24</v>
      </c>
      <c r="F3745" s="51"/>
      <c r="G3745" s="49">
        <v>1</v>
      </c>
      <c r="H3745" s="49">
        <v>1</v>
      </c>
      <c r="I3745" s="38"/>
      <c r="J3745" s="170">
        <f t="shared" si="411"/>
        <v>0</v>
      </c>
      <c r="K3745" s="44" t="s">
        <v>880</v>
      </c>
    </row>
    <row r="3746" spans="1:11" x14ac:dyDescent="0.25">
      <c r="A3746" s="54"/>
      <c r="B3746" s="38"/>
      <c r="C3746" s="57"/>
      <c r="D3746" s="38"/>
      <c r="E3746" s="38"/>
      <c r="F3746" s="51"/>
      <c r="G3746" s="49"/>
      <c r="H3746" s="49"/>
      <c r="I3746" s="38"/>
      <c r="J3746" s="170">
        <f t="shared" si="411"/>
        <v>0</v>
      </c>
      <c r="K3746" s="44"/>
    </row>
    <row r="3747" spans="1:11" x14ac:dyDescent="0.25">
      <c r="A3747" s="54"/>
      <c r="B3747" s="38" t="s">
        <v>3822</v>
      </c>
      <c r="C3747" s="57" t="s">
        <v>3826</v>
      </c>
      <c r="D3747" s="38"/>
      <c r="E3747" s="38" t="s">
        <v>24</v>
      </c>
      <c r="F3747" s="51"/>
      <c r="G3747" s="49">
        <v>1</v>
      </c>
      <c r="H3747" s="49">
        <v>1</v>
      </c>
      <c r="I3747" s="38"/>
      <c r="J3747" s="170">
        <f t="shared" si="411"/>
        <v>0</v>
      </c>
      <c r="K3747" s="44" t="s">
        <v>880</v>
      </c>
    </row>
    <row r="3748" spans="1:11" x14ac:dyDescent="0.25">
      <c r="A3748" s="54"/>
      <c r="B3748" s="38"/>
      <c r="C3748" s="57"/>
      <c r="D3748" s="38"/>
      <c r="E3748" s="38"/>
      <c r="F3748" s="51"/>
      <c r="G3748" s="64"/>
      <c r="H3748" s="64"/>
      <c r="I3748" s="38"/>
      <c r="J3748" s="170">
        <f t="shared" si="411"/>
        <v>0</v>
      </c>
      <c r="K3748" s="44"/>
    </row>
    <row r="3749" spans="1:11" x14ac:dyDescent="0.25">
      <c r="A3749" s="54"/>
      <c r="B3749" s="38" t="s">
        <v>3302</v>
      </c>
      <c r="C3749" s="147" t="s">
        <v>3827</v>
      </c>
      <c r="D3749" s="22"/>
      <c r="E3749" s="38" t="s">
        <v>32</v>
      </c>
      <c r="F3749" s="51">
        <v>55</v>
      </c>
      <c r="G3749" s="49">
        <v>3</v>
      </c>
      <c r="H3749" s="49">
        <v>3</v>
      </c>
      <c r="I3749" s="38"/>
      <c r="J3749" s="170">
        <f t="shared" si="411"/>
        <v>165</v>
      </c>
      <c r="K3749" s="44" t="s">
        <v>880</v>
      </c>
    </row>
    <row r="3750" spans="1:11" x14ac:dyDescent="0.25">
      <c r="A3750" s="54"/>
      <c r="B3750" s="38" t="s">
        <v>3828</v>
      </c>
      <c r="C3750" s="147"/>
      <c r="D3750" s="102"/>
      <c r="E3750" s="38" t="s">
        <v>32</v>
      </c>
      <c r="F3750" s="51">
        <v>190</v>
      </c>
      <c r="G3750" s="49">
        <v>4</v>
      </c>
      <c r="H3750" s="49">
        <v>4</v>
      </c>
      <c r="I3750" s="38"/>
      <c r="J3750" s="170">
        <f t="shared" si="411"/>
        <v>760</v>
      </c>
      <c r="K3750" s="44" t="s">
        <v>880</v>
      </c>
    </row>
    <row r="3751" spans="1:11" x14ac:dyDescent="0.25">
      <c r="A3751" s="54"/>
      <c r="B3751" s="276"/>
      <c r="C3751" s="92"/>
      <c r="D3751" s="125"/>
      <c r="E3751" s="93"/>
      <c r="F3751" s="348"/>
      <c r="G3751" s="93"/>
      <c r="H3751" s="93"/>
      <c r="I3751" s="93"/>
      <c r="J3751" s="170">
        <f t="shared" si="411"/>
        <v>0</v>
      </c>
      <c r="K3751" s="92"/>
    </row>
    <row r="3752" spans="1:11" x14ac:dyDescent="0.25">
      <c r="A3752" s="54"/>
      <c r="B3752" s="38" t="s">
        <v>3829</v>
      </c>
      <c r="C3752" s="147"/>
      <c r="D3752" s="102"/>
      <c r="E3752" s="38" t="s">
        <v>32</v>
      </c>
      <c r="F3752" s="51">
        <v>200</v>
      </c>
      <c r="G3752" s="49">
        <v>2</v>
      </c>
      <c r="H3752" s="49">
        <v>2</v>
      </c>
      <c r="I3752" s="38"/>
      <c r="J3752" s="170">
        <f t="shared" si="411"/>
        <v>400</v>
      </c>
      <c r="K3752" s="44" t="s">
        <v>880</v>
      </c>
    </row>
    <row r="3753" spans="1:11" x14ac:dyDescent="0.25">
      <c r="A3753" s="54"/>
      <c r="B3753" s="276"/>
      <c r="C3753" s="92"/>
      <c r="D3753" s="125"/>
      <c r="E3753" s="93"/>
      <c r="F3753" s="348"/>
      <c r="G3753" s="93"/>
      <c r="H3753" s="93"/>
      <c r="I3753" s="93"/>
      <c r="J3753" s="170">
        <f t="shared" si="411"/>
        <v>0</v>
      </c>
      <c r="K3753" s="92"/>
    </row>
    <row r="3754" spans="1:11" x14ac:dyDescent="0.25">
      <c r="A3754" s="62"/>
      <c r="B3754" s="38" t="s">
        <v>3302</v>
      </c>
      <c r="C3754" s="147" t="s">
        <v>3830</v>
      </c>
      <c r="D3754" s="102"/>
      <c r="E3754" s="38" t="s">
        <v>32</v>
      </c>
      <c r="F3754" s="51">
        <v>50</v>
      </c>
      <c r="G3754" s="49">
        <v>3</v>
      </c>
      <c r="H3754" s="49">
        <v>3</v>
      </c>
      <c r="I3754" s="38"/>
      <c r="J3754" s="170">
        <f t="shared" si="411"/>
        <v>150</v>
      </c>
      <c r="K3754" s="44" t="s">
        <v>880</v>
      </c>
    </row>
    <row r="3755" spans="1:11" x14ac:dyDescent="0.25">
      <c r="A3755" s="54"/>
      <c r="B3755" s="276"/>
      <c r="C3755" s="93"/>
      <c r="D3755" s="276"/>
      <c r="E3755" s="93"/>
      <c r="F3755" s="348"/>
      <c r="G3755" s="93"/>
      <c r="H3755" s="93"/>
      <c r="I3755" s="93"/>
      <c r="J3755" s="170">
        <f t="shared" si="411"/>
        <v>0</v>
      </c>
      <c r="K3755" s="92"/>
    </row>
    <row r="3756" spans="1:11" x14ac:dyDescent="0.25">
      <c r="A3756" s="54"/>
      <c r="B3756" s="38" t="s">
        <v>3831</v>
      </c>
      <c r="C3756" s="50" t="s">
        <v>3832</v>
      </c>
      <c r="D3756" s="38"/>
      <c r="E3756" s="38" t="s">
        <v>24</v>
      </c>
      <c r="F3756" s="224"/>
      <c r="G3756" s="42">
        <v>1</v>
      </c>
      <c r="H3756" s="42">
        <v>1</v>
      </c>
      <c r="I3756" s="40"/>
      <c r="J3756" s="170">
        <f t="shared" si="411"/>
        <v>0</v>
      </c>
      <c r="K3756" s="44" t="s">
        <v>880</v>
      </c>
    </row>
    <row r="3757" spans="1:11" x14ac:dyDescent="0.25">
      <c r="A3757" s="54"/>
      <c r="B3757" s="276"/>
      <c r="C3757" s="93"/>
      <c r="D3757" s="276"/>
      <c r="E3757" s="93"/>
      <c r="F3757" s="348"/>
      <c r="G3757" s="93"/>
      <c r="H3757" s="93"/>
      <c r="I3757" s="93"/>
      <c r="J3757" s="170">
        <f t="shared" si="411"/>
        <v>0</v>
      </c>
      <c r="K3757" s="92"/>
    </row>
    <row r="3758" spans="1:11" x14ac:dyDescent="0.25">
      <c r="A3758" s="54"/>
      <c r="B3758" s="38" t="s">
        <v>3833</v>
      </c>
      <c r="C3758" s="50"/>
      <c r="D3758" s="42"/>
      <c r="E3758" s="38" t="s">
        <v>32</v>
      </c>
      <c r="F3758" s="224">
        <v>180</v>
      </c>
      <c r="G3758" s="42">
        <v>5</v>
      </c>
      <c r="H3758" s="42">
        <v>5</v>
      </c>
      <c r="I3758" s="40"/>
      <c r="J3758" s="170">
        <f t="shared" si="411"/>
        <v>900</v>
      </c>
      <c r="K3758" s="44" t="s">
        <v>880</v>
      </c>
    </row>
    <row r="3759" spans="1:11" x14ac:dyDescent="0.25">
      <c r="A3759" s="54"/>
      <c r="B3759" s="38"/>
      <c r="C3759" s="57"/>
      <c r="D3759" s="38"/>
      <c r="E3759" s="38"/>
      <c r="F3759" s="51"/>
      <c r="G3759" s="64"/>
      <c r="H3759" s="64"/>
      <c r="I3759" s="38"/>
      <c r="J3759" s="170"/>
      <c r="K3759" s="44"/>
    </row>
    <row r="3760" spans="1:11" x14ac:dyDescent="0.25">
      <c r="A3760" s="54"/>
      <c r="B3760" s="38" t="s">
        <v>3302</v>
      </c>
      <c r="C3760" s="50" t="s">
        <v>3830</v>
      </c>
      <c r="D3760" s="42"/>
      <c r="E3760" s="38" t="s">
        <v>32</v>
      </c>
      <c r="F3760" s="224">
        <v>80</v>
      </c>
      <c r="G3760" s="42">
        <v>5</v>
      </c>
      <c r="H3760" s="42">
        <v>5</v>
      </c>
      <c r="I3760" s="40"/>
      <c r="J3760" s="170">
        <f t="shared" ref="J3760:J3772" si="412">H3760*F3760</f>
        <v>400</v>
      </c>
      <c r="K3760" s="44" t="s">
        <v>880</v>
      </c>
    </row>
    <row r="3761" spans="1:11" x14ac:dyDescent="0.25">
      <c r="A3761" s="37"/>
      <c r="B3761" s="276"/>
      <c r="C3761" s="93"/>
      <c r="D3761" s="276"/>
      <c r="E3761" s="93"/>
      <c r="F3761" s="348"/>
      <c r="G3761" s="93"/>
      <c r="H3761" s="93"/>
      <c r="I3761" s="93"/>
      <c r="J3761" s="170">
        <f t="shared" si="412"/>
        <v>0</v>
      </c>
      <c r="K3761" s="92"/>
    </row>
    <row r="3762" spans="1:11" x14ac:dyDescent="0.25">
      <c r="A3762" s="37"/>
      <c r="B3762" s="38" t="s">
        <v>3758</v>
      </c>
      <c r="C3762" s="50" t="s">
        <v>3834</v>
      </c>
      <c r="D3762" s="49"/>
      <c r="E3762" s="38" t="s">
        <v>32</v>
      </c>
      <c r="F3762" s="51">
        <v>100</v>
      </c>
      <c r="G3762" s="49">
        <v>5</v>
      </c>
      <c r="H3762" s="49">
        <v>5</v>
      </c>
      <c r="I3762" s="52"/>
      <c r="J3762" s="170">
        <f t="shared" si="412"/>
        <v>500</v>
      </c>
      <c r="K3762" s="44" t="s">
        <v>880</v>
      </c>
    </row>
    <row r="3763" spans="1:11" x14ac:dyDescent="0.25">
      <c r="A3763" s="37"/>
      <c r="B3763" s="276"/>
      <c r="C3763" s="93"/>
      <c r="D3763" s="276"/>
      <c r="E3763" s="93"/>
      <c r="F3763" s="348"/>
      <c r="G3763" s="93"/>
      <c r="H3763" s="93"/>
      <c r="I3763" s="93"/>
      <c r="J3763" s="43">
        <f t="shared" si="412"/>
        <v>0</v>
      </c>
      <c r="K3763" s="92"/>
    </row>
    <row r="3764" spans="1:11" x14ac:dyDescent="0.25">
      <c r="A3764" s="37"/>
      <c r="B3764" s="38" t="s">
        <v>3835</v>
      </c>
      <c r="C3764" s="55" t="s">
        <v>3836</v>
      </c>
      <c r="D3764" s="49"/>
      <c r="E3764" s="38" t="s">
        <v>32</v>
      </c>
      <c r="F3764" s="51"/>
      <c r="G3764" s="49">
        <v>5</v>
      </c>
      <c r="H3764" s="49">
        <v>5</v>
      </c>
      <c r="I3764" s="52"/>
      <c r="J3764" s="43">
        <f t="shared" si="412"/>
        <v>0</v>
      </c>
      <c r="K3764" s="44" t="s">
        <v>880</v>
      </c>
    </row>
    <row r="3765" spans="1:11" x14ac:dyDescent="0.25">
      <c r="A3765" s="37"/>
      <c r="B3765" s="276"/>
      <c r="C3765" s="93"/>
      <c r="D3765" s="276"/>
      <c r="E3765" s="93"/>
      <c r="F3765" s="348"/>
      <c r="G3765" s="93"/>
      <c r="H3765" s="93"/>
      <c r="I3765" s="93"/>
      <c r="J3765" s="43">
        <f t="shared" si="412"/>
        <v>0</v>
      </c>
      <c r="K3765" s="92"/>
    </row>
    <row r="3766" spans="1:11" x14ac:dyDescent="0.25">
      <c r="A3766" s="37"/>
      <c r="B3766" s="38" t="s">
        <v>3837</v>
      </c>
      <c r="C3766" s="232" t="s">
        <v>3838</v>
      </c>
      <c r="D3766" s="181"/>
      <c r="E3766" s="38" t="s">
        <v>32</v>
      </c>
      <c r="F3766" s="181"/>
      <c r="G3766" s="181">
        <v>2</v>
      </c>
      <c r="H3766" s="181">
        <v>2</v>
      </c>
      <c r="I3766" s="181"/>
      <c r="J3766" s="43">
        <f t="shared" si="412"/>
        <v>0</v>
      </c>
      <c r="K3766" s="38" t="s">
        <v>880</v>
      </c>
    </row>
    <row r="3767" spans="1:11" x14ac:dyDescent="0.25">
      <c r="A3767" s="54"/>
      <c r="B3767" s="38"/>
      <c r="C3767" s="57"/>
      <c r="D3767" s="49"/>
      <c r="E3767" s="38"/>
      <c r="F3767" s="224"/>
      <c r="G3767" s="49"/>
      <c r="H3767" s="49"/>
      <c r="I3767" s="52"/>
      <c r="J3767" s="43">
        <f t="shared" si="412"/>
        <v>0</v>
      </c>
      <c r="K3767" s="38"/>
    </row>
    <row r="3768" spans="1:11" x14ac:dyDescent="0.25">
      <c r="A3768" s="37"/>
      <c r="B3768" s="38" t="s">
        <v>3558</v>
      </c>
      <c r="C3768" s="232" t="s">
        <v>3839</v>
      </c>
      <c r="D3768" s="181"/>
      <c r="E3768" s="38" t="s">
        <v>32</v>
      </c>
      <c r="F3768" s="181"/>
      <c r="G3768" s="181">
        <v>1</v>
      </c>
      <c r="H3768" s="181">
        <v>1</v>
      </c>
      <c r="I3768" s="181"/>
      <c r="J3768" s="43">
        <f t="shared" si="412"/>
        <v>0</v>
      </c>
      <c r="K3768" s="38" t="s">
        <v>880</v>
      </c>
    </row>
    <row r="3769" spans="1:11" x14ac:dyDescent="0.25">
      <c r="A3769" s="54"/>
      <c r="B3769" s="276"/>
      <c r="C3769" s="93"/>
      <c r="D3769" s="276"/>
      <c r="E3769" s="93"/>
      <c r="F3769" s="348"/>
      <c r="G3769" s="93"/>
      <c r="H3769" s="93"/>
      <c r="I3769" s="93"/>
      <c r="J3769" s="43">
        <f t="shared" si="412"/>
        <v>0</v>
      </c>
      <c r="K3769" s="93"/>
    </row>
    <row r="3770" spans="1:11" x14ac:dyDescent="0.25">
      <c r="A3770" s="54"/>
      <c r="B3770" s="38" t="s">
        <v>3523</v>
      </c>
      <c r="C3770" s="232" t="s">
        <v>3840</v>
      </c>
      <c r="D3770" s="181"/>
      <c r="E3770" s="38" t="s">
        <v>32</v>
      </c>
      <c r="F3770" s="181"/>
      <c r="G3770" s="181">
        <v>1</v>
      </c>
      <c r="H3770" s="181">
        <v>1</v>
      </c>
      <c r="I3770" s="181"/>
      <c r="J3770" s="43">
        <f t="shared" si="412"/>
        <v>0</v>
      </c>
      <c r="K3770" s="38" t="s">
        <v>880</v>
      </c>
    </row>
    <row r="3771" spans="1:11" x14ac:dyDescent="0.25">
      <c r="A3771" s="54"/>
      <c r="B3771" s="276"/>
      <c r="C3771" s="93"/>
      <c r="D3771" s="276"/>
      <c r="E3771" s="93"/>
      <c r="F3771" s="348"/>
      <c r="G3771" s="371"/>
      <c r="H3771" s="371"/>
      <c r="I3771" s="371"/>
      <c r="J3771" s="43">
        <f t="shared" si="412"/>
        <v>0</v>
      </c>
      <c r="K3771" s="93"/>
    </row>
    <row r="3772" spans="1:11" x14ac:dyDescent="0.25">
      <c r="A3772" s="54"/>
      <c r="B3772" s="38" t="s">
        <v>3758</v>
      </c>
      <c r="C3772" s="87" t="s">
        <v>3759</v>
      </c>
      <c r="D3772" s="111"/>
      <c r="E3772" s="38" t="s">
        <v>32</v>
      </c>
      <c r="F3772" s="181"/>
      <c r="G3772" s="181">
        <v>1</v>
      </c>
      <c r="H3772" s="181">
        <v>1</v>
      </c>
      <c r="I3772" s="181"/>
      <c r="J3772" s="170">
        <f t="shared" si="412"/>
        <v>0</v>
      </c>
      <c r="K3772" s="44" t="s">
        <v>880</v>
      </c>
    </row>
    <row r="3773" spans="1:11" x14ac:dyDescent="0.25">
      <c r="A3773" s="54"/>
      <c r="B3773" s="38" t="s">
        <v>3758</v>
      </c>
      <c r="C3773" s="39" t="s">
        <v>3841</v>
      </c>
      <c r="D3773" s="100"/>
      <c r="E3773" s="40" t="s">
        <v>32</v>
      </c>
      <c r="F3773" s="224"/>
      <c r="G3773" s="42">
        <v>1</v>
      </c>
      <c r="H3773" s="42">
        <v>1</v>
      </c>
      <c r="I3773" s="40"/>
      <c r="J3773" s="170"/>
      <c r="K3773" s="44" t="s">
        <v>880</v>
      </c>
    </row>
    <row r="3774" spans="1:11" x14ac:dyDescent="0.25">
      <c r="A3774" s="54"/>
      <c r="B3774" s="40"/>
      <c r="C3774" s="39"/>
      <c r="D3774" s="45"/>
      <c r="E3774" s="40"/>
      <c r="F3774" s="224"/>
      <c r="G3774" s="42"/>
      <c r="H3774" s="42"/>
      <c r="I3774" s="40"/>
      <c r="J3774" s="170"/>
      <c r="K3774" s="44"/>
    </row>
    <row r="3775" spans="1:11" x14ac:dyDescent="0.25">
      <c r="A3775" s="54"/>
      <c r="B3775" s="40" t="s">
        <v>3842</v>
      </c>
      <c r="C3775" s="39" t="s">
        <v>3843</v>
      </c>
      <c r="D3775" s="45"/>
      <c r="E3775" s="40" t="s">
        <v>32</v>
      </c>
      <c r="F3775" s="224"/>
      <c r="G3775" s="42">
        <v>1</v>
      </c>
      <c r="H3775" s="42">
        <v>1</v>
      </c>
      <c r="I3775" s="40"/>
      <c r="J3775" s="170"/>
      <c r="K3775" s="44" t="s">
        <v>880</v>
      </c>
    </row>
    <row r="3776" spans="1:11" x14ac:dyDescent="0.25">
      <c r="A3776" s="54"/>
      <c r="B3776" s="40"/>
      <c r="C3776" s="39"/>
      <c r="D3776" s="45"/>
      <c r="E3776" s="40"/>
      <c r="F3776" s="224"/>
      <c r="G3776" s="42"/>
      <c r="H3776" s="42"/>
      <c r="I3776" s="40"/>
      <c r="J3776" s="170"/>
      <c r="K3776" s="44"/>
    </row>
    <row r="3777" spans="1:11" x14ac:dyDescent="0.25">
      <c r="A3777" s="62"/>
      <c r="B3777" s="40" t="s">
        <v>3558</v>
      </c>
      <c r="C3777" s="39" t="s">
        <v>3844</v>
      </c>
      <c r="D3777" s="45"/>
      <c r="E3777" s="40" t="s">
        <v>32</v>
      </c>
      <c r="F3777" s="224"/>
      <c r="G3777" s="42">
        <v>1</v>
      </c>
      <c r="H3777" s="42">
        <v>1</v>
      </c>
      <c r="I3777" s="40"/>
      <c r="J3777" s="170"/>
      <c r="K3777" s="44" t="s">
        <v>880</v>
      </c>
    </row>
    <row r="3778" spans="1:11" x14ac:dyDescent="0.25">
      <c r="A3778" s="54"/>
      <c r="B3778" s="40"/>
      <c r="C3778" s="55"/>
      <c r="D3778" s="56"/>
      <c r="E3778" s="38"/>
      <c r="F3778" s="344"/>
      <c r="G3778" s="49"/>
      <c r="H3778" s="49"/>
      <c r="I3778" s="38"/>
      <c r="J3778" s="170"/>
      <c r="K3778" s="44"/>
    </row>
    <row r="3779" spans="1:11" x14ac:dyDescent="0.25">
      <c r="A3779" s="54"/>
      <c r="B3779" s="40" t="s">
        <v>3758</v>
      </c>
      <c r="C3779" s="50" t="s">
        <v>3845</v>
      </c>
      <c r="D3779" s="38"/>
      <c r="E3779" s="38" t="s">
        <v>32</v>
      </c>
      <c r="F3779" s="51"/>
      <c r="G3779" s="49">
        <v>2</v>
      </c>
      <c r="H3779" s="49">
        <v>2</v>
      </c>
      <c r="I3779" s="52"/>
      <c r="J3779" s="170"/>
      <c r="K3779" s="44" t="s">
        <v>880</v>
      </c>
    </row>
    <row r="3780" spans="1:11" x14ac:dyDescent="0.25">
      <c r="A3780" s="54"/>
      <c r="B3780" s="38"/>
      <c r="C3780" s="55"/>
      <c r="D3780" s="38"/>
      <c r="E3780" s="38"/>
      <c r="F3780" s="51"/>
      <c r="G3780" s="49"/>
      <c r="H3780" s="49"/>
      <c r="I3780" s="52"/>
      <c r="J3780" s="170"/>
      <c r="K3780" s="44"/>
    </row>
    <row r="3781" spans="1:11" x14ac:dyDescent="0.25">
      <c r="A3781" s="54"/>
      <c r="B3781" s="38" t="s">
        <v>3786</v>
      </c>
      <c r="C3781" s="55" t="s">
        <v>3846</v>
      </c>
      <c r="D3781" s="38"/>
      <c r="E3781" s="38" t="s">
        <v>32</v>
      </c>
      <c r="F3781" s="51"/>
      <c r="G3781" s="49">
        <v>4</v>
      </c>
      <c r="H3781" s="49">
        <v>4</v>
      </c>
      <c r="I3781" s="52"/>
      <c r="J3781" s="170"/>
      <c r="K3781" s="44" t="s">
        <v>880</v>
      </c>
    </row>
    <row r="3782" spans="1:11" x14ac:dyDescent="0.25">
      <c r="A3782" s="54"/>
      <c r="B3782" s="38"/>
      <c r="C3782" s="57"/>
      <c r="D3782" s="38"/>
      <c r="E3782" s="38"/>
      <c r="F3782" s="51"/>
      <c r="G3782" s="64"/>
      <c r="H3782" s="64"/>
      <c r="I3782" s="38"/>
      <c r="J3782" s="170"/>
      <c r="K3782" s="44"/>
    </row>
    <row r="3783" spans="1:11" x14ac:dyDescent="0.25">
      <c r="A3783" s="54"/>
      <c r="B3783" s="38" t="s">
        <v>3523</v>
      </c>
      <c r="C3783" s="55" t="s">
        <v>3847</v>
      </c>
      <c r="D3783" s="38"/>
      <c r="E3783" s="38" t="s">
        <v>32</v>
      </c>
      <c r="F3783" s="51"/>
      <c r="G3783" s="49">
        <v>4</v>
      </c>
      <c r="H3783" s="49">
        <v>4</v>
      </c>
      <c r="I3783" s="52"/>
      <c r="J3783" s="170"/>
      <c r="K3783" s="44" t="s">
        <v>880</v>
      </c>
    </row>
    <row r="3784" spans="1:11" x14ac:dyDescent="0.25">
      <c r="A3784" s="37"/>
      <c r="B3784" s="38"/>
      <c r="C3784" s="52"/>
      <c r="D3784" s="38"/>
      <c r="E3784" s="52"/>
      <c r="F3784" s="52"/>
      <c r="G3784" s="49"/>
      <c r="H3784" s="49"/>
      <c r="I3784" s="52"/>
      <c r="J3784" s="170"/>
      <c r="K3784" s="44"/>
    </row>
    <row r="3785" spans="1:11" x14ac:dyDescent="0.25">
      <c r="A3785" s="54"/>
      <c r="B3785" s="38" t="s">
        <v>3829</v>
      </c>
      <c r="C3785" s="71" t="s">
        <v>3848</v>
      </c>
      <c r="D3785" s="38"/>
      <c r="E3785" s="38" t="s">
        <v>3814</v>
      </c>
      <c r="F3785" s="51"/>
      <c r="G3785" s="49">
        <v>3</v>
      </c>
      <c r="H3785" s="49">
        <v>3</v>
      </c>
      <c r="I3785" s="38"/>
      <c r="J3785" s="170"/>
      <c r="K3785" s="44" t="s">
        <v>880</v>
      </c>
    </row>
    <row r="3786" spans="1:11" x14ac:dyDescent="0.25">
      <c r="A3786" s="37"/>
      <c r="B3786" s="38"/>
      <c r="C3786" s="57"/>
      <c r="D3786" s="38"/>
      <c r="E3786" s="38"/>
      <c r="F3786" s="51"/>
      <c r="G3786" s="49"/>
      <c r="H3786" s="49"/>
      <c r="I3786" s="38"/>
      <c r="J3786" s="170"/>
      <c r="K3786" s="44"/>
    </row>
    <row r="3787" spans="1:11" x14ac:dyDescent="0.25">
      <c r="A3787" s="54"/>
      <c r="B3787" s="38" t="s">
        <v>3849</v>
      </c>
      <c r="C3787" s="57"/>
      <c r="D3787" s="38"/>
      <c r="E3787" s="38" t="s">
        <v>3814</v>
      </c>
      <c r="F3787" s="51"/>
      <c r="G3787" s="49">
        <v>3</v>
      </c>
      <c r="H3787" s="49">
        <v>3</v>
      </c>
      <c r="I3787" s="38"/>
      <c r="J3787" s="170"/>
      <c r="K3787" s="44" t="s">
        <v>880</v>
      </c>
    </row>
    <row r="3788" spans="1:11" x14ac:dyDescent="0.25">
      <c r="A3788" s="37"/>
      <c r="B3788" s="38"/>
      <c r="C3788" s="52"/>
      <c r="D3788" s="38"/>
      <c r="E3788" s="38"/>
      <c r="F3788" s="51"/>
      <c r="G3788" s="89"/>
      <c r="H3788" s="89"/>
      <c r="I3788" s="52"/>
      <c r="J3788" s="170"/>
      <c r="K3788" s="44"/>
    </row>
    <row r="3789" spans="1:11" x14ac:dyDescent="0.25">
      <c r="A3789" s="54"/>
      <c r="B3789" s="38" t="s">
        <v>3523</v>
      </c>
      <c r="C3789" s="50" t="s">
        <v>3850</v>
      </c>
      <c r="D3789" s="38"/>
      <c r="E3789" s="38" t="s">
        <v>3814</v>
      </c>
      <c r="F3789" s="51"/>
      <c r="G3789" s="49">
        <v>3</v>
      </c>
      <c r="H3789" s="49">
        <v>3</v>
      </c>
      <c r="I3789" s="38"/>
      <c r="J3789" s="170"/>
      <c r="K3789" s="44" t="s">
        <v>880</v>
      </c>
    </row>
    <row r="3790" spans="1:11" x14ac:dyDescent="0.25">
      <c r="A3790" s="54"/>
      <c r="B3790" s="38"/>
      <c r="C3790" s="57"/>
      <c r="D3790" s="38"/>
      <c r="E3790" s="38"/>
      <c r="F3790" s="224"/>
      <c r="G3790" s="49"/>
      <c r="H3790" s="49"/>
      <c r="I3790" s="38"/>
      <c r="J3790" s="170"/>
      <c r="K3790" s="44"/>
    </row>
    <row r="3791" spans="1:11" x14ac:dyDescent="0.25">
      <c r="A3791" s="54"/>
      <c r="B3791" s="38" t="s">
        <v>3523</v>
      </c>
      <c r="C3791" s="57" t="s">
        <v>3851</v>
      </c>
      <c r="D3791" s="38"/>
      <c r="E3791" s="38" t="s">
        <v>32</v>
      </c>
      <c r="F3791" s="51"/>
      <c r="G3791" s="49">
        <v>3</v>
      </c>
      <c r="H3791" s="49">
        <v>3</v>
      </c>
      <c r="I3791" s="38"/>
      <c r="J3791" s="170"/>
      <c r="K3791" s="44" t="s">
        <v>880</v>
      </c>
    </row>
    <row r="3792" spans="1:11" x14ac:dyDescent="0.25">
      <c r="A3792" s="54"/>
      <c r="B3792" s="38"/>
      <c r="C3792" s="345"/>
      <c r="D3792" s="38"/>
      <c r="E3792" s="38"/>
      <c r="F3792" s="51"/>
      <c r="G3792" s="49"/>
      <c r="H3792" s="49"/>
      <c r="I3792" s="38"/>
      <c r="J3792" s="170"/>
      <c r="K3792" s="44"/>
    </row>
    <row r="3793" spans="1:11" x14ac:dyDescent="0.25">
      <c r="A3793" s="54"/>
      <c r="B3793" s="38" t="s">
        <v>3302</v>
      </c>
      <c r="C3793" s="57" t="s">
        <v>3852</v>
      </c>
      <c r="D3793" s="38"/>
      <c r="E3793" s="38" t="s">
        <v>32</v>
      </c>
      <c r="F3793" s="51"/>
      <c r="G3793" s="49">
        <v>2</v>
      </c>
      <c r="H3793" s="49">
        <v>2</v>
      </c>
      <c r="I3793" s="38"/>
      <c r="J3793" s="170"/>
      <c r="K3793" s="44" t="s">
        <v>880</v>
      </c>
    </row>
    <row r="3794" spans="1:11" x14ac:dyDescent="0.25">
      <c r="A3794" s="54"/>
      <c r="B3794" s="38"/>
      <c r="C3794" s="57"/>
      <c r="D3794" s="38"/>
      <c r="E3794" s="38"/>
      <c r="F3794" s="51"/>
      <c r="G3794" s="64"/>
      <c r="H3794" s="64"/>
      <c r="I3794" s="38"/>
      <c r="J3794" s="170"/>
      <c r="K3794" s="44"/>
    </row>
    <row r="3795" spans="1:11" x14ac:dyDescent="0.25">
      <c r="A3795" s="54"/>
      <c r="B3795" s="38" t="s">
        <v>3784</v>
      </c>
      <c r="C3795" s="147" t="s">
        <v>3853</v>
      </c>
      <c r="D3795" s="22"/>
      <c r="E3795" s="38" t="s">
        <v>32</v>
      </c>
      <c r="F3795" s="51"/>
      <c r="G3795" s="49">
        <v>2</v>
      </c>
      <c r="H3795" s="49">
        <v>2</v>
      </c>
      <c r="I3795" s="38"/>
      <c r="J3795" s="170">
        <f>H3795*F3795</f>
        <v>0</v>
      </c>
      <c r="K3795" s="44" t="s">
        <v>880</v>
      </c>
    </row>
    <row r="3796" spans="1:11" x14ac:dyDescent="0.25">
      <c r="A3796" s="54"/>
      <c r="B3796" s="38" t="s">
        <v>122</v>
      </c>
      <c r="C3796" s="39" t="s">
        <v>3854</v>
      </c>
      <c r="D3796" s="100"/>
      <c r="E3796" s="40" t="s">
        <v>24</v>
      </c>
      <c r="F3796" s="224"/>
      <c r="G3796" s="42">
        <v>1</v>
      </c>
      <c r="H3796" s="42">
        <v>1</v>
      </c>
      <c r="I3796" s="40"/>
      <c r="J3796" s="170"/>
      <c r="K3796" s="44" t="s">
        <v>880</v>
      </c>
    </row>
    <row r="3797" spans="1:11" x14ac:dyDescent="0.25">
      <c r="A3797" s="54"/>
      <c r="B3797" s="40"/>
      <c r="C3797" s="39"/>
      <c r="D3797" s="45"/>
      <c r="E3797" s="40"/>
      <c r="F3797" s="224"/>
      <c r="G3797" s="42"/>
      <c r="H3797" s="42"/>
      <c r="I3797" s="40"/>
      <c r="J3797" s="170"/>
      <c r="K3797" s="44"/>
    </row>
    <row r="3798" spans="1:11" x14ac:dyDescent="0.25">
      <c r="A3798" s="54"/>
      <c r="B3798" s="40" t="s">
        <v>122</v>
      </c>
      <c r="C3798" s="39" t="s">
        <v>3855</v>
      </c>
      <c r="D3798" s="45"/>
      <c r="E3798" s="40" t="s">
        <v>24</v>
      </c>
      <c r="F3798" s="224"/>
      <c r="G3798" s="42">
        <v>1</v>
      </c>
      <c r="H3798" s="42">
        <v>1</v>
      </c>
      <c r="I3798" s="40"/>
      <c r="J3798" s="170"/>
      <c r="K3798" s="44" t="s">
        <v>880</v>
      </c>
    </row>
    <row r="3799" spans="1:11" x14ac:dyDescent="0.25">
      <c r="A3799" s="54"/>
      <c r="B3799" s="40"/>
      <c r="C3799" s="39"/>
      <c r="D3799" s="45"/>
      <c r="E3799" s="40"/>
      <c r="F3799" s="224"/>
      <c r="G3799" s="42"/>
      <c r="H3799" s="42"/>
      <c r="I3799" s="40"/>
      <c r="J3799" s="170"/>
      <c r="K3799" s="44"/>
    </row>
    <row r="3800" spans="1:11" x14ac:dyDescent="0.25">
      <c r="A3800" s="62"/>
      <c r="B3800" s="40" t="s">
        <v>3786</v>
      </c>
      <c r="C3800" s="39" t="s">
        <v>3856</v>
      </c>
      <c r="D3800" s="45"/>
      <c r="E3800" s="40" t="s">
        <v>32</v>
      </c>
      <c r="F3800" s="224"/>
      <c r="G3800" s="42">
        <v>10</v>
      </c>
      <c r="H3800" s="42">
        <v>10</v>
      </c>
      <c r="I3800" s="40"/>
      <c r="J3800" s="170"/>
      <c r="K3800" s="44" t="s">
        <v>880</v>
      </c>
    </row>
    <row r="3801" spans="1:11" x14ac:dyDescent="0.25">
      <c r="A3801" s="54"/>
      <c r="B3801" s="40"/>
      <c r="C3801" s="55"/>
      <c r="D3801" s="56"/>
      <c r="E3801" s="38"/>
      <c r="F3801" s="344"/>
      <c r="G3801" s="49"/>
      <c r="H3801" s="49"/>
      <c r="I3801" s="38"/>
      <c r="J3801" s="170"/>
      <c r="K3801" s="44"/>
    </row>
    <row r="3802" spans="1:11" x14ac:dyDescent="0.25">
      <c r="A3802" s="54"/>
      <c r="B3802" s="40" t="s">
        <v>3829</v>
      </c>
      <c r="C3802" s="50" t="s">
        <v>3813</v>
      </c>
      <c r="D3802" s="38"/>
      <c r="E3802" s="38" t="s">
        <v>3814</v>
      </c>
      <c r="F3802" s="51"/>
      <c r="G3802" s="49">
        <v>5</v>
      </c>
      <c r="H3802" s="49">
        <v>5</v>
      </c>
      <c r="I3802" s="52"/>
      <c r="J3802" s="170"/>
      <c r="K3802" s="44" t="s">
        <v>880</v>
      </c>
    </row>
    <row r="3803" spans="1:11" x14ac:dyDescent="0.25">
      <c r="A3803" s="54"/>
      <c r="B3803" s="38"/>
      <c r="C3803" s="55"/>
      <c r="D3803" s="38"/>
      <c r="E3803" s="38"/>
      <c r="F3803" s="51"/>
      <c r="G3803" s="49"/>
      <c r="H3803" s="49"/>
      <c r="I3803" s="52"/>
      <c r="J3803" s="170"/>
      <c r="K3803" s="44"/>
    </row>
    <row r="3804" spans="1:11" x14ac:dyDescent="0.25">
      <c r="A3804" s="54"/>
      <c r="B3804" s="38" t="s">
        <v>3828</v>
      </c>
      <c r="C3804" s="55" t="s">
        <v>3816</v>
      </c>
      <c r="D3804" s="38"/>
      <c r="E3804" s="38" t="s">
        <v>3814</v>
      </c>
      <c r="F3804" s="51"/>
      <c r="G3804" s="49">
        <v>5</v>
      </c>
      <c r="H3804" s="49">
        <v>5</v>
      </c>
      <c r="I3804" s="52"/>
      <c r="J3804" s="170"/>
      <c r="K3804" s="44" t="s">
        <v>880</v>
      </c>
    </row>
    <row r="3805" spans="1:11" x14ac:dyDescent="0.25">
      <c r="A3805" s="54"/>
      <c r="B3805" s="38"/>
      <c r="C3805" s="57"/>
      <c r="D3805" s="38"/>
      <c r="E3805" s="38"/>
      <c r="F3805" s="51"/>
      <c r="G3805" s="64"/>
      <c r="H3805" s="64"/>
      <c r="I3805" s="38"/>
      <c r="J3805" s="170"/>
      <c r="K3805" s="44"/>
    </row>
    <row r="3806" spans="1:11" x14ac:dyDescent="0.25">
      <c r="A3806" s="37"/>
      <c r="B3806" s="38" t="s">
        <v>1108</v>
      </c>
      <c r="C3806" s="55" t="s">
        <v>3857</v>
      </c>
      <c r="D3806" s="38"/>
      <c r="E3806" s="38" t="s">
        <v>24</v>
      </c>
      <c r="F3806" s="51"/>
      <c r="G3806" s="49">
        <v>1</v>
      </c>
      <c r="H3806" s="49">
        <v>1</v>
      </c>
      <c r="I3806" s="52"/>
      <c r="J3806" s="170"/>
      <c r="K3806" s="44" t="s">
        <v>880</v>
      </c>
    </row>
    <row r="3807" spans="1:11" x14ac:dyDescent="0.25">
      <c r="A3807" s="37"/>
      <c r="B3807" s="38"/>
      <c r="C3807" s="52"/>
      <c r="D3807" s="38"/>
      <c r="E3807" s="52"/>
      <c r="F3807" s="52"/>
      <c r="G3807" s="49"/>
      <c r="H3807" s="49"/>
      <c r="I3807" s="52"/>
      <c r="J3807" s="170"/>
      <c r="K3807" s="53"/>
    </row>
    <row r="3808" spans="1:11" x14ac:dyDescent="0.25">
      <c r="A3808" s="37"/>
      <c r="B3808" s="38" t="s">
        <v>3858</v>
      </c>
      <c r="C3808" s="57" t="s">
        <v>3859</v>
      </c>
      <c r="D3808" s="38"/>
      <c r="E3808" s="38" t="s">
        <v>24</v>
      </c>
      <c r="F3808" s="51"/>
      <c r="G3808" s="49">
        <v>1</v>
      </c>
      <c r="H3808" s="49">
        <v>1</v>
      </c>
      <c r="I3808" s="38"/>
      <c r="J3808" s="170"/>
      <c r="K3808" s="44" t="s">
        <v>880</v>
      </c>
    </row>
    <row r="3809" spans="1:11" x14ac:dyDescent="0.25">
      <c r="A3809" s="37"/>
      <c r="B3809" s="38"/>
      <c r="C3809" s="57"/>
      <c r="D3809" s="38"/>
      <c r="E3809" s="38"/>
      <c r="F3809" s="51"/>
      <c r="G3809" s="49"/>
      <c r="H3809" s="49"/>
      <c r="I3809" s="38"/>
      <c r="J3809" s="170"/>
      <c r="K3809" s="44"/>
    </row>
    <row r="3810" spans="1:11" x14ac:dyDescent="0.25">
      <c r="A3810" s="37"/>
      <c r="B3810" s="38" t="s">
        <v>3577</v>
      </c>
      <c r="C3810" s="57" t="s">
        <v>3860</v>
      </c>
      <c r="D3810" s="38"/>
      <c r="E3810" s="38" t="s">
        <v>24</v>
      </c>
      <c r="F3810" s="51"/>
      <c r="G3810" s="49">
        <v>1</v>
      </c>
      <c r="H3810" s="49">
        <v>1</v>
      </c>
      <c r="I3810" s="38"/>
      <c r="J3810" s="170"/>
      <c r="K3810" s="44" t="s">
        <v>880</v>
      </c>
    </row>
    <row r="3811" spans="1:11" x14ac:dyDescent="0.25">
      <c r="A3811" s="37"/>
      <c r="B3811" s="60"/>
      <c r="C3811" s="59"/>
      <c r="D3811" s="60"/>
      <c r="E3811" s="59"/>
      <c r="F3811" s="347"/>
      <c r="G3811" s="61"/>
      <c r="H3811" s="61"/>
      <c r="I3811" s="59"/>
      <c r="J3811" s="170"/>
      <c r="K3811" s="53"/>
    </row>
    <row r="3812" spans="1:11" x14ac:dyDescent="0.25">
      <c r="A3812" s="37"/>
      <c r="B3812" s="38" t="s">
        <v>3861</v>
      </c>
      <c r="C3812" s="50" t="s">
        <v>3862</v>
      </c>
      <c r="D3812" s="38"/>
      <c r="E3812" s="38" t="s">
        <v>24</v>
      </c>
      <c r="F3812" s="51"/>
      <c r="G3812" s="49">
        <v>1</v>
      </c>
      <c r="H3812" s="49">
        <v>1</v>
      </c>
      <c r="I3812" s="38"/>
      <c r="J3812" s="170"/>
      <c r="K3812" s="44" t="s">
        <v>880</v>
      </c>
    </row>
    <row r="3813" spans="1:11" x14ac:dyDescent="0.25">
      <c r="A3813" s="54"/>
      <c r="B3813" s="38"/>
      <c r="C3813" s="63"/>
      <c r="D3813" s="38"/>
      <c r="E3813" s="52"/>
      <c r="F3813" s="52"/>
      <c r="G3813" s="49"/>
      <c r="H3813" s="49"/>
      <c r="I3813" s="52"/>
      <c r="J3813" s="170"/>
      <c r="K3813" s="44"/>
    </row>
    <row r="3814" spans="1:11" x14ac:dyDescent="0.25">
      <c r="A3814" s="54"/>
      <c r="B3814" s="38" t="s">
        <v>3863</v>
      </c>
      <c r="C3814" s="57" t="s">
        <v>3864</v>
      </c>
      <c r="D3814" s="38"/>
      <c r="E3814" s="38" t="s">
        <v>24</v>
      </c>
      <c r="F3814" s="51"/>
      <c r="G3814" s="49">
        <v>1</v>
      </c>
      <c r="H3814" s="49">
        <v>1</v>
      </c>
      <c r="I3814" s="38"/>
      <c r="J3814" s="170"/>
      <c r="K3814" s="44" t="s">
        <v>880</v>
      </c>
    </row>
    <row r="3815" spans="1:11" x14ac:dyDescent="0.25">
      <c r="A3815" s="54"/>
      <c r="B3815" s="38"/>
      <c r="C3815" s="57"/>
      <c r="D3815" s="38"/>
      <c r="E3815" s="38"/>
      <c r="F3815" s="51"/>
      <c r="G3815" s="49"/>
      <c r="H3815" s="49"/>
      <c r="I3815" s="38"/>
      <c r="J3815" s="170"/>
      <c r="K3815" s="44"/>
    </row>
    <row r="3816" spans="1:11" x14ac:dyDescent="0.25">
      <c r="A3816" s="54"/>
      <c r="B3816" s="38" t="s">
        <v>3542</v>
      </c>
      <c r="C3816" s="57" t="s">
        <v>3865</v>
      </c>
      <c r="D3816" s="38"/>
      <c r="E3816" s="38" t="s">
        <v>24</v>
      </c>
      <c r="F3816" s="51"/>
      <c r="G3816" s="49">
        <v>19</v>
      </c>
      <c r="H3816" s="49">
        <v>19</v>
      </c>
      <c r="I3816" s="38"/>
      <c r="J3816" s="170"/>
      <c r="K3816" s="44" t="s">
        <v>880</v>
      </c>
    </row>
    <row r="3817" spans="1:11" x14ac:dyDescent="0.25">
      <c r="A3817" s="54"/>
      <c r="B3817" s="38"/>
      <c r="C3817" s="57"/>
      <c r="D3817" s="38"/>
      <c r="E3817" s="38"/>
      <c r="F3817" s="51"/>
      <c r="G3817" s="64"/>
      <c r="H3817" s="64"/>
      <c r="I3817" s="38"/>
      <c r="J3817" s="170"/>
      <c r="K3817" s="44"/>
    </row>
    <row r="3818" spans="1:11" x14ac:dyDescent="0.25">
      <c r="A3818" s="54"/>
      <c r="B3818" s="38" t="s">
        <v>165</v>
      </c>
      <c r="C3818" s="147" t="s">
        <v>3866</v>
      </c>
      <c r="D3818" s="22"/>
      <c r="E3818" s="38" t="s">
        <v>24</v>
      </c>
      <c r="F3818" s="51"/>
      <c r="G3818" s="49">
        <v>1</v>
      </c>
      <c r="H3818" s="49">
        <v>1</v>
      </c>
      <c r="I3818" s="38"/>
      <c r="J3818" s="170"/>
      <c r="K3818" s="44" t="s">
        <v>880</v>
      </c>
    </row>
    <row r="3819" spans="1:11" x14ac:dyDescent="0.25">
      <c r="A3819" s="54"/>
      <c r="B3819" s="38" t="s">
        <v>3577</v>
      </c>
      <c r="C3819" s="147" t="s">
        <v>3867</v>
      </c>
      <c r="D3819" s="100"/>
      <c r="E3819" s="38" t="s">
        <v>24</v>
      </c>
      <c r="F3819" s="51"/>
      <c r="G3819" s="49">
        <v>1</v>
      </c>
      <c r="H3819" s="49">
        <v>1</v>
      </c>
      <c r="I3819" s="38"/>
      <c r="J3819" s="170"/>
      <c r="K3819" s="44" t="s">
        <v>880</v>
      </c>
    </row>
    <row r="3820" spans="1:11" x14ac:dyDescent="0.25">
      <c r="A3820" s="54"/>
      <c r="B3820" s="38"/>
      <c r="C3820" s="147"/>
      <c r="D3820" s="100"/>
      <c r="E3820" s="38"/>
      <c r="F3820" s="51"/>
      <c r="G3820" s="49"/>
      <c r="H3820" s="49"/>
      <c r="I3820" s="38"/>
      <c r="J3820" s="170"/>
      <c r="K3820" s="44"/>
    </row>
    <row r="3821" spans="1:11" x14ac:dyDescent="0.25">
      <c r="A3821" s="54"/>
      <c r="B3821" s="38" t="s">
        <v>3508</v>
      </c>
      <c r="C3821" s="147" t="s">
        <v>3868</v>
      </c>
      <c r="D3821" s="100"/>
      <c r="E3821" s="38" t="s">
        <v>24</v>
      </c>
      <c r="F3821" s="51"/>
      <c r="G3821" s="49">
        <v>1</v>
      </c>
      <c r="H3821" s="49">
        <v>1</v>
      </c>
      <c r="I3821" s="38"/>
      <c r="J3821" s="170"/>
      <c r="K3821" s="44" t="s">
        <v>880</v>
      </c>
    </row>
    <row r="3822" spans="1:11" x14ac:dyDescent="0.25">
      <c r="A3822" s="54"/>
      <c r="B3822" s="40"/>
      <c r="C3822" s="50"/>
      <c r="D3822" s="40"/>
      <c r="E3822" s="40"/>
      <c r="F3822" s="224"/>
      <c r="G3822" s="42"/>
      <c r="H3822" s="42"/>
      <c r="I3822" s="40"/>
      <c r="J3822" s="170"/>
      <c r="K3822" s="44"/>
    </row>
    <row r="3823" spans="1:11" x14ac:dyDescent="0.25">
      <c r="A3823" s="62"/>
      <c r="B3823" s="38" t="s">
        <v>3869</v>
      </c>
      <c r="C3823" s="39" t="s">
        <v>3870</v>
      </c>
      <c r="D3823" s="100"/>
      <c r="E3823" s="40" t="s">
        <v>24</v>
      </c>
      <c r="F3823" s="224"/>
      <c r="G3823" s="42">
        <v>1</v>
      </c>
      <c r="H3823" s="42">
        <v>1</v>
      </c>
      <c r="I3823" s="40"/>
      <c r="J3823" s="170"/>
      <c r="K3823" s="44" t="s">
        <v>880</v>
      </c>
    </row>
    <row r="3824" spans="1:11" x14ac:dyDescent="0.25">
      <c r="A3824" s="54"/>
      <c r="B3824" s="40"/>
      <c r="C3824" s="50"/>
      <c r="D3824" s="40"/>
      <c r="E3824" s="40"/>
      <c r="F3824" s="224"/>
      <c r="G3824" s="42"/>
      <c r="H3824" s="42"/>
      <c r="I3824" s="40"/>
      <c r="J3824" s="170"/>
      <c r="K3824" s="44"/>
    </row>
    <row r="3825" spans="1:11" x14ac:dyDescent="0.25">
      <c r="A3825" s="54"/>
      <c r="B3825" s="40" t="s">
        <v>3871</v>
      </c>
      <c r="C3825" s="50" t="s">
        <v>3872</v>
      </c>
      <c r="D3825" s="40"/>
      <c r="E3825" s="40" t="s">
        <v>24</v>
      </c>
      <c r="F3825" s="224"/>
      <c r="G3825" s="42">
        <v>3</v>
      </c>
      <c r="H3825" s="42">
        <v>3</v>
      </c>
      <c r="I3825" s="40"/>
      <c r="J3825" s="170"/>
      <c r="K3825" s="44" t="s">
        <v>880</v>
      </c>
    </row>
    <row r="3826" spans="1:11" x14ac:dyDescent="0.25">
      <c r="A3826" s="54"/>
      <c r="B3826" s="38"/>
      <c r="C3826" s="57"/>
      <c r="D3826" s="38"/>
      <c r="E3826" s="38"/>
      <c r="F3826" s="51"/>
      <c r="G3826" s="49"/>
      <c r="H3826" s="49"/>
      <c r="I3826" s="38"/>
      <c r="J3826" s="170"/>
      <c r="K3826" s="44"/>
    </row>
    <row r="3827" spans="1:11" x14ac:dyDescent="0.25">
      <c r="A3827" s="54"/>
      <c r="B3827" s="40" t="s">
        <v>3858</v>
      </c>
      <c r="C3827" s="50" t="s">
        <v>3443</v>
      </c>
      <c r="D3827" s="40"/>
      <c r="E3827" s="40" t="s">
        <v>24</v>
      </c>
      <c r="F3827" s="224"/>
      <c r="G3827" s="42">
        <v>1</v>
      </c>
      <c r="H3827" s="42">
        <v>1</v>
      </c>
      <c r="I3827" s="40"/>
      <c r="J3827" s="170"/>
      <c r="K3827" s="44" t="s">
        <v>880</v>
      </c>
    </row>
    <row r="3828" spans="1:11" x14ac:dyDescent="0.25">
      <c r="A3828" s="54"/>
      <c r="B3828" s="38"/>
      <c r="C3828" s="57"/>
      <c r="D3828" s="38"/>
      <c r="E3828" s="38"/>
      <c r="F3828" s="51"/>
      <c r="G3828" s="64"/>
      <c r="H3828" s="64"/>
      <c r="I3828" s="38"/>
      <c r="J3828" s="170"/>
      <c r="K3828" s="44"/>
    </row>
    <row r="3829" spans="1:11" x14ac:dyDescent="0.25">
      <c r="A3829" s="37"/>
      <c r="B3829" s="40" t="s">
        <v>3720</v>
      </c>
      <c r="C3829" s="50" t="s">
        <v>3873</v>
      </c>
      <c r="D3829" s="38"/>
      <c r="E3829" s="38" t="s">
        <v>32</v>
      </c>
      <c r="F3829" s="51">
        <v>3150</v>
      </c>
      <c r="G3829" s="49">
        <v>1</v>
      </c>
      <c r="H3829" s="49">
        <v>1</v>
      </c>
      <c r="I3829" s="52"/>
      <c r="J3829" s="170"/>
      <c r="K3829" s="44" t="s">
        <v>880</v>
      </c>
    </row>
    <row r="3830" spans="1:11" x14ac:dyDescent="0.25">
      <c r="A3830" s="37"/>
      <c r="B3830" s="38"/>
      <c r="C3830" s="55"/>
      <c r="D3830" s="38"/>
      <c r="E3830" s="38"/>
      <c r="F3830" s="51"/>
      <c r="G3830" s="49"/>
      <c r="H3830" s="49"/>
      <c r="I3830" s="52"/>
      <c r="J3830" s="170"/>
      <c r="K3830" s="44"/>
    </row>
    <row r="3831" spans="1:11" x14ac:dyDescent="0.25">
      <c r="A3831" s="37"/>
      <c r="B3831" s="38" t="s">
        <v>3716</v>
      </c>
      <c r="C3831" s="55" t="s">
        <v>3874</v>
      </c>
      <c r="D3831" s="38"/>
      <c r="E3831" s="38" t="s">
        <v>32</v>
      </c>
      <c r="F3831" s="51">
        <v>1627</v>
      </c>
      <c r="G3831" s="49">
        <v>1</v>
      </c>
      <c r="H3831" s="49">
        <v>1</v>
      </c>
      <c r="I3831" s="52"/>
      <c r="J3831" s="170"/>
      <c r="K3831" s="44" t="s">
        <v>880</v>
      </c>
    </row>
    <row r="3832" spans="1:11" x14ac:dyDescent="0.25">
      <c r="A3832" s="37"/>
      <c r="B3832" s="38"/>
      <c r="C3832" s="57"/>
      <c r="D3832" s="38"/>
      <c r="E3832" s="38"/>
      <c r="F3832" s="51"/>
      <c r="G3832" s="49"/>
      <c r="H3832" s="49"/>
      <c r="I3832" s="38"/>
      <c r="J3832" s="170"/>
      <c r="K3832" s="44"/>
    </row>
    <row r="3833" spans="1:11" x14ac:dyDescent="0.25">
      <c r="A3833" s="37"/>
      <c r="B3833" s="38" t="s">
        <v>3875</v>
      </c>
      <c r="C3833" s="57" t="s">
        <v>3876</v>
      </c>
      <c r="D3833" s="38"/>
      <c r="E3833" s="38" t="s">
        <v>32</v>
      </c>
      <c r="F3833" s="51">
        <v>412.5</v>
      </c>
      <c r="G3833" s="49">
        <v>2</v>
      </c>
      <c r="H3833" s="49">
        <v>2</v>
      </c>
      <c r="I3833" s="38"/>
      <c r="J3833" s="170"/>
      <c r="K3833" s="44" t="s">
        <v>880</v>
      </c>
    </row>
    <row r="3834" spans="1:11" x14ac:dyDescent="0.25">
      <c r="A3834" s="37"/>
      <c r="B3834" s="60"/>
      <c r="C3834" s="59"/>
      <c r="D3834" s="60"/>
      <c r="E3834" s="59"/>
      <c r="F3834" s="347"/>
      <c r="G3834" s="61"/>
      <c r="H3834" s="61"/>
      <c r="I3834" s="59"/>
      <c r="J3834" s="170"/>
      <c r="K3834" s="53"/>
    </row>
    <row r="3835" spans="1:11" x14ac:dyDescent="0.25">
      <c r="A3835" s="37"/>
      <c r="B3835" s="38" t="s">
        <v>3716</v>
      </c>
      <c r="C3835" s="50" t="s">
        <v>3743</v>
      </c>
      <c r="D3835" s="38"/>
      <c r="E3835" s="38" t="s">
        <v>32</v>
      </c>
      <c r="F3835" s="51">
        <v>382.5</v>
      </c>
      <c r="G3835" s="49">
        <v>1</v>
      </c>
      <c r="H3835" s="49">
        <v>1</v>
      </c>
      <c r="I3835" s="38"/>
      <c r="J3835" s="170"/>
      <c r="K3835" s="44" t="s">
        <v>880</v>
      </c>
    </row>
    <row r="3836" spans="1:11" x14ac:dyDescent="0.25">
      <c r="A3836" s="54"/>
      <c r="B3836" s="38"/>
      <c r="C3836" s="63"/>
      <c r="D3836" s="38"/>
      <c r="E3836" s="52"/>
      <c r="F3836" s="52"/>
      <c r="G3836" s="49"/>
      <c r="H3836" s="49"/>
      <c r="I3836" s="52"/>
      <c r="J3836" s="170"/>
      <c r="K3836" s="44"/>
    </row>
    <row r="3837" spans="1:11" x14ac:dyDescent="0.25">
      <c r="A3837" s="37"/>
      <c r="B3837" s="38" t="s">
        <v>3720</v>
      </c>
      <c r="C3837" s="57" t="s">
        <v>3743</v>
      </c>
      <c r="D3837" s="38"/>
      <c r="E3837" s="38" t="s">
        <v>32</v>
      </c>
      <c r="F3837" s="51"/>
      <c r="G3837" s="49">
        <v>1</v>
      </c>
      <c r="H3837" s="49">
        <v>1</v>
      </c>
      <c r="I3837" s="38"/>
      <c r="J3837" s="170"/>
      <c r="K3837" s="44" t="s">
        <v>880</v>
      </c>
    </row>
    <row r="3838" spans="1:11" x14ac:dyDescent="0.25">
      <c r="A3838" s="54"/>
      <c r="B3838" s="38"/>
      <c r="C3838" s="57"/>
      <c r="D3838" s="38"/>
      <c r="E3838" s="38"/>
      <c r="F3838" s="51"/>
      <c r="G3838" s="49"/>
      <c r="H3838" s="49"/>
      <c r="I3838" s="38"/>
      <c r="J3838" s="170"/>
      <c r="K3838" s="44"/>
    </row>
    <row r="3839" spans="1:11" x14ac:dyDescent="0.25">
      <c r="A3839" s="54"/>
      <c r="B3839" s="38" t="s">
        <v>3877</v>
      </c>
      <c r="C3839" s="57" t="s">
        <v>3878</v>
      </c>
      <c r="D3839" s="38"/>
      <c r="E3839" s="38" t="s">
        <v>28</v>
      </c>
      <c r="F3839" s="51">
        <v>217.5</v>
      </c>
      <c r="G3839" s="49">
        <v>2</v>
      </c>
      <c r="H3839" s="49">
        <v>2</v>
      </c>
      <c r="I3839" s="38"/>
      <c r="J3839" s="170"/>
      <c r="K3839" s="44" t="s">
        <v>880</v>
      </c>
    </row>
    <row r="3840" spans="1:11" x14ac:dyDescent="0.25">
      <c r="A3840" s="54"/>
      <c r="B3840" s="38"/>
      <c r="C3840" s="57"/>
      <c r="D3840" s="38"/>
      <c r="E3840" s="38"/>
      <c r="F3840" s="51"/>
      <c r="G3840" s="64"/>
      <c r="H3840" s="64"/>
      <c r="I3840" s="38"/>
      <c r="J3840" s="170"/>
      <c r="K3840" s="44"/>
    </row>
    <row r="3841" spans="1:11" x14ac:dyDescent="0.25">
      <c r="A3841" s="54"/>
      <c r="B3841" s="38" t="s">
        <v>142</v>
      </c>
      <c r="C3841" s="147" t="s">
        <v>3879</v>
      </c>
      <c r="D3841" s="22"/>
      <c r="E3841" s="38" t="s">
        <v>32</v>
      </c>
      <c r="F3841" s="51">
        <v>50</v>
      </c>
      <c r="G3841" s="49">
        <v>12</v>
      </c>
      <c r="H3841" s="49">
        <v>12</v>
      </c>
      <c r="I3841" s="38"/>
      <c r="J3841" s="170"/>
      <c r="K3841" s="44" t="s">
        <v>880</v>
      </c>
    </row>
    <row r="3842" spans="1:11" x14ac:dyDescent="0.25">
      <c r="A3842" s="54"/>
      <c r="B3842" s="38" t="s">
        <v>3880</v>
      </c>
      <c r="C3842" s="39" t="s">
        <v>3881</v>
      </c>
      <c r="D3842" s="100"/>
      <c r="E3842" s="40" t="s">
        <v>32</v>
      </c>
      <c r="F3842" s="224">
        <v>375</v>
      </c>
      <c r="G3842" s="42">
        <v>1</v>
      </c>
      <c r="H3842" s="42">
        <v>1</v>
      </c>
      <c r="I3842" s="40"/>
      <c r="J3842" s="170">
        <f t="shared" ref="J3842:J3850" si="413">H3842*F3842</f>
        <v>375</v>
      </c>
      <c r="K3842" s="44" t="s">
        <v>880</v>
      </c>
    </row>
    <row r="3843" spans="1:11" x14ac:dyDescent="0.25">
      <c r="A3843" s="54"/>
      <c r="B3843" s="40"/>
      <c r="C3843" s="39"/>
      <c r="D3843" s="45"/>
      <c r="E3843" s="40"/>
      <c r="F3843" s="224"/>
      <c r="G3843" s="42"/>
      <c r="H3843" s="42"/>
      <c r="I3843" s="40"/>
      <c r="J3843" s="170">
        <f t="shared" si="413"/>
        <v>0</v>
      </c>
      <c r="K3843" s="44"/>
    </row>
    <row r="3844" spans="1:11" x14ac:dyDescent="0.25">
      <c r="A3844" s="54"/>
      <c r="B3844" s="40" t="s">
        <v>3882</v>
      </c>
      <c r="C3844" s="39" t="s">
        <v>3883</v>
      </c>
      <c r="D3844" s="45"/>
      <c r="E3844" s="40" t="s">
        <v>32</v>
      </c>
      <c r="F3844" s="224">
        <v>45</v>
      </c>
      <c r="G3844" s="42">
        <v>2</v>
      </c>
      <c r="H3844" s="42">
        <v>2</v>
      </c>
      <c r="I3844" s="40"/>
      <c r="J3844" s="170">
        <f t="shared" si="413"/>
        <v>90</v>
      </c>
      <c r="K3844" s="44" t="s">
        <v>880</v>
      </c>
    </row>
    <row r="3845" spans="1:11" x14ac:dyDescent="0.25">
      <c r="A3845" s="54"/>
      <c r="B3845" s="40"/>
      <c r="C3845" s="39"/>
      <c r="D3845" s="45"/>
      <c r="E3845" s="40"/>
      <c r="F3845" s="224"/>
      <c r="G3845" s="42"/>
      <c r="H3845" s="42"/>
      <c r="I3845" s="40"/>
      <c r="J3845" s="170">
        <f t="shared" si="413"/>
        <v>0</v>
      </c>
      <c r="K3845" s="44"/>
    </row>
    <row r="3846" spans="1:11" x14ac:dyDescent="0.25">
      <c r="A3846" s="62"/>
      <c r="B3846" s="40" t="s">
        <v>3884</v>
      </c>
      <c r="C3846" s="39"/>
      <c r="D3846" s="45"/>
      <c r="E3846" s="40" t="s">
        <v>3885</v>
      </c>
      <c r="F3846" s="224">
        <v>217</v>
      </c>
      <c r="G3846" s="42">
        <v>2</v>
      </c>
      <c r="H3846" s="42">
        <v>2</v>
      </c>
      <c r="I3846" s="40"/>
      <c r="J3846" s="170">
        <f t="shared" si="413"/>
        <v>434</v>
      </c>
      <c r="K3846" s="44" t="s">
        <v>880</v>
      </c>
    </row>
    <row r="3847" spans="1:11" x14ac:dyDescent="0.25">
      <c r="A3847" s="54"/>
      <c r="B3847" s="40"/>
      <c r="C3847" s="55"/>
      <c r="D3847" s="56"/>
      <c r="E3847" s="38"/>
      <c r="F3847" s="344"/>
      <c r="G3847" s="49"/>
      <c r="H3847" s="49"/>
      <c r="I3847" s="38"/>
      <c r="J3847" s="170">
        <f t="shared" si="413"/>
        <v>0</v>
      </c>
      <c r="K3847" s="44"/>
    </row>
    <row r="3848" spans="1:11" x14ac:dyDescent="0.25">
      <c r="A3848" s="54"/>
      <c r="B3848" s="40" t="s">
        <v>3886</v>
      </c>
      <c r="C3848" s="50" t="s">
        <v>3887</v>
      </c>
      <c r="D3848" s="38"/>
      <c r="E3848" s="38" t="s">
        <v>83</v>
      </c>
      <c r="F3848" s="51">
        <v>33.753999999999998</v>
      </c>
      <c r="G3848" s="49">
        <v>10</v>
      </c>
      <c r="H3848" s="49">
        <v>10</v>
      </c>
      <c r="I3848" s="52"/>
      <c r="J3848" s="170">
        <f t="shared" si="413"/>
        <v>337.53999999999996</v>
      </c>
      <c r="K3848" s="44" t="s">
        <v>880</v>
      </c>
    </row>
    <row r="3849" spans="1:11" x14ac:dyDescent="0.25">
      <c r="A3849" s="54"/>
      <c r="B3849" s="38"/>
      <c r="C3849" s="55"/>
      <c r="D3849" s="38"/>
      <c r="E3849" s="38"/>
      <c r="F3849" s="51"/>
      <c r="G3849" s="49"/>
      <c r="H3849" s="49"/>
      <c r="I3849" s="52"/>
      <c r="J3849" s="170">
        <f t="shared" si="413"/>
        <v>0</v>
      </c>
      <c r="K3849" s="44"/>
    </row>
    <row r="3850" spans="1:11" x14ac:dyDescent="0.25">
      <c r="A3850" s="54"/>
      <c r="B3850" s="38" t="s">
        <v>3611</v>
      </c>
      <c r="C3850" s="55" t="s">
        <v>3881</v>
      </c>
      <c r="D3850" s="38"/>
      <c r="E3850" s="38" t="s">
        <v>32</v>
      </c>
      <c r="F3850" s="51">
        <v>450</v>
      </c>
      <c r="G3850" s="49">
        <v>1</v>
      </c>
      <c r="H3850" s="49">
        <v>1</v>
      </c>
      <c r="I3850" s="52"/>
      <c r="J3850" s="170">
        <f t="shared" si="413"/>
        <v>450</v>
      </c>
      <c r="K3850" s="44" t="s">
        <v>880</v>
      </c>
    </row>
    <row r="3851" spans="1:11" x14ac:dyDescent="0.25">
      <c r="A3851" s="54"/>
      <c r="B3851" s="38"/>
      <c r="C3851" s="57"/>
      <c r="D3851" s="38"/>
      <c r="E3851" s="38"/>
      <c r="F3851" s="51"/>
      <c r="G3851" s="64"/>
      <c r="H3851" s="64"/>
      <c r="I3851" s="38"/>
      <c r="J3851" s="170"/>
      <c r="K3851" s="44"/>
    </row>
    <row r="3852" spans="1:11" x14ac:dyDescent="0.25">
      <c r="A3852" s="37"/>
      <c r="B3852" s="38" t="s">
        <v>3888</v>
      </c>
      <c r="C3852" s="55" t="s">
        <v>3889</v>
      </c>
      <c r="D3852" s="38"/>
      <c r="E3852" s="38" t="s">
        <v>32</v>
      </c>
      <c r="F3852" s="51">
        <v>165</v>
      </c>
      <c r="G3852" s="49">
        <v>1</v>
      </c>
      <c r="H3852" s="49">
        <v>1</v>
      </c>
      <c r="I3852" s="52"/>
      <c r="J3852" s="170">
        <f t="shared" ref="J3852:J3871" si="414">H3852*F3852</f>
        <v>165</v>
      </c>
      <c r="K3852" s="44" t="s">
        <v>880</v>
      </c>
    </row>
    <row r="3853" spans="1:11" x14ac:dyDescent="0.25">
      <c r="A3853" s="37"/>
      <c r="B3853" s="38"/>
      <c r="C3853" s="52"/>
      <c r="D3853" s="38"/>
      <c r="E3853" s="52"/>
      <c r="F3853" s="52"/>
      <c r="G3853" s="49"/>
      <c r="H3853" s="49"/>
      <c r="I3853" s="52"/>
      <c r="J3853" s="170">
        <f t="shared" si="414"/>
        <v>0</v>
      </c>
      <c r="K3853" s="53"/>
    </row>
    <row r="3854" spans="1:11" x14ac:dyDescent="0.25">
      <c r="A3854" s="37"/>
      <c r="B3854" s="38" t="s">
        <v>3523</v>
      </c>
      <c r="C3854" s="57" t="s">
        <v>3890</v>
      </c>
      <c r="D3854" s="38"/>
      <c r="E3854" s="38" t="s">
        <v>32</v>
      </c>
      <c r="F3854" s="51"/>
      <c r="G3854" s="49">
        <v>3</v>
      </c>
      <c r="H3854" s="49">
        <v>3</v>
      </c>
      <c r="I3854" s="38"/>
      <c r="J3854" s="170">
        <f t="shared" si="414"/>
        <v>0</v>
      </c>
      <c r="K3854" s="44" t="s">
        <v>1110</v>
      </c>
    </row>
    <row r="3855" spans="1:11" x14ac:dyDescent="0.25">
      <c r="A3855" s="37"/>
      <c r="B3855" s="38"/>
      <c r="C3855" s="57"/>
      <c r="D3855" s="38"/>
      <c r="E3855" s="38"/>
      <c r="F3855" s="51"/>
      <c r="G3855" s="49"/>
      <c r="H3855" s="49"/>
      <c r="I3855" s="38"/>
      <c r="J3855" s="170">
        <f t="shared" si="414"/>
        <v>0</v>
      </c>
      <c r="K3855" s="44"/>
    </row>
    <row r="3856" spans="1:11" x14ac:dyDescent="0.25">
      <c r="A3856" s="37"/>
      <c r="B3856" s="38" t="s">
        <v>3786</v>
      </c>
      <c r="C3856" s="50" t="s">
        <v>3895</v>
      </c>
      <c r="D3856" s="38"/>
      <c r="E3856" s="40" t="s">
        <v>32</v>
      </c>
      <c r="F3856" s="224">
        <v>1350</v>
      </c>
      <c r="G3856" s="42">
        <v>5</v>
      </c>
      <c r="H3856" s="42">
        <v>5</v>
      </c>
      <c r="I3856" s="40"/>
      <c r="J3856" s="170">
        <f t="shared" si="414"/>
        <v>6750</v>
      </c>
      <c r="K3856" s="44" t="s">
        <v>1110</v>
      </c>
    </row>
    <row r="3857" spans="1:11" x14ac:dyDescent="0.25">
      <c r="A3857" s="37"/>
      <c r="B3857" s="40"/>
      <c r="C3857" s="50"/>
      <c r="D3857" s="40"/>
      <c r="E3857" s="40"/>
      <c r="F3857" s="224"/>
      <c r="G3857" s="42"/>
      <c r="H3857" s="42"/>
      <c r="I3857" s="40"/>
      <c r="J3857" s="170">
        <f t="shared" si="414"/>
        <v>0</v>
      </c>
      <c r="K3857" s="44"/>
    </row>
    <row r="3858" spans="1:11" x14ac:dyDescent="0.25">
      <c r="B3858" s="40" t="s">
        <v>3758</v>
      </c>
      <c r="C3858" s="50" t="s">
        <v>3896</v>
      </c>
      <c r="D3858" s="40"/>
      <c r="E3858" s="40" t="s">
        <v>32</v>
      </c>
      <c r="F3858" s="224">
        <v>170</v>
      </c>
      <c r="G3858" s="42">
        <v>4</v>
      </c>
      <c r="H3858" s="42">
        <v>4</v>
      </c>
      <c r="I3858" s="40"/>
      <c r="J3858" s="170">
        <f t="shared" si="414"/>
        <v>680</v>
      </c>
      <c r="K3858" s="44" t="s">
        <v>1110</v>
      </c>
    </row>
    <row r="3859" spans="1:11" x14ac:dyDescent="0.25">
      <c r="A3859" s="54"/>
      <c r="B3859" s="40"/>
      <c r="C3859" s="50"/>
      <c r="D3859" s="40"/>
      <c r="E3859" s="40"/>
      <c r="F3859" s="224"/>
      <c r="G3859" s="290"/>
      <c r="H3859" s="290"/>
      <c r="I3859" s="40"/>
      <c r="J3859" s="170">
        <f t="shared" si="414"/>
        <v>0</v>
      </c>
      <c r="K3859" s="44"/>
    </row>
    <row r="3860" spans="1:11" x14ac:dyDescent="0.25">
      <c r="A3860" s="54"/>
      <c r="B3860" s="40" t="s">
        <v>3523</v>
      </c>
      <c r="C3860" s="39" t="s">
        <v>3898</v>
      </c>
      <c r="D3860" s="100"/>
      <c r="E3860" s="38" t="s">
        <v>28</v>
      </c>
      <c r="F3860" s="51">
        <v>435</v>
      </c>
      <c r="G3860" s="49">
        <v>5</v>
      </c>
      <c r="H3860" s="49">
        <v>5</v>
      </c>
      <c r="I3860" s="52"/>
      <c r="J3860" s="170">
        <f t="shared" si="414"/>
        <v>2175</v>
      </c>
      <c r="K3860" s="44" t="s">
        <v>1110</v>
      </c>
    </row>
    <row r="3861" spans="1:11" x14ac:dyDescent="0.25">
      <c r="A3861" s="54"/>
      <c r="B3861" s="38"/>
      <c r="C3861" s="46"/>
      <c r="D3861" s="100"/>
      <c r="E3861" s="38"/>
      <c r="F3861" s="51"/>
      <c r="G3861" s="49"/>
      <c r="H3861" s="49"/>
      <c r="I3861" s="52"/>
      <c r="J3861" s="170">
        <f t="shared" si="414"/>
        <v>0</v>
      </c>
      <c r="K3861" s="44"/>
    </row>
    <row r="3862" spans="1:11" x14ac:dyDescent="0.25">
      <c r="A3862" s="54"/>
      <c r="B3862" s="38" t="s">
        <v>3558</v>
      </c>
      <c r="C3862" s="50" t="s">
        <v>3904</v>
      </c>
      <c r="D3862" s="38"/>
      <c r="E3862" s="38" t="s">
        <v>24</v>
      </c>
      <c r="F3862" s="51">
        <v>1400</v>
      </c>
      <c r="G3862" s="49">
        <v>3</v>
      </c>
      <c r="H3862" s="49">
        <v>3</v>
      </c>
      <c r="I3862" s="38"/>
      <c r="J3862" s="170">
        <f t="shared" si="414"/>
        <v>4200</v>
      </c>
      <c r="K3862" s="44" t="s">
        <v>1110</v>
      </c>
    </row>
    <row r="3863" spans="1:11" x14ac:dyDescent="0.25">
      <c r="A3863" s="54"/>
      <c r="B3863" s="38"/>
      <c r="C3863" s="63"/>
      <c r="D3863" s="38"/>
      <c r="E3863" s="52"/>
      <c r="F3863" s="52"/>
      <c r="G3863" s="49"/>
      <c r="H3863" s="49"/>
      <c r="I3863" s="52"/>
      <c r="J3863" s="170">
        <f t="shared" si="414"/>
        <v>0</v>
      </c>
      <c r="K3863" s="44"/>
    </row>
    <row r="3864" spans="1:11" x14ac:dyDescent="0.25">
      <c r="A3864" s="54"/>
      <c r="B3864" s="38" t="s">
        <v>3905</v>
      </c>
      <c r="C3864" s="57" t="s">
        <v>3906</v>
      </c>
      <c r="D3864" s="38"/>
      <c r="E3864" s="38" t="s">
        <v>32</v>
      </c>
      <c r="F3864" s="51">
        <v>140</v>
      </c>
      <c r="G3864" s="49">
        <v>1</v>
      </c>
      <c r="H3864" s="49">
        <v>1</v>
      </c>
      <c r="I3864" s="38"/>
      <c r="J3864" s="170">
        <f t="shared" si="414"/>
        <v>140</v>
      </c>
      <c r="K3864" s="44" t="s">
        <v>1110</v>
      </c>
    </row>
    <row r="3865" spans="1:11" x14ac:dyDescent="0.25">
      <c r="A3865" s="54"/>
      <c r="B3865" s="38"/>
      <c r="C3865" s="57"/>
      <c r="D3865" s="38"/>
      <c r="E3865" s="38"/>
      <c r="F3865" s="51"/>
      <c r="G3865" s="49"/>
      <c r="H3865" s="49"/>
      <c r="I3865" s="38"/>
      <c r="J3865" s="170">
        <f t="shared" si="414"/>
        <v>0</v>
      </c>
      <c r="K3865" s="44"/>
    </row>
    <row r="3866" spans="1:11" x14ac:dyDescent="0.25">
      <c r="A3866" s="54"/>
      <c r="B3866" s="38" t="s">
        <v>3523</v>
      </c>
      <c r="C3866" s="57" t="s">
        <v>3907</v>
      </c>
      <c r="D3866" s="38"/>
      <c r="E3866" s="38" t="s">
        <v>32</v>
      </c>
      <c r="F3866" s="51">
        <v>477.5</v>
      </c>
      <c r="G3866" s="49">
        <v>5</v>
      </c>
      <c r="H3866" s="49">
        <v>5</v>
      </c>
      <c r="I3866" s="38"/>
      <c r="J3866" s="170">
        <f t="shared" si="414"/>
        <v>2387.5</v>
      </c>
      <c r="K3866" s="44" t="s">
        <v>1110</v>
      </c>
    </row>
    <row r="3867" spans="1:11" x14ac:dyDescent="0.25">
      <c r="A3867" s="54"/>
      <c r="B3867" s="38"/>
      <c r="C3867" s="57"/>
      <c r="D3867" s="38"/>
      <c r="E3867" s="38"/>
      <c r="F3867" s="51"/>
      <c r="G3867" s="49"/>
      <c r="H3867" s="49"/>
      <c r="I3867" s="38"/>
      <c r="J3867" s="170">
        <f t="shared" si="414"/>
        <v>0</v>
      </c>
      <c r="K3867" s="44"/>
    </row>
    <row r="3868" spans="1:11" x14ac:dyDescent="0.25">
      <c r="A3868" s="54"/>
      <c r="B3868" s="38" t="s">
        <v>3758</v>
      </c>
      <c r="C3868" s="57" t="s">
        <v>3908</v>
      </c>
      <c r="D3868" s="38"/>
      <c r="E3868" s="38" t="s">
        <v>32</v>
      </c>
      <c r="F3868" s="51">
        <v>870</v>
      </c>
      <c r="G3868" s="49">
        <v>5</v>
      </c>
      <c r="H3868" s="49">
        <v>5</v>
      </c>
      <c r="I3868" s="38"/>
      <c r="J3868" s="170">
        <f t="shared" si="414"/>
        <v>4350</v>
      </c>
      <c r="K3868" s="44" t="s">
        <v>1110</v>
      </c>
    </row>
    <row r="3869" spans="1:11" x14ac:dyDescent="0.25">
      <c r="A3869" s="62"/>
      <c r="B3869" s="38" t="s">
        <v>3523</v>
      </c>
      <c r="C3869" s="50" t="s">
        <v>3909</v>
      </c>
      <c r="D3869" s="38"/>
      <c r="E3869" s="40" t="s">
        <v>32</v>
      </c>
      <c r="F3869" s="224">
        <v>900</v>
      </c>
      <c r="G3869" s="42">
        <v>12</v>
      </c>
      <c r="H3869" s="42">
        <v>12</v>
      </c>
      <c r="I3869" s="40"/>
      <c r="J3869" s="170">
        <f t="shared" si="414"/>
        <v>10800</v>
      </c>
      <c r="K3869" s="44" t="s">
        <v>1110</v>
      </c>
    </row>
    <row r="3870" spans="1:11" x14ac:dyDescent="0.25">
      <c r="A3870" s="54"/>
      <c r="B3870" s="40"/>
      <c r="C3870" s="50"/>
      <c r="D3870" s="40"/>
      <c r="E3870" s="40"/>
      <c r="F3870" s="224"/>
      <c r="G3870" s="42"/>
      <c r="H3870" s="42"/>
      <c r="I3870" s="40"/>
      <c r="J3870" s="170">
        <f t="shared" si="414"/>
        <v>0</v>
      </c>
      <c r="K3870" s="44"/>
    </row>
    <row r="3871" spans="1:11" x14ac:dyDescent="0.25">
      <c r="A3871" s="54"/>
      <c r="B3871" s="40" t="s">
        <v>3811</v>
      </c>
      <c r="C3871" s="50" t="s">
        <v>3910</v>
      </c>
      <c r="D3871" s="40"/>
      <c r="E3871" s="40" t="s">
        <v>32</v>
      </c>
      <c r="F3871" s="224">
        <v>4560</v>
      </c>
      <c r="G3871" s="42">
        <v>12</v>
      </c>
      <c r="H3871" s="42">
        <v>12</v>
      </c>
      <c r="I3871" s="40"/>
      <c r="J3871" s="170">
        <f t="shared" si="414"/>
        <v>54720</v>
      </c>
      <c r="K3871" s="44" t="s">
        <v>1110</v>
      </c>
    </row>
    <row r="3872" spans="1:11" x14ac:dyDescent="0.25">
      <c r="A3872" s="54"/>
      <c r="B3872" s="38"/>
      <c r="C3872" s="57"/>
      <c r="D3872" s="38"/>
      <c r="E3872" s="38"/>
      <c r="F3872" s="51"/>
      <c r="G3872" s="49"/>
      <c r="H3872" s="49"/>
      <c r="I3872" s="38"/>
      <c r="J3872" s="170"/>
      <c r="K3872" s="44"/>
    </row>
    <row r="3873" spans="1:11" x14ac:dyDescent="0.25">
      <c r="A3873" s="54"/>
      <c r="B3873" s="40" t="s">
        <v>3796</v>
      </c>
      <c r="C3873" s="50" t="s">
        <v>3911</v>
      </c>
      <c r="D3873" s="40"/>
      <c r="E3873" s="40" t="s">
        <v>32</v>
      </c>
      <c r="F3873" s="224">
        <v>4200</v>
      </c>
      <c r="G3873" s="42">
        <v>10</v>
      </c>
      <c r="H3873" s="42">
        <v>10</v>
      </c>
      <c r="I3873" s="40"/>
      <c r="J3873" s="170">
        <f>H3873*F3873</f>
        <v>42000</v>
      </c>
      <c r="K3873" s="44" t="s">
        <v>1110</v>
      </c>
    </row>
    <row r="3874" spans="1:11" x14ac:dyDescent="0.25">
      <c r="A3874" s="54"/>
      <c r="B3874" s="38"/>
      <c r="C3874" s="57"/>
      <c r="D3874" s="38"/>
      <c r="E3874" s="38"/>
      <c r="F3874" s="51"/>
      <c r="G3874" s="64"/>
      <c r="H3874" s="64"/>
      <c r="I3874" s="38"/>
      <c r="J3874" s="170"/>
      <c r="K3874" s="44"/>
    </row>
    <row r="3875" spans="1:11" x14ac:dyDescent="0.25">
      <c r="A3875" s="37"/>
      <c r="B3875" s="40" t="s">
        <v>3786</v>
      </c>
      <c r="C3875" s="50" t="s">
        <v>3912</v>
      </c>
      <c r="D3875" s="38"/>
      <c r="E3875" s="38" t="s">
        <v>32</v>
      </c>
      <c r="F3875" s="51">
        <v>3400</v>
      </c>
      <c r="G3875" s="49">
        <v>10</v>
      </c>
      <c r="H3875" s="49">
        <v>10</v>
      </c>
      <c r="I3875" s="52"/>
      <c r="J3875" s="170">
        <f t="shared" ref="J3875:J3896" si="415">H3875*F3875</f>
        <v>34000</v>
      </c>
      <c r="K3875" s="44" t="s">
        <v>1110</v>
      </c>
    </row>
    <row r="3876" spans="1:11" x14ac:dyDescent="0.25">
      <c r="A3876" s="37"/>
      <c r="B3876" s="38"/>
      <c r="C3876" s="55"/>
      <c r="D3876" s="38"/>
      <c r="E3876" s="38"/>
      <c r="F3876" s="51"/>
      <c r="G3876" s="64"/>
      <c r="H3876" s="64"/>
      <c r="I3876" s="52"/>
      <c r="J3876" s="170">
        <f t="shared" si="415"/>
        <v>0</v>
      </c>
      <c r="K3876" s="44"/>
    </row>
    <row r="3877" spans="1:11" x14ac:dyDescent="0.25">
      <c r="A3877" s="37"/>
      <c r="B3877" s="38" t="s">
        <v>3523</v>
      </c>
      <c r="C3877" s="46" t="s">
        <v>3913</v>
      </c>
      <c r="D3877" s="22"/>
      <c r="E3877" s="38" t="s">
        <v>28</v>
      </c>
      <c r="F3877" s="51">
        <v>129</v>
      </c>
      <c r="G3877" s="49">
        <v>3</v>
      </c>
      <c r="H3877" s="49">
        <v>3</v>
      </c>
      <c r="I3877" s="52"/>
      <c r="J3877" s="170">
        <f t="shared" si="415"/>
        <v>387</v>
      </c>
      <c r="K3877" s="44" t="s">
        <v>1110</v>
      </c>
    </row>
    <row r="3878" spans="1:11" x14ac:dyDescent="0.25">
      <c r="A3878" s="37"/>
      <c r="B3878" s="38"/>
      <c r="C3878" s="46"/>
      <c r="D3878" s="47"/>
      <c r="E3878" s="38"/>
      <c r="F3878" s="51"/>
      <c r="G3878" s="49"/>
      <c r="H3878" s="49"/>
      <c r="I3878" s="52"/>
      <c r="J3878" s="170">
        <f t="shared" si="415"/>
        <v>0</v>
      </c>
      <c r="K3878" s="44"/>
    </row>
    <row r="3879" spans="1:11" x14ac:dyDescent="0.25">
      <c r="A3879" s="54"/>
      <c r="B3879" s="38" t="s">
        <v>3914</v>
      </c>
      <c r="C3879" s="46" t="s">
        <v>3915</v>
      </c>
      <c r="D3879" s="100"/>
      <c r="E3879" s="38" t="s">
        <v>32</v>
      </c>
      <c r="F3879" s="51">
        <v>52.5</v>
      </c>
      <c r="G3879" s="49">
        <v>1</v>
      </c>
      <c r="H3879" s="49">
        <v>1</v>
      </c>
      <c r="I3879" s="52"/>
      <c r="J3879" s="170">
        <f t="shared" si="415"/>
        <v>52.5</v>
      </c>
      <c r="K3879" s="44" t="s">
        <v>1110</v>
      </c>
    </row>
    <row r="3880" spans="1:11" x14ac:dyDescent="0.25">
      <c r="A3880" s="37"/>
      <c r="B3880" s="38"/>
      <c r="C3880" s="53"/>
      <c r="D3880" s="100"/>
      <c r="E3880" s="52"/>
      <c r="F3880" s="52"/>
      <c r="G3880" s="49"/>
      <c r="H3880" s="49"/>
      <c r="I3880" s="52"/>
      <c r="J3880" s="170">
        <f t="shared" si="415"/>
        <v>0</v>
      </c>
      <c r="K3880" s="53"/>
    </row>
    <row r="3881" spans="1:11" x14ac:dyDescent="0.25">
      <c r="A3881" s="37"/>
      <c r="B3881" s="38" t="s">
        <v>3593</v>
      </c>
      <c r="C3881" s="147"/>
      <c r="D3881" s="100"/>
      <c r="E3881" s="38" t="s">
        <v>32</v>
      </c>
      <c r="F3881" s="51">
        <v>225</v>
      </c>
      <c r="G3881" s="49">
        <v>1</v>
      </c>
      <c r="H3881" s="49">
        <v>1</v>
      </c>
      <c r="I3881" s="38"/>
      <c r="J3881" s="170">
        <f t="shared" si="415"/>
        <v>225</v>
      </c>
      <c r="K3881" s="44" t="s">
        <v>1110</v>
      </c>
    </row>
    <row r="3882" spans="1:11" x14ac:dyDescent="0.25">
      <c r="A3882" s="54"/>
      <c r="B3882" s="38"/>
      <c r="C3882" s="147"/>
      <c r="D3882" s="100"/>
      <c r="E3882" s="38"/>
      <c r="F3882" s="51"/>
      <c r="G3882" s="49"/>
      <c r="H3882" s="49"/>
      <c r="I3882" s="38"/>
      <c r="J3882" s="170">
        <f t="shared" si="415"/>
        <v>0</v>
      </c>
      <c r="K3882" s="44"/>
    </row>
    <row r="3883" spans="1:11" x14ac:dyDescent="0.25">
      <c r="A3883" s="54"/>
      <c r="B3883" s="38" t="s">
        <v>3594</v>
      </c>
      <c r="C3883" s="57"/>
      <c r="D3883" s="38"/>
      <c r="E3883" s="38" t="s">
        <v>32</v>
      </c>
      <c r="F3883" s="51">
        <v>195</v>
      </c>
      <c r="G3883" s="49">
        <v>1</v>
      </c>
      <c r="H3883" s="49">
        <v>1</v>
      </c>
      <c r="I3883" s="38"/>
      <c r="J3883" s="170">
        <f t="shared" si="415"/>
        <v>195</v>
      </c>
      <c r="K3883" s="44" t="s">
        <v>1110</v>
      </c>
    </row>
    <row r="3884" spans="1:11" x14ac:dyDescent="0.25">
      <c r="A3884" s="54"/>
      <c r="B3884" s="60"/>
      <c r="C3884" s="59"/>
      <c r="D3884" s="60"/>
      <c r="E3884" s="59"/>
      <c r="F3884" s="347"/>
      <c r="G3884" s="61"/>
      <c r="H3884" s="61"/>
      <c r="I3884" s="59"/>
      <c r="J3884" s="170">
        <f t="shared" si="415"/>
        <v>0</v>
      </c>
      <c r="K3884" s="53"/>
    </row>
    <row r="3885" spans="1:11" x14ac:dyDescent="0.25">
      <c r="A3885" s="54"/>
      <c r="B3885" s="38" t="s">
        <v>3916</v>
      </c>
      <c r="C3885" s="50"/>
      <c r="D3885" s="38"/>
      <c r="E3885" s="38" t="s">
        <v>32</v>
      </c>
      <c r="F3885" s="51">
        <v>270</v>
      </c>
      <c r="G3885" s="49">
        <v>1</v>
      </c>
      <c r="H3885" s="49">
        <v>1</v>
      </c>
      <c r="I3885" s="38"/>
      <c r="J3885" s="170">
        <f t="shared" si="415"/>
        <v>270</v>
      </c>
      <c r="K3885" s="44" t="s">
        <v>1110</v>
      </c>
    </row>
    <row r="3886" spans="1:11" x14ac:dyDescent="0.25">
      <c r="A3886" s="54"/>
      <c r="B3886" s="38"/>
      <c r="C3886" s="63"/>
      <c r="D3886" s="38"/>
      <c r="E3886" s="52"/>
      <c r="F3886" s="52"/>
      <c r="G3886" s="49"/>
      <c r="H3886" s="49"/>
      <c r="I3886" s="52"/>
      <c r="J3886" s="170">
        <f t="shared" si="415"/>
        <v>0</v>
      </c>
      <c r="K3886" s="44"/>
    </row>
    <row r="3887" spans="1:11" x14ac:dyDescent="0.25">
      <c r="A3887" s="54"/>
      <c r="B3887" s="38" t="s">
        <v>3917</v>
      </c>
      <c r="C3887" s="57"/>
      <c r="D3887" s="38"/>
      <c r="E3887" s="38" t="s">
        <v>32</v>
      </c>
      <c r="F3887" s="51">
        <v>260</v>
      </c>
      <c r="G3887" s="49">
        <v>1</v>
      </c>
      <c r="H3887" s="49">
        <v>1</v>
      </c>
      <c r="I3887" s="38"/>
      <c r="J3887" s="170">
        <f t="shared" si="415"/>
        <v>260</v>
      </c>
      <c r="K3887" s="44" t="s">
        <v>1110</v>
      </c>
    </row>
    <row r="3888" spans="1:11" x14ac:dyDescent="0.25">
      <c r="A3888" s="54"/>
      <c r="B3888" s="38"/>
      <c r="C3888" s="57"/>
      <c r="D3888" s="38"/>
      <c r="E3888" s="38"/>
      <c r="F3888" s="51"/>
      <c r="G3888" s="49"/>
      <c r="H3888" s="49"/>
      <c r="I3888" s="38"/>
      <c r="J3888" s="170">
        <f t="shared" si="415"/>
        <v>0</v>
      </c>
      <c r="K3888" s="44"/>
    </row>
    <row r="3889" spans="1:11" x14ac:dyDescent="0.25">
      <c r="A3889" s="54"/>
      <c r="B3889" s="38" t="s">
        <v>3918</v>
      </c>
      <c r="C3889" s="57" t="s">
        <v>3919</v>
      </c>
      <c r="D3889" s="38"/>
      <c r="E3889" s="38" t="s">
        <v>32</v>
      </c>
      <c r="F3889" s="51">
        <v>5040</v>
      </c>
      <c r="G3889" s="49">
        <v>12</v>
      </c>
      <c r="H3889" s="49">
        <v>12</v>
      </c>
      <c r="I3889" s="38"/>
      <c r="J3889" s="170">
        <f t="shared" si="415"/>
        <v>60480</v>
      </c>
      <c r="K3889" s="44" t="s">
        <v>1110</v>
      </c>
    </row>
    <row r="3890" spans="1:11" x14ac:dyDescent="0.25">
      <c r="A3890" s="54"/>
      <c r="B3890" s="38"/>
      <c r="C3890" s="57"/>
      <c r="D3890" s="38"/>
      <c r="E3890" s="38"/>
      <c r="F3890" s="51"/>
      <c r="G3890" s="49"/>
      <c r="H3890" s="49"/>
      <c r="I3890" s="38"/>
      <c r="J3890" s="170">
        <f t="shared" si="415"/>
        <v>0</v>
      </c>
      <c r="K3890" s="44"/>
    </row>
    <row r="3891" spans="1:11" x14ac:dyDescent="0.25">
      <c r="A3891" s="54"/>
      <c r="B3891" s="38" t="s">
        <v>3790</v>
      </c>
      <c r="C3891" s="147"/>
      <c r="D3891" s="100"/>
      <c r="E3891" s="38" t="s">
        <v>32</v>
      </c>
      <c r="F3891" s="51">
        <v>2400</v>
      </c>
      <c r="G3891" s="49">
        <v>6</v>
      </c>
      <c r="H3891" s="49">
        <v>6</v>
      </c>
      <c r="I3891" s="38"/>
      <c r="J3891" s="43">
        <f t="shared" si="415"/>
        <v>14400</v>
      </c>
      <c r="K3891" s="44" t="s">
        <v>1110</v>
      </c>
    </row>
    <row r="3892" spans="1:11" x14ac:dyDescent="0.25">
      <c r="A3892" s="62"/>
      <c r="B3892" s="368" t="s">
        <v>3920</v>
      </c>
      <c r="C3892" s="57"/>
      <c r="D3892" s="49"/>
      <c r="E3892" s="38" t="s">
        <v>32</v>
      </c>
      <c r="F3892" s="51"/>
      <c r="G3892" s="49">
        <v>6</v>
      </c>
      <c r="H3892" s="49">
        <v>6</v>
      </c>
      <c r="I3892" s="38"/>
      <c r="J3892" s="170">
        <f t="shared" si="415"/>
        <v>0</v>
      </c>
      <c r="K3892" s="44" t="s">
        <v>1110</v>
      </c>
    </row>
    <row r="3893" spans="1:11" x14ac:dyDescent="0.25">
      <c r="A3893" s="54"/>
      <c r="B3893" s="125"/>
      <c r="C3893" s="92"/>
      <c r="D3893" s="125"/>
      <c r="E3893" s="92"/>
      <c r="F3893" s="307"/>
      <c r="G3893" s="93"/>
      <c r="H3893" s="92"/>
      <c r="I3893" s="113"/>
      <c r="J3893" s="170">
        <f t="shared" si="415"/>
        <v>0</v>
      </c>
      <c r="K3893" s="92"/>
    </row>
    <row r="3894" spans="1:11" x14ac:dyDescent="0.25">
      <c r="A3894" s="54"/>
      <c r="B3894" s="100" t="s">
        <v>3921</v>
      </c>
      <c r="C3894" s="147" t="s">
        <v>3922</v>
      </c>
      <c r="D3894" s="102"/>
      <c r="E3894" s="44" t="s">
        <v>24</v>
      </c>
      <c r="F3894" s="84"/>
      <c r="G3894" s="49">
        <v>1</v>
      </c>
      <c r="H3894" s="85">
        <v>1</v>
      </c>
      <c r="I3894" s="22"/>
      <c r="J3894" s="170">
        <f t="shared" si="415"/>
        <v>0</v>
      </c>
      <c r="K3894" s="44" t="s">
        <v>1110</v>
      </c>
    </row>
    <row r="3895" spans="1:11" x14ac:dyDescent="0.25">
      <c r="A3895" s="54"/>
      <c r="B3895" s="125"/>
      <c r="C3895" s="92"/>
      <c r="D3895" s="125"/>
      <c r="E3895" s="92"/>
      <c r="F3895" s="307"/>
      <c r="G3895" s="93"/>
      <c r="H3895" s="92"/>
      <c r="I3895" s="113"/>
      <c r="J3895" s="170">
        <f t="shared" si="415"/>
        <v>0</v>
      </c>
      <c r="K3895" s="92"/>
    </row>
    <row r="3896" spans="1:11" x14ac:dyDescent="0.25">
      <c r="A3896" s="54"/>
      <c r="B3896" s="100" t="s">
        <v>3538</v>
      </c>
      <c r="C3896" s="147" t="s">
        <v>3923</v>
      </c>
      <c r="D3896" s="102"/>
      <c r="E3896" s="44" t="s">
        <v>32</v>
      </c>
      <c r="F3896" s="84"/>
      <c r="G3896" s="49">
        <v>3</v>
      </c>
      <c r="H3896" s="85">
        <v>3</v>
      </c>
      <c r="I3896" s="22"/>
      <c r="J3896" s="170">
        <f t="shared" si="415"/>
        <v>0</v>
      </c>
      <c r="K3896" s="44" t="s">
        <v>1110</v>
      </c>
    </row>
    <row r="3897" spans="1:11" x14ac:dyDescent="0.25">
      <c r="A3897" s="54"/>
      <c r="B3897" s="38"/>
      <c r="C3897" s="57"/>
      <c r="D3897" s="38"/>
      <c r="E3897" s="38"/>
      <c r="F3897" s="51"/>
      <c r="G3897" s="64"/>
      <c r="H3897" s="64"/>
      <c r="I3897" s="38"/>
      <c r="J3897" s="170"/>
      <c r="K3897" s="44"/>
    </row>
    <row r="3898" spans="1:11" x14ac:dyDescent="0.25">
      <c r="A3898" s="37"/>
      <c r="B3898" s="38" t="s">
        <v>3924</v>
      </c>
      <c r="C3898" s="50" t="s">
        <v>3925</v>
      </c>
      <c r="D3898" s="38"/>
      <c r="E3898" s="38" t="s">
        <v>24</v>
      </c>
      <c r="F3898" s="224">
        <v>7950</v>
      </c>
      <c r="G3898" s="42">
        <v>1</v>
      </c>
      <c r="H3898" s="42">
        <v>1</v>
      </c>
      <c r="I3898" s="40"/>
      <c r="J3898" s="170">
        <f t="shared" ref="J3898:J3913" si="416">H3898*F3898</f>
        <v>7950</v>
      </c>
      <c r="K3898" s="44" t="s">
        <v>1110</v>
      </c>
    </row>
    <row r="3899" spans="1:11" x14ac:dyDescent="0.25">
      <c r="A3899" s="37"/>
      <c r="B3899" s="125"/>
      <c r="C3899" s="92"/>
      <c r="D3899" s="125"/>
      <c r="E3899" s="92"/>
      <c r="F3899" s="307"/>
      <c r="G3899" s="93"/>
      <c r="H3899" s="92"/>
      <c r="I3899" s="113"/>
      <c r="J3899" s="170">
        <f t="shared" si="416"/>
        <v>0</v>
      </c>
      <c r="K3899" s="92"/>
    </row>
    <row r="3900" spans="1:11" x14ac:dyDescent="0.25">
      <c r="A3900" s="37"/>
      <c r="B3900" s="38" t="s">
        <v>989</v>
      </c>
      <c r="C3900" s="50" t="s">
        <v>3926</v>
      </c>
      <c r="D3900" s="42"/>
      <c r="E3900" s="44" t="s">
        <v>24</v>
      </c>
      <c r="F3900" s="192">
        <v>1990</v>
      </c>
      <c r="G3900" s="221">
        <v>1</v>
      </c>
      <c r="H3900" s="540">
        <v>1</v>
      </c>
      <c r="I3900" s="268"/>
      <c r="J3900" s="148">
        <f t="shared" si="416"/>
        <v>1990</v>
      </c>
      <c r="K3900" s="44" t="s">
        <v>1110</v>
      </c>
    </row>
    <row r="3901" spans="1:11" x14ac:dyDescent="0.25">
      <c r="A3901" s="37"/>
      <c r="B3901" s="276"/>
      <c r="C3901" s="93"/>
      <c r="D3901" s="276"/>
      <c r="E3901" s="92"/>
      <c r="F3901" s="293"/>
      <c r="G3901" s="92"/>
      <c r="H3901" s="113"/>
      <c r="I3901" s="113"/>
      <c r="J3901" s="148">
        <f t="shared" si="416"/>
        <v>0</v>
      </c>
      <c r="K3901" s="92"/>
    </row>
    <row r="3902" spans="1:11" x14ac:dyDescent="0.25">
      <c r="A3902" s="37"/>
      <c r="B3902" s="38" t="s">
        <v>3764</v>
      </c>
      <c r="C3902" s="50" t="s">
        <v>3927</v>
      </c>
      <c r="D3902" s="42"/>
      <c r="E3902" s="44" t="s">
        <v>24</v>
      </c>
      <c r="F3902" s="192"/>
      <c r="G3902" s="99">
        <v>1</v>
      </c>
      <c r="H3902" s="145">
        <v>1</v>
      </c>
      <c r="I3902" s="171"/>
      <c r="J3902" s="148">
        <f t="shared" si="416"/>
        <v>0</v>
      </c>
      <c r="K3902" s="44" t="s">
        <v>1110</v>
      </c>
    </row>
    <row r="3903" spans="1:11" x14ac:dyDescent="0.25">
      <c r="A3903" s="37"/>
      <c r="B3903" s="276"/>
      <c r="C3903" s="93"/>
      <c r="D3903" s="276"/>
      <c r="E3903" s="92"/>
      <c r="F3903" s="293"/>
      <c r="G3903" s="92"/>
      <c r="H3903" s="113"/>
      <c r="I3903" s="128"/>
      <c r="J3903" s="170">
        <f t="shared" si="416"/>
        <v>0</v>
      </c>
      <c r="K3903" s="92"/>
    </row>
    <row r="3904" spans="1:11" x14ac:dyDescent="0.25">
      <c r="A3904" s="37"/>
      <c r="B3904" s="38" t="s">
        <v>3764</v>
      </c>
      <c r="C3904" s="50" t="s">
        <v>3928</v>
      </c>
      <c r="D3904" s="49"/>
      <c r="E3904" s="44" t="s">
        <v>24</v>
      </c>
      <c r="F3904" s="193"/>
      <c r="G3904" s="85">
        <v>1</v>
      </c>
      <c r="H3904" s="143">
        <v>1</v>
      </c>
      <c r="I3904" s="101"/>
      <c r="J3904" s="170">
        <f t="shared" si="416"/>
        <v>0</v>
      </c>
      <c r="K3904" s="44" t="s">
        <v>1110</v>
      </c>
    </row>
    <row r="3905" spans="1:11" x14ac:dyDescent="0.25">
      <c r="A3905" s="54"/>
      <c r="B3905" s="276"/>
      <c r="C3905" s="93"/>
      <c r="D3905" s="276"/>
      <c r="E3905" s="92"/>
      <c r="F3905" s="293"/>
      <c r="G3905" s="92"/>
      <c r="H3905" s="113"/>
      <c r="I3905" s="113"/>
      <c r="J3905" s="170">
        <f t="shared" si="416"/>
        <v>0</v>
      </c>
      <c r="K3905" s="92"/>
    </row>
    <row r="3906" spans="1:11" x14ac:dyDescent="0.25">
      <c r="A3906" s="54"/>
      <c r="B3906" s="38" t="s">
        <v>3769</v>
      </c>
      <c r="C3906" s="55" t="s">
        <v>3929</v>
      </c>
      <c r="D3906" s="49"/>
      <c r="E3906" s="44" t="s">
        <v>24</v>
      </c>
      <c r="F3906" s="193"/>
      <c r="G3906" s="85">
        <v>1</v>
      </c>
      <c r="H3906" s="143">
        <v>1</v>
      </c>
      <c r="I3906" s="101"/>
      <c r="J3906" s="170">
        <f t="shared" si="416"/>
        <v>0</v>
      </c>
      <c r="K3906" s="44" t="s">
        <v>1110</v>
      </c>
    </row>
    <row r="3907" spans="1:11" x14ac:dyDescent="0.25">
      <c r="A3907" s="54"/>
      <c r="B3907" s="276"/>
      <c r="C3907" s="93"/>
      <c r="D3907" s="276"/>
      <c r="E3907" s="92"/>
      <c r="F3907" s="294"/>
      <c r="G3907" s="113"/>
      <c r="H3907" s="113"/>
      <c r="I3907" s="113"/>
      <c r="J3907" s="170">
        <f t="shared" si="416"/>
        <v>0</v>
      </c>
      <c r="K3907" s="92"/>
    </row>
    <row r="3908" spans="1:11" x14ac:dyDescent="0.25">
      <c r="A3908" s="54"/>
      <c r="B3908" s="38" t="s">
        <v>3786</v>
      </c>
      <c r="C3908" s="232" t="s">
        <v>3930</v>
      </c>
      <c r="D3908" s="181"/>
      <c r="E3908" s="44" t="s">
        <v>24</v>
      </c>
      <c r="F3908" s="83"/>
      <c r="G3908" s="111">
        <v>4</v>
      </c>
      <c r="H3908" s="111">
        <v>4</v>
      </c>
      <c r="I3908" s="521"/>
      <c r="J3908" s="170">
        <f t="shared" si="416"/>
        <v>0</v>
      </c>
      <c r="K3908" s="83" t="s">
        <v>1110</v>
      </c>
    </row>
    <row r="3909" spans="1:11" x14ac:dyDescent="0.25">
      <c r="A3909" s="54"/>
      <c r="B3909" s="38"/>
      <c r="C3909" s="57"/>
      <c r="D3909" s="49"/>
      <c r="E3909" s="44"/>
      <c r="F3909" s="182"/>
      <c r="G3909" s="143"/>
      <c r="H3909" s="143"/>
      <c r="I3909" s="101"/>
      <c r="J3909" s="170">
        <f t="shared" si="416"/>
        <v>0</v>
      </c>
      <c r="K3909" s="44"/>
    </row>
    <row r="3910" spans="1:11" x14ac:dyDescent="0.25">
      <c r="A3910" s="54"/>
      <c r="B3910" s="276"/>
      <c r="C3910" s="93"/>
      <c r="D3910" s="276"/>
      <c r="E3910" s="93"/>
      <c r="F3910" s="348"/>
      <c r="G3910" s="93"/>
      <c r="H3910" s="92"/>
      <c r="I3910" s="128"/>
      <c r="J3910" s="170">
        <f t="shared" si="416"/>
        <v>0</v>
      </c>
      <c r="K3910" s="92"/>
    </row>
    <row r="3911" spans="1:11" x14ac:dyDescent="0.25">
      <c r="A3911" s="54"/>
      <c r="B3911" s="368" t="s">
        <v>3932</v>
      </c>
      <c r="C3911" s="232" t="s">
        <v>3933</v>
      </c>
      <c r="D3911" s="181"/>
      <c r="E3911" s="38" t="s">
        <v>24</v>
      </c>
      <c r="F3911" s="181"/>
      <c r="G3911" s="181">
        <v>1</v>
      </c>
      <c r="H3911" s="83">
        <v>1</v>
      </c>
      <c r="I3911" s="521"/>
      <c r="J3911" s="170">
        <f t="shared" si="416"/>
        <v>0</v>
      </c>
      <c r="K3911" s="83" t="s">
        <v>1110</v>
      </c>
    </row>
    <row r="3912" spans="1:11" x14ac:dyDescent="0.25">
      <c r="A3912" s="54"/>
      <c r="B3912" s="276"/>
      <c r="C3912" s="93"/>
      <c r="D3912" s="276"/>
      <c r="E3912" s="93"/>
      <c r="F3912" s="348"/>
      <c r="G3912" s="93"/>
      <c r="H3912" s="92"/>
      <c r="I3912" s="128"/>
      <c r="J3912" s="170">
        <f t="shared" si="416"/>
        <v>0</v>
      </c>
      <c r="K3912" s="92"/>
    </row>
    <row r="3913" spans="1:11" x14ac:dyDescent="0.25">
      <c r="A3913" s="54"/>
      <c r="B3913" s="38" t="s">
        <v>3934</v>
      </c>
      <c r="C3913" s="232"/>
      <c r="D3913" s="181"/>
      <c r="E3913" s="38" t="s">
        <v>32</v>
      </c>
      <c r="F3913" s="224">
        <v>3300</v>
      </c>
      <c r="G3913" s="181">
        <v>1</v>
      </c>
      <c r="H3913" s="83">
        <v>1</v>
      </c>
      <c r="I3913" s="521"/>
      <c r="J3913" s="170">
        <f t="shared" si="416"/>
        <v>3300</v>
      </c>
      <c r="K3913" s="83" t="s">
        <v>1110</v>
      </c>
    </row>
    <row r="3914" spans="1:11" x14ac:dyDescent="0.25">
      <c r="A3914" s="54"/>
      <c r="B3914" s="38" t="s">
        <v>3762</v>
      </c>
      <c r="C3914" s="50" t="s">
        <v>3935</v>
      </c>
      <c r="D3914" s="38"/>
      <c r="E3914" s="40" t="s">
        <v>32</v>
      </c>
      <c r="F3914" s="224">
        <v>5450</v>
      </c>
      <c r="G3914" s="42">
        <v>1</v>
      </c>
      <c r="H3914" s="99">
        <v>1</v>
      </c>
      <c r="I3914" s="45"/>
      <c r="J3914" s="170"/>
      <c r="K3914" s="44" t="s">
        <v>1110</v>
      </c>
    </row>
    <row r="3915" spans="1:11" x14ac:dyDescent="0.25">
      <c r="A3915" s="62"/>
      <c r="B3915" s="40"/>
      <c r="C3915" s="50"/>
      <c r="D3915" s="40"/>
      <c r="E3915" s="40"/>
      <c r="F3915" s="224"/>
      <c r="G3915" s="42"/>
      <c r="H3915" s="99"/>
      <c r="I3915" s="45"/>
      <c r="J3915" s="170"/>
      <c r="K3915" s="44"/>
    </row>
    <row r="3916" spans="1:11" x14ac:dyDescent="0.25">
      <c r="A3916" s="54"/>
      <c r="B3916" s="40" t="s">
        <v>3936</v>
      </c>
      <c r="C3916" s="50"/>
      <c r="D3916" s="40"/>
      <c r="E3916" s="40" t="s">
        <v>32</v>
      </c>
      <c r="F3916" s="224">
        <v>1800</v>
      </c>
      <c r="G3916" s="42">
        <v>1</v>
      </c>
      <c r="H3916" s="99">
        <v>1</v>
      </c>
      <c r="I3916" s="45"/>
      <c r="J3916" s="170"/>
      <c r="K3916" s="44" t="s">
        <v>1110</v>
      </c>
    </row>
    <row r="3917" spans="1:11" x14ac:dyDescent="0.25">
      <c r="A3917" s="54"/>
      <c r="B3917" s="40"/>
      <c r="C3917" s="50"/>
      <c r="D3917" s="40"/>
      <c r="E3917" s="40"/>
      <c r="F3917" s="224"/>
      <c r="G3917" s="42"/>
      <c r="H3917" s="99"/>
      <c r="I3917" s="45"/>
      <c r="J3917" s="170"/>
      <c r="K3917" s="44"/>
    </row>
    <row r="3918" spans="1:11" x14ac:dyDescent="0.25">
      <c r="A3918" s="54"/>
      <c r="B3918" s="40" t="s">
        <v>3769</v>
      </c>
      <c r="C3918" s="50" t="s">
        <v>3937</v>
      </c>
      <c r="D3918" s="40"/>
      <c r="E3918" s="40" t="s">
        <v>32</v>
      </c>
      <c r="F3918" s="224">
        <v>4800</v>
      </c>
      <c r="G3918" s="42">
        <v>1</v>
      </c>
      <c r="H3918" s="99">
        <v>1</v>
      </c>
      <c r="I3918" s="45"/>
      <c r="J3918" s="170"/>
      <c r="K3918" s="44" t="s">
        <v>1110</v>
      </c>
    </row>
    <row r="3919" spans="1:11" x14ac:dyDescent="0.25">
      <c r="A3919" s="54"/>
      <c r="B3919" s="38"/>
      <c r="C3919" s="57"/>
      <c r="D3919" s="38"/>
      <c r="E3919" s="38"/>
      <c r="F3919" s="51"/>
      <c r="G3919" s="49"/>
      <c r="H3919" s="49"/>
      <c r="I3919" s="38"/>
      <c r="J3919" s="170"/>
      <c r="K3919" s="44"/>
    </row>
    <row r="3920" spans="1:11" x14ac:dyDescent="0.25">
      <c r="A3920" s="54"/>
      <c r="B3920" s="40" t="s">
        <v>23</v>
      </c>
      <c r="C3920" s="50" t="s">
        <v>3938</v>
      </c>
      <c r="D3920" s="38"/>
      <c r="E3920" s="38" t="s">
        <v>24</v>
      </c>
      <c r="F3920" s="51">
        <v>7730</v>
      </c>
      <c r="G3920" s="49">
        <v>1</v>
      </c>
      <c r="H3920" s="49">
        <v>1</v>
      </c>
      <c r="I3920" s="52"/>
      <c r="J3920" s="170"/>
      <c r="K3920" s="44" t="s">
        <v>456</v>
      </c>
    </row>
    <row r="3921" spans="1:11" x14ac:dyDescent="0.25">
      <c r="A3921" s="37"/>
      <c r="B3921" s="38"/>
      <c r="C3921" s="55"/>
      <c r="D3921" s="38"/>
      <c r="E3921" s="38"/>
      <c r="F3921" s="51"/>
      <c r="G3921" s="49"/>
      <c r="H3921" s="49"/>
      <c r="I3921" s="52"/>
      <c r="J3921" s="170"/>
      <c r="K3921" s="44"/>
    </row>
    <row r="3922" spans="1:11" x14ac:dyDescent="0.25">
      <c r="A3922" s="54"/>
      <c r="B3922" s="38" t="s">
        <v>163</v>
      </c>
      <c r="C3922" s="55"/>
      <c r="D3922" s="38"/>
      <c r="E3922" s="38" t="s">
        <v>32</v>
      </c>
      <c r="F3922" s="51"/>
      <c r="G3922" s="64">
        <v>1</v>
      </c>
      <c r="H3922" s="64">
        <v>1</v>
      </c>
      <c r="I3922" s="52"/>
      <c r="J3922" s="170"/>
      <c r="K3922" s="44" t="s">
        <v>456</v>
      </c>
    </row>
    <row r="3923" spans="1:11" x14ac:dyDescent="0.25">
      <c r="A3923" s="37"/>
      <c r="B3923" s="38"/>
      <c r="C3923" s="46"/>
      <c r="D3923" s="190"/>
      <c r="E3923" s="38"/>
      <c r="F3923" s="51"/>
      <c r="G3923" s="49"/>
      <c r="H3923" s="49"/>
      <c r="I3923" s="52"/>
      <c r="J3923" s="170"/>
      <c r="K3923" s="44"/>
    </row>
    <row r="3924" spans="1:11" x14ac:dyDescent="0.25">
      <c r="A3924" s="54"/>
      <c r="B3924" s="38" t="s">
        <v>23</v>
      </c>
      <c r="C3924" s="46" t="s">
        <v>3939</v>
      </c>
      <c r="D3924" s="100"/>
      <c r="E3924" s="38" t="s">
        <v>24</v>
      </c>
      <c r="F3924" s="51">
        <v>5500</v>
      </c>
      <c r="G3924" s="49">
        <v>1</v>
      </c>
      <c r="H3924" s="49">
        <v>1</v>
      </c>
      <c r="I3924" s="52"/>
      <c r="J3924" s="170"/>
      <c r="K3924" s="44" t="s">
        <v>456</v>
      </c>
    </row>
    <row r="3925" spans="1:11" x14ac:dyDescent="0.25">
      <c r="A3925" s="37"/>
      <c r="B3925" s="38"/>
      <c r="C3925" s="53"/>
      <c r="D3925" s="100"/>
      <c r="E3925" s="52"/>
      <c r="F3925" s="52"/>
      <c r="G3925" s="49"/>
      <c r="H3925" s="49"/>
      <c r="I3925" s="52"/>
      <c r="J3925" s="170"/>
      <c r="K3925" s="44"/>
    </row>
    <row r="3926" spans="1:11" x14ac:dyDescent="0.25">
      <c r="A3926" s="54"/>
      <c r="B3926" s="38" t="s">
        <v>169</v>
      </c>
      <c r="C3926" s="531" t="s">
        <v>3940</v>
      </c>
      <c r="D3926" s="100"/>
      <c r="E3926" s="38" t="s">
        <v>32</v>
      </c>
      <c r="F3926" s="51"/>
      <c r="G3926" s="49">
        <v>1</v>
      </c>
      <c r="H3926" s="49">
        <v>1</v>
      </c>
      <c r="I3926" s="38"/>
      <c r="J3926" s="170"/>
      <c r="K3926" s="44" t="s">
        <v>456</v>
      </c>
    </row>
    <row r="3927" spans="1:11" x14ac:dyDescent="0.25">
      <c r="A3927" s="54"/>
      <c r="B3927" s="38"/>
      <c r="C3927" s="147"/>
      <c r="D3927" s="100"/>
      <c r="E3927" s="38"/>
      <c r="F3927" s="51"/>
      <c r="G3927" s="49"/>
      <c r="H3927" s="49"/>
      <c r="I3927" s="38"/>
      <c r="J3927" s="170"/>
      <c r="K3927" s="44"/>
    </row>
    <row r="3928" spans="1:11" x14ac:dyDescent="0.25">
      <c r="A3928" s="54"/>
      <c r="B3928" s="38" t="s">
        <v>3430</v>
      </c>
      <c r="C3928" s="147" t="s">
        <v>3941</v>
      </c>
      <c r="D3928" s="100"/>
      <c r="E3928" s="38" t="s">
        <v>24</v>
      </c>
      <c r="F3928" s="51">
        <v>8390</v>
      </c>
      <c r="G3928" s="49">
        <v>1</v>
      </c>
      <c r="H3928" s="49">
        <v>1</v>
      </c>
      <c r="I3928" s="38"/>
      <c r="J3928" s="170"/>
      <c r="K3928" s="44" t="s">
        <v>456</v>
      </c>
    </row>
    <row r="3929" spans="1:11" x14ac:dyDescent="0.25">
      <c r="A3929" s="54"/>
      <c r="B3929" s="38"/>
      <c r="C3929" s="52"/>
      <c r="D3929" s="38"/>
      <c r="E3929" s="38"/>
      <c r="F3929" s="51"/>
      <c r="G3929" s="89"/>
      <c r="H3929" s="89"/>
      <c r="I3929" s="52"/>
      <c r="J3929" s="170"/>
      <c r="K3929" s="44"/>
    </row>
    <row r="3930" spans="1:11" x14ac:dyDescent="0.25">
      <c r="A3930" s="54"/>
      <c r="B3930" s="38" t="s">
        <v>70</v>
      </c>
      <c r="C3930" s="50" t="s">
        <v>3942</v>
      </c>
      <c r="D3930" s="38"/>
      <c r="E3930" s="38" t="s">
        <v>24</v>
      </c>
      <c r="F3930" s="51">
        <v>4350</v>
      </c>
      <c r="G3930" s="49">
        <v>1</v>
      </c>
      <c r="H3930" s="49">
        <v>1</v>
      </c>
      <c r="I3930" s="38"/>
      <c r="J3930" s="170"/>
      <c r="K3930" s="44" t="s">
        <v>456</v>
      </c>
    </row>
    <row r="3931" spans="1:11" x14ac:dyDescent="0.25">
      <c r="A3931" s="54"/>
      <c r="B3931" s="100"/>
      <c r="C3931" s="134"/>
      <c r="D3931" s="100"/>
      <c r="E3931" s="100"/>
      <c r="F3931" s="522"/>
      <c r="G3931" s="102"/>
      <c r="H3931" s="102"/>
      <c r="I3931" s="100"/>
      <c r="J3931" s="86"/>
      <c r="K3931" s="100"/>
    </row>
    <row r="3932" spans="1:11" x14ac:dyDescent="0.25">
      <c r="A3932" s="54"/>
      <c r="B3932" s="38" t="s">
        <v>3436</v>
      </c>
      <c r="C3932" s="57"/>
      <c r="D3932" s="38"/>
      <c r="E3932" s="38" t="s">
        <v>24</v>
      </c>
      <c r="F3932" s="51"/>
      <c r="G3932" s="49">
        <v>1</v>
      </c>
      <c r="H3932" s="49">
        <v>1</v>
      </c>
      <c r="I3932" s="38"/>
      <c r="J3932" s="170"/>
      <c r="K3932" s="44" t="s">
        <v>456</v>
      </c>
    </row>
    <row r="3933" spans="1:11" x14ac:dyDescent="0.25">
      <c r="A3933" s="54"/>
      <c r="B3933" s="38"/>
      <c r="C3933" s="345"/>
      <c r="D3933" s="38"/>
      <c r="E3933" s="38"/>
      <c r="F3933" s="51"/>
      <c r="G3933" s="49"/>
      <c r="H3933" s="49"/>
      <c r="I3933" s="38"/>
      <c r="J3933" s="170"/>
      <c r="K3933" s="44"/>
    </row>
    <row r="3934" spans="1:11" x14ac:dyDescent="0.25">
      <c r="A3934" s="54"/>
      <c r="B3934" s="38" t="s">
        <v>179</v>
      </c>
      <c r="C3934" s="50" t="s">
        <v>3943</v>
      </c>
      <c r="D3934" s="49"/>
      <c r="E3934" s="40" t="s">
        <v>24</v>
      </c>
      <c r="F3934" s="41">
        <v>6495</v>
      </c>
      <c r="G3934" s="42">
        <v>1</v>
      </c>
      <c r="H3934" s="42">
        <v>1</v>
      </c>
      <c r="I3934" s="40"/>
      <c r="J3934" s="170">
        <f t="shared" ref="J3934:J3941" si="417">H3934*F3934</f>
        <v>6495</v>
      </c>
      <c r="K3934" s="44" t="s">
        <v>3944</v>
      </c>
    </row>
    <row r="3935" spans="1:11" x14ac:dyDescent="0.25">
      <c r="A3935" s="54"/>
      <c r="B3935" s="276"/>
      <c r="C3935" s="93"/>
      <c r="D3935" s="276"/>
      <c r="E3935" s="93"/>
      <c r="F3935" s="93"/>
      <c r="G3935" s="93"/>
      <c r="H3935" s="93"/>
      <c r="I3935" s="93"/>
      <c r="J3935" s="170">
        <f t="shared" si="417"/>
        <v>0</v>
      </c>
      <c r="K3935" s="92"/>
    </row>
    <row r="3936" spans="1:11" x14ac:dyDescent="0.25">
      <c r="A3936" s="54"/>
      <c r="B3936" s="38" t="s">
        <v>3508</v>
      </c>
      <c r="C3936" s="50" t="s">
        <v>3945</v>
      </c>
      <c r="D3936" s="38"/>
      <c r="E3936" s="40" t="s">
        <v>24</v>
      </c>
      <c r="F3936" s="41"/>
      <c r="G3936" s="42">
        <v>1</v>
      </c>
      <c r="H3936" s="42">
        <v>1</v>
      </c>
      <c r="I3936" s="40"/>
      <c r="J3936" s="170">
        <f t="shared" si="417"/>
        <v>0</v>
      </c>
      <c r="K3936" s="44" t="s">
        <v>3944</v>
      </c>
    </row>
    <row r="3937" spans="1:11" x14ac:dyDescent="0.25">
      <c r="A3937" s="62"/>
      <c r="B3937" s="40" t="s">
        <v>3625</v>
      </c>
      <c r="C3937" s="50" t="s">
        <v>3946</v>
      </c>
      <c r="D3937" s="40"/>
      <c r="E3937" s="40" t="s">
        <v>24</v>
      </c>
      <c r="F3937" s="41"/>
      <c r="G3937" s="42">
        <v>1</v>
      </c>
      <c r="H3937" s="42">
        <v>1</v>
      </c>
      <c r="I3937" s="40"/>
      <c r="J3937" s="170">
        <f t="shared" si="417"/>
        <v>0</v>
      </c>
      <c r="K3937" s="44" t="s">
        <v>3944</v>
      </c>
    </row>
    <row r="3938" spans="1:11" x14ac:dyDescent="0.25">
      <c r="A3938" s="54"/>
      <c r="B3938" s="276"/>
      <c r="C3938" s="93"/>
      <c r="D3938" s="276"/>
      <c r="E3938" s="93"/>
      <c r="F3938" s="93"/>
      <c r="G3938" s="93"/>
      <c r="H3938" s="93"/>
      <c r="I3938" s="93"/>
      <c r="J3938" s="170">
        <f t="shared" si="417"/>
        <v>0</v>
      </c>
      <c r="K3938" s="92"/>
    </row>
    <row r="3939" spans="1:11" x14ac:dyDescent="0.25">
      <c r="A3939" s="54"/>
      <c r="B3939" s="40" t="s">
        <v>3948</v>
      </c>
      <c r="C3939" s="50" t="s">
        <v>3949</v>
      </c>
      <c r="D3939" s="40"/>
      <c r="E3939" s="40" t="s">
        <v>67</v>
      </c>
      <c r="F3939" s="41">
        <v>825</v>
      </c>
      <c r="G3939" s="42">
        <v>1</v>
      </c>
      <c r="H3939" s="42">
        <v>1</v>
      </c>
      <c r="I3939" s="40"/>
      <c r="J3939" s="170">
        <f t="shared" si="417"/>
        <v>825</v>
      </c>
      <c r="K3939" s="44" t="s">
        <v>3950</v>
      </c>
    </row>
    <row r="3940" spans="1:11" x14ac:dyDescent="0.25">
      <c r="A3940" s="54"/>
      <c r="B3940" s="40"/>
      <c r="C3940" s="55"/>
      <c r="D3940" s="56"/>
      <c r="E3940" s="38"/>
      <c r="F3940" s="344"/>
      <c r="G3940" s="49"/>
      <c r="H3940" s="49"/>
      <c r="I3940" s="38"/>
      <c r="J3940" s="170">
        <f t="shared" si="417"/>
        <v>0</v>
      </c>
      <c r="K3940" s="44"/>
    </row>
    <row r="3941" spans="1:11" x14ac:dyDescent="0.25">
      <c r="A3941" s="54"/>
      <c r="B3941" s="100" t="s">
        <v>3952</v>
      </c>
      <c r="C3941" s="135"/>
      <c r="D3941" s="100"/>
      <c r="E3941" s="100" t="s">
        <v>32</v>
      </c>
      <c r="F3941" s="84"/>
      <c r="G3941" s="102">
        <v>1</v>
      </c>
      <c r="H3941" s="102">
        <v>1</v>
      </c>
      <c r="I3941" s="101"/>
      <c r="J3941" s="86">
        <f t="shared" si="417"/>
        <v>0</v>
      </c>
      <c r="K3941" s="100" t="s">
        <v>3950</v>
      </c>
    </row>
    <row r="3942" spans="1:11" x14ac:dyDescent="0.25">
      <c r="A3942" s="54"/>
      <c r="B3942" s="38"/>
      <c r="C3942" s="57"/>
      <c r="D3942" s="38"/>
      <c r="E3942" s="38"/>
      <c r="F3942" s="51"/>
      <c r="G3942" s="64"/>
      <c r="H3942" s="64"/>
      <c r="I3942" s="38"/>
      <c r="J3942" s="170"/>
      <c r="K3942" s="44"/>
    </row>
    <row r="3943" spans="1:11" x14ac:dyDescent="0.25">
      <c r="A3943" s="37"/>
      <c r="B3943" s="38" t="s">
        <v>3441</v>
      </c>
      <c r="C3943" s="55"/>
      <c r="D3943" s="38"/>
      <c r="E3943" s="38" t="s">
        <v>32</v>
      </c>
      <c r="F3943" s="51"/>
      <c r="G3943" s="64">
        <v>3</v>
      </c>
      <c r="H3943" s="64">
        <v>3</v>
      </c>
      <c r="I3943" s="52"/>
      <c r="J3943" s="170">
        <f t="shared" ref="J3943:J3959" si="418">H3943*F3943</f>
        <v>0</v>
      </c>
      <c r="K3943" s="44" t="s">
        <v>3950</v>
      </c>
    </row>
    <row r="3944" spans="1:11" x14ac:dyDescent="0.25">
      <c r="A3944" s="37"/>
      <c r="B3944" s="38"/>
      <c r="C3944" s="53"/>
      <c r="D3944" s="22"/>
      <c r="E3944" s="52"/>
      <c r="F3944" s="52"/>
      <c r="G3944" s="49"/>
      <c r="H3944" s="49"/>
      <c r="I3944" s="52"/>
      <c r="J3944" s="170">
        <f t="shared" si="418"/>
        <v>0</v>
      </c>
      <c r="K3944" s="53"/>
    </row>
    <row r="3945" spans="1:11" x14ac:dyDescent="0.25">
      <c r="A3945" s="37"/>
      <c r="B3945" s="38" t="s">
        <v>3953</v>
      </c>
      <c r="C3945" s="147"/>
      <c r="D3945" s="100"/>
      <c r="E3945" s="38" t="s">
        <v>32</v>
      </c>
      <c r="F3945" s="51"/>
      <c r="G3945" s="49">
        <v>5</v>
      </c>
      <c r="H3945" s="49">
        <v>5</v>
      </c>
      <c r="I3945" s="38"/>
      <c r="J3945" s="170">
        <f t="shared" si="418"/>
        <v>0</v>
      </c>
      <c r="K3945" s="44" t="s">
        <v>3950</v>
      </c>
    </row>
    <row r="3946" spans="1:11" x14ac:dyDescent="0.25">
      <c r="A3946" s="37"/>
      <c r="B3946" s="38"/>
      <c r="C3946" s="147"/>
      <c r="D3946" s="100"/>
      <c r="E3946" s="38"/>
      <c r="F3946" s="51"/>
      <c r="G3946" s="49"/>
      <c r="H3946" s="49"/>
      <c r="I3946" s="38"/>
      <c r="J3946" s="170">
        <f t="shared" si="418"/>
        <v>0</v>
      </c>
      <c r="K3946" s="44"/>
    </row>
    <row r="3947" spans="1:11" x14ac:dyDescent="0.25">
      <c r="A3947" s="37"/>
      <c r="B3947" s="38" t="s">
        <v>3954</v>
      </c>
      <c r="C3947" s="147"/>
      <c r="D3947" s="100"/>
      <c r="E3947" s="38" t="s">
        <v>32</v>
      </c>
      <c r="F3947" s="51"/>
      <c r="G3947" s="49">
        <v>5</v>
      </c>
      <c r="H3947" s="49">
        <v>5</v>
      </c>
      <c r="I3947" s="38"/>
      <c r="J3947" s="170">
        <f t="shared" si="418"/>
        <v>0</v>
      </c>
      <c r="K3947" s="44" t="s">
        <v>3950</v>
      </c>
    </row>
    <row r="3948" spans="1:11" x14ac:dyDescent="0.25">
      <c r="A3948" s="37"/>
      <c r="B3948" s="60"/>
      <c r="C3948" s="247"/>
      <c r="D3948" s="248"/>
      <c r="E3948" s="59"/>
      <c r="F3948" s="347"/>
      <c r="G3948" s="61"/>
      <c r="H3948" s="61"/>
      <c r="I3948" s="59"/>
      <c r="J3948" s="170">
        <f t="shared" si="418"/>
        <v>0</v>
      </c>
      <c r="K3948" s="53"/>
    </row>
    <row r="3949" spans="1:11" x14ac:dyDescent="0.25">
      <c r="A3949" s="37"/>
      <c r="B3949" s="38" t="s">
        <v>3955</v>
      </c>
      <c r="C3949" s="39"/>
      <c r="D3949" s="100"/>
      <c r="E3949" s="38" t="s">
        <v>32</v>
      </c>
      <c r="F3949" s="51"/>
      <c r="G3949" s="49">
        <v>5</v>
      </c>
      <c r="H3949" s="49">
        <v>5</v>
      </c>
      <c r="I3949" s="38"/>
      <c r="J3949" s="170">
        <f t="shared" si="418"/>
        <v>0</v>
      </c>
      <c r="K3949" s="44" t="s">
        <v>3950</v>
      </c>
    </row>
    <row r="3950" spans="1:11" x14ac:dyDescent="0.25">
      <c r="A3950" s="54"/>
      <c r="B3950" s="38"/>
      <c r="C3950" s="63"/>
      <c r="D3950" s="38"/>
      <c r="E3950" s="52"/>
      <c r="F3950" s="52"/>
      <c r="G3950" s="49"/>
      <c r="H3950" s="49"/>
      <c r="I3950" s="52"/>
      <c r="J3950" s="170">
        <f t="shared" si="418"/>
        <v>0</v>
      </c>
      <c r="K3950" s="44"/>
    </row>
    <row r="3951" spans="1:11" x14ac:dyDescent="0.25">
      <c r="A3951" s="37"/>
      <c r="B3951" s="38" t="s">
        <v>3956</v>
      </c>
      <c r="C3951" s="57"/>
      <c r="D3951" s="38"/>
      <c r="E3951" s="38" t="s">
        <v>32</v>
      </c>
      <c r="F3951" s="51"/>
      <c r="G3951" s="49">
        <v>2</v>
      </c>
      <c r="H3951" s="49">
        <v>2</v>
      </c>
      <c r="I3951" s="38"/>
      <c r="J3951" s="170">
        <f t="shared" si="418"/>
        <v>0</v>
      </c>
      <c r="K3951" s="44" t="s">
        <v>3950</v>
      </c>
    </row>
    <row r="3952" spans="1:11" x14ac:dyDescent="0.25">
      <c r="A3952" s="54"/>
      <c r="B3952" s="38"/>
      <c r="C3952" s="57"/>
      <c r="D3952" s="38"/>
      <c r="E3952" s="38"/>
      <c r="F3952" s="51"/>
      <c r="G3952" s="49"/>
      <c r="H3952" s="49"/>
      <c r="I3952" s="38"/>
      <c r="J3952" s="170">
        <f t="shared" si="418"/>
        <v>0</v>
      </c>
      <c r="K3952" s="44"/>
    </row>
    <row r="3953" spans="1:11" x14ac:dyDescent="0.25">
      <c r="A3953" s="54"/>
      <c r="B3953" s="38" t="s">
        <v>3957</v>
      </c>
      <c r="C3953" s="57"/>
      <c r="D3953" s="38"/>
      <c r="E3953" s="38" t="s">
        <v>32</v>
      </c>
      <c r="F3953" s="51"/>
      <c r="G3953" s="49">
        <v>2</v>
      </c>
      <c r="H3953" s="49">
        <v>2</v>
      </c>
      <c r="I3953" s="38"/>
      <c r="J3953" s="170">
        <f t="shared" si="418"/>
        <v>0</v>
      </c>
      <c r="K3953" s="44" t="s">
        <v>3950</v>
      </c>
    </row>
    <row r="3954" spans="1:11" x14ac:dyDescent="0.25">
      <c r="A3954" s="54"/>
      <c r="B3954" s="38"/>
      <c r="C3954" s="57"/>
      <c r="D3954" s="38"/>
      <c r="E3954" s="38"/>
      <c r="F3954" s="51"/>
      <c r="G3954" s="49"/>
      <c r="H3954" s="49"/>
      <c r="I3954" s="38"/>
      <c r="J3954" s="170">
        <f t="shared" si="418"/>
        <v>0</v>
      </c>
      <c r="K3954" s="44"/>
    </row>
    <row r="3955" spans="1:11" x14ac:dyDescent="0.25">
      <c r="A3955" s="54"/>
      <c r="B3955" s="38" t="s">
        <v>3958</v>
      </c>
      <c r="C3955" s="57"/>
      <c r="D3955" s="38"/>
      <c r="E3955" s="38" t="s">
        <v>28</v>
      </c>
      <c r="F3955" s="51"/>
      <c r="G3955" s="49">
        <v>1</v>
      </c>
      <c r="H3955" s="49">
        <v>1</v>
      </c>
      <c r="I3955" s="38"/>
      <c r="J3955" s="170">
        <f t="shared" si="418"/>
        <v>0</v>
      </c>
      <c r="K3955" s="44" t="s">
        <v>3950</v>
      </c>
    </row>
    <row r="3956" spans="1:11" x14ac:dyDescent="0.25">
      <c r="A3956" s="54"/>
      <c r="B3956" s="38" t="s">
        <v>3959</v>
      </c>
      <c r="C3956" s="57"/>
      <c r="D3956" s="38"/>
      <c r="E3956" s="38" t="s">
        <v>28</v>
      </c>
      <c r="F3956" s="51"/>
      <c r="G3956" s="49">
        <v>1</v>
      </c>
      <c r="H3956" s="49">
        <v>1</v>
      </c>
      <c r="I3956" s="38"/>
      <c r="J3956" s="170">
        <f t="shared" si="418"/>
        <v>0</v>
      </c>
      <c r="K3956" s="44" t="s">
        <v>3950</v>
      </c>
    </row>
    <row r="3957" spans="1:11" x14ac:dyDescent="0.25">
      <c r="A3957" s="54"/>
      <c r="B3957" s="38"/>
      <c r="C3957" s="57"/>
      <c r="D3957" s="38"/>
      <c r="E3957" s="38"/>
      <c r="F3957" s="51"/>
      <c r="G3957" s="49"/>
      <c r="H3957" s="49"/>
      <c r="I3957" s="38"/>
      <c r="J3957" s="170">
        <f t="shared" si="418"/>
        <v>0</v>
      </c>
      <c r="K3957" s="44"/>
    </row>
    <row r="3958" spans="1:11" x14ac:dyDescent="0.25">
      <c r="A3958" s="54"/>
      <c r="B3958" s="38" t="s">
        <v>3774</v>
      </c>
      <c r="C3958" s="57" t="s">
        <v>3960</v>
      </c>
      <c r="D3958" s="38"/>
      <c r="E3958" s="38" t="s">
        <v>32</v>
      </c>
      <c r="F3958" s="51"/>
      <c r="G3958" s="49">
        <v>30</v>
      </c>
      <c r="H3958" s="49">
        <v>30</v>
      </c>
      <c r="I3958" s="38"/>
      <c r="J3958" s="170">
        <f t="shared" si="418"/>
        <v>0</v>
      </c>
      <c r="K3958" s="44" t="s">
        <v>3950</v>
      </c>
    </row>
    <row r="3959" spans="1:11" x14ac:dyDescent="0.25">
      <c r="A3959" s="54"/>
      <c r="B3959" s="40"/>
      <c r="C3959" s="50"/>
      <c r="D3959" s="40"/>
      <c r="E3959" s="40"/>
      <c r="F3959" s="224"/>
      <c r="G3959" s="42"/>
      <c r="H3959" s="42"/>
      <c r="I3959" s="40"/>
      <c r="J3959" s="170">
        <f t="shared" si="418"/>
        <v>0</v>
      </c>
      <c r="K3959" s="44"/>
    </row>
    <row r="3960" spans="1:11" x14ac:dyDescent="0.25">
      <c r="A3960" s="62"/>
      <c r="B3960" s="38" t="s">
        <v>3695</v>
      </c>
      <c r="C3960" s="50" t="s">
        <v>3961</v>
      </c>
      <c r="D3960" s="38"/>
      <c r="E3960" s="40" t="s">
        <v>32</v>
      </c>
      <c r="F3960" s="224"/>
      <c r="G3960" s="42">
        <v>9</v>
      </c>
      <c r="H3960" s="42">
        <v>9</v>
      </c>
      <c r="I3960" s="40"/>
      <c r="J3960" s="170">
        <f t="shared" ref="J3960:J3964" si="419">H3960*F3960</f>
        <v>0</v>
      </c>
      <c r="K3960" s="44" t="s">
        <v>3950</v>
      </c>
    </row>
    <row r="3961" spans="1:11" x14ac:dyDescent="0.25">
      <c r="A3961" s="54"/>
      <c r="B3961" s="40"/>
      <c r="C3961" s="50"/>
      <c r="D3961" s="40"/>
      <c r="E3961" s="40"/>
      <c r="F3961" s="224"/>
      <c r="G3961" s="42"/>
      <c r="H3961" s="42"/>
      <c r="I3961" s="40"/>
      <c r="J3961" s="170">
        <f t="shared" si="419"/>
        <v>0</v>
      </c>
      <c r="K3961" s="44"/>
    </row>
    <row r="3962" spans="1:11" x14ac:dyDescent="0.25">
      <c r="A3962" s="54"/>
      <c r="B3962" s="40" t="s">
        <v>989</v>
      </c>
      <c r="C3962" s="50" t="s">
        <v>3962</v>
      </c>
      <c r="D3962" s="40"/>
      <c r="E3962" s="40" t="s">
        <v>24</v>
      </c>
      <c r="F3962" s="224"/>
      <c r="G3962" s="42">
        <v>1</v>
      </c>
      <c r="H3962" s="42">
        <v>1</v>
      </c>
      <c r="I3962" s="40"/>
      <c r="J3962" s="170">
        <f t="shared" si="419"/>
        <v>0</v>
      </c>
      <c r="K3962" s="44" t="s">
        <v>3963</v>
      </c>
    </row>
    <row r="3963" spans="1:11" x14ac:dyDescent="0.25">
      <c r="A3963" s="54"/>
      <c r="B3963" s="40"/>
      <c r="C3963" s="50"/>
      <c r="D3963" s="40"/>
      <c r="E3963" s="40"/>
      <c r="F3963" s="224"/>
      <c r="G3963" s="42"/>
      <c r="H3963" s="42"/>
      <c r="I3963" s="40"/>
      <c r="J3963" s="170">
        <f t="shared" si="419"/>
        <v>0</v>
      </c>
      <c r="K3963" s="44"/>
    </row>
    <row r="3964" spans="1:11" x14ac:dyDescent="0.25">
      <c r="A3964" s="54"/>
      <c r="B3964" s="40" t="s">
        <v>3964</v>
      </c>
      <c r="C3964" s="50" t="s">
        <v>3965</v>
      </c>
      <c r="D3964" s="40"/>
      <c r="E3964" s="40" t="s">
        <v>32</v>
      </c>
      <c r="F3964" s="224"/>
      <c r="G3964" s="42">
        <v>32</v>
      </c>
      <c r="H3964" s="42">
        <v>32</v>
      </c>
      <c r="I3964" s="40"/>
      <c r="J3964" s="170">
        <f t="shared" si="419"/>
        <v>0</v>
      </c>
      <c r="K3964" s="44" t="s">
        <v>3963</v>
      </c>
    </row>
    <row r="3965" spans="1:11" x14ac:dyDescent="0.25">
      <c r="A3965" s="54"/>
      <c r="B3965" s="38"/>
      <c r="C3965" s="378"/>
      <c r="D3965" s="38"/>
      <c r="E3965" s="38"/>
      <c r="F3965" s="224"/>
      <c r="G3965" s="64"/>
      <c r="H3965" s="64"/>
      <c r="I3965" s="378"/>
      <c r="J3965" s="377"/>
      <c r="K3965" s="44"/>
    </row>
    <row r="3966" spans="1:11" x14ac:dyDescent="0.25">
      <c r="A3966" s="37"/>
      <c r="B3966" s="40" t="s">
        <v>1096</v>
      </c>
      <c r="C3966" s="50" t="s">
        <v>3966</v>
      </c>
      <c r="D3966" s="38"/>
      <c r="E3966" s="38" t="s">
        <v>24</v>
      </c>
      <c r="F3966" s="51"/>
      <c r="G3966" s="64">
        <v>1</v>
      </c>
      <c r="H3966" s="64">
        <v>1</v>
      </c>
      <c r="I3966" s="52"/>
      <c r="J3966" s="170">
        <f t="shared" ref="J3966:J3986" si="420">H3966*F3966</f>
        <v>0</v>
      </c>
      <c r="K3966" s="44" t="s">
        <v>3963</v>
      </c>
    </row>
    <row r="3967" spans="1:11" x14ac:dyDescent="0.25">
      <c r="A3967" s="37"/>
      <c r="B3967" s="38"/>
      <c r="C3967" s="46"/>
      <c r="D3967" s="22"/>
      <c r="E3967" s="38"/>
      <c r="F3967" s="51"/>
      <c r="G3967" s="49"/>
      <c r="H3967" s="49"/>
      <c r="I3967" s="52"/>
      <c r="J3967" s="170">
        <f t="shared" si="420"/>
        <v>0</v>
      </c>
      <c r="K3967" s="44"/>
    </row>
    <row r="3968" spans="1:11" x14ac:dyDescent="0.25">
      <c r="A3968" s="37"/>
      <c r="B3968" s="38" t="s">
        <v>3508</v>
      </c>
      <c r="C3968" s="46" t="s">
        <v>3967</v>
      </c>
      <c r="D3968" s="100"/>
      <c r="E3968" s="38" t="s">
        <v>24</v>
      </c>
      <c r="F3968" s="51"/>
      <c r="G3968" s="49">
        <v>1</v>
      </c>
      <c r="H3968" s="49">
        <v>1</v>
      </c>
      <c r="I3968" s="52"/>
      <c r="J3968" s="170">
        <f t="shared" si="420"/>
        <v>0</v>
      </c>
      <c r="K3968" s="44" t="s">
        <v>3963</v>
      </c>
    </row>
    <row r="3969" spans="1:11" x14ac:dyDescent="0.25">
      <c r="A3969" s="37"/>
      <c r="B3969" s="38"/>
      <c r="C3969" s="147"/>
      <c r="D3969" s="100"/>
      <c r="E3969" s="38"/>
      <c r="F3969" s="51"/>
      <c r="G3969" s="49"/>
      <c r="H3969" s="49"/>
      <c r="I3969" s="38"/>
      <c r="J3969" s="170">
        <f t="shared" si="420"/>
        <v>0</v>
      </c>
      <c r="K3969" s="44"/>
    </row>
    <row r="3970" spans="1:11" x14ac:dyDescent="0.25">
      <c r="A3970" s="37"/>
      <c r="B3970" s="38" t="s">
        <v>3968</v>
      </c>
      <c r="C3970" s="147" t="s">
        <v>3969</v>
      </c>
      <c r="D3970" s="100"/>
      <c r="E3970" s="38" t="s">
        <v>24</v>
      </c>
      <c r="F3970" s="51"/>
      <c r="G3970" s="49">
        <v>1</v>
      </c>
      <c r="H3970" s="49">
        <v>1</v>
      </c>
      <c r="I3970" s="38"/>
      <c r="J3970" s="170">
        <f t="shared" si="420"/>
        <v>0</v>
      </c>
      <c r="K3970" s="44" t="s">
        <v>3963</v>
      </c>
    </row>
    <row r="3971" spans="1:11" x14ac:dyDescent="0.25">
      <c r="A3971" s="37"/>
      <c r="B3971" s="60"/>
      <c r="C3971" s="247"/>
      <c r="D3971" s="248"/>
      <c r="E3971" s="59"/>
      <c r="F3971" s="347"/>
      <c r="G3971" s="61"/>
      <c r="H3971" s="61"/>
      <c r="I3971" s="59"/>
      <c r="J3971" s="170">
        <f t="shared" si="420"/>
        <v>0</v>
      </c>
      <c r="K3971" s="53"/>
    </row>
    <row r="3972" spans="1:11" x14ac:dyDescent="0.25">
      <c r="A3972" s="37"/>
      <c r="B3972" s="38" t="s">
        <v>3625</v>
      </c>
      <c r="C3972" s="39" t="s">
        <v>3970</v>
      </c>
      <c r="D3972" s="100"/>
      <c r="E3972" s="38" t="s">
        <v>32</v>
      </c>
      <c r="F3972" s="51"/>
      <c r="G3972" s="49">
        <v>2</v>
      </c>
      <c r="H3972" s="49">
        <v>2</v>
      </c>
      <c r="I3972" s="38"/>
      <c r="J3972" s="170">
        <f t="shared" si="420"/>
        <v>0</v>
      </c>
      <c r="K3972" s="44" t="s">
        <v>3963</v>
      </c>
    </row>
    <row r="3973" spans="1:11" x14ac:dyDescent="0.25">
      <c r="A3973" s="54"/>
      <c r="B3973" s="38"/>
      <c r="C3973" s="63"/>
      <c r="D3973" s="38"/>
      <c r="E3973" s="52"/>
      <c r="F3973" s="52"/>
      <c r="G3973" s="49"/>
      <c r="H3973" s="49"/>
      <c r="I3973" s="52"/>
      <c r="J3973" s="170">
        <f t="shared" si="420"/>
        <v>0</v>
      </c>
      <c r="K3973" s="44"/>
    </row>
    <row r="3974" spans="1:11" x14ac:dyDescent="0.25">
      <c r="A3974" s="54"/>
      <c r="B3974" s="40" t="s">
        <v>3977</v>
      </c>
      <c r="C3974" s="50"/>
      <c r="D3974" s="40"/>
      <c r="E3974" s="40" t="s">
        <v>32</v>
      </c>
      <c r="F3974" s="224">
        <v>8100</v>
      </c>
      <c r="G3974" s="42">
        <v>1</v>
      </c>
      <c r="H3974" s="42">
        <v>1</v>
      </c>
      <c r="I3974" s="40"/>
      <c r="J3974" s="170">
        <f t="shared" si="420"/>
        <v>8100</v>
      </c>
      <c r="K3974" s="44" t="s">
        <v>472</v>
      </c>
    </row>
    <row r="3975" spans="1:11" x14ac:dyDescent="0.25">
      <c r="A3975" s="54"/>
      <c r="B3975" s="40"/>
      <c r="C3975" s="50"/>
      <c r="D3975" s="40"/>
      <c r="E3975" s="40"/>
      <c r="F3975" s="224"/>
      <c r="G3975" s="42"/>
      <c r="H3975" s="42"/>
      <c r="I3975" s="40"/>
      <c r="J3975" s="170">
        <f t="shared" si="420"/>
        <v>0</v>
      </c>
      <c r="K3975" s="44"/>
    </row>
    <row r="3976" spans="1:11" x14ac:dyDescent="0.25">
      <c r="A3976" s="54"/>
      <c r="B3976" s="40" t="s">
        <v>103</v>
      </c>
      <c r="C3976" s="50" t="s">
        <v>3978</v>
      </c>
      <c r="D3976" s="40"/>
      <c r="E3976" s="40" t="s">
        <v>24</v>
      </c>
      <c r="F3976" s="224">
        <v>2950</v>
      </c>
      <c r="G3976" s="42">
        <v>2</v>
      </c>
      <c r="H3976" s="42">
        <v>2</v>
      </c>
      <c r="I3976" s="40"/>
      <c r="J3976" s="170">
        <f t="shared" si="420"/>
        <v>5900</v>
      </c>
      <c r="K3976" s="44" t="s">
        <v>472</v>
      </c>
    </row>
    <row r="3977" spans="1:11" x14ac:dyDescent="0.25">
      <c r="A3977" s="54"/>
      <c r="B3977" s="40"/>
      <c r="C3977" s="55"/>
      <c r="D3977" s="56"/>
      <c r="E3977" s="38"/>
      <c r="F3977" s="344"/>
      <c r="G3977" s="49"/>
      <c r="H3977" s="49"/>
      <c r="I3977" s="38"/>
      <c r="J3977" s="170">
        <f t="shared" si="420"/>
        <v>0</v>
      </c>
      <c r="K3977" s="44"/>
    </row>
    <row r="3978" spans="1:11" x14ac:dyDescent="0.25">
      <c r="A3978" s="54"/>
      <c r="B3978" s="40" t="s">
        <v>3979</v>
      </c>
      <c r="C3978" s="50" t="s">
        <v>3980</v>
      </c>
      <c r="D3978" s="38"/>
      <c r="E3978" s="38" t="s">
        <v>32</v>
      </c>
      <c r="F3978" s="51">
        <v>1300</v>
      </c>
      <c r="G3978" s="49">
        <v>2</v>
      </c>
      <c r="H3978" s="49">
        <v>2</v>
      </c>
      <c r="I3978" s="52"/>
      <c r="J3978" s="170">
        <f t="shared" si="420"/>
        <v>2600</v>
      </c>
      <c r="K3978" s="44" t="s">
        <v>472</v>
      </c>
    </row>
    <row r="3979" spans="1:11" x14ac:dyDescent="0.25">
      <c r="A3979" s="54"/>
      <c r="B3979" s="38"/>
      <c r="C3979" s="55"/>
      <c r="D3979" s="38"/>
      <c r="E3979" s="38"/>
      <c r="F3979" s="51"/>
      <c r="G3979" s="49"/>
      <c r="H3979" s="49"/>
      <c r="I3979" s="52"/>
      <c r="J3979" s="170">
        <f t="shared" si="420"/>
        <v>0</v>
      </c>
      <c r="K3979" s="44"/>
    </row>
    <row r="3980" spans="1:11" x14ac:dyDescent="0.25">
      <c r="A3980" s="54"/>
      <c r="B3980" s="38" t="s">
        <v>3523</v>
      </c>
      <c r="C3980" s="55" t="s">
        <v>3981</v>
      </c>
      <c r="D3980" s="38"/>
      <c r="E3980" s="38" t="s">
        <v>28</v>
      </c>
      <c r="F3980" s="51"/>
      <c r="G3980" s="49">
        <v>1</v>
      </c>
      <c r="H3980" s="49">
        <v>1</v>
      </c>
      <c r="I3980" s="52"/>
      <c r="J3980" s="170">
        <f t="shared" si="420"/>
        <v>0</v>
      </c>
      <c r="K3980" s="44" t="s">
        <v>472</v>
      </c>
    </row>
    <row r="3981" spans="1:11" x14ac:dyDescent="0.25">
      <c r="A3981" s="54"/>
      <c r="B3981" s="38"/>
      <c r="C3981" s="55"/>
      <c r="D3981" s="56"/>
      <c r="E3981" s="38"/>
      <c r="F3981" s="51"/>
      <c r="G3981" s="49"/>
      <c r="H3981" s="49"/>
      <c r="I3981" s="52"/>
      <c r="J3981" s="170">
        <f t="shared" si="420"/>
        <v>0</v>
      </c>
      <c r="K3981" s="44"/>
    </row>
    <row r="3982" spans="1:11" x14ac:dyDescent="0.25">
      <c r="A3982" s="54"/>
      <c r="B3982" s="38" t="s">
        <v>3758</v>
      </c>
      <c r="C3982" s="55" t="s">
        <v>3794</v>
      </c>
      <c r="D3982" s="38"/>
      <c r="E3982" s="38" t="s">
        <v>32</v>
      </c>
      <c r="F3982" s="51"/>
      <c r="G3982" s="49">
        <v>1</v>
      </c>
      <c r="H3982" s="49">
        <v>1</v>
      </c>
      <c r="I3982" s="52"/>
      <c r="J3982" s="170">
        <f t="shared" si="420"/>
        <v>0</v>
      </c>
      <c r="K3982" s="44" t="s">
        <v>472</v>
      </c>
    </row>
    <row r="3983" spans="1:11" x14ac:dyDescent="0.25">
      <c r="A3983" s="62"/>
      <c r="B3983" s="38"/>
      <c r="C3983" s="52"/>
      <c r="D3983" s="38"/>
      <c r="E3983" s="52"/>
      <c r="F3983" s="52"/>
      <c r="G3983" s="49"/>
      <c r="H3983" s="49"/>
      <c r="I3983" s="52"/>
      <c r="J3983" s="170">
        <f t="shared" si="420"/>
        <v>0</v>
      </c>
      <c r="K3983" s="53"/>
    </row>
    <row r="3984" spans="1:11" x14ac:dyDescent="0.25">
      <c r="A3984" s="54"/>
      <c r="B3984" s="38" t="s">
        <v>3758</v>
      </c>
      <c r="C3984" s="57" t="s">
        <v>3982</v>
      </c>
      <c r="D3984" s="38"/>
      <c r="E3984" s="38" t="s">
        <v>32</v>
      </c>
      <c r="F3984" s="51"/>
      <c r="G3984" s="49">
        <v>1</v>
      </c>
      <c r="H3984" s="49">
        <v>1</v>
      </c>
      <c r="I3984" s="38"/>
      <c r="J3984" s="170">
        <f t="shared" si="420"/>
        <v>0</v>
      </c>
      <c r="K3984" s="44" t="s">
        <v>472</v>
      </c>
    </row>
    <row r="3985" spans="1:13" x14ac:dyDescent="0.25">
      <c r="A3985" s="54"/>
      <c r="B3985" s="38"/>
      <c r="C3985" s="57"/>
      <c r="D3985" s="38"/>
      <c r="E3985" s="38"/>
      <c r="F3985" s="51"/>
      <c r="G3985" s="49"/>
      <c r="H3985" s="49"/>
      <c r="I3985" s="38"/>
      <c r="J3985" s="170">
        <f t="shared" si="420"/>
        <v>0</v>
      </c>
      <c r="K3985" s="44"/>
    </row>
    <row r="3986" spans="1:13" x14ac:dyDescent="0.25">
      <c r="A3986" s="54"/>
      <c r="B3986" s="38" t="s">
        <v>3523</v>
      </c>
      <c r="C3986" s="57" t="s">
        <v>3983</v>
      </c>
      <c r="D3986" s="38"/>
      <c r="E3986" s="38" t="s">
        <v>28</v>
      </c>
      <c r="F3986" s="51"/>
      <c r="G3986" s="64">
        <v>1</v>
      </c>
      <c r="H3986" s="64">
        <v>1</v>
      </c>
      <c r="I3986" s="38"/>
      <c r="J3986" s="170">
        <f t="shared" si="420"/>
        <v>0</v>
      </c>
      <c r="K3986" s="44" t="s">
        <v>472</v>
      </c>
    </row>
    <row r="3987" spans="1:13" x14ac:dyDescent="0.25">
      <c r="A3987" s="54"/>
      <c r="B3987" s="38"/>
      <c r="C3987" s="57"/>
      <c r="D3987" s="38"/>
      <c r="E3987" s="38"/>
      <c r="F3987" s="51"/>
      <c r="G3987" s="49"/>
      <c r="H3987" s="49"/>
      <c r="I3987" s="38"/>
      <c r="J3987" s="170"/>
      <c r="K3987" s="44"/>
    </row>
    <row r="3988" spans="1:13" x14ac:dyDescent="0.25">
      <c r="A3988" s="37"/>
      <c r="B3988" s="38" t="s">
        <v>3984</v>
      </c>
      <c r="C3988" s="39" t="s">
        <v>3985</v>
      </c>
      <c r="D3988" s="100"/>
      <c r="E3988" s="38" t="s">
        <v>32</v>
      </c>
      <c r="F3988" s="51"/>
      <c r="G3988" s="49">
        <v>1</v>
      </c>
      <c r="H3988" s="49">
        <v>1</v>
      </c>
      <c r="I3988" s="38"/>
      <c r="J3988" s="170">
        <f t="shared" ref="J3988:J4009" si="421">H3988*F3988</f>
        <v>0</v>
      </c>
      <c r="K3988" s="44" t="s">
        <v>472</v>
      </c>
    </row>
    <row r="3989" spans="1:13" x14ac:dyDescent="0.25">
      <c r="A3989" s="37"/>
      <c r="B3989" s="38"/>
      <c r="C3989" s="202"/>
      <c r="D3989" s="100"/>
      <c r="E3989" s="52"/>
      <c r="F3989" s="52"/>
      <c r="G3989" s="49"/>
      <c r="H3989" s="49"/>
      <c r="I3989" s="52"/>
      <c r="J3989" s="170">
        <f t="shared" si="421"/>
        <v>0</v>
      </c>
      <c r="K3989" s="44"/>
    </row>
    <row r="3990" spans="1:13" x14ac:dyDescent="0.25">
      <c r="A3990" s="37"/>
      <c r="B3990" s="38" t="s">
        <v>3984</v>
      </c>
      <c r="C3990" s="147" t="s">
        <v>3986</v>
      </c>
      <c r="D3990" s="100"/>
      <c r="E3990" s="38" t="s">
        <v>32</v>
      </c>
      <c r="F3990" s="51"/>
      <c r="G3990" s="49">
        <v>1</v>
      </c>
      <c r="H3990" s="49">
        <v>1</v>
      </c>
      <c r="I3990" s="38"/>
      <c r="J3990" s="170">
        <f t="shared" si="421"/>
        <v>0</v>
      </c>
      <c r="K3990" s="44" t="s">
        <v>472</v>
      </c>
    </row>
    <row r="3991" spans="1:13" x14ac:dyDescent="0.25">
      <c r="A3991" s="37"/>
      <c r="B3991" s="38"/>
      <c r="C3991" s="147"/>
      <c r="D3991" s="100"/>
      <c r="E3991" s="38"/>
      <c r="F3991" s="51"/>
      <c r="G3991" s="49"/>
      <c r="H3991" s="49"/>
      <c r="I3991" s="38"/>
      <c r="J3991" s="170">
        <f t="shared" si="421"/>
        <v>0</v>
      </c>
      <c r="K3991" s="44"/>
    </row>
    <row r="3992" spans="1:13" x14ac:dyDescent="0.25">
      <c r="A3992" s="37"/>
      <c r="B3992" s="38" t="s">
        <v>3987</v>
      </c>
      <c r="C3992" s="147" t="s">
        <v>3988</v>
      </c>
      <c r="D3992" s="100"/>
      <c r="E3992" s="38" t="s">
        <v>24</v>
      </c>
      <c r="F3992" s="51">
        <v>5335</v>
      </c>
      <c r="G3992" s="49">
        <v>1</v>
      </c>
      <c r="H3992" s="49">
        <v>1</v>
      </c>
      <c r="I3992" s="38"/>
      <c r="J3992" s="170">
        <f t="shared" si="421"/>
        <v>5335</v>
      </c>
      <c r="K3992" s="44" t="s">
        <v>472</v>
      </c>
    </row>
    <row r="3993" spans="1:13" x14ac:dyDescent="0.25">
      <c r="A3993" s="37"/>
      <c r="B3993" s="38"/>
      <c r="C3993" s="57"/>
      <c r="D3993" s="38"/>
      <c r="E3993" s="38"/>
      <c r="F3993" s="51"/>
      <c r="G3993" s="49"/>
      <c r="H3993" s="49"/>
      <c r="I3993" s="38"/>
      <c r="J3993" s="170">
        <f t="shared" si="421"/>
        <v>0</v>
      </c>
      <c r="K3993" s="44"/>
    </row>
    <row r="3994" spans="1:13" x14ac:dyDescent="0.25">
      <c r="A3994" s="37"/>
      <c r="B3994" s="38" t="s">
        <v>3989</v>
      </c>
      <c r="C3994" s="57" t="s">
        <v>3990</v>
      </c>
      <c r="D3994" s="38"/>
      <c r="E3994" s="38" t="s">
        <v>28</v>
      </c>
      <c r="F3994" s="51">
        <v>3000</v>
      </c>
      <c r="G3994" s="49">
        <v>1</v>
      </c>
      <c r="H3994" s="49">
        <v>1</v>
      </c>
      <c r="I3994" s="38"/>
      <c r="J3994" s="170">
        <f t="shared" si="421"/>
        <v>3000</v>
      </c>
      <c r="K3994" s="44" t="s">
        <v>472</v>
      </c>
    </row>
    <row r="3995" spans="1:13" x14ac:dyDescent="0.25">
      <c r="A3995" s="54"/>
      <c r="B3995" s="38" t="s">
        <v>3508</v>
      </c>
      <c r="C3995" s="50" t="s">
        <v>3991</v>
      </c>
      <c r="D3995" s="38"/>
      <c r="E3995" s="40" t="s">
        <v>24</v>
      </c>
      <c r="F3995" s="224"/>
      <c r="G3995" s="42">
        <v>1</v>
      </c>
      <c r="H3995" s="42">
        <v>1</v>
      </c>
      <c r="I3995" s="40"/>
      <c r="J3995" s="170">
        <f t="shared" si="421"/>
        <v>0</v>
      </c>
      <c r="K3995" s="44" t="s">
        <v>3992</v>
      </c>
    </row>
    <row r="3996" spans="1:13" x14ac:dyDescent="0.25">
      <c r="A3996" s="37"/>
      <c r="B3996" s="40"/>
      <c r="C3996" s="50"/>
      <c r="D3996" s="40"/>
      <c r="E3996" s="40"/>
      <c r="F3996" s="224"/>
      <c r="G3996" s="42"/>
      <c r="H3996" s="42"/>
      <c r="I3996" s="40"/>
      <c r="J3996" s="170">
        <f t="shared" si="421"/>
        <v>0</v>
      </c>
      <c r="K3996" s="44"/>
      <c r="L3996" s="417"/>
      <c r="M3996" s="417"/>
    </row>
    <row r="3997" spans="1:13" x14ac:dyDescent="0.25">
      <c r="A3997" s="54"/>
      <c r="B3997" s="40" t="s">
        <v>3997</v>
      </c>
      <c r="C3997" s="50" t="s">
        <v>3998</v>
      </c>
      <c r="D3997" s="40"/>
      <c r="E3997" s="40" t="s">
        <v>32</v>
      </c>
      <c r="F3997" s="41"/>
      <c r="G3997" s="42">
        <v>26</v>
      </c>
      <c r="H3997" s="42">
        <v>26</v>
      </c>
      <c r="I3997" s="40"/>
      <c r="J3997" s="170">
        <f t="shared" si="421"/>
        <v>0</v>
      </c>
      <c r="K3997" s="44" t="s">
        <v>447</v>
      </c>
    </row>
    <row r="3998" spans="1:13" x14ac:dyDescent="0.25">
      <c r="A3998" s="37"/>
      <c r="B3998" s="276"/>
      <c r="C3998" s="93"/>
      <c r="D3998" s="276"/>
      <c r="E3998" s="93"/>
      <c r="F3998" s="93"/>
      <c r="G3998" s="93"/>
      <c r="H3998" s="93"/>
      <c r="I3998" s="93"/>
      <c r="J3998" s="170">
        <f t="shared" si="421"/>
        <v>0</v>
      </c>
      <c r="K3998" s="92"/>
    </row>
    <row r="3999" spans="1:13" x14ac:dyDescent="0.25">
      <c r="A3999" s="54"/>
      <c r="B3999" s="40" t="s">
        <v>3999</v>
      </c>
      <c r="C3999" s="50" t="s">
        <v>4000</v>
      </c>
      <c r="D3999" s="40"/>
      <c r="E3999" s="40" t="s">
        <v>24</v>
      </c>
      <c r="F3999" s="41">
        <v>2535</v>
      </c>
      <c r="G3999" s="42">
        <v>1</v>
      </c>
      <c r="H3999" s="42">
        <v>1</v>
      </c>
      <c r="I3999" s="40"/>
      <c r="J3999" s="170">
        <f t="shared" si="421"/>
        <v>2535</v>
      </c>
      <c r="K3999" s="44" t="s">
        <v>447</v>
      </c>
    </row>
    <row r="4000" spans="1:13" x14ac:dyDescent="0.25">
      <c r="A4000" s="54"/>
      <c r="B4000" s="40"/>
      <c r="C4000" s="50"/>
      <c r="D4000" s="40"/>
      <c r="E4000" s="40"/>
      <c r="F4000" s="41"/>
      <c r="G4000" s="42"/>
      <c r="H4000" s="42"/>
      <c r="I4000" s="40"/>
      <c r="J4000" s="170">
        <f t="shared" si="421"/>
        <v>0</v>
      </c>
      <c r="K4000" s="44"/>
    </row>
    <row r="4001" spans="1:11" x14ac:dyDescent="0.25">
      <c r="A4001" s="54"/>
      <c r="B4001" s="38" t="s">
        <v>4001</v>
      </c>
      <c r="C4001" s="52" t="s">
        <v>4002</v>
      </c>
      <c r="D4001" s="49"/>
      <c r="E4001" s="38" t="s">
        <v>4003</v>
      </c>
      <c r="F4001" s="224"/>
      <c r="G4001" s="49">
        <v>1</v>
      </c>
      <c r="H4001" s="49">
        <v>1</v>
      </c>
      <c r="I4001" s="38"/>
      <c r="J4001" s="170">
        <f t="shared" si="421"/>
        <v>0</v>
      </c>
      <c r="K4001" s="44" t="s">
        <v>447</v>
      </c>
    </row>
    <row r="4002" spans="1:11" x14ac:dyDescent="0.25">
      <c r="A4002" s="54"/>
      <c r="B4002" s="38"/>
      <c r="C4002" s="52"/>
      <c r="D4002" s="38"/>
      <c r="E4002" s="52"/>
      <c r="F4002" s="52"/>
      <c r="G4002" s="49"/>
      <c r="H4002" s="49"/>
      <c r="I4002" s="52"/>
      <c r="J4002" s="170">
        <f t="shared" si="421"/>
        <v>0</v>
      </c>
      <c r="K4002" s="53"/>
    </row>
    <row r="4003" spans="1:11" x14ac:dyDescent="0.25">
      <c r="A4003" s="54"/>
      <c r="B4003" s="38" t="s">
        <v>989</v>
      </c>
      <c r="C4003" s="57" t="s">
        <v>4004</v>
      </c>
      <c r="D4003" s="38"/>
      <c r="E4003" s="38" t="s">
        <v>24</v>
      </c>
      <c r="F4003" s="51">
        <v>1550</v>
      </c>
      <c r="G4003" s="49">
        <v>2</v>
      </c>
      <c r="H4003" s="49">
        <v>2</v>
      </c>
      <c r="I4003" s="38"/>
      <c r="J4003" s="170">
        <f t="shared" si="421"/>
        <v>3100</v>
      </c>
      <c r="K4003" s="44" t="s">
        <v>449</v>
      </c>
    </row>
    <row r="4004" spans="1:11" x14ac:dyDescent="0.25">
      <c r="A4004" s="54"/>
      <c r="B4004" s="38"/>
      <c r="C4004" s="57"/>
      <c r="D4004" s="38"/>
      <c r="E4004" s="38"/>
      <c r="F4004" s="51"/>
      <c r="G4004" s="49"/>
      <c r="H4004" s="49"/>
      <c r="I4004" s="38"/>
      <c r="J4004" s="170">
        <f t="shared" si="421"/>
        <v>0</v>
      </c>
      <c r="K4004" s="44"/>
    </row>
    <row r="4005" spans="1:11" x14ac:dyDescent="0.25">
      <c r="A4005" s="62"/>
      <c r="B4005" s="38" t="s">
        <v>3999</v>
      </c>
      <c r="C4005" s="57" t="s">
        <v>4005</v>
      </c>
      <c r="D4005" s="38"/>
      <c r="E4005" s="38" t="s">
        <v>24</v>
      </c>
      <c r="F4005" s="51">
        <v>1250</v>
      </c>
      <c r="G4005" s="49">
        <v>1</v>
      </c>
      <c r="H4005" s="49">
        <v>1</v>
      </c>
      <c r="I4005" s="38"/>
      <c r="J4005" s="170">
        <f t="shared" si="421"/>
        <v>1250</v>
      </c>
      <c r="K4005" s="44" t="s">
        <v>449</v>
      </c>
    </row>
    <row r="4006" spans="1:11" x14ac:dyDescent="0.25">
      <c r="A4006" s="54"/>
      <c r="B4006" s="60"/>
      <c r="C4006" s="59"/>
      <c r="D4006" s="60"/>
      <c r="E4006" s="59"/>
      <c r="F4006" s="347"/>
      <c r="G4006" s="539"/>
      <c r="H4006" s="539"/>
      <c r="I4006" s="59"/>
      <c r="J4006" s="170">
        <f t="shared" si="421"/>
        <v>0</v>
      </c>
      <c r="K4006" s="53"/>
    </row>
    <row r="4007" spans="1:11" x14ac:dyDescent="0.25">
      <c r="A4007" s="54"/>
      <c r="B4007" s="38" t="s">
        <v>4006</v>
      </c>
      <c r="C4007" s="39" t="s">
        <v>4007</v>
      </c>
      <c r="D4007" s="22"/>
      <c r="E4007" s="38" t="s">
        <v>4008</v>
      </c>
      <c r="F4007" s="51">
        <v>2107.5</v>
      </c>
      <c r="G4007" s="49">
        <v>1</v>
      </c>
      <c r="H4007" s="49">
        <v>1</v>
      </c>
      <c r="I4007" s="38"/>
      <c r="J4007" s="170">
        <f t="shared" si="421"/>
        <v>2107.5</v>
      </c>
      <c r="K4007" s="44" t="s">
        <v>449</v>
      </c>
    </row>
    <row r="4008" spans="1:11" x14ac:dyDescent="0.25">
      <c r="A4008" s="54"/>
      <c r="B4008" s="44"/>
      <c r="C4008" s="46"/>
      <c r="D4008" s="399"/>
      <c r="E4008" s="44"/>
      <c r="F4008" s="178"/>
      <c r="G4008" s="85"/>
      <c r="H4008" s="85"/>
      <c r="I4008" s="101"/>
      <c r="J4008" s="170">
        <f t="shared" si="421"/>
        <v>0</v>
      </c>
      <c r="K4008" s="38"/>
    </row>
    <row r="4009" spans="1:11" x14ac:dyDescent="0.25">
      <c r="A4009" s="54"/>
      <c r="B4009" s="44" t="s">
        <v>169</v>
      </c>
      <c r="C4009" s="46" t="s">
        <v>3465</v>
      </c>
      <c r="D4009" s="44"/>
      <c r="E4009" s="44" t="s">
        <v>32</v>
      </c>
      <c r="F4009" s="178">
        <v>645</v>
      </c>
      <c r="G4009" s="85">
        <v>2</v>
      </c>
      <c r="H4009" s="85">
        <v>2</v>
      </c>
      <c r="I4009" s="101"/>
      <c r="J4009" s="170">
        <f t="shared" si="421"/>
        <v>1290</v>
      </c>
      <c r="K4009" s="100" t="s">
        <v>709</v>
      </c>
    </row>
    <row r="4010" spans="1:11" x14ac:dyDescent="0.25">
      <c r="A4010" s="54"/>
      <c r="B4010" s="38"/>
      <c r="C4010" s="57"/>
      <c r="D4010" s="38"/>
      <c r="E4010" s="38"/>
      <c r="F4010" s="51"/>
      <c r="G4010" s="64"/>
      <c r="H4010" s="64"/>
      <c r="I4010" s="38"/>
      <c r="J4010" s="170"/>
      <c r="K4010" s="44"/>
    </row>
    <row r="4011" spans="1:11" x14ac:dyDescent="0.25">
      <c r="A4011" s="37"/>
      <c r="B4011" s="38" t="s">
        <v>23</v>
      </c>
      <c r="C4011" s="57" t="s">
        <v>4044</v>
      </c>
      <c r="D4011" s="38"/>
      <c r="E4011" s="38" t="s">
        <v>24</v>
      </c>
      <c r="F4011" s="51">
        <v>6900</v>
      </c>
      <c r="G4011" s="49">
        <v>1</v>
      </c>
      <c r="H4011" s="49">
        <v>1</v>
      </c>
      <c r="I4011" s="38"/>
      <c r="J4011" s="170">
        <f t="shared" ref="J4011:J4031" si="422">H4011*F4011</f>
        <v>6900</v>
      </c>
      <c r="K4011" s="44" t="s">
        <v>709</v>
      </c>
    </row>
    <row r="4012" spans="1:11" x14ac:dyDescent="0.25">
      <c r="A4012" s="37"/>
      <c r="B4012" s="38"/>
      <c r="C4012" s="57"/>
      <c r="D4012" s="38"/>
      <c r="E4012" s="38"/>
      <c r="F4012" s="51"/>
      <c r="G4012" s="49"/>
      <c r="H4012" s="49"/>
      <c r="I4012" s="38"/>
      <c r="J4012" s="170">
        <f t="shared" si="422"/>
        <v>0</v>
      </c>
      <c r="K4012" s="44"/>
    </row>
    <row r="4013" spans="1:11" x14ac:dyDescent="0.25">
      <c r="A4013" s="37"/>
      <c r="B4013" s="38" t="s">
        <v>3653</v>
      </c>
      <c r="C4013" s="57" t="s">
        <v>4045</v>
      </c>
      <c r="D4013" s="38"/>
      <c r="E4013" s="38" t="s">
        <v>24</v>
      </c>
      <c r="F4013" s="51">
        <v>1200</v>
      </c>
      <c r="G4013" s="49">
        <v>1</v>
      </c>
      <c r="H4013" s="49">
        <v>1</v>
      </c>
      <c r="I4013" s="38"/>
      <c r="J4013" s="170">
        <f t="shared" si="422"/>
        <v>1200</v>
      </c>
      <c r="K4013" s="44" t="s">
        <v>709</v>
      </c>
    </row>
    <row r="4014" spans="1:11" x14ac:dyDescent="0.25">
      <c r="A4014" s="37"/>
      <c r="B4014" s="60"/>
      <c r="C4014" s="59"/>
      <c r="D4014" s="60"/>
      <c r="E4014" s="59"/>
      <c r="F4014" s="347"/>
      <c r="G4014" s="61"/>
      <c r="H4014" s="61"/>
      <c r="I4014" s="59"/>
      <c r="J4014" s="170">
        <f t="shared" si="422"/>
        <v>0</v>
      </c>
      <c r="K4014" s="53"/>
    </row>
    <row r="4015" spans="1:11" x14ac:dyDescent="0.25">
      <c r="A4015" s="37"/>
      <c r="B4015" s="38" t="s">
        <v>3439</v>
      </c>
      <c r="C4015" s="50" t="s">
        <v>4046</v>
      </c>
      <c r="D4015" s="38"/>
      <c r="E4015" s="38" t="s">
        <v>24</v>
      </c>
      <c r="F4015" s="51"/>
      <c r="G4015" s="49">
        <v>1</v>
      </c>
      <c r="H4015" s="49">
        <v>1</v>
      </c>
      <c r="I4015" s="38"/>
      <c r="J4015" s="170">
        <f t="shared" si="422"/>
        <v>0</v>
      </c>
      <c r="K4015" s="44" t="s">
        <v>709</v>
      </c>
    </row>
    <row r="4016" spans="1:11" x14ac:dyDescent="0.25">
      <c r="A4016" s="37"/>
      <c r="B4016" s="38"/>
      <c r="C4016" s="63"/>
      <c r="D4016" s="38"/>
      <c r="E4016" s="52"/>
      <c r="F4016" s="52"/>
      <c r="G4016" s="49"/>
      <c r="H4016" s="49"/>
      <c r="I4016" s="52"/>
      <c r="J4016" s="170">
        <f t="shared" si="422"/>
        <v>0</v>
      </c>
      <c r="K4016" s="44"/>
    </row>
    <row r="4017" spans="1:12" x14ac:dyDescent="0.25">
      <c r="A4017" s="37"/>
      <c r="B4017" s="38"/>
      <c r="C4017" s="57"/>
      <c r="D4017" s="38"/>
      <c r="E4017" s="38"/>
      <c r="F4017" s="51"/>
      <c r="G4017" s="49"/>
      <c r="H4017" s="49"/>
      <c r="I4017" s="38"/>
      <c r="J4017" s="170">
        <f t="shared" si="422"/>
        <v>0</v>
      </c>
      <c r="K4017" s="44"/>
    </row>
    <row r="4018" spans="1:12" x14ac:dyDescent="0.25">
      <c r="A4018" s="54"/>
      <c r="B4018" s="38" t="s">
        <v>3439</v>
      </c>
      <c r="C4018" s="57" t="s">
        <v>3471</v>
      </c>
      <c r="D4018" s="38"/>
      <c r="E4018" s="38" t="s">
        <v>24</v>
      </c>
      <c r="F4018" s="51"/>
      <c r="G4018" s="49">
        <v>1</v>
      </c>
      <c r="H4018" s="49">
        <v>1</v>
      </c>
      <c r="I4018" s="38"/>
      <c r="J4018" s="170">
        <f t="shared" si="422"/>
        <v>0</v>
      </c>
      <c r="K4018" s="44" t="s">
        <v>709</v>
      </c>
    </row>
    <row r="4019" spans="1:12" x14ac:dyDescent="0.25">
      <c r="A4019" s="54"/>
      <c r="B4019" s="38"/>
      <c r="C4019" s="57"/>
      <c r="D4019" s="38"/>
      <c r="E4019" s="38"/>
      <c r="F4019" s="51"/>
      <c r="G4019" s="49"/>
      <c r="H4019" s="49"/>
      <c r="I4019" s="38"/>
      <c r="J4019" s="170">
        <f t="shared" si="422"/>
        <v>0</v>
      </c>
      <c r="K4019" s="44"/>
    </row>
    <row r="4020" spans="1:12" x14ac:dyDescent="0.25">
      <c r="A4020" s="54"/>
      <c r="B4020" s="38" t="s">
        <v>1124</v>
      </c>
      <c r="C4020" s="57" t="s">
        <v>3487</v>
      </c>
      <c r="D4020" s="38"/>
      <c r="E4020" s="38" t="s">
        <v>24</v>
      </c>
      <c r="F4020" s="51"/>
      <c r="G4020" s="49">
        <v>1</v>
      </c>
      <c r="H4020" s="49">
        <v>1</v>
      </c>
      <c r="I4020" s="38"/>
      <c r="J4020" s="170">
        <f t="shared" si="422"/>
        <v>0</v>
      </c>
      <c r="K4020" s="44" t="s">
        <v>709</v>
      </c>
    </row>
    <row r="4021" spans="1:12" x14ac:dyDescent="0.25">
      <c r="A4021" s="54"/>
      <c r="B4021" s="38" t="s">
        <v>3436</v>
      </c>
      <c r="C4021" s="50"/>
      <c r="D4021" s="38"/>
      <c r="E4021" s="40" t="s">
        <v>24</v>
      </c>
      <c r="F4021" s="224"/>
      <c r="G4021" s="42">
        <v>1</v>
      </c>
      <c r="H4021" s="42">
        <v>1</v>
      </c>
      <c r="I4021" s="40"/>
      <c r="J4021" s="170">
        <f t="shared" si="422"/>
        <v>0</v>
      </c>
      <c r="K4021" s="44" t="s">
        <v>709</v>
      </c>
    </row>
    <row r="4022" spans="1:12" x14ac:dyDescent="0.25">
      <c r="A4022" s="54"/>
      <c r="B4022" s="40"/>
      <c r="C4022" s="50"/>
      <c r="D4022" s="40"/>
      <c r="E4022" s="40"/>
      <c r="F4022" s="224"/>
      <c r="G4022" s="290"/>
      <c r="H4022" s="290"/>
      <c r="I4022" s="40"/>
      <c r="J4022" s="170">
        <f t="shared" si="422"/>
        <v>0</v>
      </c>
      <c r="K4022" s="44"/>
    </row>
    <row r="4023" spans="1:12" x14ac:dyDescent="0.25">
      <c r="A4023" s="54"/>
      <c r="B4023" s="40" t="s">
        <v>23</v>
      </c>
      <c r="C4023" s="39" t="s">
        <v>4048</v>
      </c>
      <c r="D4023" s="171"/>
      <c r="E4023" s="40" t="s">
        <v>24</v>
      </c>
      <c r="F4023" s="224"/>
      <c r="G4023" s="42">
        <v>1</v>
      </c>
      <c r="H4023" s="42">
        <v>1</v>
      </c>
      <c r="I4023" s="40"/>
      <c r="J4023" s="170">
        <f t="shared" si="422"/>
        <v>0</v>
      </c>
      <c r="K4023" s="44" t="s">
        <v>709</v>
      </c>
    </row>
    <row r="4024" spans="1:12" x14ac:dyDescent="0.25">
      <c r="A4024" s="54"/>
      <c r="B4024" s="40"/>
      <c r="C4024" s="39"/>
      <c r="D4024" s="45"/>
      <c r="E4024" s="40"/>
      <c r="F4024" s="224"/>
      <c r="G4024" s="42"/>
      <c r="H4024" s="42"/>
      <c r="I4024" s="40"/>
      <c r="J4024" s="170">
        <f t="shared" si="422"/>
        <v>0</v>
      </c>
      <c r="K4024" s="44"/>
    </row>
    <row r="4025" spans="1:12" x14ac:dyDescent="0.25">
      <c r="A4025" s="54"/>
      <c r="B4025" s="40" t="s">
        <v>3439</v>
      </c>
      <c r="C4025" s="39" t="s">
        <v>4049</v>
      </c>
      <c r="D4025" s="45"/>
      <c r="E4025" s="40" t="s">
        <v>24</v>
      </c>
      <c r="F4025" s="224"/>
      <c r="G4025" s="42">
        <v>1</v>
      </c>
      <c r="H4025" s="42">
        <v>1</v>
      </c>
      <c r="I4025" s="40"/>
      <c r="J4025" s="170">
        <f t="shared" si="422"/>
        <v>0</v>
      </c>
      <c r="K4025" s="44" t="s">
        <v>709</v>
      </c>
    </row>
    <row r="4026" spans="1:12" x14ac:dyDescent="0.25">
      <c r="A4026" s="54"/>
      <c r="B4026" s="40"/>
      <c r="C4026" s="46"/>
      <c r="D4026" s="47"/>
      <c r="E4026" s="38"/>
      <c r="F4026" s="344"/>
      <c r="G4026" s="49"/>
      <c r="H4026" s="49"/>
      <c r="I4026" s="38"/>
      <c r="J4026" s="170">
        <f t="shared" si="422"/>
        <v>0</v>
      </c>
      <c r="K4026" s="44"/>
    </row>
    <row r="4027" spans="1:12" x14ac:dyDescent="0.25">
      <c r="A4027" s="54"/>
      <c r="B4027" s="380" t="s">
        <v>4050</v>
      </c>
      <c r="C4027" s="381" t="s">
        <v>6779</v>
      </c>
      <c r="D4027" s="419"/>
      <c r="E4027" s="404" t="s">
        <v>24</v>
      </c>
      <c r="F4027" s="486"/>
      <c r="G4027" s="487">
        <v>3</v>
      </c>
      <c r="H4027" s="487">
        <v>3</v>
      </c>
      <c r="I4027" s="488"/>
      <c r="J4027" s="385">
        <f t="shared" si="422"/>
        <v>0</v>
      </c>
      <c r="K4027" s="386" t="s">
        <v>709</v>
      </c>
    </row>
    <row r="4028" spans="1:12" x14ac:dyDescent="0.25">
      <c r="A4028" s="62"/>
      <c r="B4028" s="38"/>
      <c r="C4028" s="46"/>
      <c r="D4028" s="100"/>
      <c r="E4028" s="38"/>
      <c r="F4028" s="51"/>
      <c r="G4028" s="49"/>
      <c r="H4028" s="49"/>
      <c r="I4028" s="52"/>
      <c r="J4028" s="170">
        <f t="shared" si="422"/>
        <v>0</v>
      </c>
      <c r="K4028" s="44"/>
    </row>
    <row r="4029" spans="1:12" x14ac:dyDescent="0.25">
      <c r="A4029" s="54"/>
      <c r="B4029" s="38" t="s">
        <v>179</v>
      </c>
      <c r="C4029" s="55" t="s">
        <v>4051</v>
      </c>
      <c r="D4029" s="38"/>
      <c r="E4029" s="38" t="s">
        <v>24</v>
      </c>
      <c r="F4029" s="51"/>
      <c r="G4029" s="49">
        <v>2</v>
      </c>
      <c r="H4029" s="49">
        <v>2</v>
      </c>
      <c r="I4029" s="52"/>
      <c r="J4029" s="170">
        <f t="shared" si="422"/>
        <v>0</v>
      </c>
      <c r="K4029" s="44" t="s">
        <v>709</v>
      </c>
    </row>
    <row r="4030" spans="1:12" x14ac:dyDescent="0.25">
      <c r="A4030" s="54"/>
      <c r="B4030" s="38"/>
      <c r="C4030" s="55"/>
      <c r="D4030" s="56"/>
      <c r="E4030" s="38"/>
      <c r="F4030" s="51"/>
      <c r="G4030" s="49"/>
      <c r="H4030" s="49"/>
      <c r="I4030" s="52"/>
      <c r="J4030" s="170">
        <f t="shared" si="422"/>
        <v>0</v>
      </c>
      <c r="K4030" s="44"/>
    </row>
    <row r="4031" spans="1:12" x14ac:dyDescent="0.25">
      <c r="A4031" s="54"/>
      <c r="B4031" s="38" t="s">
        <v>4052</v>
      </c>
      <c r="C4031" s="55" t="s">
        <v>4053</v>
      </c>
      <c r="D4031" s="38"/>
      <c r="E4031" s="38" t="s">
        <v>24</v>
      </c>
      <c r="F4031" s="51"/>
      <c r="G4031" s="49">
        <v>1</v>
      </c>
      <c r="H4031" s="49">
        <v>1</v>
      </c>
      <c r="I4031" s="52"/>
      <c r="J4031" s="170">
        <f t="shared" si="422"/>
        <v>0</v>
      </c>
      <c r="K4031" s="44" t="s">
        <v>709</v>
      </c>
    </row>
    <row r="4032" spans="1:12" x14ac:dyDescent="0.25">
      <c r="A4032" s="54"/>
      <c r="B4032" s="38"/>
      <c r="C4032" s="57"/>
      <c r="D4032" s="38"/>
      <c r="E4032" s="38"/>
      <c r="F4032" s="51"/>
      <c r="G4032" s="49"/>
      <c r="H4032" s="49"/>
      <c r="I4032" s="38"/>
      <c r="J4032" s="170"/>
      <c r="K4032" s="44"/>
      <c r="L4032" t="s">
        <v>5644</v>
      </c>
    </row>
    <row r="4033" spans="1:12" x14ac:dyDescent="0.25">
      <c r="A4033" s="54"/>
      <c r="B4033" s="38"/>
      <c r="C4033" s="57"/>
      <c r="D4033" s="38"/>
      <c r="E4033" s="38"/>
      <c r="F4033" s="51"/>
      <c r="G4033" s="64"/>
      <c r="H4033" s="64"/>
      <c r="I4033" s="38"/>
      <c r="J4033" s="170"/>
      <c r="K4033" s="44"/>
    </row>
    <row r="4034" spans="1:12" x14ac:dyDescent="0.25">
      <c r="A4034" s="37"/>
      <c r="B4034" s="181" t="s">
        <v>4058</v>
      </c>
      <c r="C4034" s="232" t="s">
        <v>4059</v>
      </c>
      <c r="D4034" s="181"/>
      <c r="E4034" s="181" t="s">
        <v>24</v>
      </c>
      <c r="F4034" s="224">
        <v>3600</v>
      </c>
      <c r="G4034" s="181">
        <v>1</v>
      </c>
      <c r="H4034" s="181">
        <v>1</v>
      </c>
      <c r="I4034" s="232"/>
      <c r="J4034" s="170">
        <f t="shared" ref="J4034:J4055" si="423">H4034*F4034</f>
        <v>3600</v>
      </c>
      <c r="K4034" s="83" t="s">
        <v>836</v>
      </c>
    </row>
    <row r="4035" spans="1:12" x14ac:dyDescent="0.25">
      <c r="A4035" s="37"/>
      <c r="B4035" s="38" t="s">
        <v>982</v>
      </c>
      <c r="C4035" s="50" t="s">
        <v>4060</v>
      </c>
      <c r="D4035" s="38"/>
      <c r="E4035" s="40" t="s">
        <v>24</v>
      </c>
      <c r="F4035" s="224"/>
      <c r="G4035" s="42">
        <v>1</v>
      </c>
      <c r="H4035" s="42">
        <v>1</v>
      </c>
      <c r="I4035" s="40"/>
      <c r="J4035" s="170">
        <f t="shared" si="423"/>
        <v>0</v>
      </c>
      <c r="K4035" s="44" t="s">
        <v>836</v>
      </c>
    </row>
    <row r="4036" spans="1:12" x14ac:dyDescent="0.25">
      <c r="A4036" s="37"/>
      <c r="B4036" s="38"/>
      <c r="C4036" s="55"/>
      <c r="D4036" s="56"/>
      <c r="E4036" s="38"/>
      <c r="F4036" s="51"/>
      <c r="G4036" s="49"/>
      <c r="H4036" s="49"/>
      <c r="I4036" s="52"/>
      <c r="J4036" s="170">
        <f t="shared" si="423"/>
        <v>0</v>
      </c>
      <c r="K4036" s="44"/>
    </row>
    <row r="4037" spans="1:12" x14ac:dyDescent="0.25">
      <c r="A4037" s="37"/>
      <c r="B4037" s="38" t="s">
        <v>4105</v>
      </c>
      <c r="C4037" s="55" t="s">
        <v>4106</v>
      </c>
      <c r="D4037" s="38"/>
      <c r="E4037" s="38" t="s">
        <v>28</v>
      </c>
      <c r="F4037" s="51"/>
      <c r="G4037" s="49">
        <v>2</v>
      </c>
      <c r="H4037" s="49">
        <v>2</v>
      </c>
      <c r="I4037" s="52"/>
      <c r="J4037" s="170">
        <f t="shared" si="423"/>
        <v>0</v>
      </c>
      <c r="K4037" s="44" t="s">
        <v>475</v>
      </c>
    </row>
    <row r="4038" spans="1:12" x14ac:dyDescent="0.25">
      <c r="A4038" s="37"/>
      <c r="B4038" s="100"/>
      <c r="C4038" s="101"/>
      <c r="D4038" s="100"/>
      <c r="E4038" s="101"/>
      <c r="F4038" s="101"/>
      <c r="G4038" s="102"/>
      <c r="H4038" s="102"/>
      <c r="I4038" s="101"/>
      <c r="J4038" s="86">
        <f t="shared" si="423"/>
        <v>0</v>
      </c>
      <c r="K4038" s="101"/>
      <c r="L4038" s="93"/>
    </row>
    <row r="4039" spans="1:12" x14ac:dyDescent="0.25">
      <c r="A4039" s="37"/>
      <c r="B4039" s="38" t="s">
        <v>4107</v>
      </c>
      <c r="C4039" s="147" t="s">
        <v>4108</v>
      </c>
      <c r="D4039" s="22"/>
      <c r="E4039" s="38" t="s">
        <v>28</v>
      </c>
      <c r="F4039" s="51"/>
      <c r="G4039" s="49">
        <v>1</v>
      </c>
      <c r="H4039" s="49">
        <v>1</v>
      </c>
      <c r="I4039" s="38"/>
      <c r="J4039" s="170">
        <f t="shared" si="423"/>
        <v>0</v>
      </c>
      <c r="K4039" s="44" t="s">
        <v>475</v>
      </c>
    </row>
    <row r="4040" spans="1:12" x14ac:dyDescent="0.25">
      <c r="A4040" s="37"/>
      <c r="B4040" s="38"/>
      <c r="C4040" s="147"/>
      <c r="D4040" s="100"/>
      <c r="E4040" s="38"/>
      <c r="F4040" s="51"/>
      <c r="G4040" s="49"/>
      <c r="H4040" s="49"/>
      <c r="I4040" s="38"/>
      <c r="J4040" s="170">
        <f t="shared" si="423"/>
        <v>0</v>
      </c>
      <c r="K4040" s="44"/>
    </row>
    <row r="4041" spans="1:12" x14ac:dyDescent="0.25">
      <c r="A4041" s="54"/>
      <c r="B4041" s="38" t="s">
        <v>4076</v>
      </c>
      <c r="C4041" s="147" t="s">
        <v>4109</v>
      </c>
      <c r="D4041" s="100"/>
      <c r="E4041" s="38" t="s">
        <v>28</v>
      </c>
      <c r="F4041" s="51"/>
      <c r="G4041" s="49">
        <v>4</v>
      </c>
      <c r="H4041" s="49">
        <v>4</v>
      </c>
      <c r="I4041" s="38"/>
      <c r="J4041" s="170">
        <f t="shared" si="423"/>
        <v>0</v>
      </c>
      <c r="K4041" s="44" t="s">
        <v>475</v>
      </c>
    </row>
    <row r="4042" spans="1:12" x14ac:dyDescent="0.25">
      <c r="A4042" s="37"/>
      <c r="B4042" s="60"/>
      <c r="C4042" s="247"/>
      <c r="D4042" s="248"/>
      <c r="E4042" s="59"/>
      <c r="F4042" s="347"/>
      <c r="G4042" s="61"/>
      <c r="H4042" s="61"/>
      <c r="I4042" s="59"/>
      <c r="J4042" s="170">
        <f t="shared" si="423"/>
        <v>0</v>
      </c>
      <c r="K4042" s="53"/>
    </row>
    <row r="4043" spans="1:12" x14ac:dyDescent="0.25">
      <c r="A4043" s="54"/>
      <c r="B4043" s="38" t="s">
        <v>4110</v>
      </c>
      <c r="C4043" s="39" t="s">
        <v>4111</v>
      </c>
      <c r="D4043" s="100"/>
      <c r="E4043" s="38" t="s">
        <v>28</v>
      </c>
      <c r="F4043" s="51"/>
      <c r="G4043" s="49">
        <v>4</v>
      </c>
      <c r="H4043" s="49">
        <v>4</v>
      </c>
      <c r="I4043" s="38"/>
      <c r="J4043" s="170">
        <f t="shared" si="423"/>
        <v>0</v>
      </c>
      <c r="K4043" s="44" t="s">
        <v>475</v>
      </c>
    </row>
    <row r="4044" spans="1:12" x14ac:dyDescent="0.25">
      <c r="A4044" s="37"/>
      <c r="B4044" s="60"/>
      <c r="C4044" s="59"/>
      <c r="D4044" s="60"/>
      <c r="E4044" s="59"/>
      <c r="F4044" s="347"/>
      <c r="G4044" s="61"/>
      <c r="H4044" s="61"/>
      <c r="I4044" s="59"/>
      <c r="J4044" s="170">
        <f t="shared" si="423"/>
        <v>0</v>
      </c>
      <c r="K4044" s="53"/>
    </row>
    <row r="4045" spans="1:12" x14ac:dyDescent="0.25">
      <c r="A4045" s="54"/>
      <c r="B4045" s="38" t="s">
        <v>70</v>
      </c>
      <c r="C4045" s="50" t="s">
        <v>3487</v>
      </c>
      <c r="D4045" s="38"/>
      <c r="E4045" s="38" t="s">
        <v>24</v>
      </c>
      <c r="F4045" s="51"/>
      <c r="G4045" s="49">
        <v>1</v>
      </c>
      <c r="H4045" s="49">
        <v>1</v>
      </c>
      <c r="I4045" s="38"/>
      <c r="J4045" s="170">
        <f t="shared" si="423"/>
        <v>0</v>
      </c>
      <c r="K4045" s="44" t="s">
        <v>4126</v>
      </c>
    </row>
    <row r="4046" spans="1:12" x14ac:dyDescent="0.25">
      <c r="A4046" s="37"/>
      <c r="B4046" s="38"/>
      <c r="C4046" s="63"/>
      <c r="D4046" s="38"/>
      <c r="E4046" s="52"/>
      <c r="F4046" s="52"/>
      <c r="G4046" s="49"/>
      <c r="H4046" s="49"/>
      <c r="I4046" s="52"/>
      <c r="J4046" s="170">
        <f t="shared" si="423"/>
        <v>0</v>
      </c>
      <c r="K4046" s="44"/>
    </row>
    <row r="4047" spans="1:12" x14ac:dyDescent="0.25">
      <c r="A4047" s="54"/>
      <c r="B4047" s="38" t="s">
        <v>3439</v>
      </c>
      <c r="C4047" s="57" t="s">
        <v>3487</v>
      </c>
      <c r="D4047" s="38"/>
      <c r="E4047" s="38" t="s">
        <v>24</v>
      </c>
      <c r="F4047" s="51">
        <v>1844</v>
      </c>
      <c r="G4047" s="49">
        <v>1</v>
      </c>
      <c r="H4047" s="49">
        <v>1</v>
      </c>
      <c r="I4047" s="38"/>
      <c r="J4047" s="170">
        <f t="shared" si="423"/>
        <v>1844</v>
      </c>
      <c r="K4047" s="44" t="s">
        <v>4126</v>
      </c>
    </row>
    <row r="4048" spans="1:12" x14ac:dyDescent="0.25">
      <c r="A4048" s="37"/>
      <c r="B4048" s="38"/>
      <c r="C4048" s="57"/>
      <c r="D4048" s="38"/>
      <c r="E4048" s="38"/>
      <c r="F4048" s="51"/>
      <c r="G4048" s="49"/>
      <c r="H4048" s="49"/>
      <c r="I4048" s="38"/>
      <c r="J4048" s="170">
        <f t="shared" si="423"/>
        <v>0</v>
      </c>
      <c r="K4048" s="44"/>
    </row>
    <row r="4049" spans="1:11" x14ac:dyDescent="0.25">
      <c r="A4049" s="54"/>
      <c r="B4049" s="38" t="s">
        <v>163</v>
      </c>
      <c r="C4049" s="57" t="s">
        <v>4128</v>
      </c>
      <c r="D4049" s="38"/>
      <c r="E4049" s="38" t="s">
        <v>24</v>
      </c>
      <c r="F4049" s="51">
        <v>1200</v>
      </c>
      <c r="G4049" s="49">
        <v>1</v>
      </c>
      <c r="H4049" s="49">
        <v>1</v>
      </c>
      <c r="I4049" s="38"/>
      <c r="J4049" s="170">
        <f t="shared" si="423"/>
        <v>1200</v>
      </c>
      <c r="K4049" s="44" t="s">
        <v>4126</v>
      </c>
    </row>
    <row r="4050" spans="1:11" x14ac:dyDescent="0.25">
      <c r="A4050" s="37"/>
      <c r="B4050" s="38"/>
      <c r="C4050" s="57"/>
      <c r="D4050" s="38"/>
      <c r="E4050" s="38"/>
      <c r="F4050" s="51"/>
      <c r="G4050" s="49"/>
      <c r="H4050" s="49"/>
      <c r="I4050" s="38"/>
      <c r="J4050" s="170">
        <f t="shared" si="423"/>
        <v>0</v>
      </c>
      <c r="K4050" s="44"/>
    </row>
    <row r="4051" spans="1:11" x14ac:dyDescent="0.25">
      <c r="A4051" s="62"/>
      <c r="B4051" s="38" t="s">
        <v>445</v>
      </c>
      <c r="C4051" s="57" t="s">
        <v>4129</v>
      </c>
      <c r="D4051" s="38"/>
      <c r="E4051" s="38" t="s">
        <v>24</v>
      </c>
      <c r="F4051" s="51"/>
      <c r="G4051" s="64">
        <v>1</v>
      </c>
      <c r="H4051" s="64">
        <v>1</v>
      </c>
      <c r="I4051" s="38"/>
      <c r="J4051" s="170">
        <f t="shared" si="423"/>
        <v>0</v>
      </c>
      <c r="K4051" s="44" t="s">
        <v>427</v>
      </c>
    </row>
    <row r="4052" spans="1:11" x14ac:dyDescent="0.25">
      <c r="A4052" s="37"/>
      <c r="B4052" s="40"/>
      <c r="C4052" s="39"/>
      <c r="D4052" s="171"/>
      <c r="E4052" s="40"/>
      <c r="F4052" s="224"/>
      <c r="G4052" s="42"/>
      <c r="H4052" s="42"/>
      <c r="I4052" s="40"/>
      <c r="J4052" s="170">
        <f t="shared" si="423"/>
        <v>0</v>
      </c>
      <c r="K4052" s="44"/>
    </row>
    <row r="4053" spans="1:11" x14ac:dyDescent="0.25">
      <c r="A4053" s="54"/>
      <c r="B4053" s="40" t="s">
        <v>450</v>
      </c>
      <c r="C4053" s="39" t="s">
        <v>4132</v>
      </c>
      <c r="D4053" s="45"/>
      <c r="E4053" s="40" t="s">
        <v>24</v>
      </c>
      <c r="F4053" s="224"/>
      <c r="G4053" s="42">
        <v>1</v>
      </c>
      <c r="H4053" s="42">
        <v>1</v>
      </c>
      <c r="I4053" s="40"/>
      <c r="J4053" s="170">
        <f t="shared" si="423"/>
        <v>0</v>
      </c>
      <c r="K4053" s="44" t="s">
        <v>427</v>
      </c>
    </row>
    <row r="4054" spans="1:11" x14ac:dyDescent="0.25">
      <c r="A4054" s="37"/>
      <c r="B4054" s="40"/>
      <c r="C4054" s="46"/>
      <c r="D4054" s="47"/>
      <c r="E4054" s="38"/>
      <c r="F4054" s="344"/>
      <c r="G4054" s="49"/>
      <c r="H4054" s="49"/>
      <c r="I4054" s="38"/>
      <c r="J4054" s="170">
        <f t="shared" si="423"/>
        <v>0</v>
      </c>
      <c r="K4054" s="44"/>
    </row>
    <row r="4055" spans="1:11" x14ac:dyDescent="0.25">
      <c r="A4055" s="54"/>
      <c r="B4055" s="380" t="s">
        <v>3485</v>
      </c>
      <c r="C4055" s="381" t="s">
        <v>6755</v>
      </c>
      <c r="D4055" s="419"/>
      <c r="E4055" s="404" t="s">
        <v>32</v>
      </c>
      <c r="F4055" s="486"/>
      <c r="G4055" s="487">
        <v>4</v>
      </c>
      <c r="H4055" s="487">
        <v>4</v>
      </c>
      <c r="I4055" s="488"/>
      <c r="J4055" s="385">
        <f t="shared" si="423"/>
        <v>0</v>
      </c>
      <c r="K4055" s="386" t="s">
        <v>427</v>
      </c>
    </row>
    <row r="4056" spans="1:11" x14ac:dyDescent="0.25">
      <c r="A4056" s="37"/>
      <c r="B4056" s="38"/>
      <c r="C4056" s="57"/>
      <c r="D4056" s="38"/>
      <c r="E4056" s="38"/>
      <c r="F4056" s="51"/>
      <c r="G4056" s="64"/>
      <c r="H4056" s="64"/>
      <c r="I4056" s="38"/>
      <c r="J4056" s="170"/>
      <c r="K4056" s="44"/>
    </row>
    <row r="4057" spans="1:11" x14ac:dyDescent="0.25">
      <c r="A4057" s="37"/>
      <c r="B4057" s="38" t="s">
        <v>4133</v>
      </c>
      <c r="C4057" s="55" t="s">
        <v>4134</v>
      </c>
      <c r="D4057" s="38"/>
      <c r="E4057" s="38" t="s">
        <v>32</v>
      </c>
      <c r="F4057" s="51">
        <v>688.5</v>
      </c>
      <c r="G4057" s="49">
        <v>45</v>
      </c>
      <c r="H4057" s="49">
        <v>45</v>
      </c>
      <c r="I4057" s="52"/>
      <c r="J4057" s="170">
        <f t="shared" ref="J4057:J4067" si="424">H4057*F4057</f>
        <v>30982.5</v>
      </c>
      <c r="K4057" s="44" t="s">
        <v>427</v>
      </c>
    </row>
    <row r="4058" spans="1:11" x14ac:dyDescent="0.25">
      <c r="A4058" s="37"/>
      <c r="B4058" s="38"/>
      <c r="C4058" s="55"/>
      <c r="D4058" s="56"/>
      <c r="E4058" s="38"/>
      <c r="F4058" s="51"/>
      <c r="G4058" s="49"/>
      <c r="H4058" s="49"/>
      <c r="I4058" s="52"/>
      <c r="J4058" s="170">
        <f t="shared" si="424"/>
        <v>0</v>
      </c>
      <c r="K4058" s="44"/>
    </row>
    <row r="4059" spans="1:11" x14ac:dyDescent="0.25">
      <c r="A4059" s="37"/>
      <c r="B4059" s="38" t="s">
        <v>425</v>
      </c>
      <c r="C4059" s="55" t="s">
        <v>4135</v>
      </c>
      <c r="D4059" s="38"/>
      <c r="E4059" s="38" t="s">
        <v>24</v>
      </c>
      <c r="F4059" s="51">
        <v>2900</v>
      </c>
      <c r="G4059" s="49">
        <v>1</v>
      </c>
      <c r="H4059" s="49">
        <v>1</v>
      </c>
      <c r="I4059" s="52"/>
      <c r="J4059" s="170">
        <f t="shared" si="424"/>
        <v>2900</v>
      </c>
      <c r="K4059" s="44" t="s">
        <v>427</v>
      </c>
    </row>
    <row r="4060" spans="1:11" x14ac:dyDescent="0.25">
      <c r="A4060" s="37"/>
      <c r="B4060" s="38"/>
      <c r="C4060" s="52"/>
      <c r="D4060" s="38"/>
      <c r="E4060" s="52"/>
      <c r="F4060" s="52"/>
      <c r="G4060" s="49"/>
      <c r="H4060" s="49"/>
      <c r="I4060" s="52"/>
      <c r="J4060" s="170">
        <f t="shared" si="424"/>
        <v>0</v>
      </c>
      <c r="K4060" s="53"/>
    </row>
    <row r="4061" spans="1:11" x14ac:dyDescent="0.25">
      <c r="A4061" s="37"/>
      <c r="B4061" s="38" t="s">
        <v>4136</v>
      </c>
      <c r="C4061" s="57" t="s">
        <v>4137</v>
      </c>
      <c r="D4061" s="38"/>
      <c r="E4061" s="38" t="s">
        <v>24</v>
      </c>
      <c r="F4061" s="51">
        <v>8240</v>
      </c>
      <c r="G4061" s="49">
        <v>1</v>
      </c>
      <c r="H4061" s="49">
        <v>1</v>
      </c>
      <c r="I4061" s="38"/>
      <c r="J4061" s="43">
        <f t="shared" si="424"/>
        <v>8240</v>
      </c>
      <c r="K4061" s="38" t="s">
        <v>427</v>
      </c>
    </row>
    <row r="4062" spans="1:11" x14ac:dyDescent="0.25">
      <c r="A4062" s="37"/>
      <c r="B4062" s="38"/>
      <c r="C4062" s="57"/>
      <c r="D4062" s="38"/>
      <c r="E4062" s="38"/>
      <c r="F4062" s="51"/>
      <c r="G4062" s="49"/>
      <c r="H4062" s="49"/>
      <c r="I4062" s="38"/>
      <c r="J4062" s="170">
        <f t="shared" si="424"/>
        <v>0</v>
      </c>
      <c r="K4062" s="44"/>
    </row>
    <row r="4063" spans="1:11" x14ac:dyDescent="0.25">
      <c r="A4063" s="37"/>
      <c r="B4063" s="60"/>
      <c r="C4063" s="59"/>
      <c r="D4063" s="60"/>
      <c r="E4063" s="59"/>
      <c r="F4063" s="347"/>
      <c r="G4063" s="61"/>
      <c r="H4063" s="61"/>
      <c r="I4063" s="59"/>
      <c r="J4063" s="170">
        <f t="shared" si="424"/>
        <v>0</v>
      </c>
      <c r="K4063" s="53"/>
    </row>
    <row r="4064" spans="1:11" x14ac:dyDescent="0.25">
      <c r="A4064" s="54"/>
      <c r="B4064" s="38" t="s">
        <v>4140</v>
      </c>
      <c r="C4064" s="50" t="s">
        <v>4141</v>
      </c>
      <c r="D4064" s="38"/>
      <c r="E4064" s="38" t="s">
        <v>24</v>
      </c>
      <c r="F4064" s="51">
        <v>975</v>
      </c>
      <c r="G4064" s="49">
        <v>1</v>
      </c>
      <c r="H4064" s="49">
        <v>1</v>
      </c>
      <c r="I4064" s="38"/>
      <c r="J4064" s="170">
        <f t="shared" si="424"/>
        <v>975</v>
      </c>
      <c r="K4064" s="44" t="s">
        <v>4139</v>
      </c>
    </row>
    <row r="4065" spans="1:11" x14ac:dyDescent="0.25">
      <c r="A4065" s="37"/>
      <c r="B4065" s="38"/>
      <c r="C4065" s="63"/>
      <c r="D4065" s="38"/>
      <c r="E4065" s="52"/>
      <c r="F4065" s="52"/>
      <c r="G4065" s="49"/>
      <c r="H4065" s="49"/>
      <c r="I4065" s="52"/>
      <c r="J4065" s="170">
        <f t="shared" si="424"/>
        <v>0</v>
      </c>
      <c r="K4065" s="44"/>
    </row>
    <row r="4066" spans="1:11" x14ac:dyDescent="0.25">
      <c r="A4066" s="54"/>
      <c r="B4066" s="38"/>
      <c r="C4066" s="57"/>
      <c r="D4066" s="38"/>
      <c r="E4066" s="38"/>
      <c r="F4066" s="51"/>
      <c r="G4066" s="49"/>
      <c r="H4066" s="49"/>
      <c r="I4066" s="38"/>
      <c r="J4066" s="170">
        <f t="shared" si="424"/>
        <v>0</v>
      </c>
      <c r="K4066" s="44"/>
    </row>
    <row r="4067" spans="1:11" x14ac:dyDescent="0.25">
      <c r="A4067" s="37"/>
      <c r="B4067" s="38" t="s">
        <v>4143</v>
      </c>
      <c r="C4067" s="57" t="s">
        <v>4144</v>
      </c>
      <c r="D4067" s="38"/>
      <c r="E4067" s="38" t="s">
        <v>24</v>
      </c>
      <c r="F4067" s="51">
        <v>5650</v>
      </c>
      <c r="G4067" s="49">
        <v>2</v>
      </c>
      <c r="H4067" s="49">
        <v>2</v>
      </c>
      <c r="I4067" s="38"/>
      <c r="J4067" s="170">
        <f t="shared" si="424"/>
        <v>11300</v>
      </c>
      <c r="K4067" s="44" t="s">
        <v>4139</v>
      </c>
    </row>
    <row r="4068" spans="1:11" x14ac:dyDescent="0.25">
      <c r="A4068" s="54"/>
      <c r="B4068" s="276"/>
      <c r="C4068" s="93"/>
      <c r="D4068" s="276"/>
      <c r="E4068" s="93"/>
      <c r="F4068" s="348"/>
      <c r="G4068" s="93"/>
      <c r="H4068" s="93"/>
      <c r="I4068" s="93"/>
      <c r="J4068" s="92"/>
      <c r="K4068" s="92"/>
    </row>
    <row r="4069" spans="1:11" x14ac:dyDescent="0.25">
      <c r="A4069" s="37"/>
      <c r="B4069" s="38" t="s">
        <v>102</v>
      </c>
      <c r="C4069" s="50" t="s">
        <v>4157</v>
      </c>
      <c r="D4069" s="38"/>
      <c r="E4069" s="40" t="s">
        <v>32</v>
      </c>
      <c r="F4069" s="224">
        <v>290</v>
      </c>
      <c r="G4069" s="42">
        <v>1</v>
      </c>
      <c r="H4069" s="42">
        <v>1</v>
      </c>
      <c r="I4069" s="40"/>
      <c r="J4069" s="170">
        <f t="shared" ref="J4069:J4078" si="425">H4069*F4069</f>
        <v>290</v>
      </c>
      <c r="K4069" s="44" t="s">
        <v>724</v>
      </c>
    </row>
    <row r="4070" spans="1:11" x14ac:dyDescent="0.25">
      <c r="A4070" s="54"/>
      <c r="B4070" s="38"/>
      <c r="C4070" s="46"/>
      <c r="D4070" s="47"/>
      <c r="E4070" s="38"/>
      <c r="F4070" s="51"/>
      <c r="G4070" s="49"/>
      <c r="H4070" s="49"/>
      <c r="I4070" s="52"/>
      <c r="J4070" s="170">
        <f t="shared" si="425"/>
        <v>0</v>
      </c>
      <c r="K4070" s="44"/>
    </row>
    <row r="4071" spans="1:11" x14ac:dyDescent="0.25">
      <c r="A4071" s="37"/>
      <c r="B4071" s="38" t="s">
        <v>4072</v>
      </c>
      <c r="C4071" s="46" t="s">
        <v>4186</v>
      </c>
      <c r="D4071" s="100"/>
      <c r="E4071" s="38" t="s">
        <v>32</v>
      </c>
      <c r="F4071" s="51">
        <v>145</v>
      </c>
      <c r="G4071" s="49">
        <v>1</v>
      </c>
      <c r="H4071" s="49">
        <v>1</v>
      </c>
      <c r="I4071" s="52"/>
      <c r="J4071" s="170">
        <f t="shared" si="425"/>
        <v>145</v>
      </c>
      <c r="K4071" s="44" t="s">
        <v>431</v>
      </c>
    </row>
    <row r="4072" spans="1:11" x14ac:dyDescent="0.25">
      <c r="A4072" s="54"/>
      <c r="B4072" s="38"/>
      <c r="C4072" s="53"/>
      <c r="D4072" s="100"/>
      <c r="E4072" s="52"/>
      <c r="F4072" s="52"/>
      <c r="G4072" s="49"/>
      <c r="H4072" s="49"/>
      <c r="I4072" s="52"/>
      <c r="J4072" s="170">
        <f t="shared" si="425"/>
        <v>0</v>
      </c>
      <c r="K4072" s="53"/>
    </row>
    <row r="4073" spans="1:11" x14ac:dyDescent="0.25">
      <c r="A4073" s="37"/>
      <c r="B4073" s="38"/>
      <c r="C4073" s="147"/>
      <c r="D4073" s="100"/>
      <c r="E4073" s="38"/>
      <c r="F4073" s="51"/>
      <c r="G4073" s="49"/>
      <c r="H4073" s="49"/>
      <c r="I4073" s="38"/>
      <c r="J4073" s="170">
        <f t="shared" si="425"/>
        <v>0</v>
      </c>
      <c r="K4073" s="44"/>
    </row>
    <row r="4074" spans="1:11" x14ac:dyDescent="0.25">
      <c r="A4074" s="62"/>
      <c r="B4074" s="38" t="s">
        <v>4165</v>
      </c>
      <c r="C4074" s="147" t="s">
        <v>4188</v>
      </c>
      <c r="D4074" s="100"/>
      <c r="E4074" s="38" t="s">
        <v>24</v>
      </c>
      <c r="F4074" s="51">
        <v>7015</v>
      </c>
      <c r="G4074" s="49">
        <v>1</v>
      </c>
      <c r="H4074" s="49">
        <v>1</v>
      </c>
      <c r="I4074" s="38"/>
      <c r="J4074" s="170">
        <f t="shared" si="425"/>
        <v>7015</v>
      </c>
      <c r="K4074" s="44" t="s">
        <v>431</v>
      </c>
    </row>
    <row r="4075" spans="1:11" x14ac:dyDescent="0.25">
      <c r="A4075" s="37"/>
      <c r="B4075" s="60"/>
      <c r="C4075" s="59"/>
      <c r="D4075" s="60"/>
      <c r="E4075" s="59"/>
      <c r="F4075" s="347"/>
      <c r="G4075" s="61"/>
      <c r="H4075" s="61"/>
      <c r="I4075" s="59"/>
      <c r="J4075" s="170">
        <f t="shared" si="425"/>
        <v>0</v>
      </c>
      <c r="K4075" s="53"/>
    </row>
    <row r="4076" spans="1:11" x14ac:dyDescent="0.25">
      <c r="A4076" s="54"/>
      <c r="B4076" s="38" t="s">
        <v>4167</v>
      </c>
      <c r="C4076" s="50"/>
      <c r="D4076" s="38"/>
      <c r="E4076" s="38" t="s">
        <v>24</v>
      </c>
      <c r="F4076" s="51">
        <v>3100</v>
      </c>
      <c r="G4076" s="49">
        <v>1</v>
      </c>
      <c r="H4076" s="49">
        <v>1</v>
      </c>
      <c r="I4076" s="38"/>
      <c r="J4076" s="170">
        <f t="shared" si="425"/>
        <v>3100</v>
      </c>
      <c r="K4076" s="44" t="s">
        <v>431</v>
      </c>
    </row>
    <row r="4077" spans="1:11" x14ac:dyDescent="0.25">
      <c r="A4077" s="37"/>
      <c r="B4077" s="40"/>
      <c r="C4077" s="50"/>
      <c r="D4077" s="40"/>
      <c r="E4077" s="40"/>
      <c r="F4077" s="224"/>
      <c r="G4077" s="42"/>
      <c r="H4077" s="42"/>
      <c r="I4077" s="40"/>
      <c r="J4077" s="170">
        <f t="shared" si="425"/>
        <v>0</v>
      </c>
      <c r="K4077" s="44"/>
    </row>
    <row r="4078" spans="1:11" x14ac:dyDescent="0.25">
      <c r="A4078" s="54"/>
      <c r="B4078" s="40" t="s">
        <v>4193</v>
      </c>
      <c r="C4078" s="50"/>
      <c r="D4078" s="40"/>
      <c r="E4078" s="40" t="s">
        <v>83</v>
      </c>
      <c r="F4078" s="224">
        <v>5200</v>
      </c>
      <c r="G4078" s="42">
        <v>2</v>
      </c>
      <c r="H4078" s="42">
        <v>2</v>
      </c>
      <c r="I4078" s="40"/>
      <c r="J4078" s="170">
        <f t="shared" si="425"/>
        <v>10400</v>
      </c>
      <c r="K4078" s="44" t="s">
        <v>431</v>
      </c>
    </row>
    <row r="4079" spans="1:11" x14ac:dyDescent="0.25">
      <c r="A4079" s="37"/>
      <c r="B4079" s="38"/>
      <c r="C4079" s="57"/>
      <c r="D4079" s="38"/>
      <c r="E4079" s="38"/>
      <c r="F4079" s="51"/>
      <c r="G4079" s="64"/>
      <c r="H4079" s="64"/>
      <c r="I4079" s="38"/>
      <c r="J4079" s="170"/>
      <c r="K4079" s="44"/>
    </row>
    <row r="4080" spans="1:11" x14ac:dyDescent="0.25">
      <c r="A4080" s="37"/>
      <c r="B4080" s="40" t="s">
        <v>4194</v>
      </c>
      <c r="C4080" s="50" t="s">
        <v>4195</v>
      </c>
      <c r="D4080" s="40"/>
      <c r="E4080" s="40" t="s">
        <v>4196</v>
      </c>
      <c r="F4080" s="224">
        <v>8950</v>
      </c>
      <c r="G4080" s="42">
        <v>1</v>
      </c>
      <c r="H4080" s="42">
        <v>1</v>
      </c>
      <c r="I4080" s="40"/>
      <c r="J4080" s="170">
        <f t="shared" ref="J4080:J4101" si="426">H4080*F4080</f>
        <v>8950</v>
      </c>
      <c r="K4080" s="44" t="s">
        <v>431</v>
      </c>
    </row>
    <row r="4081" spans="1:11" x14ac:dyDescent="0.25">
      <c r="A4081" s="37"/>
      <c r="B4081" s="40"/>
      <c r="C4081" s="55"/>
      <c r="D4081" s="56"/>
      <c r="E4081" s="38"/>
      <c r="F4081" s="344"/>
      <c r="G4081" s="49"/>
      <c r="H4081" s="49"/>
      <c r="I4081" s="38"/>
      <c r="J4081" s="170">
        <f t="shared" si="426"/>
        <v>0</v>
      </c>
      <c r="K4081" s="44"/>
    </row>
    <row r="4082" spans="1:11" x14ac:dyDescent="0.25">
      <c r="A4082" s="37"/>
      <c r="B4082" s="40" t="s">
        <v>4197</v>
      </c>
      <c r="C4082" s="50" t="s">
        <v>4198</v>
      </c>
      <c r="D4082" s="38"/>
      <c r="E4082" s="38" t="s">
        <v>4196</v>
      </c>
      <c r="F4082" s="51">
        <v>8900</v>
      </c>
      <c r="G4082" s="49">
        <v>1</v>
      </c>
      <c r="H4082" s="49">
        <v>1</v>
      </c>
      <c r="I4082" s="52"/>
      <c r="J4082" s="170">
        <f t="shared" si="426"/>
        <v>8900</v>
      </c>
      <c r="K4082" s="44" t="s">
        <v>431</v>
      </c>
    </row>
    <row r="4083" spans="1:11" x14ac:dyDescent="0.25">
      <c r="A4083" s="37"/>
      <c r="B4083" s="38"/>
      <c r="C4083" s="55"/>
      <c r="D4083" s="38"/>
      <c r="E4083" s="38"/>
      <c r="F4083" s="51"/>
      <c r="G4083" s="49"/>
      <c r="H4083" s="49"/>
      <c r="I4083" s="52"/>
      <c r="J4083" s="170">
        <f t="shared" si="426"/>
        <v>0</v>
      </c>
      <c r="K4083" s="44"/>
    </row>
    <row r="4084" spans="1:11" x14ac:dyDescent="0.25">
      <c r="A4084" s="37"/>
      <c r="B4084" s="38" t="s">
        <v>4197</v>
      </c>
      <c r="C4084" s="55" t="s">
        <v>4199</v>
      </c>
      <c r="D4084" s="38"/>
      <c r="E4084" s="38" t="s">
        <v>4196</v>
      </c>
      <c r="F4084" s="51">
        <v>7650</v>
      </c>
      <c r="G4084" s="49">
        <v>1</v>
      </c>
      <c r="H4084" s="49">
        <v>1</v>
      </c>
      <c r="I4084" s="52"/>
      <c r="J4084" s="170">
        <f t="shared" si="426"/>
        <v>7650</v>
      </c>
      <c r="K4084" s="44" t="s">
        <v>431</v>
      </c>
    </row>
    <row r="4085" spans="1:11" x14ac:dyDescent="0.25">
      <c r="A4085" s="37"/>
      <c r="B4085" s="38"/>
      <c r="C4085" s="57"/>
      <c r="D4085" s="38"/>
      <c r="E4085" s="38"/>
      <c r="F4085" s="51"/>
      <c r="G4085" s="49"/>
      <c r="H4085" s="49"/>
      <c r="I4085" s="38"/>
      <c r="J4085" s="170">
        <f t="shared" si="426"/>
        <v>0</v>
      </c>
      <c r="K4085" s="44"/>
    </row>
    <row r="4086" spans="1:11" x14ac:dyDescent="0.25">
      <c r="A4086" s="37"/>
      <c r="B4086" s="38" t="s">
        <v>4227</v>
      </c>
      <c r="C4086" s="50" t="s">
        <v>4228</v>
      </c>
      <c r="D4086" s="38"/>
      <c r="E4086" s="40" t="s">
        <v>32</v>
      </c>
      <c r="F4086" s="224">
        <v>2000</v>
      </c>
      <c r="G4086" s="42">
        <v>1</v>
      </c>
      <c r="H4086" s="42">
        <v>1</v>
      </c>
      <c r="I4086" s="40"/>
      <c r="J4086" s="170">
        <f t="shared" si="426"/>
        <v>2000</v>
      </c>
      <c r="K4086" s="44" t="s">
        <v>567</v>
      </c>
    </row>
    <row r="4087" spans="1:11" x14ac:dyDescent="0.25">
      <c r="A4087" s="54"/>
      <c r="B4087" s="40"/>
      <c r="C4087" s="50"/>
      <c r="D4087" s="40"/>
      <c r="E4087" s="40"/>
      <c r="F4087" s="224"/>
      <c r="G4087" s="42"/>
      <c r="H4087" s="42"/>
      <c r="I4087" s="40"/>
      <c r="J4087" s="170">
        <f t="shared" si="426"/>
        <v>0</v>
      </c>
      <c r="K4087" s="44"/>
    </row>
    <row r="4088" spans="1:11" x14ac:dyDescent="0.25">
      <c r="A4088" s="37"/>
      <c r="B4088" s="40" t="s">
        <v>4229</v>
      </c>
      <c r="C4088" s="50" t="s">
        <v>4230</v>
      </c>
      <c r="D4088" s="40"/>
      <c r="E4088" s="40" t="s">
        <v>32</v>
      </c>
      <c r="F4088" s="224">
        <v>2600</v>
      </c>
      <c r="G4088" s="42">
        <v>1</v>
      </c>
      <c r="H4088" s="42">
        <v>1</v>
      </c>
      <c r="I4088" s="40"/>
      <c r="J4088" s="170">
        <f t="shared" si="426"/>
        <v>2600</v>
      </c>
      <c r="K4088" s="44" t="s">
        <v>567</v>
      </c>
    </row>
    <row r="4089" spans="1:11" x14ac:dyDescent="0.25">
      <c r="A4089" s="54"/>
      <c r="B4089" s="40"/>
      <c r="C4089" s="50"/>
      <c r="D4089" s="40"/>
      <c r="E4089" s="40"/>
      <c r="F4089" s="224"/>
      <c r="G4089" s="42"/>
      <c r="H4089" s="42"/>
      <c r="I4089" s="40"/>
      <c r="J4089" s="170">
        <f t="shared" si="426"/>
        <v>0</v>
      </c>
      <c r="K4089" s="44"/>
    </row>
    <row r="4090" spans="1:11" x14ac:dyDescent="0.25">
      <c r="A4090" s="37"/>
      <c r="B4090" s="40" t="s">
        <v>3521</v>
      </c>
      <c r="C4090" s="50" t="s">
        <v>4231</v>
      </c>
      <c r="D4090" s="40"/>
      <c r="E4090" s="40" t="s">
        <v>32</v>
      </c>
      <c r="F4090" s="224">
        <v>570</v>
      </c>
      <c r="G4090" s="42">
        <v>2</v>
      </c>
      <c r="H4090" s="42">
        <v>2</v>
      </c>
      <c r="I4090" s="40"/>
      <c r="J4090" s="170">
        <f t="shared" si="426"/>
        <v>1140</v>
      </c>
      <c r="K4090" s="44" t="s">
        <v>567</v>
      </c>
    </row>
    <row r="4091" spans="1:11" x14ac:dyDescent="0.25">
      <c r="A4091" s="54"/>
      <c r="B4091" s="40"/>
      <c r="C4091" s="55"/>
      <c r="D4091" s="56"/>
      <c r="E4091" s="38"/>
      <c r="F4091" s="344"/>
      <c r="G4091" s="49"/>
      <c r="H4091" s="49"/>
      <c r="I4091" s="38"/>
      <c r="J4091" s="170">
        <f t="shared" si="426"/>
        <v>0</v>
      </c>
      <c r="K4091" s="44"/>
    </row>
    <row r="4092" spans="1:11" x14ac:dyDescent="0.25">
      <c r="A4092" s="37"/>
      <c r="B4092" s="38"/>
      <c r="C4092" s="46"/>
      <c r="D4092" s="22"/>
      <c r="E4092" s="38"/>
      <c r="F4092" s="51"/>
      <c r="G4092" s="49"/>
      <c r="H4092" s="49"/>
      <c r="I4092" s="52"/>
      <c r="J4092" s="170">
        <f t="shared" si="426"/>
        <v>0</v>
      </c>
      <c r="K4092" s="44"/>
    </row>
    <row r="4093" spans="1:11" x14ac:dyDescent="0.25">
      <c r="A4093" s="54"/>
      <c r="B4093" s="38" t="s">
        <v>4234</v>
      </c>
      <c r="C4093" s="46" t="s">
        <v>4235</v>
      </c>
      <c r="D4093" s="100"/>
      <c r="E4093" s="38" t="s">
        <v>24</v>
      </c>
      <c r="F4093" s="51">
        <v>5778</v>
      </c>
      <c r="G4093" s="49">
        <v>1</v>
      </c>
      <c r="H4093" s="49">
        <v>1</v>
      </c>
      <c r="I4093" s="52"/>
      <c r="J4093" s="170">
        <f t="shared" si="426"/>
        <v>5778</v>
      </c>
      <c r="K4093" s="44" t="s">
        <v>567</v>
      </c>
    </row>
    <row r="4094" spans="1:11" x14ac:dyDescent="0.25">
      <c r="A4094" s="37"/>
      <c r="B4094" s="38"/>
      <c r="C4094" s="46"/>
      <c r="D4094" s="47"/>
      <c r="E4094" s="38"/>
      <c r="F4094" s="51"/>
      <c r="G4094" s="49"/>
      <c r="H4094" s="49"/>
      <c r="I4094" s="52"/>
      <c r="J4094" s="170">
        <f t="shared" si="426"/>
        <v>0</v>
      </c>
      <c r="K4094" s="44"/>
    </row>
    <row r="4095" spans="1:11" x14ac:dyDescent="0.25">
      <c r="A4095" s="54"/>
      <c r="B4095" s="38" t="s">
        <v>685</v>
      </c>
      <c r="C4095" s="46" t="s">
        <v>4236</v>
      </c>
      <c r="D4095" s="100"/>
      <c r="E4095" s="38" t="s">
        <v>24</v>
      </c>
      <c r="F4095" s="51"/>
      <c r="G4095" s="49">
        <v>1</v>
      </c>
      <c r="H4095" s="49">
        <v>1</v>
      </c>
      <c r="I4095" s="52"/>
      <c r="J4095" s="170">
        <f t="shared" si="426"/>
        <v>0</v>
      </c>
      <c r="K4095" s="44" t="s">
        <v>567</v>
      </c>
    </row>
    <row r="4096" spans="1:11" x14ac:dyDescent="0.25">
      <c r="A4096" s="37"/>
      <c r="B4096" s="38"/>
      <c r="C4096" s="53"/>
      <c r="D4096" s="100"/>
      <c r="E4096" s="52"/>
      <c r="F4096" s="52"/>
      <c r="G4096" s="49"/>
      <c r="H4096" s="49"/>
      <c r="I4096" s="52"/>
      <c r="J4096" s="170">
        <f t="shared" si="426"/>
        <v>0</v>
      </c>
      <c r="K4096" s="53"/>
    </row>
    <row r="4097" spans="1:11" x14ac:dyDescent="0.25">
      <c r="A4097" s="54"/>
      <c r="B4097" s="38" t="s">
        <v>4237</v>
      </c>
      <c r="C4097" s="147" t="s">
        <v>4238</v>
      </c>
      <c r="D4097" s="100"/>
      <c r="E4097" s="38" t="s">
        <v>24</v>
      </c>
      <c r="F4097" s="51">
        <v>6560</v>
      </c>
      <c r="G4097" s="49">
        <v>1</v>
      </c>
      <c r="H4097" s="49">
        <v>1</v>
      </c>
      <c r="I4097" s="38"/>
      <c r="J4097" s="170">
        <f t="shared" si="426"/>
        <v>6560</v>
      </c>
      <c r="K4097" s="44" t="s">
        <v>567</v>
      </c>
    </row>
    <row r="4098" spans="1:11" x14ac:dyDescent="0.25">
      <c r="A4098" s="37"/>
      <c r="B4098" s="38"/>
      <c r="C4098" s="57"/>
      <c r="D4098" s="38"/>
      <c r="E4098" s="38"/>
      <c r="F4098" s="51"/>
      <c r="G4098" s="49"/>
      <c r="H4098" s="49"/>
      <c r="I4098" s="38"/>
      <c r="J4098" s="170">
        <f t="shared" si="426"/>
        <v>0</v>
      </c>
      <c r="K4098" s="44"/>
    </row>
    <row r="4099" spans="1:11" x14ac:dyDescent="0.25">
      <c r="A4099" s="54"/>
      <c r="B4099" s="38" t="s">
        <v>4239</v>
      </c>
      <c r="C4099" s="57" t="s">
        <v>4240</v>
      </c>
      <c r="D4099" s="38"/>
      <c r="E4099" s="38" t="s">
        <v>24</v>
      </c>
      <c r="F4099" s="51"/>
      <c r="G4099" s="49">
        <v>1</v>
      </c>
      <c r="H4099" s="49">
        <v>1</v>
      </c>
      <c r="I4099" s="38"/>
      <c r="J4099" s="170">
        <f t="shared" si="426"/>
        <v>0</v>
      </c>
      <c r="K4099" s="44" t="s">
        <v>567</v>
      </c>
    </row>
    <row r="4100" spans="1:11" x14ac:dyDescent="0.25">
      <c r="A4100" s="37"/>
      <c r="B4100" s="60"/>
      <c r="C4100" s="59"/>
      <c r="D4100" s="60"/>
      <c r="E4100" s="59"/>
      <c r="F4100" s="347"/>
      <c r="G4100" s="61"/>
      <c r="H4100" s="61"/>
      <c r="I4100" s="59"/>
      <c r="J4100" s="170">
        <f t="shared" si="426"/>
        <v>0</v>
      </c>
      <c r="K4100" s="53"/>
    </row>
    <row r="4101" spans="1:11" x14ac:dyDescent="0.25">
      <c r="A4101" s="54"/>
      <c r="B4101" s="38" t="s">
        <v>3776</v>
      </c>
      <c r="C4101" s="50" t="s">
        <v>4241</v>
      </c>
      <c r="D4101" s="38"/>
      <c r="E4101" s="38" t="s">
        <v>24</v>
      </c>
      <c r="F4101" s="51"/>
      <c r="G4101" s="49">
        <v>1</v>
      </c>
      <c r="H4101" s="49">
        <v>1</v>
      </c>
      <c r="I4101" s="38"/>
      <c r="J4101" s="170">
        <f t="shared" si="426"/>
        <v>0</v>
      </c>
      <c r="K4101" s="44" t="s">
        <v>567</v>
      </c>
    </row>
    <row r="4102" spans="1:11" x14ac:dyDescent="0.25">
      <c r="A4102" s="37"/>
      <c r="B4102" s="40" t="s">
        <v>4265</v>
      </c>
      <c r="C4102" s="39" t="s">
        <v>4266</v>
      </c>
      <c r="D4102" s="100"/>
      <c r="E4102" s="38" t="s">
        <v>24</v>
      </c>
      <c r="F4102" s="51"/>
      <c r="G4102" s="49">
        <v>1</v>
      </c>
      <c r="H4102" s="49">
        <v>1</v>
      </c>
      <c r="I4102" s="52"/>
      <c r="J4102" s="170">
        <f t="shared" ref="J4102:J4122" si="427">H4102*F4102</f>
        <v>0</v>
      </c>
      <c r="K4102" s="44" t="s">
        <v>899</v>
      </c>
    </row>
    <row r="4103" spans="1:11" x14ac:dyDescent="0.25">
      <c r="A4103" s="54"/>
      <c r="B4103" s="38"/>
      <c r="C4103" s="46"/>
      <c r="D4103" s="100"/>
      <c r="E4103" s="38"/>
      <c r="F4103" s="51"/>
      <c r="G4103" s="49"/>
      <c r="H4103" s="49"/>
      <c r="I4103" s="52"/>
      <c r="J4103" s="170">
        <f t="shared" si="427"/>
        <v>0</v>
      </c>
      <c r="K4103" s="44"/>
    </row>
    <row r="4104" spans="1:11" x14ac:dyDescent="0.25">
      <c r="A4104" s="37"/>
      <c r="B4104" s="38" t="s">
        <v>3439</v>
      </c>
      <c r="C4104" s="55" t="s">
        <v>4267</v>
      </c>
      <c r="D4104" s="38"/>
      <c r="E4104" s="38" t="s">
        <v>24</v>
      </c>
      <c r="F4104" s="51"/>
      <c r="G4104" s="49">
        <v>1</v>
      </c>
      <c r="H4104" s="49">
        <v>1</v>
      </c>
      <c r="I4104" s="52"/>
      <c r="J4104" s="170">
        <f t="shared" si="427"/>
        <v>0</v>
      </c>
      <c r="K4104" s="44" t="s">
        <v>899</v>
      </c>
    </row>
    <row r="4105" spans="1:11" x14ac:dyDescent="0.25">
      <c r="A4105" s="54"/>
      <c r="B4105" s="38"/>
      <c r="C4105" s="55"/>
      <c r="D4105" s="56"/>
      <c r="E4105" s="38"/>
      <c r="F4105" s="51"/>
      <c r="G4105" s="49"/>
      <c r="H4105" s="49"/>
      <c r="I4105" s="52"/>
      <c r="J4105" s="170">
        <f t="shared" si="427"/>
        <v>0</v>
      </c>
      <c r="K4105" s="44"/>
    </row>
    <row r="4106" spans="1:11" x14ac:dyDescent="0.25">
      <c r="A4106" s="54"/>
      <c r="B4106" s="38" t="s">
        <v>105</v>
      </c>
      <c r="C4106" s="55" t="s">
        <v>4268</v>
      </c>
      <c r="D4106" s="38"/>
      <c r="E4106" s="38" t="s">
        <v>24</v>
      </c>
      <c r="F4106" s="51"/>
      <c r="G4106" s="49">
        <v>1</v>
      </c>
      <c r="H4106" s="49">
        <v>1</v>
      </c>
      <c r="I4106" s="52"/>
      <c r="J4106" s="170">
        <f t="shared" si="427"/>
        <v>0</v>
      </c>
      <c r="K4106" s="44" t="s">
        <v>899</v>
      </c>
    </row>
    <row r="4107" spans="1:11" x14ac:dyDescent="0.25">
      <c r="A4107" s="37"/>
      <c r="B4107" s="38"/>
      <c r="C4107" s="52"/>
      <c r="D4107" s="38"/>
      <c r="E4107" s="52"/>
      <c r="F4107" s="52"/>
      <c r="G4107" s="49"/>
      <c r="H4107" s="49"/>
      <c r="I4107" s="52"/>
      <c r="J4107" s="170">
        <f t="shared" si="427"/>
        <v>0</v>
      </c>
      <c r="K4107" s="53"/>
    </row>
    <row r="4108" spans="1:11" x14ac:dyDescent="0.25">
      <c r="A4108" s="54"/>
      <c r="B4108" s="38" t="s">
        <v>23</v>
      </c>
      <c r="C4108" s="57" t="s">
        <v>4269</v>
      </c>
      <c r="D4108" s="38"/>
      <c r="E4108" s="38" t="s">
        <v>24</v>
      </c>
      <c r="F4108" s="51"/>
      <c r="G4108" s="49">
        <v>1</v>
      </c>
      <c r="H4108" s="49">
        <v>1</v>
      </c>
      <c r="I4108" s="38"/>
      <c r="J4108" s="170">
        <f t="shared" si="427"/>
        <v>0</v>
      </c>
      <c r="K4108" s="44" t="s">
        <v>899</v>
      </c>
    </row>
    <row r="4109" spans="1:11" x14ac:dyDescent="0.25">
      <c r="A4109" s="37"/>
      <c r="B4109" s="38"/>
      <c r="C4109" s="57"/>
      <c r="D4109" s="38"/>
      <c r="E4109" s="38"/>
      <c r="F4109" s="51"/>
      <c r="G4109" s="49"/>
      <c r="H4109" s="49"/>
      <c r="I4109" s="38"/>
      <c r="J4109" s="170">
        <f t="shared" si="427"/>
        <v>0</v>
      </c>
      <c r="K4109" s="44"/>
    </row>
    <row r="4110" spans="1:11" x14ac:dyDescent="0.25">
      <c r="A4110" s="54"/>
      <c r="B4110" s="38" t="s">
        <v>4270</v>
      </c>
      <c r="C4110" s="57" t="s">
        <v>4271</v>
      </c>
      <c r="D4110" s="38"/>
      <c r="E4110" s="38" t="s">
        <v>3452</v>
      </c>
      <c r="F4110" s="51"/>
      <c r="G4110" s="49">
        <v>1</v>
      </c>
      <c r="H4110" s="49">
        <v>1</v>
      </c>
      <c r="I4110" s="38"/>
      <c r="J4110" s="170">
        <f t="shared" si="427"/>
        <v>0</v>
      </c>
      <c r="K4110" s="44" t="s">
        <v>899</v>
      </c>
    </row>
    <row r="4111" spans="1:11" x14ac:dyDescent="0.25">
      <c r="A4111" s="37"/>
      <c r="B4111" s="38"/>
      <c r="C4111" s="55"/>
      <c r="D4111" s="38"/>
      <c r="E4111" s="38"/>
      <c r="F4111" s="51"/>
      <c r="G4111" s="49"/>
      <c r="H4111" s="49"/>
      <c r="I4111" s="52"/>
      <c r="J4111" s="170">
        <f t="shared" si="427"/>
        <v>0</v>
      </c>
      <c r="K4111" s="44"/>
    </row>
    <row r="4112" spans="1:11" x14ac:dyDescent="0.25">
      <c r="A4112" s="37"/>
      <c r="B4112" s="38" t="s">
        <v>3774</v>
      </c>
      <c r="C4112" s="55" t="s">
        <v>4279</v>
      </c>
      <c r="D4112" s="38"/>
      <c r="E4112" s="38" t="s">
        <v>32</v>
      </c>
      <c r="F4112" s="51"/>
      <c r="G4112" s="64">
        <v>10</v>
      </c>
      <c r="H4112" s="64">
        <v>10</v>
      </c>
      <c r="I4112" s="52"/>
      <c r="J4112" s="170">
        <f t="shared" si="427"/>
        <v>0</v>
      </c>
      <c r="K4112" s="44" t="s">
        <v>170</v>
      </c>
    </row>
    <row r="4113" spans="1:11" x14ac:dyDescent="0.25">
      <c r="A4113" s="54"/>
      <c r="B4113" s="38"/>
      <c r="C4113" s="46"/>
      <c r="D4113" s="190"/>
      <c r="E4113" s="38"/>
      <c r="F4113" s="51"/>
      <c r="G4113" s="49"/>
      <c r="H4113" s="49"/>
      <c r="I4113" s="52"/>
      <c r="J4113" s="170">
        <f t="shared" si="427"/>
        <v>0</v>
      </c>
      <c r="K4113" s="44"/>
    </row>
    <row r="4114" spans="1:11" x14ac:dyDescent="0.25">
      <c r="A4114" s="37"/>
      <c r="B4114" s="38" t="s">
        <v>989</v>
      </c>
      <c r="C4114" s="46" t="s">
        <v>4280</v>
      </c>
      <c r="D4114" s="100"/>
      <c r="E4114" s="38" t="s">
        <v>24</v>
      </c>
      <c r="F4114" s="51"/>
      <c r="G4114" s="49">
        <v>1</v>
      </c>
      <c r="H4114" s="49">
        <v>1</v>
      </c>
      <c r="I4114" s="52"/>
      <c r="J4114" s="170">
        <f t="shared" si="427"/>
        <v>0</v>
      </c>
      <c r="K4114" s="44" t="s">
        <v>170</v>
      </c>
    </row>
    <row r="4115" spans="1:11" x14ac:dyDescent="0.25">
      <c r="A4115" s="54"/>
      <c r="B4115" s="60"/>
      <c r="C4115" s="247"/>
      <c r="D4115" s="248"/>
      <c r="E4115" s="59"/>
      <c r="F4115" s="347"/>
      <c r="G4115" s="61"/>
      <c r="H4115" s="61"/>
      <c r="I4115" s="59"/>
      <c r="J4115" s="170">
        <f t="shared" si="427"/>
        <v>0</v>
      </c>
      <c r="K4115" s="53"/>
    </row>
    <row r="4116" spans="1:11" x14ac:dyDescent="0.25">
      <c r="A4116" s="37"/>
      <c r="B4116" s="38" t="s">
        <v>4283</v>
      </c>
      <c r="C4116" s="39" t="s">
        <v>4284</v>
      </c>
      <c r="D4116" s="100"/>
      <c r="E4116" s="38" t="s">
        <v>24</v>
      </c>
      <c r="F4116" s="51"/>
      <c r="G4116" s="49">
        <v>1</v>
      </c>
      <c r="H4116" s="49">
        <v>1</v>
      </c>
      <c r="I4116" s="38"/>
      <c r="J4116" s="170">
        <f t="shared" si="427"/>
        <v>0</v>
      </c>
      <c r="K4116" s="44" t="s">
        <v>170</v>
      </c>
    </row>
    <row r="4117" spans="1:11" x14ac:dyDescent="0.25">
      <c r="A4117" s="54"/>
      <c r="B4117" s="38"/>
      <c r="C4117" s="63"/>
      <c r="D4117" s="38"/>
      <c r="E4117" s="52"/>
      <c r="F4117" s="52"/>
      <c r="G4117" s="49"/>
      <c r="H4117" s="49"/>
      <c r="I4117" s="52"/>
      <c r="J4117" s="170">
        <f t="shared" si="427"/>
        <v>0</v>
      </c>
      <c r="K4117" s="44"/>
    </row>
    <row r="4118" spans="1:11" x14ac:dyDescent="0.25">
      <c r="A4118" s="54"/>
      <c r="B4118" s="38" t="s">
        <v>169</v>
      </c>
      <c r="C4118" s="50" t="s">
        <v>4295</v>
      </c>
      <c r="D4118" s="38"/>
      <c r="E4118" s="40" t="s">
        <v>67</v>
      </c>
      <c r="F4118" s="224">
        <v>1500</v>
      </c>
      <c r="G4118" s="42">
        <v>1</v>
      </c>
      <c r="H4118" s="42">
        <v>1</v>
      </c>
      <c r="I4118" s="40"/>
      <c r="J4118" s="170">
        <f t="shared" si="427"/>
        <v>1500</v>
      </c>
      <c r="K4118" s="44" t="s">
        <v>896</v>
      </c>
    </row>
    <row r="4119" spans="1:11" x14ac:dyDescent="0.25">
      <c r="A4119" s="54"/>
      <c r="B4119" s="40"/>
      <c r="C4119" s="50"/>
      <c r="D4119" s="40"/>
      <c r="E4119" s="40"/>
      <c r="F4119" s="224"/>
      <c r="G4119" s="42"/>
      <c r="H4119" s="42"/>
      <c r="I4119" s="40"/>
      <c r="J4119" s="170">
        <f t="shared" si="427"/>
        <v>0</v>
      </c>
      <c r="K4119" s="44"/>
    </row>
    <row r="4120" spans="1:11" x14ac:dyDescent="0.25">
      <c r="A4120" s="54"/>
      <c r="B4120" s="40" t="s">
        <v>3439</v>
      </c>
      <c r="C4120" s="50" t="s">
        <v>4296</v>
      </c>
      <c r="D4120" s="40"/>
      <c r="E4120" s="40" t="s">
        <v>32</v>
      </c>
      <c r="F4120" s="224">
        <v>6350</v>
      </c>
      <c r="G4120" s="290">
        <v>1</v>
      </c>
      <c r="H4120" s="290">
        <v>1</v>
      </c>
      <c r="I4120" s="40"/>
      <c r="J4120" s="170">
        <f t="shared" si="427"/>
        <v>6350</v>
      </c>
      <c r="K4120" s="44" t="s">
        <v>896</v>
      </c>
    </row>
    <row r="4121" spans="1:11" x14ac:dyDescent="0.25">
      <c r="A4121" s="54"/>
      <c r="B4121" s="38"/>
      <c r="C4121" s="46"/>
      <c r="D4121" s="100"/>
      <c r="E4121" s="38"/>
      <c r="F4121" s="51"/>
      <c r="G4121" s="49"/>
      <c r="H4121" s="49"/>
      <c r="I4121" s="52"/>
      <c r="J4121" s="170">
        <f t="shared" si="427"/>
        <v>0</v>
      </c>
      <c r="K4121" s="44"/>
    </row>
    <row r="4122" spans="1:11" x14ac:dyDescent="0.25">
      <c r="A4122" s="54"/>
      <c r="B4122" s="38" t="s">
        <v>4300</v>
      </c>
      <c r="C4122" s="46" t="s">
        <v>4301</v>
      </c>
      <c r="D4122" s="100"/>
      <c r="E4122" s="38" t="s">
        <v>24</v>
      </c>
      <c r="F4122" s="51"/>
      <c r="G4122" s="49">
        <v>1</v>
      </c>
      <c r="H4122" s="49">
        <v>1</v>
      </c>
      <c r="I4122" s="52"/>
      <c r="J4122" s="170">
        <f t="shared" si="427"/>
        <v>0</v>
      </c>
      <c r="K4122" s="44" t="s">
        <v>896</v>
      </c>
    </row>
    <row r="4123" spans="1:11" x14ac:dyDescent="0.25">
      <c r="A4123" s="54"/>
      <c r="B4123" s="181"/>
      <c r="C4123" s="232"/>
      <c r="D4123" s="181"/>
      <c r="E4123" s="181"/>
      <c r="F4123" s="51"/>
      <c r="G4123" s="181"/>
      <c r="H4123" s="181"/>
      <c r="I4123" s="232"/>
      <c r="J4123" s="232"/>
      <c r="K4123" s="232"/>
    </row>
    <row r="4124" spans="1:11" x14ac:dyDescent="0.25">
      <c r="A4124" s="54"/>
      <c r="B4124" s="38" t="s">
        <v>93</v>
      </c>
      <c r="C4124" s="46" t="s">
        <v>4302</v>
      </c>
      <c r="D4124" s="100"/>
      <c r="E4124" s="38" t="s">
        <v>24</v>
      </c>
      <c r="F4124" s="51">
        <v>7845</v>
      </c>
      <c r="G4124" s="49">
        <v>1</v>
      </c>
      <c r="H4124" s="49">
        <v>1</v>
      </c>
      <c r="I4124" s="52"/>
      <c r="J4124" s="170">
        <f>H4124*F4124</f>
        <v>7845</v>
      </c>
      <c r="K4124" s="44" t="s">
        <v>896</v>
      </c>
    </row>
    <row r="4125" spans="1:11" x14ac:dyDescent="0.25">
      <c r="A4125" s="37"/>
      <c r="B4125" s="38" t="s">
        <v>4303</v>
      </c>
      <c r="C4125" s="57" t="s">
        <v>4304</v>
      </c>
      <c r="D4125" s="38"/>
      <c r="E4125" s="38" t="s">
        <v>32</v>
      </c>
      <c r="F4125" s="51">
        <v>330</v>
      </c>
      <c r="G4125" s="49">
        <v>1</v>
      </c>
      <c r="H4125" s="49">
        <v>1</v>
      </c>
      <c r="I4125" s="38"/>
      <c r="J4125" s="170">
        <f t="shared" ref="J4125:J4146" si="428">H4125*F4125</f>
        <v>330</v>
      </c>
      <c r="K4125" s="44" t="s">
        <v>896</v>
      </c>
    </row>
    <row r="4126" spans="1:11" x14ac:dyDescent="0.25">
      <c r="A4126" s="37"/>
      <c r="B4126" s="60"/>
      <c r="C4126" s="59"/>
      <c r="D4126" s="60"/>
      <c r="E4126" s="59"/>
      <c r="F4126" s="347"/>
      <c r="G4126" s="61"/>
      <c r="H4126" s="61"/>
      <c r="I4126" s="59"/>
      <c r="J4126" s="170">
        <f t="shared" si="428"/>
        <v>0</v>
      </c>
      <c r="K4126" s="53"/>
    </row>
    <row r="4127" spans="1:11" x14ac:dyDescent="0.25">
      <c r="A4127" s="37"/>
      <c r="B4127" s="38" t="s">
        <v>4307</v>
      </c>
      <c r="C4127" s="50" t="s">
        <v>4308</v>
      </c>
      <c r="D4127" s="38"/>
      <c r="E4127" s="38" t="s">
        <v>24</v>
      </c>
      <c r="F4127" s="224"/>
      <c r="G4127" s="49">
        <v>1</v>
      </c>
      <c r="H4127" s="49">
        <v>1</v>
      </c>
      <c r="I4127" s="38"/>
      <c r="J4127" s="170">
        <f t="shared" si="428"/>
        <v>0</v>
      </c>
      <c r="K4127" s="44" t="s">
        <v>4309</v>
      </c>
    </row>
    <row r="4128" spans="1:11" x14ac:dyDescent="0.25">
      <c r="A4128" s="37"/>
      <c r="B4128" s="38"/>
      <c r="C4128" s="57"/>
      <c r="D4128" s="38"/>
      <c r="E4128" s="38"/>
      <c r="F4128" s="51"/>
      <c r="G4128" s="49"/>
      <c r="H4128" s="49"/>
      <c r="I4128" s="38"/>
      <c r="J4128" s="170">
        <f t="shared" si="428"/>
        <v>0</v>
      </c>
      <c r="K4128" s="44"/>
    </row>
    <row r="4129" spans="1:12" x14ac:dyDescent="0.25">
      <c r="A4129" s="37"/>
      <c r="B4129" s="38" t="s">
        <v>4310</v>
      </c>
      <c r="C4129" s="57" t="s">
        <v>4311</v>
      </c>
      <c r="D4129" s="38"/>
      <c r="E4129" s="38" t="s">
        <v>24</v>
      </c>
      <c r="F4129" s="49"/>
      <c r="G4129" s="49">
        <v>1</v>
      </c>
      <c r="H4129" s="49">
        <v>1</v>
      </c>
      <c r="I4129" s="38"/>
      <c r="J4129" s="170">
        <f t="shared" si="428"/>
        <v>0</v>
      </c>
      <c r="K4129" s="44" t="s">
        <v>4309</v>
      </c>
    </row>
    <row r="4130" spans="1:12" x14ac:dyDescent="0.25">
      <c r="A4130" s="37"/>
      <c r="B4130" s="38"/>
      <c r="C4130" s="57"/>
      <c r="D4130" s="38"/>
      <c r="E4130" s="38"/>
      <c r="F4130" s="51"/>
      <c r="G4130" s="49"/>
      <c r="H4130" s="49"/>
      <c r="I4130" s="38"/>
      <c r="J4130" s="170">
        <f t="shared" si="428"/>
        <v>0</v>
      </c>
      <c r="K4130" s="44"/>
    </row>
    <row r="4131" spans="1:12" x14ac:dyDescent="0.25">
      <c r="A4131" s="37"/>
      <c r="B4131" s="38" t="s">
        <v>4312</v>
      </c>
      <c r="C4131" s="57" t="s">
        <v>4313</v>
      </c>
      <c r="D4131" s="38"/>
      <c r="E4131" s="38" t="s">
        <v>24</v>
      </c>
      <c r="F4131" s="51"/>
      <c r="G4131" s="49">
        <v>1</v>
      </c>
      <c r="H4131" s="49">
        <v>1</v>
      </c>
      <c r="I4131" s="38"/>
      <c r="J4131" s="170">
        <f t="shared" si="428"/>
        <v>0</v>
      </c>
      <c r="K4131" s="44" t="s">
        <v>4309</v>
      </c>
    </row>
    <row r="4132" spans="1:12" x14ac:dyDescent="0.25">
      <c r="A4132" s="54"/>
      <c r="B4132" s="38" t="s">
        <v>3436</v>
      </c>
      <c r="C4132" s="50" t="s">
        <v>4314</v>
      </c>
      <c r="D4132" s="38"/>
      <c r="E4132" s="40" t="s">
        <v>32</v>
      </c>
      <c r="F4132" s="224"/>
      <c r="G4132" s="42">
        <v>1</v>
      </c>
      <c r="H4132" s="42">
        <v>1</v>
      </c>
      <c r="I4132" s="40"/>
      <c r="J4132" s="170">
        <f t="shared" si="428"/>
        <v>0</v>
      </c>
      <c r="K4132" s="44" t="s">
        <v>4309</v>
      </c>
    </row>
    <row r="4133" spans="1:12" x14ac:dyDescent="0.25">
      <c r="A4133" s="54"/>
      <c r="B4133" s="40"/>
      <c r="C4133" s="50"/>
      <c r="D4133" s="40"/>
      <c r="E4133" s="40"/>
      <c r="F4133" s="224"/>
      <c r="G4133" s="42"/>
      <c r="H4133" s="42"/>
      <c r="I4133" s="40"/>
      <c r="J4133" s="170">
        <f t="shared" si="428"/>
        <v>0</v>
      </c>
      <c r="K4133" s="44"/>
    </row>
    <row r="4134" spans="1:12" x14ac:dyDescent="0.25">
      <c r="A4134" s="54"/>
      <c r="B4134" s="40" t="s">
        <v>4315</v>
      </c>
      <c r="C4134" s="50"/>
      <c r="D4134" s="40"/>
      <c r="E4134" s="40" t="s">
        <v>32</v>
      </c>
      <c r="F4134" s="224"/>
      <c r="G4134" s="42">
        <v>1</v>
      </c>
      <c r="H4134" s="42">
        <v>1</v>
      </c>
      <c r="I4134" s="40"/>
      <c r="J4134" s="170">
        <f t="shared" si="428"/>
        <v>0</v>
      </c>
      <c r="K4134" s="44" t="s">
        <v>4309</v>
      </c>
    </row>
    <row r="4135" spans="1:12" x14ac:dyDescent="0.25">
      <c r="A4135" s="54"/>
      <c r="B4135" s="40"/>
      <c r="C4135" s="50"/>
      <c r="D4135" s="40"/>
      <c r="E4135" s="40"/>
      <c r="F4135" s="224"/>
      <c r="G4135" s="42"/>
      <c r="H4135" s="42"/>
      <c r="I4135" s="40"/>
      <c r="J4135" s="170">
        <f t="shared" si="428"/>
        <v>0</v>
      </c>
      <c r="K4135" s="44"/>
    </row>
    <row r="4136" spans="1:12" x14ac:dyDescent="0.25">
      <c r="A4136" s="54"/>
      <c r="B4136" s="40" t="s">
        <v>105</v>
      </c>
      <c r="C4136" s="50" t="s">
        <v>4317</v>
      </c>
      <c r="D4136" s="38"/>
      <c r="E4136" s="38" t="s">
        <v>24</v>
      </c>
      <c r="F4136" s="51"/>
      <c r="G4136" s="49">
        <v>1</v>
      </c>
      <c r="H4136" s="49">
        <v>1</v>
      </c>
      <c r="I4136" s="52"/>
      <c r="J4136" s="170">
        <f t="shared" si="428"/>
        <v>0</v>
      </c>
      <c r="K4136" s="44" t="s">
        <v>4309</v>
      </c>
    </row>
    <row r="4137" spans="1:12" x14ac:dyDescent="0.25">
      <c r="A4137" s="54"/>
      <c r="B4137" s="38"/>
      <c r="C4137" s="55"/>
      <c r="D4137" s="38"/>
      <c r="E4137" s="38"/>
      <c r="F4137" s="51"/>
      <c r="G4137" s="64"/>
      <c r="H4137" s="64"/>
      <c r="I4137" s="52"/>
      <c r="J4137" s="170">
        <f t="shared" si="428"/>
        <v>0</v>
      </c>
      <c r="K4137" s="44"/>
    </row>
    <row r="4138" spans="1:12" x14ac:dyDescent="0.25">
      <c r="A4138" s="54"/>
      <c r="B4138" s="38"/>
      <c r="C4138" s="57"/>
      <c r="D4138" s="38"/>
      <c r="E4138" s="38"/>
      <c r="F4138" s="51"/>
      <c r="G4138" s="49"/>
      <c r="H4138" s="49"/>
      <c r="I4138" s="38"/>
      <c r="J4138" s="170">
        <f t="shared" si="428"/>
        <v>0</v>
      </c>
      <c r="K4138" s="44"/>
    </row>
    <row r="4139" spans="1:12" x14ac:dyDescent="0.25">
      <c r="A4139" s="54"/>
      <c r="B4139" s="38" t="s">
        <v>4324</v>
      </c>
      <c r="C4139" s="57"/>
      <c r="D4139" s="38"/>
      <c r="E4139" s="38" t="s">
        <v>32</v>
      </c>
      <c r="F4139" s="51"/>
      <c r="G4139" s="49">
        <v>6</v>
      </c>
      <c r="H4139" s="49">
        <v>6</v>
      </c>
      <c r="I4139" s="38"/>
      <c r="J4139" s="170">
        <f t="shared" si="428"/>
        <v>0</v>
      </c>
      <c r="K4139" s="44" t="s">
        <v>636</v>
      </c>
      <c r="L4139" t="s">
        <v>5604</v>
      </c>
    </row>
    <row r="4140" spans="1:12" x14ac:dyDescent="0.25">
      <c r="A4140" s="54"/>
      <c r="B4140" s="38" t="s">
        <v>3511</v>
      </c>
      <c r="C4140" s="50"/>
      <c r="D4140" s="38"/>
      <c r="E4140" s="40" t="s">
        <v>32</v>
      </c>
      <c r="F4140" s="224"/>
      <c r="G4140" s="290">
        <v>30</v>
      </c>
      <c r="H4140" s="290">
        <v>30</v>
      </c>
      <c r="I4140" s="40"/>
      <c r="J4140" s="170">
        <f t="shared" si="428"/>
        <v>0</v>
      </c>
      <c r="K4140" s="44" t="s">
        <v>636</v>
      </c>
    </row>
    <row r="4141" spans="1:12" x14ac:dyDescent="0.25">
      <c r="A4141" s="54"/>
      <c r="B4141" s="40"/>
      <c r="C4141" s="39"/>
      <c r="D4141" s="45"/>
      <c r="E4141" s="40"/>
      <c r="F4141" s="224"/>
      <c r="G4141" s="42"/>
      <c r="H4141" s="42"/>
      <c r="I4141" s="40"/>
      <c r="J4141" s="170">
        <f t="shared" si="428"/>
        <v>0</v>
      </c>
      <c r="K4141" s="44"/>
    </row>
    <row r="4142" spans="1:12" x14ac:dyDescent="0.25">
      <c r="A4142" s="62"/>
      <c r="B4142" s="40" t="s">
        <v>1124</v>
      </c>
      <c r="C4142" s="39" t="s">
        <v>4325</v>
      </c>
      <c r="D4142" s="171"/>
      <c r="E4142" s="40" t="s">
        <v>24</v>
      </c>
      <c r="F4142" s="224">
        <v>7700</v>
      </c>
      <c r="G4142" s="42">
        <v>1</v>
      </c>
      <c r="H4142" s="42">
        <v>1</v>
      </c>
      <c r="I4142" s="40"/>
      <c r="J4142" s="86">
        <f t="shared" si="428"/>
        <v>7700</v>
      </c>
      <c r="K4142" s="44" t="s">
        <v>636</v>
      </c>
    </row>
    <row r="4143" spans="1:12" x14ac:dyDescent="0.25">
      <c r="A4143" s="54"/>
      <c r="B4143" s="40"/>
      <c r="C4143" s="39"/>
      <c r="D4143" s="45"/>
      <c r="E4143" s="40"/>
      <c r="F4143" s="224"/>
      <c r="G4143" s="42"/>
      <c r="H4143" s="42"/>
      <c r="I4143" s="40"/>
      <c r="J4143" s="86">
        <f t="shared" si="428"/>
        <v>0</v>
      </c>
      <c r="K4143" s="44"/>
    </row>
    <row r="4144" spans="1:12" x14ac:dyDescent="0.25">
      <c r="A4144" s="54"/>
      <c r="B4144" s="40" t="s">
        <v>4326</v>
      </c>
      <c r="C4144" s="39" t="s">
        <v>4327</v>
      </c>
      <c r="D4144" s="45"/>
      <c r="E4144" s="40" t="s">
        <v>24</v>
      </c>
      <c r="F4144" s="224">
        <v>3487</v>
      </c>
      <c r="G4144" s="42">
        <v>1</v>
      </c>
      <c r="H4144" s="42">
        <v>1</v>
      </c>
      <c r="I4144" s="40"/>
      <c r="J4144" s="86">
        <f t="shared" si="428"/>
        <v>3487</v>
      </c>
      <c r="K4144" s="44" t="s">
        <v>636</v>
      </c>
    </row>
    <row r="4145" spans="1:12" x14ac:dyDescent="0.25">
      <c r="A4145" s="54"/>
      <c r="B4145" s="40"/>
      <c r="C4145" s="46"/>
      <c r="D4145" s="47"/>
      <c r="E4145" s="38"/>
      <c r="F4145" s="344"/>
      <c r="G4145" s="49"/>
      <c r="H4145" s="49"/>
      <c r="I4145" s="38"/>
      <c r="J4145" s="86">
        <f t="shared" si="428"/>
        <v>0</v>
      </c>
      <c r="K4145" s="44"/>
    </row>
    <row r="4146" spans="1:12" x14ac:dyDescent="0.25">
      <c r="A4146" s="54"/>
      <c r="B4146" s="40" t="s">
        <v>4328</v>
      </c>
      <c r="C4146" s="39" t="s">
        <v>4329</v>
      </c>
      <c r="D4146" s="100"/>
      <c r="E4146" s="38" t="s">
        <v>24</v>
      </c>
      <c r="F4146" s="51">
        <v>1785</v>
      </c>
      <c r="G4146" s="49">
        <v>1</v>
      </c>
      <c r="H4146" s="49">
        <v>1</v>
      </c>
      <c r="I4146" s="52"/>
      <c r="J4146" s="86">
        <f t="shared" si="428"/>
        <v>1785</v>
      </c>
      <c r="K4146" s="44" t="s">
        <v>636</v>
      </c>
    </row>
    <row r="4147" spans="1:12" x14ac:dyDescent="0.25">
      <c r="A4147" s="54"/>
      <c r="B4147" s="38"/>
      <c r="C4147" s="57"/>
      <c r="D4147" s="38"/>
      <c r="E4147" s="38"/>
      <c r="F4147" s="51"/>
      <c r="G4147" s="64"/>
      <c r="H4147" s="64"/>
      <c r="I4147" s="38"/>
      <c r="J4147" s="170"/>
      <c r="K4147" s="44"/>
    </row>
    <row r="4148" spans="1:12" x14ac:dyDescent="0.25">
      <c r="A4148" s="37"/>
      <c r="B4148" s="38" t="s">
        <v>4334</v>
      </c>
      <c r="C4148" s="57" t="s">
        <v>4335</v>
      </c>
      <c r="D4148" s="38"/>
      <c r="E4148" s="38" t="s">
        <v>24</v>
      </c>
      <c r="F4148" s="51">
        <v>2613.9299999999998</v>
      </c>
      <c r="G4148" s="49">
        <v>1</v>
      </c>
      <c r="H4148" s="49">
        <v>1</v>
      </c>
      <c r="I4148" s="38"/>
      <c r="J4148" s="86">
        <f t="shared" ref="J4148:J4169" si="429">H4148*F4148</f>
        <v>2613.9299999999998</v>
      </c>
      <c r="K4148" s="44" t="s">
        <v>636</v>
      </c>
    </row>
    <row r="4149" spans="1:12" x14ac:dyDescent="0.25">
      <c r="A4149" s="37"/>
      <c r="B4149" s="60"/>
      <c r="C4149" s="59"/>
      <c r="D4149" s="60"/>
      <c r="E4149" s="59"/>
      <c r="F4149" s="347"/>
      <c r="G4149" s="61"/>
      <c r="H4149" s="61"/>
      <c r="I4149" s="59"/>
      <c r="J4149" s="86">
        <f t="shared" si="429"/>
        <v>0</v>
      </c>
      <c r="K4149" s="53"/>
    </row>
    <row r="4150" spans="1:12" x14ac:dyDescent="0.25">
      <c r="A4150" s="37"/>
      <c r="B4150" s="38" t="s">
        <v>4336</v>
      </c>
      <c r="C4150" s="50" t="s">
        <v>4337</v>
      </c>
      <c r="D4150" s="38"/>
      <c r="E4150" s="38" t="s">
        <v>24</v>
      </c>
      <c r="F4150" s="51">
        <v>6850</v>
      </c>
      <c r="G4150" s="49">
        <v>1</v>
      </c>
      <c r="H4150" s="49">
        <v>1</v>
      </c>
      <c r="I4150" s="38"/>
      <c r="J4150" s="86">
        <f t="shared" si="429"/>
        <v>6850</v>
      </c>
      <c r="K4150" s="44" t="s">
        <v>801</v>
      </c>
    </row>
    <row r="4151" spans="1:12" x14ac:dyDescent="0.25">
      <c r="A4151" s="37"/>
      <c r="B4151" s="38"/>
      <c r="C4151" s="63"/>
      <c r="D4151" s="38"/>
      <c r="E4151" s="52"/>
      <c r="F4151" s="52"/>
      <c r="G4151" s="49"/>
      <c r="H4151" s="49"/>
      <c r="I4151" s="52"/>
      <c r="J4151" s="86">
        <f t="shared" si="429"/>
        <v>0</v>
      </c>
      <c r="K4151" s="44"/>
    </row>
    <row r="4152" spans="1:12" x14ac:dyDescent="0.25">
      <c r="A4152" s="37"/>
      <c r="B4152" s="38" t="s">
        <v>674</v>
      </c>
      <c r="C4152" s="57" t="s">
        <v>600</v>
      </c>
      <c r="D4152" s="38"/>
      <c r="E4152" s="38" t="s">
        <v>24</v>
      </c>
      <c r="F4152" s="51">
        <v>8500</v>
      </c>
      <c r="G4152" s="49">
        <v>1</v>
      </c>
      <c r="H4152" s="49">
        <v>1</v>
      </c>
      <c r="I4152" s="38"/>
      <c r="J4152" s="86">
        <f t="shared" si="429"/>
        <v>8500</v>
      </c>
      <c r="K4152" s="44" t="s">
        <v>801</v>
      </c>
      <c r="L4152" t="s">
        <v>5604</v>
      </c>
    </row>
    <row r="4153" spans="1:12" x14ac:dyDescent="0.25">
      <c r="A4153" s="37"/>
      <c r="B4153" s="38"/>
      <c r="C4153" s="52"/>
      <c r="D4153" s="38"/>
      <c r="E4153" s="52"/>
      <c r="F4153" s="52"/>
      <c r="G4153" s="49"/>
      <c r="H4153" s="49"/>
      <c r="I4153" s="52"/>
      <c r="J4153" s="170">
        <f t="shared" si="429"/>
        <v>0</v>
      </c>
      <c r="K4153" s="53"/>
    </row>
    <row r="4154" spans="1:12" x14ac:dyDescent="0.25">
      <c r="A4154" s="37"/>
      <c r="B4154" s="38" t="s">
        <v>4402</v>
      </c>
      <c r="C4154" s="57" t="s">
        <v>4403</v>
      </c>
      <c r="D4154" s="38"/>
      <c r="E4154" s="38" t="s">
        <v>24</v>
      </c>
      <c r="F4154" s="51">
        <v>1266</v>
      </c>
      <c r="G4154" s="49">
        <v>1</v>
      </c>
      <c r="H4154" s="49">
        <v>1</v>
      </c>
      <c r="I4154" s="38"/>
      <c r="J4154" s="170">
        <f t="shared" si="429"/>
        <v>1266</v>
      </c>
      <c r="K4154" s="44" t="s">
        <v>863</v>
      </c>
    </row>
    <row r="4155" spans="1:12" x14ac:dyDescent="0.25">
      <c r="A4155" s="54"/>
      <c r="B4155" s="38"/>
      <c r="C4155" s="57"/>
      <c r="D4155" s="38"/>
      <c r="E4155" s="38"/>
      <c r="F4155" s="51"/>
      <c r="G4155" s="49"/>
      <c r="H4155" s="49"/>
      <c r="I4155" s="38"/>
      <c r="J4155" s="170">
        <f t="shared" si="429"/>
        <v>0</v>
      </c>
      <c r="K4155" s="44"/>
    </row>
    <row r="4156" spans="1:12" x14ac:dyDescent="0.25">
      <c r="A4156" s="54"/>
      <c r="B4156" s="38" t="s">
        <v>3656</v>
      </c>
      <c r="C4156" s="57" t="s">
        <v>4404</v>
      </c>
      <c r="D4156" s="38"/>
      <c r="E4156" s="38" t="s">
        <v>24</v>
      </c>
      <c r="F4156" s="51">
        <v>3215</v>
      </c>
      <c r="G4156" s="49">
        <v>1</v>
      </c>
      <c r="H4156" s="49">
        <v>1</v>
      </c>
      <c r="I4156" s="38"/>
      <c r="J4156" s="170">
        <f t="shared" si="429"/>
        <v>3215</v>
      </c>
      <c r="K4156" s="44" t="s">
        <v>863</v>
      </c>
    </row>
    <row r="4157" spans="1:12" x14ac:dyDescent="0.25">
      <c r="A4157" s="54"/>
      <c r="B4157" s="38"/>
      <c r="C4157" s="57"/>
      <c r="D4157" s="38"/>
      <c r="E4157" s="38"/>
      <c r="F4157" s="51"/>
      <c r="G4157" s="49"/>
      <c r="H4157" s="49"/>
      <c r="I4157" s="38"/>
      <c r="J4157" s="170">
        <f t="shared" si="429"/>
        <v>0</v>
      </c>
      <c r="K4157" s="44"/>
    </row>
    <row r="4158" spans="1:12" x14ac:dyDescent="0.25">
      <c r="A4158" s="54"/>
      <c r="B4158" s="38" t="s">
        <v>23</v>
      </c>
      <c r="C4158" s="50" t="s">
        <v>4409</v>
      </c>
      <c r="D4158" s="38"/>
      <c r="E4158" s="40" t="s">
        <v>24</v>
      </c>
      <c r="F4158" s="224"/>
      <c r="G4158" s="42">
        <v>1</v>
      </c>
      <c r="H4158" s="42">
        <v>1</v>
      </c>
      <c r="I4158" s="40"/>
      <c r="J4158" s="170">
        <f t="shared" si="429"/>
        <v>0</v>
      </c>
      <c r="K4158" s="44" t="s">
        <v>691</v>
      </c>
    </row>
    <row r="4159" spans="1:12" x14ac:dyDescent="0.25">
      <c r="A4159" s="54"/>
      <c r="B4159" s="38"/>
      <c r="C4159" s="57"/>
      <c r="D4159" s="38"/>
      <c r="E4159" s="38"/>
      <c r="F4159" s="51"/>
      <c r="G4159" s="49"/>
      <c r="H4159" s="49"/>
      <c r="I4159" s="38"/>
      <c r="J4159" s="170">
        <f t="shared" si="429"/>
        <v>0</v>
      </c>
      <c r="K4159" s="44"/>
    </row>
    <row r="4160" spans="1:12" x14ac:dyDescent="0.25">
      <c r="A4160" s="54"/>
      <c r="B4160" s="38" t="s">
        <v>70</v>
      </c>
      <c r="C4160" s="57" t="s">
        <v>3487</v>
      </c>
      <c r="D4160" s="38"/>
      <c r="E4160" s="38" t="s">
        <v>24</v>
      </c>
      <c r="F4160" s="51"/>
      <c r="G4160" s="49">
        <v>2</v>
      </c>
      <c r="H4160" s="49">
        <v>2</v>
      </c>
      <c r="I4160" s="38"/>
      <c r="J4160" s="170">
        <f t="shared" si="429"/>
        <v>0</v>
      </c>
      <c r="K4160" s="44" t="s">
        <v>181</v>
      </c>
    </row>
    <row r="4161" spans="1:11" x14ac:dyDescent="0.25">
      <c r="A4161" s="54"/>
      <c r="B4161" s="38"/>
      <c r="C4161" s="57"/>
      <c r="D4161" s="38"/>
      <c r="E4161" s="38"/>
      <c r="F4161" s="51"/>
      <c r="G4161" s="49"/>
      <c r="H4161" s="49"/>
      <c r="I4161" s="38"/>
      <c r="J4161" s="170">
        <f t="shared" si="429"/>
        <v>0</v>
      </c>
      <c r="K4161" s="44"/>
    </row>
    <row r="4162" spans="1:11" x14ac:dyDescent="0.25">
      <c r="A4162" s="490"/>
      <c r="B4162" s="404" t="s">
        <v>989</v>
      </c>
      <c r="C4162" s="493" t="s">
        <v>7301</v>
      </c>
      <c r="D4162" s="404"/>
      <c r="E4162" s="404" t="s">
        <v>24</v>
      </c>
      <c r="F4162" s="486">
        <v>1100</v>
      </c>
      <c r="G4162" s="487">
        <v>1</v>
      </c>
      <c r="H4162" s="487">
        <v>1</v>
      </c>
      <c r="I4162" s="404"/>
      <c r="J4162" s="385">
        <f t="shared" si="429"/>
        <v>1100</v>
      </c>
      <c r="K4162" s="386" t="s">
        <v>1017</v>
      </c>
    </row>
    <row r="4163" spans="1:11" x14ac:dyDescent="0.25">
      <c r="A4163" s="54"/>
      <c r="B4163" s="60"/>
      <c r="C4163" s="59"/>
      <c r="D4163" s="60"/>
      <c r="E4163" s="59"/>
      <c r="F4163" s="347"/>
      <c r="G4163" s="61"/>
      <c r="H4163" s="61"/>
      <c r="I4163" s="59"/>
      <c r="J4163" s="170">
        <f t="shared" si="429"/>
        <v>0</v>
      </c>
      <c r="K4163" s="53"/>
    </row>
    <row r="4164" spans="1:11" x14ac:dyDescent="0.25">
      <c r="A4164" s="54"/>
      <c r="B4164" s="38" t="s">
        <v>4428</v>
      </c>
      <c r="C4164" s="50" t="s">
        <v>4429</v>
      </c>
      <c r="D4164" s="38"/>
      <c r="E4164" s="38" t="s">
        <v>28</v>
      </c>
      <c r="F4164" s="51"/>
      <c r="G4164" s="49">
        <v>1</v>
      </c>
      <c r="H4164" s="49">
        <v>1</v>
      </c>
      <c r="I4164" s="38"/>
      <c r="J4164" s="170">
        <f t="shared" si="429"/>
        <v>0</v>
      </c>
      <c r="K4164" s="44" t="s">
        <v>1017</v>
      </c>
    </row>
    <row r="4165" spans="1:11" x14ac:dyDescent="0.25">
      <c r="A4165" s="62"/>
      <c r="B4165" s="38"/>
      <c r="C4165" s="63"/>
      <c r="D4165" s="38"/>
      <c r="E4165" s="52"/>
      <c r="F4165" s="52"/>
      <c r="G4165" s="64"/>
      <c r="H4165" s="64"/>
      <c r="I4165" s="52"/>
      <c r="J4165" s="170">
        <f t="shared" si="429"/>
        <v>0</v>
      </c>
      <c r="K4165" s="44"/>
    </row>
    <row r="4166" spans="1:11" x14ac:dyDescent="0.25">
      <c r="A4166" s="54"/>
      <c r="B4166" s="38"/>
      <c r="C4166" s="147"/>
      <c r="D4166" s="22"/>
      <c r="E4166" s="38"/>
      <c r="F4166" s="51"/>
      <c r="G4166" s="49"/>
      <c r="H4166" s="49"/>
      <c r="I4166" s="38"/>
      <c r="J4166" s="170">
        <f t="shared" si="429"/>
        <v>0</v>
      </c>
      <c r="K4166" s="44"/>
    </row>
    <row r="4167" spans="1:11" x14ac:dyDescent="0.25">
      <c r="A4167" s="54"/>
      <c r="B4167" s="38" t="s">
        <v>76</v>
      </c>
      <c r="C4167" s="147" t="s">
        <v>4431</v>
      </c>
      <c r="D4167" s="100"/>
      <c r="E4167" s="38" t="s">
        <v>32</v>
      </c>
      <c r="F4167" s="51">
        <v>637</v>
      </c>
      <c r="G4167" s="49">
        <v>1</v>
      </c>
      <c r="H4167" s="49">
        <v>1</v>
      </c>
      <c r="I4167" s="38"/>
      <c r="J4167" s="170">
        <f t="shared" si="429"/>
        <v>637</v>
      </c>
      <c r="K4167" s="44" t="s">
        <v>1017</v>
      </c>
    </row>
    <row r="4168" spans="1:11" x14ac:dyDescent="0.25">
      <c r="A4168" s="54"/>
      <c r="B4168" s="38"/>
      <c r="C4168" s="147"/>
      <c r="D4168" s="100"/>
      <c r="E4168" s="38"/>
      <c r="F4168" s="51"/>
      <c r="G4168" s="49"/>
      <c r="H4168" s="49"/>
      <c r="I4168" s="38"/>
      <c r="J4168" s="170">
        <f t="shared" si="429"/>
        <v>0</v>
      </c>
      <c r="K4168" s="44"/>
    </row>
    <row r="4169" spans="1:11" x14ac:dyDescent="0.25">
      <c r="A4169" s="54"/>
      <c r="B4169" s="38" t="s">
        <v>4432</v>
      </c>
      <c r="C4169" s="147"/>
      <c r="D4169" s="100"/>
      <c r="E4169" s="38" t="s">
        <v>32</v>
      </c>
      <c r="F4169" s="51">
        <v>140</v>
      </c>
      <c r="G4169" s="49">
        <v>1</v>
      </c>
      <c r="H4169" s="49">
        <v>1</v>
      </c>
      <c r="I4169" s="38"/>
      <c r="J4169" s="170">
        <f t="shared" si="429"/>
        <v>140</v>
      </c>
      <c r="K4169" s="44" t="s">
        <v>1017</v>
      </c>
    </row>
    <row r="4170" spans="1:11" x14ac:dyDescent="0.25">
      <c r="A4170" s="54"/>
      <c r="B4170" s="38"/>
      <c r="C4170" s="57"/>
      <c r="D4170" s="38"/>
      <c r="E4170" s="38"/>
      <c r="F4170" s="51"/>
      <c r="G4170" s="64"/>
      <c r="H4170" s="64"/>
      <c r="I4170" s="38"/>
      <c r="J4170" s="170"/>
      <c r="K4170" s="44"/>
    </row>
    <row r="4171" spans="1:11" x14ac:dyDescent="0.25">
      <c r="A4171" s="37"/>
      <c r="B4171" s="38" t="s">
        <v>4433</v>
      </c>
      <c r="C4171" s="39" t="s">
        <v>4434</v>
      </c>
      <c r="D4171" s="100"/>
      <c r="E4171" s="40" t="s">
        <v>32</v>
      </c>
      <c r="F4171" s="224">
        <v>140</v>
      </c>
      <c r="G4171" s="42">
        <v>1</v>
      </c>
      <c r="H4171" s="42">
        <v>1</v>
      </c>
      <c r="I4171" s="40"/>
      <c r="J4171" s="170">
        <f t="shared" ref="J4171:J4193" si="430">H4171*F4171</f>
        <v>140</v>
      </c>
      <c r="K4171" s="44" t="s">
        <v>1017</v>
      </c>
    </row>
    <row r="4172" spans="1:11" x14ac:dyDescent="0.25">
      <c r="A4172" s="37"/>
      <c r="B4172" s="40"/>
      <c r="C4172" s="39"/>
      <c r="D4172" s="45"/>
      <c r="E4172" s="40"/>
      <c r="F4172" s="224"/>
      <c r="G4172" s="42"/>
      <c r="H4172" s="42"/>
      <c r="I4172" s="40"/>
      <c r="J4172" s="170">
        <f t="shared" si="430"/>
        <v>0</v>
      </c>
      <c r="K4172" s="44"/>
    </row>
    <row r="4173" spans="1:11" x14ac:dyDescent="0.25">
      <c r="A4173" s="37"/>
      <c r="B4173" s="40" t="s">
        <v>1038</v>
      </c>
      <c r="C4173" s="50" t="s">
        <v>4435</v>
      </c>
      <c r="D4173" s="40"/>
      <c r="E4173" s="40" t="s">
        <v>24</v>
      </c>
      <c r="F4173" s="224">
        <v>8000</v>
      </c>
      <c r="G4173" s="42">
        <v>1</v>
      </c>
      <c r="H4173" s="42">
        <v>1</v>
      </c>
      <c r="I4173" s="40"/>
      <c r="J4173" s="170">
        <f t="shared" si="430"/>
        <v>8000</v>
      </c>
      <c r="K4173" s="44" t="s">
        <v>1017</v>
      </c>
    </row>
    <row r="4174" spans="1:11" x14ac:dyDescent="0.25">
      <c r="A4174" s="37"/>
      <c r="B4174" s="40"/>
      <c r="C4174" s="50"/>
      <c r="D4174" s="40"/>
      <c r="E4174" s="40"/>
      <c r="F4174" s="224"/>
      <c r="G4174" s="42"/>
      <c r="H4174" s="42"/>
      <c r="I4174" s="40"/>
      <c r="J4174" s="170">
        <f t="shared" si="430"/>
        <v>0</v>
      </c>
      <c r="K4174" s="44"/>
    </row>
    <row r="4175" spans="1:11" x14ac:dyDescent="0.25">
      <c r="A4175" s="37"/>
      <c r="B4175" s="380" t="s">
        <v>4436</v>
      </c>
      <c r="C4175" s="491" t="s">
        <v>7303</v>
      </c>
      <c r="D4175" s="380"/>
      <c r="E4175" s="380" t="s">
        <v>67</v>
      </c>
      <c r="F4175" s="383"/>
      <c r="G4175" s="384">
        <v>1</v>
      </c>
      <c r="H4175" s="384">
        <v>1</v>
      </c>
      <c r="I4175" s="380"/>
      <c r="J4175" s="385">
        <f t="shared" si="430"/>
        <v>0</v>
      </c>
      <c r="K4175" s="386" t="s">
        <v>1017</v>
      </c>
    </row>
    <row r="4176" spans="1:11" x14ac:dyDescent="0.25">
      <c r="A4176" s="37"/>
      <c r="B4176" s="38"/>
      <c r="C4176" s="52"/>
      <c r="D4176" s="38"/>
      <c r="E4176" s="52"/>
      <c r="F4176" s="52"/>
      <c r="G4176" s="49"/>
      <c r="H4176" s="49"/>
      <c r="I4176" s="52"/>
      <c r="J4176" s="170">
        <f t="shared" si="430"/>
        <v>0</v>
      </c>
      <c r="K4176" s="53"/>
    </row>
    <row r="4177" spans="1:11" x14ac:dyDescent="0.25">
      <c r="A4177" s="54"/>
      <c r="B4177" s="38" t="s">
        <v>3516</v>
      </c>
      <c r="C4177" s="57" t="s">
        <v>4441</v>
      </c>
      <c r="D4177" s="38"/>
      <c r="E4177" s="38" t="s">
        <v>32</v>
      </c>
      <c r="F4177" s="51"/>
      <c r="G4177" s="49">
        <v>8</v>
      </c>
      <c r="H4177" s="49">
        <v>8</v>
      </c>
      <c r="I4177" s="38"/>
      <c r="J4177" s="170">
        <f t="shared" si="430"/>
        <v>0</v>
      </c>
      <c r="K4177" s="44" t="s">
        <v>1017</v>
      </c>
    </row>
    <row r="4178" spans="1:11" x14ac:dyDescent="0.25">
      <c r="A4178" s="54"/>
      <c r="B4178" s="38"/>
      <c r="C4178" s="57"/>
      <c r="D4178" s="38"/>
      <c r="E4178" s="38"/>
      <c r="F4178" s="51"/>
      <c r="G4178" s="49"/>
      <c r="H4178" s="49"/>
      <c r="I4178" s="38"/>
      <c r="J4178" s="170">
        <f t="shared" si="430"/>
        <v>0</v>
      </c>
      <c r="K4178" s="44"/>
    </row>
    <row r="4179" spans="1:11" x14ac:dyDescent="0.25">
      <c r="A4179" s="54"/>
      <c r="B4179" s="38" t="s">
        <v>4442</v>
      </c>
      <c r="C4179" s="57" t="s">
        <v>4443</v>
      </c>
      <c r="D4179" s="38"/>
      <c r="E4179" s="38" t="s">
        <v>24</v>
      </c>
      <c r="F4179" s="51">
        <v>9950</v>
      </c>
      <c r="G4179" s="49">
        <v>1</v>
      </c>
      <c r="H4179" s="49">
        <v>1</v>
      </c>
      <c r="I4179" s="38"/>
      <c r="J4179" s="170">
        <f t="shared" si="430"/>
        <v>9950</v>
      </c>
      <c r="K4179" s="44" t="s">
        <v>644</v>
      </c>
    </row>
    <row r="4180" spans="1:11" x14ac:dyDescent="0.25">
      <c r="A4180" s="54"/>
      <c r="B4180" s="60"/>
      <c r="C4180" s="59"/>
      <c r="D4180" s="60"/>
      <c r="E4180" s="59"/>
      <c r="F4180" s="347"/>
      <c r="G4180" s="61"/>
      <c r="H4180" s="61"/>
      <c r="I4180" s="59"/>
      <c r="J4180" s="170">
        <f t="shared" si="430"/>
        <v>0</v>
      </c>
      <c r="K4180" s="53"/>
    </row>
    <row r="4181" spans="1:11" x14ac:dyDescent="0.25">
      <c r="A4181" s="54"/>
      <c r="B4181" s="38" t="s">
        <v>3677</v>
      </c>
      <c r="C4181" s="50" t="s">
        <v>4028</v>
      </c>
      <c r="D4181" s="38"/>
      <c r="E4181" s="38" t="s">
        <v>24</v>
      </c>
      <c r="F4181" s="51">
        <v>1044.25</v>
      </c>
      <c r="G4181" s="49">
        <v>2</v>
      </c>
      <c r="H4181" s="49">
        <v>2</v>
      </c>
      <c r="I4181" s="38"/>
      <c r="J4181" s="170">
        <f t="shared" si="430"/>
        <v>2088.5</v>
      </c>
      <c r="K4181" s="44" t="s">
        <v>644</v>
      </c>
    </row>
    <row r="4182" spans="1:11" x14ac:dyDescent="0.25">
      <c r="A4182" s="54"/>
      <c r="B4182" s="38"/>
      <c r="C4182" s="63"/>
      <c r="D4182" s="38"/>
      <c r="E4182" s="52"/>
      <c r="F4182" s="52"/>
      <c r="G4182" s="49"/>
      <c r="H4182" s="49"/>
      <c r="I4182" s="52"/>
      <c r="J4182" s="170">
        <f t="shared" si="430"/>
        <v>0</v>
      </c>
      <c r="K4182" s="44"/>
    </row>
    <row r="4183" spans="1:11" x14ac:dyDescent="0.25">
      <c r="A4183" s="54"/>
      <c r="B4183" s="38" t="s">
        <v>4444</v>
      </c>
      <c r="C4183" s="57" t="s">
        <v>4445</v>
      </c>
      <c r="D4183" s="38"/>
      <c r="E4183" s="38" t="s">
        <v>24</v>
      </c>
      <c r="F4183" s="51">
        <v>800</v>
      </c>
      <c r="G4183" s="49">
        <v>2</v>
      </c>
      <c r="H4183" s="49">
        <v>2</v>
      </c>
      <c r="I4183" s="38"/>
      <c r="J4183" s="170">
        <f t="shared" si="430"/>
        <v>1600</v>
      </c>
      <c r="K4183" s="44" t="s">
        <v>644</v>
      </c>
    </row>
    <row r="4184" spans="1:11" x14ac:dyDescent="0.25">
      <c r="A4184" s="62"/>
      <c r="B4184" s="38"/>
      <c r="C4184" s="57"/>
      <c r="D4184" s="38"/>
      <c r="E4184" s="38"/>
      <c r="F4184" s="51"/>
      <c r="G4184" s="49"/>
      <c r="H4184" s="49"/>
      <c r="I4184" s="38"/>
      <c r="J4184" s="170">
        <f t="shared" si="430"/>
        <v>0</v>
      </c>
      <c r="K4184" s="44"/>
    </row>
    <row r="4185" spans="1:11" x14ac:dyDescent="0.25">
      <c r="A4185" s="54"/>
      <c r="B4185" s="38" t="s">
        <v>3594</v>
      </c>
      <c r="C4185" s="57" t="s">
        <v>4446</v>
      </c>
      <c r="D4185" s="38"/>
      <c r="E4185" s="38" t="s">
        <v>32</v>
      </c>
      <c r="F4185" s="51"/>
      <c r="G4185" s="49">
        <v>3</v>
      </c>
      <c r="H4185" s="49">
        <v>3</v>
      </c>
      <c r="I4185" s="38"/>
      <c r="J4185" s="170">
        <f t="shared" si="430"/>
        <v>0</v>
      </c>
      <c r="K4185" s="44" t="s">
        <v>644</v>
      </c>
    </row>
    <row r="4186" spans="1:11" x14ac:dyDescent="0.25">
      <c r="A4186" s="54"/>
      <c r="B4186" s="38"/>
      <c r="C4186" s="57"/>
      <c r="D4186" s="38"/>
      <c r="E4186" s="38"/>
      <c r="F4186" s="51"/>
      <c r="G4186" s="64"/>
      <c r="H4186" s="64"/>
      <c r="I4186" s="38"/>
      <c r="J4186" s="170">
        <f t="shared" si="430"/>
        <v>0</v>
      </c>
      <c r="K4186" s="44"/>
    </row>
    <row r="4187" spans="1:11" x14ac:dyDescent="0.25">
      <c r="A4187" s="54"/>
      <c r="B4187" s="38" t="s">
        <v>4444</v>
      </c>
      <c r="C4187" s="147" t="s">
        <v>4447</v>
      </c>
      <c r="D4187" s="22"/>
      <c r="E4187" s="38" t="s">
        <v>24</v>
      </c>
      <c r="F4187" s="51"/>
      <c r="G4187" s="49">
        <v>1</v>
      </c>
      <c r="H4187" s="49">
        <v>1</v>
      </c>
      <c r="I4187" s="38"/>
      <c r="J4187" s="170">
        <f t="shared" si="430"/>
        <v>0</v>
      </c>
      <c r="K4187" s="44" t="s">
        <v>644</v>
      </c>
    </row>
    <row r="4188" spans="1:11" x14ac:dyDescent="0.25">
      <c r="A4188" s="62"/>
      <c r="B4188" s="38" t="s">
        <v>3594</v>
      </c>
      <c r="C4188" s="39" t="s">
        <v>4448</v>
      </c>
      <c r="D4188" s="100"/>
      <c r="E4188" s="40" t="s">
        <v>32</v>
      </c>
      <c r="F4188" s="224">
        <v>135</v>
      </c>
      <c r="G4188" s="42">
        <v>3</v>
      </c>
      <c r="H4188" s="42">
        <v>3</v>
      </c>
      <c r="I4188" s="40"/>
      <c r="J4188" s="170">
        <f t="shared" si="430"/>
        <v>405</v>
      </c>
      <c r="K4188" s="44" t="s">
        <v>644</v>
      </c>
    </row>
    <row r="4189" spans="1:11" x14ac:dyDescent="0.25">
      <c r="A4189" s="37"/>
      <c r="B4189" s="40"/>
      <c r="C4189" s="39"/>
      <c r="D4189" s="45"/>
      <c r="E4189" s="40"/>
      <c r="F4189" s="224"/>
      <c r="G4189" s="42"/>
      <c r="H4189" s="42"/>
      <c r="I4189" s="40"/>
      <c r="J4189" s="170">
        <f t="shared" si="430"/>
        <v>0</v>
      </c>
      <c r="K4189" s="44"/>
    </row>
    <row r="4190" spans="1:11" x14ac:dyDescent="0.25">
      <c r="A4190" s="54"/>
      <c r="B4190" s="40" t="s">
        <v>4025</v>
      </c>
      <c r="C4190" s="39" t="s">
        <v>4449</v>
      </c>
      <c r="D4190" s="45"/>
      <c r="E4190" s="40" t="s">
        <v>24</v>
      </c>
      <c r="F4190" s="224"/>
      <c r="G4190" s="42">
        <v>1</v>
      </c>
      <c r="H4190" s="42">
        <v>1</v>
      </c>
      <c r="I4190" s="40"/>
      <c r="J4190" s="170">
        <f t="shared" si="430"/>
        <v>0</v>
      </c>
      <c r="K4190" s="44" t="s">
        <v>644</v>
      </c>
    </row>
    <row r="4191" spans="1:11" x14ac:dyDescent="0.25">
      <c r="A4191" s="54"/>
      <c r="B4191" s="40"/>
      <c r="C4191" s="39"/>
      <c r="D4191" s="45"/>
      <c r="E4191" s="40"/>
      <c r="F4191" s="224"/>
      <c r="G4191" s="42"/>
      <c r="H4191" s="42"/>
      <c r="I4191" s="40"/>
      <c r="J4191" s="170">
        <f t="shared" si="430"/>
        <v>0</v>
      </c>
      <c r="K4191" s="44"/>
    </row>
    <row r="4192" spans="1:11" x14ac:dyDescent="0.25">
      <c r="A4192" s="54"/>
      <c r="B4192" s="40"/>
      <c r="C4192" s="46"/>
      <c r="D4192" s="47"/>
      <c r="E4192" s="38"/>
      <c r="F4192" s="344"/>
      <c r="G4192" s="49"/>
      <c r="H4192" s="49"/>
      <c r="I4192" s="38"/>
      <c r="J4192" s="170">
        <f t="shared" si="430"/>
        <v>0</v>
      </c>
      <c r="K4192" s="44"/>
    </row>
    <row r="4193" spans="1:11" x14ac:dyDescent="0.25">
      <c r="A4193" s="54"/>
      <c r="B4193" s="40" t="s">
        <v>3544</v>
      </c>
      <c r="C4193" s="50" t="s">
        <v>3545</v>
      </c>
      <c r="D4193" s="38"/>
      <c r="E4193" s="38" t="s">
        <v>32</v>
      </c>
      <c r="F4193" s="51">
        <v>195</v>
      </c>
      <c r="G4193" s="49">
        <v>2</v>
      </c>
      <c r="H4193" s="49">
        <v>2</v>
      </c>
      <c r="I4193" s="52"/>
      <c r="J4193" s="170">
        <f t="shared" si="430"/>
        <v>390</v>
      </c>
      <c r="K4193" s="44" t="s">
        <v>3537</v>
      </c>
    </row>
    <row r="4194" spans="1:11" x14ac:dyDescent="0.25">
      <c r="A4194" s="54"/>
      <c r="B4194" s="38" t="s">
        <v>4451</v>
      </c>
      <c r="C4194" s="55" t="s">
        <v>3547</v>
      </c>
      <c r="D4194" s="38"/>
      <c r="E4194" s="38" t="s">
        <v>32</v>
      </c>
      <c r="F4194" s="51">
        <v>2650</v>
      </c>
      <c r="G4194" s="49">
        <v>1</v>
      </c>
      <c r="H4194" s="49">
        <v>1</v>
      </c>
      <c r="I4194" s="52"/>
      <c r="J4194" s="170">
        <f t="shared" ref="J4194:J4214" si="431">H4194*F4194</f>
        <v>2650</v>
      </c>
      <c r="K4194" s="44" t="s">
        <v>492</v>
      </c>
    </row>
    <row r="4195" spans="1:11" x14ac:dyDescent="0.25">
      <c r="A4195" s="54"/>
      <c r="B4195" s="38"/>
      <c r="C4195" s="55"/>
      <c r="D4195" s="56"/>
      <c r="E4195" s="38"/>
      <c r="F4195" s="51"/>
      <c r="G4195" s="49"/>
      <c r="H4195" s="49"/>
      <c r="I4195" s="52"/>
      <c r="J4195" s="170">
        <f t="shared" si="431"/>
        <v>0</v>
      </c>
      <c r="K4195" s="44"/>
    </row>
    <row r="4196" spans="1:11" x14ac:dyDescent="0.25">
      <c r="A4196" s="54"/>
      <c r="B4196" s="38" t="s">
        <v>3521</v>
      </c>
      <c r="C4196" s="55"/>
      <c r="D4196" s="38"/>
      <c r="E4196" s="38" t="s">
        <v>32</v>
      </c>
      <c r="F4196" s="51">
        <v>775</v>
      </c>
      <c r="G4196" s="49">
        <v>1</v>
      </c>
      <c r="H4196" s="49">
        <v>1</v>
      </c>
      <c r="I4196" s="52"/>
      <c r="J4196" s="170">
        <f t="shared" si="431"/>
        <v>775</v>
      </c>
      <c r="K4196" s="44" t="s">
        <v>492</v>
      </c>
    </row>
    <row r="4197" spans="1:11" x14ac:dyDescent="0.25">
      <c r="A4197" s="54"/>
      <c r="B4197" s="38"/>
      <c r="C4197" s="52"/>
      <c r="D4197" s="38"/>
      <c r="E4197" s="52"/>
      <c r="F4197" s="52"/>
      <c r="G4197" s="49"/>
      <c r="H4197" s="49"/>
      <c r="I4197" s="52"/>
      <c r="J4197" s="170">
        <f t="shared" si="431"/>
        <v>0</v>
      </c>
      <c r="K4197" s="53"/>
    </row>
    <row r="4198" spans="1:11" x14ac:dyDescent="0.25">
      <c r="A4198" s="54"/>
      <c r="B4198" s="38" t="s">
        <v>4452</v>
      </c>
      <c r="C4198" s="57" t="s">
        <v>3549</v>
      </c>
      <c r="D4198" s="38"/>
      <c r="E4198" s="38" t="s">
        <v>32</v>
      </c>
      <c r="F4198" s="51">
        <v>245</v>
      </c>
      <c r="G4198" s="49">
        <v>1</v>
      </c>
      <c r="H4198" s="49">
        <v>1</v>
      </c>
      <c r="I4198" s="38"/>
      <c r="J4198" s="170">
        <f t="shared" si="431"/>
        <v>245</v>
      </c>
      <c r="K4198" s="44" t="s">
        <v>492</v>
      </c>
    </row>
    <row r="4199" spans="1:11" x14ac:dyDescent="0.25">
      <c r="A4199" s="62"/>
      <c r="B4199" s="38"/>
      <c r="C4199" s="57"/>
      <c r="D4199" s="38"/>
      <c r="E4199" s="38"/>
      <c r="F4199" s="51"/>
      <c r="G4199" s="49"/>
      <c r="H4199" s="49"/>
      <c r="I4199" s="38"/>
      <c r="J4199" s="170">
        <f t="shared" si="431"/>
        <v>0</v>
      </c>
      <c r="K4199" s="44"/>
    </row>
    <row r="4200" spans="1:11" x14ac:dyDescent="0.25">
      <c r="A4200" s="54"/>
      <c r="B4200" s="38" t="s">
        <v>3550</v>
      </c>
      <c r="C4200" s="57" t="s">
        <v>3551</v>
      </c>
      <c r="D4200" s="38"/>
      <c r="E4200" s="38" t="s">
        <v>32</v>
      </c>
      <c r="F4200" s="51">
        <v>295</v>
      </c>
      <c r="G4200" s="49">
        <v>2</v>
      </c>
      <c r="H4200" s="49">
        <v>2</v>
      </c>
      <c r="I4200" s="38"/>
      <c r="J4200" s="170">
        <f t="shared" si="431"/>
        <v>590</v>
      </c>
      <c r="K4200" s="44" t="s">
        <v>492</v>
      </c>
    </row>
    <row r="4201" spans="1:11" x14ac:dyDescent="0.25">
      <c r="A4201" s="54"/>
      <c r="B4201" s="60"/>
      <c r="C4201" s="59"/>
      <c r="D4201" s="60"/>
      <c r="E4201" s="59"/>
      <c r="F4201" s="347"/>
      <c r="G4201" s="61"/>
      <c r="H4201" s="61"/>
      <c r="I4201" s="59"/>
      <c r="J4201" s="170">
        <f t="shared" si="431"/>
        <v>0</v>
      </c>
      <c r="K4201" s="53"/>
    </row>
    <row r="4202" spans="1:11" x14ac:dyDescent="0.25">
      <c r="A4202" s="54"/>
      <c r="B4202" s="38" t="s">
        <v>3552</v>
      </c>
      <c r="C4202" s="50"/>
      <c r="D4202" s="38"/>
      <c r="E4202" s="38" t="s">
        <v>32</v>
      </c>
      <c r="F4202" s="51">
        <v>240</v>
      </c>
      <c r="G4202" s="49">
        <v>2</v>
      </c>
      <c r="H4202" s="49">
        <v>2</v>
      </c>
      <c r="I4202" s="38"/>
      <c r="J4202" s="170">
        <f t="shared" si="431"/>
        <v>480</v>
      </c>
      <c r="K4202" s="44" t="s">
        <v>492</v>
      </c>
    </row>
    <row r="4203" spans="1:11" x14ac:dyDescent="0.25">
      <c r="A4203" s="54"/>
      <c r="B4203" s="38"/>
      <c r="C4203" s="63"/>
      <c r="D4203" s="38"/>
      <c r="E4203" s="52"/>
      <c r="F4203" s="52"/>
      <c r="G4203" s="49"/>
      <c r="H4203" s="49"/>
      <c r="I4203" s="52"/>
      <c r="J4203" s="170">
        <f t="shared" si="431"/>
        <v>0</v>
      </c>
      <c r="K4203" s="44"/>
    </row>
    <row r="4204" spans="1:11" x14ac:dyDescent="0.25">
      <c r="A4204" s="54"/>
      <c r="B4204" s="38" t="s">
        <v>3553</v>
      </c>
      <c r="C4204" s="57"/>
      <c r="D4204" s="38"/>
      <c r="E4204" s="38" t="s">
        <v>32</v>
      </c>
      <c r="F4204" s="51">
        <v>98</v>
      </c>
      <c r="G4204" s="49">
        <v>4</v>
      </c>
      <c r="H4204" s="49">
        <v>4</v>
      </c>
      <c r="I4204" s="38"/>
      <c r="J4204" s="170">
        <f t="shared" si="431"/>
        <v>392</v>
      </c>
      <c r="K4204" s="44" t="s">
        <v>492</v>
      </c>
    </row>
    <row r="4205" spans="1:11" x14ac:dyDescent="0.25">
      <c r="A4205" s="54"/>
      <c r="B4205" s="38"/>
      <c r="C4205" s="57"/>
      <c r="D4205" s="38"/>
      <c r="E4205" s="38"/>
      <c r="F4205" s="51"/>
      <c r="G4205" s="49"/>
      <c r="H4205" s="49"/>
      <c r="I4205" s="38"/>
      <c r="J4205" s="170">
        <f t="shared" si="431"/>
        <v>0</v>
      </c>
      <c r="K4205" s="44"/>
    </row>
    <row r="4206" spans="1:11" x14ac:dyDescent="0.25">
      <c r="B4206" s="38" t="s">
        <v>3554</v>
      </c>
      <c r="C4206" s="57" t="s">
        <v>3555</v>
      </c>
      <c r="D4206" s="38"/>
      <c r="E4206" s="38" t="s">
        <v>28</v>
      </c>
      <c r="F4206" s="51">
        <v>1880</v>
      </c>
      <c r="G4206" s="49">
        <v>1</v>
      </c>
      <c r="H4206" s="49">
        <v>1</v>
      </c>
      <c r="I4206" s="38"/>
      <c r="J4206" s="170">
        <f t="shared" si="431"/>
        <v>1880</v>
      </c>
      <c r="K4206" s="44" t="s">
        <v>492</v>
      </c>
    </row>
    <row r="4207" spans="1:11" x14ac:dyDescent="0.25">
      <c r="B4207" s="38"/>
      <c r="C4207" s="57"/>
      <c r="D4207" s="38"/>
      <c r="E4207" s="38"/>
      <c r="F4207" s="51"/>
      <c r="G4207" s="49"/>
      <c r="H4207" s="49"/>
      <c r="I4207" s="38"/>
      <c r="J4207" s="170">
        <f t="shared" si="431"/>
        <v>0</v>
      </c>
      <c r="K4207" s="44"/>
    </row>
    <row r="4208" spans="1:11" x14ac:dyDescent="0.25">
      <c r="B4208" s="38" t="s">
        <v>3556</v>
      </c>
      <c r="C4208" s="57" t="s">
        <v>4453</v>
      </c>
      <c r="D4208" s="38"/>
      <c r="E4208" s="38" t="s">
        <v>28</v>
      </c>
      <c r="F4208" s="51">
        <v>980</v>
      </c>
      <c r="G4208" s="64">
        <v>1</v>
      </c>
      <c r="H4208" s="64">
        <v>1</v>
      </c>
      <c r="I4208" s="38"/>
      <c r="J4208" s="170">
        <f t="shared" si="431"/>
        <v>980</v>
      </c>
      <c r="K4208" s="44" t="s">
        <v>492</v>
      </c>
    </row>
    <row r="4209" spans="1:11" x14ac:dyDescent="0.25">
      <c r="A4209" s="37"/>
      <c r="B4209" s="38"/>
      <c r="C4209" s="39"/>
      <c r="D4209" s="22"/>
      <c r="E4209" s="40"/>
      <c r="F4209" s="224"/>
      <c r="G4209" s="42"/>
      <c r="H4209" s="42"/>
      <c r="I4209" s="40"/>
      <c r="J4209" s="170">
        <f t="shared" si="431"/>
        <v>0</v>
      </c>
      <c r="K4209" s="44"/>
    </row>
    <row r="4210" spans="1:11" x14ac:dyDescent="0.25">
      <c r="A4210" s="54"/>
      <c r="B4210" s="40" t="s">
        <v>3558</v>
      </c>
      <c r="C4210" s="39" t="s">
        <v>4454</v>
      </c>
      <c r="D4210" s="45"/>
      <c r="E4210" s="40" t="s">
        <v>32</v>
      </c>
      <c r="F4210" s="224">
        <v>2500</v>
      </c>
      <c r="G4210" s="42">
        <v>1</v>
      </c>
      <c r="H4210" s="42">
        <v>1</v>
      </c>
      <c r="I4210" s="40"/>
      <c r="J4210" s="170">
        <f t="shared" si="431"/>
        <v>2500</v>
      </c>
      <c r="K4210" s="44" t="s">
        <v>492</v>
      </c>
    </row>
    <row r="4211" spans="1:11" x14ac:dyDescent="0.25">
      <c r="A4211" s="62"/>
      <c r="B4211" s="40"/>
      <c r="C4211" s="39"/>
      <c r="D4211" s="45"/>
      <c r="E4211" s="40"/>
      <c r="F4211" s="224"/>
      <c r="G4211" s="42"/>
      <c r="H4211" s="42"/>
      <c r="I4211" s="40"/>
      <c r="J4211" s="170">
        <f t="shared" si="431"/>
        <v>0</v>
      </c>
      <c r="K4211" s="44"/>
    </row>
    <row r="4212" spans="1:11" x14ac:dyDescent="0.25">
      <c r="A4212" s="54"/>
      <c r="B4212" s="40" t="s">
        <v>3526</v>
      </c>
      <c r="C4212" s="39" t="s">
        <v>3560</v>
      </c>
      <c r="D4212" s="45"/>
      <c r="E4212" s="40" t="s">
        <v>32</v>
      </c>
      <c r="F4212" s="224">
        <v>585</v>
      </c>
      <c r="G4212" s="42">
        <v>1</v>
      </c>
      <c r="H4212" s="42">
        <v>1</v>
      </c>
      <c r="I4212" s="40"/>
      <c r="J4212" s="170">
        <f t="shared" si="431"/>
        <v>585</v>
      </c>
      <c r="K4212" s="44" t="s">
        <v>492</v>
      </c>
    </row>
    <row r="4213" spans="1:11" x14ac:dyDescent="0.25">
      <c r="A4213" s="54"/>
      <c r="B4213" s="40"/>
      <c r="C4213" s="39"/>
      <c r="D4213" s="45"/>
      <c r="E4213" s="40"/>
      <c r="F4213" s="224"/>
      <c r="G4213" s="42"/>
      <c r="H4213" s="42"/>
      <c r="I4213" s="40"/>
      <c r="J4213" s="170">
        <f t="shared" si="431"/>
        <v>0</v>
      </c>
      <c r="K4213" s="44"/>
    </row>
    <row r="4214" spans="1:11" x14ac:dyDescent="0.25">
      <c r="A4214" s="54"/>
      <c r="B4214" s="40" t="s">
        <v>3526</v>
      </c>
      <c r="C4214" s="46" t="s">
        <v>3561</v>
      </c>
      <c r="D4214" s="47"/>
      <c r="E4214" s="38" t="s">
        <v>32</v>
      </c>
      <c r="F4214" s="344">
        <v>645</v>
      </c>
      <c r="G4214" s="49">
        <v>1</v>
      </c>
      <c r="H4214" s="49">
        <v>1</v>
      </c>
      <c r="I4214" s="38"/>
      <c r="J4214" s="170">
        <f t="shared" si="431"/>
        <v>645</v>
      </c>
      <c r="K4214" s="44" t="s">
        <v>492</v>
      </c>
    </row>
    <row r="4215" spans="1:11" x14ac:dyDescent="0.25">
      <c r="A4215" s="54"/>
      <c r="B4215" s="38"/>
      <c r="C4215" s="57"/>
      <c r="D4215" s="38"/>
      <c r="E4215" s="38"/>
      <c r="F4215" s="51"/>
      <c r="G4215" s="49"/>
      <c r="H4215" s="49"/>
      <c r="I4215" s="38"/>
      <c r="J4215" s="170"/>
      <c r="K4215" s="44"/>
    </row>
    <row r="4216" spans="1:11" x14ac:dyDescent="0.25">
      <c r="A4216" s="54"/>
      <c r="B4216" s="38" t="s">
        <v>3550</v>
      </c>
      <c r="C4216" s="55" t="s">
        <v>3562</v>
      </c>
      <c r="D4216" s="38"/>
      <c r="E4216" s="38" t="s">
        <v>32</v>
      </c>
      <c r="F4216" s="51">
        <v>648</v>
      </c>
      <c r="G4216" s="49">
        <v>1</v>
      </c>
      <c r="H4216" s="49">
        <v>1</v>
      </c>
      <c r="I4216" s="52"/>
      <c r="J4216" s="170">
        <f>H4216*F4216</f>
        <v>648</v>
      </c>
      <c r="K4216" s="44" t="s">
        <v>492</v>
      </c>
    </row>
    <row r="4217" spans="1:11" x14ac:dyDescent="0.25">
      <c r="A4217" s="37"/>
      <c r="B4217" s="38" t="s">
        <v>3563</v>
      </c>
      <c r="C4217" s="55" t="s">
        <v>4455</v>
      </c>
      <c r="D4217" s="56"/>
      <c r="E4217" s="38" t="s">
        <v>28</v>
      </c>
      <c r="F4217" s="51">
        <v>2730</v>
      </c>
      <c r="G4217" s="162">
        <v>1</v>
      </c>
      <c r="H4217" s="102">
        <v>1</v>
      </c>
      <c r="I4217" s="163"/>
      <c r="J4217" s="170">
        <f t="shared" ref="J4217:J4238" si="432">H4217*F4217</f>
        <v>2730</v>
      </c>
      <c r="K4217" s="44" t="s">
        <v>492</v>
      </c>
    </row>
    <row r="4218" spans="1:11" x14ac:dyDescent="0.25">
      <c r="A4218" s="37"/>
      <c r="B4218" s="38"/>
      <c r="C4218" s="55"/>
      <c r="D4218" s="38"/>
      <c r="E4218" s="38"/>
      <c r="F4218" s="51"/>
      <c r="G4218" s="85"/>
      <c r="H4218" s="102"/>
      <c r="I4218" s="53"/>
      <c r="J4218" s="170">
        <f t="shared" si="432"/>
        <v>0</v>
      </c>
      <c r="K4218" s="44"/>
    </row>
    <row r="4219" spans="1:11" x14ac:dyDescent="0.25">
      <c r="A4219" s="37"/>
      <c r="B4219" s="38" t="s">
        <v>3552</v>
      </c>
      <c r="C4219" s="52" t="s">
        <v>4456</v>
      </c>
      <c r="D4219" s="38"/>
      <c r="E4219" s="38" t="s">
        <v>32</v>
      </c>
      <c r="F4219" s="51">
        <v>140</v>
      </c>
      <c r="G4219" s="85">
        <v>5</v>
      </c>
      <c r="H4219" s="102">
        <v>5</v>
      </c>
      <c r="I4219" s="53"/>
      <c r="J4219" s="170">
        <f t="shared" si="432"/>
        <v>700</v>
      </c>
      <c r="K4219" s="44" t="s">
        <v>492</v>
      </c>
    </row>
    <row r="4220" spans="1:11" x14ac:dyDescent="0.25">
      <c r="A4220" s="37"/>
      <c r="B4220" s="38"/>
      <c r="C4220" s="57"/>
      <c r="D4220" s="38"/>
      <c r="E4220" s="38"/>
      <c r="F4220" s="51"/>
      <c r="G4220" s="85"/>
      <c r="H4220" s="102"/>
      <c r="I4220" s="44"/>
      <c r="J4220" s="170">
        <f t="shared" si="432"/>
        <v>0</v>
      </c>
      <c r="K4220" s="44"/>
    </row>
    <row r="4221" spans="1:11" x14ac:dyDescent="0.25">
      <c r="A4221" s="37"/>
      <c r="B4221" s="38" t="s">
        <v>4451</v>
      </c>
      <c r="C4221" s="57"/>
      <c r="D4221" s="38"/>
      <c r="E4221" s="38" t="s">
        <v>32</v>
      </c>
      <c r="F4221" s="51">
        <v>510</v>
      </c>
      <c r="G4221" s="85">
        <v>4</v>
      </c>
      <c r="H4221" s="102">
        <v>4</v>
      </c>
      <c r="I4221" s="44"/>
      <c r="J4221" s="170">
        <f t="shared" si="432"/>
        <v>2040</v>
      </c>
      <c r="K4221" s="44" t="s">
        <v>492</v>
      </c>
    </row>
    <row r="4222" spans="1:11" x14ac:dyDescent="0.25">
      <c r="A4222" s="37"/>
      <c r="B4222" s="38"/>
      <c r="C4222" s="57"/>
      <c r="D4222" s="38"/>
      <c r="E4222" s="38"/>
      <c r="F4222" s="51"/>
      <c r="G4222" s="85"/>
      <c r="H4222" s="102"/>
      <c r="I4222" s="44"/>
      <c r="J4222" s="170">
        <f t="shared" si="432"/>
        <v>0</v>
      </c>
      <c r="K4222" s="44"/>
    </row>
    <row r="4223" spans="1:11" x14ac:dyDescent="0.25">
      <c r="A4223" s="37"/>
      <c r="B4223" s="60" t="s">
        <v>3568</v>
      </c>
      <c r="C4223" s="59" t="s">
        <v>3569</v>
      </c>
      <c r="D4223" s="60"/>
      <c r="E4223" s="60" t="s">
        <v>32</v>
      </c>
      <c r="F4223" s="347"/>
      <c r="G4223" s="271">
        <v>1</v>
      </c>
      <c r="H4223" s="167">
        <v>1</v>
      </c>
      <c r="I4223" s="247"/>
      <c r="J4223" s="170">
        <f t="shared" si="432"/>
        <v>0</v>
      </c>
      <c r="K4223" s="44" t="s">
        <v>492</v>
      </c>
    </row>
    <row r="4224" spans="1:11" x14ac:dyDescent="0.25">
      <c r="A4224" s="54"/>
      <c r="B4224" s="38"/>
      <c r="C4224" s="50"/>
      <c r="D4224" s="38"/>
      <c r="E4224" s="38"/>
      <c r="F4224" s="51"/>
      <c r="G4224" s="85"/>
      <c r="H4224" s="102"/>
      <c r="I4224" s="44"/>
      <c r="J4224" s="170">
        <f t="shared" si="432"/>
        <v>0</v>
      </c>
      <c r="K4224" s="44"/>
    </row>
    <row r="4225" spans="1:11" x14ac:dyDescent="0.25">
      <c r="A4225" s="54"/>
      <c r="B4225" s="38" t="s">
        <v>4457</v>
      </c>
      <c r="C4225" s="63" t="s">
        <v>4458</v>
      </c>
      <c r="D4225" s="38"/>
      <c r="E4225" s="38" t="s">
        <v>32</v>
      </c>
      <c r="F4225" s="52"/>
      <c r="G4225" s="85">
        <v>1</v>
      </c>
      <c r="H4225" s="102">
        <v>1</v>
      </c>
      <c r="I4225" s="53"/>
      <c r="J4225" s="170">
        <f t="shared" si="432"/>
        <v>0</v>
      </c>
      <c r="K4225" s="44" t="s">
        <v>492</v>
      </c>
    </row>
    <row r="4226" spans="1:11" x14ac:dyDescent="0.25">
      <c r="A4226" s="54"/>
      <c r="B4226" s="38"/>
      <c r="C4226" s="57"/>
      <c r="D4226" s="38"/>
      <c r="E4226" s="38"/>
      <c r="F4226" s="51"/>
      <c r="G4226" s="85"/>
      <c r="H4226" s="102"/>
      <c r="I4226" s="44"/>
      <c r="J4226" s="170">
        <f t="shared" si="432"/>
        <v>0</v>
      </c>
      <c r="K4226" s="44"/>
    </row>
    <row r="4227" spans="1:11" x14ac:dyDescent="0.25">
      <c r="A4227" s="54"/>
      <c r="B4227" s="38" t="s">
        <v>3571</v>
      </c>
      <c r="C4227" s="57"/>
      <c r="D4227" s="38"/>
      <c r="E4227" s="38" t="s">
        <v>28</v>
      </c>
      <c r="F4227" s="51"/>
      <c r="G4227" s="85">
        <v>1</v>
      </c>
      <c r="H4227" s="102">
        <v>1</v>
      </c>
      <c r="I4227" s="44"/>
      <c r="J4227" s="170">
        <f t="shared" si="432"/>
        <v>0</v>
      </c>
      <c r="K4227" s="44" t="s">
        <v>492</v>
      </c>
    </row>
    <row r="4228" spans="1:11" x14ac:dyDescent="0.25">
      <c r="A4228" s="54"/>
      <c r="B4228" s="38"/>
      <c r="C4228" s="57"/>
      <c r="D4228" s="38"/>
      <c r="E4228" s="38"/>
      <c r="F4228" s="51"/>
      <c r="G4228" s="85"/>
      <c r="H4228" s="102"/>
      <c r="I4228" s="44"/>
      <c r="J4228" s="170">
        <f t="shared" si="432"/>
        <v>0</v>
      </c>
      <c r="K4228" s="44"/>
    </row>
    <row r="4229" spans="1:11" x14ac:dyDescent="0.25">
      <c r="A4229" s="54"/>
      <c r="B4229" s="38" t="s">
        <v>3572</v>
      </c>
      <c r="C4229" s="57" t="s">
        <v>4459</v>
      </c>
      <c r="D4229" s="38"/>
      <c r="E4229" s="38" t="s">
        <v>32</v>
      </c>
      <c r="F4229" s="51"/>
      <c r="G4229" s="85">
        <v>3</v>
      </c>
      <c r="H4229" s="102">
        <v>3</v>
      </c>
      <c r="I4229" s="44"/>
      <c r="J4229" s="170">
        <f t="shared" si="432"/>
        <v>0</v>
      </c>
      <c r="K4229" s="44" t="s">
        <v>492</v>
      </c>
    </row>
    <row r="4230" spans="1:11" x14ac:dyDescent="0.25">
      <c r="A4230" s="54"/>
      <c r="B4230" s="38"/>
      <c r="C4230" s="57"/>
      <c r="D4230" s="38"/>
      <c r="E4230" s="38"/>
      <c r="F4230" s="51"/>
      <c r="G4230" s="85"/>
      <c r="H4230" s="102"/>
      <c r="I4230" s="44"/>
      <c r="J4230" s="170">
        <f t="shared" si="432"/>
        <v>0</v>
      </c>
      <c r="K4230" s="44"/>
    </row>
    <row r="4231" spans="1:11" x14ac:dyDescent="0.25">
      <c r="A4231" s="54"/>
      <c r="B4231" s="40"/>
      <c r="C4231" s="39"/>
      <c r="D4231" s="171"/>
      <c r="E4231" s="40"/>
      <c r="F4231" s="224"/>
      <c r="G4231" s="99"/>
      <c r="H4231" s="150"/>
      <c r="I4231" s="144"/>
      <c r="J4231" s="170">
        <f t="shared" si="432"/>
        <v>0</v>
      </c>
      <c r="K4231" s="44"/>
    </row>
    <row r="4232" spans="1:11" x14ac:dyDescent="0.25">
      <c r="A4232" s="54"/>
      <c r="B4232" s="40" t="s">
        <v>3575</v>
      </c>
      <c r="C4232" s="39" t="s">
        <v>4460</v>
      </c>
      <c r="D4232" s="45"/>
      <c r="E4232" s="40" t="s">
        <v>67</v>
      </c>
      <c r="F4232" s="224"/>
      <c r="G4232" s="99">
        <v>1</v>
      </c>
      <c r="H4232" s="150">
        <v>1</v>
      </c>
      <c r="I4232" s="144"/>
      <c r="J4232" s="170">
        <f t="shared" si="432"/>
        <v>0</v>
      </c>
      <c r="K4232" s="44" t="s">
        <v>492</v>
      </c>
    </row>
    <row r="4233" spans="1:11" x14ac:dyDescent="0.25">
      <c r="A4233" s="54"/>
      <c r="B4233" s="40"/>
      <c r="C4233" s="39"/>
      <c r="D4233" s="45"/>
      <c r="E4233" s="40"/>
      <c r="F4233" s="224"/>
      <c r="G4233" s="99"/>
      <c r="H4233" s="150"/>
      <c r="I4233" s="144"/>
      <c r="J4233" s="170">
        <f t="shared" si="432"/>
        <v>0</v>
      </c>
      <c r="K4233" s="44"/>
    </row>
    <row r="4234" spans="1:11" x14ac:dyDescent="0.25">
      <c r="A4234" s="62"/>
      <c r="B4234" s="40" t="s">
        <v>3577</v>
      </c>
      <c r="C4234" s="39" t="s">
        <v>4461</v>
      </c>
      <c r="D4234" s="45"/>
      <c r="E4234" s="40" t="s">
        <v>67</v>
      </c>
      <c r="F4234" s="224"/>
      <c r="G4234" s="99">
        <v>1</v>
      </c>
      <c r="H4234" s="150">
        <v>1</v>
      </c>
      <c r="I4234" s="144"/>
      <c r="J4234" s="170">
        <f t="shared" si="432"/>
        <v>0</v>
      </c>
      <c r="K4234" s="44" t="s">
        <v>492</v>
      </c>
    </row>
    <row r="4235" spans="1:11" x14ac:dyDescent="0.25">
      <c r="A4235" s="54"/>
      <c r="B4235" s="40"/>
      <c r="C4235" s="55"/>
      <c r="D4235" s="56"/>
      <c r="E4235" s="38"/>
      <c r="F4235" s="344"/>
      <c r="G4235" s="85"/>
      <c r="H4235" s="102"/>
      <c r="I4235" s="44"/>
      <c r="J4235" s="170">
        <f t="shared" si="432"/>
        <v>0</v>
      </c>
      <c r="K4235" s="38"/>
    </row>
    <row r="4236" spans="1:11" x14ac:dyDescent="0.25">
      <c r="A4236" s="54"/>
      <c r="B4236" s="40" t="s">
        <v>4462</v>
      </c>
      <c r="C4236" s="50" t="s">
        <v>4463</v>
      </c>
      <c r="D4236" s="38"/>
      <c r="E4236" s="38" t="s">
        <v>67</v>
      </c>
      <c r="F4236" s="51"/>
      <c r="G4236" s="85">
        <v>1</v>
      </c>
      <c r="H4236" s="102">
        <v>1</v>
      </c>
      <c r="I4236" s="53"/>
      <c r="J4236" s="170">
        <f t="shared" si="432"/>
        <v>0</v>
      </c>
      <c r="K4236" s="38" t="s">
        <v>492</v>
      </c>
    </row>
    <row r="4237" spans="1:11" x14ac:dyDescent="0.25">
      <c r="A4237" s="54"/>
      <c r="B4237" s="38"/>
      <c r="C4237" s="55"/>
      <c r="D4237" s="38"/>
      <c r="E4237" s="38"/>
      <c r="F4237" s="51"/>
      <c r="G4237" s="85"/>
      <c r="H4237" s="102"/>
      <c r="I4237" s="53"/>
      <c r="J4237" s="170">
        <f t="shared" si="432"/>
        <v>0</v>
      </c>
      <c r="K4237" s="38"/>
    </row>
    <row r="4238" spans="1:11" x14ac:dyDescent="0.25">
      <c r="A4238" s="54"/>
      <c r="B4238" s="38" t="s">
        <v>3577</v>
      </c>
      <c r="C4238" s="55" t="s">
        <v>3580</v>
      </c>
      <c r="D4238" s="38"/>
      <c r="E4238" s="38" t="s">
        <v>67</v>
      </c>
      <c r="F4238" s="51"/>
      <c r="G4238" s="85">
        <v>1</v>
      </c>
      <c r="H4238" s="102">
        <v>1</v>
      </c>
      <c r="I4238" s="53"/>
      <c r="J4238" s="170">
        <f t="shared" si="432"/>
        <v>0</v>
      </c>
      <c r="K4238" s="44" t="s">
        <v>492</v>
      </c>
    </row>
    <row r="4239" spans="1:11" x14ac:dyDescent="0.25">
      <c r="A4239" s="54"/>
      <c r="B4239" s="38"/>
      <c r="C4239" s="57"/>
      <c r="D4239" s="38"/>
      <c r="E4239" s="38"/>
      <c r="F4239" s="51"/>
      <c r="G4239" s="104"/>
      <c r="H4239" s="187"/>
      <c r="I4239" s="23"/>
      <c r="J4239" s="170"/>
      <c r="K4239" s="44"/>
    </row>
    <row r="4240" spans="1:11" x14ac:dyDescent="0.25">
      <c r="A4240" s="54"/>
      <c r="B4240" s="38" t="s">
        <v>3577</v>
      </c>
      <c r="C4240" s="55" t="s">
        <v>3581</v>
      </c>
      <c r="D4240" s="38"/>
      <c r="E4240" s="38" t="s">
        <v>67</v>
      </c>
      <c r="F4240" s="51"/>
      <c r="G4240" s="49">
        <v>1</v>
      </c>
      <c r="H4240" s="49">
        <v>1</v>
      </c>
      <c r="I4240" s="52"/>
      <c r="J4240" s="170">
        <f t="shared" ref="J4240:J4261" si="433">H4240*F4240</f>
        <v>0</v>
      </c>
      <c r="K4240" s="44" t="s">
        <v>492</v>
      </c>
    </row>
    <row r="4241" spans="1:11" x14ac:dyDescent="0.25">
      <c r="A4241" s="37"/>
      <c r="B4241" s="38"/>
      <c r="C4241" s="52"/>
      <c r="D4241" s="38"/>
      <c r="E4241" s="52"/>
      <c r="F4241" s="52"/>
      <c r="G4241" s="49"/>
      <c r="H4241" s="49"/>
      <c r="I4241" s="52"/>
      <c r="J4241" s="170">
        <f t="shared" si="433"/>
        <v>0</v>
      </c>
      <c r="K4241" s="53"/>
    </row>
    <row r="4242" spans="1:11" x14ac:dyDescent="0.25">
      <c r="A4242" s="37"/>
      <c r="B4242" s="38" t="s">
        <v>3582</v>
      </c>
      <c r="C4242" s="57"/>
      <c r="D4242" s="38"/>
      <c r="E4242" s="38" t="s">
        <v>32</v>
      </c>
      <c r="F4242" s="51"/>
      <c r="G4242" s="49">
        <v>1</v>
      </c>
      <c r="H4242" s="49">
        <v>1</v>
      </c>
      <c r="I4242" s="38"/>
      <c r="J4242" s="170">
        <f t="shared" si="433"/>
        <v>0</v>
      </c>
      <c r="K4242" s="44" t="s">
        <v>492</v>
      </c>
    </row>
    <row r="4243" spans="1:11" x14ac:dyDescent="0.25">
      <c r="A4243" s="37"/>
      <c r="B4243" s="38"/>
      <c r="C4243" s="57"/>
      <c r="D4243" s="38"/>
      <c r="E4243" s="38"/>
      <c r="F4243" s="51"/>
      <c r="G4243" s="49"/>
      <c r="H4243" s="49"/>
      <c r="I4243" s="38"/>
      <c r="J4243" s="170">
        <f t="shared" si="433"/>
        <v>0</v>
      </c>
      <c r="K4243" s="44"/>
    </row>
    <row r="4244" spans="1:11" x14ac:dyDescent="0.25">
      <c r="A4244" s="37"/>
      <c r="B4244" s="38" t="s">
        <v>3572</v>
      </c>
      <c r="C4244" s="57"/>
      <c r="D4244" s="38"/>
      <c r="E4244" s="38" t="s">
        <v>32</v>
      </c>
      <c r="F4244" s="51"/>
      <c r="G4244" s="49">
        <v>1</v>
      </c>
      <c r="H4244" s="49">
        <v>1</v>
      </c>
      <c r="I4244" s="38"/>
      <c r="J4244" s="170">
        <f t="shared" si="433"/>
        <v>0</v>
      </c>
      <c r="K4244" s="44" t="s">
        <v>492</v>
      </c>
    </row>
    <row r="4245" spans="1:11" x14ac:dyDescent="0.25">
      <c r="A4245" s="37"/>
      <c r="B4245" s="60"/>
      <c r="C4245" s="59"/>
      <c r="D4245" s="60"/>
      <c r="E4245" s="59"/>
      <c r="F4245" s="347"/>
      <c r="G4245" s="61"/>
      <c r="H4245" s="61"/>
      <c r="I4245" s="59"/>
      <c r="J4245" s="170">
        <f t="shared" si="433"/>
        <v>0</v>
      </c>
      <c r="K4245" s="53"/>
    </row>
    <row r="4246" spans="1:11" x14ac:dyDescent="0.25">
      <c r="A4246" s="37"/>
      <c r="B4246" s="38" t="s">
        <v>3583</v>
      </c>
      <c r="C4246" s="50" t="s">
        <v>3584</v>
      </c>
      <c r="D4246" s="38"/>
      <c r="E4246" s="38" t="s">
        <v>24</v>
      </c>
      <c r="F4246" s="51"/>
      <c r="G4246" s="49">
        <v>1</v>
      </c>
      <c r="H4246" s="49">
        <v>1</v>
      </c>
      <c r="I4246" s="38"/>
      <c r="J4246" s="170">
        <f t="shared" si="433"/>
        <v>0</v>
      </c>
      <c r="K4246" s="44" t="s">
        <v>492</v>
      </c>
    </row>
    <row r="4247" spans="1:11" x14ac:dyDescent="0.25">
      <c r="A4247" s="54"/>
      <c r="B4247" s="38"/>
      <c r="C4247" s="63"/>
      <c r="D4247" s="38"/>
      <c r="E4247" s="52"/>
      <c r="F4247" s="52"/>
      <c r="G4247" s="49"/>
      <c r="H4247" s="49"/>
      <c r="I4247" s="52"/>
      <c r="J4247" s="170">
        <f t="shared" si="433"/>
        <v>0</v>
      </c>
      <c r="K4247" s="44"/>
    </row>
    <row r="4248" spans="1:11" x14ac:dyDescent="0.25">
      <c r="A4248" s="54"/>
      <c r="B4248" s="38" t="s">
        <v>3585</v>
      </c>
      <c r="C4248" s="57" t="s">
        <v>4464</v>
      </c>
      <c r="D4248" s="38"/>
      <c r="E4248" s="38" t="s">
        <v>24</v>
      </c>
      <c r="F4248" s="51"/>
      <c r="G4248" s="49">
        <v>1</v>
      </c>
      <c r="H4248" s="49">
        <v>1</v>
      </c>
      <c r="I4248" s="38"/>
      <c r="J4248" s="170">
        <f t="shared" si="433"/>
        <v>0</v>
      </c>
      <c r="K4248" s="44" t="s">
        <v>492</v>
      </c>
    </row>
    <row r="4249" spans="1:11" x14ac:dyDescent="0.25">
      <c r="A4249" s="54"/>
      <c r="B4249" s="38"/>
      <c r="C4249" s="57"/>
      <c r="D4249" s="38"/>
      <c r="E4249" s="38"/>
      <c r="F4249" s="51"/>
      <c r="G4249" s="49"/>
      <c r="H4249" s="49"/>
      <c r="I4249" s="38"/>
      <c r="J4249" s="170">
        <f t="shared" si="433"/>
        <v>0</v>
      </c>
      <c r="K4249" s="44"/>
    </row>
    <row r="4250" spans="1:11" x14ac:dyDescent="0.25">
      <c r="A4250" s="54"/>
      <c r="B4250" s="38" t="s">
        <v>3587</v>
      </c>
      <c r="C4250" s="57" t="s">
        <v>4465</v>
      </c>
      <c r="D4250" s="38"/>
      <c r="E4250" s="38" t="s">
        <v>32</v>
      </c>
      <c r="F4250" s="51"/>
      <c r="G4250" s="49">
        <v>1</v>
      </c>
      <c r="H4250" s="49">
        <v>1</v>
      </c>
      <c r="I4250" s="38"/>
      <c r="J4250" s="170">
        <f t="shared" si="433"/>
        <v>0</v>
      </c>
      <c r="K4250" s="44" t="s">
        <v>492</v>
      </c>
    </row>
    <row r="4251" spans="1:11" x14ac:dyDescent="0.25">
      <c r="A4251" s="54"/>
      <c r="B4251" s="38"/>
      <c r="C4251" s="57"/>
      <c r="D4251" s="38"/>
      <c r="E4251" s="38"/>
      <c r="F4251" s="51"/>
      <c r="G4251" s="49"/>
      <c r="H4251" s="49"/>
      <c r="I4251" s="38"/>
      <c r="J4251" s="170">
        <f t="shared" si="433"/>
        <v>0</v>
      </c>
      <c r="K4251" s="44"/>
    </row>
    <row r="4252" spans="1:11" x14ac:dyDescent="0.25">
      <c r="A4252" s="95"/>
      <c r="B4252" s="38" t="s">
        <v>3568</v>
      </c>
      <c r="C4252" s="373" t="s">
        <v>4466</v>
      </c>
      <c r="D4252" s="38"/>
      <c r="E4252" s="38" t="s">
        <v>28</v>
      </c>
      <c r="F4252" s="51"/>
      <c r="G4252" s="49">
        <v>1</v>
      </c>
      <c r="H4252" s="49">
        <v>1</v>
      </c>
      <c r="I4252" s="38"/>
      <c r="J4252" s="170">
        <f t="shared" si="433"/>
        <v>0</v>
      </c>
      <c r="K4252" s="44" t="s">
        <v>492</v>
      </c>
    </row>
    <row r="4253" spans="1:11" x14ac:dyDescent="0.25">
      <c r="A4253" s="79"/>
      <c r="B4253" s="38" t="s">
        <v>3585</v>
      </c>
      <c r="C4253" s="39" t="s">
        <v>4467</v>
      </c>
      <c r="D4253" s="22"/>
      <c r="E4253" s="40" t="s">
        <v>67</v>
      </c>
      <c r="F4253" s="224"/>
      <c r="G4253" s="42">
        <v>1</v>
      </c>
      <c r="H4253" s="42">
        <v>1</v>
      </c>
      <c r="I4253" s="40"/>
      <c r="J4253" s="170">
        <f t="shared" si="433"/>
        <v>0</v>
      </c>
      <c r="K4253" s="44" t="s">
        <v>492</v>
      </c>
    </row>
    <row r="4254" spans="1:11" x14ac:dyDescent="0.25">
      <c r="A4254" s="95"/>
      <c r="B4254" s="40"/>
      <c r="C4254" s="39"/>
      <c r="D4254" s="171"/>
      <c r="E4254" s="40"/>
      <c r="F4254" s="224"/>
      <c r="G4254" s="42"/>
      <c r="H4254" s="42"/>
      <c r="I4254" s="40"/>
      <c r="J4254" s="170">
        <f t="shared" si="433"/>
        <v>0</v>
      </c>
      <c r="K4254" s="44"/>
    </row>
    <row r="4255" spans="1:11" x14ac:dyDescent="0.25">
      <c r="A4255" s="79"/>
      <c r="B4255" s="40" t="s">
        <v>3593</v>
      </c>
      <c r="C4255" s="39"/>
      <c r="D4255" s="45"/>
      <c r="E4255" s="40" t="s">
        <v>32</v>
      </c>
      <c r="F4255" s="224"/>
      <c r="G4255" s="42">
        <v>1</v>
      </c>
      <c r="H4255" s="42">
        <v>1</v>
      </c>
      <c r="I4255" s="40"/>
      <c r="J4255" s="170">
        <f t="shared" si="433"/>
        <v>0</v>
      </c>
      <c r="K4255" s="44" t="s">
        <v>492</v>
      </c>
    </row>
    <row r="4256" spans="1:11" x14ac:dyDescent="0.25">
      <c r="A4256" s="79"/>
      <c r="B4256" s="40"/>
      <c r="C4256" s="39"/>
      <c r="D4256" s="45"/>
      <c r="E4256" s="40"/>
      <c r="F4256" s="224"/>
      <c r="G4256" s="42"/>
      <c r="H4256" s="42"/>
      <c r="I4256" s="40"/>
      <c r="J4256" s="170">
        <f t="shared" si="433"/>
        <v>0</v>
      </c>
      <c r="K4256" s="44"/>
    </row>
    <row r="4257" spans="1:11" x14ac:dyDescent="0.25">
      <c r="A4257" s="79"/>
      <c r="B4257" s="40" t="s">
        <v>3594</v>
      </c>
      <c r="C4257" s="39"/>
      <c r="D4257" s="45"/>
      <c r="E4257" s="40" t="s">
        <v>32</v>
      </c>
      <c r="F4257" s="224"/>
      <c r="G4257" s="42">
        <v>1</v>
      </c>
      <c r="H4257" s="42">
        <v>1</v>
      </c>
      <c r="I4257" s="40"/>
      <c r="J4257" s="170">
        <f t="shared" si="433"/>
        <v>0</v>
      </c>
      <c r="K4257" s="44" t="s">
        <v>492</v>
      </c>
    </row>
    <row r="4258" spans="1:11" x14ac:dyDescent="0.25">
      <c r="A4258" s="95"/>
      <c r="B4258" s="40"/>
      <c r="C4258" s="46"/>
      <c r="D4258" s="47"/>
      <c r="E4258" s="38"/>
      <c r="F4258" s="344"/>
      <c r="G4258" s="49"/>
      <c r="H4258" s="49"/>
      <c r="I4258" s="38"/>
      <c r="J4258" s="170">
        <f t="shared" si="433"/>
        <v>0</v>
      </c>
      <c r="K4258" s="44"/>
    </row>
    <row r="4259" spans="1:11" x14ac:dyDescent="0.25">
      <c r="A4259" s="54"/>
      <c r="B4259" s="40" t="s">
        <v>3595</v>
      </c>
      <c r="C4259" s="39"/>
      <c r="D4259" s="100"/>
      <c r="E4259" s="38" t="s">
        <v>32</v>
      </c>
      <c r="F4259" s="51"/>
      <c r="G4259" s="49">
        <v>1</v>
      </c>
      <c r="H4259" s="49">
        <v>1</v>
      </c>
      <c r="I4259" s="52"/>
      <c r="J4259" s="170">
        <f t="shared" si="433"/>
        <v>0</v>
      </c>
      <c r="K4259" s="44" t="s">
        <v>492</v>
      </c>
    </row>
    <row r="4260" spans="1:11" x14ac:dyDescent="0.25">
      <c r="A4260" s="37"/>
      <c r="B4260" s="38"/>
      <c r="C4260" s="55"/>
      <c r="D4260" s="38"/>
      <c r="E4260" s="38"/>
      <c r="F4260" s="51"/>
      <c r="G4260" s="49"/>
      <c r="H4260" s="49"/>
      <c r="I4260" s="52"/>
      <c r="J4260" s="170">
        <f t="shared" si="433"/>
        <v>0</v>
      </c>
      <c r="K4260" s="44"/>
    </row>
    <row r="4261" spans="1:11" x14ac:dyDescent="0.25">
      <c r="A4261" s="37"/>
      <c r="B4261" s="38" t="s">
        <v>3436</v>
      </c>
      <c r="C4261" s="55" t="s">
        <v>4468</v>
      </c>
      <c r="D4261" s="38"/>
      <c r="E4261" s="38" t="s">
        <v>24</v>
      </c>
      <c r="F4261" s="51"/>
      <c r="G4261" s="49">
        <v>1</v>
      </c>
      <c r="H4261" s="49">
        <v>1</v>
      </c>
      <c r="I4261" s="52"/>
      <c r="J4261" s="170">
        <f t="shared" si="433"/>
        <v>0</v>
      </c>
      <c r="K4261" s="44" t="s">
        <v>492</v>
      </c>
    </row>
    <row r="4262" spans="1:11" x14ac:dyDescent="0.25">
      <c r="A4262" s="37"/>
      <c r="B4262" s="40"/>
      <c r="C4262" s="50"/>
      <c r="D4262" s="38"/>
      <c r="E4262" s="38"/>
      <c r="F4262" s="51"/>
      <c r="G4262" s="49"/>
      <c r="H4262" s="49"/>
      <c r="I4262" s="52"/>
      <c r="J4262" s="170"/>
      <c r="K4262" s="44"/>
    </row>
    <row r="4263" spans="1:11" x14ac:dyDescent="0.25">
      <c r="A4263" s="37"/>
      <c r="B4263" s="38" t="s">
        <v>1074</v>
      </c>
      <c r="C4263" s="55" t="s">
        <v>3513</v>
      </c>
      <c r="D4263" s="38"/>
      <c r="E4263" s="38" t="s">
        <v>24</v>
      </c>
      <c r="F4263" s="51"/>
      <c r="G4263" s="49">
        <v>2</v>
      </c>
      <c r="H4263" s="49">
        <v>2</v>
      </c>
      <c r="I4263" s="52"/>
      <c r="J4263" s="170">
        <f>H4263*F4263</f>
        <v>0</v>
      </c>
      <c r="K4263" s="44" t="s">
        <v>492</v>
      </c>
    </row>
    <row r="4264" spans="1:11" x14ac:dyDescent="0.25">
      <c r="A4264" s="37"/>
      <c r="B4264" s="38"/>
      <c r="C4264" s="52"/>
      <c r="D4264" s="38"/>
      <c r="E4264" s="52"/>
      <c r="F4264" s="52"/>
      <c r="G4264" s="49"/>
      <c r="H4264" s="49"/>
      <c r="I4264" s="52"/>
      <c r="J4264" s="170">
        <f>H4264*F4264</f>
        <v>0</v>
      </c>
      <c r="K4264" s="53"/>
    </row>
    <row r="4265" spans="1:11" x14ac:dyDescent="0.25">
      <c r="A4265" s="37"/>
      <c r="B4265" s="38" t="s">
        <v>3439</v>
      </c>
      <c r="C4265" s="57" t="s">
        <v>4469</v>
      </c>
      <c r="D4265" s="38"/>
      <c r="E4265" s="38" t="s">
        <v>24</v>
      </c>
      <c r="F4265" s="51"/>
      <c r="G4265" s="49">
        <v>1</v>
      </c>
      <c r="H4265" s="49">
        <v>1</v>
      </c>
      <c r="I4265" s="38"/>
      <c r="J4265" s="170">
        <f>H4265*F4265</f>
        <v>0</v>
      </c>
      <c r="K4265" s="44" t="s">
        <v>492</v>
      </c>
    </row>
    <row r="4266" spans="1:11" x14ac:dyDescent="0.25">
      <c r="A4266" s="37"/>
      <c r="B4266" s="38"/>
      <c r="C4266" s="57"/>
      <c r="D4266" s="38"/>
      <c r="E4266" s="38"/>
      <c r="F4266" s="51"/>
      <c r="G4266" s="49"/>
      <c r="H4266" s="49"/>
      <c r="I4266" s="38"/>
      <c r="J4266" s="170">
        <f>H4266*F4266</f>
        <v>0</v>
      </c>
      <c r="K4266" s="44"/>
    </row>
    <row r="4267" spans="1:11" x14ac:dyDescent="0.25">
      <c r="A4267" s="37"/>
      <c r="B4267" s="40" t="s">
        <v>1124</v>
      </c>
      <c r="C4267" s="50" t="s">
        <v>4470</v>
      </c>
      <c r="D4267" s="40"/>
      <c r="E4267" s="40" t="s">
        <v>24</v>
      </c>
      <c r="F4267" s="41">
        <v>7700</v>
      </c>
      <c r="G4267" s="42">
        <v>1</v>
      </c>
      <c r="H4267" s="42">
        <v>1</v>
      </c>
      <c r="I4267" s="40"/>
      <c r="J4267" s="170"/>
      <c r="K4267" s="44" t="s">
        <v>492</v>
      </c>
    </row>
    <row r="4268" spans="1:11" x14ac:dyDescent="0.25">
      <c r="A4268" s="37"/>
      <c r="B4268" s="60"/>
      <c r="C4268" s="59"/>
      <c r="D4268" s="60"/>
      <c r="E4268" s="59"/>
      <c r="F4268" s="347"/>
      <c r="G4268" s="61"/>
      <c r="H4268" s="61"/>
      <c r="I4268" s="59"/>
      <c r="J4268" s="170">
        <f t="shared" ref="J4268:J4285" si="434">H4268*F4268</f>
        <v>0</v>
      </c>
      <c r="K4268" s="53"/>
    </row>
    <row r="4269" spans="1:11" x14ac:dyDescent="0.25">
      <c r="A4269" s="37"/>
      <c r="B4269" s="38" t="s">
        <v>3599</v>
      </c>
      <c r="C4269" s="55" t="s">
        <v>4471</v>
      </c>
      <c r="D4269" s="49"/>
      <c r="E4269" s="38" t="s">
        <v>28</v>
      </c>
      <c r="F4269" s="51"/>
      <c r="G4269" s="49">
        <v>1</v>
      </c>
      <c r="H4269" s="49">
        <v>1</v>
      </c>
      <c r="I4269" s="52"/>
      <c r="J4269" s="170">
        <f t="shared" si="434"/>
        <v>0</v>
      </c>
      <c r="K4269" s="44" t="s">
        <v>492</v>
      </c>
    </row>
    <row r="4270" spans="1:11" x14ac:dyDescent="0.25">
      <c r="A4270" s="54"/>
      <c r="B4270" s="276"/>
      <c r="C4270" s="93"/>
      <c r="D4270" s="276"/>
      <c r="E4270" s="93"/>
      <c r="F4270" s="93"/>
      <c r="G4270" s="93"/>
      <c r="H4270" s="93"/>
      <c r="I4270" s="93"/>
      <c r="J4270" s="170">
        <f t="shared" si="434"/>
        <v>0</v>
      </c>
      <c r="K4270" s="92"/>
    </row>
    <row r="4271" spans="1:11" x14ac:dyDescent="0.25">
      <c r="A4271" s="37"/>
      <c r="B4271" s="38" t="s">
        <v>4472</v>
      </c>
      <c r="C4271" s="57" t="s">
        <v>3602</v>
      </c>
      <c r="D4271" s="49"/>
      <c r="E4271" s="38" t="s">
        <v>24</v>
      </c>
      <c r="F4271" s="51"/>
      <c r="G4271" s="49">
        <v>1</v>
      </c>
      <c r="H4271" s="49">
        <v>1</v>
      </c>
      <c r="I4271" s="38"/>
      <c r="J4271" s="170">
        <f t="shared" si="434"/>
        <v>0</v>
      </c>
      <c r="K4271" s="44" t="s">
        <v>492</v>
      </c>
    </row>
    <row r="4272" spans="1:11" x14ac:dyDescent="0.25">
      <c r="A4272" s="54"/>
      <c r="B4272" s="276"/>
      <c r="C4272" s="93"/>
      <c r="D4272" s="276"/>
      <c r="E4272" s="93"/>
      <c r="F4272" s="93"/>
      <c r="G4272" s="93"/>
      <c r="H4272" s="93"/>
      <c r="I4272" s="93"/>
      <c r="J4272" s="170">
        <f t="shared" si="434"/>
        <v>0</v>
      </c>
      <c r="K4272" s="92"/>
    </row>
    <row r="4273" spans="1:11" x14ac:dyDescent="0.25">
      <c r="A4273" s="37"/>
      <c r="B4273" s="38" t="s">
        <v>4473</v>
      </c>
      <c r="C4273" s="57" t="s">
        <v>4474</v>
      </c>
      <c r="D4273" s="49"/>
      <c r="E4273" s="38" t="s">
        <v>24</v>
      </c>
      <c r="F4273" s="51"/>
      <c r="G4273" s="49">
        <v>1</v>
      </c>
      <c r="H4273" s="49">
        <v>1</v>
      </c>
      <c r="I4273" s="38"/>
      <c r="J4273" s="170">
        <f t="shared" si="434"/>
        <v>0</v>
      </c>
      <c r="K4273" s="44" t="s">
        <v>492</v>
      </c>
    </row>
    <row r="4274" spans="1:11" x14ac:dyDescent="0.25">
      <c r="A4274" s="54"/>
      <c r="B4274" s="38"/>
      <c r="C4274" s="57"/>
      <c r="D4274" s="38"/>
      <c r="E4274" s="38"/>
      <c r="F4274" s="51"/>
      <c r="G4274" s="49"/>
      <c r="H4274" s="49"/>
      <c r="I4274" s="38"/>
      <c r="J4274" s="170">
        <f t="shared" si="434"/>
        <v>0</v>
      </c>
      <c r="K4274" s="44"/>
    </row>
    <row r="4275" spans="1:11" x14ac:dyDescent="0.25">
      <c r="A4275" s="37"/>
      <c r="B4275" s="38" t="s">
        <v>671</v>
      </c>
      <c r="C4275" s="50"/>
      <c r="D4275" s="49"/>
      <c r="E4275" s="38" t="s">
        <v>24</v>
      </c>
      <c r="F4275" s="51"/>
      <c r="G4275" s="49">
        <v>1</v>
      </c>
      <c r="H4275" s="49">
        <v>1</v>
      </c>
      <c r="I4275" s="38"/>
      <c r="J4275" s="170">
        <f t="shared" si="434"/>
        <v>0</v>
      </c>
      <c r="K4275" s="44" t="s">
        <v>492</v>
      </c>
    </row>
    <row r="4276" spans="1:11" x14ac:dyDescent="0.25">
      <c r="A4276" s="54"/>
      <c r="B4276" s="38" t="s">
        <v>672</v>
      </c>
      <c r="C4276" s="57" t="s">
        <v>673</v>
      </c>
      <c r="D4276" s="49"/>
      <c r="E4276" s="38" t="s">
        <v>24</v>
      </c>
      <c r="F4276" s="51"/>
      <c r="G4276" s="64">
        <v>1</v>
      </c>
      <c r="H4276" s="64">
        <v>1</v>
      </c>
      <c r="I4276" s="38"/>
      <c r="J4276" s="170">
        <f t="shared" si="434"/>
        <v>0</v>
      </c>
      <c r="K4276" s="44" t="s">
        <v>492</v>
      </c>
    </row>
    <row r="4277" spans="1:11" x14ac:dyDescent="0.25">
      <c r="A4277" s="37"/>
      <c r="B4277" s="276"/>
      <c r="C4277" s="92"/>
      <c r="D4277" s="185"/>
      <c r="E4277" s="276"/>
      <c r="F4277" s="226"/>
      <c r="G4277" s="276"/>
      <c r="H4277" s="276"/>
      <c r="I4277" s="93"/>
      <c r="J4277" s="170">
        <f t="shared" si="434"/>
        <v>0</v>
      </c>
      <c r="K4277" s="92"/>
    </row>
    <row r="4278" spans="1:11" x14ac:dyDescent="0.25">
      <c r="A4278" s="54"/>
      <c r="B4278" s="181" t="s">
        <v>169</v>
      </c>
      <c r="C4278" s="87" t="s">
        <v>4475</v>
      </c>
      <c r="D4278" s="990"/>
      <c r="E4278" s="181" t="s">
        <v>32</v>
      </c>
      <c r="F4278" s="51">
        <v>1400</v>
      </c>
      <c r="G4278" s="181">
        <v>1</v>
      </c>
      <c r="H4278" s="181">
        <v>1</v>
      </c>
      <c r="I4278" s="232"/>
      <c r="J4278" s="170">
        <f t="shared" si="434"/>
        <v>1400</v>
      </c>
      <c r="K4278" s="83" t="s">
        <v>700</v>
      </c>
    </row>
    <row r="4279" spans="1:11" x14ac:dyDescent="0.25">
      <c r="A4279" s="37"/>
      <c r="B4279" s="38"/>
      <c r="C4279" s="63"/>
      <c r="D4279" s="38"/>
      <c r="E4279" s="52"/>
      <c r="F4279" s="52"/>
      <c r="G4279" s="49"/>
      <c r="H4279" s="49"/>
      <c r="I4279" s="52"/>
      <c r="J4279" s="170">
        <f t="shared" si="434"/>
        <v>0</v>
      </c>
      <c r="K4279" s="44"/>
    </row>
    <row r="4280" spans="1:11" x14ac:dyDescent="0.25">
      <c r="A4280" s="62"/>
      <c r="B4280" s="38" t="s">
        <v>4519</v>
      </c>
      <c r="C4280" s="57"/>
      <c r="D4280" s="38"/>
      <c r="E4280" s="38" t="s">
        <v>32</v>
      </c>
      <c r="F4280" s="51"/>
      <c r="G4280" s="49">
        <v>2</v>
      </c>
      <c r="H4280" s="49">
        <v>2</v>
      </c>
      <c r="I4280" s="38"/>
      <c r="J4280" s="170">
        <f t="shared" si="434"/>
        <v>0</v>
      </c>
      <c r="K4280" s="44" t="s">
        <v>4509</v>
      </c>
    </row>
    <row r="4281" spans="1:11" x14ac:dyDescent="0.25">
      <c r="A4281" s="54"/>
      <c r="B4281" s="38"/>
      <c r="C4281" s="57"/>
      <c r="D4281" s="38"/>
      <c r="E4281" s="38"/>
      <c r="F4281" s="51"/>
      <c r="G4281" s="49"/>
      <c r="H4281" s="49"/>
      <c r="I4281" s="38"/>
      <c r="J4281" s="170">
        <f t="shared" si="434"/>
        <v>0</v>
      </c>
      <c r="K4281" s="44"/>
    </row>
    <row r="4282" spans="1:11" x14ac:dyDescent="0.25">
      <c r="A4282" s="54"/>
      <c r="B4282" s="38" t="s">
        <v>3485</v>
      </c>
      <c r="C4282" s="57" t="s">
        <v>4109</v>
      </c>
      <c r="D4282" s="38"/>
      <c r="E4282" s="38" t="s">
        <v>24</v>
      </c>
      <c r="F4282" s="51"/>
      <c r="G4282" s="49">
        <v>1</v>
      </c>
      <c r="H4282" s="49">
        <v>1</v>
      </c>
      <c r="I4282" s="38"/>
      <c r="J4282" s="170">
        <f t="shared" si="434"/>
        <v>0</v>
      </c>
      <c r="K4282" s="44" t="s">
        <v>4509</v>
      </c>
    </row>
    <row r="4283" spans="1:11" x14ac:dyDescent="0.25">
      <c r="A4283" s="54"/>
      <c r="B4283" s="38"/>
      <c r="C4283" s="57"/>
      <c r="D4283" s="38"/>
      <c r="E4283" s="38"/>
      <c r="F4283" s="51"/>
      <c r="G4283" s="49"/>
      <c r="H4283" s="49"/>
      <c r="I4283" s="38"/>
      <c r="J4283" s="170">
        <f t="shared" si="434"/>
        <v>0</v>
      </c>
      <c r="K4283" s="44"/>
    </row>
    <row r="4284" spans="1:11" x14ac:dyDescent="0.25">
      <c r="A4284" s="54"/>
      <c r="B4284" s="38"/>
      <c r="C4284" s="57"/>
      <c r="D4284" s="38"/>
      <c r="E4284" s="38"/>
      <c r="F4284" s="51"/>
      <c r="G4284" s="49"/>
      <c r="H4284" s="49"/>
      <c r="I4284" s="38"/>
      <c r="J4284" s="170">
        <f t="shared" si="434"/>
        <v>0</v>
      </c>
      <c r="K4284" s="44"/>
    </row>
    <row r="4285" spans="1:11" x14ac:dyDescent="0.25">
      <c r="A4285" s="54"/>
      <c r="B4285" s="38" t="s">
        <v>4520</v>
      </c>
      <c r="C4285" s="50" t="s">
        <v>4521</v>
      </c>
      <c r="D4285" s="38"/>
      <c r="E4285" s="40" t="s">
        <v>32</v>
      </c>
      <c r="F4285" s="224">
        <v>3999.75</v>
      </c>
      <c r="G4285" s="42">
        <v>1</v>
      </c>
      <c r="H4285" s="42">
        <v>1</v>
      </c>
      <c r="I4285" s="40"/>
      <c r="J4285" s="170">
        <f t="shared" si="434"/>
        <v>3999.75</v>
      </c>
      <c r="K4285" s="44" t="s">
        <v>4522</v>
      </c>
    </row>
    <row r="4286" spans="1:11" x14ac:dyDescent="0.25">
      <c r="A4286" s="37"/>
      <c r="B4286" s="40" t="s">
        <v>4523</v>
      </c>
      <c r="C4286" s="50" t="s">
        <v>4524</v>
      </c>
      <c r="D4286" s="40"/>
      <c r="E4286" s="40" t="s">
        <v>28</v>
      </c>
      <c r="F4286" s="224">
        <v>439.75</v>
      </c>
      <c r="G4286" s="42">
        <v>2</v>
      </c>
      <c r="H4286" s="42">
        <v>2</v>
      </c>
      <c r="I4286" s="40"/>
      <c r="J4286" s="170">
        <f t="shared" ref="J4286:J4308" si="435">H4286*F4286</f>
        <v>879.5</v>
      </c>
      <c r="K4286" s="44" t="s">
        <v>4522</v>
      </c>
    </row>
    <row r="4287" spans="1:11" x14ac:dyDescent="0.25">
      <c r="A4287" s="37"/>
      <c r="B4287" s="40"/>
      <c r="C4287" s="50"/>
      <c r="D4287" s="40"/>
      <c r="E4287" s="40"/>
      <c r="F4287" s="224"/>
      <c r="G4287" s="42"/>
      <c r="H4287" s="42"/>
      <c r="I4287" s="40"/>
      <c r="J4287" s="170">
        <f t="shared" si="435"/>
        <v>0</v>
      </c>
      <c r="K4287" s="44"/>
    </row>
    <row r="4288" spans="1:11" x14ac:dyDescent="0.25">
      <c r="A4288" s="37"/>
      <c r="B4288" s="40" t="s">
        <v>3556</v>
      </c>
      <c r="C4288" s="50" t="s">
        <v>4525</v>
      </c>
      <c r="D4288" s="40"/>
      <c r="E4288" s="40" t="s">
        <v>28</v>
      </c>
      <c r="F4288" s="224">
        <v>290</v>
      </c>
      <c r="G4288" s="42">
        <v>1</v>
      </c>
      <c r="H4288" s="42">
        <v>1</v>
      </c>
      <c r="I4288" s="40"/>
      <c r="J4288" s="170">
        <f t="shared" si="435"/>
        <v>290</v>
      </c>
      <c r="K4288" s="44" t="s">
        <v>4522</v>
      </c>
    </row>
    <row r="4289" spans="1:11" x14ac:dyDescent="0.25">
      <c r="A4289" s="37"/>
      <c r="B4289" s="40"/>
      <c r="C4289" s="55"/>
      <c r="D4289" s="56"/>
      <c r="E4289" s="38"/>
      <c r="F4289" s="344"/>
      <c r="G4289" s="64"/>
      <c r="H4289" s="64"/>
      <c r="I4289" s="38"/>
      <c r="J4289" s="170">
        <f t="shared" si="435"/>
        <v>0</v>
      </c>
      <c r="K4289" s="44"/>
    </row>
    <row r="4290" spans="1:11" x14ac:dyDescent="0.25">
      <c r="A4290" s="37"/>
      <c r="B4290" s="40" t="s">
        <v>4526</v>
      </c>
      <c r="C4290" s="39" t="s">
        <v>4527</v>
      </c>
      <c r="D4290" s="22"/>
      <c r="E4290" s="38" t="s">
        <v>28</v>
      </c>
      <c r="F4290" s="51">
        <v>607</v>
      </c>
      <c r="G4290" s="49">
        <v>1</v>
      </c>
      <c r="H4290" s="49">
        <v>1</v>
      </c>
      <c r="I4290" s="52"/>
      <c r="J4290" s="170">
        <f t="shared" si="435"/>
        <v>607</v>
      </c>
      <c r="K4290" s="44" t="s">
        <v>4522</v>
      </c>
    </row>
    <row r="4291" spans="1:11" x14ac:dyDescent="0.25">
      <c r="A4291" s="37"/>
      <c r="B4291" s="40"/>
      <c r="C4291" s="55"/>
      <c r="D4291" s="56"/>
      <c r="E4291" s="38"/>
      <c r="F4291" s="344"/>
      <c r="G4291" s="49"/>
      <c r="H4291" s="49"/>
      <c r="I4291" s="38"/>
      <c r="J4291" s="170">
        <f t="shared" si="435"/>
        <v>0</v>
      </c>
      <c r="K4291" s="44"/>
    </row>
    <row r="4292" spans="1:11" x14ac:dyDescent="0.25">
      <c r="A4292" s="37"/>
      <c r="B4292" s="40" t="s">
        <v>1074</v>
      </c>
      <c r="C4292" s="50"/>
      <c r="D4292" s="38"/>
      <c r="E4292" s="38" t="s">
        <v>32</v>
      </c>
      <c r="F4292" s="51"/>
      <c r="G4292" s="49">
        <v>7</v>
      </c>
      <c r="H4292" s="49">
        <v>7</v>
      </c>
      <c r="I4292" s="52"/>
      <c r="J4292" s="170">
        <f t="shared" si="435"/>
        <v>0</v>
      </c>
      <c r="K4292" s="44" t="s">
        <v>440</v>
      </c>
    </row>
    <row r="4293" spans="1:11" x14ac:dyDescent="0.25">
      <c r="A4293" s="54"/>
      <c r="B4293" s="38"/>
      <c r="C4293" s="55"/>
      <c r="D4293" s="38"/>
      <c r="E4293" s="38"/>
      <c r="F4293" s="51"/>
      <c r="G4293" s="49"/>
      <c r="H4293" s="49"/>
      <c r="I4293" s="52"/>
      <c r="J4293" s="170">
        <f t="shared" si="435"/>
        <v>0</v>
      </c>
      <c r="K4293" s="44"/>
    </row>
    <row r="4294" spans="1:11" x14ac:dyDescent="0.25">
      <c r="A4294" s="54"/>
      <c r="B4294" s="38" t="s">
        <v>4541</v>
      </c>
      <c r="C4294" s="55" t="s">
        <v>4542</v>
      </c>
      <c r="D4294" s="38"/>
      <c r="E4294" s="38" t="s">
        <v>32</v>
      </c>
      <c r="F4294" s="51"/>
      <c r="G4294" s="49">
        <v>7</v>
      </c>
      <c r="H4294" s="49">
        <v>7</v>
      </c>
      <c r="I4294" s="52"/>
      <c r="J4294" s="170">
        <f t="shared" si="435"/>
        <v>0</v>
      </c>
      <c r="K4294" s="44" t="s">
        <v>440</v>
      </c>
    </row>
    <row r="4295" spans="1:11" x14ac:dyDescent="0.25">
      <c r="A4295" s="54"/>
      <c r="B4295" s="38"/>
      <c r="C4295" s="55"/>
      <c r="D4295" s="56"/>
      <c r="E4295" s="38"/>
      <c r="F4295" s="51"/>
      <c r="G4295" s="49"/>
      <c r="H4295" s="49"/>
      <c r="I4295" s="52"/>
      <c r="J4295" s="170">
        <f t="shared" si="435"/>
        <v>0</v>
      </c>
      <c r="K4295" s="44"/>
    </row>
    <row r="4296" spans="1:11" x14ac:dyDescent="0.25">
      <c r="A4296" s="54"/>
      <c r="B4296" s="38" t="s">
        <v>4541</v>
      </c>
      <c r="C4296" s="55" t="s">
        <v>4543</v>
      </c>
      <c r="D4296" s="38"/>
      <c r="E4296" s="38" t="s">
        <v>32</v>
      </c>
      <c r="F4296" s="51"/>
      <c r="G4296" s="49">
        <v>6</v>
      </c>
      <c r="H4296" s="49">
        <v>6</v>
      </c>
      <c r="I4296" s="52"/>
      <c r="J4296" s="170">
        <f t="shared" si="435"/>
        <v>0</v>
      </c>
      <c r="K4296" s="44" t="s">
        <v>440</v>
      </c>
    </row>
    <row r="4297" spans="1:11" x14ac:dyDescent="0.25">
      <c r="A4297" s="54"/>
      <c r="B4297" s="38"/>
      <c r="C4297" s="52"/>
      <c r="D4297" s="38"/>
      <c r="E4297" s="52"/>
      <c r="F4297" s="52"/>
      <c r="G4297" s="49"/>
      <c r="H4297" s="49"/>
      <c r="I4297" s="52"/>
      <c r="J4297" s="170">
        <f t="shared" si="435"/>
        <v>0</v>
      </c>
      <c r="K4297" s="53"/>
    </row>
    <row r="4298" spans="1:11" x14ac:dyDescent="0.25">
      <c r="A4298" s="54"/>
      <c r="B4298" s="38" t="s">
        <v>3774</v>
      </c>
      <c r="C4298" s="57" t="s">
        <v>4543</v>
      </c>
      <c r="D4298" s="38"/>
      <c r="E4298" s="38" t="s">
        <v>32</v>
      </c>
      <c r="F4298" s="51"/>
      <c r="G4298" s="49">
        <v>12</v>
      </c>
      <c r="H4298" s="49">
        <v>12</v>
      </c>
      <c r="I4298" s="38"/>
      <c r="J4298" s="170">
        <f t="shared" si="435"/>
        <v>0</v>
      </c>
      <c r="K4298" s="44" t="s">
        <v>440</v>
      </c>
    </row>
    <row r="4299" spans="1:11" x14ac:dyDescent="0.25">
      <c r="A4299" s="54"/>
      <c r="B4299" s="38"/>
      <c r="C4299" s="57"/>
      <c r="D4299" s="38"/>
      <c r="E4299" s="38"/>
      <c r="F4299" s="51"/>
      <c r="G4299" s="49"/>
      <c r="H4299" s="49"/>
      <c r="I4299" s="38"/>
      <c r="J4299" s="170">
        <f t="shared" si="435"/>
        <v>0</v>
      </c>
      <c r="K4299" s="44"/>
    </row>
    <row r="4300" spans="1:11" x14ac:dyDescent="0.25">
      <c r="A4300" s="54"/>
      <c r="B4300" s="38" t="s">
        <v>3485</v>
      </c>
      <c r="C4300" s="57" t="s">
        <v>4544</v>
      </c>
      <c r="D4300" s="38"/>
      <c r="E4300" s="38" t="s">
        <v>32</v>
      </c>
      <c r="F4300" s="51"/>
      <c r="G4300" s="49">
        <v>2</v>
      </c>
      <c r="H4300" s="49">
        <v>2</v>
      </c>
      <c r="I4300" s="38"/>
      <c r="J4300" s="170">
        <f t="shared" si="435"/>
        <v>0</v>
      </c>
      <c r="K4300" s="44" t="s">
        <v>440</v>
      </c>
    </row>
    <row r="4301" spans="1:11" x14ac:dyDescent="0.25">
      <c r="A4301" s="54"/>
      <c r="B4301" s="60"/>
      <c r="C4301" s="59"/>
      <c r="D4301" s="60"/>
      <c r="E4301" s="59"/>
      <c r="F4301" s="347"/>
      <c r="G4301" s="61"/>
      <c r="H4301" s="61"/>
      <c r="I4301" s="59"/>
      <c r="J4301" s="170">
        <f t="shared" si="435"/>
        <v>0</v>
      </c>
      <c r="K4301" s="53"/>
    </row>
    <row r="4302" spans="1:11" x14ac:dyDescent="0.25">
      <c r="A4302" s="54"/>
      <c r="B4302" s="38" t="s">
        <v>4009</v>
      </c>
      <c r="C4302" s="50" t="s">
        <v>4545</v>
      </c>
      <c r="D4302" s="38"/>
      <c r="E4302" s="38" t="s">
        <v>32</v>
      </c>
      <c r="F4302" s="51"/>
      <c r="G4302" s="64">
        <v>2</v>
      </c>
      <c r="H4302" s="64">
        <v>2</v>
      </c>
      <c r="I4302" s="38"/>
      <c r="J4302" s="170">
        <f t="shared" si="435"/>
        <v>0</v>
      </c>
      <c r="K4302" s="44" t="s">
        <v>440</v>
      </c>
    </row>
    <row r="4303" spans="1:11" x14ac:dyDescent="0.25">
      <c r="A4303" s="62"/>
      <c r="B4303" s="38"/>
      <c r="C4303" s="202"/>
      <c r="D4303" s="22"/>
      <c r="E4303" s="52"/>
      <c r="F4303" s="52"/>
      <c r="G4303" s="49"/>
      <c r="H4303" s="49"/>
      <c r="I4303" s="52"/>
      <c r="J4303" s="170">
        <f t="shared" si="435"/>
        <v>0</v>
      </c>
      <c r="K4303" s="44"/>
    </row>
    <row r="4304" spans="1:11" x14ac:dyDescent="0.25">
      <c r="A4304" s="54"/>
      <c r="B4304" s="38" t="s">
        <v>4009</v>
      </c>
      <c r="C4304" s="147" t="s">
        <v>4546</v>
      </c>
      <c r="D4304" s="100"/>
      <c r="E4304" s="38" t="s">
        <v>32</v>
      </c>
      <c r="F4304" s="51"/>
      <c r="G4304" s="49">
        <v>2</v>
      </c>
      <c r="H4304" s="49">
        <v>2</v>
      </c>
      <c r="I4304" s="38"/>
      <c r="J4304" s="170">
        <f t="shared" si="435"/>
        <v>0</v>
      </c>
      <c r="K4304" s="44" t="s">
        <v>440</v>
      </c>
    </row>
    <row r="4305" spans="1:11" x14ac:dyDescent="0.25">
      <c r="A4305" s="54"/>
      <c r="B4305" s="38"/>
      <c r="C4305" s="147"/>
      <c r="D4305" s="100"/>
      <c r="E4305" s="38"/>
      <c r="F4305" s="51"/>
      <c r="G4305" s="49"/>
      <c r="H4305" s="49"/>
      <c r="I4305" s="38"/>
      <c r="J4305" s="170">
        <f t="shared" si="435"/>
        <v>0</v>
      </c>
      <c r="K4305" s="44"/>
    </row>
    <row r="4306" spans="1:11" x14ac:dyDescent="0.25">
      <c r="A4306" s="54"/>
      <c r="B4306" s="38" t="s">
        <v>3774</v>
      </c>
      <c r="C4306" s="147" t="s">
        <v>4547</v>
      </c>
      <c r="D4306" s="100"/>
      <c r="E4306" s="38" t="s">
        <v>32</v>
      </c>
      <c r="F4306" s="51"/>
      <c r="G4306" s="49">
        <v>7</v>
      </c>
      <c r="H4306" s="49">
        <v>7</v>
      </c>
      <c r="I4306" s="38"/>
      <c r="J4306" s="170">
        <f t="shared" si="435"/>
        <v>0</v>
      </c>
      <c r="K4306" s="44" t="s">
        <v>440</v>
      </c>
    </row>
    <row r="4307" spans="1:11" x14ac:dyDescent="0.25">
      <c r="A4307" s="54"/>
      <c r="B4307" s="38"/>
      <c r="C4307" s="147"/>
      <c r="D4307" s="100"/>
      <c r="E4307" s="38"/>
      <c r="F4307" s="51"/>
      <c r="G4307" s="49"/>
      <c r="H4307" s="49"/>
      <c r="I4307" s="38"/>
      <c r="J4307" s="170">
        <f t="shared" si="435"/>
        <v>0</v>
      </c>
      <c r="K4307" s="44"/>
    </row>
    <row r="4308" spans="1:11" x14ac:dyDescent="0.25">
      <c r="A4308" s="54"/>
      <c r="B4308" s="38" t="s">
        <v>3774</v>
      </c>
      <c r="C4308" s="147" t="s">
        <v>4548</v>
      </c>
      <c r="D4308" s="100"/>
      <c r="E4308" s="38" t="s">
        <v>32</v>
      </c>
      <c r="F4308" s="51"/>
      <c r="G4308" s="49">
        <v>20</v>
      </c>
      <c r="H4308" s="49">
        <v>20</v>
      </c>
      <c r="I4308" s="38"/>
      <c r="J4308" s="170">
        <f t="shared" si="435"/>
        <v>0</v>
      </c>
      <c r="K4308" s="44" t="s">
        <v>440</v>
      </c>
    </row>
    <row r="4309" spans="1:11" x14ac:dyDescent="0.25">
      <c r="A4309" s="37"/>
      <c r="B4309" s="38" t="s">
        <v>3511</v>
      </c>
      <c r="C4309" s="50" t="s">
        <v>3513</v>
      </c>
      <c r="D4309" s="38"/>
      <c r="E4309" s="40" t="s">
        <v>32</v>
      </c>
      <c r="F4309" s="224"/>
      <c r="G4309" s="42">
        <v>3</v>
      </c>
      <c r="H4309" s="42">
        <v>3</v>
      </c>
      <c r="I4309" s="40"/>
      <c r="J4309" s="170">
        <f t="shared" ref="J4309:J4330" si="436">H4309*F4309</f>
        <v>0</v>
      </c>
      <c r="K4309" s="44" t="s">
        <v>440</v>
      </c>
    </row>
    <row r="4310" spans="1:11" x14ac:dyDescent="0.25">
      <c r="A4310" s="37"/>
      <c r="B4310" s="40"/>
      <c r="C4310" s="50"/>
      <c r="D4310" s="40"/>
      <c r="E4310" s="40"/>
      <c r="F4310" s="224"/>
      <c r="G4310" s="42"/>
      <c r="H4310" s="42"/>
      <c r="I4310" s="40"/>
      <c r="J4310" s="170">
        <f t="shared" si="436"/>
        <v>0</v>
      </c>
      <c r="K4310" s="44"/>
    </row>
    <row r="4311" spans="1:11" x14ac:dyDescent="0.25">
      <c r="A4311" s="379"/>
      <c r="B4311" s="40" t="s">
        <v>3511</v>
      </c>
      <c r="C4311" s="50" t="s">
        <v>3773</v>
      </c>
      <c r="D4311" s="40"/>
      <c r="E4311" s="40" t="s">
        <v>32</v>
      </c>
      <c r="F4311" s="224"/>
      <c r="G4311" s="42">
        <v>5</v>
      </c>
      <c r="H4311" s="42">
        <v>5</v>
      </c>
      <c r="I4311" s="40"/>
      <c r="J4311" s="170">
        <f t="shared" si="436"/>
        <v>0</v>
      </c>
      <c r="K4311" s="44" t="s">
        <v>440</v>
      </c>
    </row>
    <row r="4312" spans="1:11" x14ac:dyDescent="0.25">
      <c r="A4312" s="37"/>
      <c r="B4312" s="40"/>
      <c r="C4312" s="50"/>
      <c r="D4312" s="40"/>
      <c r="E4312" s="40"/>
      <c r="F4312" s="224"/>
      <c r="G4312" s="42"/>
      <c r="H4312" s="42"/>
      <c r="I4312" s="40"/>
      <c r="J4312" s="170">
        <f t="shared" si="436"/>
        <v>0</v>
      </c>
      <c r="K4312" s="44"/>
    </row>
    <row r="4313" spans="1:11" x14ac:dyDescent="0.25">
      <c r="A4313" s="95"/>
      <c r="B4313" s="40" t="s">
        <v>3774</v>
      </c>
      <c r="C4313" s="50" t="s">
        <v>3513</v>
      </c>
      <c r="D4313" s="40"/>
      <c r="E4313" s="40" t="s">
        <v>32</v>
      </c>
      <c r="F4313" s="224"/>
      <c r="G4313" s="42">
        <v>3</v>
      </c>
      <c r="H4313" s="42">
        <v>3</v>
      </c>
      <c r="I4313" s="40"/>
      <c r="J4313" s="170">
        <f t="shared" si="436"/>
        <v>0</v>
      </c>
      <c r="K4313" s="44" t="s">
        <v>440</v>
      </c>
    </row>
    <row r="4314" spans="1:11" x14ac:dyDescent="0.25">
      <c r="A4314" s="95"/>
      <c r="B4314" s="40"/>
      <c r="C4314" s="55"/>
      <c r="D4314" s="56"/>
      <c r="E4314" s="38"/>
      <c r="F4314" s="344"/>
      <c r="G4314" s="49"/>
      <c r="H4314" s="49"/>
      <c r="I4314" s="38"/>
      <c r="J4314" s="170">
        <f t="shared" si="436"/>
        <v>0</v>
      </c>
      <c r="K4314" s="44"/>
    </row>
    <row r="4315" spans="1:11" x14ac:dyDescent="0.25">
      <c r="A4315" s="95"/>
      <c r="B4315" s="40" t="s">
        <v>4549</v>
      </c>
      <c r="C4315" s="50" t="s">
        <v>4550</v>
      </c>
      <c r="D4315" s="38"/>
      <c r="E4315" s="38" t="s">
        <v>32</v>
      </c>
      <c r="F4315" s="51"/>
      <c r="G4315" s="49">
        <v>1</v>
      </c>
      <c r="H4315" s="49">
        <v>1</v>
      </c>
      <c r="I4315" s="52"/>
      <c r="J4315" s="170">
        <f t="shared" si="436"/>
        <v>0</v>
      </c>
      <c r="K4315" s="44" t="s">
        <v>440</v>
      </c>
    </row>
    <row r="4316" spans="1:11" x14ac:dyDescent="0.25">
      <c r="A4316" s="95"/>
      <c r="B4316" s="38"/>
      <c r="C4316" s="55"/>
      <c r="D4316" s="38"/>
      <c r="E4316" s="38"/>
      <c r="F4316" s="51"/>
      <c r="G4316" s="49"/>
      <c r="H4316" s="49"/>
      <c r="I4316" s="52"/>
      <c r="J4316" s="170">
        <f t="shared" si="436"/>
        <v>0</v>
      </c>
      <c r="K4316" s="44"/>
    </row>
    <row r="4317" spans="1:11" x14ac:dyDescent="0.25">
      <c r="A4317" s="95"/>
      <c r="B4317" s="38" t="s">
        <v>4551</v>
      </c>
      <c r="C4317" s="55"/>
      <c r="D4317" s="38"/>
      <c r="E4317" s="38" t="s">
        <v>28</v>
      </c>
      <c r="F4317" s="51"/>
      <c r="G4317" s="49">
        <v>1</v>
      </c>
      <c r="H4317" s="49">
        <v>1</v>
      </c>
      <c r="I4317" s="52"/>
      <c r="J4317" s="170">
        <f t="shared" si="436"/>
        <v>0</v>
      </c>
      <c r="K4317" s="44" t="s">
        <v>440</v>
      </c>
    </row>
    <row r="4318" spans="1:11" x14ac:dyDescent="0.25">
      <c r="A4318" s="95"/>
      <c r="B4318" s="38"/>
      <c r="C4318" s="55"/>
      <c r="D4318" s="56"/>
      <c r="E4318" s="38"/>
      <c r="F4318" s="51"/>
      <c r="G4318" s="49"/>
      <c r="H4318" s="49"/>
      <c r="I4318" s="52"/>
      <c r="J4318" s="170">
        <f t="shared" si="436"/>
        <v>0</v>
      </c>
      <c r="K4318" s="44"/>
    </row>
    <row r="4319" spans="1:11" x14ac:dyDescent="0.25">
      <c r="A4319" s="95"/>
      <c r="B4319" s="38" t="s">
        <v>173</v>
      </c>
      <c r="C4319" s="55" t="s">
        <v>4552</v>
      </c>
      <c r="D4319" s="38"/>
      <c r="E4319" s="38" t="s">
        <v>28</v>
      </c>
      <c r="F4319" s="51"/>
      <c r="G4319" s="49">
        <v>1</v>
      </c>
      <c r="H4319" s="49">
        <v>1</v>
      </c>
      <c r="I4319" s="52"/>
      <c r="J4319" s="170">
        <f t="shared" si="436"/>
        <v>0</v>
      </c>
      <c r="K4319" s="44" t="s">
        <v>440</v>
      </c>
    </row>
    <row r="4320" spans="1:11" x14ac:dyDescent="0.25">
      <c r="A4320" s="79"/>
      <c r="B4320" s="38"/>
      <c r="C4320" s="52"/>
      <c r="D4320" s="38"/>
      <c r="E4320" s="52"/>
      <c r="F4320" s="52"/>
      <c r="G4320" s="49"/>
      <c r="H4320" s="49"/>
      <c r="I4320" s="52"/>
      <c r="J4320" s="170">
        <f t="shared" si="436"/>
        <v>0</v>
      </c>
      <c r="K4320" s="53"/>
    </row>
    <row r="4321" spans="1:11" x14ac:dyDescent="0.25">
      <c r="A4321" s="95"/>
      <c r="B4321" s="38"/>
      <c r="C4321" s="57"/>
      <c r="D4321" s="38"/>
      <c r="E4321" s="38"/>
      <c r="F4321" s="51"/>
      <c r="G4321" s="49"/>
      <c r="H4321" s="49"/>
      <c r="I4321" s="38"/>
      <c r="J4321" s="170">
        <f t="shared" si="436"/>
        <v>0</v>
      </c>
      <c r="K4321" s="44"/>
    </row>
    <row r="4322" spans="1:11" x14ac:dyDescent="0.25">
      <c r="A4322" s="54"/>
      <c r="B4322" s="38" t="s">
        <v>438</v>
      </c>
      <c r="C4322" s="57" t="s">
        <v>4553</v>
      </c>
      <c r="D4322" s="38"/>
      <c r="E4322" s="38" t="s">
        <v>24</v>
      </c>
      <c r="F4322" s="51">
        <v>7740</v>
      </c>
      <c r="G4322" s="49">
        <v>1</v>
      </c>
      <c r="H4322" s="49">
        <v>1</v>
      </c>
      <c r="I4322" s="38"/>
      <c r="J4322" s="170">
        <f t="shared" si="436"/>
        <v>7740</v>
      </c>
      <c r="K4322" s="44" t="s">
        <v>534</v>
      </c>
    </row>
    <row r="4323" spans="1:11" x14ac:dyDescent="0.25">
      <c r="A4323" s="54"/>
      <c r="B4323" s="60"/>
      <c r="C4323" s="59"/>
      <c r="D4323" s="60"/>
      <c r="E4323" s="59"/>
      <c r="F4323" s="347"/>
      <c r="G4323" s="61"/>
      <c r="H4323" s="61"/>
      <c r="I4323" s="59"/>
      <c r="J4323" s="170">
        <f t="shared" si="436"/>
        <v>0</v>
      </c>
      <c r="K4323" s="53"/>
    </row>
    <row r="4324" spans="1:11" x14ac:dyDescent="0.25">
      <c r="A4324" s="54"/>
      <c r="B4324" s="38" t="s">
        <v>438</v>
      </c>
      <c r="C4324" s="50" t="s">
        <v>4554</v>
      </c>
      <c r="D4324" s="38"/>
      <c r="E4324" s="38" t="s">
        <v>24</v>
      </c>
      <c r="F4324" s="51">
        <v>3159</v>
      </c>
      <c r="G4324" s="49">
        <v>1</v>
      </c>
      <c r="H4324" s="49">
        <v>1</v>
      </c>
      <c r="I4324" s="38"/>
      <c r="J4324" s="170">
        <f t="shared" si="436"/>
        <v>3159</v>
      </c>
      <c r="K4324" s="44" t="s">
        <v>534</v>
      </c>
    </row>
    <row r="4325" spans="1:11" x14ac:dyDescent="0.25">
      <c r="A4325" s="54"/>
      <c r="B4325" s="38"/>
      <c r="C4325" s="63"/>
      <c r="D4325" s="38"/>
      <c r="E4325" s="52"/>
      <c r="F4325" s="52"/>
      <c r="G4325" s="64"/>
      <c r="H4325" s="64"/>
      <c r="I4325" s="52"/>
      <c r="J4325" s="170">
        <f t="shared" si="436"/>
        <v>0</v>
      </c>
      <c r="K4325" s="44"/>
    </row>
    <row r="4326" spans="1:11" x14ac:dyDescent="0.25">
      <c r="A4326" s="62"/>
      <c r="B4326" s="38" t="s">
        <v>438</v>
      </c>
      <c r="C4326" s="147" t="s">
        <v>4555</v>
      </c>
      <c r="D4326" s="22"/>
      <c r="E4326" s="38" t="s">
        <v>24</v>
      </c>
      <c r="F4326" s="51"/>
      <c r="G4326" s="49">
        <v>2</v>
      </c>
      <c r="H4326" s="49">
        <v>2</v>
      </c>
      <c r="I4326" s="38"/>
      <c r="J4326" s="170">
        <f t="shared" si="436"/>
        <v>0</v>
      </c>
      <c r="K4326" s="44" t="s">
        <v>534</v>
      </c>
    </row>
    <row r="4327" spans="1:11" x14ac:dyDescent="0.25">
      <c r="A4327" s="54"/>
      <c r="B4327" s="38"/>
      <c r="C4327" s="147"/>
      <c r="D4327" s="100"/>
      <c r="E4327" s="38"/>
      <c r="F4327" s="51"/>
      <c r="G4327" s="49"/>
      <c r="H4327" s="49"/>
      <c r="I4327" s="38"/>
      <c r="J4327" s="170">
        <f t="shared" si="436"/>
        <v>0</v>
      </c>
      <c r="K4327" s="44"/>
    </row>
    <row r="4328" spans="1:11" x14ac:dyDescent="0.25">
      <c r="A4328" s="54"/>
      <c r="B4328" s="38" t="s">
        <v>438</v>
      </c>
      <c r="C4328" s="147" t="s">
        <v>4556</v>
      </c>
      <c r="D4328" s="100"/>
      <c r="E4328" s="38" t="s">
        <v>24</v>
      </c>
      <c r="F4328" s="51"/>
      <c r="G4328" s="49">
        <v>1</v>
      </c>
      <c r="H4328" s="49">
        <v>1</v>
      </c>
      <c r="I4328" s="38"/>
      <c r="J4328" s="170">
        <f t="shared" si="436"/>
        <v>0</v>
      </c>
      <c r="K4328" s="44" t="s">
        <v>534</v>
      </c>
    </row>
    <row r="4329" spans="1:11" x14ac:dyDescent="0.25">
      <c r="A4329" s="54"/>
      <c r="B4329" s="38"/>
      <c r="C4329" s="147"/>
      <c r="D4329" s="100"/>
      <c r="E4329" s="38"/>
      <c r="F4329" s="51"/>
      <c r="G4329" s="49"/>
      <c r="H4329" s="49"/>
      <c r="I4329" s="38"/>
      <c r="J4329" s="170">
        <f t="shared" si="436"/>
        <v>0</v>
      </c>
      <c r="K4329" s="44"/>
    </row>
    <row r="4330" spans="1:11" x14ac:dyDescent="0.25">
      <c r="A4330" s="54"/>
      <c r="B4330" s="38" t="s">
        <v>438</v>
      </c>
      <c r="C4330" s="147" t="s">
        <v>4557</v>
      </c>
      <c r="D4330" s="100"/>
      <c r="E4330" s="38" t="s">
        <v>24</v>
      </c>
      <c r="F4330" s="51">
        <v>4630</v>
      </c>
      <c r="G4330" s="49">
        <v>1</v>
      </c>
      <c r="H4330" s="49">
        <v>1</v>
      </c>
      <c r="I4330" s="38"/>
      <c r="J4330" s="170">
        <f t="shared" si="436"/>
        <v>4630</v>
      </c>
      <c r="K4330" s="44" t="s">
        <v>534</v>
      </c>
    </row>
    <row r="4331" spans="1:11" x14ac:dyDescent="0.25">
      <c r="A4331" s="54"/>
      <c r="B4331" s="38"/>
      <c r="C4331" s="57"/>
      <c r="D4331" s="38"/>
      <c r="E4331" s="38"/>
      <c r="F4331" s="51"/>
      <c r="G4331" s="64"/>
      <c r="H4331" s="64"/>
      <c r="I4331" s="38"/>
      <c r="J4331" s="170"/>
      <c r="K4331" s="44"/>
    </row>
    <row r="4332" spans="1:11" x14ac:dyDescent="0.25">
      <c r="A4332" s="37"/>
      <c r="B4332" s="38" t="s">
        <v>438</v>
      </c>
      <c r="C4332" s="39" t="s">
        <v>4558</v>
      </c>
      <c r="D4332" s="100"/>
      <c r="E4332" s="40" t="s">
        <v>24</v>
      </c>
      <c r="F4332" s="224">
        <v>2850</v>
      </c>
      <c r="G4332" s="42">
        <v>1</v>
      </c>
      <c r="H4332" s="42">
        <v>1</v>
      </c>
      <c r="I4332" s="40"/>
      <c r="J4332" s="170">
        <f t="shared" ref="J4332:J4354" si="437">H4332*F4332</f>
        <v>2850</v>
      </c>
      <c r="K4332" s="44" t="s">
        <v>534</v>
      </c>
    </row>
    <row r="4333" spans="1:11" x14ac:dyDescent="0.25">
      <c r="A4333" s="37"/>
      <c r="B4333" s="45"/>
      <c r="C4333" s="262"/>
      <c r="D4333" s="45"/>
      <c r="E4333" s="45"/>
      <c r="F4333" s="522"/>
      <c r="G4333" s="150"/>
      <c r="H4333" s="150"/>
      <c r="I4333" s="45"/>
      <c r="J4333" s="86">
        <f t="shared" si="437"/>
        <v>0</v>
      </c>
      <c r="K4333" s="100"/>
    </row>
    <row r="4334" spans="1:11" x14ac:dyDescent="0.25">
      <c r="A4334" s="37"/>
      <c r="B4334" s="40" t="s">
        <v>438</v>
      </c>
      <c r="C4334" s="50" t="s">
        <v>4559</v>
      </c>
      <c r="D4334" s="40"/>
      <c r="E4334" s="40" t="s">
        <v>24</v>
      </c>
      <c r="F4334" s="224"/>
      <c r="G4334" s="42">
        <v>1</v>
      </c>
      <c r="H4334" s="42">
        <v>1</v>
      </c>
      <c r="I4334" s="40"/>
      <c r="J4334" s="170">
        <f t="shared" si="437"/>
        <v>0</v>
      </c>
      <c r="K4334" s="44" t="s">
        <v>534</v>
      </c>
    </row>
    <row r="4335" spans="1:11" x14ac:dyDescent="0.25">
      <c r="A4335" s="37"/>
      <c r="B4335" s="38"/>
      <c r="C4335" s="55"/>
      <c r="D4335" s="38"/>
      <c r="E4335" s="38"/>
      <c r="F4335" s="51"/>
      <c r="G4335" s="49"/>
      <c r="H4335" s="49"/>
      <c r="I4335" s="52"/>
      <c r="J4335" s="170">
        <f t="shared" si="437"/>
        <v>0</v>
      </c>
      <c r="K4335" s="44"/>
    </row>
    <row r="4336" spans="1:11" x14ac:dyDescent="0.25">
      <c r="A4336" s="37"/>
      <c r="B4336" s="38" t="s">
        <v>4562</v>
      </c>
      <c r="C4336" s="57" t="s">
        <v>4212</v>
      </c>
      <c r="D4336" s="38"/>
      <c r="E4336" s="38" t="s">
        <v>3452</v>
      </c>
      <c r="F4336" s="51">
        <v>345</v>
      </c>
      <c r="G4336" s="49">
        <v>1</v>
      </c>
      <c r="H4336" s="49">
        <v>1</v>
      </c>
      <c r="I4336" s="38"/>
      <c r="J4336" s="170">
        <f t="shared" si="437"/>
        <v>345</v>
      </c>
      <c r="K4336" s="44" t="s">
        <v>181</v>
      </c>
    </row>
    <row r="4337" spans="1:12" x14ac:dyDescent="0.25">
      <c r="A4337" s="37"/>
      <c r="B4337" s="276"/>
      <c r="C4337" s="93"/>
      <c r="D4337" s="276"/>
      <c r="E4337" s="276"/>
      <c r="F4337" s="93"/>
      <c r="G4337" s="276"/>
      <c r="H4337" s="276"/>
      <c r="I4337" s="93"/>
      <c r="J4337" s="170">
        <f t="shared" si="437"/>
        <v>0</v>
      </c>
      <c r="K4337" s="92"/>
    </row>
    <row r="4338" spans="1:12" x14ac:dyDescent="0.25">
      <c r="A4338" s="37"/>
      <c r="B4338" s="181" t="s">
        <v>70</v>
      </c>
      <c r="C4338" s="232" t="s">
        <v>4563</v>
      </c>
      <c r="D4338" s="181"/>
      <c r="E4338" s="181" t="s">
        <v>24</v>
      </c>
      <c r="F4338" s="51">
        <v>4825</v>
      </c>
      <c r="G4338" s="181">
        <v>1</v>
      </c>
      <c r="H4338" s="181">
        <v>1</v>
      </c>
      <c r="I4338" s="232"/>
      <c r="J4338" s="170">
        <f t="shared" si="437"/>
        <v>4825</v>
      </c>
      <c r="K4338" s="44" t="s">
        <v>181</v>
      </c>
    </row>
    <row r="4339" spans="1:12" x14ac:dyDescent="0.25">
      <c r="A4339" s="54"/>
      <c r="B4339" s="40"/>
      <c r="C4339" s="50"/>
      <c r="D4339" s="40"/>
      <c r="E4339" s="40"/>
      <c r="F4339" s="224"/>
      <c r="G4339" s="42"/>
      <c r="H4339" s="42"/>
      <c r="I4339" s="40"/>
      <c r="J4339" s="170">
        <f t="shared" si="437"/>
        <v>0</v>
      </c>
      <c r="K4339" s="44"/>
    </row>
    <row r="4340" spans="1:12" x14ac:dyDescent="0.25">
      <c r="A4340" s="54"/>
      <c r="B4340" s="40" t="s">
        <v>4133</v>
      </c>
      <c r="C4340" s="50"/>
      <c r="D4340" s="40"/>
      <c r="E4340" s="40" t="s">
        <v>32</v>
      </c>
      <c r="F4340" s="224"/>
      <c r="G4340" s="42">
        <v>534</v>
      </c>
      <c r="H4340" s="42">
        <v>534</v>
      </c>
      <c r="I4340" s="40"/>
      <c r="J4340" s="170">
        <f t="shared" si="437"/>
        <v>0</v>
      </c>
      <c r="K4340" s="44" t="s">
        <v>11947</v>
      </c>
    </row>
    <row r="4341" spans="1:12" x14ac:dyDescent="0.25">
      <c r="A4341" s="54"/>
      <c r="B4341" s="40"/>
      <c r="C4341" s="50"/>
      <c r="D4341" s="40"/>
      <c r="E4341" s="40"/>
      <c r="F4341" s="224"/>
      <c r="G4341" s="290"/>
      <c r="H4341" s="290"/>
      <c r="I4341" s="40"/>
      <c r="J4341" s="170">
        <f t="shared" si="437"/>
        <v>0</v>
      </c>
      <c r="K4341" s="44"/>
    </row>
    <row r="4342" spans="1:12" x14ac:dyDescent="0.25">
      <c r="A4342" s="54"/>
      <c r="B4342" s="40" t="s">
        <v>1131</v>
      </c>
      <c r="C4342" s="39"/>
      <c r="D4342" s="171"/>
      <c r="E4342" s="40" t="s">
        <v>32</v>
      </c>
      <c r="F4342" s="224"/>
      <c r="G4342" s="42">
        <v>4</v>
      </c>
      <c r="H4342" s="42">
        <v>4</v>
      </c>
      <c r="I4342" s="40"/>
      <c r="J4342" s="170">
        <f t="shared" si="437"/>
        <v>0</v>
      </c>
      <c r="K4342" s="44" t="s">
        <v>11947</v>
      </c>
    </row>
    <row r="4343" spans="1:12" x14ac:dyDescent="0.25">
      <c r="A4343" s="54"/>
      <c r="B4343" s="40"/>
      <c r="C4343" s="46"/>
      <c r="D4343" s="47"/>
      <c r="E4343" s="38"/>
      <c r="F4343" s="344"/>
      <c r="G4343" s="49"/>
      <c r="H4343" s="49"/>
      <c r="I4343" s="38"/>
      <c r="J4343" s="170">
        <f t="shared" si="437"/>
        <v>0</v>
      </c>
      <c r="K4343" s="44"/>
    </row>
    <row r="4344" spans="1:12" x14ac:dyDescent="0.25">
      <c r="A4344" s="54"/>
      <c r="B4344" s="40" t="s">
        <v>3538</v>
      </c>
      <c r="C4344" s="39"/>
      <c r="D4344" s="100"/>
      <c r="E4344" s="38" t="s">
        <v>24</v>
      </c>
      <c r="F4344" s="51"/>
      <c r="G4344" s="49">
        <v>4</v>
      </c>
      <c r="H4344" s="49">
        <v>4</v>
      </c>
      <c r="I4344" s="52"/>
      <c r="J4344" s="170">
        <f t="shared" si="437"/>
        <v>0</v>
      </c>
      <c r="K4344" s="44" t="s">
        <v>11947</v>
      </c>
    </row>
    <row r="4345" spans="1:12" x14ac:dyDescent="0.25">
      <c r="A4345" s="54"/>
      <c r="B4345" s="38"/>
      <c r="C4345" s="46"/>
      <c r="D4345" s="100"/>
      <c r="E4345" s="38"/>
      <c r="F4345" s="51"/>
      <c r="G4345" s="49"/>
      <c r="H4345" s="49"/>
      <c r="I4345" s="52"/>
      <c r="J4345" s="170">
        <f t="shared" si="437"/>
        <v>0</v>
      </c>
      <c r="K4345" s="44"/>
    </row>
    <row r="4346" spans="1:12" x14ac:dyDescent="0.25">
      <c r="A4346" s="54"/>
      <c r="B4346" s="38" t="s">
        <v>576</v>
      </c>
      <c r="C4346" s="55"/>
      <c r="D4346" s="38"/>
      <c r="E4346" s="38" t="s">
        <v>24</v>
      </c>
      <c r="F4346" s="51"/>
      <c r="G4346" s="49">
        <v>1</v>
      </c>
      <c r="H4346" s="49">
        <v>1</v>
      </c>
      <c r="I4346" s="52"/>
      <c r="J4346" s="170">
        <f t="shared" si="437"/>
        <v>0</v>
      </c>
      <c r="K4346" s="44" t="s">
        <v>11947</v>
      </c>
    </row>
    <row r="4347" spans="1:12" x14ac:dyDescent="0.25">
      <c r="A4347" s="54"/>
      <c r="B4347" s="38"/>
      <c r="C4347" s="46"/>
      <c r="D4347" s="47"/>
      <c r="E4347" s="38"/>
      <c r="F4347" s="51"/>
      <c r="G4347" s="49"/>
      <c r="H4347" s="49"/>
      <c r="I4347" s="52"/>
      <c r="J4347" s="170">
        <f t="shared" si="437"/>
        <v>0</v>
      </c>
      <c r="K4347" s="44"/>
    </row>
    <row r="4348" spans="1:12" x14ac:dyDescent="0.25">
      <c r="A4348" s="54"/>
      <c r="B4348" s="38" t="s">
        <v>165</v>
      </c>
      <c r="C4348" s="55" t="s">
        <v>4574</v>
      </c>
      <c r="D4348" s="38"/>
      <c r="E4348" s="38" t="s">
        <v>32</v>
      </c>
      <c r="F4348" s="51"/>
      <c r="G4348" s="49">
        <v>2</v>
      </c>
      <c r="H4348" s="49">
        <v>2</v>
      </c>
      <c r="I4348" s="52"/>
      <c r="J4348" s="170">
        <f t="shared" si="437"/>
        <v>0</v>
      </c>
      <c r="K4348" s="44" t="s">
        <v>11947</v>
      </c>
    </row>
    <row r="4349" spans="1:12" x14ac:dyDescent="0.25">
      <c r="A4349" s="62"/>
      <c r="B4349" s="38"/>
      <c r="C4349" s="52"/>
      <c r="D4349" s="38"/>
      <c r="E4349" s="52"/>
      <c r="F4349" s="52"/>
      <c r="G4349" s="49"/>
      <c r="H4349" s="49"/>
      <c r="I4349" s="52"/>
      <c r="J4349" s="170">
        <f t="shared" si="437"/>
        <v>0</v>
      </c>
      <c r="K4349" s="53"/>
    </row>
    <row r="4350" spans="1:12" x14ac:dyDescent="0.25">
      <c r="A4350" s="54"/>
      <c r="B4350" s="38" t="s">
        <v>4575</v>
      </c>
      <c r="C4350" s="57" t="s">
        <v>4576</v>
      </c>
      <c r="D4350" s="38"/>
      <c r="E4350" s="38" t="s">
        <v>32</v>
      </c>
      <c r="F4350" s="51"/>
      <c r="G4350" s="49">
        <v>5</v>
      </c>
      <c r="H4350" s="49">
        <v>5</v>
      </c>
      <c r="I4350" s="38"/>
      <c r="J4350" s="170">
        <f t="shared" si="437"/>
        <v>0</v>
      </c>
      <c r="K4350" s="44" t="s">
        <v>11947</v>
      </c>
    </row>
    <row r="4351" spans="1:12" x14ac:dyDescent="0.25">
      <c r="A4351" s="54"/>
      <c r="B4351" s="38"/>
      <c r="C4351" s="57"/>
      <c r="D4351" s="38"/>
      <c r="E4351" s="38"/>
      <c r="F4351" s="51"/>
      <c r="G4351" s="49"/>
      <c r="H4351" s="49"/>
      <c r="I4351" s="38"/>
      <c r="J4351" s="170">
        <f t="shared" si="437"/>
        <v>0</v>
      </c>
      <c r="K4351" s="44"/>
    </row>
    <row r="4352" spans="1:12" x14ac:dyDescent="0.25">
      <c r="A4352" s="54"/>
      <c r="B4352" s="38" t="s">
        <v>4577</v>
      </c>
      <c r="C4352" s="57"/>
      <c r="D4352" s="38"/>
      <c r="E4352" s="38" t="s">
        <v>32</v>
      </c>
      <c r="F4352" s="51"/>
      <c r="G4352" s="49">
        <v>1</v>
      </c>
      <c r="H4352" s="49">
        <v>1</v>
      </c>
      <c r="I4352" s="38"/>
      <c r="J4352" s="170">
        <f t="shared" si="437"/>
        <v>0</v>
      </c>
      <c r="K4352" s="44" t="s">
        <v>11947</v>
      </c>
      <c r="L4352" t="s">
        <v>5642</v>
      </c>
    </row>
    <row r="4353" spans="1:11" x14ac:dyDescent="0.25">
      <c r="A4353" s="54"/>
      <c r="B4353" s="38"/>
      <c r="C4353" s="63"/>
      <c r="D4353" s="38"/>
      <c r="E4353" s="52"/>
      <c r="F4353" s="52"/>
      <c r="G4353" s="49"/>
      <c r="H4353" s="49"/>
      <c r="I4353" s="52"/>
      <c r="J4353" s="170">
        <f t="shared" si="437"/>
        <v>0</v>
      </c>
      <c r="K4353" s="44"/>
    </row>
    <row r="4354" spans="1:11" x14ac:dyDescent="0.25">
      <c r="A4354" s="54"/>
      <c r="B4354" s="38" t="s">
        <v>1124</v>
      </c>
      <c r="C4354" s="57" t="s">
        <v>4580</v>
      </c>
      <c r="D4354" s="38"/>
      <c r="E4354" s="38" t="s">
        <v>24</v>
      </c>
      <c r="F4354" s="51">
        <v>7700</v>
      </c>
      <c r="G4354" s="49">
        <v>3</v>
      </c>
      <c r="H4354" s="49">
        <v>3</v>
      </c>
      <c r="I4354" s="38"/>
      <c r="J4354" s="170">
        <f t="shared" si="437"/>
        <v>23100</v>
      </c>
      <c r="K4354" s="44" t="s">
        <v>4579</v>
      </c>
    </row>
    <row r="4355" spans="1:11" x14ac:dyDescent="0.25">
      <c r="A4355" s="37"/>
      <c r="B4355" s="38" t="s">
        <v>23</v>
      </c>
      <c r="C4355" s="55" t="s">
        <v>4613</v>
      </c>
      <c r="D4355" s="38"/>
      <c r="E4355" s="38" t="s">
        <v>24</v>
      </c>
      <c r="F4355" s="51">
        <v>6670</v>
      </c>
      <c r="G4355" s="49">
        <v>1</v>
      </c>
      <c r="H4355" s="49">
        <v>1</v>
      </c>
      <c r="I4355" s="52"/>
      <c r="J4355" s="170">
        <f t="shared" ref="J4355:J4375" si="438">H4355*F4355</f>
        <v>6670</v>
      </c>
      <c r="K4355" s="44" t="s">
        <v>505</v>
      </c>
    </row>
    <row r="4356" spans="1:11" x14ac:dyDescent="0.25">
      <c r="A4356" s="37"/>
      <c r="B4356" s="38"/>
      <c r="C4356" s="55"/>
      <c r="D4356" s="56"/>
      <c r="E4356" s="38"/>
      <c r="F4356" s="51"/>
      <c r="G4356" s="49"/>
      <c r="H4356" s="49"/>
      <c r="I4356" s="52"/>
      <c r="J4356" s="170">
        <f t="shared" si="438"/>
        <v>0</v>
      </c>
      <c r="K4356" s="44"/>
    </row>
    <row r="4357" spans="1:11" x14ac:dyDescent="0.25">
      <c r="A4357" s="37"/>
      <c r="B4357" s="38" t="s">
        <v>179</v>
      </c>
      <c r="C4357" s="55" t="s">
        <v>4628</v>
      </c>
      <c r="D4357" s="38"/>
      <c r="E4357" s="38" t="s">
        <v>24</v>
      </c>
      <c r="F4357" s="51">
        <v>8595</v>
      </c>
      <c r="G4357" s="49">
        <v>1</v>
      </c>
      <c r="H4357" s="49">
        <v>1</v>
      </c>
      <c r="I4357" s="52"/>
      <c r="J4357" s="170">
        <f t="shared" si="438"/>
        <v>8595</v>
      </c>
      <c r="K4357" s="44" t="s">
        <v>505</v>
      </c>
    </row>
    <row r="4358" spans="1:11" x14ac:dyDescent="0.25">
      <c r="A4358" s="37"/>
      <c r="B4358" s="38"/>
      <c r="C4358" s="63"/>
      <c r="D4358" s="38"/>
      <c r="E4358" s="52"/>
      <c r="F4358" s="52"/>
      <c r="G4358" s="49"/>
      <c r="H4358" s="49"/>
      <c r="I4358" s="52"/>
      <c r="J4358" s="170">
        <f t="shared" si="438"/>
        <v>0</v>
      </c>
      <c r="K4358" s="44"/>
    </row>
    <row r="4359" spans="1:11" x14ac:dyDescent="0.25">
      <c r="A4359" s="37"/>
      <c r="B4359" s="38" t="s">
        <v>105</v>
      </c>
      <c r="C4359" s="57" t="s">
        <v>4631</v>
      </c>
      <c r="D4359" s="38"/>
      <c r="E4359" s="38" t="s">
        <v>24</v>
      </c>
      <c r="F4359" s="51">
        <v>2600</v>
      </c>
      <c r="G4359" s="49">
        <v>1</v>
      </c>
      <c r="H4359" s="49">
        <v>1</v>
      </c>
      <c r="I4359" s="38"/>
      <c r="J4359" s="170">
        <f t="shared" si="438"/>
        <v>2600</v>
      </c>
      <c r="K4359" s="44" t="s">
        <v>525</v>
      </c>
    </row>
    <row r="4360" spans="1:11" x14ac:dyDescent="0.25">
      <c r="A4360" s="37"/>
      <c r="B4360" s="38"/>
      <c r="C4360" s="57"/>
      <c r="D4360" s="38"/>
      <c r="E4360" s="38"/>
      <c r="F4360" s="51"/>
      <c r="G4360" s="49"/>
      <c r="H4360" s="49"/>
      <c r="I4360" s="38"/>
      <c r="J4360" s="170">
        <f t="shared" si="438"/>
        <v>0</v>
      </c>
      <c r="K4360" s="44"/>
    </row>
    <row r="4361" spans="1:11" x14ac:dyDescent="0.25">
      <c r="A4361" s="37"/>
      <c r="B4361" s="38" t="s">
        <v>1124</v>
      </c>
      <c r="C4361" s="46" t="s">
        <v>4638</v>
      </c>
      <c r="D4361" s="100"/>
      <c r="E4361" s="38" t="s">
        <v>24</v>
      </c>
      <c r="F4361" s="51"/>
      <c r="G4361" s="49">
        <v>1</v>
      </c>
      <c r="H4361" s="49">
        <v>1</v>
      </c>
      <c r="I4361" s="52"/>
      <c r="J4361" s="170">
        <f t="shared" si="438"/>
        <v>0</v>
      </c>
      <c r="K4361" s="44" t="s">
        <v>525</v>
      </c>
    </row>
    <row r="4362" spans="1:11" x14ac:dyDescent="0.25">
      <c r="A4362" s="54"/>
      <c r="B4362" s="38"/>
      <c r="C4362" s="46"/>
      <c r="D4362" s="47"/>
      <c r="E4362" s="38"/>
      <c r="F4362" s="51"/>
      <c r="G4362" s="49"/>
      <c r="H4362" s="49"/>
      <c r="I4362" s="52"/>
      <c r="J4362" s="170">
        <f t="shared" si="438"/>
        <v>0</v>
      </c>
      <c r="K4362" s="44"/>
    </row>
    <row r="4363" spans="1:11" x14ac:dyDescent="0.25">
      <c r="A4363" s="37"/>
      <c r="B4363" s="38" t="s">
        <v>521</v>
      </c>
      <c r="C4363" s="46"/>
      <c r="D4363" s="100"/>
      <c r="E4363" s="38" t="s">
        <v>24</v>
      </c>
      <c r="F4363" s="51"/>
      <c r="G4363" s="49">
        <v>1</v>
      </c>
      <c r="H4363" s="49">
        <v>1</v>
      </c>
      <c r="I4363" s="52"/>
      <c r="J4363" s="170">
        <f t="shared" si="438"/>
        <v>0</v>
      </c>
      <c r="K4363" s="44" t="s">
        <v>525</v>
      </c>
    </row>
    <row r="4364" spans="1:11" x14ac:dyDescent="0.25">
      <c r="A4364" s="54"/>
      <c r="B4364" s="38"/>
      <c r="C4364" s="53"/>
      <c r="D4364" s="100"/>
      <c r="E4364" s="52"/>
      <c r="F4364" s="52"/>
      <c r="G4364" s="49"/>
      <c r="H4364" s="49"/>
      <c r="I4364" s="52"/>
      <c r="J4364" s="170">
        <f t="shared" si="438"/>
        <v>0</v>
      </c>
      <c r="K4364" s="53"/>
    </row>
    <row r="4365" spans="1:11" x14ac:dyDescent="0.25">
      <c r="A4365" s="37"/>
      <c r="B4365" s="38" t="s">
        <v>1074</v>
      </c>
      <c r="C4365" s="147" t="s">
        <v>3513</v>
      </c>
      <c r="D4365" s="100"/>
      <c r="E4365" s="38" t="s">
        <v>24</v>
      </c>
      <c r="F4365" s="51"/>
      <c r="G4365" s="49">
        <v>1</v>
      </c>
      <c r="H4365" s="49">
        <v>1</v>
      </c>
      <c r="I4365" s="38"/>
      <c r="J4365" s="170">
        <f t="shared" si="438"/>
        <v>0</v>
      </c>
      <c r="K4365" s="44" t="s">
        <v>525</v>
      </c>
    </row>
    <row r="4366" spans="1:11" x14ac:dyDescent="0.25">
      <c r="A4366" s="54"/>
      <c r="B4366" s="38"/>
      <c r="C4366" s="57"/>
      <c r="D4366" s="38"/>
      <c r="E4366" s="38"/>
      <c r="F4366" s="51"/>
      <c r="G4366" s="49"/>
      <c r="H4366" s="49"/>
      <c r="I4366" s="38"/>
      <c r="J4366" s="170">
        <f t="shared" si="438"/>
        <v>0</v>
      </c>
      <c r="K4366" s="44"/>
    </row>
    <row r="4367" spans="1:11" x14ac:dyDescent="0.25">
      <c r="A4367" s="37"/>
      <c r="B4367" s="38" t="s">
        <v>1138</v>
      </c>
      <c r="C4367" s="57" t="s">
        <v>4639</v>
      </c>
      <c r="D4367" s="38"/>
      <c r="E4367" s="38" t="s">
        <v>24</v>
      </c>
      <c r="F4367" s="51"/>
      <c r="G4367" s="49">
        <v>1</v>
      </c>
      <c r="H4367" s="49">
        <v>1</v>
      </c>
      <c r="I4367" s="38"/>
      <c r="J4367" s="170">
        <f t="shared" si="438"/>
        <v>0</v>
      </c>
      <c r="K4367" s="44" t="s">
        <v>525</v>
      </c>
    </row>
    <row r="4368" spans="1:11" x14ac:dyDescent="0.25">
      <c r="A4368" s="54"/>
      <c r="B4368" s="60"/>
      <c r="C4368" s="59"/>
      <c r="D4368" s="60"/>
      <c r="E4368" s="59"/>
      <c r="F4368" s="347"/>
      <c r="G4368" s="61"/>
      <c r="H4368" s="61"/>
      <c r="I4368" s="59"/>
      <c r="J4368" s="170">
        <f t="shared" si="438"/>
        <v>0</v>
      </c>
      <c r="K4368" s="52"/>
    </row>
    <row r="4369" spans="1:11" x14ac:dyDescent="0.25">
      <c r="A4369" s="54"/>
      <c r="B4369" s="38" t="s">
        <v>4640</v>
      </c>
      <c r="C4369" s="50"/>
      <c r="D4369" s="38"/>
      <c r="E4369" s="38" t="s">
        <v>24</v>
      </c>
      <c r="F4369" s="51"/>
      <c r="G4369" s="49">
        <v>1</v>
      </c>
      <c r="H4369" s="49">
        <v>1</v>
      </c>
      <c r="I4369" s="38"/>
      <c r="J4369" s="170">
        <f t="shared" si="438"/>
        <v>0</v>
      </c>
      <c r="K4369" s="38" t="s">
        <v>525</v>
      </c>
    </row>
    <row r="4370" spans="1:11" x14ac:dyDescent="0.25">
      <c r="A4370" s="54"/>
      <c r="B4370" s="38"/>
      <c r="C4370" s="63"/>
      <c r="D4370" s="38"/>
      <c r="E4370" s="52"/>
      <c r="F4370" s="52"/>
      <c r="G4370" s="49"/>
      <c r="H4370" s="49"/>
      <c r="I4370" s="52"/>
      <c r="J4370" s="170">
        <f t="shared" si="438"/>
        <v>0</v>
      </c>
      <c r="K4370" s="38"/>
    </row>
    <row r="4371" spans="1:11" x14ac:dyDescent="0.25">
      <c r="A4371" s="37"/>
      <c r="B4371" s="38" t="s">
        <v>173</v>
      </c>
      <c r="C4371" s="57" t="s">
        <v>4641</v>
      </c>
      <c r="D4371" s="38"/>
      <c r="E4371" s="38" t="s">
        <v>24</v>
      </c>
      <c r="F4371" s="51"/>
      <c r="G4371" s="49">
        <v>1</v>
      </c>
      <c r="H4371" s="49">
        <v>1</v>
      </c>
      <c r="I4371" s="38"/>
      <c r="J4371" s="170">
        <f t="shared" si="438"/>
        <v>0</v>
      </c>
      <c r="K4371" s="38" t="s">
        <v>525</v>
      </c>
    </row>
    <row r="4372" spans="1:11" x14ac:dyDescent="0.25">
      <c r="A4372" s="62"/>
      <c r="B4372" s="38"/>
      <c r="C4372" s="55"/>
      <c r="D4372" s="38"/>
      <c r="E4372" s="38"/>
      <c r="F4372" s="51"/>
      <c r="G4372" s="49"/>
      <c r="H4372" s="49"/>
      <c r="I4372" s="52"/>
      <c r="J4372" s="170">
        <f t="shared" si="438"/>
        <v>0</v>
      </c>
      <c r="K4372" s="44"/>
    </row>
    <row r="4373" spans="1:11" x14ac:dyDescent="0.25">
      <c r="A4373" s="480"/>
      <c r="B4373" s="38" t="s">
        <v>3858</v>
      </c>
      <c r="C4373" s="55" t="s">
        <v>3443</v>
      </c>
      <c r="D4373" s="38"/>
      <c r="E4373" s="38" t="s">
        <v>67</v>
      </c>
      <c r="F4373" s="51">
        <v>1200</v>
      </c>
      <c r="G4373" s="49">
        <v>1</v>
      </c>
      <c r="H4373" s="49">
        <v>1</v>
      </c>
      <c r="I4373" s="52"/>
      <c r="J4373" s="170">
        <f t="shared" si="438"/>
        <v>1200</v>
      </c>
      <c r="K4373" s="44" t="s">
        <v>768</v>
      </c>
    </row>
    <row r="4374" spans="1:11" x14ac:dyDescent="0.25">
      <c r="A4374" s="54"/>
      <c r="B4374" s="38"/>
      <c r="C4374" s="52"/>
      <c r="D4374" s="38"/>
      <c r="E4374" s="52"/>
      <c r="F4374" s="52"/>
      <c r="G4374" s="49"/>
      <c r="H4374" s="49"/>
      <c r="I4374" s="52"/>
      <c r="J4374" s="170">
        <f t="shared" si="438"/>
        <v>0</v>
      </c>
      <c r="K4374" s="53"/>
    </row>
    <row r="4375" spans="1:11" x14ac:dyDescent="0.25">
      <c r="A4375" s="54"/>
      <c r="B4375" s="404" t="s">
        <v>313</v>
      </c>
      <c r="C4375" s="493" t="s">
        <v>6752</v>
      </c>
      <c r="D4375" s="404"/>
      <c r="E4375" s="404" t="s">
        <v>24</v>
      </c>
      <c r="F4375" s="486">
        <v>4830</v>
      </c>
      <c r="G4375" s="538">
        <v>1</v>
      </c>
      <c r="H4375" s="538">
        <v>1</v>
      </c>
      <c r="I4375" s="404"/>
      <c r="J4375" s="385">
        <f t="shared" si="438"/>
        <v>4830</v>
      </c>
      <c r="K4375" s="386" t="s">
        <v>768</v>
      </c>
    </row>
    <row r="4376" spans="1:11" x14ac:dyDescent="0.25">
      <c r="A4376" s="54"/>
      <c r="B4376" s="38"/>
      <c r="C4376" s="57"/>
      <c r="D4376" s="38"/>
      <c r="E4376" s="38"/>
      <c r="F4376" s="51"/>
      <c r="G4376" s="49"/>
      <c r="H4376" s="49"/>
      <c r="I4376" s="38"/>
      <c r="J4376" s="170"/>
      <c r="K4376" s="44"/>
    </row>
    <row r="4377" spans="1:11" x14ac:dyDescent="0.25">
      <c r="A4377" s="54"/>
      <c r="B4377" s="38" t="s">
        <v>105</v>
      </c>
      <c r="C4377" s="147" t="s">
        <v>4647</v>
      </c>
      <c r="D4377" s="100"/>
      <c r="E4377" s="38" t="s">
        <v>32</v>
      </c>
      <c r="F4377" s="51">
        <v>2870</v>
      </c>
      <c r="G4377" s="49">
        <v>1</v>
      </c>
      <c r="H4377" s="49">
        <v>1</v>
      </c>
      <c r="I4377" s="38"/>
      <c r="J4377" s="170">
        <f>H4377*F4377</f>
        <v>2870</v>
      </c>
      <c r="K4377" s="44" t="s">
        <v>768</v>
      </c>
    </row>
    <row r="4378" spans="1:11" x14ac:dyDescent="0.25">
      <c r="A4378" s="37"/>
      <c r="B4378" s="38" t="s">
        <v>169</v>
      </c>
      <c r="C4378" s="39" t="s">
        <v>4680</v>
      </c>
      <c r="D4378" s="100"/>
      <c r="E4378" s="38" t="s">
        <v>32</v>
      </c>
      <c r="F4378" s="51"/>
      <c r="G4378" s="49">
        <v>1</v>
      </c>
      <c r="H4378" s="49">
        <v>1</v>
      </c>
      <c r="I4378" s="38"/>
      <c r="J4378" s="170">
        <f t="shared" ref="J4378:J4398" si="439">H4378*F4378</f>
        <v>0</v>
      </c>
      <c r="K4378" s="44" t="s">
        <v>36</v>
      </c>
    </row>
    <row r="4379" spans="1:11" x14ac:dyDescent="0.25">
      <c r="A4379" s="37"/>
      <c r="B4379" s="38"/>
      <c r="C4379" s="55"/>
      <c r="D4379" s="38"/>
      <c r="E4379" s="38"/>
      <c r="F4379" s="51"/>
      <c r="G4379" s="49"/>
      <c r="H4379" s="49"/>
      <c r="I4379" s="52"/>
      <c r="J4379" s="170">
        <f t="shared" si="439"/>
        <v>0</v>
      </c>
      <c r="K4379" s="44"/>
    </row>
    <row r="4380" spans="1:11" x14ac:dyDescent="0.25">
      <c r="A4380" s="37"/>
      <c r="B4380" s="38" t="s">
        <v>4685</v>
      </c>
      <c r="C4380" s="55" t="s">
        <v>4686</v>
      </c>
      <c r="D4380" s="38"/>
      <c r="E4380" s="38" t="s">
        <v>24</v>
      </c>
      <c r="F4380" s="51"/>
      <c r="G4380" s="49">
        <v>1</v>
      </c>
      <c r="H4380" s="49">
        <v>1</v>
      </c>
      <c r="I4380" s="52"/>
      <c r="J4380" s="170">
        <f t="shared" si="439"/>
        <v>0</v>
      </c>
      <c r="K4380" s="44" t="s">
        <v>495</v>
      </c>
    </row>
    <row r="4381" spans="1:11" x14ac:dyDescent="0.25">
      <c r="A4381" s="37"/>
      <c r="B4381" s="38"/>
      <c r="C4381" s="55"/>
      <c r="D4381" s="56"/>
      <c r="E4381" s="38"/>
      <c r="F4381" s="51"/>
      <c r="G4381" s="49"/>
      <c r="H4381" s="49"/>
      <c r="I4381" s="52"/>
      <c r="J4381" s="170">
        <f t="shared" si="439"/>
        <v>0</v>
      </c>
      <c r="K4381" s="44"/>
    </row>
    <row r="4382" spans="1:11" x14ac:dyDescent="0.25">
      <c r="A4382" s="37"/>
      <c r="B4382" s="38" t="s">
        <v>1124</v>
      </c>
      <c r="C4382" s="55" t="s">
        <v>4687</v>
      </c>
      <c r="D4382" s="38"/>
      <c r="E4382" s="38" t="s">
        <v>24</v>
      </c>
      <c r="F4382" s="51"/>
      <c r="G4382" s="49">
        <v>1</v>
      </c>
      <c r="H4382" s="49">
        <v>1</v>
      </c>
      <c r="I4382" s="52"/>
      <c r="J4382" s="170">
        <f t="shared" si="439"/>
        <v>0</v>
      </c>
      <c r="K4382" s="44" t="s">
        <v>495</v>
      </c>
    </row>
    <row r="4383" spans="1:11" x14ac:dyDescent="0.25">
      <c r="A4383" s="37"/>
      <c r="B4383" s="38"/>
      <c r="C4383" s="52"/>
      <c r="D4383" s="38"/>
      <c r="E4383" s="52"/>
      <c r="F4383" s="52"/>
      <c r="G4383" s="49"/>
      <c r="H4383" s="49"/>
      <c r="I4383" s="52"/>
      <c r="J4383" s="170">
        <f t="shared" si="439"/>
        <v>0</v>
      </c>
      <c r="K4383" s="53"/>
    </row>
    <row r="4384" spans="1:11" x14ac:dyDescent="0.25">
      <c r="A4384" s="37"/>
      <c r="B4384" s="38" t="s">
        <v>1124</v>
      </c>
      <c r="C4384" s="57" t="s">
        <v>4688</v>
      </c>
      <c r="D4384" s="38"/>
      <c r="E4384" s="38" t="s">
        <v>24</v>
      </c>
      <c r="F4384" s="51"/>
      <c r="G4384" s="49">
        <v>2</v>
      </c>
      <c r="H4384" s="49">
        <v>2</v>
      </c>
      <c r="I4384" s="38"/>
      <c r="J4384" s="170">
        <f t="shared" si="439"/>
        <v>0</v>
      </c>
      <c r="K4384" s="44" t="s">
        <v>495</v>
      </c>
    </row>
    <row r="4385" spans="1:11" x14ac:dyDescent="0.25">
      <c r="A4385" s="54"/>
      <c r="B4385" s="38"/>
      <c r="C4385" s="57"/>
      <c r="D4385" s="38"/>
      <c r="E4385" s="38"/>
      <c r="F4385" s="51"/>
      <c r="G4385" s="49"/>
      <c r="H4385" s="49"/>
      <c r="I4385" s="38"/>
      <c r="J4385" s="170">
        <f t="shared" si="439"/>
        <v>0</v>
      </c>
      <c r="K4385" s="44"/>
    </row>
    <row r="4386" spans="1:11" x14ac:dyDescent="0.25">
      <c r="A4386" s="54"/>
      <c r="B4386" s="38" t="s">
        <v>23</v>
      </c>
      <c r="C4386" s="57" t="s">
        <v>4692</v>
      </c>
      <c r="D4386" s="38"/>
      <c r="E4386" s="38" t="s">
        <v>24</v>
      </c>
      <c r="F4386" s="51">
        <v>7800</v>
      </c>
      <c r="G4386" s="49">
        <v>1</v>
      </c>
      <c r="H4386" s="49">
        <v>1</v>
      </c>
      <c r="I4386" s="38"/>
      <c r="J4386" s="170">
        <f t="shared" si="439"/>
        <v>7800</v>
      </c>
      <c r="K4386" s="44" t="s">
        <v>1055</v>
      </c>
    </row>
    <row r="4387" spans="1:11" x14ac:dyDescent="0.25">
      <c r="A4387" s="54"/>
      <c r="B4387" s="40"/>
      <c r="C4387" s="55"/>
      <c r="D4387" s="56"/>
      <c r="E4387" s="38"/>
      <c r="F4387" s="344"/>
      <c r="G4387" s="49"/>
      <c r="H4387" s="49"/>
      <c r="I4387" s="38"/>
      <c r="J4387" s="170">
        <f t="shared" si="439"/>
        <v>0</v>
      </c>
      <c r="K4387" s="44"/>
    </row>
    <row r="4388" spans="1:11" x14ac:dyDescent="0.25">
      <c r="A4388" s="54"/>
      <c r="B4388" s="38" t="s">
        <v>4205</v>
      </c>
      <c r="C4388" s="57" t="s">
        <v>4712</v>
      </c>
      <c r="D4388" s="38"/>
      <c r="E4388" s="38" t="s">
        <v>24</v>
      </c>
      <c r="F4388" s="51"/>
      <c r="G4388" s="49">
        <v>1</v>
      </c>
      <c r="H4388" s="49">
        <v>1</v>
      </c>
      <c r="I4388" s="38"/>
      <c r="J4388" s="170">
        <f t="shared" si="439"/>
        <v>0</v>
      </c>
      <c r="K4388" s="44" t="s">
        <v>495</v>
      </c>
    </row>
    <row r="4389" spans="1:11" x14ac:dyDescent="0.25">
      <c r="A4389" s="54"/>
      <c r="B4389" s="38"/>
      <c r="C4389" s="57"/>
      <c r="D4389" s="38"/>
      <c r="E4389" s="38"/>
      <c r="F4389" s="51"/>
      <c r="G4389" s="49"/>
      <c r="H4389" s="49"/>
      <c r="I4389" s="38"/>
      <c r="J4389" s="170">
        <f t="shared" si="439"/>
        <v>0</v>
      </c>
      <c r="K4389" s="44"/>
    </row>
    <row r="4390" spans="1:11" x14ac:dyDescent="0.25">
      <c r="A4390" s="54"/>
      <c r="B4390" s="38" t="s">
        <v>4713</v>
      </c>
      <c r="C4390" s="57" t="s">
        <v>4714</v>
      </c>
      <c r="D4390" s="38"/>
      <c r="E4390" s="38" t="s">
        <v>24</v>
      </c>
      <c r="F4390" s="51"/>
      <c r="G4390" s="49">
        <v>1</v>
      </c>
      <c r="H4390" s="49">
        <v>1</v>
      </c>
      <c r="I4390" s="38"/>
      <c r="J4390" s="170">
        <f t="shared" si="439"/>
        <v>0</v>
      </c>
      <c r="K4390" s="44" t="s">
        <v>495</v>
      </c>
    </row>
    <row r="4391" spans="1:11" x14ac:dyDescent="0.25">
      <c r="A4391" s="54"/>
      <c r="B4391" s="40"/>
      <c r="C4391" s="50"/>
      <c r="D4391" s="40"/>
      <c r="E4391" s="40"/>
      <c r="F4391" s="224"/>
      <c r="G4391" s="42"/>
      <c r="H4391" s="42"/>
      <c r="I4391" s="40"/>
      <c r="J4391" s="170">
        <f t="shared" si="439"/>
        <v>0</v>
      </c>
      <c r="K4391" s="44"/>
    </row>
    <row r="4392" spans="1:11" x14ac:dyDescent="0.25">
      <c r="A4392" s="54"/>
      <c r="B4392" s="38" t="s">
        <v>4715</v>
      </c>
      <c r="C4392" s="50" t="s">
        <v>4716</v>
      </c>
      <c r="D4392" s="38"/>
      <c r="E4392" s="40" t="s">
        <v>24</v>
      </c>
      <c r="F4392" s="41"/>
      <c r="G4392" s="42">
        <v>1</v>
      </c>
      <c r="H4392" s="42">
        <v>1</v>
      </c>
      <c r="I4392" s="40"/>
      <c r="J4392" s="170">
        <f t="shared" si="439"/>
        <v>0</v>
      </c>
      <c r="K4392" s="44" t="s">
        <v>495</v>
      </c>
    </row>
    <row r="4393" spans="1:11" x14ac:dyDescent="0.25">
      <c r="A4393" s="54"/>
      <c r="B4393" s="40"/>
      <c r="C4393" s="50"/>
      <c r="D4393" s="40"/>
      <c r="E4393" s="40"/>
      <c r="F4393" s="41"/>
      <c r="G4393" s="42"/>
      <c r="H4393" s="42"/>
      <c r="I4393" s="40"/>
      <c r="J4393" s="170">
        <f t="shared" si="439"/>
        <v>0</v>
      </c>
      <c r="K4393" s="44"/>
    </row>
    <row r="4394" spans="1:11" x14ac:dyDescent="0.25">
      <c r="A4394" s="54"/>
      <c r="B4394" s="40" t="s">
        <v>3439</v>
      </c>
      <c r="C4394" s="50" t="s">
        <v>4717</v>
      </c>
      <c r="D4394" s="40"/>
      <c r="E4394" s="40" t="s">
        <v>24</v>
      </c>
      <c r="F4394" s="41"/>
      <c r="G4394" s="42">
        <v>1</v>
      </c>
      <c r="H4394" s="42">
        <v>1</v>
      </c>
      <c r="I4394" s="40"/>
      <c r="J4394" s="170">
        <f t="shared" si="439"/>
        <v>0</v>
      </c>
      <c r="K4394" s="44" t="s">
        <v>495</v>
      </c>
    </row>
    <row r="4395" spans="1:11" x14ac:dyDescent="0.25">
      <c r="A4395" s="62"/>
      <c r="B4395" s="40"/>
      <c r="C4395" s="50"/>
      <c r="D4395" s="40"/>
      <c r="E4395" s="40"/>
      <c r="F4395" s="41"/>
      <c r="G4395" s="42"/>
      <c r="H4395" s="42"/>
      <c r="I4395" s="40"/>
      <c r="J4395" s="170">
        <f t="shared" si="439"/>
        <v>0</v>
      </c>
      <c r="K4395" s="44"/>
    </row>
    <row r="4396" spans="1:11" x14ac:dyDescent="0.25">
      <c r="A4396" s="54"/>
      <c r="B4396" s="40" t="s">
        <v>165</v>
      </c>
      <c r="C4396" s="50" t="s">
        <v>4718</v>
      </c>
      <c r="D4396" s="40"/>
      <c r="E4396" s="40" t="s">
        <v>24</v>
      </c>
      <c r="F4396" s="41"/>
      <c r="G4396" s="42">
        <v>2</v>
      </c>
      <c r="H4396" s="42">
        <v>2</v>
      </c>
      <c r="I4396" s="40"/>
      <c r="J4396" s="170">
        <f t="shared" si="439"/>
        <v>0</v>
      </c>
      <c r="K4396" s="44" t="s">
        <v>495</v>
      </c>
    </row>
    <row r="4397" spans="1:11" x14ac:dyDescent="0.25">
      <c r="A4397" s="54"/>
      <c r="B4397" s="40"/>
      <c r="C4397" s="55"/>
      <c r="D4397" s="56"/>
      <c r="E4397" s="38"/>
      <c r="F4397" s="48"/>
      <c r="G4397" s="49"/>
      <c r="H4397" s="49"/>
      <c r="I4397" s="38"/>
      <c r="J4397" s="170">
        <f t="shared" si="439"/>
        <v>0</v>
      </c>
      <c r="K4397" s="44"/>
    </row>
    <row r="4398" spans="1:11" x14ac:dyDescent="0.25">
      <c r="A4398" s="54"/>
      <c r="B4398" s="40" t="s">
        <v>173</v>
      </c>
      <c r="C4398" s="50" t="s">
        <v>4719</v>
      </c>
      <c r="D4398" s="38"/>
      <c r="E4398" s="38" t="s">
        <v>28</v>
      </c>
      <c r="F4398" s="51"/>
      <c r="G4398" s="64">
        <v>1</v>
      </c>
      <c r="H4398" s="64">
        <v>1</v>
      </c>
      <c r="I4398" s="52"/>
      <c r="J4398" s="170">
        <f t="shared" si="439"/>
        <v>0</v>
      </c>
      <c r="K4398" s="44" t="s">
        <v>495</v>
      </c>
    </row>
    <row r="4399" spans="1:11" x14ac:dyDescent="0.25">
      <c r="A4399" s="54"/>
      <c r="B4399" s="38"/>
      <c r="C4399" s="57"/>
      <c r="D4399" s="38"/>
      <c r="E4399" s="38"/>
      <c r="F4399" s="51"/>
      <c r="G4399" s="49"/>
      <c r="H4399" s="49"/>
      <c r="I4399" s="38"/>
      <c r="J4399" s="170"/>
      <c r="K4399" s="44"/>
    </row>
    <row r="4400" spans="1:11" x14ac:dyDescent="0.25">
      <c r="A4400" s="54"/>
      <c r="B4400" s="38"/>
      <c r="C4400" s="57"/>
      <c r="D4400" s="38"/>
      <c r="E4400" s="38"/>
      <c r="F4400" s="51"/>
      <c r="G4400" s="64"/>
      <c r="H4400" s="64"/>
      <c r="I4400" s="38"/>
      <c r="J4400" s="170"/>
      <c r="K4400" s="44"/>
    </row>
    <row r="4401" spans="1:11" x14ac:dyDescent="0.25">
      <c r="A4401" s="37"/>
      <c r="B4401" s="38" t="s">
        <v>3508</v>
      </c>
      <c r="C4401" s="46" t="s">
        <v>4720</v>
      </c>
      <c r="D4401" s="100"/>
      <c r="E4401" s="38" t="s">
        <v>35</v>
      </c>
      <c r="F4401" s="51"/>
      <c r="G4401" s="49">
        <v>2</v>
      </c>
      <c r="H4401" s="49">
        <v>2</v>
      </c>
      <c r="I4401" s="52"/>
      <c r="J4401" s="170">
        <f t="shared" ref="J4401:J4422" si="440">H4401*F4401</f>
        <v>0</v>
      </c>
      <c r="K4401" s="44" t="s">
        <v>495</v>
      </c>
    </row>
    <row r="4402" spans="1:11" x14ac:dyDescent="0.25">
      <c r="A4402" s="37"/>
      <c r="B4402" s="38"/>
      <c r="C4402" s="46"/>
      <c r="D4402" s="47"/>
      <c r="E4402" s="38"/>
      <c r="F4402" s="51"/>
      <c r="G4402" s="49"/>
      <c r="H4402" s="49"/>
      <c r="I4402" s="52"/>
      <c r="J4402" s="170">
        <f t="shared" si="440"/>
        <v>0</v>
      </c>
      <c r="K4402" s="44"/>
    </row>
    <row r="4403" spans="1:11" x14ac:dyDescent="0.25">
      <c r="A4403" s="37"/>
      <c r="B4403" s="38" t="s">
        <v>4721</v>
      </c>
      <c r="C4403" s="46" t="s">
        <v>4722</v>
      </c>
      <c r="D4403" s="100"/>
      <c r="E4403" s="38" t="s">
        <v>24</v>
      </c>
      <c r="F4403" s="51"/>
      <c r="G4403" s="49">
        <v>2</v>
      </c>
      <c r="H4403" s="49">
        <v>2</v>
      </c>
      <c r="I4403" s="52"/>
      <c r="J4403" s="170">
        <f t="shared" si="440"/>
        <v>0</v>
      </c>
      <c r="K4403" s="44" t="s">
        <v>495</v>
      </c>
    </row>
    <row r="4404" spans="1:11" x14ac:dyDescent="0.25">
      <c r="A4404" s="37"/>
      <c r="B4404" s="38"/>
      <c r="C4404" s="53"/>
      <c r="D4404" s="100"/>
      <c r="E4404" s="52"/>
      <c r="F4404" s="52"/>
      <c r="G4404" s="49"/>
      <c r="H4404" s="49"/>
      <c r="I4404" s="52"/>
      <c r="J4404" s="170">
        <f t="shared" si="440"/>
        <v>0</v>
      </c>
      <c r="K4404" s="44"/>
    </row>
    <row r="4405" spans="1:11" x14ac:dyDescent="0.25">
      <c r="A4405" s="37"/>
      <c r="B4405" s="38" t="s">
        <v>70</v>
      </c>
      <c r="C4405" s="147" t="s">
        <v>4723</v>
      </c>
      <c r="D4405" s="100"/>
      <c r="E4405" s="38" t="s">
        <v>24</v>
      </c>
      <c r="F4405" s="51"/>
      <c r="G4405" s="49">
        <v>1</v>
      </c>
      <c r="H4405" s="49">
        <v>1</v>
      </c>
      <c r="I4405" s="38"/>
      <c r="J4405" s="170">
        <f t="shared" si="440"/>
        <v>0</v>
      </c>
      <c r="K4405" s="44" t="s">
        <v>495</v>
      </c>
    </row>
    <row r="4406" spans="1:11" x14ac:dyDescent="0.25">
      <c r="A4406" s="37"/>
      <c r="B4406" s="38"/>
      <c r="C4406" s="57"/>
      <c r="D4406" s="38"/>
      <c r="E4406" s="38"/>
      <c r="F4406" s="51"/>
      <c r="G4406" s="49"/>
      <c r="H4406" s="49"/>
      <c r="I4406" s="38"/>
      <c r="J4406" s="170">
        <f t="shared" si="440"/>
        <v>0</v>
      </c>
      <c r="K4406" s="44"/>
    </row>
    <row r="4407" spans="1:11" x14ac:dyDescent="0.25">
      <c r="A4407" s="37"/>
      <c r="B4407" s="38" t="s">
        <v>4724</v>
      </c>
      <c r="C4407" s="57" t="s">
        <v>4725</v>
      </c>
      <c r="D4407" s="38"/>
      <c r="E4407" s="38" t="s">
        <v>24</v>
      </c>
      <c r="F4407" s="51"/>
      <c r="G4407" s="49">
        <v>1</v>
      </c>
      <c r="H4407" s="49">
        <v>1</v>
      </c>
      <c r="I4407" s="38"/>
      <c r="J4407" s="170">
        <f t="shared" si="440"/>
        <v>0</v>
      </c>
      <c r="K4407" s="44" t="s">
        <v>495</v>
      </c>
    </row>
    <row r="4408" spans="1:11" x14ac:dyDescent="0.25">
      <c r="A4408" s="54"/>
      <c r="B4408" s="60"/>
      <c r="C4408" s="59"/>
      <c r="D4408" s="60"/>
      <c r="E4408" s="59"/>
      <c r="F4408" s="59"/>
      <c r="G4408" s="61"/>
      <c r="H4408" s="61"/>
      <c r="I4408" s="59"/>
      <c r="J4408" s="170">
        <f t="shared" si="440"/>
        <v>0</v>
      </c>
      <c r="K4408" s="44"/>
    </row>
    <row r="4409" spans="1:11" x14ac:dyDescent="0.25">
      <c r="A4409" s="54"/>
      <c r="B4409" s="38" t="s">
        <v>163</v>
      </c>
      <c r="C4409" s="50"/>
      <c r="D4409" s="38"/>
      <c r="E4409" s="38" t="s">
        <v>67</v>
      </c>
      <c r="F4409" s="51"/>
      <c r="G4409" s="49">
        <v>1</v>
      </c>
      <c r="H4409" s="49">
        <v>1</v>
      </c>
      <c r="I4409" s="38"/>
      <c r="J4409" s="170">
        <f t="shared" si="440"/>
        <v>0</v>
      </c>
      <c r="K4409" s="44" t="s">
        <v>495</v>
      </c>
    </row>
    <row r="4410" spans="1:11" x14ac:dyDescent="0.25">
      <c r="A4410" s="54"/>
      <c r="B4410" s="38"/>
      <c r="C4410" s="57"/>
      <c r="D4410" s="38"/>
      <c r="E4410" s="38"/>
      <c r="F4410" s="51"/>
      <c r="G4410" s="49"/>
      <c r="H4410" s="49"/>
      <c r="I4410" s="38"/>
      <c r="J4410" s="170">
        <f t="shared" si="440"/>
        <v>0</v>
      </c>
      <c r="K4410" s="44"/>
    </row>
    <row r="4411" spans="1:11" x14ac:dyDescent="0.25">
      <c r="A4411" s="54"/>
      <c r="B4411" s="38" t="s">
        <v>163</v>
      </c>
      <c r="C4411" s="57" t="s">
        <v>4726</v>
      </c>
      <c r="D4411" s="38"/>
      <c r="E4411" s="38" t="s">
        <v>32</v>
      </c>
      <c r="F4411" s="51"/>
      <c r="G4411" s="49">
        <v>7</v>
      </c>
      <c r="H4411" s="49">
        <v>7</v>
      </c>
      <c r="I4411" s="38"/>
      <c r="J4411" s="170">
        <f t="shared" si="440"/>
        <v>0</v>
      </c>
      <c r="K4411" s="44" t="s">
        <v>495</v>
      </c>
    </row>
    <row r="4412" spans="1:11" x14ac:dyDescent="0.25">
      <c r="A4412" s="54"/>
      <c r="B4412" s="38" t="s">
        <v>4541</v>
      </c>
      <c r="C4412" s="57" t="s">
        <v>4727</v>
      </c>
      <c r="D4412" s="38"/>
      <c r="E4412" s="38" t="s">
        <v>24</v>
      </c>
      <c r="F4412" s="51"/>
      <c r="G4412" s="49">
        <v>3</v>
      </c>
      <c r="H4412" s="49">
        <v>3</v>
      </c>
      <c r="I4412" s="38"/>
      <c r="J4412" s="170">
        <f t="shared" si="440"/>
        <v>0</v>
      </c>
      <c r="K4412" s="44" t="s">
        <v>495</v>
      </c>
    </row>
    <row r="4413" spans="1:11" x14ac:dyDescent="0.25">
      <c r="A4413" s="54"/>
      <c r="B4413" s="38"/>
      <c r="C4413" s="57"/>
      <c r="D4413" s="38"/>
      <c r="E4413" s="38"/>
      <c r="F4413" s="51"/>
      <c r="G4413" s="49"/>
      <c r="H4413" s="49"/>
      <c r="I4413" s="38"/>
      <c r="J4413" s="170">
        <f t="shared" si="440"/>
        <v>0</v>
      </c>
      <c r="K4413" s="44"/>
    </row>
    <row r="4414" spans="1:11" x14ac:dyDescent="0.25">
      <c r="A4414" s="54"/>
      <c r="B4414" s="38" t="s">
        <v>3436</v>
      </c>
      <c r="C4414" s="57" t="s">
        <v>4728</v>
      </c>
      <c r="D4414" s="38"/>
      <c r="E4414" s="38" t="s">
        <v>24</v>
      </c>
      <c r="F4414" s="51"/>
      <c r="G4414" s="49">
        <v>2</v>
      </c>
      <c r="H4414" s="49">
        <v>2</v>
      </c>
      <c r="I4414" s="38"/>
      <c r="J4414" s="170">
        <f t="shared" si="440"/>
        <v>0</v>
      </c>
      <c r="K4414" s="44" t="s">
        <v>495</v>
      </c>
    </row>
    <row r="4415" spans="1:11" x14ac:dyDescent="0.25">
      <c r="A4415" s="54"/>
      <c r="B4415" s="40"/>
      <c r="C4415" s="50"/>
      <c r="D4415" s="40"/>
      <c r="E4415" s="40"/>
      <c r="F4415" s="224"/>
      <c r="G4415" s="42"/>
      <c r="H4415" s="42"/>
      <c r="I4415" s="40"/>
      <c r="J4415" s="170">
        <f t="shared" si="440"/>
        <v>0</v>
      </c>
      <c r="K4415" s="44"/>
    </row>
    <row r="4416" spans="1:11" x14ac:dyDescent="0.25">
      <c r="A4416" s="54"/>
      <c r="B4416" s="38" t="s">
        <v>1014</v>
      </c>
      <c r="C4416" s="50" t="s">
        <v>4729</v>
      </c>
      <c r="D4416" s="38"/>
      <c r="E4416" s="40" t="s">
        <v>24</v>
      </c>
      <c r="F4416" s="41"/>
      <c r="G4416" s="42">
        <v>1</v>
      </c>
      <c r="H4416" s="42">
        <v>1</v>
      </c>
      <c r="I4416" s="40"/>
      <c r="J4416" s="170">
        <f t="shared" si="440"/>
        <v>0</v>
      </c>
      <c r="K4416" s="44" t="s">
        <v>495</v>
      </c>
    </row>
    <row r="4417" spans="1:11" x14ac:dyDescent="0.25">
      <c r="A4417" s="54"/>
      <c r="B4417" s="40"/>
      <c r="C4417" s="50"/>
      <c r="D4417" s="40"/>
      <c r="E4417" s="40"/>
      <c r="F4417" s="41"/>
      <c r="G4417" s="42"/>
      <c r="H4417" s="42"/>
      <c r="I4417" s="40"/>
      <c r="J4417" s="170">
        <f t="shared" si="440"/>
        <v>0</v>
      </c>
      <c r="K4417" s="44"/>
    </row>
    <row r="4418" spans="1:11" x14ac:dyDescent="0.25">
      <c r="A4418" s="62"/>
      <c r="B4418" s="40" t="s">
        <v>165</v>
      </c>
      <c r="C4418" s="50" t="s">
        <v>4730</v>
      </c>
      <c r="D4418" s="40"/>
      <c r="E4418" s="40" t="s">
        <v>32</v>
      </c>
      <c r="F4418" s="41"/>
      <c r="G4418" s="42">
        <v>2</v>
      </c>
      <c r="H4418" s="42">
        <v>2</v>
      </c>
      <c r="I4418" s="40"/>
      <c r="J4418" s="170">
        <f t="shared" si="440"/>
        <v>0</v>
      </c>
      <c r="K4418" s="44" t="s">
        <v>495</v>
      </c>
    </row>
    <row r="4419" spans="1:11" x14ac:dyDescent="0.25">
      <c r="A4419" s="54"/>
      <c r="B4419" s="40"/>
      <c r="C4419" s="50"/>
      <c r="D4419" s="40"/>
      <c r="E4419" s="40"/>
      <c r="F4419" s="41"/>
      <c r="G4419" s="42"/>
      <c r="H4419" s="42"/>
      <c r="I4419" s="40"/>
      <c r="J4419" s="170">
        <f t="shared" si="440"/>
        <v>0</v>
      </c>
      <c r="K4419" s="44"/>
    </row>
    <row r="4420" spans="1:11" x14ac:dyDescent="0.25">
      <c r="A4420" s="54"/>
      <c r="B4420" s="40" t="s">
        <v>173</v>
      </c>
      <c r="C4420" s="50" t="s">
        <v>4731</v>
      </c>
      <c r="D4420" s="40"/>
      <c r="E4420" s="40" t="s">
        <v>28</v>
      </c>
      <c r="F4420" s="41"/>
      <c r="G4420" s="42">
        <v>1</v>
      </c>
      <c r="H4420" s="42">
        <v>1</v>
      </c>
      <c r="I4420" s="40"/>
      <c r="J4420" s="170">
        <f t="shared" si="440"/>
        <v>0</v>
      </c>
      <c r="K4420" s="44" t="s">
        <v>495</v>
      </c>
    </row>
    <row r="4421" spans="1:11" x14ac:dyDescent="0.25">
      <c r="A4421" s="54"/>
      <c r="B4421" s="40"/>
      <c r="C4421" s="55"/>
      <c r="D4421" s="56"/>
      <c r="E4421" s="38"/>
      <c r="F4421" s="48"/>
      <c r="G4421" s="49"/>
      <c r="H4421" s="49"/>
      <c r="I4421" s="38"/>
      <c r="J4421" s="170">
        <f t="shared" si="440"/>
        <v>0</v>
      </c>
      <c r="K4421" s="44"/>
    </row>
    <row r="4422" spans="1:11" x14ac:dyDescent="0.25">
      <c r="A4422" s="54"/>
      <c r="B4422" s="40" t="s">
        <v>3625</v>
      </c>
      <c r="C4422" s="50" t="s">
        <v>4732</v>
      </c>
      <c r="D4422" s="38"/>
      <c r="E4422" s="38" t="s">
        <v>32</v>
      </c>
      <c r="F4422" s="51"/>
      <c r="G4422" s="64">
        <v>6</v>
      </c>
      <c r="H4422" s="64">
        <v>6</v>
      </c>
      <c r="I4422" s="52"/>
      <c r="J4422" s="170">
        <f t="shared" si="440"/>
        <v>0</v>
      </c>
      <c r="K4422" s="44" t="s">
        <v>495</v>
      </c>
    </row>
    <row r="4423" spans="1:11" x14ac:dyDescent="0.25">
      <c r="A4423" s="54"/>
      <c r="B4423" s="38"/>
      <c r="C4423" s="57"/>
      <c r="D4423" s="38"/>
      <c r="E4423" s="38"/>
      <c r="F4423" s="51"/>
      <c r="G4423" s="64"/>
      <c r="H4423" s="64"/>
      <c r="I4423" s="38"/>
      <c r="J4423" s="170"/>
      <c r="K4423" s="44"/>
    </row>
    <row r="4424" spans="1:11" x14ac:dyDescent="0.25">
      <c r="A4424" s="37"/>
      <c r="B4424" s="38" t="s">
        <v>3463</v>
      </c>
      <c r="C4424" s="46" t="s">
        <v>4733</v>
      </c>
      <c r="D4424" s="100"/>
      <c r="E4424" s="38" t="s">
        <v>32</v>
      </c>
      <c r="F4424" s="51"/>
      <c r="G4424" s="49">
        <v>6</v>
      </c>
      <c r="H4424" s="49">
        <v>6</v>
      </c>
      <c r="I4424" s="52"/>
      <c r="J4424" s="170">
        <f t="shared" ref="J4424:J4445" si="441">H4424*F4424</f>
        <v>0</v>
      </c>
      <c r="K4424" s="44" t="s">
        <v>495</v>
      </c>
    </row>
    <row r="4425" spans="1:11" x14ac:dyDescent="0.25">
      <c r="A4425" s="37"/>
      <c r="B4425" s="38"/>
      <c r="C4425" s="46"/>
      <c r="D4425" s="47"/>
      <c r="E4425" s="38"/>
      <c r="F4425" s="51"/>
      <c r="G4425" s="49"/>
      <c r="H4425" s="49"/>
      <c r="I4425" s="52"/>
      <c r="J4425" s="170">
        <f t="shared" si="441"/>
        <v>0</v>
      </c>
      <c r="K4425" s="44"/>
    </row>
    <row r="4426" spans="1:11" x14ac:dyDescent="0.25">
      <c r="A4426" s="37"/>
      <c r="B4426" s="38" t="s">
        <v>3463</v>
      </c>
      <c r="C4426" s="46" t="s">
        <v>4734</v>
      </c>
      <c r="D4426" s="100"/>
      <c r="E4426" s="38" t="s">
        <v>32</v>
      </c>
      <c r="F4426" s="51"/>
      <c r="G4426" s="49">
        <v>2</v>
      </c>
      <c r="H4426" s="49">
        <v>2</v>
      </c>
      <c r="I4426" s="52"/>
      <c r="J4426" s="170">
        <f t="shared" si="441"/>
        <v>0</v>
      </c>
      <c r="K4426" s="44" t="s">
        <v>495</v>
      </c>
    </row>
    <row r="4427" spans="1:11" x14ac:dyDescent="0.25">
      <c r="A4427" s="37"/>
      <c r="B4427" s="38"/>
      <c r="C4427" s="53"/>
      <c r="D4427" s="100"/>
      <c r="E4427" s="52"/>
      <c r="F4427" s="52"/>
      <c r="G4427" s="49"/>
      <c r="H4427" s="49"/>
      <c r="I4427" s="52"/>
      <c r="J4427" s="170">
        <f t="shared" si="441"/>
        <v>0</v>
      </c>
      <c r="K4427" s="44"/>
    </row>
    <row r="4428" spans="1:11" x14ac:dyDescent="0.25">
      <c r="A4428" s="37"/>
      <c r="B4428" s="38" t="s">
        <v>70</v>
      </c>
      <c r="C4428" s="147" t="s">
        <v>4735</v>
      </c>
      <c r="D4428" s="100"/>
      <c r="E4428" s="38" t="s">
        <v>24</v>
      </c>
      <c r="F4428" s="51"/>
      <c r="G4428" s="49">
        <v>1</v>
      </c>
      <c r="H4428" s="49">
        <v>1</v>
      </c>
      <c r="I4428" s="38"/>
      <c r="J4428" s="170">
        <f t="shared" si="441"/>
        <v>0</v>
      </c>
      <c r="K4428" s="44" t="s">
        <v>495</v>
      </c>
    </row>
    <row r="4429" spans="1:11" x14ac:dyDescent="0.25">
      <c r="A4429" s="37"/>
      <c r="B4429" s="38"/>
      <c r="C4429" s="57"/>
      <c r="D4429" s="38"/>
      <c r="E4429" s="38"/>
      <c r="F4429" s="51"/>
      <c r="G4429" s="49"/>
      <c r="H4429" s="49"/>
      <c r="I4429" s="38"/>
      <c r="J4429" s="170">
        <f t="shared" si="441"/>
        <v>0</v>
      </c>
      <c r="K4429" s="44"/>
    </row>
    <row r="4430" spans="1:11" x14ac:dyDescent="0.25">
      <c r="A4430" s="37"/>
      <c r="B4430" s="38" t="s">
        <v>1074</v>
      </c>
      <c r="C4430" s="57" t="s">
        <v>4736</v>
      </c>
      <c r="D4430" s="38"/>
      <c r="E4430" s="38" t="s">
        <v>24</v>
      </c>
      <c r="F4430" s="51"/>
      <c r="G4430" s="49">
        <v>1</v>
      </c>
      <c r="H4430" s="49">
        <v>1</v>
      </c>
      <c r="I4430" s="38"/>
      <c r="J4430" s="170">
        <f t="shared" si="441"/>
        <v>0</v>
      </c>
      <c r="K4430" s="44" t="s">
        <v>495</v>
      </c>
    </row>
    <row r="4431" spans="1:11" x14ac:dyDescent="0.25">
      <c r="A4431" s="54"/>
      <c r="B4431" s="60"/>
      <c r="C4431" s="59"/>
      <c r="D4431" s="60"/>
      <c r="E4431" s="59"/>
      <c r="F4431" s="59"/>
      <c r="G4431" s="61"/>
      <c r="H4431" s="61"/>
      <c r="I4431" s="59"/>
      <c r="J4431" s="170">
        <f t="shared" si="441"/>
        <v>0</v>
      </c>
      <c r="K4431" s="44"/>
    </row>
    <row r="4432" spans="1:11" x14ac:dyDescent="0.25">
      <c r="A4432" s="54"/>
      <c r="B4432" s="38" t="s">
        <v>1111</v>
      </c>
      <c r="C4432" s="50" t="s">
        <v>4737</v>
      </c>
      <c r="D4432" s="38"/>
      <c r="E4432" s="38" t="s">
        <v>24</v>
      </c>
      <c r="F4432" s="51"/>
      <c r="G4432" s="49">
        <v>2</v>
      </c>
      <c r="H4432" s="49">
        <v>2</v>
      </c>
      <c r="I4432" s="38"/>
      <c r="J4432" s="170">
        <f t="shared" si="441"/>
        <v>0</v>
      </c>
      <c r="K4432" s="44" t="s">
        <v>495</v>
      </c>
    </row>
    <row r="4433" spans="1:11" x14ac:dyDescent="0.25">
      <c r="A4433" s="54"/>
      <c r="B4433" s="38"/>
      <c r="C4433" s="63"/>
      <c r="D4433" s="38"/>
      <c r="E4433" s="52"/>
      <c r="F4433" s="52"/>
      <c r="G4433" s="49"/>
      <c r="H4433" s="49"/>
      <c r="I4433" s="52"/>
      <c r="J4433" s="170">
        <f t="shared" si="441"/>
        <v>0</v>
      </c>
      <c r="K4433" s="44"/>
    </row>
    <row r="4434" spans="1:11" x14ac:dyDescent="0.25">
      <c r="A4434" s="54"/>
      <c r="B4434" s="38" t="s">
        <v>3774</v>
      </c>
      <c r="C4434" s="57" t="s">
        <v>4738</v>
      </c>
      <c r="D4434" s="38"/>
      <c r="E4434" s="38" t="s">
        <v>32</v>
      </c>
      <c r="F4434" s="51"/>
      <c r="G4434" s="49">
        <v>7</v>
      </c>
      <c r="H4434" s="49">
        <v>7</v>
      </c>
      <c r="I4434" s="38"/>
      <c r="J4434" s="170">
        <f t="shared" si="441"/>
        <v>0</v>
      </c>
      <c r="K4434" s="44" t="s">
        <v>495</v>
      </c>
    </row>
    <row r="4435" spans="1:11" x14ac:dyDescent="0.25">
      <c r="A4435" s="54"/>
      <c r="B4435" s="38" t="s">
        <v>3439</v>
      </c>
      <c r="C4435" s="57" t="s">
        <v>4353</v>
      </c>
      <c r="D4435" s="38"/>
      <c r="E4435" s="38" t="s">
        <v>24</v>
      </c>
      <c r="F4435" s="51"/>
      <c r="G4435" s="49">
        <v>1</v>
      </c>
      <c r="H4435" s="49">
        <v>1</v>
      </c>
      <c r="I4435" s="38"/>
      <c r="J4435" s="170">
        <f t="shared" si="441"/>
        <v>0</v>
      </c>
      <c r="K4435" s="44" t="s">
        <v>495</v>
      </c>
    </row>
    <row r="4436" spans="1:11" x14ac:dyDescent="0.25">
      <c r="A4436" s="54"/>
      <c r="B4436" s="38"/>
      <c r="C4436" s="57"/>
      <c r="D4436" s="38"/>
      <c r="E4436" s="38"/>
      <c r="F4436" s="51"/>
      <c r="G4436" s="49"/>
      <c r="H4436" s="49"/>
      <c r="I4436" s="38"/>
      <c r="J4436" s="43">
        <f t="shared" si="441"/>
        <v>0</v>
      </c>
      <c r="K4436" s="44"/>
    </row>
    <row r="4437" spans="1:11" x14ac:dyDescent="0.25">
      <c r="A4437" s="54"/>
      <c r="B4437" s="38" t="s">
        <v>4300</v>
      </c>
      <c r="C4437" s="50" t="s">
        <v>4777</v>
      </c>
      <c r="D4437" s="38"/>
      <c r="E4437" s="40" t="s">
        <v>24</v>
      </c>
      <c r="F4437" s="224">
        <v>6850</v>
      </c>
      <c r="G4437" s="42">
        <v>1</v>
      </c>
      <c r="H4437" s="42">
        <v>1</v>
      </c>
      <c r="I4437" s="40"/>
      <c r="J4437" s="43">
        <f t="shared" si="441"/>
        <v>6850</v>
      </c>
      <c r="K4437" s="44" t="s">
        <v>84</v>
      </c>
    </row>
    <row r="4438" spans="1:11" x14ac:dyDescent="0.25">
      <c r="A4438" s="490"/>
      <c r="B4438" s="40"/>
      <c r="C4438" s="50"/>
      <c r="D4438" s="40"/>
      <c r="E4438" s="40"/>
      <c r="F4438" s="224"/>
      <c r="G4438" s="42"/>
      <c r="H4438" s="42"/>
      <c r="I4438" s="40"/>
      <c r="J4438" s="43">
        <f t="shared" si="441"/>
        <v>0</v>
      </c>
      <c r="K4438" s="38"/>
    </row>
    <row r="4439" spans="1:11" x14ac:dyDescent="0.25">
      <c r="A4439" s="54"/>
      <c r="B4439" s="40" t="s">
        <v>105</v>
      </c>
      <c r="C4439" s="50" t="s">
        <v>4778</v>
      </c>
      <c r="D4439" s="40"/>
      <c r="E4439" s="40" t="s">
        <v>24</v>
      </c>
      <c r="F4439" s="224">
        <v>2600</v>
      </c>
      <c r="G4439" s="290">
        <v>7</v>
      </c>
      <c r="H4439" s="290">
        <v>7</v>
      </c>
      <c r="I4439" s="40"/>
      <c r="J4439" s="43">
        <f t="shared" si="441"/>
        <v>18200</v>
      </c>
      <c r="K4439" s="44" t="s">
        <v>84</v>
      </c>
    </row>
    <row r="4440" spans="1:11" x14ac:dyDescent="0.25">
      <c r="A4440" s="79"/>
      <c r="B4440" s="38"/>
      <c r="C4440" s="53"/>
      <c r="D4440" s="100"/>
      <c r="E4440" s="52"/>
      <c r="F4440" s="52"/>
      <c r="G4440" s="49"/>
      <c r="H4440" s="49"/>
      <c r="I4440" s="52"/>
      <c r="J4440" s="43">
        <f t="shared" si="441"/>
        <v>0</v>
      </c>
      <c r="K4440" s="53"/>
    </row>
    <row r="4441" spans="1:11" x14ac:dyDescent="0.25">
      <c r="A4441" s="62"/>
      <c r="B4441" s="38" t="s">
        <v>989</v>
      </c>
      <c r="C4441" s="57" t="s">
        <v>4783</v>
      </c>
      <c r="D4441" s="38"/>
      <c r="E4441" s="38" t="s">
        <v>24</v>
      </c>
      <c r="F4441" s="51">
        <v>1105</v>
      </c>
      <c r="G4441" s="49">
        <v>2</v>
      </c>
      <c r="H4441" s="49">
        <v>2</v>
      </c>
      <c r="I4441" s="38"/>
      <c r="J4441" s="43">
        <f t="shared" si="441"/>
        <v>2210</v>
      </c>
      <c r="K4441" s="44" t="s">
        <v>84</v>
      </c>
    </row>
    <row r="4442" spans="1:11" x14ac:dyDescent="0.25">
      <c r="A4442" s="490"/>
      <c r="B4442" s="38"/>
      <c r="C4442" s="57"/>
      <c r="D4442" s="38"/>
      <c r="E4442" s="38"/>
      <c r="F4442" s="51"/>
      <c r="G4442" s="49"/>
      <c r="H4442" s="49"/>
      <c r="I4442" s="38"/>
      <c r="J4442" s="170">
        <f t="shared" si="441"/>
        <v>0</v>
      </c>
      <c r="K4442" s="44"/>
    </row>
    <row r="4443" spans="1:11" x14ac:dyDescent="0.25">
      <c r="A4443" s="54"/>
      <c r="B4443" s="38" t="s">
        <v>179</v>
      </c>
      <c r="C4443" s="57" t="s">
        <v>4845</v>
      </c>
      <c r="D4443" s="38"/>
      <c r="E4443" s="38" t="s">
        <v>24</v>
      </c>
      <c r="F4443" s="51">
        <v>10000</v>
      </c>
      <c r="G4443" s="49">
        <v>1</v>
      </c>
      <c r="H4443" s="49">
        <v>1</v>
      </c>
      <c r="I4443" s="38"/>
      <c r="J4443" s="170">
        <f t="shared" si="441"/>
        <v>10000</v>
      </c>
      <c r="K4443" s="44" t="s">
        <v>120</v>
      </c>
    </row>
    <row r="4444" spans="1:11" x14ac:dyDescent="0.25">
      <c r="A4444" s="54"/>
      <c r="B4444" s="60"/>
      <c r="C4444" s="59"/>
      <c r="D4444" s="60"/>
      <c r="E4444" s="59"/>
      <c r="F4444" s="347"/>
      <c r="G4444" s="61"/>
      <c r="H4444" s="61"/>
      <c r="I4444" s="59"/>
      <c r="J4444" s="170">
        <f t="shared" si="441"/>
        <v>0</v>
      </c>
      <c r="K4444" s="53"/>
    </row>
    <row r="4445" spans="1:11" x14ac:dyDescent="0.25">
      <c r="A4445" s="54"/>
      <c r="B4445" s="38" t="s">
        <v>23</v>
      </c>
      <c r="C4445" s="50" t="s">
        <v>870</v>
      </c>
      <c r="D4445" s="38"/>
      <c r="E4445" s="38" t="s">
        <v>24</v>
      </c>
      <c r="F4445" s="51">
        <v>9999</v>
      </c>
      <c r="G4445" s="49">
        <v>1</v>
      </c>
      <c r="H4445" s="49">
        <v>1</v>
      </c>
      <c r="I4445" s="38"/>
      <c r="J4445" s="170">
        <f t="shared" si="441"/>
        <v>9999</v>
      </c>
      <c r="K4445" s="44" t="s">
        <v>120</v>
      </c>
    </row>
    <row r="4446" spans="1:11" x14ac:dyDescent="0.25">
      <c r="A4446" s="54"/>
      <c r="B4446" s="38"/>
      <c r="C4446" s="57"/>
      <c r="D4446" s="38"/>
      <c r="E4446" s="38"/>
      <c r="F4446" s="51"/>
      <c r="G4446" s="64"/>
      <c r="H4446" s="64"/>
      <c r="I4446" s="38"/>
      <c r="J4446" s="170"/>
      <c r="K4446" s="44"/>
    </row>
    <row r="4447" spans="1:11" x14ac:dyDescent="0.25">
      <c r="A4447" s="37"/>
      <c r="B4447" s="38" t="s">
        <v>3463</v>
      </c>
      <c r="C4447" s="147" t="s">
        <v>4846</v>
      </c>
      <c r="D4447" s="22"/>
      <c r="E4447" s="38" t="s">
        <v>24</v>
      </c>
      <c r="F4447" s="51">
        <v>10000</v>
      </c>
      <c r="G4447" s="49">
        <v>8</v>
      </c>
      <c r="H4447" s="49">
        <v>8</v>
      </c>
      <c r="I4447" s="38"/>
      <c r="J4447" s="170">
        <f t="shared" ref="J4447:J4469" si="442">H4447*F4447</f>
        <v>80000</v>
      </c>
      <c r="K4447" s="44" t="s">
        <v>120</v>
      </c>
    </row>
    <row r="4448" spans="1:11" x14ac:dyDescent="0.25">
      <c r="A4448" s="37"/>
      <c r="B4448" s="38"/>
      <c r="C4448" s="147"/>
      <c r="D4448" s="100"/>
      <c r="E4448" s="38"/>
      <c r="F4448" s="51"/>
      <c r="G4448" s="49"/>
      <c r="H4448" s="49"/>
      <c r="I4448" s="38"/>
      <c r="J4448" s="170">
        <f t="shared" si="442"/>
        <v>0</v>
      </c>
      <c r="K4448" s="44"/>
    </row>
    <row r="4449" spans="1:13" x14ac:dyDescent="0.25">
      <c r="A4449" s="37"/>
      <c r="B4449" s="38" t="s">
        <v>3538</v>
      </c>
      <c r="C4449" s="147"/>
      <c r="D4449" s="100"/>
      <c r="E4449" s="38" t="s">
        <v>32</v>
      </c>
      <c r="F4449" s="51">
        <v>5000</v>
      </c>
      <c r="G4449" s="49">
        <v>1</v>
      </c>
      <c r="H4449" s="49">
        <v>1</v>
      </c>
      <c r="I4449" s="38"/>
      <c r="J4449" s="170">
        <f t="shared" si="442"/>
        <v>5000</v>
      </c>
      <c r="K4449" s="44" t="s">
        <v>120</v>
      </c>
    </row>
    <row r="4450" spans="1:13" x14ac:dyDescent="0.25">
      <c r="A4450" s="37"/>
      <c r="B4450" s="38"/>
      <c r="C4450" s="147"/>
      <c r="D4450" s="100"/>
      <c r="E4450" s="38"/>
      <c r="F4450" s="51"/>
      <c r="G4450" s="49"/>
      <c r="H4450" s="49"/>
      <c r="I4450" s="38"/>
      <c r="J4450" s="170">
        <f t="shared" si="442"/>
        <v>0</v>
      </c>
      <c r="K4450" s="44"/>
    </row>
    <row r="4451" spans="1:13" x14ac:dyDescent="0.25">
      <c r="A4451" s="37"/>
      <c r="B4451" s="38" t="s">
        <v>989</v>
      </c>
      <c r="C4451" s="147" t="s">
        <v>4847</v>
      </c>
      <c r="D4451" s="100"/>
      <c r="E4451" s="38" t="s">
        <v>24</v>
      </c>
      <c r="F4451" s="51">
        <v>2450</v>
      </c>
      <c r="G4451" s="49">
        <v>1</v>
      </c>
      <c r="H4451" s="49">
        <v>1</v>
      </c>
      <c r="I4451" s="38"/>
      <c r="J4451" s="170">
        <f t="shared" si="442"/>
        <v>2450</v>
      </c>
      <c r="K4451" s="44" t="s">
        <v>120</v>
      </c>
    </row>
    <row r="4452" spans="1:13" x14ac:dyDescent="0.25">
      <c r="A4452" s="37"/>
      <c r="B4452" s="38" t="s">
        <v>1124</v>
      </c>
      <c r="C4452" s="39" t="s">
        <v>4848</v>
      </c>
      <c r="D4452" s="100"/>
      <c r="E4452" s="40" t="s">
        <v>24</v>
      </c>
      <c r="F4452" s="224">
        <v>5500</v>
      </c>
      <c r="G4452" s="42">
        <v>2</v>
      </c>
      <c r="H4452" s="42">
        <v>2</v>
      </c>
      <c r="I4452" s="40"/>
      <c r="J4452" s="170">
        <f t="shared" si="442"/>
        <v>11000</v>
      </c>
      <c r="K4452" s="44" t="s">
        <v>120</v>
      </c>
    </row>
    <row r="4453" spans="1:13" x14ac:dyDescent="0.25">
      <c r="A4453" s="37"/>
      <c r="B4453" s="40"/>
      <c r="C4453" s="50"/>
      <c r="D4453" s="40"/>
      <c r="E4453" s="40"/>
      <c r="F4453" s="224"/>
      <c r="G4453" s="42"/>
      <c r="H4453" s="42"/>
      <c r="I4453" s="40"/>
      <c r="J4453" s="170">
        <f t="shared" si="442"/>
        <v>0</v>
      </c>
      <c r="K4453" s="44"/>
      <c r="L4453" s="417"/>
      <c r="M4453" s="417"/>
    </row>
    <row r="4454" spans="1:13" x14ac:dyDescent="0.25">
      <c r="A4454" s="54"/>
      <c r="B4454" s="40" t="s">
        <v>23</v>
      </c>
      <c r="C4454" s="50" t="s">
        <v>4849</v>
      </c>
      <c r="D4454" s="40"/>
      <c r="E4454" s="40" t="s">
        <v>24</v>
      </c>
      <c r="F4454" s="224"/>
      <c r="G4454" s="42">
        <v>2</v>
      </c>
      <c r="H4454" s="42">
        <v>2</v>
      </c>
      <c r="I4454" s="40"/>
      <c r="J4454" s="170">
        <f t="shared" si="442"/>
        <v>0</v>
      </c>
      <c r="K4454" s="44" t="s">
        <v>120</v>
      </c>
    </row>
    <row r="4455" spans="1:13" x14ac:dyDescent="0.25">
      <c r="A4455" s="54"/>
      <c r="B4455" s="40"/>
      <c r="C4455" s="50"/>
      <c r="D4455" s="40"/>
      <c r="E4455" s="40"/>
      <c r="F4455" s="224"/>
      <c r="G4455" s="42"/>
      <c r="H4455" s="42"/>
      <c r="I4455" s="40"/>
      <c r="J4455" s="170">
        <f t="shared" si="442"/>
        <v>0</v>
      </c>
      <c r="K4455" s="44"/>
    </row>
    <row r="4456" spans="1:13" x14ac:dyDescent="0.25">
      <c r="A4456" s="54"/>
      <c r="B4456" s="40" t="s">
        <v>4050</v>
      </c>
      <c r="C4456" s="50" t="s">
        <v>4850</v>
      </c>
      <c r="D4456" s="40"/>
      <c r="E4456" s="40" t="s">
        <v>24</v>
      </c>
      <c r="F4456" s="224">
        <v>1850</v>
      </c>
      <c r="G4456" s="42">
        <v>1</v>
      </c>
      <c r="H4456" s="42">
        <v>1</v>
      </c>
      <c r="I4456" s="40"/>
      <c r="J4456" s="170">
        <f t="shared" si="442"/>
        <v>1850</v>
      </c>
      <c r="K4456" s="44" t="s">
        <v>120</v>
      </c>
    </row>
    <row r="4457" spans="1:13" x14ac:dyDescent="0.25">
      <c r="A4457" s="54"/>
      <c r="B4457" s="40"/>
      <c r="C4457" s="55"/>
      <c r="D4457" s="56"/>
      <c r="E4457" s="38"/>
      <c r="F4457" s="344"/>
      <c r="G4457" s="49"/>
      <c r="H4457" s="49"/>
      <c r="I4457" s="38"/>
      <c r="J4457" s="170">
        <f t="shared" si="442"/>
        <v>0</v>
      </c>
      <c r="K4457" s="44"/>
      <c r="L4457" s="417" t="s">
        <v>7337</v>
      </c>
      <c r="M4457" s="417"/>
    </row>
    <row r="4458" spans="1:13" x14ac:dyDescent="0.25">
      <c r="A4458" s="54"/>
      <c r="B4458" s="40" t="s">
        <v>4851</v>
      </c>
      <c r="C4458" s="50" t="s">
        <v>4852</v>
      </c>
      <c r="D4458" s="38"/>
      <c r="E4458" s="38" t="s">
        <v>24</v>
      </c>
      <c r="F4458" s="51"/>
      <c r="G4458" s="49">
        <v>1</v>
      </c>
      <c r="H4458" s="49">
        <v>1</v>
      </c>
      <c r="I4458" s="52"/>
      <c r="J4458" s="170">
        <f t="shared" si="442"/>
        <v>0</v>
      </c>
      <c r="K4458" s="44" t="s">
        <v>120</v>
      </c>
    </row>
    <row r="4459" spans="1:13" x14ac:dyDescent="0.25">
      <c r="A4459" s="54"/>
      <c r="B4459" s="38"/>
      <c r="C4459" s="55"/>
      <c r="D4459" s="38"/>
      <c r="E4459" s="38"/>
      <c r="F4459" s="51"/>
      <c r="G4459" s="49"/>
      <c r="H4459" s="49"/>
      <c r="I4459" s="52"/>
      <c r="J4459" s="170">
        <f t="shared" si="442"/>
        <v>0</v>
      </c>
      <c r="K4459" s="44"/>
    </row>
    <row r="4460" spans="1:13" x14ac:dyDescent="0.25">
      <c r="A4460" s="54"/>
      <c r="B4460" s="38" t="s">
        <v>4853</v>
      </c>
      <c r="C4460" s="55" t="s">
        <v>4854</v>
      </c>
      <c r="D4460" s="38"/>
      <c r="E4460" s="38" t="s">
        <v>24</v>
      </c>
      <c r="F4460" s="51"/>
      <c r="G4460" s="49">
        <v>2</v>
      </c>
      <c r="H4460" s="49">
        <v>2</v>
      </c>
      <c r="I4460" s="52"/>
      <c r="J4460" s="170">
        <f t="shared" si="442"/>
        <v>0</v>
      </c>
      <c r="K4460" s="44" t="s">
        <v>120</v>
      </c>
    </row>
    <row r="4461" spans="1:13" x14ac:dyDescent="0.25">
      <c r="A4461" s="54"/>
      <c r="B4461" s="38"/>
      <c r="C4461" s="57"/>
      <c r="D4461" s="38"/>
      <c r="E4461" s="38"/>
      <c r="F4461" s="51"/>
      <c r="G4461" s="49"/>
      <c r="H4461" s="49"/>
      <c r="I4461" s="38"/>
      <c r="J4461" s="170">
        <f t="shared" si="442"/>
        <v>0</v>
      </c>
      <c r="K4461" s="44"/>
    </row>
    <row r="4462" spans="1:13" x14ac:dyDescent="0.25">
      <c r="A4462" s="54"/>
      <c r="B4462" s="38" t="s">
        <v>4969</v>
      </c>
      <c r="C4462" s="50" t="s">
        <v>4970</v>
      </c>
      <c r="D4462" s="38"/>
      <c r="E4462" s="40" t="s">
        <v>24</v>
      </c>
      <c r="F4462" s="224"/>
      <c r="G4462" s="42">
        <v>1</v>
      </c>
      <c r="H4462" s="42">
        <v>1</v>
      </c>
      <c r="I4462" s="40"/>
      <c r="J4462" s="170">
        <f t="shared" si="442"/>
        <v>0</v>
      </c>
      <c r="K4462" s="44" t="s">
        <v>461</v>
      </c>
    </row>
    <row r="4463" spans="1:13" x14ac:dyDescent="0.25">
      <c r="A4463" s="54"/>
      <c r="B4463" s="40"/>
      <c r="C4463" s="50"/>
      <c r="D4463" s="40"/>
      <c r="E4463" s="40"/>
      <c r="F4463" s="224"/>
      <c r="G4463" s="42"/>
      <c r="H4463" s="42"/>
      <c r="I4463" s="40"/>
      <c r="J4463" s="170">
        <f t="shared" si="442"/>
        <v>0</v>
      </c>
      <c r="K4463" s="44"/>
    </row>
    <row r="4464" spans="1:13" x14ac:dyDescent="0.25">
      <c r="A4464" s="54"/>
      <c r="B4464" s="40" t="s">
        <v>4971</v>
      </c>
      <c r="C4464" s="50" t="s">
        <v>4972</v>
      </c>
      <c r="D4464" s="40"/>
      <c r="E4464" s="40" t="s">
        <v>24</v>
      </c>
      <c r="F4464" s="224"/>
      <c r="G4464" s="42">
        <v>2</v>
      </c>
      <c r="H4464" s="42">
        <v>2</v>
      </c>
      <c r="I4464" s="40"/>
      <c r="J4464" s="170">
        <f t="shared" si="442"/>
        <v>0</v>
      </c>
      <c r="K4464" s="44" t="s">
        <v>461</v>
      </c>
    </row>
    <row r="4465" spans="1:12" x14ac:dyDescent="0.25">
      <c r="A4465" s="54"/>
      <c r="B4465" s="38"/>
      <c r="C4465" s="57"/>
      <c r="D4465" s="38"/>
      <c r="E4465" s="38"/>
      <c r="F4465" s="51"/>
      <c r="G4465" s="49"/>
      <c r="H4465" s="49"/>
      <c r="I4465" s="38"/>
      <c r="J4465" s="170">
        <f t="shared" si="442"/>
        <v>0</v>
      </c>
      <c r="K4465" s="44"/>
    </row>
    <row r="4466" spans="1:12" x14ac:dyDescent="0.25">
      <c r="A4466" s="54"/>
      <c r="B4466" s="38" t="s">
        <v>93</v>
      </c>
      <c r="C4466" s="57" t="s">
        <v>4980</v>
      </c>
      <c r="D4466" s="38"/>
      <c r="E4466" s="38" t="s">
        <v>24</v>
      </c>
      <c r="F4466" s="51"/>
      <c r="G4466" s="49">
        <v>1</v>
      </c>
      <c r="H4466" s="49">
        <v>1</v>
      </c>
      <c r="I4466" s="38"/>
      <c r="J4466" s="170">
        <f t="shared" si="442"/>
        <v>0</v>
      </c>
      <c r="K4466" s="44" t="s">
        <v>39</v>
      </c>
    </row>
    <row r="4467" spans="1:12" x14ac:dyDescent="0.25">
      <c r="A4467" s="54"/>
      <c r="B4467" s="38"/>
      <c r="C4467" s="57"/>
      <c r="D4467" s="38"/>
      <c r="E4467" s="38"/>
      <c r="F4467" s="51"/>
      <c r="G4467" s="49"/>
      <c r="H4467" s="49"/>
      <c r="I4467" s="38"/>
      <c r="J4467" s="170">
        <f t="shared" si="442"/>
        <v>0</v>
      </c>
      <c r="K4467" s="44"/>
    </row>
    <row r="4468" spans="1:12" x14ac:dyDescent="0.25">
      <c r="A4468" s="54"/>
      <c r="B4468" s="38" t="s">
        <v>105</v>
      </c>
      <c r="C4468" s="57" t="s">
        <v>4981</v>
      </c>
      <c r="D4468" s="38"/>
      <c r="E4468" s="38" t="s">
        <v>24</v>
      </c>
      <c r="F4468" s="51"/>
      <c r="G4468" s="49">
        <v>1</v>
      </c>
      <c r="H4468" s="49">
        <v>1</v>
      </c>
      <c r="I4468" s="38"/>
      <c r="J4468" s="170">
        <f t="shared" si="442"/>
        <v>0</v>
      </c>
      <c r="K4468" s="44" t="s">
        <v>39</v>
      </c>
    </row>
    <row r="4469" spans="1:12" x14ac:dyDescent="0.25">
      <c r="A4469" s="95"/>
      <c r="B4469" s="38" t="s">
        <v>1092</v>
      </c>
      <c r="C4469" s="50" t="s">
        <v>4982</v>
      </c>
      <c r="D4469" s="38"/>
      <c r="E4469" s="40" t="s">
        <v>24</v>
      </c>
      <c r="F4469" s="224"/>
      <c r="G4469" s="290">
        <v>1</v>
      </c>
      <c r="H4469" s="290">
        <v>1</v>
      </c>
      <c r="I4469" s="40"/>
      <c r="J4469" s="170">
        <f t="shared" si="442"/>
        <v>0</v>
      </c>
      <c r="K4469" s="44" t="s">
        <v>39</v>
      </c>
    </row>
    <row r="4470" spans="1:12" x14ac:dyDescent="0.25">
      <c r="A4470" s="379"/>
      <c r="B4470" s="40" t="s">
        <v>4983</v>
      </c>
      <c r="C4470" s="39" t="s">
        <v>4984</v>
      </c>
      <c r="D4470" s="45"/>
      <c r="E4470" s="40" t="s">
        <v>32</v>
      </c>
      <c r="F4470" s="224"/>
      <c r="G4470" s="42">
        <v>1</v>
      </c>
      <c r="H4470" s="42">
        <v>1</v>
      </c>
      <c r="I4470" s="40"/>
      <c r="J4470" s="170">
        <f t="shared" ref="J4470:J4490" si="443">H4470*F4470</f>
        <v>0</v>
      </c>
      <c r="K4470" s="44" t="s">
        <v>39</v>
      </c>
    </row>
    <row r="4471" spans="1:12" x14ac:dyDescent="0.25">
      <c r="A4471" s="37"/>
      <c r="B4471" s="40"/>
      <c r="C4471" s="39"/>
      <c r="D4471" s="45"/>
      <c r="E4471" s="40"/>
      <c r="F4471" s="224"/>
      <c r="G4471" s="42"/>
      <c r="H4471" s="42"/>
      <c r="I4471" s="40"/>
      <c r="J4471" s="170">
        <f t="shared" si="443"/>
        <v>0</v>
      </c>
      <c r="K4471" s="44"/>
    </row>
    <row r="4472" spans="1:12" x14ac:dyDescent="0.25">
      <c r="A4472" s="37"/>
      <c r="B4472" s="40" t="s">
        <v>3538</v>
      </c>
      <c r="C4472" s="39" t="s">
        <v>4985</v>
      </c>
      <c r="D4472" s="45"/>
      <c r="E4472" s="40" t="s">
        <v>24</v>
      </c>
      <c r="F4472" s="224"/>
      <c r="G4472" s="42">
        <v>1</v>
      </c>
      <c r="H4472" s="42">
        <v>1</v>
      </c>
      <c r="I4472" s="40"/>
      <c r="J4472" s="170">
        <f t="shared" si="443"/>
        <v>0</v>
      </c>
      <c r="K4472" s="44" t="s">
        <v>39</v>
      </c>
    </row>
    <row r="4473" spans="1:12" x14ac:dyDescent="0.25">
      <c r="A4473" s="54"/>
      <c r="B4473" s="40"/>
      <c r="C4473" s="46"/>
      <c r="D4473" s="47"/>
      <c r="E4473" s="38"/>
      <c r="F4473" s="344"/>
      <c r="G4473" s="49"/>
      <c r="H4473" s="49"/>
      <c r="I4473" s="38"/>
      <c r="J4473" s="170">
        <f t="shared" si="443"/>
        <v>0</v>
      </c>
      <c r="K4473" s="44"/>
    </row>
    <row r="4474" spans="1:12" x14ac:dyDescent="0.25">
      <c r="A4474" s="37"/>
      <c r="B4474" s="40" t="s">
        <v>3439</v>
      </c>
      <c r="C4474" s="39" t="s">
        <v>4986</v>
      </c>
      <c r="D4474" s="100"/>
      <c r="E4474" s="38" t="s">
        <v>24</v>
      </c>
      <c r="F4474" s="51"/>
      <c r="G4474" s="49">
        <v>1</v>
      </c>
      <c r="H4474" s="49">
        <v>1</v>
      </c>
      <c r="I4474" s="52"/>
      <c r="J4474" s="170">
        <f t="shared" si="443"/>
        <v>0</v>
      </c>
      <c r="K4474" s="44" t="s">
        <v>39</v>
      </c>
    </row>
    <row r="4475" spans="1:12" x14ac:dyDescent="0.25">
      <c r="A4475" s="54"/>
      <c r="B4475" s="38"/>
      <c r="C4475" s="55"/>
      <c r="D4475" s="38"/>
      <c r="E4475" s="38"/>
      <c r="F4475" s="51"/>
      <c r="G4475" s="49"/>
      <c r="H4475" s="49"/>
      <c r="I4475" s="52"/>
      <c r="J4475" s="170">
        <f t="shared" si="443"/>
        <v>0</v>
      </c>
      <c r="K4475" s="44"/>
    </row>
    <row r="4476" spans="1:12" x14ac:dyDescent="0.25">
      <c r="A4476" s="37"/>
      <c r="B4476" s="404" t="s">
        <v>23</v>
      </c>
      <c r="C4476" s="485" t="s">
        <v>6753</v>
      </c>
      <c r="D4476" s="404"/>
      <c r="E4476" s="404" t="s">
        <v>24</v>
      </c>
      <c r="F4476" s="486"/>
      <c r="G4476" s="487">
        <v>1</v>
      </c>
      <c r="H4476" s="487">
        <v>1</v>
      </c>
      <c r="I4476" s="488"/>
      <c r="J4476" s="385">
        <f t="shared" si="443"/>
        <v>0</v>
      </c>
      <c r="K4476" s="386" t="s">
        <v>4987</v>
      </c>
    </row>
    <row r="4477" spans="1:12" x14ac:dyDescent="0.25">
      <c r="A4477" s="54"/>
      <c r="B4477" s="38"/>
      <c r="C4477" s="55"/>
      <c r="D4477" s="56"/>
      <c r="E4477" s="38"/>
      <c r="F4477" s="51"/>
      <c r="G4477" s="49"/>
      <c r="H4477" s="49"/>
      <c r="I4477" s="52"/>
      <c r="J4477" s="170">
        <f t="shared" si="443"/>
        <v>0</v>
      </c>
      <c r="K4477" s="44"/>
      <c r="L4477" s="93"/>
    </row>
    <row r="4478" spans="1:12" x14ac:dyDescent="0.25">
      <c r="A4478" s="37"/>
      <c r="B4478" s="38" t="s">
        <v>23</v>
      </c>
      <c r="C4478" s="55" t="s">
        <v>4988</v>
      </c>
      <c r="D4478" s="38"/>
      <c r="E4478" s="38" t="s">
        <v>24</v>
      </c>
      <c r="F4478" s="51"/>
      <c r="G4478" s="49">
        <v>1</v>
      </c>
      <c r="H4478" s="49">
        <v>1</v>
      </c>
      <c r="I4478" s="52"/>
      <c r="J4478" s="170">
        <f t="shared" si="443"/>
        <v>0</v>
      </c>
      <c r="K4478" s="44" t="s">
        <v>4989</v>
      </c>
      <c r="L4478" s="93"/>
    </row>
    <row r="4479" spans="1:12" x14ac:dyDescent="0.25">
      <c r="A4479" s="54"/>
      <c r="B4479" s="38"/>
      <c r="C4479" s="52"/>
      <c r="D4479" s="38"/>
      <c r="E4479" s="52"/>
      <c r="F4479" s="52"/>
      <c r="G4479" s="49"/>
      <c r="H4479" s="49"/>
      <c r="I4479" s="52"/>
      <c r="J4479" s="170">
        <f t="shared" si="443"/>
        <v>0</v>
      </c>
      <c r="K4479" s="53"/>
      <c r="L4479" s="93"/>
    </row>
    <row r="4480" spans="1:12" x14ac:dyDescent="0.25">
      <c r="A4480" s="490"/>
      <c r="B4480" s="404" t="s">
        <v>4990</v>
      </c>
      <c r="C4480" s="493" t="s">
        <v>7336</v>
      </c>
      <c r="D4480" s="404"/>
      <c r="E4480" s="404" t="s">
        <v>24</v>
      </c>
      <c r="F4480" s="486"/>
      <c r="G4480" s="487">
        <v>1</v>
      </c>
      <c r="H4480" s="487">
        <v>1</v>
      </c>
      <c r="I4480" s="404"/>
      <c r="J4480" s="385">
        <f t="shared" si="443"/>
        <v>0</v>
      </c>
      <c r="K4480" s="386" t="s">
        <v>39</v>
      </c>
      <c r="L4480" s="93"/>
    </row>
    <row r="4481" spans="1:12" x14ac:dyDescent="0.25">
      <c r="A4481" s="54"/>
      <c r="B4481" s="38"/>
      <c r="C4481" s="57"/>
      <c r="D4481" s="38"/>
      <c r="E4481" s="38"/>
      <c r="F4481" s="51"/>
      <c r="G4481" s="49"/>
      <c r="H4481" s="49"/>
      <c r="I4481" s="38"/>
      <c r="J4481" s="170">
        <f t="shared" si="443"/>
        <v>0</v>
      </c>
      <c r="K4481" s="44"/>
      <c r="L4481" s="93"/>
    </row>
    <row r="4482" spans="1:12" x14ac:dyDescent="0.25">
      <c r="A4482" s="54"/>
      <c r="B4482" s="38" t="s">
        <v>93</v>
      </c>
      <c r="C4482" s="57" t="s">
        <v>4991</v>
      </c>
      <c r="D4482" s="38"/>
      <c r="E4482" s="38" t="s">
        <v>24</v>
      </c>
      <c r="F4482" s="51"/>
      <c r="G4482" s="49">
        <v>3</v>
      </c>
      <c r="H4482" s="49">
        <v>3</v>
      </c>
      <c r="I4482" s="38"/>
      <c r="J4482" s="170">
        <f t="shared" si="443"/>
        <v>0</v>
      </c>
      <c r="K4482" s="44" t="s">
        <v>39</v>
      </c>
      <c r="L4482" s="93"/>
    </row>
    <row r="4483" spans="1:12" x14ac:dyDescent="0.25">
      <c r="A4483" s="54"/>
      <c r="B4483" s="60"/>
      <c r="C4483" s="59"/>
      <c r="D4483" s="60"/>
      <c r="E4483" s="59"/>
      <c r="F4483" s="347"/>
      <c r="G4483" s="61"/>
      <c r="H4483" s="61"/>
      <c r="I4483" s="59"/>
      <c r="J4483" s="170">
        <f t="shared" si="443"/>
        <v>0</v>
      </c>
      <c r="K4483" s="53"/>
      <c r="L4483" s="93"/>
    </row>
    <row r="4484" spans="1:12" x14ac:dyDescent="0.25">
      <c r="A4484" s="54"/>
      <c r="B4484" s="38" t="s">
        <v>93</v>
      </c>
      <c r="C4484" s="50" t="s">
        <v>4992</v>
      </c>
      <c r="D4484" s="38"/>
      <c r="E4484" s="38" t="s">
        <v>24</v>
      </c>
      <c r="F4484" s="51"/>
      <c r="G4484" s="49">
        <v>2</v>
      </c>
      <c r="H4484" s="49">
        <v>2</v>
      </c>
      <c r="I4484" s="38"/>
      <c r="J4484" s="170">
        <f t="shared" si="443"/>
        <v>0</v>
      </c>
      <c r="K4484" s="44" t="s">
        <v>39</v>
      </c>
    </row>
    <row r="4485" spans="1:12" x14ac:dyDescent="0.25">
      <c r="A4485" s="54"/>
      <c r="B4485" s="38"/>
      <c r="C4485" s="63"/>
      <c r="D4485" s="38"/>
      <c r="E4485" s="52"/>
      <c r="F4485" s="52"/>
      <c r="G4485" s="49"/>
      <c r="H4485" s="49"/>
      <c r="I4485" s="52"/>
      <c r="J4485" s="170">
        <f t="shared" si="443"/>
        <v>0</v>
      </c>
      <c r="K4485" s="44"/>
    </row>
    <row r="4486" spans="1:12" x14ac:dyDescent="0.25">
      <c r="A4486" s="54"/>
      <c r="B4486" s="38" t="s">
        <v>93</v>
      </c>
      <c r="C4486" s="57" t="s">
        <v>4993</v>
      </c>
      <c r="D4486" s="38"/>
      <c r="E4486" s="38" t="s">
        <v>24</v>
      </c>
      <c r="F4486" s="51"/>
      <c r="G4486" s="49">
        <v>11</v>
      </c>
      <c r="H4486" s="49">
        <v>11</v>
      </c>
      <c r="I4486" s="38"/>
      <c r="J4486" s="170">
        <f t="shared" si="443"/>
        <v>0</v>
      </c>
      <c r="K4486" s="44" t="s">
        <v>39</v>
      </c>
    </row>
    <row r="4487" spans="1:12" x14ac:dyDescent="0.25">
      <c r="A4487" s="62"/>
      <c r="B4487" s="38"/>
      <c r="C4487" s="57"/>
      <c r="D4487" s="38"/>
      <c r="E4487" s="38"/>
      <c r="F4487" s="51"/>
      <c r="G4487" s="49"/>
      <c r="H4487" s="49"/>
      <c r="I4487" s="38"/>
      <c r="J4487" s="170">
        <f t="shared" si="443"/>
        <v>0</v>
      </c>
      <c r="K4487" s="44"/>
    </row>
    <row r="4488" spans="1:12" x14ac:dyDescent="0.25">
      <c r="A4488" s="54"/>
      <c r="B4488" s="38" t="s">
        <v>93</v>
      </c>
      <c r="C4488" s="57" t="s">
        <v>4994</v>
      </c>
      <c r="D4488" s="38"/>
      <c r="E4488" s="38" t="s">
        <v>24</v>
      </c>
      <c r="F4488" s="51"/>
      <c r="G4488" s="49">
        <v>4</v>
      </c>
      <c r="H4488" s="49">
        <v>4</v>
      </c>
      <c r="I4488" s="38"/>
      <c r="J4488" s="170">
        <f t="shared" si="443"/>
        <v>0</v>
      </c>
      <c r="K4488" s="44" t="s">
        <v>39</v>
      </c>
    </row>
    <row r="4489" spans="1:12" x14ac:dyDescent="0.25">
      <c r="A4489" s="54"/>
      <c r="B4489" s="38"/>
      <c r="C4489" s="57"/>
      <c r="D4489" s="38"/>
      <c r="E4489" s="38"/>
      <c r="F4489" s="51"/>
      <c r="G4489" s="49"/>
      <c r="H4489" s="49"/>
      <c r="I4489" s="38"/>
      <c r="J4489" s="170">
        <f t="shared" si="443"/>
        <v>0</v>
      </c>
      <c r="K4489" s="44"/>
    </row>
    <row r="4490" spans="1:12" x14ac:dyDescent="0.25">
      <c r="A4490" s="54"/>
      <c r="B4490" s="38" t="s">
        <v>93</v>
      </c>
      <c r="C4490" s="57" t="s">
        <v>4995</v>
      </c>
      <c r="D4490" s="38"/>
      <c r="E4490" s="38" t="s">
        <v>24</v>
      </c>
      <c r="F4490" s="51"/>
      <c r="G4490" s="49">
        <v>15</v>
      </c>
      <c r="H4490" s="49">
        <v>15</v>
      </c>
      <c r="I4490" s="38"/>
      <c r="J4490" s="170">
        <f t="shared" si="443"/>
        <v>0</v>
      </c>
      <c r="K4490" s="44" t="s">
        <v>39</v>
      </c>
    </row>
    <row r="4491" spans="1:12" x14ac:dyDescent="0.25">
      <c r="A4491" s="54"/>
      <c r="B4491" s="40"/>
      <c r="C4491" s="55"/>
      <c r="D4491" s="56"/>
      <c r="E4491" s="38"/>
      <c r="F4491" s="48"/>
      <c r="G4491" s="49"/>
      <c r="H4491" s="49"/>
      <c r="I4491" s="38"/>
      <c r="J4491" s="44"/>
      <c r="K4491" s="44"/>
    </row>
    <row r="4492" spans="1:12" x14ac:dyDescent="0.25">
      <c r="A4492" s="54"/>
      <c r="B4492" s="40" t="s">
        <v>70</v>
      </c>
      <c r="C4492" s="50" t="s">
        <v>5044</v>
      </c>
      <c r="D4492" s="38"/>
      <c r="E4492" s="38" t="s">
        <v>24</v>
      </c>
      <c r="F4492" s="51">
        <v>5700</v>
      </c>
      <c r="G4492" s="49">
        <v>1</v>
      </c>
      <c r="H4492" s="49">
        <v>1</v>
      </c>
      <c r="I4492" s="52"/>
      <c r="J4492" s="170"/>
      <c r="K4492" s="44" t="s">
        <v>459</v>
      </c>
    </row>
    <row r="4493" spans="1:12" x14ac:dyDescent="0.25">
      <c r="A4493" s="95"/>
      <c r="B4493" s="181" t="s">
        <v>45</v>
      </c>
      <c r="C4493" s="232" t="s">
        <v>5045</v>
      </c>
      <c r="D4493" s="181"/>
      <c r="E4493" s="181" t="s">
        <v>24</v>
      </c>
      <c r="F4493" s="51">
        <v>9700</v>
      </c>
      <c r="G4493" s="181">
        <v>1</v>
      </c>
      <c r="H4493" s="181">
        <v>1</v>
      </c>
      <c r="I4493" s="232"/>
      <c r="J4493" s="87"/>
      <c r="K4493" s="44" t="s">
        <v>459</v>
      </c>
      <c r="L4493" s="128"/>
    </row>
    <row r="4494" spans="1:12" x14ac:dyDescent="0.25">
      <c r="A4494" s="37"/>
      <c r="B4494" s="181"/>
      <c r="C4494" s="232"/>
      <c r="D4494" s="181"/>
      <c r="E4494" s="181"/>
      <c r="F4494" s="51"/>
      <c r="G4494" s="181"/>
      <c r="H4494" s="181"/>
      <c r="I4494" s="232"/>
      <c r="J4494" s="87"/>
      <c r="K4494" s="87"/>
      <c r="L4494" s="128"/>
    </row>
    <row r="4495" spans="1:12" x14ac:dyDescent="0.25">
      <c r="A4495" s="79"/>
      <c r="B4495" s="181" t="s">
        <v>1111</v>
      </c>
      <c r="C4495" s="232" t="s">
        <v>5046</v>
      </c>
      <c r="D4495" s="181"/>
      <c r="E4495" s="181" t="s">
        <v>24</v>
      </c>
      <c r="F4495" s="51">
        <v>8400</v>
      </c>
      <c r="G4495" s="181">
        <v>2</v>
      </c>
      <c r="H4495" s="181">
        <v>2</v>
      </c>
      <c r="I4495" s="232"/>
      <c r="J4495" s="87"/>
      <c r="K4495" s="44" t="s">
        <v>459</v>
      </c>
      <c r="L4495" s="128"/>
    </row>
    <row r="4496" spans="1:12" x14ac:dyDescent="0.25">
      <c r="A4496" s="54"/>
      <c r="B4496" s="181"/>
      <c r="C4496" s="232"/>
      <c r="D4496" s="181"/>
      <c r="E4496" s="181"/>
      <c r="F4496" s="51"/>
      <c r="G4496" s="181"/>
      <c r="H4496" s="181"/>
      <c r="I4496" s="232"/>
      <c r="J4496" s="87"/>
      <c r="K4496" s="87"/>
      <c r="L4496" s="128"/>
    </row>
    <row r="4497" spans="1:12" x14ac:dyDescent="0.25">
      <c r="A4497" s="79"/>
      <c r="B4497" s="181" t="s">
        <v>3774</v>
      </c>
      <c r="C4497" s="232" t="s">
        <v>5047</v>
      </c>
      <c r="D4497" s="181"/>
      <c r="E4497" s="181" t="s">
        <v>32</v>
      </c>
      <c r="F4497" s="51">
        <v>1350</v>
      </c>
      <c r="G4497" s="181">
        <v>12</v>
      </c>
      <c r="H4497" s="181">
        <v>12</v>
      </c>
      <c r="I4497" s="232"/>
      <c r="J4497" s="87"/>
      <c r="K4497" s="44" t="s">
        <v>459</v>
      </c>
      <c r="L4497" s="128"/>
    </row>
    <row r="4498" spans="1:12" x14ac:dyDescent="0.25">
      <c r="A4498" s="79"/>
      <c r="B4498" s="181"/>
      <c r="C4498" s="232"/>
      <c r="D4498" s="181"/>
      <c r="E4498" s="181"/>
      <c r="F4498" s="178"/>
      <c r="G4498" s="83"/>
      <c r="H4498" s="83"/>
      <c r="I4498" s="88"/>
      <c r="J4498" s="87"/>
      <c r="K4498" s="87"/>
      <c r="L4498" s="128"/>
    </row>
    <row r="4499" spans="1:12" x14ac:dyDescent="0.25">
      <c r="A4499" s="79"/>
      <c r="B4499" s="181" t="s">
        <v>23</v>
      </c>
      <c r="C4499" s="232" t="s">
        <v>5048</v>
      </c>
      <c r="D4499" s="181"/>
      <c r="E4499" s="181" t="s">
        <v>24</v>
      </c>
      <c r="F4499" s="178">
        <v>2380</v>
      </c>
      <c r="G4499" s="83">
        <v>1</v>
      </c>
      <c r="H4499" s="83">
        <v>1</v>
      </c>
      <c r="I4499" s="88"/>
      <c r="J4499" s="87"/>
      <c r="K4499" s="44" t="s">
        <v>459</v>
      </c>
      <c r="L4499" s="128"/>
    </row>
    <row r="4500" spans="1:12" x14ac:dyDescent="0.25">
      <c r="A4500" s="79"/>
      <c r="B4500" s="181"/>
      <c r="C4500" s="87"/>
      <c r="D4500" s="111"/>
      <c r="E4500" s="181"/>
      <c r="F4500" s="178"/>
      <c r="G4500" s="83"/>
      <c r="H4500" s="83"/>
      <c r="I4500" s="88"/>
      <c r="J4500" s="87"/>
      <c r="K4500" s="87"/>
      <c r="L4500" s="128"/>
    </row>
    <row r="4501" spans="1:12" x14ac:dyDescent="0.25">
      <c r="A4501" s="79"/>
      <c r="B4501" s="181" t="s">
        <v>23</v>
      </c>
      <c r="C4501" s="87" t="s">
        <v>5049</v>
      </c>
      <c r="D4501" s="990"/>
      <c r="E4501" s="181" t="s">
        <v>24</v>
      </c>
      <c r="F4501" s="178">
        <v>6645</v>
      </c>
      <c r="G4501" s="83">
        <v>1</v>
      </c>
      <c r="H4501" s="83">
        <v>1</v>
      </c>
      <c r="I4501" s="88"/>
      <c r="J4501" s="87"/>
      <c r="K4501" s="44" t="s">
        <v>459</v>
      </c>
      <c r="L4501" s="128"/>
    </row>
    <row r="4502" spans="1:12" x14ac:dyDescent="0.25">
      <c r="A4502" s="54"/>
      <c r="B4502" s="181"/>
      <c r="C4502" s="87"/>
      <c r="D4502" s="990"/>
      <c r="E4502" s="181"/>
      <c r="F4502" s="51"/>
      <c r="G4502" s="83"/>
      <c r="H4502" s="901"/>
      <c r="I4502" s="232"/>
      <c r="J4502" s="87"/>
      <c r="K4502" s="87"/>
      <c r="L4502" s="128"/>
    </row>
    <row r="4503" spans="1:12" x14ac:dyDescent="0.25">
      <c r="A4503" s="54"/>
      <c r="B4503" s="181" t="s">
        <v>23</v>
      </c>
      <c r="C4503" s="87" t="s">
        <v>5050</v>
      </c>
      <c r="D4503" s="990"/>
      <c r="E4503" s="181" t="s">
        <v>24</v>
      </c>
      <c r="F4503" s="51">
        <v>7890</v>
      </c>
      <c r="G4503" s="181">
        <v>1</v>
      </c>
      <c r="H4503" s="181">
        <v>1</v>
      </c>
      <c r="I4503" s="232"/>
      <c r="J4503" s="87"/>
      <c r="K4503" s="44" t="s">
        <v>459</v>
      </c>
      <c r="L4503" s="128"/>
    </row>
    <row r="4504" spans="1:12" x14ac:dyDescent="0.25">
      <c r="A4504" s="54"/>
      <c r="B4504" s="38"/>
      <c r="C4504" s="57"/>
      <c r="D4504" s="38"/>
      <c r="E4504" s="38"/>
      <c r="F4504" s="51"/>
      <c r="G4504" s="49"/>
      <c r="H4504" s="49"/>
      <c r="I4504" s="38"/>
      <c r="J4504" s="170">
        <f t="shared" ref="J4504:J4513" si="444">H4504*F4504</f>
        <v>0</v>
      </c>
      <c r="K4504" s="44"/>
      <c r="L4504" s="128"/>
    </row>
    <row r="4505" spans="1:12" x14ac:dyDescent="0.25">
      <c r="A4505" s="54"/>
      <c r="B4505" s="38" t="s">
        <v>3430</v>
      </c>
      <c r="C4505" s="39" t="s">
        <v>5064</v>
      </c>
      <c r="D4505" s="100"/>
      <c r="E4505" s="40" t="s">
        <v>24</v>
      </c>
      <c r="F4505" s="224"/>
      <c r="G4505" s="42">
        <v>14</v>
      </c>
      <c r="H4505" s="42">
        <v>14</v>
      </c>
      <c r="I4505" s="40"/>
      <c r="J4505" s="170">
        <f t="shared" si="444"/>
        <v>0</v>
      </c>
      <c r="K4505" s="44" t="s">
        <v>39</v>
      </c>
      <c r="L4505" s="128"/>
    </row>
    <row r="4506" spans="1:12" x14ac:dyDescent="0.25">
      <c r="A4506" s="54"/>
      <c r="B4506" s="40"/>
      <c r="C4506" s="50"/>
      <c r="D4506" s="40"/>
      <c r="E4506" s="40"/>
      <c r="F4506" s="224"/>
      <c r="G4506" s="42"/>
      <c r="H4506" s="42"/>
      <c r="I4506" s="40"/>
      <c r="J4506" s="170">
        <f t="shared" si="444"/>
        <v>0</v>
      </c>
      <c r="K4506" s="44"/>
      <c r="L4506" s="128"/>
    </row>
    <row r="4507" spans="1:12" x14ac:dyDescent="0.25">
      <c r="A4507" s="37"/>
      <c r="B4507" s="45" t="s">
        <v>100</v>
      </c>
      <c r="C4507" s="39" t="s">
        <v>5065</v>
      </c>
      <c r="D4507" s="45"/>
      <c r="E4507" s="144" t="s">
        <v>24</v>
      </c>
      <c r="F4507" s="522"/>
      <c r="G4507" s="99">
        <v>2</v>
      </c>
      <c r="H4507" s="150">
        <v>2</v>
      </c>
      <c r="I4507" s="144"/>
      <c r="J4507" s="86">
        <f t="shared" si="444"/>
        <v>0</v>
      </c>
      <c r="K4507" s="44" t="s">
        <v>39</v>
      </c>
      <c r="L4507" s="128"/>
    </row>
    <row r="4508" spans="1:12" x14ac:dyDescent="0.25">
      <c r="A4508" s="54"/>
      <c r="B4508" s="40"/>
      <c r="C4508" s="50"/>
      <c r="D4508" s="40"/>
      <c r="E4508" s="40"/>
      <c r="F4508" s="182"/>
      <c r="G4508" s="150"/>
      <c r="H4508" s="42"/>
      <c r="I4508" s="40"/>
      <c r="J4508" s="170">
        <f t="shared" si="444"/>
        <v>0</v>
      </c>
      <c r="K4508" s="44"/>
      <c r="L4508" s="128"/>
    </row>
    <row r="4509" spans="1:12" x14ac:dyDescent="0.25">
      <c r="A4509" s="54"/>
      <c r="B4509" s="40" t="s">
        <v>1074</v>
      </c>
      <c r="C4509" s="50" t="s">
        <v>5066</v>
      </c>
      <c r="D4509" s="40"/>
      <c r="E4509" s="40" t="s">
        <v>24</v>
      </c>
      <c r="F4509" s="182"/>
      <c r="G4509" s="150">
        <v>1</v>
      </c>
      <c r="H4509" s="42">
        <v>1</v>
      </c>
      <c r="I4509" s="40"/>
      <c r="J4509" s="170">
        <f t="shared" si="444"/>
        <v>0</v>
      </c>
      <c r="K4509" s="44" t="s">
        <v>39</v>
      </c>
      <c r="L4509" s="128"/>
    </row>
    <row r="4510" spans="1:12" x14ac:dyDescent="0.25">
      <c r="A4510" s="62"/>
      <c r="B4510" s="40"/>
      <c r="C4510" s="55"/>
      <c r="D4510" s="56"/>
      <c r="E4510" s="38"/>
      <c r="F4510" s="605"/>
      <c r="G4510" s="85"/>
      <c r="H4510" s="85"/>
      <c r="I4510" s="100"/>
      <c r="J4510" s="170">
        <f t="shared" si="444"/>
        <v>0</v>
      </c>
      <c r="K4510" s="44"/>
      <c r="L4510" s="128"/>
    </row>
    <row r="4511" spans="1:12" x14ac:dyDescent="0.25">
      <c r="A4511" s="79"/>
      <c r="B4511" s="40" t="s">
        <v>1074</v>
      </c>
      <c r="C4511" s="50" t="s">
        <v>5067</v>
      </c>
      <c r="D4511" s="38"/>
      <c r="E4511" s="38" t="s">
        <v>24</v>
      </c>
      <c r="F4511" s="178"/>
      <c r="G4511" s="85">
        <v>1</v>
      </c>
      <c r="H4511" s="85">
        <v>1</v>
      </c>
      <c r="I4511" s="101"/>
      <c r="J4511" s="170">
        <f t="shared" si="444"/>
        <v>0</v>
      </c>
      <c r="K4511" s="44" t="s">
        <v>39</v>
      </c>
      <c r="L4511" s="128"/>
    </row>
    <row r="4512" spans="1:12" x14ac:dyDescent="0.25">
      <c r="A4512" s="54"/>
      <c r="B4512" s="38"/>
      <c r="C4512" s="46"/>
      <c r="D4512" s="22"/>
      <c r="E4512" s="38"/>
      <c r="F4512" s="178"/>
      <c r="G4512" s="85"/>
      <c r="H4512" s="85"/>
      <c r="I4512" s="101"/>
      <c r="J4512" s="170">
        <f t="shared" si="444"/>
        <v>0</v>
      </c>
      <c r="K4512" s="44"/>
      <c r="L4512" s="128"/>
    </row>
    <row r="4513" spans="1:12" x14ac:dyDescent="0.25">
      <c r="A4513" s="54"/>
      <c r="B4513" s="38" t="s">
        <v>93</v>
      </c>
      <c r="C4513" s="46" t="s">
        <v>4993</v>
      </c>
      <c r="D4513" s="100"/>
      <c r="E4513" s="38" t="s">
        <v>24</v>
      </c>
      <c r="F4513" s="51"/>
      <c r="G4513" s="49">
        <v>1</v>
      </c>
      <c r="H4513" s="49">
        <v>1</v>
      </c>
      <c r="I4513" s="52"/>
      <c r="J4513" s="170">
        <f t="shared" si="444"/>
        <v>0</v>
      </c>
      <c r="K4513" s="44" t="s">
        <v>39</v>
      </c>
      <c r="L4513" s="128"/>
    </row>
    <row r="4514" spans="1:12" x14ac:dyDescent="0.25">
      <c r="A4514" s="54"/>
      <c r="B4514" s="38"/>
      <c r="C4514" s="57"/>
      <c r="D4514" s="38"/>
      <c r="E4514" s="38"/>
      <c r="F4514" s="51"/>
      <c r="G4514" s="49"/>
      <c r="H4514" s="49"/>
      <c r="I4514" s="38"/>
      <c r="J4514" s="170"/>
      <c r="K4514" s="44"/>
      <c r="L4514" s="128"/>
    </row>
    <row r="4515" spans="1:12" x14ac:dyDescent="0.25">
      <c r="A4515" s="54"/>
      <c r="B4515" s="38" t="s">
        <v>93</v>
      </c>
      <c r="C4515" s="46" t="s">
        <v>5068</v>
      </c>
      <c r="D4515" s="100"/>
      <c r="E4515" s="38" t="s">
        <v>24</v>
      </c>
      <c r="F4515" s="51"/>
      <c r="G4515" s="49">
        <v>4</v>
      </c>
      <c r="H4515" s="49">
        <v>4</v>
      </c>
      <c r="I4515" s="52"/>
      <c r="J4515" s="170">
        <f>H4515*F4515</f>
        <v>0</v>
      </c>
      <c r="K4515" s="44" t="s">
        <v>39</v>
      </c>
      <c r="L4515" s="128"/>
    </row>
    <row r="4516" spans="1:12" x14ac:dyDescent="0.25">
      <c r="B4516" s="38" t="s">
        <v>3466</v>
      </c>
      <c r="C4516" s="147" t="s">
        <v>5069</v>
      </c>
      <c r="D4516" s="100"/>
      <c r="E4516" s="38" t="s">
        <v>24</v>
      </c>
      <c r="F4516" s="51"/>
      <c r="G4516" s="49">
        <v>1</v>
      </c>
      <c r="H4516" s="49">
        <v>1</v>
      </c>
      <c r="I4516" s="38"/>
      <c r="J4516" s="170">
        <f t="shared" ref="J4516:J4536" si="445">H4516*F4516</f>
        <v>0</v>
      </c>
      <c r="K4516" s="44" t="s">
        <v>39</v>
      </c>
      <c r="L4516" s="93"/>
    </row>
    <row r="4517" spans="1:12" x14ac:dyDescent="0.25">
      <c r="B4517" s="38"/>
      <c r="C4517" s="57"/>
      <c r="D4517" s="38"/>
      <c r="E4517" s="38"/>
      <c r="F4517" s="51"/>
      <c r="G4517" s="49"/>
      <c r="H4517" s="49"/>
      <c r="I4517" s="38"/>
      <c r="J4517" s="170">
        <f t="shared" si="445"/>
        <v>0</v>
      </c>
      <c r="K4517" s="44"/>
      <c r="L4517" s="93"/>
    </row>
    <row r="4518" spans="1:12" x14ac:dyDescent="0.25">
      <c r="B4518" s="38" t="s">
        <v>3466</v>
      </c>
      <c r="C4518" s="57" t="s">
        <v>5070</v>
      </c>
      <c r="D4518" s="38"/>
      <c r="E4518" s="38" t="s">
        <v>24</v>
      </c>
      <c r="F4518" s="51"/>
      <c r="G4518" s="49">
        <v>1</v>
      </c>
      <c r="H4518" s="49">
        <v>1</v>
      </c>
      <c r="I4518" s="38"/>
      <c r="J4518" s="170">
        <f t="shared" si="445"/>
        <v>0</v>
      </c>
      <c r="K4518" s="44" t="s">
        <v>39</v>
      </c>
      <c r="L4518" s="93"/>
    </row>
    <row r="4519" spans="1:12" x14ac:dyDescent="0.25">
      <c r="B4519" s="60"/>
      <c r="C4519" s="59"/>
      <c r="D4519" s="60"/>
      <c r="E4519" s="59"/>
      <c r="F4519" s="347"/>
      <c r="G4519" s="61"/>
      <c r="H4519" s="61"/>
      <c r="I4519" s="59"/>
      <c r="J4519" s="170">
        <f t="shared" si="445"/>
        <v>0</v>
      </c>
      <c r="K4519" s="53"/>
      <c r="L4519" s="93"/>
    </row>
    <row r="4520" spans="1:12" x14ac:dyDescent="0.25">
      <c r="B4520" s="38" t="s">
        <v>55</v>
      </c>
      <c r="C4520" s="50" t="s">
        <v>5071</v>
      </c>
      <c r="D4520" s="38"/>
      <c r="E4520" s="38" t="s">
        <v>24</v>
      </c>
      <c r="F4520" s="51"/>
      <c r="G4520" s="49">
        <v>1</v>
      </c>
      <c r="H4520" s="49">
        <v>1</v>
      </c>
      <c r="I4520" s="38"/>
      <c r="J4520" s="170">
        <f t="shared" si="445"/>
        <v>0</v>
      </c>
      <c r="K4520" s="44" t="s">
        <v>39</v>
      </c>
      <c r="L4520" s="93"/>
    </row>
    <row r="4521" spans="1:12" x14ac:dyDescent="0.25">
      <c r="B4521" s="38"/>
      <c r="C4521" s="63"/>
      <c r="D4521" s="38"/>
      <c r="E4521" s="52"/>
      <c r="F4521" s="52"/>
      <c r="G4521" s="49"/>
      <c r="H4521" s="49"/>
      <c r="I4521" s="52"/>
      <c r="J4521" s="170">
        <f t="shared" si="445"/>
        <v>0</v>
      </c>
      <c r="K4521" s="44"/>
      <c r="L4521" s="93"/>
    </row>
    <row r="4522" spans="1:12" x14ac:dyDescent="0.25">
      <c r="B4522" s="38" t="s">
        <v>698</v>
      </c>
      <c r="C4522" s="57" t="s">
        <v>5072</v>
      </c>
      <c r="D4522" s="38"/>
      <c r="E4522" s="38" t="s">
        <v>24</v>
      </c>
      <c r="F4522" s="51"/>
      <c r="G4522" s="49">
        <v>2</v>
      </c>
      <c r="H4522" s="49">
        <v>2</v>
      </c>
      <c r="I4522" s="38"/>
      <c r="J4522" s="170">
        <f t="shared" si="445"/>
        <v>0</v>
      </c>
      <c r="K4522" s="44" t="s">
        <v>39</v>
      </c>
      <c r="L4522" s="93"/>
    </row>
    <row r="4523" spans="1:12" x14ac:dyDescent="0.25">
      <c r="B4523" s="38"/>
      <c r="C4523" s="147"/>
      <c r="D4523" s="100"/>
      <c r="E4523" s="38"/>
      <c r="F4523" s="51"/>
      <c r="G4523" s="49"/>
      <c r="H4523" s="49"/>
      <c r="I4523" s="38"/>
      <c r="J4523" s="43">
        <f t="shared" si="445"/>
        <v>0</v>
      </c>
      <c r="K4523" s="44"/>
      <c r="L4523" s="93"/>
    </row>
    <row r="4524" spans="1:12" x14ac:dyDescent="0.25">
      <c r="B4524" s="38" t="s">
        <v>55</v>
      </c>
      <c r="C4524" s="57" t="s">
        <v>5073</v>
      </c>
      <c r="D4524" s="38"/>
      <c r="E4524" s="38" t="s">
        <v>24</v>
      </c>
      <c r="F4524" s="51"/>
      <c r="G4524" s="49">
        <v>1</v>
      </c>
      <c r="H4524" s="49">
        <v>1</v>
      </c>
      <c r="I4524" s="38"/>
      <c r="J4524" s="43">
        <f t="shared" si="445"/>
        <v>0</v>
      </c>
      <c r="K4524" s="44" t="s">
        <v>39</v>
      </c>
      <c r="L4524" s="93"/>
    </row>
    <row r="4525" spans="1:12" x14ac:dyDescent="0.25">
      <c r="B4525" s="238"/>
      <c r="C4525" s="57"/>
      <c r="D4525" s="38"/>
      <c r="E4525" s="38"/>
      <c r="F4525" s="51"/>
      <c r="G4525" s="49"/>
      <c r="H4525" s="49"/>
      <c r="I4525" s="38"/>
      <c r="J4525" s="170">
        <f t="shared" si="445"/>
        <v>0</v>
      </c>
      <c r="K4525" s="44"/>
      <c r="L4525" s="93"/>
    </row>
    <row r="4526" spans="1:12" x14ac:dyDescent="0.25">
      <c r="B4526" s="238" t="s">
        <v>3499</v>
      </c>
      <c r="C4526" s="57" t="s">
        <v>5087</v>
      </c>
      <c r="D4526" s="38"/>
      <c r="E4526" s="38" t="s">
        <v>32</v>
      </c>
      <c r="F4526" s="51"/>
      <c r="G4526" s="49">
        <v>25</v>
      </c>
      <c r="H4526" s="49">
        <v>25</v>
      </c>
      <c r="I4526" s="38"/>
      <c r="J4526" s="170">
        <f t="shared" si="445"/>
        <v>0</v>
      </c>
      <c r="K4526" s="44" t="s">
        <v>863</v>
      </c>
      <c r="L4526" s="93"/>
    </row>
    <row r="4527" spans="1:12" x14ac:dyDescent="0.25">
      <c r="B4527" s="238"/>
      <c r="C4527" s="59"/>
      <c r="D4527" s="60"/>
      <c r="E4527" s="59"/>
      <c r="F4527" s="59"/>
      <c r="G4527" s="61"/>
      <c r="H4527" s="61"/>
      <c r="I4527" s="59"/>
      <c r="J4527" s="170">
        <f t="shared" si="445"/>
        <v>0</v>
      </c>
      <c r="K4527" s="53"/>
      <c r="L4527" s="93"/>
    </row>
    <row r="4528" spans="1:12" x14ac:dyDescent="0.25">
      <c r="B4528" s="238" t="s">
        <v>3499</v>
      </c>
      <c r="C4528" s="50" t="s">
        <v>5088</v>
      </c>
      <c r="D4528" s="38"/>
      <c r="E4528" s="38" t="s">
        <v>32</v>
      </c>
      <c r="F4528" s="51"/>
      <c r="G4528" s="49">
        <v>15</v>
      </c>
      <c r="H4528" s="49">
        <v>15</v>
      </c>
      <c r="I4528" s="38"/>
      <c r="J4528" s="170">
        <f t="shared" si="445"/>
        <v>0</v>
      </c>
      <c r="K4528" s="44" t="s">
        <v>863</v>
      </c>
      <c r="L4528" s="93"/>
    </row>
    <row r="4529" spans="1:12" x14ac:dyDescent="0.25">
      <c r="B4529" s="238"/>
      <c r="C4529" s="63"/>
      <c r="D4529" s="38"/>
      <c r="E4529" s="52"/>
      <c r="F4529" s="52"/>
      <c r="G4529" s="49"/>
      <c r="H4529" s="49"/>
      <c r="I4529" s="52"/>
      <c r="J4529" s="170">
        <f t="shared" si="445"/>
        <v>0</v>
      </c>
      <c r="K4529" s="44"/>
      <c r="L4529" s="93"/>
    </row>
    <row r="4530" spans="1:12" x14ac:dyDescent="0.25">
      <c r="B4530" s="238" t="s">
        <v>3511</v>
      </c>
      <c r="C4530" s="57"/>
      <c r="D4530" s="38"/>
      <c r="E4530" s="38" t="s">
        <v>32</v>
      </c>
      <c r="F4530" s="51"/>
      <c r="G4530" s="49">
        <v>25</v>
      </c>
      <c r="H4530" s="49">
        <v>25</v>
      </c>
      <c r="I4530" s="38"/>
      <c r="J4530" s="170">
        <f t="shared" si="445"/>
        <v>0</v>
      </c>
      <c r="K4530" s="44" t="s">
        <v>863</v>
      </c>
      <c r="L4530" s="93"/>
    </row>
    <row r="4531" spans="1:12" x14ac:dyDescent="0.25">
      <c r="A4531" s="199"/>
      <c r="B4531" s="238"/>
      <c r="C4531" s="57"/>
      <c r="D4531" s="38"/>
      <c r="E4531" s="38"/>
      <c r="F4531" s="51"/>
      <c r="G4531" s="49"/>
      <c r="H4531" s="49"/>
      <c r="I4531" s="38"/>
      <c r="J4531" s="170">
        <f t="shared" si="445"/>
        <v>0</v>
      </c>
      <c r="K4531" s="44"/>
      <c r="L4531" s="93"/>
    </row>
    <row r="4532" spans="1:12" x14ac:dyDescent="0.25">
      <c r="A4532" s="199"/>
      <c r="B4532" s="238" t="s">
        <v>3511</v>
      </c>
      <c r="C4532" s="57" t="s">
        <v>3513</v>
      </c>
      <c r="D4532" s="38"/>
      <c r="E4532" s="38" t="s">
        <v>32</v>
      </c>
      <c r="F4532" s="51"/>
      <c r="G4532" s="49">
        <v>20</v>
      </c>
      <c r="H4532" s="49">
        <v>20</v>
      </c>
      <c r="I4532" s="38"/>
      <c r="J4532" s="170">
        <f t="shared" si="445"/>
        <v>0</v>
      </c>
      <c r="K4532" s="44" t="s">
        <v>863</v>
      </c>
      <c r="L4532" s="93"/>
    </row>
    <row r="4533" spans="1:12" x14ac:dyDescent="0.25">
      <c r="A4533" s="199"/>
      <c r="B4533" s="238"/>
      <c r="C4533" s="57"/>
      <c r="D4533" s="38"/>
      <c r="E4533" s="38"/>
      <c r="F4533" s="51"/>
      <c r="G4533" s="49"/>
      <c r="H4533" s="49"/>
      <c r="I4533" s="38"/>
      <c r="J4533" s="170">
        <f t="shared" si="445"/>
        <v>0</v>
      </c>
      <c r="K4533" s="44"/>
      <c r="L4533" s="93"/>
    </row>
    <row r="4534" spans="1:12" x14ac:dyDescent="0.25">
      <c r="A4534" s="199"/>
      <c r="B4534" s="238" t="s">
        <v>5089</v>
      </c>
      <c r="C4534" s="57" t="s">
        <v>5090</v>
      </c>
      <c r="D4534" s="38"/>
      <c r="E4534" s="38" t="s">
        <v>24</v>
      </c>
      <c r="F4534" s="51"/>
      <c r="G4534" s="49">
        <v>1</v>
      </c>
      <c r="H4534" s="49">
        <v>1</v>
      </c>
      <c r="I4534" s="38"/>
      <c r="J4534" s="170">
        <f t="shared" si="445"/>
        <v>0</v>
      </c>
      <c r="K4534" s="44" t="s">
        <v>863</v>
      </c>
      <c r="L4534" s="93"/>
    </row>
    <row r="4535" spans="1:12" x14ac:dyDescent="0.25">
      <c r="A4535" s="199"/>
      <c r="B4535" s="38"/>
      <c r="C4535" s="52"/>
      <c r="D4535" s="38"/>
      <c r="E4535" s="52"/>
      <c r="F4535" s="52"/>
      <c r="G4535" s="49"/>
      <c r="H4535" s="49"/>
      <c r="I4535" s="52"/>
      <c r="J4535" s="170">
        <f t="shared" si="445"/>
        <v>0</v>
      </c>
      <c r="K4535" s="53"/>
      <c r="L4535" s="93"/>
    </row>
    <row r="4536" spans="1:12" x14ac:dyDescent="0.25">
      <c r="A4536" s="199"/>
      <c r="B4536" s="38" t="s">
        <v>5091</v>
      </c>
      <c r="C4536" s="50" t="s">
        <v>5092</v>
      </c>
      <c r="D4536" s="38"/>
      <c r="E4536" s="40" t="s">
        <v>28</v>
      </c>
      <c r="F4536" s="41"/>
      <c r="G4536" s="42">
        <v>1</v>
      </c>
      <c r="H4536" s="42">
        <v>1</v>
      </c>
      <c r="I4536" s="40"/>
      <c r="J4536" s="170">
        <f t="shared" si="445"/>
        <v>0</v>
      </c>
      <c r="K4536" s="44" t="s">
        <v>863</v>
      </c>
      <c r="L4536" s="93"/>
    </row>
    <row r="4537" spans="1:12" x14ac:dyDescent="0.25">
      <c r="A4537" s="199"/>
      <c r="L4537" s="93"/>
    </row>
    <row r="4538" spans="1:12" x14ac:dyDescent="0.25">
      <c r="A4538" s="199"/>
      <c r="B4538" s="40" t="s">
        <v>685</v>
      </c>
      <c r="C4538" s="50" t="s">
        <v>5093</v>
      </c>
      <c r="D4538" s="40"/>
      <c r="E4538" s="40" t="s">
        <v>28</v>
      </c>
      <c r="F4538" s="41"/>
      <c r="G4538" s="42">
        <v>1</v>
      </c>
      <c r="H4538" s="42">
        <v>1</v>
      </c>
      <c r="I4538" s="40"/>
      <c r="J4538" s="170">
        <f>H4538*F4538</f>
        <v>0</v>
      </c>
      <c r="K4538" s="44" t="s">
        <v>863</v>
      </c>
      <c r="L4538" s="93"/>
    </row>
    <row r="4539" spans="1:12" x14ac:dyDescent="0.25">
      <c r="A4539" s="199"/>
      <c r="B4539" s="40" t="s">
        <v>89</v>
      </c>
      <c r="C4539" s="39" t="s">
        <v>5094</v>
      </c>
      <c r="D4539" s="100"/>
      <c r="E4539" s="38" t="s">
        <v>24</v>
      </c>
      <c r="F4539" s="51">
        <v>3600</v>
      </c>
      <c r="G4539" s="49">
        <v>1</v>
      </c>
      <c r="H4539" s="49">
        <v>1</v>
      </c>
      <c r="I4539" s="52"/>
      <c r="J4539" s="170">
        <f t="shared" ref="J4539:J4559" si="446">H4539*F4539</f>
        <v>3600</v>
      </c>
      <c r="K4539" s="44" t="s">
        <v>575</v>
      </c>
      <c r="L4539" s="93"/>
    </row>
    <row r="4540" spans="1:12" x14ac:dyDescent="0.25">
      <c r="A4540" s="199"/>
      <c r="B4540" s="38"/>
      <c r="C4540" s="55"/>
      <c r="D4540" s="38"/>
      <c r="E4540" s="38"/>
      <c r="F4540" s="51"/>
      <c r="G4540" s="49"/>
      <c r="H4540" s="49"/>
      <c r="I4540" s="52"/>
      <c r="J4540" s="170">
        <f t="shared" si="446"/>
        <v>0</v>
      </c>
      <c r="K4540" s="44"/>
      <c r="L4540" s="93"/>
    </row>
    <row r="4541" spans="1:12" x14ac:dyDescent="0.25">
      <c r="A4541" s="199"/>
      <c r="B4541" s="38" t="s">
        <v>95</v>
      </c>
      <c r="C4541" s="55" t="s">
        <v>5095</v>
      </c>
      <c r="D4541" s="38"/>
      <c r="E4541" s="38" t="s">
        <v>24</v>
      </c>
      <c r="F4541" s="51">
        <v>3250</v>
      </c>
      <c r="G4541" s="49">
        <v>1</v>
      </c>
      <c r="H4541" s="49">
        <v>1</v>
      </c>
      <c r="I4541" s="52"/>
      <c r="J4541" s="170">
        <f t="shared" si="446"/>
        <v>3250</v>
      </c>
      <c r="K4541" s="44" t="s">
        <v>575</v>
      </c>
      <c r="L4541" s="93"/>
    </row>
    <row r="4542" spans="1:12" x14ac:dyDescent="0.25">
      <c r="A4542" s="199"/>
      <c r="B4542" s="38"/>
      <c r="C4542" s="55"/>
      <c r="D4542" s="56"/>
      <c r="E4542" s="38"/>
      <c r="F4542" s="51"/>
      <c r="G4542" s="49"/>
      <c r="H4542" s="49"/>
      <c r="I4542" s="52"/>
      <c r="J4542" s="170">
        <f t="shared" si="446"/>
        <v>0</v>
      </c>
      <c r="K4542" s="44"/>
      <c r="L4542" s="93"/>
    </row>
    <row r="4543" spans="1:12" x14ac:dyDescent="0.25">
      <c r="A4543" s="199"/>
      <c r="B4543" s="38" t="s">
        <v>1038</v>
      </c>
      <c r="C4543" s="55" t="s">
        <v>5096</v>
      </c>
      <c r="D4543" s="38"/>
      <c r="E4543" s="38" t="s">
        <v>24</v>
      </c>
      <c r="F4543" s="51"/>
      <c r="G4543" s="49">
        <v>1</v>
      </c>
      <c r="H4543" s="49">
        <v>1</v>
      </c>
      <c r="I4543" s="52"/>
      <c r="J4543" s="170">
        <f t="shared" si="446"/>
        <v>0</v>
      </c>
      <c r="K4543" s="44" t="s">
        <v>575</v>
      </c>
      <c r="L4543" s="93"/>
    </row>
    <row r="4544" spans="1:12" x14ac:dyDescent="0.25">
      <c r="A4544" s="199"/>
      <c r="B4544" s="38"/>
      <c r="C4544" s="52"/>
      <c r="D4544" s="38"/>
      <c r="E4544" s="52"/>
      <c r="F4544" s="52"/>
      <c r="G4544" s="49"/>
      <c r="H4544" s="49"/>
      <c r="I4544" s="52"/>
      <c r="J4544" s="170">
        <f t="shared" si="446"/>
        <v>0</v>
      </c>
      <c r="K4544" s="44"/>
      <c r="L4544" s="93"/>
    </row>
    <row r="4545" spans="1:12" x14ac:dyDescent="0.25">
      <c r="A4545" s="199"/>
      <c r="B4545" s="38" t="s">
        <v>445</v>
      </c>
      <c r="C4545" s="57" t="s">
        <v>5097</v>
      </c>
      <c r="D4545" s="38"/>
      <c r="E4545" s="38" t="s">
        <v>24</v>
      </c>
      <c r="F4545" s="51"/>
      <c r="G4545" s="49">
        <v>1</v>
      </c>
      <c r="H4545" s="49">
        <v>1</v>
      </c>
      <c r="I4545" s="38"/>
      <c r="J4545" s="170">
        <f t="shared" si="446"/>
        <v>0</v>
      </c>
      <c r="K4545" s="44" t="s">
        <v>575</v>
      </c>
      <c r="L4545" s="93"/>
    </row>
    <row r="4546" spans="1:12" x14ac:dyDescent="0.25">
      <c r="A4546" s="199"/>
      <c r="B4546" s="38"/>
      <c r="C4546" s="57"/>
      <c r="D4546" s="38"/>
      <c r="E4546" s="38"/>
      <c r="F4546" s="51"/>
      <c r="G4546" s="49"/>
      <c r="H4546" s="49"/>
      <c r="I4546" s="38"/>
      <c r="J4546" s="170">
        <f t="shared" si="446"/>
        <v>0</v>
      </c>
      <c r="K4546" s="44"/>
      <c r="L4546" s="93"/>
    </row>
    <row r="4547" spans="1:12" x14ac:dyDescent="0.25">
      <c r="A4547" s="199"/>
      <c r="B4547" s="38" t="s">
        <v>179</v>
      </c>
      <c r="C4547" s="57" t="s">
        <v>5098</v>
      </c>
      <c r="D4547" s="38"/>
      <c r="E4547" s="38" t="s">
        <v>24</v>
      </c>
      <c r="F4547" s="51">
        <v>8240</v>
      </c>
      <c r="G4547" s="49">
        <v>1</v>
      </c>
      <c r="H4547" s="49">
        <v>1</v>
      </c>
      <c r="I4547" s="38"/>
      <c r="J4547" s="170">
        <f t="shared" si="446"/>
        <v>8240</v>
      </c>
      <c r="K4547" s="44" t="s">
        <v>575</v>
      </c>
      <c r="L4547" s="93"/>
    </row>
    <row r="4548" spans="1:12" x14ac:dyDescent="0.25">
      <c r="A4548" s="199"/>
      <c r="B4548" s="60"/>
      <c r="C4548" s="59"/>
      <c r="D4548" s="60"/>
      <c r="E4548" s="59"/>
      <c r="F4548" s="59"/>
      <c r="G4548" s="61"/>
      <c r="H4548" s="61"/>
      <c r="I4548" s="59"/>
      <c r="J4548" s="170">
        <f t="shared" si="446"/>
        <v>0</v>
      </c>
      <c r="K4548" s="44"/>
      <c r="L4548" s="93"/>
    </row>
    <row r="4549" spans="1:12" x14ac:dyDescent="0.25">
      <c r="A4549" s="199"/>
      <c r="B4549" s="38" t="s">
        <v>5099</v>
      </c>
      <c r="C4549" s="50" t="s">
        <v>5100</v>
      </c>
      <c r="D4549" s="38"/>
      <c r="E4549" s="38" t="s">
        <v>24</v>
      </c>
      <c r="F4549" s="51"/>
      <c r="G4549" s="49">
        <v>1</v>
      </c>
      <c r="H4549" s="49">
        <v>1</v>
      </c>
      <c r="I4549" s="38"/>
      <c r="J4549" s="170">
        <f t="shared" si="446"/>
        <v>0</v>
      </c>
      <c r="K4549" s="44" t="s">
        <v>575</v>
      </c>
      <c r="L4549" s="93"/>
    </row>
    <row r="4550" spans="1:12" x14ac:dyDescent="0.25">
      <c r="A4550" s="199"/>
      <c r="B4550" s="100"/>
      <c r="C4550" s="202"/>
      <c r="D4550" s="100"/>
      <c r="E4550" s="53"/>
      <c r="F4550" s="101"/>
      <c r="G4550" s="85"/>
      <c r="H4550" s="143"/>
      <c r="I4550" s="53"/>
      <c r="J4550" s="86">
        <f t="shared" si="446"/>
        <v>0</v>
      </c>
      <c r="K4550" s="44"/>
      <c r="L4550" s="93"/>
    </row>
    <row r="4551" spans="1:12" x14ac:dyDescent="0.25">
      <c r="A4551" s="199"/>
      <c r="B4551" s="38" t="s">
        <v>5099</v>
      </c>
      <c r="C4551" s="57" t="s">
        <v>5101</v>
      </c>
      <c r="D4551" s="38"/>
      <c r="E4551" s="38" t="s">
        <v>24</v>
      </c>
      <c r="F4551" s="51"/>
      <c r="G4551" s="49">
        <v>1</v>
      </c>
      <c r="H4551" s="49">
        <v>1</v>
      </c>
      <c r="I4551" s="38"/>
      <c r="J4551" s="170">
        <f t="shared" si="446"/>
        <v>0</v>
      </c>
      <c r="K4551" s="44" t="s">
        <v>575</v>
      </c>
      <c r="L4551" s="93"/>
    </row>
    <row r="4552" spans="1:12" x14ac:dyDescent="0.25">
      <c r="A4552" s="199"/>
      <c r="B4552" s="38"/>
      <c r="C4552" s="57"/>
      <c r="D4552" s="38"/>
      <c r="E4552" s="38"/>
      <c r="F4552" s="51"/>
      <c r="G4552" s="49"/>
      <c r="H4552" s="49"/>
      <c r="I4552" s="38"/>
      <c r="J4552" s="170">
        <f t="shared" si="446"/>
        <v>0</v>
      </c>
      <c r="K4552" s="44"/>
      <c r="L4552" s="93"/>
    </row>
    <row r="4553" spans="1:12" x14ac:dyDescent="0.25">
      <c r="A4553" s="199"/>
      <c r="B4553" s="38" t="s">
        <v>4486</v>
      </c>
      <c r="C4553" s="57"/>
      <c r="D4553" s="38"/>
      <c r="E4553" s="38" t="s">
        <v>32</v>
      </c>
      <c r="F4553" s="51"/>
      <c r="G4553" s="49">
        <v>1</v>
      </c>
      <c r="H4553" s="49">
        <v>1</v>
      </c>
      <c r="I4553" s="38"/>
      <c r="J4553" s="170">
        <f t="shared" si="446"/>
        <v>0</v>
      </c>
      <c r="K4553" s="44" t="s">
        <v>575</v>
      </c>
      <c r="L4553" s="93"/>
    </row>
    <row r="4554" spans="1:12" x14ac:dyDescent="0.25">
      <c r="A4554" s="199"/>
      <c r="B4554" s="38"/>
      <c r="C4554" s="57"/>
      <c r="D4554" s="38"/>
      <c r="E4554" s="38"/>
      <c r="F4554" s="51"/>
      <c r="G4554" s="49"/>
      <c r="H4554" s="49"/>
      <c r="I4554" s="38"/>
      <c r="J4554" s="170">
        <f t="shared" si="446"/>
        <v>0</v>
      </c>
      <c r="K4554" s="44"/>
      <c r="L4554" s="93"/>
    </row>
    <row r="4555" spans="1:12" x14ac:dyDescent="0.25">
      <c r="A4555" s="199"/>
      <c r="B4555" s="38" t="s">
        <v>4502</v>
      </c>
      <c r="C4555" s="57"/>
      <c r="D4555" s="38"/>
      <c r="E4555" s="38" t="s">
        <v>32</v>
      </c>
      <c r="F4555" s="51"/>
      <c r="G4555" s="49">
        <v>1</v>
      </c>
      <c r="H4555" s="49">
        <v>1</v>
      </c>
      <c r="I4555" s="38"/>
      <c r="J4555" s="170">
        <f t="shared" si="446"/>
        <v>0</v>
      </c>
      <c r="K4555" s="44" t="s">
        <v>575</v>
      </c>
      <c r="L4555" s="93"/>
    </row>
    <row r="4556" spans="1:12" x14ac:dyDescent="0.25">
      <c r="A4556" s="199"/>
      <c r="B4556" s="38"/>
      <c r="C4556" s="55"/>
      <c r="D4556" s="38"/>
      <c r="E4556" s="38"/>
      <c r="F4556" s="51"/>
      <c r="G4556" s="49"/>
      <c r="H4556" s="49"/>
      <c r="I4556" s="52"/>
      <c r="J4556" s="170">
        <f t="shared" si="446"/>
        <v>0</v>
      </c>
      <c r="K4556" s="44"/>
      <c r="L4556" s="93"/>
    </row>
    <row r="4557" spans="1:12" x14ac:dyDescent="0.25">
      <c r="A4557" s="199"/>
      <c r="B4557" s="38" t="s">
        <v>105</v>
      </c>
      <c r="C4557" s="55" t="s">
        <v>5114</v>
      </c>
      <c r="D4557" s="38"/>
      <c r="E4557" s="38" t="s">
        <v>24</v>
      </c>
      <c r="F4557" s="51"/>
      <c r="G4557" s="49">
        <v>1</v>
      </c>
      <c r="H4557" s="49">
        <v>1</v>
      </c>
      <c r="I4557" s="52"/>
      <c r="J4557" s="170">
        <f t="shared" si="446"/>
        <v>0</v>
      </c>
      <c r="K4557" s="44" t="s">
        <v>39</v>
      </c>
      <c r="L4557" s="93"/>
    </row>
    <row r="4558" spans="1:12" x14ac:dyDescent="0.25">
      <c r="A4558" s="199"/>
      <c r="B4558" s="38"/>
      <c r="C4558" s="55"/>
      <c r="D4558" s="56"/>
      <c r="E4558" s="38"/>
      <c r="F4558" s="51"/>
      <c r="G4558" s="49"/>
      <c r="H4558" s="49"/>
      <c r="I4558" s="52"/>
      <c r="J4558" s="170">
        <f t="shared" si="446"/>
        <v>0</v>
      </c>
      <c r="K4558" s="44"/>
      <c r="L4558" s="93"/>
    </row>
    <row r="4559" spans="1:12" x14ac:dyDescent="0.25">
      <c r="A4559" s="199"/>
      <c r="B4559" s="38" t="s">
        <v>3436</v>
      </c>
      <c r="C4559" s="55"/>
      <c r="D4559" s="38"/>
      <c r="E4559" s="38" t="s">
        <v>24</v>
      </c>
      <c r="F4559" s="51"/>
      <c r="G4559" s="49">
        <v>3</v>
      </c>
      <c r="H4559" s="49">
        <v>3</v>
      </c>
      <c r="I4559" s="52"/>
      <c r="J4559" s="170">
        <f t="shared" si="446"/>
        <v>0</v>
      </c>
      <c r="K4559" s="44" t="s">
        <v>39</v>
      </c>
      <c r="L4559" s="93"/>
    </row>
    <row r="4560" spans="1:12" x14ac:dyDescent="0.25">
      <c r="A4560" s="199"/>
      <c r="L4560" s="93"/>
    </row>
    <row r="4561" spans="1:12" x14ac:dyDescent="0.25">
      <c r="A4561" s="199"/>
      <c r="B4561" s="38" t="s">
        <v>5139</v>
      </c>
      <c r="C4561" s="50"/>
      <c r="D4561" s="38"/>
      <c r="E4561" s="40" t="s">
        <v>24</v>
      </c>
      <c r="F4561" s="224"/>
      <c r="G4561" s="42">
        <v>1</v>
      </c>
      <c r="H4561" s="42">
        <v>1</v>
      </c>
      <c r="I4561" s="40"/>
      <c r="J4561" s="170">
        <f t="shared" ref="J4561:J4582" si="447">H4561*F4561</f>
        <v>0</v>
      </c>
      <c r="K4561" s="44" t="s">
        <v>175</v>
      </c>
      <c r="L4561" s="93"/>
    </row>
    <row r="4562" spans="1:12" x14ac:dyDescent="0.25">
      <c r="A4562" s="199"/>
      <c r="B4562" s="40"/>
      <c r="C4562" s="50"/>
      <c r="D4562" s="40"/>
      <c r="E4562" s="40"/>
      <c r="F4562" s="224"/>
      <c r="G4562" s="42"/>
      <c r="H4562" s="42"/>
      <c r="I4562" s="40"/>
      <c r="J4562" s="170">
        <f t="shared" si="447"/>
        <v>0</v>
      </c>
      <c r="K4562" s="44"/>
      <c r="L4562" s="93"/>
    </row>
    <row r="4563" spans="1:12" x14ac:dyDescent="0.25">
      <c r="A4563" s="199"/>
      <c r="B4563" s="40" t="s">
        <v>5140</v>
      </c>
      <c r="C4563" s="50" t="s">
        <v>5141</v>
      </c>
      <c r="D4563" s="40"/>
      <c r="E4563" s="40" t="s">
        <v>24</v>
      </c>
      <c r="F4563" s="224"/>
      <c r="G4563" s="42">
        <v>1</v>
      </c>
      <c r="H4563" s="42">
        <v>1</v>
      </c>
      <c r="I4563" s="40"/>
      <c r="J4563" s="170">
        <f t="shared" si="447"/>
        <v>0</v>
      </c>
      <c r="K4563" s="44" t="s">
        <v>175</v>
      </c>
      <c r="L4563" s="93"/>
    </row>
    <row r="4564" spans="1:12" x14ac:dyDescent="0.25">
      <c r="A4564" s="199"/>
      <c r="B4564" s="40"/>
      <c r="C4564" s="50"/>
      <c r="D4564" s="40"/>
      <c r="E4564" s="40"/>
      <c r="F4564" s="224"/>
      <c r="G4564" s="42"/>
      <c r="H4564" s="42"/>
      <c r="I4564" s="40"/>
      <c r="J4564" s="170">
        <f t="shared" si="447"/>
        <v>0</v>
      </c>
      <c r="K4564" s="44"/>
      <c r="L4564" s="93"/>
    </row>
    <row r="4565" spans="1:12" x14ac:dyDescent="0.25">
      <c r="A4565" s="199"/>
      <c r="B4565" s="40" t="s">
        <v>3577</v>
      </c>
      <c r="C4565" s="50" t="s">
        <v>5142</v>
      </c>
      <c r="D4565" s="40"/>
      <c r="E4565" s="40" t="s">
        <v>24</v>
      </c>
      <c r="F4565" s="224"/>
      <c r="G4565" s="42">
        <v>1</v>
      </c>
      <c r="H4565" s="42">
        <v>1</v>
      </c>
      <c r="I4565" s="40"/>
      <c r="J4565" s="170">
        <f t="shared" si="447"/>
        <v>0</v>
      </c>
      <c r="K4565" s="44" t="s">
        <v>175</v>
      </c>
      <c r="L4565" s="93"/>
    </row>
    <row r="4566" spans="1:12" x14ac:dyDescent="0.25">
      <c r="A4566" s="199"/>
      <c r="B4566" s="40"/>
      <c r="C4566" s="55"/>
      <c r="D4566" s="56"/>
      <c r="E4566" s="38"/>
      <c r="F4566" s="344"/>
      <c r="G4566" s="49"/>
      <c r="H4566" s="49"/>
      <c r="I4566" s="38"/>
      <c r="J4566" s="170">
        <f t="shared" si="447"/>
        <v>0</v>
      </c>
      <c r="K4566" s="44"/>
      <c r="L4566" s="93"/>
    </row>
    <row r="4567" spans="1:12" x14ac:dyDescent="0.25">
      <c r="A4567" s="199"/>
      <c r="B4567" s="40" t="s">
        <v>3577</v>
      </c>
      <c r="C4567" s="50" t="s">
        <v>5143</v>
      </c>
      <c r="D4567" s="38"/>
      <c r="E4567" s="38" t="s">
        <v>24</v>
      </c>
      <c r="F4567" s="51"/>
      <c r="G4567" s="49">
        <v>1</v>
      </c>
      <c r="H4567" s="49">
        <v>1</v>
      </c>
      <c r="I4567" s="52"/>
      <c r="J4567" s="170">
        <f t="shared" si="447"/>
        <v>0</v>
      </c>
      <c r="K4567" s="44" t="s">
        <v>175</v>
      </c>
      <c r="L4567" s="93"/>
    </row>
    <row r="4568" spans="1:12" x14ac:dyDescent="0.25">
      <c r="A4568" s="199"/>
      <c r="B4568" s="38"/>
      <c r="C4568" s="55"/>
      <c r="D4568" s="38"/>
      <c r="E4568" s="38"/>
      <c r="F4568" s="51"/>
      <c r="G4568" s="49"/>
      <c r="H4568" s="49"/>
      <c r="I4568" s="52"/>
      <c r="J4568" s="170">
        <f t="shared" si="447"/>
        <v>0</v>
      </c>
      <c r="K4568" s="44"/>
      <c r="L4568" s="93"/>
    </row>
    <row r="4569" spans="1:12" x14ac:dyDescent="0.25">
      <c r="A4569" s="199"/>
      <c r="B4569" s="38" t="s">
        <v>5144</v>
      </c>
      <c r="C4569" s="55" t="s">
        <v>4639</v>
      </c>
      <c r="D4569" s="38"/>
      <c r="E4569" s="38" t="s">
        <v>24</v>
      </c>
      <c r="F4569" s="51"/>
      <c r="G4569" s="49">
        <v>1</v>
      </c>
      <c r="H4569" s="49">
        <v>1</v>
      </c>
      <c r="I4569" s="52"/>
      <c r="J4569" s="170">
        <f t="shared" si="447"/>
        <v>0</v>
      </c>
      <c r="K4569" s="44" t="s">
        <v>175</v>
      </c>
      <c r="L4569" s="93"/>
    </row>
    <row r="4570" spans="1:12" x14ac:dyDescent="0.25">
      <c r="A4570" s="199"/>
      <c r="B4570" s="38"/>
      <c r="C4570" s="55"/>
      <c r="D4570" s="56"/>
      <c r="E4570" s="38"/>
      <c r="F4570" s="51"/>
      <c r="G4570" s="49"/>
      <c r="H4570" s="49"/>
      <c r="I4570" s="52"/>
      <c r="J4570" s="170">
        <f t="shared" si="447"/>
        <v>0</v>
      </c>
      <c r="K4570" s="44"/>
      <c r="L4570" s="93"/>
    </row>
    <row r="4571" spans="1:12" x14ac:dyDescent="0.25">
      <c r="A4571" s="199"/>
      <c r="B4571" s="38" t="s">
        <v>3577</v>
      </c>
      <c r="C4571" s="55" t="s">
        <v>5145</v>
      </c>
      <c r="D4571" s="38"/>
      <c r="E4571" s="38" t="s">
        <v>24</v>
      </c>
      <c r="F4571" s="51"/>
      <c r="G4571" s="49">
        <v>1</v>
      </c>
      <c r="H4571" s="49">
        <v>1</v>
      </c>
      <c r="I4571" s="52"/>
      <c r="J4571" s="170">
        <f t="shared" si="447"/>
        <v>0</v>
      </c>
      <c r="K4571" s="44" t="s">
        <v>175</v>
      </c>
      <c r="L4571" s="93"/>
    </row>
    <row r="4572" spans="1:12" x14ac:dyDescent="0.25">
      <c r="A4572" s="199"/>
      <c r="B4572" s="38"/>
      <c r="C4572" s="52"/>
      <c r="D4572" s="38"/>
      <c r="E4572" s="52"/>
      <c r="F4572" s="52"/>
      <c r="G4572" s="49"/>
      <c r="H4572" s="49"/>
      <c r="I4572" s="52"/>
      <c r="J4572" s="170">
        <f t="shared" si="447"/>
        <v>0</v>
      </c>
      <c r="K4572" s="53"/>
      <c r="L4572" s="93"/>
    </row>
    <row r="4573" spans="1:12" x14ac:dyDescent="0.25">
      <c r="A4573" s="199"/>
      <c r="B4573" s="38" t="s">
        <v>3508</v>
      </c>
      <c r="C4573" s="57"/>
      <c r="D4573" s="38"/>
      <c r="E4573" s="38" t="s">
        <v>24</v>
      </c>
      <c r="F4573" s="51"/>
      <c r="G4573" s="49">
        <v>1</v>
      </c>
      <c r="H4573" s="49">
        <v>1</v>
      </c>
      <c r="I4573" s="38"/>
      <c r="J4573" s="170">
        <f t="shared" si="447"/>
        <v>0</v>
      </c>
      <c r="K4573" s="44" t="s">
        <v>175</v>
      </c>
      <c r="L4573" s="93"/>
    </row>
    <row r="4574" spans="1:12" x14ac:dyDescent="0.25">
      <c r="A4574" s="199"/>
      <c r="B4574" s="38"/>
      <c r="C4574" s="147"/>
      <c r="D4574" s="22"/>
      <c r="E4574" s="38"/>
      <c r="F4574" s="51"/>
      <c r="G4574" s="49"/>
      <c r="H4574" s="49"/>
      <c r="I4574" s="38"/>
      <c r="J4574" s="170">
        <f t="shared" si="447"/>
        <v>0</v>
      </c>
      <c r="K4574" s="44"/>
      <c r="L4574" s="93"/>
    </row>
    <row r="4575" spans="1:12" x14ac:dyDescent="0.25">
      <c r="A4575" s="199"/>
      <c r="B4575" s="38" t="s">
        <v>3997</v>
      </c>
      <c r="C4575" s="57" t="s">
        <v>5146</v>
      </c>
      <c r="D4575" s="38"/>
      <c r="E4575" s="38" t="s">
        <v>83</v>
      </c>
      <c r="F4575" s="51"/>
      <c r="G4575" s="49">
        <v>20</v>
      </c>
      <c r="H4575" s="49">
        <v>20</v>
      </c>
      <c r="I4575" s="38"/>
      <c r="J4575" s="170">
        <f t="shared" si="447"/>
        <v>0</v>
      </c>
      <c r="K4575" s="44" t="s">
        <v>175</v>
      </c>
      <c r="L4575" s="93"/>
    </row>
    <row r="4576" spans="1:12" x14ac:dyDescent="0.25">
      <c r="A4576" s="199"/>
      <c r="B4576" s="60"/>
      <c r="C4576" s="247"/>
      <c r="D4576" s="394"/>
      <c r="E4576" s="247"/>
      <c r="F4576" s="372"/>
      <c r="G4576" s="250"/>
      <c r="H4576" s="250"/>
      <c r="I4576" s="249"/>
      <c r="J4576" s="170">
        <f t="shared" si="447"/>
        <v>0</v>
      </c>
      <c r="K4576" s="53"/>
      <c r="L4576" s="93"/>
    </row>
    <row r="4577" spans="1:12" x14ac:dyDescent="0.25">
      <c r="A4577" s="199"/>
      <c r="B4577" s="38" t="s">
        <v>989</v>
      </c>
      <c r="C4577" s="50" t="s">
        <v>5147</v>
      </c>
      <c r="D4577" s="38"/>
      <c r="E4577" s="38" t="s">
        <v>24</v>
      </c>
      <c r="F4577" s="51"/>
      <c r="G4577" s="49">
        <v>1</v>
      </c>
      <c r="H4577" s="49">
        <v>1</v>
      </c>
      <c r="I4577" s="38"/>
      <c r="J4577" s="170">
        <f t="shared" si="447"/>
        <v>0</v>
      </c>
      <c r="K4577" s="44" t="s">
        <v>175</v>
      </c>
      <c r="L4577" s="93"/>
    </row>
    <row r="4578" spans="1:12" x14ac:dyDescent="0.25">
      <c r="A4578" s="199"/>
      <c r="B4578" s="38"/>
      <c r="C4578" s="202"/>
      <c r="D4578" s="100"/>
      <c r="E4578" s="52"/>
      <c r="F4578" s="52"/>
      <c r="G4578" s="49"/>
      <c r="H4578" s="49"/>
      <c r="I4578" s="52"/>
      <c r="J4578" s="170">
        <f t="shared" si="447"/>
        <v>0</v>
      </c>
      <c r="K4578" s="44"/>
      <c r="L4578" s="93"/>
    </row>
    <row r="4579" spans="1:12" x14ac:dyDescent="0.25">
      <c r="A4579" s="199"/>
      <c r="B4579" s="38" t="s">
        <v>3463</v>
      </c>
      <c r="C4579" s="57" t="s">
        <v>5148</v>
      </c>
      <c r="D4579" s="38"/>
      <c r="E4579" s="38" t="s">
        <v>83</v>
      </c>
      <c r="F4579" s="51"/>
      <c r="G4579" s="49">
        <v>16</v>
      </c>
      <c r="H4579" s="49">
        <v>16</v>
      </c>
      <c r="I4579" s="38"/>
      <c r="J4579" s="170">
        <f t="shared" si="447"/>
        <v>0</v>
      </c>
      <c r="K4579" s="44" t="s">
        <v>175</v>
      </c>
      <c r="L4579" s="93"/>
    </row>
    <row r="4580" spans="1:12" x14ac:dyDescent="0.25">
      <c r="A4580" s="199"/>
      <c r="B4580" s="38"/>
      <c r="C4580" s="147"/>
      <c r="D4580" s="100"/>
      <c r="E4580" s="38"/>
      <c r="F4580" s="51"/>
      <c r="G4580" s="49"/>
      <c r="H4580" s="49"/>
      <c r="I4580" s="38"/>
      <c r="J4580" s="170">
        <f t="shared" si="447"/>
        <v>0</v>
      </c>
      <c r="K4580" s="44"/>
      <c r="L4580" s="93"/>
    </row>
    <row r="4581" spans="1:12" x14ac:dyDescent="0.25">
      <c r="A4581" s="199"/>
      <c r="B4581" s="100"/>
      <c r="C4581" s="147" t="s">
        <v>5185</v>
      </c>
      <c r="D4581" s="100"/>
      <c r="E4581" s="44" t="s">
        <v>32</v>
      </c>
      <c r="F4581" s="84"/>
      <c r="G4581" s="85">
        <v>3</v>
      </c>
      <c r="H4581" s="102">
        <v>3</v>
      </c>
      <c r="I4581" s="44"/>
      <c r="J4581" s="170">
        <f t="shared" si="447"/>
        <v>0</v>
      </c>
      <c r="K4581" s="44" t="s">
        <v>676</v>
      </c>
      <c r="L4581" s="93"/>
    </row>
    <row r="4582" spans="1:12" x14ac:dyDescent="0.25">
      <c r="A4582" s="199"/>
      <c r="B4582" s="44"/>
      <c r="C4582" s="390"/>
      <c r="D4582" s="38"/>
      <c r="E4582" s="38"/>
      <c r="F4582" s="51"/>
      <c r="G4582" s="49"/>
      <c r="H4582" s="49"/>
      <c r="I4582" s="38"/>
      <c r="J4582" s="170">
        <f t="shared" si="447"/>
        <v>0</v>
      </c>
      <c r="K4582" s="44"/>
      <c r="L4582" s="93"/>
    </row>
    <row r="4583" spans="1:12" x14ac:dyDescent="0.25">
      <c r="A4583" s="199"/>
      <c r="B4583" s="100" t="s">
        <v>619</v>
      </c>
      <c r="C4583" s="147" t="s">
        <v>5186</v>
      </c>
      <c r="D4583" s="100"/>
      <c r="E4583" s="44" t="s">
        <v>24</v>
      </c>
      <c r="F4583" s="84"/>
      <c r="G4583" s="85">
        <v>1</v>
      </c>
      <c r="H4583" s="102">
        <v>1</v>
      </c>
      <c r="I4583" s="44"/>
      <c r="J4583" s="86">
        <f t="shared" ref="J4583:J4595" si="448">H4583*F4583</f>
        <v>0</v>
      </c>
      <c r="K4583" s="44" t="s">
        <v>676</v>
      </c>
    </row>
    <row r="4584" spans="1:12" x14ac:dyDescent="0.25">
      <c r="A4584" s="199"/>
      <c r="B4584" s="100" t="s">
        <v>5187</v>
      </c>
      <c r="C4584" s="39" t="s">
        <v>5188</v>
      </c>
      <c r="D4584" s="100"/>
      <c r="E4584" s="144" t="s">
        <v>24</v>
      </c>
      <c r="F4584" s="900"/>
      <c r="G4584" s="99">
        <v>1</v>
      </c>
      <c r="H4584" s="150">
        <v>1</v>
      </c>
      <c r="I4584" s="144"/>
      <c r="J4584" s="86">
        <f t="shared" si="448"/>
        <v>0</v>
      </c>
      <c r="K4584" s="44" t="s">
        <v>676</v>
      </c>
    </row>
    <row r="4585" spans="1:12" x14ac:dyDescent="0.25">
      <c r="A4585" s="199"/>
      <c r="B4585" s="45"/>
      <c r="C4585" s="39"/>
      <c r="D4585" s="45"/>
      <c r="E4585" s="144"/>
      <c r="F4585" s="900"/>
      <c r="G4585" s="99"/>
      <c r="H4585" s="150"/>
      <c r="I4585" s="144"/>
      <c r="J4585" s="86">
        <f t="shared" si="448"/>
        <v>0</v>
      </c>
      <c r="K4585" s="44"/>
    </row>
    <row r="4586" spans="1:12" x14ac:dyDescent="0.25">
      <c r="A4586" s="199"/>
      <c r="B4586" s="45" t="s">
        <v>3758</v>
      </c>
      <c r="C4586" s="39" t="s">
        <v>5189</v>
      </c>
      <c r="D4586" s="45"/>
      <c r="E4586" s="144" t="s">
        <v>24</v>
      </c>
      <c r="F4586" s="900"/>
      <c r="G4586" s="99">
        <v>1</v>
      </c>
      <c r="H4586" s="150">
        <v>1</v>
      </c>
      <c r="I4586" s="144"/>
      <c r="J4586" s="86">
        <f t="shared" si="448"/>
        <v>0</v>
      </c>
      <c r="K4586" s="44" t="s">
        <v>676</v>
      </c>
    </row>
    <row r="4587" spans="1:12" x14ac:dyDescent="0.25">
      <c r="A4587" s="199"/>
      <c r="B4587" s="45"/>
      <c r="C4587" s="39"/>
      <c r="D4587" s="45"/>
      <c r="E4587" s="144"/>
      <c r="F4587" s="900"/>
      <c r="G4587" s="99"/>
      <c r="H4587" s="150"/>
      <c r="I4587" s="144"/>
      <c r="J4587" s="86">
        <f t="shared" si="448"/>
        <v>0</v>
      </c>
      <c r="K4587" s="44"/>
    </row>
    <row r="4588" spans="1:12" x14ac:dyDescent="0.25">
      <c r="A4588" s="199"/>
      <c r="B4588" s="45" t="s">
        <v>5174</v>
      </c>
      <c r="C4588" s="39" t="s">
        <v>5190</v>
      </c>
      <c r="D4588" s="45"/>
      <c r="E4588" s="144" t="s">
        <v>32</v>
      </c>
      <c r="F4588" s="900"/>
      <c r="G4588" s="99">
        <v>1</v>
      </c>
      <c r="H4588" s="150">
        <v>1</v>
      </c>
      <c r="I4588" s="144"/>
      <c r="J4588" s="86">
        <f t="shared" si="448"/>
        <v>0</v>
      </c>
      <c r="K4588" s="44" t="s">
        <v>676</v>
      </c>
    </row>
    <row r="4589" spans="1:12" x14ac:dyDescent="0.25">
      <c r="A4589" s="199"/>
      <c r="B4589" s="45"/>
      <c r="C4589" s="46"/>
      <c r="D4589" s="47"/>
      <c r="E4589" s="44"/>
      <c r="F4589" s="283"/>
      <c r="G4589" s="85"/>
      <c r="H4589" s="102"/>
      <c r="I4589" s="44"/>
      <c r="J4589" s="86">
        <f t="shared" si="448"/>
        <v>0</v>
      </c>
      <c r="K4589" s="44"/>
    </row>
    <row r="4590" spans="1:12" x14ac:dyDescent="0.25">
      <c r="A4590" s="199"/>
      <c r="B4590" s="45" t="s">
        <v>3523</v>
      </c>
      <c r="C4590" s="39" t="s">
        <v>3817</v>
      </c>
      <c r="D4590" s="100"/>
      <c r="E4590" s="44" t="s">
        <v>32</v>
      </c>
      <c r="F4590" s="84"/>
      <c r="G4590" s="85">
        <v>2</v>
      </c>
      <c r="H4590" s="102">
        <v>2</v>
      </c>
      <c r="I4590" s="53"/>
      <c r="J4590" s="86">
        <f t="shared" si="448"/>
        <v>0</v>
      </c>
      <c r="K4590" s="44" t="s">
        <v>676</v>
      </c>
    </row>
    <row r="4591" spans="1:12" x14ac:dyDescent="0.25">
      <c r="A4591" s="199"/>
      <c r="B4591" s="100"/>
      <c r="C4591" s="46"/>
      <c r="D4591" s="100"/>
      <c r="E4591" s="44"/>
      <c r="F4591" s="84"/>
      <c r="G4591" s="85"/>
      <c r="H4591" s="102"/>
      <c r="I4591" s="53"/>
      <c r="J4591" s="148">
        <f t="shared" si="448"/>
        <v>0</v>
      </c>
      <c r="K4591" s="44"/>
    </row>
    <row r="4592" spans="1:12" x14ac:dyDescent="0.25">
      <c r="A4592" s="199"/>
      <c r="B4592" s="100" t="s">
        <v>3553</v>
      </c>
      <c r="C4592" s="46" t="s">
        <v>5191</v>
      </c>
      <c r="D4592" s="100"/>
      <c r="E4592" s="44" t="s">
        <v>32</v>
      </c>
      <c r="F4592" s="84"/>
      <c r="G4592" s="85">
        <v>1</v>
      </c>
      <c r="H4592" s="102">
        <v>1</v>
      </c>
      <c r="I4592" s="53"/>
      <c r="J4592" s="86">
        <f t="shared" si="448"/>
        <v>0</v>
      </c>
      <c r="K4592" s="44" t="s">
        <v>676</v>
      </c>
    </row>
    <row r="4593" spans="1:11" x14ac:dyDescent="0.25">
      <c r="A4593" s="199"/>
      <c r="B4593" s="100"/>
      <c r="C4593" s="46"/>
      <c r="D4593" s="47"/>
      <c r="E4593" s="44"/>
      <c r="F4593" s="84"/>
      <c r="G4593" s="85"/>
      <c r="H4593" s="102"/>
      <c r="I4593" s="53"/>
      <c r="J4593" s="148">
        <f t="shared" si="448"/>
        <v>0</v>
      </c>
      <c r="K4593" s="44"/>
    </row>
    <row r="4594" spans="1:11" x14ac:dyDescent="0.25">
      <c r="A4594" s="199"/>
      <c r="B4594" s="100" t="s">
        <v>4072</v>
      </c>
      <c r="C4594" s="135"/>
      <c r="D4594" s="100"/>
      <c r="E4594" s="100" t="s">
        <v>32</v>
      </c>
      <c r="F4594" s="84"/>
      <c r="G4594" s="102">
        <v>1</v>
      </c>
      <c r="H4594" s="102">
        <v>1</v>
      </c>
      <c r="I4594" s="101"/>
      <c r="J4594" s="86">
        <f t="shared" si="448"/>
        <v>0</v>
      </c>
      <c r="K4594" s="100" t="s">
        <v>676</v>
      </c>
    </row>
    <row r="4595" spans="1:11" x14ac:dyDescent="0.25">
      <c r="B4595" s="100"/>
      <c r="C4595" s="53"/>
      <c r="D4595" s="22"/>
      <c r="E4595" s="53"/>
      <c r="F4595" s="101"/>
      <c r="G4595" s="85"/>
      <c r="H4595" s="102"/>
      <c r="I4595" s="53"/>
      <c r="J4595" s="148">
        <f t="shared" si="448"/>
        <v>0</v>
      </c>
      <c r="K4595" s="53"/>
    </row>
    <row r="4596" spans="1:11" x14ac:dyDescent="0.25">
      <c r="B4596" s="45" t="s">
        <v>5187</v>
      </c>
      <c r="C4596" s="46" t="s">
        <v>5192</v>
      </c>
      <c r="D4596" s="47"/>
      <c r="E4596" s="44" t="s">
        <v>32</v>
      </c>
      <c r="F4596" s="118"/>
      <c r="G4596" s="85">
        <v>1</v>
      </c>
      <c r="H4596" s="102">
        <v>1</v>
      </c>
      <c r="I4596" s="44"/>
      <c r="J4596" s="100"/>
      <c r="K4596" s="44" t="s">
        <v>676</v>
      </c>
    </row>
    <row r="4597" spans="1:11" x14ac:dyDescent="0.25">
      <c r="B4597" s="45"/>
      <c r="C4597" s="39"/>
      <c r="D4597" s="100"/>
      <c r="E4597" s="44"/>
      <c r="F4597" s="84"/>
      <c r="G4597" s="85"/>
      <c r="H4597" s="102"/>
      <c r="I4597" s="53"/>
      <c r="J4597" s="148"/>
      <c r="K4597" s="53"/>
    </row>
    <row r="4598" spans="1:11" x14ac:dyDescent="0.25">
      <c r="B4598" s="100" t="s">
        <v>5193</v>
      </c>
      <c r="C4598" s="46" t="s">
        <v>5194</v>
      </c>
      <c r="D4598" s="100"/>
      <c r="E4598" s="44" t="s">
        <v>32</v>
      </c>
      <c r="F4598" s="84"/>
      <c r="G4598" s="85">
        <v>2</v>
      </c>
      <c r="H4598" s="102">
        <v>2</v>
      </c>
      <c r="I4598" s="53"/>
      <c r="J4598" s="101"/>
      <c r="K4598" s="44" t="s">
        <v>676</v>
      </c>
    </row>
    <row r="4599" spans="1:11" x14ac:dyDescent="0.25">
      <c r="B4599" s="248"/>
      <c r="C4599" s="247"/>
      <c r="D4599" s="248"/>
      <c r="E4599" s="247"/>
      <c r="F4599" s="121"/>
      <c r="G4599" s="250"/>
      <c r="H4599" s="251"/>
      <c r="I4599" s="247"/>
      <c r="J4599" s="148">
        <f t="shared" ref="J4599:J4605" si="449">H4599*F4599</f>
        <v>0</v>
      </c>
      <c r="K4599" s="53"/>
    </row>
    <row r="4600" spans="1:11" x14ac:dyDescent="0.25">
      <c r="B4600" s="100" t="s">
        <v>5195</v>
      </c>
      <c r="C4600" s="39" t="s">
        <v>5196</v>
      </c>
      <c r="D4600" s="100"/>
      <c r="E4600" s="44" t="s">
        <v>32</v>
      </c>
      <c r="F4600" s="84"/>
      <c r="G4600" s="85">
        <v>1</v>
      </c>
      <c r="H4600" s="102">
        <v>1</v>
      </c>
      <c r="I4600" s="44"/>
      <c r="J4600" s="86">
        <f t="shared" si="449"/>
        <v>0</v>
      </c>
      <c r="K4600" s="44" t="s">
        <v>676</v>
      </c>
    </row>
    <row r="4601" spans="1:11" x14ac:dyDescent="0.25">
      <c r="B4601" s="100"/>
      <c r="C4601" s="202"/>
      <c r="D4601" s="100"/>
      <c r="E4601" s="53"/>
      <c r="F4601" s="101"/>
      <c r="G4601" s="85"/>
      <c r="H4601" s="102"/>
      <c r="I4601" s="53"/>
      <c r="J4601" s="148">
        <f t="shared" si="449"/>
        <v>0</v>
      </c>
      <c r="K4601" s="44"/>
    </row>
    <row r="4602" spans="1:11" x14ac:dyDescent="0.25">
      <c r="B4602" s="100" t="s">
        <v>5197</v>
      </c>
      <c r="C4602" s="134" t="s">
        <v>5198</v>
      </c>
      <c r="D4602" s="100"/>
      <c r="E4602" s="100" t="s">
        <v>28</v>
      </c>
      <c r="F4602" s="84"/>
      <c r="G4602" s="102">
        <v>1</v>
      </c>
      <c r="H4602" s="102">
        <v>1</v>
      </c>
      <c r="I4602" s="100"/>
      <c r="J4602" s="86">
        <f t="shared" si="449"/>
        <v>0</v>
      </c>
      <c r="K4602" s="100" t="s">
        <v>676</v>
      </c>
    </row>
    <row r="4603" spans="1:11" x14ac:dyDescent="0.25">
      <c r="B4603" s="100"/>
      <c r="C4603" s="147"/>
      <c r="D4603" s="100"/>
      <c r="E4603" s="44"/>
      <c r="F4603" s="84"/>
      <c r="G4603" s="85"/>
      <c r="H4603" s="102"/>
      <c r="I4603" s="44"/>
      <c r="J4603" s="148">
        <f t="shared" si="449"/>
        <v>0</v>
      </c>
      <c r="K4603" s="44"/>
    </row>
    <row r="4604" spans="1:11" x14ac:dyDescent="0.25">
      <c r="A4604" s="79"/>
      <c r="B4604" s="100" t="s">
        <v>5199</v>
      </c>
      <c r="C4604" s="147" t="s">
        <v>5200</v>
      </c>
      <c r="D4604" s="100"/>
      <c r="E4604" s="44" t="s">
        <v>32</v>
      </c>
      <c r="F4604" s="84"/>
      <c r="G4604" s="85">
        <v>1</v>
      </c>
      <c r="H4604" s="102">
        <v>1</v>
      </c>
      <c r="I4604" s="44"/>
      <c r="J4604" s="86">
        <f t="shared" si="449"/>
        <v>0</v>
      </c>
      <c r="K4604" s="44" t="s">
        <v>676</v>
      </c>
    </row>
    <row r="4605" spans="1:11" x14ac:dyDescent="0.25">
      <c r="A4605" s="79"/>
      <c r="B4605" s="45"/>
      <c r="C4605" s="39"/>
      <c r="D4605" s="100"/>
      <c r="E4605" s="38"/>
      <c r="F4605" s="51"/>
      <c r="G4605" s="49"/>
      <c r="H4605" s="49"/>
      <c r="I4605" s="52"/>
      <c r="J4605" s="43">
        <f t="shared" si="449"/>
        <v>0</v>
      </c>
      <c r="K4605" s="44"/>
    </row>
    <row r="4606" spans="1:11" x14ac:dyDescent="0.25">
      <c r="B4606" s="100" t="s">
        <v>989</v>
      </c>
      <c r="C4606" s="147" t="s">
        <v>5201</v>
      </c>
      <c r="D4606" s="100"/>
      <c r="E4606" s="44" t="s">
        <v>24</v>
      </c>
      <c r="F4606" s="84"/>
      <c r="G4606" s="85">
        <v>1</v>
      </c>
      <c r="H4606" s="102">
        <v>1</v>
      </c>
      <c r="I4606" s="44"/>
      <c r="J4606" s="86">
        <f t="shared" ref="J4606:J4627" si="450">H4606*F4606</f>
        <v>0</v>
      </c>
      <c r="K4606" s="44" t="s">
        <v>676</v>
      </c>
    </row>
    <row r="4607" spans="1:11" x14ac:dyDescent="0.25">
      <c r="B4607" s="100" t="s">
        <v>5202</v>
      </c>
      <c r="C4607" s="39" t="s">
        <v>5203</v>
      </c>
      <c r="D4607" s="100"/>
      <c r="E4607" s="144" t="s">
        <v>32</v>
      </c>
      <c r="F4607" s="900"/>
      <c r="G4607" s="99">
        <v>1</v>
      </c>
      <c r="H4607" s="150">
        <v>1</v>
      </c>
      <c r="I4607" s="144"/>
      <c r="J4607" s="148">
        <f t="shared" si="450"/>
        <v>0</v>
      </c>
      <c r="K4607" s="44" t="s">
        <v>676</v>
      </c>
    </row>
    <row r="4608" spans="1:11" x14ac:dyDescent="0.25">
      <c r="B4608" s="45"/>
      <c r="C4608" s="39"/>
      <c r="D4608" s="45"/>
      <c r="E4608" s="144"/>
      <c r="F4608" s="900"/>
      <c r="G4608" s="99"/>
      <c r="H4608" s="150"/>
      <c r="I4608" s="144"/>
      <c r="J4608" s="86">
        <f t="shared" si="450"/>
        <v>0</v>
      </c>
      <c r="K4608" s="44"/>
    </row>
    <row r="4609" spans="2:13" x14ac:dyDescent="0.25">
      <c r="B4609" s="45" t="s">
        <v>3772</v>
      </c>
      <c r="C4609" s="39"/>
      <c r="D4609" s="45"/>
      <c r="E4609" s="144" t="s">
        <v>32</v>
      </c>
      <c r="F4609" s="900"/>
      <c r="G4609" s="99">
        <v>5</v>
      </c>
      <c r="H4609" s="150">
        <v>5</v>
      </c>
      <c r="I4609" s="144"/>
      <c r="J4609" s="86">
        <f t="shared" si="450"/>
        <v>0</v>
      </c>
      <c r="K4609" s="44" t="s">
        <v>676</v>
      </c>
    </row>
    <row r="4610" spans="2:13" x14ac:dyDescent="0.25">
      <c r="B4610" s="45"/>
      <c r="C4610" s="39"/>
      <c r="D4610" s="45"/>
      <c r="E4610" s="144"/>
      <c r="F4610" s="900"/>
      <c r="G4610" s="99"/>
      <c r="H4610" s="150"/>
      <c r="I4610" s="144"/>
      <c r="J4610" s="86">
        <f t="shared" si="450"/>
        <v>0</v>
      </c>
      <c r="K4610" s="44"/>
    </row>
    <row r="4611" spans="2:13" x14ac:dyDescent="0.25">
      <c r="B4611" s="45" t="s">
        <v>3905</v>
      </c>
      <c r="C4611" s="262"/>
      <c r="D4611" s="45"/>
      <c r="E4611" s="45" t="s">
        <v>32</v>
      </c>
      <c r="F4611" s="900"/>
      <c r="G4611" s="150">
        <v>1</v>
      </c>
      <c r="H4611" s="150">
        <v>1</v>
      </c>
      <c r="I4611" s="45"/>
      <c r="J4611" s="86">
        <f t="shared" si="450"/>
        <v>0</v>
      </c>
      <c r="K4611" s="100" t="s">
        <v>676</v>
      </c>
    </row>
    <row r="4612" spans="2:13" x14ac:dyDescent="0.25">
      <c r="B4612" s="45"/>
      <c r="C4612" s="46"/>
      <c r="D4612" s="47"/>
      <c r="E4612" s="44"/>
      <c r="F4612" s="283"/>
      <c r="G4612" s="85"/>
      <c r="H4612" s="102"/>
      <c r="I4612" s="44"/>
      <c r="J4612" s="86">
        <f t="shared" si="450"/>
        <v>0</v>
      </c>
      <c r="K4612" s="44"/>
    </row>
    <row r="4613" spans="2:13" x14ac:dyDescent="0.25">
      <c r="B4613" s="45" t="s">
        <v>5204</v>
      </c>
      <c r="C4613" s="39" t="s">
        <v>5205</v>
      </c>
      <c r="D4613" s="100"/>
      <c r="E4613" s="44" t="s">
        <v>32</v>
      </c>
      <c r="F4613" s="84"/>
      <c r="G4613" s="85">
        <v>1</v>
      </c>
      <c r="H4613" s="102">
        <v>1</v>
      </c>
      <c r="I4613" s="53"/>
      <c r="J4613" s="86">
        <f t="shared" si="450"/>
        <v>0</v>
      </c>
      <c r="K4613" s="44" t="s">
        <v>676</v>
      </c>
    </row>
    <row r="4614" spans="2:13" x14ac:dyDescent="0.25">
      <c r="B4614" s="100"/>
      <c r="C4614" s="46"/>
      <c r="D4614" s="100"/>
      <c r="E4614" s="44"/>
      <c r="F4614" s="84"/>
      <c r="G4614" s="85"/>
      <c r="H4614" s="102"/>
      <c r="I4614" s="53"/>
      <c r="J4614" s="86">
        <f t="shared" si="450"/>
        <v>0</v>
      </c>
      <c r="K4614" s="44"/>
    </row>
    <row r="4615" spans="2:13" x14ac:dyDescent="0.25">
      <c r="B4615" s="100" t="s">
        <v>5206</v>
      </c>
      <c r="C4615" s="46"/>
      <c r="D4615" s="100"/>
      <c r="E4615" s="44" t="s">
        <v>28</v>
      </c>
      <c r="F4615" s="84"/>
      <c r="G4615" s="85">
        <v>1</v>
      </c>
      <c r="H4615" s="102">
        <v>1</v>
      </c>
      <c r="I4615" s="53"/>
      <c r="J4615" s="86">
        <f t="shared" si="450"/>
        <v>0</v>
      </c>
      <c r="K4615" s="44" t="s">
        <v>676</v>
      </c>
    </row>
    <row r="4616" spans="2:13" x14ac:dyDescent="0.25">
      <c r="B4616" s="100"/>
      <c r="C4616" s="46"/>
      <c r="D4616" s="47"/>
      <c r="E4616" s="44"/>
      <c r="F4616" s="84"/>
      <c r="G4616" s="85"/>
      <c r="H4616" s="102"/>
      <c r="I4616" s="53"/>
      <c r="J4616" s="86">
        <f t="shared" si="450"/>
        <v>0</v>
      </c>
      <c r="K4616" s="44"/>
      <c r="L4616" t="s">
        <v>5647</v>
      </c>
    </row>
    <row r="4617" spans="2:13" x14ac:dyDescent="0.25">
      <c r="B4617" s="100" t="s">
        <v>4237</v>
      </c>
      <c r="C4617" s="135" t="s">
        <v>5207</v>
      </c>
      <c r="D4617" s="100"/>
      <c r="E4617" s="100" t="s">
        <v>24</v>
      </c>
      <c r="F4617" s="84"/>
      <c r="G4617" s="102">
        <v>1</v>
      </c>
      <c r="H4617" s="102">
        <v>1</v>
      </c>
      <c r="I4617" s="101"/>
      <c r="J4617" s="86">
        <f t="shared" si="450"/>
        <v>0</v>
      </c>
      <c r="K4617" s="100" t="s">
        <v>676</v>
      </c>
    </row>
    <row r="4618" spans="2:13" x14ac:dyDescent="0.25">
      <c r="B4618" s="100"/>
      <c r="C4618" s="53"/>
      <c r="D4618" s="22"/>
      <c r="E4618" s="53"/>
      <c r="F4618" s="101"/>
      <c r="G4618" s="85"/>
      <c r="H4618" s="102"/>
      <c r="I4618" s="53"/>
      <c r="J4618" s="86">
        <f t="shared" si="450"/>
        <v>0</v>
      </c>
      <c r="K4618" s="53"/>
    </row>
    <row r="4619" spans="2:13" x14ac:dyDescent="0.25">
      <c r="B4619" s="100" t="s">
        <v>4215</v>
      </c>
      <c r="C4619" s="147" t="s">
        <v>5208</v>
      </c>
      <c r="D4619" s="100"/>
      <c r="E4619" s="44" t="s">
        <v>24</v>
      </c>
      <c r="F4619" s="84"/>
      <c r="G4619" s="85">
        <v>2</v>
      </c>
      <c r="H4619" s="102">
        <v>2</v>
      </c>
      <c r="I4619" s="44"/>
      <c r="J4619" s="86">
        <f t="shared" si="450"/>
        <v>0</v>
      </c>
      <c r="K4619" s="44" t="s">
        <v>676</v>
      </c>
    </row>
    <row r="4620" spans="2:13" x14ac:dyDescent="0.25">
      <c r="B4620" s="100"/>
      <c r="C4620" s="147"/>
      <c r="D4620" s="100"/>
      <c r="E4620" s="44"/>
      <c r="F4620" s="84"/>
      <c r="G4620" s="85"/>
      <c r="H4620" s="143"/>
      <c r="I4620" s="44"/>
      <c r="J4620" s="86">
        <f t="shared" si="450"/>
        <v>0</v>
      </c>
      <c r="K4620" s="44"/>
      <c r="L4620" s="417" t="s">
        <v>7335</v>
      </c>
      <c r="M4620" s="417"/>
    </row>
    <row r="4621" spans="2:13" x14ac:dyDescent="0.25">
      <c r="B4621" s="100" t="s">
        <v>4215</v>
      </c>
      <c r="C4621" s="147" t="s">
        <v>4445</v>
      </c>
      <c r="D4621" s="100"/>
      <c r="E4621" s="44" t="s">
        <v>24</v>
      </c>
      <c r="F4621" s="84"/>
      <c r="G4621" s="85">
        <v>1</v>
      </c>
      <c r="H4621" s="102">
        <v>1</v>
      </c>
      <c r="I4621" s="44"/>
      <c r="J4621" s="86">
        <f t="shared" si="450"/>
        <v>0</v>
      </c>
      <c r="K4621" s="44" t="s">
        <v>676</v>
      </c>
    </row>
    <row r="4622" spans="2:13" x14ac:dyDescent="0.25">
      <c r="B4622" s="248"/>
      <c r="C4622" s="247"/>
      <c r="D4622" s="248"/>
      <c r="E4622" s="247"/>
      <c r="F4622" s="121"/>
      <c r="G4622" s="250"/>
      <c r="H4622" s="251"/>
      <c r="I4622" s="247"/>
      <c r="J4622" s="86">
        <f t="shared" si="450"/>
        <v>0</v>
      </c>
      <c r="K4622" s="53"/>
    </row>
    <row r="4623" spans="2:13" x14ac:dyDescent="0.25">
      <c r="B4623" s="100" t="s">
        <v>5209</v>
      </c>
      <c r="C4623" s="262"/>
      <c r="D4623" s="100"/>
      <c r="E4623" s="100" t="s">
        <v>32</v>
      </c>
      <c r="F4623" s="84"/>
      <c r="G4623" s="102">
        <v>1</v>
      </c>
      <c r="H4623" s="102">
        <v>1</v>
      </c>
      <c r="I4623" s="100"/>
      <c r="J4623" s="86">
        <f t="shared" si="450"/>
        <v>0</v>
      </c>
      <c r="K4623" s="100" t="s">
        <v>676</v>
      </c>
    </row>
    <row r="4624" spans="2:13" x14ac:dyDescent="0.25">
      <c r="B4624" s="100"/>
      <c r="C4624" s="202"/>
      <c r="D4624" s="100"/>
      <c r="E4624" s="53"/>
      <c r="F4624" s="101"/>
      <c r="G4624" s="85"/>
      <c r="H4624" s="143"/>
      <c r="I4624" s="53"/>
      <c r="J4624" s="86">
        <f t="shared" si="450"/>
        <v>0</v>
      </c>
      <c r="K4624" s="44"/>
    </row>
    <row r="4625" spans="1:13" x14ac:dyDescent="0.25">
      <c r="A4625" s="79"/>
      <c r="B4625" s="100" t="s">
        <v>5210</v>
      </c>
      <c r="C4625" s="147"/>
      <c r="D4625" s="100"/>
      <c r="E4625" s="44" t="s">
        <v>32</v>
      </c>
      <c r="F4625" s="84"/>
      <c r="G4625" s="85">
        <v>2</v>
      </c>
      <c r="H4625" s="102">
        <v>2</v>
      </c>
      <c r="I4625" s="44"/>
      <c r="J4625" s="86">
        <f t="shared" si="450"/>
        <v>0</v>
      </c>
      <c r="K4625" s="44" t="s">
        <v>676</v>
      </c>
    </row>
    <row r="4626" spans="1:13" x14ac:dyDescent="0.25">
      <c r="A4626" s="79"/>
      <c r="B4626" s="100"/>
      <c r="C4626" s="147"/>
      <c r="D4626" s="100"/>
      <c r="E4626" s="44"/>
      <c r="F4626" s="84"/>
      <c r="G4626" s="102"/>
      <c r="H4626" s="102"/>
      <c r="I4626" s="100"/>
      <c r="J4626" s="86">
        <f t="shared" si="450"/>
        <v>0</v>
      </c>
      <c r="K4626" s="44"/>
    </row>
    <row r="4627" spans="1:13" x14ac:dyDescent="0.25">
      <c r="A4627" s="79"/>
      <c r="B4627" s="100" t="s">
        <v>3523</v>
      </c>
      <c r="C4627" s="147" t="s">
        <v>5211</v>
      </c>
      <c r="D4627" s="100"/>
      <c r="E4627" s="44" t="s">
        <v>32</v>
      </c>
      <c r="F4627" s="84"/>
      <c r="G4627" s="85">
        <v>1</v>
      </c>
      <c r="H4627" s="102">
        <v>1</v>
      </c>
      <c r="I4627" s="44"/>
      <c r="J4627" s="86">
        <f t="shared" si="450"/>
        <v>0</v>
      </c>
      <c r="K4627" s="44" t="s">
        <v>676</v>
      </c>
    </row>
    <row r="4628" spans="1:13" x14ac:dyDescent="0.25">
      <c r="A4628" s="79"/>
    </row>
    <row r="4629" spans="1:13" x14ac:dyDescent="0.25">
      <c r="B4629" s="100" t="s">
        <v>5212</v>
      </c>
      <c r="C4629" s="147" t="s">
        <v>5213</v>
      </c>
      <c r="D4629" s="100"/>
      <c r="E4629" s="44" t="s">
        <v>32</v>
      </c>
      <c r="F4629" s="84"/>
      <c r="G4629" s="49">
        <v>1</v>
      </c>
      <c r="H4629" s="85">
        <v>1</v>
      </c>
      <c r="I4629" s="22"/>
      <c r="J4629" s="86">
        <f>H4629*F4629</f>
        <v>0</v>
      </c>
      <c r="K4629" s="44" t="s">
        <v>676</v>
      </c>
    </row>
    <row r="4631" spans="1:13" x14ac:dyDescent="0.25">
      <c r="B4631" s="100" t="s">
        <v>3553</v>
      </c>
      <c r="C4631" s="39" t="s">
        <v>5214</v>
      </c>
      <c r="D4631" s="100"/>
      <c r="E4631" s="144" t="s">
        <v>32</v>
      </c>
      <c r="F4631" s="522"/>
      <c r="G4631" s="42">
        <v>1</v>
      </c>
      <c r="H4631" s="99">
        <v>1</v>
      </c>
      <c r="I4631" s="171"/>
      <c r="J4631" s="86">
        <f t="shared" ref="J4631:J4640" si="451">H4631*F4631</f>
        <v>0</v>
      </c>
      <c r="K4631" s="44" t="s">
        <v>676</v>
      </c>
    </row>
    <row r="4632" spans="1:13" x14ac:dyDescent="0.25">
      <c r="B4632" s="45"/>
      <c r="C4632" s="39"/>
      <c r="D4632" s="45"/>
      <c r="E4632" s="144"/>
      <c r="F4632" s="522"/>
      <c r="G4632" s="42"/>
      <c r="H4632" s="99"/>
      <c r="I4632" s="171"/>
      <c r="J4632" s="86">
        <f t="shared" si="451"/>
        <v>0</v>
      </c>
      <c r="K4632" s="44"/>
    </row>
    <row r="4633" spans="1:13" x14ac:dyDescent="0.25">
      <c r="B4633" s="45" t="s">
        <v>5215</v>
      </c>
      <c r="C4633" s="39" t="s">
        <v>5216</v>
      </c>
      <c r="D4633" s="45"/>
      <c r="E4633" s="144" t="s">
        <v>32</v>
      </c>
      <c r="F4633" s="522"/>
      <c r="G4633" s="42">
        <v>1</v>
      </c>
      <c r="H4633" s="99">
        <v>1</v>
      </c>
      <c r="I4633" s="171"/>
      <c r="J4633" s="86">
        <f t="shared" si="451"/>
        <v>0</v>
      </c>
      <c r="K4633" s="44" t="s">
        <v>676</v>
      </c>
    </row>
    <row r="4634" spans="1:13" x14ac:dyDescent="0.25">
      <c r="B4634" s="45"/>
      <c r="C4634" s="39"/>
      <c r="D4634" s="45"/>
      <c r="E4634" s="144"/>
      <c r="F4634" s="522"/>
      <c r="G4634" s="42"/>
      <c r="H4634" s="99"/>
      <c r="I4634" s="171"/>
      <c r="J4634" s="86">
        <f t="shared" si="451"/>
        <v>0</v>
      </c>
      <c r="K4634" s="44"/>
    </row>
    <row r="4635" spans="1:13" x14ac:dyDescent="0.25">
      <c r="B4635" s="45" t="s">
        <v>3751</v>
      </c>
      <c r="C4635" s="262"/>
      <c r="D4635" s="45"/>
      <c r="E4635" s="45" t="s">
        <v>32</v>
      </c>
      <c r="F4635" s="522"/>
      <c r="G4635" s="150">
        <v>2</v>
      </c>
      <c r="H4635" s="150">
        <v>2</v>
      </c>
      <c r="I4635" s="45"/>
      <c r="J4635" s="86">
        <f t="shared" si="451"/>
        <v>0</v>
      </c>
      <c r="K4635" s="100" t="s">
        <v>676</v>
      </c>
    </row>
    <row r="4636" spans="1:13" x14ac:dyDescent="0.25">
      <c r="B4636" s="45"/>
      <c r="C4636" s="46"/>
      <c r="D4636" s="47"/>
      <c r="E4636" s="44"/>
      <c r="F4636" s="283"/>
      <c r="G4636" s="49"/>
      <c r="H4636" s="85"/>
      <c r="I4636" s="22"/>
      <c r="J4636" s="86">
        <f t="shared" si="451"/>
        <v>0</v>
      </c>
      <c r="K4636" s="44"/>
    </row>
    <row r="4637" spans="1:13" x14ac:dyDescent="0.25">
      <c r="B4637" s="45" t="s">
        <v>3572</v>
      </c>
      <c r="C4637" s="39"/>
      <c r="D4637" s="100"/>
      <c r="E4637" s="44" t="s">
        <v>32</v>
      </c>
      <c r="F4637" s="84"/>
      <c r="G4637" s="49">
        <v>2</v>
      </c>
      <c r="H4637" s="85">
        <v>2</v>
      </c>
      <c r="I4637" s="109"/>
      <c r="J4637" s="86">
        <f t="shared" si="451"/>
        <v>0</v>
      </c>
      <c r="K4637" s="44" t="s">
        <v>676</v>
      </c>
    </row>
    <row r="4638" spans="1:13" x14ac:dyDescent="0.25">
      <c r="B4638" s="100"/>
      <c r="C4638" s="202"/>
      <c r="D4638" s="100"/>
      <c r="E4638" s="53"/>
      <c r="F4638" s="101"/>
      <c r="G4638" s="85"/>
      <c r="H4638" s="143"/>
      <c r="I4638" s="53"/>
      <c r="J4638" s="86">
        <f t="shared" si="451"/>
        <v>0</v>
      </c>
      <c r="K4638" s="44"/>
    </row>
    <row r="4639" spans="1:13" x14ac:dyDescent="0.25">
      <c r="B4639" s="419" t="s">
        <v>23</v>
      </c>
      <c r="C4639" s="499" t="s">
        <v>6757</v>
      </c>
      <c r="D4639" s="419"/>
      <c r="E4639" s="386" t="s">
        <v>24</v>
      </c>
      <c r="F4639" s="387"/>
      <c r="G4639" s="420">
        <v>1</v>
      </c>
      <c r="H4639" s="421">
        <v>1</v>
      </c>
      <c r="I4639" s="386"/>
      <c r="J4639" s="412">
        <f t="shared" si="451"/>
        <v>0</v>
      </c>
      <c r="K4639" s="386" t="s">
        <v>39</v>
      </c>
      <c r="L4639" s="200" t="s">
        <v>5652</v>
      </c>
      <c r="M4639" s="200"/>
    </row>
    <row r="4640" spans="1:13" x14ac:dyDescent="0.25">
      <c r="B4640" s="100"/>
      <c r="C4640" s="147"/>
      <c r="D4640" s="100"/>
      <c r="E4640" s="44"/>
      <c r="F4640" s="84"/>
      <c r="G4640" s="85"/>
      <c r="H4640" s="102"/>
      <c r="I4640" s="44"/>
      <c r="J4640" s="86">
        <f t="shared" si="451"/>
        <v>0</v>
      </c>
      <c r="K4640" s="44"/>
      <c r="L4640" s="200"/>
      <c r="M4640" s="200"/>
    </row>
    <row r="4641" spans="1:13" x14ac:dyDescent="0.25">
      <c r="A4641" s="54"/>
      <c r="B4641" s="100" t="s">
        <v>5224</v>
      </c>
      <c r="C4641" s="39" t="s">
        <v>5225</v>
      </c>
      <c r="D4641" s="100"/>
      <c r="E4641" s="144" t="s">
        <v>32</v>
      </c>
      <c r="F4641" s="98"/>
      <c r="G4641" s="99">
        <v>1</v>
      </c>
      <c r="H4641" s="150">
        <v>1</v>
      </c>
      <c r="I4641" s="144"/>
      <c r="J4641" s="86"/>
      <c r="K4641" s="44" t="s">
        <v>575</v>
      </c>
      <c r="L4641" s="200" t="s">
        <v>5652</v>
      </c>
      <c r="M4641" s="200"/>
    </row>
    <row r="4642" spans="1:13" x14ac:dyDescent="0.25">
      <c r="A4642" s="54"/>
      <c r="B4642" s="45"/>
      <c r="C4642" s="39"/>
      <c r="D4642" s="45"/>
      <c r="E4642" s="144"/>
      <c r="F4642" s="98"/>
      <c r="G4642" s="99"/>
      <c r="H4642" s="150"/>
      <c r="I4642" s="144"/>
      <c r="J4642" s="86">
        <f t="shared" ref="J4642:J4651" si="452">H4642*F4642</f>
        <v>0</v>
      </c>
      <c r="K4642" s="44"/>
    </row>
    <row r="4643" spans="1:13" x14ac:dyDescent="0.25">
      <c r="A4643" s="54"/>
      <c r="B4643" s="382" t="s">
        <v>3695</v>
      </c>
      <c r="C4643" s="381" t="s">
        <v>5226</v>
      </c>
      <c r="D4643" s="382"/>
      <c r="E4643" s="425" t="s">
        <v>32</v>
      </c>
      <c r="F4643" s="505">
        <v>688.5</v>
      </c>
      <c r="G4643" s="418">
        <v>45</v>
      </c>
      <c r="H4643" s="483">
        <v>45</v>
      </c>
      <c r="I4643" s="425"/>
      <c r="J4643" s="412">
        <f t="shared" si="452"/>
        <v>30982.5</v>
      </c>
      <c r="K4643" s="386" t="s">
        <v>575</v>
      </c>
      <c r="L4643" t="s">
        <v>5649</v>
      </c>
    </row>
    <row r="4644" spans="1:13" x14ac:dyDescent="0.25">
      <c r="A4644" s="54"/>
      <c r="B4644" s="45"/>
      <c r="C4644" s="39"/>
      <c r="D4644" s="45"/>
      <c r="E4644" s="144"/>
      <c r="F4644" s="98"/>
      <c r="G4644" s="99"/>
      <c r="H4644" s="150"/>
      <c r="I4644" s="144"/>
      <c r="J4644" s="86">
        <f t="shared" si="452"/>
        <v>0</v>
      </c>
      <c r="K4644" s="44"/>
    </row>
    <row r="4645" spans="1:13" x14ac:dyDescent="0.25">
      <c r="A4645" s="54"/>
      <c r="B4645" s="45" t="s">
        <v>3508</v>
      </c>
      <c r="C4645" s="39" t="s">
        <v>5227</v>
      </c>
      <c r="D4645" s="45"/>
      <c r="E4645" s="144" t="s">
        <v>67</v>
      </c>
      <c r="F4645" s="98"/>
      <c r="G4645" s="99">
        <v>1</v>
      </c>
      <c r="H4645" s="150">
        <v>1</v>
      </c>
      <c r="I4645" s="144"/>
      <c r="J4645" s="86">
        <f t="shared" si="452"/>
        <v>0</v>
      </c>
      <c r="K4645" s="44" t="s">
        <v>575</v>
      </c>
    </row>
    <row r="4646" spans="1:13" x14ac:dyDescent="0.25">
      <c r="A4646" s="62"/>
      <c r="B4646" s="45"/>
      <c r="C4646" s="46"/>
      <c r="D4646" s="47"/>
      <c r="E4646" s="44"/>
      <c r="F4646" s="118"/>
      <c r="G4646" s="85"/>
      <c r="H4646" s="102"/>
      <c r="I4646" s="44"/>
      <c r="J4646" s="86">
        <f t="shared" si="452"/>
        <v>0</v>
      </c>
      <c r="K4646" s="44"/>
    </row>
    <row r="4647" spans="1:13" x14ac:dyDescent="0.25">
      <c r="A4647" s="54"/>
      <c r="B4647" s="45" t="s">
        <v>3625</v>
      </c>
      <c r="C4647" s="39"/>
      <c r="D4647" s="100"/>
      <c r="E4647" s="44" t="s">
        <v>67</v>
      </c>
      <c r="F4647" s="84"/>
      <c r="G4647" s="85">
        <v>1</v>
      </c>
      <c r="H4647" s="102">
        <v>1</v>
      </c>
      <c r="I4647" s="53"/>
      <c r="J4647" s="86">
        <f t="shared" si="452"/>
        <v>0</v>
      </c>
      <c r="K4647" s="44" t="s">
        <v>575</v>
      </c>
    </row>
    <row r="4648" spans="1:13" x14ac:dyDescent="0.25">
      <c r="A4648" s="54"/>
      <c r="B4648" s="100"/>
      <c r="C4648" s="46"/>
      <c r="D4648" s="100"/>
      <c r="E4648" s="44"/>
      <c r="F4648" s="84"/>
      <c r="G4648" s="85"/>
      <c r="H4648" s="102"/>
      <c r="I4648" s="53"/>
      <c r="J4648" s="86">
        <f t="shared" si="452"/>
        <v>0</v>
      </c>
      <c r="K4648" s="44"/>
    </row>
    <row r="4649" spans="1:13" x14ac:dyDescent="0.25">
      <c r="A4649" s="54"/>
      <c r="B4649" s="100" t="s">
        <v>4541</v>
      </c>
      <c r="C4649" s="46" t="s">
        <v>5228</v>
      </c>
      <c r="D4649" s="100"/>
      <c r="E4649" s="44" t="s">
        <v>67</v>
      </c>
      <c r="F4649" s="84"/>
      <c r="G4649" s="85">
        <v>2</v>
      </c>
      <c r="H4649" s="102">
        <v>2</v>
      </c>
      <c r="I4649" s="53"/>
      <c r="J4649" s="86">
        <f t="shared" si="452"/>
        <v>0</v>
      </c>
      <c r="K4649" s="44" t="s">
        <v>575</v>
      </c>
    </row>
    <row r="4650" spans="1:13" x14ac:dyDescent="0.25">
      <c r="A4650" s="54"/>
      <c r="B4650" s="100"/>
      <c r="C4650" s="46"/>
      <c r="D4650" s="47"/>
      <c r="E4650" s="44"/>
      <c r="F4650" s="84"/>
      <c r="G4650" s="85"/>
      <c r="H4650" s="102"/>
      <c r="I4650" s="53"/>
      <c r="J4650" s="86">
        <f t="shared" si="452"/>
        <v>0</v>
      </c>
      <c r="K4650" s="44"/>
    </row>
    <row r="4651" spans="1:13" x14ac:dyDescent="0.25">
      <c r="A4651" s="54"/>
      <c r="B4651" s="100" t="s">
        <v>165</v>
      </c>
      <c r="C4651" s="46" t="s">
        <v>5229</v>
      </c>
      <c r="D4651" s="100"/>
      <c r="E4651" s="44" t="s">
        <v>67</v>
      </c>
      <c r="F4651" s="84"/>
      <c r="G4651" s="85">
        <v>1</v>
      </c>
      <c r="H4651" s="102">
        <v>1</v>
      </c>
      <c r="I4651" s="53"/>
      <c r="J4651" s="86">
        <f t="shared" si="452"/>
        <v>0</v>
      </c>
      <c r="K4651" s="44" t="s">
        <v>575</v>
      </c>
    </row>
    <row r="4652" spans="1:13" x14ac:dyDescent="0.25">
      <c r="B4652" s="100" t="s">
        <v>4779</v>
      </c>
      <c r="C4652" s="147" t="s">
        <v>5230</v>
      </c>
      <c r="D4652" s="100"/>
      <c r="E4652" s="44" t="s">
        <v>67</v>
      </c>
      <c r="F4652" s="84"/>
      <c r="G4652" s="85">
        <v>1</v>
      </c>
      <c r="H4652" s="102">
        <v>1</v>
      </c>
      <c r="I4652" s="44"/>
      <c r="J4652" s="86">
        <f t="shared" ref="J4652:J4661" si="453">H4652*F4652</f>
        <v>0</v>
      </c>
      <c r="K4652" s="44" t="s">
        <v>575</v>
      </c>
    </row>
    <row r="4653" spans="1:13" x14ac:dyDescent="0.25">
      <c r="B4653" s="100"/>
      <c r="C4653" s="147"/>
      <c r="D4653" s="100"/>
      <c r="E4653" s="44"/>
      <c r="F4653" s="84"/>
      <c r="G4653" s="85"/>
      <c r="H4653" s="102"/>
      <c r="I4653" s="44"/>
      <c r="J4653" s="86">
        <f t="shared" si="453"/>
        <v>0</v>
      </c>
      <c r="K4653" s="44"/>
    </row>
    <row r="4654" spans="1:13" x14ac:dyDescent="0.25">
      <c r="B4654" s="100" t="s">
        <v>3511</v>
      </c>
      <c r="C4654" s="147"/>
      <c r="D4654" s="100"/>
      <c r="E4654" s="44" t="s">
        <v>67</v>
      </c>
      <c r="F4654" s="84"/>
      <c r="G4654" s="85">
        <v>3</v>
      </c>
      <c r="H4654" s="102">
        <v>3</v>
      </c>
      <c r="I4654" s="44"/>
      <c r="J4654" s="86">
        <f t="shared" si="453"/>
        <v>0</v>
      </c>
      <c r="K4654" s="44" t="s">
        <v>575</v>
      </c>
    </row>
    <row r="4655" spans="1:13" x14ac:dyDescent="0.25">
      <c r="B4655" s="100"/>
      <c r="C4655" s="53"/>
      <c r="D4655" s="100"/>
      <c r="E4655" s="53"/>
      <c r="F4655" s="101"/>
      <c r="G4655" s="85"/>
      <c r="H4655" s="102"/>
      <c r="I4655" s="53"/>
      <c r="J4655" s="86">
        <f t="shared" si="453"/>
        <v>0</v>
      </c>
      <c r="K4655" s="53"/>
    </row>
    <row r="4656" spans="1:13" x14ac:dyDescent="0.25">
      <c r="B4656" s="100" t="s">
        <v>3511</v>
      </c>
      <c r="C4656" s="147"/>
      <c r="D4656" s="100"/>
      <c r="E4656" s="44" t="s">
        <v>32</v>
      </c>
      <c r="F4656" s="84"/>
      <c r="G4656" s="85">
        <v>30</v>
      </c>
      <c r="H4656" s="102">
        <v>30</v>
      </c>
      <c r="I4656" s="44"/>
      <c r="J4656" s="86">
        <f t="shared" si="453"/>
        <v>0</v>
      </c>
      <c r="K4656" s="44" t="s">
        <v>492</v>
      </c>
    </row>
    <row r="4657" spans="1:13" x14ac:dyDescent="0.25">
      <c r="B4657" s="100"/>
      <c r="C4657" s="147"/>
      <c r="D4657" s="100"/>
      <c r="E4657" s="44"/>
      <c r="F4657" s="84"/>
      <c r="G4657" s="85"/>
      <c r="H4657" s="102"/>
      <c r="I4657" s="44"/>
      <c r="J4657" s="86">
        <f t="shared" si="453"/>
        <v>0</v>
      </c>
      <c r="K4657" s="44"/>
    </row>
    <row r="4658" spans="1:13" x14ac:dyDescent="0.25">
      <c r="B4658" s="100" t="s">
        <v>4324</v>
      </c>
      <c r="C4658" s="147"/>
      <c r="D4658" s="100"/>
      <c r="E4658" s="44" t="s">
        <v>32</v>
      </c>
      <c r="F4658" s="84"/>
      <c r="G4658" s="85">
        <v>6</v>
      </c>
      <c r="H4658" s="102">
        <v>6</v>
      </c>
      <c r="I4658" s="44"/>
      <c r="J4658" s="148">
        <f t="shared" si="453"/>
        <v>0</v>
      </c>
      <c r="K4658" s="44" t="s">
        <v>492</v>
      </c>
    </row>
    <row r="4659" spans="1:13" x14ac:dyDescent="0.25">
      <c r="B4659" s="248"/>
      <c r="C4659" s="247"/>
      <c r="D4659" s="248"/>
      <c r="E4659" s="247"/>
      <c r="F4659" s="252"/>
      <c r="G4659" s="250"/>
      <c r="H4659" s="251"/>
      <c r="I4659" s="247"/>
      <c r="J4659" s="86">
        <f t="shared" si="453"/>
        <v>0</v>
      </c>
      <c r="K4659" s="53"/>
    </row>
    <row r="4660" spans="1:13" x14ac:dyDescent="0.25">
      <c r="B4660" s="100" t="s">
        <v>3538</v>
      </c>
      <c r="C4660" s="46" t="s">
        <v>5250</v>
      </c>
      <c r="D4660" s="100"/>
      <c r="E4660" s="44" t="s">
        <v>24</v>
      </c>
      <c r="F4660" s="84"/>
      <c r="G4660" s="85">
        <v>1</v>
      </c>
      <c r="H4660" s="102">
        <v>1</v>
      </c>
      <c r="I4660" s="53"/>
      <c r="J4660" s="86">
        <f t="shared" si="453"/>
        <v>0</v>
      </c>
      <c r="K4660" s="44" t="s">
        <v>181</v>
      </c>
    </row>
    <row r="4661" spans="1:13" x14ac:dyDescent="0.25">
      <c r="C4661" s="92"/>
      <c r="E4661" s="92"/>
      <c r="G4661" s="92"/>
      <c r="I4661" s="92"/>
      <c r="J4661" s="86">
        <f t="shared" si="453"/>
        <v>0</v>
      </c>
      <c r="K4661" s="92"/>
    </row>
    <row r="4662" spans="1:13" x14ac:dyDescent="0.25">
      <c r="B4662" s="593" t="s">
        <v>3538</v>
      </c>
      <c r="C4662" s="516" t="s">
        <v>6761</v>
      </c>
      <c r="D4662" s="593"/>
      <c r="E4662" s="593" t="s">
        <v>24</v>
      </c>
      <c r="F4662" s="593"/>
      <c r="G4662" s="593">
        <v>1</v>
      </c>
      <c r="H4662" s="593">
        <v>1</v>
      </c>
      <c r="I4662" s="516"/>
      <c r="J4662" s="516"/>
      <c r="K4662" s="593" t="s">
        <v>5651</v>
      </c>
    </row>
    <row r="4663" spans="1:13" x14ac:dyDescent="0.25">
      <c r="B4663" s="199"/>
      <c r="C4663" s="200"/>
      <c r="D4663" s="199"/>
      <c r="E4663" s="200"/>
      <c r="F4663" s="200"/>
      <c r="G4663" s="200"/>
      <c r="H4663" s="200"/>
      <c r="I4663" s="200"/>
      <c r="J4663" s="86">
        <f>H4663*F4663</f>
        <v>0</v>
      </c>
      <c r="K4663" s="200"/>
    </row>
    <row r="4664" spans="1:13" x14ac:dyDescent="0.25">
      <c r="B4664" s="593" t="s">
        <v>3538</v>
      </c>
      <c r="C4664" s="516" t="s">
        <v>6762</v>
      </c>
      <c r="D4664" s="593"/>
      <c r="E4664" s="593" t="s">
        <v>24</v>
      </c>
      <c r="F4664" s="593"/>
      <c r="G4664" s="593">
        <v>1</v>
      </c>
      <c r="H4664" s="593">
        <v>1</v>
      </c>
      <c r="I4664" s="516"/>
      <c r="J4664" s="516"/>
      <c r="K4664" s="593" t="s">
        <v>5651</v>
      </c>
    </row>
    <row r="4665" spans="1:13" x14ac:dyDescent="0.25">
      <c r="L4665" s="200"/>
      <c r="M4665" s="200"/>
    </row>
    <row r="4666" spans="1:13" x14ac:dyDescent="0.25">
      <c r="A4666" s="386">
        <v>38166</v>
      </c>
      <c r="B4666" s="382" t="s">
        <v>4025</v>
      </c>
      <c r="C4666" s="381" t="s">
        <v>6759</v>
      </c>
      <c r="D4666" s="483" t="s">
        <v>5738</v>
      </c>
      <c r="E4666" s="425" t="s">
        <v>24</v>
      </c>
      <c r="F4666" s="697">
        <v>13400</v>
      </c>
      <c r="G4666" s="698">
        <v>1</v>
      </c>
      <c r="H4666" s="418">
        <v>1</v>
      </c>
      <c r="I4666" s="425"/>
      <c r="J4666" s="148"/>
      <c r="K4666" s="386" t="s">
        <v>644</v>
      </c>
    </row>
    <row r="4667" spans="1:13" x14ac:dyDescent="0.25">
      <c r="A4667" s="54"/>
    </row>
  </sheetData>
  <autoFilter ref="A8:X8"/>
  <sortState ref="M79:W752">
    <sortCondition descending="1" ref="M79"/>
  </sortState>
  <mergeCells count="7">
    <mergeCell ref="G337:I337"/>
    <mergeCell ref="Q324:S324"/>
    <mergeCell ref="A1:K1"/>
    <mergeCell ref="C2:I2"/>
    <mergeCell ref="A3:K3"/>
    <mergeCell ref="A4:K4"/>
    <mergeCell ref="A6:K6"/>
  </mergeCells>
  <pageMargins left="0.25" right="0.25" top="0.75" bottom="0.75" header="0.3" footer="0.3"/>
  <pageSetup paperSize="5" orientation="landscape" horizontalDpi="4294967293" verticalDpi="4294967293"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S168"/>
  <sheetViews>
    <sheetView topLeftCell="A49" workbookViewId="0">
      <selection activeCell="J58" sqref="J58"/>
    </sheetView>
  </sheetViews>
  <sheetFormatPr defaultRowHeight="15" x14ac:dyDescent="0.25"/>
  <cols>
    <col min="1" max="1" width="8.140625" customWidth="1"/>
    <col min="2" max="2" width="24.5703125" bestFit="1" customWidth="1"/>
    <col min="3" max="3" width="41.42578125" customWidth="1"/>
    <col min="4" max="4" width="24.7109375" customWidth="1"/>
    <col min="5" max="5" width="8.140625" customWidth="1"/>
    <col min="6" max="6" width="13.5703125" bestFit="1" customWidth="1"/>
    <col min="7" max="7" width="7.42578125" customWidth="1"/>
    <col min="8" max="8" width="7.85546875" customWidth="1"/>
    <col min="9" max="9" width="6.7109375" customWidth="1"/>
    <col min="10" max="10" width="26" bestFit="1" customWidth="1"/>
    <col min="11" max="11" width="13.5703125" customWidth="1"/>
  </cols>
  <sheetData>
    <row r="1" spans="1:19" ht="15.75" x14ac:dyDescent="0.25">
      <c r="A1" s="1923" t="s">
        <v>0</v>
      </c>
      <c r="B1" s="1923"/>
      <c r="C1" s="1923"/>
      <c r="D1" s="1923"/>
      <c r="E1" s="1923"/>
      <c r="F1" s="1923"/>
      <c r="G1" s="1923"/>
      <c r="H1" s="1923"/>
      <c r="I1" s="1923"/>
      <c r="J1" s="1923"/>
      <c r="K1" s="1923"/>
    </row>
    <row r="2" spans="1:19" ht="15.75" x14ac:dyDescent="0.25">
      <c r="A2" s="136"/>
      <c r="B2" s="1022"/>
      <c r="C2" s="1924" t="s">
        <v>6829</v>
      </c>
      <c r="D2" s="1924"/>
      <c r="E2" s="1924"/>
      <c r="F2" s="1924"/>
      <c r="G2" s="1924"/>
      <c r="H2" s="1924"/>
      <c r="I2" s="1924"/>
      <c r="J2" s="138"/>
      <c r="K2" s="2" t="s">
        <v>327</v>
      </c>
    </row>
    <row r="3" spans="1:19" ht="15.75" x14ac:dyDescent="0.25">
      <c r="A3" s="1955"/>
      <c r="B3" s="1955"/>
      <c r="C3" s="1955"/>
      <c r="D3" s="1955"/>
      <c r="E3" s="1955"/>
      <c r="F3" s="1955"/>
      <c r="G3" s="1955"/>
      <c r="H3" s="1955"/>
      <c r="I3" s="1955"/>
      <c r="J3" s="1955"/>
      <c r="K3" s="1955"/>
    </row>
    <row r="4" spans="1:19" ht="15.75" x14ac:dyDescent="0.25">
      <c r="A4" s="1924" t="s">
        <v>8253</v>
      </c>
      <c r="B4" s="1924"/>
      <c r="C4" s="1924"/>
      <c r="D4" s="1924"/>
      <c r="E4" s="1924"/>
      <c r="F4" s="1924"/>
      <c r="G4" s="1924"/>
      <c r="H4" s="1924"/>
      <c r="I4" s="1924"/>
      <c r="J4" s="1924"/>
      <c r="K4" s="1924"/>
    </row>
    <row r="5" spans="1:19" x14ac:dyDescent="0.25">
      <c r="A5" s="4"/>
      <c r="B5" s="1021"/>
      <c r="C5" s="1021"/>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2"/>
      <c r="E7" s="12"/>
      <c r="F7" s="13"/>
      <c r="G7" s="14"/>
      <c r="H7" s="14"/>
      <c r="I7" s="12"/>
      <c r="J7" s="12"/>
      <c r="K7" s="11"/>
    </row>
    <row r="8" spans="1:19"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A10" s="75"/>
      <c r="B10" s="76"/>
      <c r="C10" s="29"/>
      <c r="D10" s="30"/>
      <c r="E10" s="31"/>
      <c r="F10" s="32"/>
      <c r="G10" s="33"/>
      <c r="H10" s="77"/>
      <c r="I10" s="34"/>
      <c r="J10" s="78"/>
      <c r="K10" s="36"/>
    </row>
    <row r="11" spans="1:19" x14ac:dyDescent="0.25">
      <c r="A11" s="79">
        <v>43019</v>
      </c>
      <c r="B11" s="80" t="s">
        <v>14161</v>
      </c>
      <c r="C11" s="81" t="s">
        <v>15087</v>
      </c>
      <c r="D11" s="1020" t="s">
        <v>14163</v>
      </c>
      <c r="E11" s="83" t="s">
        <v>24</v>
      </c>
      <c r="F11" s="84">
        <v>114600</v>
      </c>
      <c r="G11" s="49">
        <v>1</v>
      </c>
      <c r="H11" s="85">
        <v>1</v>
      </c>
      <c r="I11" s="83"/>
      <c r="J11" s="86">
        <f t="shared" ref="J11:J33" si="0">H11*F11</f>
        <v>114600</v>
      </c>
      <c r="K11" s="83" t="s">
        <v>726</v>
      </c>
      <c r="M11" t="s">
        <v>14162</v>
      </c>
      <c r="O11" t="s">
        <v>15253</v>
      </c>
    </row>
    <row r="12" spans="1:19" x14ac:dyDescent="0.25">
      <c r="A12" s="79"/>
      <c r="B12" s="1020"/>
      <c r="C12" s="87" t="s">
        <v>15088</v>
      </c>
      <c r="D12" s="1020"/>
      <c r="E12" s="83"/>
      <c r="F12" s="84"/>
      <c r="G12" s="49"/>
      <c r="H12" s="85"/>
      <c r="I12" s="83"/>
      <c r="J12" s="86">
        <f t="shared" si="0"/>
        <v>0</v>
      </c>
      <c r="K12" s="83"/>
    </row>
    <row r="13" spans="1:19" x14ac:dyDescent="0.25">
      <c r="A13" s="79"/>
      <c r="B13" s="88"/>
      <c r="C13" s="81" t="s">
        <v>15089</v>
      </c>
      <c r="D13" s="88"/>
      <c r="E13" s="87"/>
      <c r="F13" s="88"/>
      <c r="G13" s="89"/>
      <c r="H13" s="90"/>
      <c r="I13" s="87"/>
      <c r="J13" s="86">
        <f t="shared" si="0"/>
        <v>0</v>
      </c>
      <c r="K13" s="87"/>
    </row>
    <row r="14" spans="1:19" x14ac:dyDescent="0.25">
      <c r="A14" s="79"/>
      <c r="B14" s="1020"/>
      <c r="C14" s="87"/>
      <c r="D14" s="1020"/>
      <c r="E14" s="83"/>
      <c r="F14" s="84"/>
      <c r="G14" s="49"/>
      <c r="H14" s="85"/>
      <c r="I14" s="83"/>
      <c r="J14" s="86">
        <f t="shared" si="0"/>
        <v>0</v>
      </c>
      <c r="K14" s="83"/>
    </row>
    <row r="15" spans="1:19" x14ac:dyDescent="0.25">
      <c r="A15" s="79"/>
      <c r="B15" s="1020"/>
      <c r="C15" s="81"/>
      <c r="D15" s="1020"/>
      <c r="E15" s="83"/>
      <c r="F15" s="84"/>
      <c r="G15" s="49"/>
      <c r="H15" s="85"/>
      <c r="I15" s="83"/>
      <c r="J15" s="86">
        <f t="shared" si="0"/>
        <v>0</v>
      </c>
      <c r="K15" s="83"/>
    </row>
    <row r="16" spans="1:19" x14ac:dyDescent="0.25">
      <c r="A16" s="79"/>
      <c r="B16" s="1020"/>
      <c r="C16" s="91"/>
      <c r="D16" s="1020"/>
      <c r="E16" s="83"/>
      <c r="F16" s="84"/>
      <c r="G16" s="49"/>
      <c r="H16" s="85"/>
      <c r="I16" s="83"/>
      <c r="J16" s="86">
        <f t="shared" si="0"/>
        <v>0</v>
      </c>
      <c r="K16" s="83"/>
    </row>
    <row r="17" spans="1:11" x14ac:dyDescent="0.25">
      <c r="A17" s="79"/>
      <c r="B17" s="88"/>
      <c r="C17" s="91"/>
      <c r="D17" s="1020"/>
      <c r="E17" s="83"/>
      <c r="F17" s="84"/>
      <c r="G17" s="49"/>
      <c r="H17" s="85"/>
      <c r="I17" s="83"/>
      <c r="J17" s="86">
        <f t="shared" si="0"/>
        <v>0</v>
      </c>
      <c r="K17" s="83"/>
    </row>
    <row r="18" spans="1:11" x14ac:dyDescent="0.25">
      <c r="A18" s="79">
        <v>42417</v>
      </c>
      <c r="B18" s="100" t="s">
        <v>11711</v>
      </c>
      <c r="C18" s="46" t="s">
        <v>15651</v>
      </c>
      <c r="D18" s="1020" t="s">
        <v>11712</v>
      </c>
      <c r="E18" s="83" t="s">
        <v>24</v>
      </c>
      <c r="F18" s="84">
        <v>265000</v>
      </c>
      <c r="G18" s="49">
        <v>1</v>
      </c>
      <c r="H18" s="85">
        <v>1</v>
      </c>
      <c r="I18" s="87"/>
      <c r="J18" s="86">
        <f t="shared" si="0"/>
        <v>265000</v>
      </c>
      <c r="K18" s="83" t="s">
        <v>330</v>
      </c>
    </row>
    <row r="19" spans="1:11" x14ac:dyDescent="0.25">
      <c r="A19" s="79"/>
      <c r="B19" s="1020"/>
      <c r="C19" s="87" t="s">
        <v>11716</v>
      </c>
      <c r="D19" s="1020"/>
      <c r="E19" s="87"/>
      <c r="F19" s="88"/>
      <c r="G19" s="49"/>
      <c r="H19" s="85"/>
      <c r="I19" s="87"/>
      <c r="J19" s="86">
        <f t="shared" si="0"/>
        <v>0</v>
      </c>
      <c r="K19" s="83" t="s">
        <v>11713</v>
      </c>
    </row>
    <row r="20" spans="1:11" x14ac:dyDescent="0.25">
      <c r="A20" s="79"/>
      <c r="B20" s="1020"/>
      <c r="C20" s="87" t="s">
        <v>11717</v>
      </c>
      <c r="D20" s="1020"/>
      <c r="E20" s="87"/>
      <c r="F20" s="88"/>
      <c r="G20" s="49"/>
      <c r="H20" s="85"/>
      <c r="I20" s="87"/>
      <c r="J20" s="86">
        <f t="shared" si="0"/>
        <v>0</v>
      </c>
      <c r="K20" s="83" t="s">
        <v>11714</v>
      </c>
    </row>
    <row r="21" spans="1:11" x14ac:dyDescent="0.25">
      <c r="A21" s="79"/>
      <c r="B21" s="1020"/>
      <c r="C21" s="94" t="s">
        <v>11718</v>
      </c>
      <c r="D21" s="1020"/>
      <c r="E21" s="87"/>
      <c r="F21" s="88"/>
      <c r="G21" s="49"/>
      <c r="H21" s="85"/>
      <c r="I21" s="87"/>
      <c r="J21" s="86">
        <f t="shared" si="0"/>
        <v>0</v>
      </c>
      <c r="K21" s="83" t="s">
        <v>11715</v>
      </c>
    </row>
    <row r="22" spans="1:11" x14ac:dyDescent="0.25">
      <c r="A22" s="95"/>
      <c r="B22" s="96"/>
      <c r="C22" s="87" t="s">
        <v>11719</v>
      </c>
      <c r="D22" s="96"/>
      <c r="E22" s="97"/>
      <c r="F22" s="98"/>
      <c r="G22" s="42"/>
      <c r="H22" s="99"/>
      <c r="I22" s="97"/>
      <c r="J22" s="86">
        <f t="shared" si="0"/>
        <v>0</v>
      </c>
      <c r="K22" s="83"/>
    </row>
    <row r="23" spans="1:11" x14ac:dyDescent="0.25">
      <c r="A23" s="92"/>
      <c r="C23" s="87" t="s">
        <v>11720</v>
      </c>
      <c r="E23" s="92"/>
      <c r="G23" s="93"/>
      <c r="H23" s="92"/>
      <c r="I23" s="92"/>
      <c r="J23" s="86">
        <f t="shared" si="0"/>
        <v>0</v>
      </c>
      <c r="K23" s="92"/>
    </row>
    <row r="24" spans="1:11" x14ac:dyDescent="0.25">
      <c r="A24" s="79"/>
      <c r="B24" s="44"/>
      <c r="C24" s="46" t="s">
        <v>11721</v>
      </c>
      <c r="D24" s="1020"/>
      <c r="E24" s="44"/>
      <c r="F24" s="84"/>
      <c r="G24" s="49"/>
      <c r="H24" s="85"/>
      <c r="I24" s="53"/>
      <c r="J24" s="86">
        <f t="shared" si="0"/>
        <v>0</v>
      </c>
      <c r="K24" s="44"/>
    </row>
    <row r="25" spans="1:11" x14ac:dyDescent="0.25">
      <c r="A25" s="79"/>
      <c r="B25" s="53"/>
      <c r="C25" s="46" t="s">
        <v>11722</v>
      </c>
      <c r="D25" s="102"/>
      <c r="E25" s="44"/>
      <c r="F25" s="84"/>
      <c r="G25" s="49"/>
      <c r="H25" s="85"/>
      <c r="I25" s="53"/>
      <c r="J25" s="86">
        <f t="shared" si="0"/>
        <v>0</v>
      </c>
      <c r="K25" s="44"/>
    </row>
    <row r="26" spans="1:11" x14ac:dyDescent="0.25">
      <c r="A26" s="92"/>
      <c r="B26" s="92"/>
      <c r="C26" s="87" t="s">
        <v>11723</v>
      </c>
      <c r="E26" s="92"/>
      <c r="G26" s="93"/>
      <c r="H26" s="92"/>
      <c r="I26" s="92"/>
      <c r="J26" s="86">
        <f t="shared" si="0"/>
        <v>0</v>
      </c>
      <c r="K26" s="92"/>
    </row>
    <row r="27" spans="1:11" x14ac:dyDescent="0.25">
      <c r="A27" s="103"/>
      <c r="B27" s="44"/>
      <c r="C27" s="46" t="s">
        <v>11724</v>
      </c>
      <c r="D27" s="85"/>
      <c r="E27" s="22"/>
      <c r="F27" s="193"/>
      <c r="G27" s="102"/>
      <c r="H27" s="85"/>
      <c r="I27" s="109"/>
      <c r="J27" s="86">
        <f t="shared" si="0"/>
        <v>0</v>
      </c>
      <c r="K27" s="44"/>
    </row>
    <row r="28" spans="1:11" x14ac:dyDescent="0.25">
      <c r="A28" s="79"/>
      <c r="B28" s="44"/>
      <c r="C28" s="46" t="s">
        <v>11725</v>
      </c>
      <c r="D28" s="85"/>
      <c r="E28" s="22"/>
      <c r="F28" s="193"/>
      <c r="G28" s="143"/>
      <c r="H28" s="143"/>
      <c r="I28" s="109"/>
      <c r="J28" s="148">
        <f t="shared" si="0"/>
        <v>0</v>
      </c>
      <c r="K28" s="22"/>
    </row>
    <row r="29" spans="1:11" x14ac:dyDescent="0.25">
      <c r="A29" s="92"/>
      <c r="B29" s="92"/>
      <c r="C29" s="448" t="s">
        <v>11726</v>
      </c>
      <c r="D29" s="92"/>
      <c r="E29" s="113"/>
      <c r="F29" s="113"/>
      <c r="G29" s="113"/>
      <c r="H29" s="113"/>
      <c r="I29" s="113"/>
      <c r="J29" s="148">
        <f t="shared" si="0"/>
        <v>0</v>
      </c>
      <c r="K29" s="113"/>
    </row>
    <row r="30" spans="1:11" x14ac:dyDescent="0.25">
      <c r="A30" s="92"/>
      <c r="B30" s="92"/>
      <c r="C30" s="448" t="s">
        <v>11727</v>
      </c>
      <c r="D30" s="92"/>
      <c r="E30" s="113"/>
      <c r="F30" s="113"/>
      <c r="G30" s="113"/>
      <c r="H30" s="113"/>
      <c r="I30" s="113"/>
      <c r="J30" s="148">
        <f t="shared" si="0"/>
        <v>0</v>
      </c>
      <c r="K30" s="113"/>
    </row>
    <row r="31" spans="1:11" x14ac:dyDescent="0.25">
      <c r="A31" s="92"/>
      <c r="B31" s="92"/>
      <c r="C31" s="448" t="s">
        <v>11728</v>
      </c>
      <c r="D31" s="92"/>
      <c r="E31" s="113"/>
      <c r="F31" s="113"/>
      <c r="G31" s="113"/>
      <c r="H31" s="113"/>
      <c r="I31" s="113"/>
      <c r="J31" s="148">
        <f t="shared" si="0"/>
        <v>0</v>
      </c>
      <c r="K31" s="113"/>
    </row>
    <row r="32" spans="1:11" x14ac:dyDescent="0.25">
      <c r="A32" s="92"/>
      <c r="B32" s="92"/>
      <c r="C32" s="448" t="s">
        <v>11729</v>
      </c>
      <c r="D32" s="92"/>
      <c r="E32" s="113"/>
      <c r="F32" s="113"/>
      <c r="G32" s="113"/>
      <c r="H32" s="113"/>
      <c r="I32" s="113"/>
      <c r="J32" s="148">
        <f t="shared" si="0"/>
        <v>0</v>
      </c>
      <c r="K32" s="113"/>
    </row>
    <row r="33" spans="1:11" x14ac:dyDescent="0.25">
      <c r="A33" s="92"/>
      <c r="B33" s="92"/>
      <c r="C33" s="1025" t="s">
        <v>11730</v>
      </c>
      <c r="D33" s="92"/>
      <c r="E33" s="113"/>
      <c r="F33" s="113"/>
      <c r="G33" s="403"/>
      <c r="H33" s="403"/>
      <c r="I33" s="403"/>
      <c r="J33" s="148">
        <f t="shared" si="0"/>
        <v>0</v>
      </c>
      <c r="K33" s="113"/>
    </row>
    <row r="34" spans="1:11" x14ac:dyDescent="0.25">
      <c r="A34" s="105"/>
      <c r="B34" s="10"/>
      <c r="C34" s="66"/>
      <c r="D34" s="13"/>
      <c r="E34" s="67"/>
      <c r="F34" s="68"/>
      <c r="G34" s="1952" t="s">
        <v>20</v>
      </c>
      <c r="H34" s="1953"/>
      <c r="I34" s="1954"/>
      <c r="J34" s="69">
        <f>SUM(J10:J28)</f>
        <v>379600</v>
      </c>
      <c r="K34" s="229"/>
    </row>
    <row r="35" spans="1:11" ht="15.75" x14ac:dyDescent="0.25">
      <c r="A35" s="1923" t="s">
        <v>0</v>
      </c>
      <c r="B35" s="1923"/>
      <c r="C35" s="1923"/>
      <c r="D35" s="1923"/>
      <c r="E35" s="1923"/>
      <c r="F35" s="1923"/>
      <c r="G35" s="1923"/>
      <c r="H35" s="1923"/>
      <c r="I35" s="1923"/>
      <c r="J35" s="1923"/>
      <c r="K35" s="1923"/>
    </row>
    <row r="36" spans="1:11" ht="15.75" x14ac:dyDescent="0.25">
      <c r="A36" s="136"/>
      <c r="B36" s="137"/>
      <c r="C36" s="1924" t="s">
        <v>6829</v>
      </c>
      <c r="D36" s="1924"/>
      <c r="E36" s="1924"/>
      <c r="F36" s="1924"/>
      <c r="G36" s="1924"/>
      <c r="H36" s="1924"/>
      <c r="I36" s="1924"/>
      <c r="J36" s="138"/>
      <c r="K36" s="2" t="s">
        <v>352</v>
      </c>
    </row>
    <row r="37" spans="1:11" ht="15.75" x14ac:dyDescent="0.25">
      <c r="A37" s="1955"/>
      <c r="B37" s="1955"/>
      <c r="C37" s="1955"/>
      <c r="D37" s="1955"/>
      <c r="E37" s="1955"/>
      <c r="F37" s="1955"/>
      <c r="G37" s="1955"/>
      <c r="H37" s="1955"/>
      <c r="I37" s="1955"/>
      <c r="J37" s="1955"/>
      <c r="K37" s="1955"/>
    </row>
    <row r="38" spans="1:11" ht="15.75" x14ac:dyDescent="0.25">
      <c r="A38" s="1924" t="s">
        <v>8253</v>
      </c>
      <c r="B38" s="1924"/>
      <c r="C38" s="1924"/>
      <c r="D38" s="1924"/>
      <c r="E38" s="1924"/>
      <c r="F38" s="1924"/>
      <c r="G38" s="1924"/>
      <c r="H38" s="1924"/>
      <c r="I38" s="1924"/>
      <c r="J38" s="1924"/>
      <c r="K38" s="1924"/>
    </row>
    <row r="39" spans="1:11" x14ac:dyDescent="0.25">
      <c r="A39" s="4"/>
      <c r="B39" s="72"/>
      <c r="C39" s="72"/>
      <c r="D39" s="6"/>
      <c r="E39" s="6"/>
      <c r="F39" s="6"/>
      <c r="G39" s="7"/>
      <c r="H39" s="7"/>
      <c r="I39" s="6"/>
      <c r="J39" s="6"/>
      <c r="K39" s="8"/>
    </row>
    <row r="40" spans="1:11" x14ac:dyDescent="0.25">
      <c r="A40" s="1926" t="s">
        <v>2</v>
      </c>
      <c r="B40" s="1926"/>
      <c r="C40" s="1926"/>
      <c r="D40" s="1926"/>
      <c r="E40" s="1926"/>
      <c r="F40" s="1926"/>
      <c r="G40" s="1926"/>
      <c r="H40" s="1926"/>
      <c r="I40" s="1926"/>
      <c r="J40" s="1926"/>
      <c r="K40" s="1926"/>
    </row>
    <row r="41" spans="1:11" x14ac:dyDescent="0.25">
      <c r="A41" s="9"/>
      <c r="B41" s="10"/>
      <c r="C41" s="11"/>
      <c r="D41" s="12"/>
      <c r="E41" s="12"/>
      <c r="F41" s="13"/>
      <c r="G41" s="14"/>
      <c r="H41" s="14"/>
      <c r="I41" s="12"/>
      <c r="J41" s="12"/>
      <c r="K41" s="11"/>
    </row>
    <row r="42" spans="1:11" x14ac:dyDescent="0.25">
      <c r="A42" s="15" t="s">
        <v>3</v>
      </c>
      <c r="B42" s="16" t="s">
        <v>4</v>
      </c>
      <c r="C42" s="17" t="s">
        <v>5</v>
      </c>
      <c r="D42" s="16" t="s">
        <v>6</v>
      </c>
      <c r="E42" s="16" t="s">
        <v>7</v>
      </c>
      <c r="F42" s="16" t="s">
        <v>8</v>
      </c>
      <c r="G42" s="18" t="s">
        <v>9</v>
      </c>
      <c r="H42" s="18" t="s">
        <v>10</v>
      </c>
      <c r="I42" s="19" t="s">
        <v>11</v>
      </c>
      <c r="J42" s="20" t="s">
        <v>12</v>
      </c>
      <c r="K42" s="17" t="s">
        <v>13</v>
      </c>
    </row>
    <row r="43" spans="1:11" x14ac:dyDescent="0.25">
      <c r="A43" s="21"/>
      <c r="B43" s="22"/>
      <c r="C43" s="23"/>
      <c r="D43" s="24" t="s">
        <v>14</v>
      </c>
      <c r="E43" s="24" t="s">
        <v>15</v>
      </c>
      <c r="F43" s="24" t="s">
        <v>16</v>
      </c>
      <c r="G43" s="25" t="s">
        <v>17</v>
      </c>
      <c r="H43" s="26" t="s">
        <v>18</v>
      </c>
      <c r="I43" s="17" t="s">
        <v>19</v>
      </c>
      <c r="J43" s="24" t="s">
        <v>16</v>
      </c>
      <c r="K43" s="23"/>
    </row>
    <row r="44" spans="1:11" x14ac:dyDescent="0.25">
      <c r="A44" s="75"/>
      <c r="B44" s="76"/>
      <c r="C44" s="29"/>
      <c r="D44" s="30"/>
      <c r="E44" s="31"/>
      <c r="F44" s="32"/>
      <c r="G44" s="33"/>
      <c r="H44" s="77"/>
      <c r="I44" s="34"/>
      <c r="J44" s="78"/>
      <c r="K44" s="36"/>
    </row>
    <row r="45" spans="1:11" x14ac:dyDescent="0.25">
      <c r="A45" s="79">
        <v>41093</v>
      </c>
      <c r="B45" s="80" t="s">
        <v>328</v>
      </c>
      <c r="C45" s="81" t="s">
        <v>329</v>
      </c>
      <c r="D45" s="82" t="s">
        <v>5658</v>
      </c>
      <c r="E45" s="83" t="s">
        <v>24</v>
      </c>
      <c r="F45" s="84">
        <v>1922000</v>
      </c>
      <c r="G45" s="49">
        <v>1</v>
      </c>
      <c r="H45" s="85">
        <v>1</v>
      </c>
      <c r="I45" s="83"/>
      <c r="J45" s="86">
        <f t="shared" ref="J45" si="1">H45*F45</f>
        <v>1922000</v>
      </c>
      <c r="K45" s="83" t="s">
        <v>330</v>
      </c>
    </row>
    <row r="46" spans="1:11" x14ac:dyDescent="0.25">
      <c r="A46" s="79"/>
      <c r="B46" s="82"/>
      <c r="C46" s="87" t="s">
        <v>331</v>
      </c>
      <c r="D46" s="82"/>
      <c r="E46" s="83"/>
      <c r="F46" s="84"/>
      <c r="G46" s="49"/>
      <c r="H46" s="85"/>
      <c r="I46" s="83"/>
      <c r="J46" s="86"/>
      <c r="K46" s="83"/>
    </row>
    <row r="47" spans="1:11" x14ac:dyDescent="0.25">
      <c r="A47" s="79"/>
      <c r="B47" s="88"/>
      <c r="C47" s="81" t="s">
        <v>332</v>
      </c>
      <c r="D47" s="129" t="s">
        <v>15442</v>
      </c>
      <c r="E47" s="87"/>
      <c r="F47" s="88"/>
      <c r="G47" s="89"/>
      <c r="H47" s="90"/>
      <c r="I47" s="87"/>
      <c r="J47" s="86"/>
      <c r="K47" s="87"/>
    </row>
    <row r="48" spans="1:11" x14ac:dyDescent="0.25">
      <c r="A48" s="79"/>
      <c r="B48" s="82"/>
      <c r="C48" s="87" t="s">
        <v>333</v>
      </c>
      <c r="D48" s="129" t="s">
        <v>15443</v>
      </c>
      <c r="E48" s="83"/>
      <c r="F48" s="84"/>
      <c r="G48" s="49"/>
      <c r="H48" s="85"/>
      <c r="I48" s="83"/>
      <c r="J48" s="86"/>
      <c r="K48" s="83"/>
    </row>
    <row r="49" spans="1:11" x14ac:dyDescent="0.25">
      <c r="A49" s="79"/>
      <c r="B49" s="82"/>
      <c r="C49" s="81" t="s">
        <v>334</v>
      </c>
      <c r="D49" s="129" t="s">
        <v>15444</v>
      </c>
      <c r="E49" s="83"/>
      <c r="F49" s="84"/>
      <c r="G49" s="49"/>
      <c r="H49" s="85"/>
      <c r="I49" s="83"/>
      <c r="J49" s="86"/>
      <c r="K49" s="83"/>
    </row>
    <row r="50" spans="1:11" x14ac:dyDescent="0.25">
      <c r="A50" s="79"/>
      <c r="B50" s="82"/>
      <c r="C50" s="91" t="s">
        <v>335</v>
      </c>
      <c r="D50" s="129" t="s">
        <v>15445</v>
      </c>
      <c r="E50" s="83"/>
      <c r="F50" s="84"/>
      <c r="G50" s="49"/>
      <c r="H50" s="85"/>
      <c r="I50" s="83"/>
      <c r="J50" s="86"/>
      <c r="K50" s="83"/>
    </row>
    <row r="51" spans="1:11" x14ac:dyDescent="0.25">
      <c r="A51" s="79"/>
      <c r="B51" s="88"/>
      <c r="C51" s="91" t="s">
        <v>336</v>
      </c>
      <c r="D51" s="1406">
        <v>19880</v>
      </c>
      <c r="E51" s="83"/>
      <c r="F51" s="84"/>
      <c r="G51" s="49"/>
      <c r="H51" s="85"/>
      <c r="I51" s="83"/>
      <c r="J51" s="86"/>
      <c r="K51" s="83"/>
    </row>
    <row r="52" spans="1:11" x14ac:dyDescent="0.25">
      <c r="A52" s="79"/>
      <c r="B52" s="88"/>
      <c r="C52" s="91" t="s">
        <v>337</v>
      </c>
      <c r="D52" s="82"/>
      <c r="E52" s="83"/>
      <c r="F52" s="84"/>
      <c r="G52" s="49"/>
      <c r="H52" s="85"/>
      <c r="I52" s="83"/>
      <c r="J52" s="86"/>
      <c r="K52" s="83"/>
    </row>
    <row r="53" spans="1:11" x14ac:dyDescent="0.25">
      <c r="A53" s="79"/>
      <c r="B53" s="88"/>
      <c r="C53" s="91" t="s">
        <v>338</v>
      </c>
      <c r="D53" s="88"/>
      <c r="E53" s="87"/>
      <c r="F53" s="88"/>
      <c r="G53" s="89"/>
      <c r="H53" s="90"/>
      <c r="I53" s="87"/>
      <c r="J53" s="86"/>
      <c r="K53" s="87"/>
    </row>
    <row r="54" spans="1:11" x14ac:dyDescent="0.25">
      <c r="A54" s="79"/>
      <c r="B54" s="88"/>
      <c r="C54" s="87" t="s">
        <v>339</v>
      </c>
      <c r="D54" s="88"/>
      <c r="E54" s="87"/>
      <c r="F54" s="88"/>
      <c r="G54" s="89"/>
      <c r="H54" s="90"/>
      <c r="I54" s="87"/>
      <c r="J54" s="86"/>
      <c r="K54" s="87"/>
    </row>
    <row r="55" spans="1:11" x14ac:dyDescent="0.25">
      <c r="A55" s="79"/>
      <c r="B55" s="88"/>
      <c r="C55" s="87" t="s">
        <v>340</v>
      </c>
      <c r="D55" s="88"/>
      <c r="E55" s="87"/>
      <c r="F55" s="88"/>
      <c r="G55" s="89"/>
      <c r="H55" s="90"/>
      <c r="I55" s="87"/>
      <c r="J55" s="86"/>
      <c r="K55" s="87"/>
    </row>
    <row r="56" spans="1:11" x14ac:dyDescent="0.25">
      <c r="A56" s="92"/>
      <c r="C56" s="92" t="s">
        <v>15454</v>
      </c>
      <c r="E56" s="92"/>
      <c r="G56" s="93"/>
      <c r="H56" s="92"/>
      <c r="I56" s="92"/>
      <c r="K56" s="92"/>
    </row>
    <row r="57" spans="1:11" x14ac:dyDescent="0.25">
      <c r="A57" s="79">
        <v>41131</v>
      </c>
      <c r="B57" s="82" t="s">
        <v>341</v>
      </c>
      <c r="C57" s="87" t="s">
        <v>342</v>
      </c>
      <c r="D57" s="82" t="s">
        <v>6018</v>
      </c>
      <c r="E57" s="83" t="s">
        <v>24</v>
      </c>
      <c r="F57" s="84">
        <v>1310000</v>
      </c>
      <c r="G57" s="49">
        <v>1</v>
      </c>
      <c r="H57" s="85">
        <v>1</v>
      </c>
      <c r="I57" s="87"/>
      <c r="J57" s="86">
        <f>H57*F57</f>
        <v>1310000</v>
      </c>
      <c r="K57" s="83" t="s">
        <v>330</v>
      </c>
    </row>
    <row r="58" spans="1:11" x14ac:dyDescent="0.25">
      <c r="A58" s="79"/>
      <c r="B58" s="82"/>
      <c r="C58" s="87" t="s">
        <v>343</v>
      </c>
      <c r="D58" s="82"/>
      <c r="E58" s="87"/>
      <c r="F58" s="88"/>
      <c r="G58" s="49"/>
      <c r="H58" s="85"/>
      <c r="I58" s="87"/>
      <c r="J58" s="88"/>
      <c r="K58" s="83" t="s">
        <v>344</v>
      </c>
    </row>
    <row r="59" spans="1:11" x14ac:dyDescent="0.25">
      <c r="A59" s="79"/>
      <c r="B59" s="82"/>
      <c r="C59" s="87" t="s">
        <v>345</v>
      </c>
      <c r="D59" s="82"/>
      <c r="E59" s="87"/>
      <c r="F59" s="88"/>
      <c r="G59" s="49"/>
      <c r="H59" s="85"/>
      <c r="I59" s="87"/>
      <c r="J59" s="88"/>
      <c r="K59" s="83" t="s">
        <v>346</v>
      </c>
    </row>
    <row r="60" spans="1:11" x14ac:dyDescent="0.25">
      <c r="A60" s="79"/>
      <c r="B60" s="82"/>
      <c r="C60" s="94" t="s">
        <v>347</v>
      </c>
      <c r="D60" s="82"/>
      <c r="E60" s="87"/>
      <c r="F60" s="88"/>
      <c r="G60" s="49"/>
      <c r="H60" s="85"/>
      <c r="I60" s="87"/>
      <c r="J60" s="88"/>
      <c r="K60" s="87"/>
    </row>
    <row r="61" spans="1:11" x14ac:dyDescent="0.25">
      <c r="A61" s="95"/>
      <c r="B61" s="96"/>
      <c r="C61" s="87" t="s">
        <v>6639</v>
      </c>
      <c r="D61" s="96"/>
      <c r="E61" s="97"/>
      <c r="F61" s="98"/>
      <c r="G61" s="42"/>
      <c r="H61" s="99"/>
      <c r="I61" s="97"/>
      <c r="J61" s="86"/>
      <c r="K61" s="83"/>
    </row>
    <row r="62" spans="1:11" x14ac:dyDescent="0.25">
      <c r="A62" s="92"/>
      <c r="C62" s="92"/>
      <c r="E62" s="92"/>
      <c r="G62" s="93"/>
      <c r="H62" s="92"/>
      <c r="I62" s="92"/>
      <c r="K62" s="92"/>
    </row>
    <row r="63" spans="1:11" x14ac:dyDescent="0.25">
      <c r="A63" s="79">
        <v>41242</v>
      </c>
      <c r="B63" s="100" t="s">
        <v>348</v>
      </c>
      <c r="C63" s="46" t="s">
        <v>349</v>
      </c>
      <c r="D63" s="82" t="s">
        <v>6019</v>
      </c>
      <c r="E63" s="44" t="s">
        <v>24</v>
      </c>
      <c r="F63" s="84">
        <v>1369574.47</v>
      </c>
      <c r="G63" s="49">
        <v>1</v>
      </c>
      <c r="H63" s="85">
        <v>1</v>
      </c>
      <c r="I63" s="53"/>
      <c r="J63" s="86">
        <f>H63*F63</f>
        <v>1369574.47</v>
      </c>
      <c r="K63" s="44" t="s">
        <v>330</v>
      </c>
    </row>
    <row r="64" spans="1:11" x14ac:dyDescent="0.25">
      <c r="A64" s="79"/>
      <c r="B64" s="101"/>
      <c r="C64" s="46"/>
      <c r="D64" s="102"/>
      <c r="E64" s="44"/>
      <c r="F64" s="84"/>
      <c r="G64" s="49"/>
      <c r="H64" s="85"/>
      <c r="I64" s="53"/>
      <c r="J64" s="86"/>
      <c r="K64" s="44" t="s">
        <v>350</v>
      </c>
    </row>
    <row r="65" spans="1:11" x14ac:dyDescent="0.25">
      <c r="A65" s="92"/>
      <c r="C65" s="92"/>
      <c r="E65" s="92"/>
      <c r="G65" s="93"/>
      <c r="H65" s="92"/>
      <c r="I65" s="92"/>
      <c r="K65" s="92"/>
    </row>
    <row r="66" spans="1:11" x14ac:dyDescent="0.25">
      <c r="A66" s="103">
        <v>40878</v>
      </c>
      <c r="B66" s="100" t="s">
        <v>351</v>
      </c>
      <c r="C66" s="46" t="s">
        <v>6638</v>
      </c>
      <c r="D66" s="102" t="s">
        <v>6013</v>
      </c>
      <c r="E66" s="44" t="s">
        <v>24</v>
      </c>
      <c r="F66" s="84">
        <v>350000</v>
      </c>
      <c r="G66" s="49">
        <v>1</v>
      </c>
      <c r="H66" s="85">
        <v>1</v>
      </c>
      <c r="I66" s="53"/>
      <c r="J66" s="86">
        <f>H66*F66</f>
        <v>350000</v>
      </c>
      <c r="K66" s="44" t="s">
        <v>330</v>
      </c>
    </row>
    <row r="67" spans="1:11" ht="13.5" customHeight="1" x14ac:dyDescent="0.25">
      <c r="A67" s="79"/>
      <c r="B67" s="101"/>
      <c r="C67" s="46"/>
      <c r="D67" s="102"/>
      <c r="E67" s="44"/>
      <c r="F67" s="84"/>
      <c r="G67" s="64"/>
      <c r="H67" s="104"/>
      <c r="I67" s="66"/>
      <c r="J67" s="86"/>
      <c r="K67" s="44" t="s">
        <v>350</v>
      </c>
    </row>
    <row r="68" spans="1:11" x14ac:dyDescent="0.25">
      <c r="A68" s="105"/>
      <c r="B68" s="10"/>
      <c r="C68" s="66"/>
      <c r="D68" s="13"/>
      <c r="E68" s="67"/>
      <c r="F68" s="68"/>
      <c r="G68" s="1952" t="s">
        <v>20</v>
      </c>
      <c r="H68" s="1953"/>
      <c r="I68" s="1954"/>
      <c r="J68" s="106">
        <f>SUM(J44:J67)</f>
        <v>4951574.47</v>
      </c>
      <c r="K68" s="23"/>
    </row>
    <row r="69" spans="1:11" ht="15.75" x14ac:dyDescent="0.25">
      <c r="A69" s="1923" t="s">
        <v>0</v>
      </c>
      <c r="B69" s="1923"/>
      <c r="C69" s="1923"/>
      <c r="D69" s="1923"/>
      <c r="E69" s="1923"/>
      <c r="F69" s="1923"/>
      <c r="G69" s="1923"/>
      <c r="H69" s="1923"/>
      <c r="I69" s="1923"/>
      <c r="J69" s="1923"/>
      <c r="K69" s="1923"/>
    </row>
    <row r="70" spans="1:11" ht="15.75" x14ac:dyDescent="0.25">
      <c r="A70" s="136"/>
      <c r="B70" s="137"/>
      <c r="C70" s="1924" t="s">
        <v>6829</v>
      </c>
      <c r="D70" s="1924"/>
      <c r="E70" s="1924"/>
      <c r="F70" s="1924"/>
      <c r="G70" s="1924"/>
      <c r="H70" s="1924"/>
      <c r="I70" s="1924"/>
      <c r="J70" s="138"/>
      <c r="K70" s="2" t="s">
        <v>378</v>
      </c>
    </row>
    <row r="71" spans="1:11" ht="15.75" x14ac:dyDescent="0.25">
      <c r="A71" s="1955"/>
      <c r="B71" s="1955"/>
      <c r="C71" s="1955"/>
      <c r="D71" s="1955"/>
      <c r="E71" s="1955"/>
      <c r="F71" s="1955"/>
      <c r="G71" s="1955"/>
      <c r="H71" s="1955"/>
      <c r="I71" s="1955"/>
      <c r="J71" s="1955"/>
      <c r="K71" s="1955"/>
    </row>
    <row r="72" spans="1:11" ht="15.75" x14ac:dyDescent="0.25">
      <c r="A72" s="1924" t="s">
        <v>8253</v>
      </c>
      <c r="B72" s="1924"/>
      <c r="C72" s="1924"/>
      <c r="D72" s="1924"/>
      <c r="E72" s="1924"/>
      <c r="F72" s="1924"/>
      <c r="G72" s="1924"/>
      <c r="H72" s="1924"/>
      <c r="I72" s="1924"/>
      <c r="J72" s="1924"/>
      <c r="K72" s="1924"/>
    </row>
    <row r="73" spans="1:11" x14ac:dyDescent="0.25">
      <c r="A73" s="4"/>
      <c r="B73" s="72"/>
      <c r="C73" s="72"/>
      <c r="D73" s="6"/>
      <c r="E73" s="6"/>
      <c r="F73" s="6"/>
      <c r="G73" s="7"/>
      <c r="H73" s="7"/>
      <c r="I73" s="6"/>
      <c r="J73" s="6"/>
      <c r="K73" s="8"/>
    </row>
    <row r="74" spans="1:11" x14ac:dyDescent="0.25">
      <c r="A74" s="1926" t="s">
        <v>2</v>
      </c>
      <c r="B74" s="1926"/>
      <c r="C74" s="1926"/>
      <c r="D74" s="1926"/>
      <c r="E74" s="1926"/>
      <c r="F74" s="1926"/>
      <c r="G74" s="1926"/>
      <c r="H74" s="1926"/>
      <c r="I74" s="1926"/>
      <c r="J74" s="1926"/>
      <c r="K74" s="1926"/>
    </row>
    <row r="75" spans="1:11" x14ac:dyDescent="0.25">
      <c r="A75" s="9"/>
      <c r="B75" s="10"/>
      <c r="C75" s="11"/>
      <c r="D75" s="12"/>
      <c r="E75" s="12"/>
      <c r="F75" s="13"/>
      <c r="G75" s="14"/>
      <c r="H75" s="14"/>
      <c r="I75" s="12"/>
      <c r="J75" s="12"/>
      <c r="K75" s="11"/>
    </row>
    <row r="76" spans="1:11" x14ac:dyDescent="0.25">
      <c r="A76" s="15" t="s">
        <v>3</v>
      </c>
      <c r="B76" s="16" t="s">
        <v>4</v>
      </c>
      <c r="C76" s="17" t="s">
        <v>5</v>
      </c>
      <c r="D76" s="16" t="s">
        <v>6</v>
      </c>
      <c r="E76" s="16" t="s">
        <v>7</v>
      </c>
      <c r="F76" s="16" t="s">
        <v>8</v>
      </c>
      <c r="G76" s="18" t="s">
        <v>9</v>
      </c>
      <c r="H76" s="18" t="s">
        <v>10</v>
      </c>
      <c r="I76" s="19" t="s">
        <v>15455</v>
      </c>
      <c r="J76" s="20" t="s">
        <v>12</v>
      </c>
      <c r="K76" s="17" t="s">
        <v>13</v>
      </c>
    </row>
    <row r="77" spans="1:11" x14ac:dyDescent="0.25">
      <c r="A77" s="21"/>
      <c r="B77" s="22"/>
      <c r="C77" s="23"/>
      <c r="D77" s="24" t="s">
        <v>14</v>
      </c>
      <c r="E77" s="24" t="s">
        <v>15</v>
      </c>
      <c r="F77" s="24" t="s">
        <v>16</v>
      </c>
      <c r="G77" s="25" t="s">
        <v>17</v>
      </c>
      <c r="H77" s="26" t="s">
        <v>18</v>
      </c>
      <c r="I77" s="17" t="s">
        <v>19</v>
      </c>
      <c r="J77" s="24" t="s">
        <v>16</v>
      </c>
      <c r="K77" s="23"/>
    </row>
    <row r="78" spans="1:11" x14ac:dyDescent="0.25">
      <c r="A78" s="75"/>
      <c r="B78" s="76"/>
      <c r="C78" s="29"/>
      <c r="D78" s="30"/>
      <c r="E78" s="31"/>
      <c r="F78" s="32"/>
      <c r="G78" s="1949" t="s">
        <v>353</v>
      </c>
      <c r="H78" s="1950"/>
      <c r="I78" s="1951"/>
      <c r="J78" s="78">
        <f>J68</f>
        <v>4951574.47</v>
      </c>
      <c r="K78" s="36"/>
    </row>
    <row r="79" spans="1:11" x14ac:dyDescent="0.25">
      <c r="A79" s="79">
        <v>40140</v>
      </c>
      <c r="B79" s="107" t="s">
        <v>354</v>
      </c>
      <c r="C79" s="87" t="s">
        <v>6637</v>
      </c>
      <c r="D79" s="82" t="s">
        <v>3283</v>
      </c>
      <c r="E79" s="83" t="s">
        <v>24</v>
      </c>
      <c r="F79" s="108">
        <v>127800</v>
      </c>
      <c r="G79" s="49">
        <v>1</v>
      </c>
      <c r="H79" s="85">
        <v>1</v>
      </c>
      <c r="I79" s="109"/>
      <c r="J79" s="86">
        <f>H79*F79</f>
        <v>127800</v>
      </c>
      <c r="K79" s="83" t="s">
        <v>330</v>
      </c>
    </row>
    <row r="80" spans="1:11" x14ac:dyDescent="0.25">
      <c r="A80" s="79"/>
      <c r="B80" s="88"/>
      <c r="C80" s="110" t="s">
        <v>355</v>
      </c>
      <c r="D80" s="82"/>
      <c r="E80" s="83"/>
      <c r="F80" s="82"/>
      <c r="G80" s="49"/>
      <c r="H80" s="85"/>
      <c r="I80" s="111"/>
      <c r="J80" s="86"/>
      <c r="K80" s="83" t="s">
        <v>346</v>
      </c>
    </row>
    <row r="81" spans="1:11" x14ac:dyDescent="0.25">
      <c r="A81" s="79"/>
      <c r="B81" s="88"/>
      <c r="C81" s="110" t="s">
        <v>5859</v>
      </c>
      <c r="D81" s="82"/>
      <c r="E81" s="83"/>
      <c r="F81" s="82"/>
      <c r="G81" s="49"/>
      <c r="H81" s="85"/>
      <c r="I81" s="111"/>
      <c r="J81" s="86"/>
      <c r="K81" s="87"/>
    </row>
    <row r="82" spans="1:11" x14ac:dyDescent="0.25">
      <c r="A82" s="79"/>
      <c r="B82" s="88"/>
      <c r="C82" s="110" t="s">
        <v>356</v>
      </c>
      <c r="D82" s="82"/>
      <c r="E82" s="83"/>
      <c r="F82" s="82"/>
      <c r="G82" s="49"/>
      <c r="H82" s="85"/>
      <c r="I82" s="111"/>
      <c r="J82" s="86"/>
      <c r="K82" s="87"/>
    </row>
    <row r="83" spans="1:11" x14ac:dyDescent="0.25">
      <c r="A83" s="79"/>
      <c r="B83" s="88"/>
      <c r="C83" s="87" t="s">
        <v>357</v>
      </c>
      <c r="D83" s="82"/>
      <c r="E83" s="87"/>
      <c r="F83" s="88"/>
      <c r="G83" s="49"/>
      <c r="H83" s="85"/>
      <c r="I83" s="112"/>
      <c r="J83" s="86"/>
      <c r="K83" s="87"/>
    </row>
    <row r="84" spans="1:11" x14ac:dyDescent="0.25">
      <c r="A84" s="92"/>
      <c r="C84" s="92"/>
      <c r="E84" s="92"/>
      <c r="G84" s="93"/>
      <c r="H84" s="92"/>
      <c r="I84" s="113"/>
      <c r="J84" s="86"/>
      <c r="K84" s="92"/>
    </row>
    <row r="85" spans="1:11" x14ac:dyDescent="0.25">
      <c r="A85" s="79">
        <v>39428</v>
      </c>
      <c r="B85" s="80" t="s">
        <v>358</v>
      </c>
      <c r="C85" s="81" t="s">
        <v>359</v>
      </c>
      <c r="D85" s="82" t="s">
        <v>5656</v>
      </c>
      <c r="E85" s="83" t="s">
        <v>24</v>
      </c>
      <c r="F85" s="84">
        <v>393400</v>
      </c>
      <c r="G85" s="49">
        <v>1</v>
      </c>
      <c r="H85" s="85">
        <v>1</v>
      </c>
      <c r="I85" s="111"/>
      <c r="J85" s="86">
        <f t="shared" ref="J85:J96" si="2">H85*F85</f>
        <v>393400</v>
      </c>
      <c r="K85" s="83" t="s">
        <v>330</v>
      </c>
    </row>
    <row r="86" spans="1:11" x14ac:dyDescent="0.25">
      <c r="A86" s="79"/>
      <c r="B86" s="82"/>
      <c r="C86" s="81" t="s">
        <v>360</v>
      </c>
      <c r="D86" s="82"/>
      <c r="E86" s="83"/>
      <c r="F86" s="84"/>
      <c r="G86" s="49"/>
      <c r="H86" s="85"/>
      <c r="I86" s="111"/>
      <c r="J86" s="86"/>
      <c r="K86" s="83" t="s">
        <v>361</v>
      </c>
    </row>
    <row r="87" spans="1:11" x14ac:dyDescent="0.25">
      <c r="A87" s="92"/>
      <c r="B87" s="82"/>
      <c r="C87" s="81" t="s">
        <v>6636</v>
      </c>
      <c r="D87" s="82"/>
      <c r="E87" s="83"/>
      <c r="F87" s="84"/>
      <c r="G87" s="49"/>
      <c r="H87" s="85"/>
      <c r="I87" s="111"/>
      <c r="J87" s="86"/>
      <c r="K87" s="83" t="s">
        <v>362</v>
      </c>
    </row>
    <row r="88" spans="1:11" x14ac:dyDescent="0.25">
      <c r="A88" s="92"/>
      <c r="C88" s="92"/>
      <c r="E88" s="92"/>
      <c r="G88" s="93"/>
      <c r="H88" s="92"/>
      <c r="I88" s="113"/>
      <c r="J88" s="86"/>
      <c r="K88" s="92"/>
    </row>
    <row r="89" spans="1:11" x14ac:dyDescent="0.25">
      <c r="A89" s="95">
        <v>37400</v>
      </c>
      <c r="B89" s="114" t="s">
        <v>363</v>
      </c>
      <c r="C89" s="94" t="s">
        <v>364</v>
      </c>
      <c r="D89" s="82" t="s">
        <v>6074</v>
      </c>
      <c r="E89" s="83" t="s">
        <v>24</v>
      </c>
      <c r="F89" s="84">
        <v>798700</v>
      </c>
      <c r="G89" s="49">
        <v>1</v>
      </c>
      <c r="H89" s="85">
        <v>1</v>
      </c>
      <c r="I89" s="112"/>
      <c r="J89" s="86">
        <f t="shared" si="2"/>
        <v>798700</v>
      </c>
      <c r="K89" s="83" t="s">
        <v>330</v>
      </c>
    </row>
    <row r="90" spans="1:11" x14ac:dyDescent="0.25">
      <c r="A90" s="79"/>
      <c r="B90" s="88"/>
      <c r="C90" s="91" t="s">
        <v>365</v>
      </c>
      <c r="D90" s="82"/>
      <c r="E90" s="83"/>
      <c r="F90" s="84"/>
      <c r="G90" s="49"/>
      <c r="H90" s="85"/>
      <c r="I90" s="112"/>
      <c r="J90" s="86"/>
      <c r="K90" s="83" t="s">
        <v>344</v>
      </c>
    </row>
    <row r="91" spans="1:11" x14ac:dyDescent="0.25">
      <c r="A91" s="79"/>
      <c r="B91" s="88"/>
      <c r="C91" s="91" t="s">
        <v>366</v>
      </c>
      <c r="D91" s="82"/>
      <c r="E91" s="83"/>
      <c r="F91" s="84"/>
      <c r="G91" s="49"/>
      <c r="H91" s="85"/>
      <c r="I91" s="112"/>
      <c r="J91" s="86"/>
      <c r="K91" s="83" t="s">
        <v>346</v>
      </c>
    </row>
    <row r="92" spans="1:11" x14ac:dyDescent="0.25">
      <c r="A92" s="79"/>
      <c r="B92" s="88"/>
      <c r="C92" s="91" t="s">
        <v>367</v>
      </c>
      <c r="D92" s="115"/>
      <c r="E92" s="83"/>
      <c r="F92" s="84"/>
      <c r="G92" s="49"/>
      <c r="H92" s="85"/>
      <c r="I92" s="112"/>
      <c r="J92" s="86"/>
      <c r="K92" s="83"/>
    </row>
    <row r="93" spans="1:11" x14ac:dyDescent="0.25">
      <c r="A93" s="79"/>
      <c r="B93" s="88"/>
      <c r="C93" s="91" t="s">
        <v>369</v>
      </c>
      <c r="D93" s="82"/>
      <c r="E93" s="83"/>
      <c r="F93" s="84"/>
      <c r="G93" s="49"/>
      <c r="H93" s="85"/>
      <c r="I93" s="112"/>
      <c r="J93" s="86"/>
      <c r="K93" s="83"/>
    </row>
    <row r="94" spans="1:11" x14ac:dyDescent="0.25">
      <c r="A94" s="79"/>
      <c r="B94" s="88"/>
      <c r="C94" s="87" t="s">
        <v>6635</v>
      </c>
      <c r="D94" s="82"/>
      <c r="E94" s="87"/>
      <c r="F94" s="88"/>
      <c r="G94" s="49"/>
      <c r="H94" s="85"/>
      <c r="I94" s="112"/>
      <c r="J94" s="86"/>
      <c r="K94" s="87"/>
    </row>
    <row r="95" spans="1:11" x14ac:dyDescent="0.25">
      <c r="A95" s="92"/>
      <c r="C95" s="92"/>
      <c r="E95" s="92"/>
      <c r="G95" s="93"/>
      <c r="H95" s="92"/>
      <c r="I95" s="113"/>
      <c r="J95" s="86"/>
      <c r="K95" s="92"/>
    </row>
    <row r="96" spans="1:11" x14ac:dyDescent="0.25">
      <c r="A96" s="95">
        <v>35013</v>
      </c>
      <c r="B96" s="82" t="s">
        <v>341</v>
      </c>
      <c r="C96" s="94" t="s">
        <v>370</v>
      </c>
      <c r="D96" s="82" t="s">
        <v>6075</v>
      </c>
      <c r="E96" s="97" t="s">
        <v>24</v>
      </c>
      <c r="F96" s="98">
        <v>571000</v>
      </c>
      <c r="G96" s="42">
        <v>1</v>
      </c>
      <c r="H96" s="99">
        <v>1</v>
      </c>
      <c r="I96" s="116"/>
      <c r="J96" s="86">
        <f t="shared" si="2"/>
        <v>571000</v>
      </c>
      <c r="K96" s="83" t="s">
        <v>6557</v>
      </c>
    </row>
    <row r="97" spans="1:11" x14ac:dyDescent="0.25">
      <c r="A97" s="92"/>
      <c r="B97" s="96" t="s">
        <v>371</v>
      </c>
      <c r="C97" s="117" t="s">
        <v>372</v>
      </c>
      <c r="D97" s="96"/>
      <c r="E97" s="97"/>
      <c r="F97" s="98"/>
      <c r="G97" s="42"/>
      <c r="H97" s="99"/>
      <c r="I97" s="116"/>
      <c r="J97" s="86"/>
      <c r="K97" s="83" t="s">
        <v>373</v>
      </c>
    </row>
    <row r="98" spans="1:11" x14ac:dyDescent="0.25">
      <c r="A98" s="92"/>
      <c r="B98" s="96"/>
      <c r="C98" s="117" t="s">
        <v>374</v>
      </c>
      <c r="D98" s="96"/>
      <c r="E98" s="97"/>
      <c r="F98" s="98"/>
      <c r="G98" s="42"/>
      <c r="H98" s="99"/>
      <c r="I98" s="116"/>
      <c r="J98" s="86"/>
      <c r="K98" s="83" t="s">
        <v>346</v>
      </c>
    </row>
    <row r="99" spans="1:11" x14ac:dyDescent="0.25">
      <c r="A99" s="92"/>
      <c r="B99" s="96"/>
      <c r="C99" s="94" t="s">
        <v>375</v>
      </c>
      <c r="D99" s="96"/>
      <c r="E99" s="97"/>
      <c r="F99" s="98"/>
      <c r="G99" s="42"/>
      <c r="H99" s="99"/>
      <c r="I99" s="116"/>
      <c r="J99" s="86"/>
      <c r="K99" s="83"/>
    </row>
    <row r="100" spans="1:11" x14ac:dyDescent="0.25">
      <c r="A100" s="92"/>
      <c r="B100" s="96"/>
      <c r="C100" s="94" t="s">
        <v>376</v>
      </c>
      <c r="D100" s="96"/>
      <c r="E100" s="97"/>
      <c r="F100" s="98"/>
      <c r="G100" s="42"/>
      <c r="H100" s="99"/>
      <c r="I100" s="116"/>
      <c r="J100" s="86"/>
      <c r="K100" s="83"/>
    </row>
    <row r="101" spans="1:11" x14ac:dyDescent="0.25">
      <c r="A101" s="92"/>
      <c r="B101" s="96"/>
      <c r="C101" s="91" t="s">
        <v>6634</v>
      </c>
      <c r="D101" s="115"/>
      <c r="E101" s="83"/>
      <c r="F101" s="118"/>
      <c r="G101" s="64"/>
      <c r="H101" s="104"/>
      <c r="I101" s="119"/>
      <c r="J101" s="86"/>
      <c r="K101" s="83"/>
    </row>
    <row r="102" spans="1:11" x14ac:dyDescent="0.25">
      <c r="A102" s="105"/>
      <c r="B102" s="10"/>
      <c r="C102" s="66"/>
      <c r="D102" s="13"/>
      <c r="E102" s="67"/>
      <c r="F102" s="68"/>
      <c r="G102" s="1952" t="s">
        <v>377</v>
      </c>
      <c r="H102" s="1953"/>
      <c r="I102" s="1954"/>
      <c r="J102" s="106">
        <f>SUM(J78:J101)</f>
        <v>6842474.4699999997</v>
      </c>
      <c r="K102" s="23"/>
    </row>
    <row r="103" spans="1:11" ht="15.75" x14ac:dyDescent="0.25">
      <c r="A103" s="1923" t="s">
        <v>0</v>
      </c>
      <c r="B103" s="1923"/>
      <c r="C103" s="1923"/>
      <c r="D103" s="1923"/>
      <c r="E103" s="1923"/>
      <c r="F103" s="1923"/>
      <c r="G103" s="1923"/>
      <c r="H103" s="1923"/>
      <c r="I103" s="1923"/>
      <c r="J103" s="1923"/>
      <c r="K103" s="1923"/>
    </row>
    <row r="104" spans="1:11" ht="15.75" x14ac:dyDescent="0.25">
      <c r="A104" s="136"/>
      <c r="B104" s="1468"/>
      <c r="C104" s="1924" t="s">
        <v>6829</v>
      </c>
      <c r="D104" s="1924"/>
      <c r="E104" s="1924"/>
      <c r="F104" s="1924"/>
      <c r="G104" s="1924"/>
      <c r="H104" s="1924"/>
      <c r="I104" s="1924"/>
      <c r="J104" s="138"/>
      <c r="K104" s="2" t="s">
        <v>378</v>
      </c>
    </row>
    <row r="105" spans="1:11" ht="15.75" x14ac:dyDescent="0.25">
      <c r="A105" s="1955"/>
      <c r="B105" s="1955"/>
      <c r="C105" s="1955"/>
      <c r="D105" s="1955"/>
      <c r="E105" s="1955"/>
      <c r="F105" s="1955"/>
      <c r="G105" s="1955"/>
      <c r="H105" s="1955"/>
      <c r="I105" s="1955"/>
      <c r="J105" s="1955"/>
      <c r="K105" s="1955"/>
    </row>
    <row r="106" spans="1:11" ht="15.75" x14ac:dyDescent="0.25">
      <c r="A106" s="1924" t="s">
        <v>8253</v>
      </c>
      <c r="B106" s="1924"/>
      <c r="C106" s="1924"/>
      <c r="D106" s="1924"/>
      <c r="E106" s="1924"/>
      <c r="F106" s="1924"/>
      <c r="G106" s="1924"/>
      <c r="H106" s="1924"/>
      <c r="I106" s="1924"/>
      <c r="J106" s="1924"/>
      <c r="K106" s="1924"/>
    </row>
    <row r="107" spans="1:11" x14ac:dyDescent="0.25">
      <c r="A107" s="4"/>
      <c r="B107" s="1465"/>
      <c r="C107" s="1465"/>
      <c r="D107" s="6"/>
      <c r="E107" s="6"/>
      <c r="F107" s="6"/>
      <c r="G107" s="7"/>
      <c r="H107" s="7"/>
      <c r="I107" s="6"/>
      <c r="J107" s="6"/>
      <c r="K107" s="8"/>
    </row>
    <row r="108" spans="1:11" x14ac:dyDescent="0.25">
      <c r="A108" s="1926" t="s">
        <v>2</v>
      </c>
      <c r="B108" s="1926"/>
      <c r="C108" s="1926"/>
      <c r="D108" s="1926"/>
      <c r="E108" s="1926"/>
      <c r="F108" s="1926"/>
      <c r="G108" s="1926"/>
      <c r="H108" s="1926"/>
      <c r="I108" s="1926"/>
      <c r="J108" s="1926"/>
      <c r="K108" s="1926"/>
    </row>
    <row r="109" spans="1:11" x14ac:dyDescent="0.25">
      <c r="A109" s="9"/>
      <c r="B109" s="10"/>
      <c r="C109" s="11"/>
      <c r="D109" s="12"/>
      <c r="E109" s="12"/>
      <c r="F109" s="13"/>
      <c r="G109" s="14"/>
      <c r="H109" s="14"/>
      <c r="I109" s="12"/>
      <c r="J109" s="12"/>
      <c r="K109" s="11"/>
    </row>
    <row r="110" spans="1:11" x14ac:dyDescent="0.25">
      <c r="A110" s="15" t="s">
        <v>3</v>
      </c>
      <c r="B110" s="16" t="s">
        <v>4</v>
      </c>
      <c r="C110" s="17" t="s">
        <v>5</v>
      </c>
      <c r="D110" s="16" t="s">
        <v>6</v>
      </c>
      <c r="E110" s="16" t="s">
        <v>7</v>
      </c>
      <c r="F110" s="16" t="s">
        <v>8</v>
      </c>
      <c r="G110" s="18" t="s">
        <v>9</v>
      </c>
      <c r="H110" s="18" t="s">
        <v>10</v>
      </c>
      <c r="I110" s="19" t="s">
        <v>15455</v>
      </c>
      <c r="J110" s="20" t="s">
        <v>12</v>
      </c>
      <c r="K110" s="17" t="s">
        <v>13</v>
      </c>
    </row>
    <row r="111" spans="1:11" x14ac:dyDescent="0.25">
      <c r="A111" s="21"/>
      <c r="B111" s="22"/>
      <c r="C111" s="23"/>
      <c r="D111" s="24" t="s">
        <v>14</v>
      </c>
      <c r="E111" s="24" t="s">
        <v>15</v>
      </c>
      <c r="F111" s="24" t="s">
        <v>16</v>
      </c>
      <c r="G111" s="25" t="s">
        <v>17</v>
      </c>
      <c r="H111" s="26" t="s">
        <v>18</v>
      </c>
      <c r="I111" s="17" t="s">
        <v>19</v>
      </c>
      <c r="J111" s="24" t="s">
        <v>16</v>
      </c>
      <c r="K111" s="23"/>
    </row>
    <row r="112" spans="1:11" x14ac:dyDescent="0.25">
      <c r="A112" s="75"/>
      <c r="B112" s="76"/>
      <c r="C112" s="29"/>
      <c r="D112" s="30"/>
      <c r="E112" s="31"/>
      <c r="F112" s="32"/>
      <c r="G112" s="1949" t="s">
        <v>353</v>
      </c>
      <c r="H112" s="1950"/>
      <c r="I112" s="1951"/>
      <c r="J112" s="78">
        <f>J102</f>
        <v>6842474.4699999997</v>
      </c>
      <c r="K112" s="36"/>
    </row>
    <row r="113" spans="1:13" x14ac:dyDescent="0.25">
      <c r="A113" s="1470">
        <v>43292</v>
      </c>
      <c r="B113" s="100" t="s">
        <v>328</v>
      </c>
      <c r="C113" s="1471" t="s">
        <v>16201</v>
      </c>
      <c r="D113" s="100"/>
      <c r="E113" s="1472" t="s">
        <v>24</v>
      </c>
      <c r="F113" s="98">
        <v>17700000</v>
      </c>
      <c r="G113" s="1473">
        <v>1</v>
      </c>
      <c r="H113" s="150">
        <v>1</v>
      </c>
      <c r="I113" s="1472"/>
      <c r="J113" s="86">
        <f>H113*F113</f>
        <v>17700000</v>
      </c>
      <c r="K113" s="1474" t="s">
        <v>330</v>
      </c>
      <c r="M113" t="s">
        <v>16202</v>
      </c>
    </row>
    <row r="114" spans="1:13" x14ac:dyDescent="0.25">
      <c r="A114" s="1475"/>
      <c r="B114" s="45"/>
      <c r="C114" s="1471" t="s">
        <v>16203</v>
      </c>
      <c r="D114" s="150"/>
      <c r="E114" s="1472"/>
      <c r="F114" s="98"/>
      <c r="G114" s="1473"/>
      <c r="H114" s="150"/>
      <c r="I114" s="1472"/>
      <c r="J114" s="86"/>
      <c r="K114" s="1474"/>
    </row>
    <row r="115" spans="1:13" x14ac:dyDescent="0.25">
      <c r="A115" s="1475"/>
      <c r="B115" s="45"/>
      <c r="C115" s="1471" t="s">
        <v>16204</v>
      </c>
      <c r="D115" s="150"/>
      <c r="E115" s="1472"/>
      <c r="F115" s="98"/>
      <c r="G115" s="1473"/>
      <c r="H115" s="150"/>
      <c r="I115" s="1472"/>
      <c r="J115" s="86"/>
      <c r="K115" s="1474"/>
    </row>
    <row r="116" spans="1:13" x14ac:dyDescent="0.25">
      <c r="A116" s="79"/>
      <c r="B116" s="88"/>
      <c r="C116" s="110"/>
      <c r="D116" s="1466"/>
      <c r="E116" s="83"/>
      <c r="F116" s="1466"/>
      <c r="G116" s="49"/>
      <c r="H116" s="85"/>
      <c r="I116" s="111"/>
      <c r="J116" s="86"/>
      <c r="K116" s="87"/>
    </row>
    <row r="117" spans="1:13" x14ac:dyDescent="0.25">
      <c r="A117" s="79"/>
      <c r="B117" s="88"/>
      <c r="C117" s="87"/>
      <c r="D117" s="1466"/>
      <c r="E117" s="87"/>
      <c r="F117" s="88"/>
      <c r="G117" s="49"/>
      <c r="H117" s="85"/>
      <c r="I117" s="112"/>
      <c r="J117" s="86"/>
      <c r="K117" s="87"/>
    </row>
    <row r="118" spans="1:13" x14ac:dyDescent="0.25">
      <c r="A118" s="92"/>
      <c r="C118" s="92"/>
      <c r="E118" s="92"/>
      <c r="G118" s="93"/>
      <c r="H118" s="92"/>
      <c r="I118" s="113"/>
      <c r="J118" s="86"/>
      <c r="K118" s="92"/>
    </row>
    <row r="119" spans="1:13" x14ac:dyDescent="0.25">
      <c r="A119" s="79"/>
      <c r="B119" s="80"/>
      <c r="C119" s="81"/>
      <c r="D119" s="1466"/>
      <c r="E119" s="83"/>
      <c r="F119" s="84"/>
      <c r="G119" s="49"/>
      <c r="H119" s="85"/>
      <c r="I119" s="111"/>
      <c r="J119" s="86">
        <f t="shared" ref="J119" si="3">H119*F119</f>
        <v>0</v>
      </c>
      <c r="K119" s="83"/>
    </row>
    <row r="120" spans="1:13" x14ac:dyDescent="0.25">
      <c r="A120" s="79"/>
      <c r="B120" s="1466"/>
      <c r="C120" s="81"/>
      <c r="D120" s="1466"/>
      <c r="E120" s="83"/>
      <c r="F120" s="84"/>
      <c r="G120" s="49"/>
      <c r="H120" s="85"/>
      <c r="I120" s="111"/>
      <c r="J120" s="86"/>
      <c r="K120" s="83"/>
    </row>
    <row r="121" spans="1:13" x14ac:dyDescent="0.25">
      <c r="A121" s="92"/>
      <c r="B121" s="1466"/>
      <c r="C121" s="81"/>
      <c r="D121" s="1466"/>
      <c r="E121" s="83"/>
      <c r="F121" s="84"/>
      <c r="G121" s="49"/>
      <c r="H121" s="85"/>
      <c r="I121" s="111"/>
      <c r="J121" s="86"/>
      <c r="K121" s="83"/>
    </row>
    <row r="122" spans="1:13" x14ac:dyDescent="0.25">
      <c r="A122" s="92"/>
      <c r="C122" s="92"/>
      <c r="E122" s="92"/>
      <c r="G122" s="93"/>
      <c r="H122" s="92"/>
      <c r="I122" s="113"/>
      <c r="J122" s="86"/>
      <c r="K122" s="92"/>
    </row>
    <row r="123" spans="1:13" x14ac:dyDescent="0.25">
      <c r="A123" s="95"/>
      <c r="B123" s="114"/>
      <c r="C123" s="94"/>
      <c r="D123" s="1466"/>
      <c r="E123" s="83"/>
      <c r="F123" s="84"/>
      <c r="G123" s="49"/>
      <c r="H123" s="85"/>
      <c r="I123" s="112"/>
      <c r="J123" s="86">
        <f t="shared" ref="J123" si="4">H123*F123</f>
        <v>0</v>
      </c>
      <c r="K123" s="83"/>
    </row>
    <row r="124" spans="1:13" x14ac:dyDescent="0.25">
      <c r="A124" s="79"/>
      <c r="B124" s="88"/>
      <c r="C124" s="91"/>
      <c r="D124" s="1466"/>
      <c r="E124" s="83"/>
      <c r="F124" s="84"/>
      <c r="G124" s="49"/>
      <c r="H124" s="85"/>
      <c r="I124" s="112"/>
      <c r="J124" s="86"/>
      <c r="K124" s="83"/>
    </row>
    <row r="125" spans="1:13" x14ac:dyDescent="0.25">
      <c r="A125" s="79"/>
      <c r="B125" s="88"/>
      <c r="C125" s="91"/>
      <c r="D125" s="1466"/>
      <c r="E125" s="83"/>
      <c r="F125" s="84"/>
      <c r="G125" s="49"/>
      <c r="H125" s="85"/>
      <c r="I125" s="112"/>
      <c r="J125" s="86"/>
      <c r="K125" s="83"/>
    </row>
    <row r="126" spans="1:13" x14ac:dyDescent="0.25">
      <c r="A126" s="79"/>
      <c r="B126" s="88"/>
      <c r="C126" s="91"/>
      <c r="D126" s="115"/>
      <c r="E126" s="83"/>
      <c r="F126" s="84"/>
      <c r="G126" s="49"/>
      <c r="H126" s="85"/>
      <c r="I126" s="112"/>
      <c r="J126" s="86"/>
      <c r="K126" s="83"/>
    </row>
    <row r="127" spans="1:13" x14ac:dyDescent="0.25">
      <c r="A127" s="79"/>
      <c r="B127" s="88"/>
      <c r="C127" s="91"/>
      <c r="D127" s="1466"/>
      <c r="E127" s="83"/>
      <c r="F127" s="84"/>
      <c r="G127" s="49"/>
      <c r="H127" s="85"/>
      <c r="I127" s="112"/>
      <c r="J127" s="86"/>
      <c r="K127" s="83"/>
    </row>
    <row r="128" spans="1:13" x14ac:dyDescent="0.25">
      <c r="A128" s="79"/>
      <c r="B128" s="88"/>
      <c r="C128" s="87"/>
      <c r="D128" s="1466"/>
      <c r="E128" s="87"/>
      <c r="F128" s="88"/>
      <c r="G128" s="49"/>
      <c r="H128" s="85"/>
      <c r="I128" s="112"/>
      <c r="J128" s="86"/>
      <c r="K128" s="87"/>
    </row>
    <row r="129" spans="1:11" x14ac:dyDescent="0.25">
      <c r="A129" s="92"/>
      <c r="C129" s="92"/>
      <c r="E129" s="92"/>
      <c r="G129" s="93"/>
      <c r="H129" s="92"/>
      <c r="I129" s="113"/>
      <c r="J129" s="86"/>
      <c r="K129" s="92"/>
    </row>
    <row r="130" spans="1:11" x14ac:dyDescent="0.25">
      <c r="A130" s="95"/>
      <c r="B130" s="1466"/>
      <c r="C130" s="94"/>
      <c r="D130" s="1466"/>
      <c r="E130" s="97"/>
      <c r="F130" s="98"/>
      <c r="G130" s="42"/>
      <c r="H130" s="99"/>
      <c r="I130" s="116"/>
      <c r="J130" s="86">
        <f t="shared" ref="J130" si="5">H130*F130</f>
        <v>0</v>
      </c>
      <c r="K130" s="83"/>
    </row>
    <row r="131" spans="1:11" x14ac:dyDescent="0.25">
      <c r="A131" s="92"/>
      <c r="B131" s="96"/>
      <c r="C131" s="117"/>
      <c r="D131" s="96"/>
      <c r="E131" s="97"/>
      <c r="F131" s="98"/>
      <c r="G131" s="42"/>
      <c r="H131" s="99"/>
      <c r="I131" s="116"/>
      <c r="J131" s="86"/>
      <c r="K131" s="83"/>
    </row>
    <row r="132" spans="1:11" x14ac:dyDescent="0.25">
      <c r="A132" s="92"/>
      <c r="B132" s="96"/>
      <c r="C132" s="117"/>
      <c r="D132" s="96"/>
      <c r="E132" s="97"/>
      <c r="F132" s="98"/>
      <c r="G132" s="42"/>
      <c r="H132" s="99"/>
      <c r="I132" s="116"/>
      <c r="J132" s="86"/>
      <c r="K132" s="83"/>
    </row>
    <row r="133" spans="1:11" x14ac:dyDescent="0.25">
      <c r="A133" s="92"/>
      <c r="B133" s="96"/>
      <c r="C133" s="94"/>
      <c r="D133" s="96"/>
      <c r="E133" s="97"/>
      <c r="F133" s="98"/>
      <c r="G133" s="42"/>
      <c r="H133" s="99"/>
      <c r="I133" s="116"/>
      <c r="J133" s="86"/>
      <c r="K133" s="83"/>
    </row>
    <row r="134" spans="1:11" x14ac:dyDescent="0.25">
      <c r="A134" s="92"/>
      <c r="B134" s="96"/>
      <c r="C134" s="94"/>
      <c r="D134" s="96"/>
      <c r="E134" s="97"/>
      <c r="F134" s="98"/>
      <c r="G134" s="42"/>
      <c r="H134" s="99"/>
      <c r="I134" s="116"/>
      <c r="J134" s="86"/>
      <c r="K134" s="83"/>
    </row>
    <row r="135" spans="1:11" x14ac:dyDescent="0.25">
      <c r="A135" s="92"/>
      <c r="B135" s="96"/>
      <c r="C135" s="91"/>
      <c r="D135" s="115"/>
      <c r="E135" s="83"/>
      <c r="F135" s="118"/>
      <c r="G135" s="64"/>
      <c r="H135" s="104"/>
      <c r="I135" s="119"/>
      <c r="J135" s="86"/>
      <c r="K135" s="83"/>
    </row>
    <row r="136" spans="1:11" x14ac:dyDescent="0.25">
      <c r="A136" s="105"/>
      <c r="B136" s="10"/>
      <c r="C136" s="66"/>
      <c r="D136" s="13"/>
      <c r="E136" s="67"/>
      <c r="F136" s="68"/>
      <c r="G136" s="1952" t="s">
        <v>377</v>
      </c>
      <c r="H136" s="1953"/>
      <c r="I136" s="1954"/>
      <c r="J136" s="106">
        <f>SUM(J112:J135)</f>
        <v>24542474.469999999</v>
      </c>
      <c r="K136" s="23"/>
    </row>
    <row r="137" spans="1:11" x14ac:dyDescent="0.25">
      <c r="A137" s="133"/>
      <c r="B137" s="100"/>
      <c r="C137" s="101"/>
      <c r="D137" s="122"/>
      <c r="E137" s="122"/>
      <c r="F137" s="265"/>
      <c r="G137" s="1467"/>
      <c r="H137" s="1467"/>
      <c r="I137" s="1467"/>
      <c r="J137" s="266"/>
      <c r="K137" s="100"/>
    </row>
    <row r="138" spans="1:11" ht="15.75" x14ac:dyDescent="0.25">
      <c r="A138" s="1923" t="s">
        <v>0</v>
      </c>
      <c r="B138" s="1923"/>
      <c r="C138" s="1923"/>
      <c r="D138" s="1923"/>
      <c r="E138" s="1923"/>
      <c r="F138" s="1923"/>
      <c r="G138" s="1923"/>
      <c r="H138" s="1923"/>
      <c r="I138" s="1923"/>
      <c r="J138" s="1923"/>
      <c r="K138" s="1923"/>
    </row>
    <row r="139" spans="1:11" ht="15.75" x14ac:dyDescent="0.25">
      <c r="A139" s="136"/>
      <c r="B139" s="137"/>
      <c r="C139" s="1924" t="s">
        <v>6829</v>
      </c>
      <c r="D139" s="1924"/>
      <c r="E139" s="1924"/>
      <c r="F139" s="1924"/>
      <c r="G139" s="1924"/>
      <c r="H139" s="1924"/>
      <c r="I139" s="1924"/>
      <c r="J139" s="138"/>
      <c r="K139" s="2" t="s">
        <v>378</v>
      </c>
    </row>
    <row r="140" spans="1:11" ht="15.75" x14ac:dyDescent="0.25">
      <c r="A140" s="1955"/>
      <c r="B140" s="1955"/>
      <c r="C140" s="1955"/>
      <c r="D140" s="1955"/>
      <c r="E140" s="1955"/>
      <c r="F140" s="1955"/>
      <c r="G140" s="1955"/>
      <c r="H140" s="1955"/>
      <c r="I140" s="1955"/>
      <c r="J140" s="1955"/>
      <c r="K140" s="1955"/>
    </row>
    <row r="141" spans="1:11" ht="15.75" x14ac:dyDescent="0.25">
      <c r="A141" s="1924" t="s">
        <v>8253</v>
      </c>
      <c r="B141" s="1924"/>
      <c r="C141" s="1924"/>
      <c r="D141" s="1924"/>
      <c r="E141" s="1924"/>
      <c r="F141" s="1924"/>
      <c r="G141" s="1924"/>
      <c r="H141" s="1924"/>
      <c r="I141" s="1924"/>
      <c r="J141" s="1924"/>
      <c r="K141" s="1924"/>
    </row>
    <row r="142" spans="1:11" x14ac:dyDescent="0.25">
      <c r="A142" s="4"/>
      <c r="B142" s="72"/>
      <c r="C142" s="72"/>
      <c r="D142" s="6"/>
      <c r="E142" s="6"/>
      <c r="F142" s="6"/>
      <c r="G142" s="7"/>
      <c r="H142" s="7"/>
      <c r="I142" s="6"/>
      <c r="J142" s="6"/>
      <c r="K142" s="8"/>
    </row>
    <row r="143" spans="1:11" x14ac:dyDescent="0.25">
      <c r="A143" s="1926" t="s">
        <v>2</v>
      </c>
      <c r="B143" s="1926"/>
      <c r="C143" s="1926"/>
      <c r="D143" s="1926"/>
      <c r="E143" s="1926"/>
      <c r="F143" s="1926"/>
      <c r="G143" s="1926"/>
      <c r="H143" s="1926"/>
      <c r="I143" s="1926"/>
      <c r="J143" s="1926"/>
      <c r="K143" s="1926"/>
    </row>
    <row r="144" spans="1:11" x14ac:dyDescent="0.25">
      <c r="A144" s="73"/>
      <c r="B144" s="73"/>
      <c r="C144" s="73"/>
      <c r="D144" s="73"/>
      <c r="E144" s="73"/>
      <c r="F144" s="73"/>
      <c r="G144" s="73"/>
      <c r="H144" s="73"/>
      <c r="I144" s="73"/>
      <c r="J144" s="73"/>
      <c r="K144" s="73"/>
    </row>
    <row r="145" spans="1:11" x14ac:dyDescent="0.25">
      <c r="A145" s="120"/>
      <c r="B145" s="100"/>
      <c r="C145" s="101"/>
      <c r="D145" s="121"/>
      <c r="E145" s="121"/>
      <c r="F145" s="122"/>
      <c r="G145" s="123"/>
      <c r="H145" s="123"/>
      <c r="I145" s="121"/>
      <c r="J145" s="121"/>
      <c r="K145" s="101"/>
    </row>
    <row r="146" spans="1:11" x14ac:dyDescent="0.25">
      <c r="A146" s="1947" t="s">
        <v>379</v>
      </c>
      <c r="B146" s="1947"/>
      <c r="C146" s="88"/>
      <c r="D146" s="842" t="s">
        <v>380</v>
      </c>
      <c r="E146" s="125"/>
      <c r="F146" s="126"/>
      <c r="G146" s="125"/>
      <c r="H146" s="127"/>
      <c r="I146" s="125"/>
      <c r="J146" s="128"/>
      <c r="K146" s="129" t="s">
        <v>381</v>
      </c>
    </row>
    <row r="147" spans="1:11" x14ac:dyDescent="0.25">
      <c r="A147" s="128"/>
      <c r="B147" s="842"/>
      <c r="C147" s="88"/>
      <c r="D147" s="125"/>
      <c r="E147" s="125"/>
      <c r="F147" s="126"/>
      <c r="G147" s="125"/>
      <c r="H147" s="127"/>
      <c r="I147" s="125"/>
      <c r="J147" s="128"/>
      <c r="K147" s="842"/>
    </row>
    <row r="148" spans="1:11" x14ac:dyDescent="0.25">
      <c r="A148" s="128"/>
      <c r="B148" s="842"/>
      <c r="C148" s="88"/>
      <c r="D148" s="125"/>
      <c r="E148" s="125"/>
      <c r="F148" s="126"/>
      <c r="G148" s="125"/>
      <c r="H148" s="127"/>
      <c r="I148" s="125"/>
      <c r="J148" s="128"/>
      <c r="K148" s="842"/>
    </row>
    <row r="149" spans="1:11" x14ac:dyDescent="0.25">
      <c r="A149" s="128"/>
      <c r="B149" s="842"/>
      <c r="C149" s="88"/>
      <c r="D149" s="125"/>
      <c r="E149" s="125"/>
      <c r="F149" s="126"/>
      <c r="G149" s="125"/>
      <c r="H149" s="127"/>
      <c r="I149" s="125"/>
      <c r="J149" s="128"/>
      <c r="K149" s="842"/>
    </row>
    <row r="150" spans="1:11" x14ac:dyDescent="0.25">
      <c r="A150" s="128"/>
      <c r="B150" s="132" t="s">
        <v>389</v>
      </c>
      <c r="C150" s="128"/>
      <c r="D150" s="843"/>
      <c r="E150" s="843" t="s">
        <v>382</v>
      </c>
      <c r="F150" s="843"/>
      <c r="G150" s="844"/>
      <c r="H150" s="844"/>
      <c r="I150" s="844"/>
      <c r="J150" s="843" t="s">
        <v>385</v>
      </c>
      <c r="K150" s="843"/>
    </row>
    <row r="151" spans="1:11" x14ac:dyDescent="0.25">
      <c r="A151" s="128"/>
      <c r="B151" s="102" t="s">
        <v>386</v>
      </c>
      <c r="C151" s="128"/>
      <c r="D151" s="842"/>
      <c r="E151" s="842" t="s">
        <v>386</v>
      </c>
      <c r="F151" s="842"/>
      <c r="G151" s="842"/>
      <c r="H151" s="842"/>
      <c r="I151" s="842"/>
      <c r="J151" s="842" t="s">
        <v>387</v>
      </c>
      <c r="K151" s="842"/>
    </row>
    <row r="152" spans="1:11" x14ac:dyDescent="0.25">
      <c r="A152" s="128"/>
      <c r="B152" s="842"/>
      <c r="C152" s="88"/>
      <c r="D152" s="125"/>
      <c r="E152" s="125"/>
      <c r="F152" s="126"/>
      <c r="G152" s="125"/>
      <c r="H152" s="127"/>
      <c r="I152" s="125"/>
      <c r="J152" s="128"/>
      <c r="K152" s="131" t="s">
        <v>388</v>
      </c>
    </row>
    <row r="153" spans="1:11" x14ac:dyDescent="0.25">
      <c r="A153" s="128"/>
      <c r="B153" s="842"/>
      <c r="C153" s="88"/>
      <c r="D153" s="125"/>
      <c r="E153" s="125"/>
      <c r="F153" s="126"/>
      <c r="G153" s="125"/>
      <c r="H153" s="127"/>
      <c r="I153" s="125"/>
      <c r="J153" s="128"/>
      <c r="K153" s="131"/>
    </row>
    <row r="154" spans="1:11" x14ac:dyDescent="0.25">
      <c r="A154" s="128"/>
      <c r="B154" s="842"/>
      <c r="C154" s="88"/>
      <c r="D154" s="125"/>
      <c r="F154" s="126"/>
      <c r="G154" s="125"/>
      <c r="H154" s="127"/>
      <c r="I154" s="125"/>
      <c r="J154" s="128"/>
      <c r="K154" s="842"/>
    </row>
    <row r="155" spans="1:11" x14ac:dyDescent="0.25">
      <c r="A155" s="128"/>
      <c r="C155" s="88"/>
      <c r="D155" s="845"/>
      <c r="E155" s="844" t="s">
        <v>391</v>
      </c>
      <c r="F155" s="845"/>
      <c r="H155" s="844"/>
      <c r="I155" s="844"/>
      <c r="J155" s="128"/>
      <c r="K155" s="842"/>
    </row>
    <row r="156" spans="1:11" x14ac:dyDescent="0.25">
      <c r="A156" s="128"/>
      <c r="C156" s="88"/>
      <c r="D156" s="846"/>
      <c r="E156" s="842" t="s">
        <v>392</v>
      </c>
      <c r="F156" s="846"/>
      <c r="H156" s="842"/>
      <c r="I156" s="842"/>
      <c r="J156" s="128"/>
      <c r="K156" s="842"/>
    </row>
    <row r="157" spans="1:11" x14ac:dyDescent="0.25">
      <c r="A157" s="133"/>
      <c r="B157" s="100"/>
      <c r="C157" s="134"/>
      <c r="D157" s="102"/>
      <c r="E157" s="100"/>
      <c r="F157" s="84"/>
      <c r="G157" s="102"/>
      <c r="H157" s="102"/>
      <c r="I157" s="100"/>
      <c r="J157" s="86"/>
      <c r="K157" s="100"/>
    </row>
    <row r="158" spans="1:11" x14ac:dyDescent="0.25">
      <c r="A158" s="133"/>
      <c r="B158" s="100"/>
      <c r="C158" s="134"/>
      <c r="D158" s="102"/>
      <c r="E158" s="100"/>
      <c r="F158" s="84"/>
      <c r="G158" s="102"/>
      <c r="H158" s="102"/>
      <c r="I158" s="100"/>
      <c r="J158" s="86"/>
      <c r="K158" s="100"/>
    </row>
    <row r="159" spans="1:11" x14ac:dyDescent="0.25">
      <c r="A159" s="133"/>
      <c r="C159" s="134"/>
      <c r="D159" s="1948"/>
      <c r="E159" s="1948"/>
      <c r="F159" s="1948"/>
      <c r="G159" s="1948"/>
      <c r="H159" s="1948"/>
      <c r="I159" s="1948"/>
      <c r="J159" s="86"/>
      <c r="K159" s="100"/>
    </row>
    <row r="160" spans="1:11" x14ac:dyDescent="0.25">
      <c r="A160" s="133"/>
      <c r="B160" s="128"/>
      <c r="C160" s="134"/>
      <c r="D160" s="1946"/>
      <c r="E160" s="1946"/>
      <c r="F160" s="1946"/>
      <c r="G160" s="1946"/>
      <c r="H160" s="1946"/>
      <c r="I160" s="1946"/>
      <c r="J160" s="86"/>
      <c r="K160" s="100"/>
    </row>
    <row r="161" spans="1:11" x14ac:dyDescent="0.25">
      <c r="A161" s="128"/>
      <c r="B161" s="128"/>
      <c r="C161" s="128"/>
      <c r="D161" s="128"/>
      <c r="E161" s="128"/>
      <c r="F161" s="128"/>
      <c r="G161" s="128"/>
      <c r="H161" s="128"/>
      <c r="I161" s="128"/>
      <c r="J161" s="128"/>
      <c r="K161" s="128"/>
    </row>
    <row r="162" spans="1:11" x14ac:dyDescent="0.25">
      <c r="A162" s="128"/>
      <c r="B162" s="128"/>
      <c r="C162" s="128"/>
      <c r="D162" s="128"/>
      <c r="E162" s="128"/>
      <c r="F162" s="128"/>
      <c r="G162" s="128"/>
      <c r="H162" s="128"/>
      <c r="I162" s="128"/>
      <c r="J162" s="128"/>
      <c r="K162" s="128"/>
    </row>
    <row r="163" spans="1:11" x14ac:dyDescent="0.25">
      <c r="A163" s="128"/>
      <c r="B163" s="128"/>
      <c r="C163" s="128"/>
      <c r="D163" s="128"/>
      <c r="E163" s="128"/>
      <c r="F163" s="128"/>
      <c r="G163" s="128"/>
      <c r="H163" s="128"/>
      <c r="I163" s="128"/>
      <c r="J163" s="128"/>
      <c r="K163" s="128"/>
    </row>
    <row r="164" spans="1:11" x14ac:dyDescent="0.25">
      <c r="A164" s="128"/>
      <c r="B164" s="128"/>
      <c r="C164" s="128"/>
      <c r="D164" s="128"/>
      <c r="E164" s="128"/>
      <c r="F164" s="128"/>
      <c r="G164" s="128"/>
      <c r="H164" s="128"/>
      <c r="I164" s="128"/>
      <c r="J164" s="128"/>
      <c r="K164" s="128"/>
    </row>
    <row r="165" spans="1:11" x14ac:dyDescent="0.25">
      <c r="A165" s="133"/>
      <c r="B165" s="101"/>
      <c r="C165" s="135"/>
      <c r="D165" s="82"/>
      <c r="E165" s="100"/>
      <c r="F165" s="84"/>
      <c r="G165" s="102"/>
      <c r="H165" s="102"/>
      <c r="I165" s="101"/>
      <c r="J165" s="86"/>
      <c r="K165" s="100"/>
    </row>
    <row r="166" spans="1:11" x14ac:dyDescent="0.25">
      <c r="A166" s="128"/>
      <c r="B166" s="128"/>
      <c r="C166" s="128"/>
      <c r="D166" s="128"/>
      <c r="E166" s="128"/>
      <c r="F166" s="128"/>
      <c r="G166" s="128"/>
      <c r="H166" s="128"/>
      <c r="I166" s="128"/>
      <c r="J166" s="128"/>
      <c r="K166" s="128"/>
    </row>
    <row r="167" spans="1:11" x14ac:dyDescent="0.25">
      <c r="A167" s="128"/>
      <c r="B167" s="128"/>
      <c r="C167" s="128"/>
      <c r="D167" s="128"/>
      <c r="E167" s="128"/>
      <c r="F167" s="128"/>
      <c r="G167" s="128"/>
      <c r="H167" s="128"/>
      <c r="I167" s="128"/>
      <c r="J167" s="128"/>
      <c r="K167" s="128"/>
    </row>
    <row r="168" spans="1:11" x14ac:dyDescent="0.25">
      <c r="A168" s="102"/>
      <c r="B168" s="100"/>
      <c r="C168" s="135"/>
      <c r="D168" s="102"/>
      <c r="E168" s="100"/>
      <c r="F168" s="84"/>
      <c r="G168" s="102"/>
      <c r="H168" s="102"/>
      <c r="I168" s="101"/>
      <c r="J168" s="86"/>
      <c r="K168" s="100"/>
    </row>
  </sheetData>
  <mergeCells count="36">
    <mergeCell ref="G34:I34"/>
    <mergeCell ref="A1:K1"/>
    <mergeCell ref="C2:I2"/>
    <mergeCell ref="A3:K3"/>
    <mergeCell ref="A4:K4"/>
    <mergeCell ref="A6:K6"/>
    <mergeCell ref="G68:I68"/>
    <mergeCell ref="A35:K35"/>
    <mergeCell ref="C36:I36"/>
    <mergeCell ref="A37:K37"/>
    <mergeCell ref="A38:K38"/>
    <mergeCell ref="A40:K40"/>
    <mergeCell ref="A69:K69"/>
    <mergeCell ref="C70:I70"/>
    <mergeCell ref="A71:K71"/>
    <mergeCell ref="A72:K72"/>
    <mergeCell ref="A74:K74"/>
    <mergeCell ref="G78:I78"/>
    <mergeCell ref="G102:I102"/>
    <mergeCell ref="A138:K138"/>
    <mergeCell ref="C139:I139"/>
    <mergeCell ref="A140:K140"/>
    <mergeCell ref="A103:K103"/>
    <mergeCell ref="C104:I104"/>
    <mergeCell ref="A105:K105"/>
    <mergeCell ref="A106:K106"/>
    <mergeCell ref="A108:K108"/>
    <mergeCell ref="G112:I112"/>
    <mergeCell ref="G136:I136"/>
    <mergeCell ref="D160:F160"/>
    <mergeCell ref="G160:I160"/>
    <mergeCell ref="A141:K141"/>
    <mergeCell ref="A143:K143"/>
    <mergeCell ref="A146:B146"/>
    <mergeCell ref="D159:F159"/>
    <mergeCell ref="G159:I159"/>
  </mergeCells>
  <pageMargins left="0.24" right="0.25" top="0.75" bottom="0.75" header="0.3" footer="0.3"/>
  <pageSetup paperSize="5" orientation="landscape" horizontalDpi="4294967293" verticalDpi="4294967293"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Z30"/>
  <sheetViews>
    <sheetView topLeftCell="B1" workbookViewId="0">
      <selection activeCell="B18" sqref="B18"/>
    </sheetView>
  </sheetViews>
  <sheetFormatPr defaultRowHeight="15" x14ac:dyDescent="0.25"/>
  <cols>
    <col min="1" max="1" width="11.42578125" customWidth="1"/>
    <col min="2" max="2" width="27.28515625" customWidth="1"/>
    <col min="3" max="3" width="62.42578125" customWidth="1"/>
    <col min="4" max="4" width="26.85546875" customWidth="1"/>
    <col min="6" max="6" width="14" customWidth="1"/>
    <col min="10" max="10" width="17.140625" customWidth="1"/>
    <col min="11" max="11" width="17.85546875" customWidth="1"/>
    <col min="13" max="13" width="10.7109375" customWidth="1"/>
    <col min="14" max="14" width="16.85546875" customWidth="1"/>
    <col min="15" max="15" width="21.42578125" bestFit="1" customWidth="1"/>
    <col min="16" max="16" width="13.140625" bestFit="1" customWidth="1"/>
    <col min="17" max="17" width="22.5703125" customWidth="1"/>
    <col min="18" max="18" width="35" customWidth="1"/>
    <col min="19" max="19" width="26.85546875" bestFit="1" customWidth="1"/>
    <col min="21" max="21" width="12.42578125" customWidth="1"/>
    <col min="25" max="25" width="12.42578125" customWidth="1"/>
    <col min="26" max="26" width="13.5703125" customWidth="1"/>
  </cols>
  <sheetData>
    <row r="1" spans="1:26" ht="15.75" x14ac:dyDescent="0.25">
      <c r="A1" s="1923" t="s">
        <v>0</v>
      </c>
      <c r="B1" s="1923"/>
      <c r="C1" s="1923"/>
      <c r="D1" s="1923"/>
      <c r="E1" s="1923"/>
      <c r="F1" s="1923"/>
      <c r="G1" s="1923"/>
      <c r="H1" s="1923"/>
      <c r="I1" s="1923"/>
      <c r="J1" s="1923"/>
      <c r="K1" s="1923"/>
    </row>
    <row r="2" spans="1:26" ht="15.75" x14ac:dyDescent="0.25">
      <c r="A2" s="1"/>
      <c r="B2" s="2"/>
      <c r="C2" s="1924"/>
      <c r="D2" s="1924"/>
      <c r="E2" s="1924"/>
      <c r="F2" s="1924"/>
      <c r="G2" s="1924"/>
      <c r="H2" s="1924"/>
      <c r="I2" s="1924"/>
      <c r="J2" s="3"/>
      <c r="K2" s="2"/>
    </row>
    <row r="3" spans="1:26" x14ac:dyDescent="0.25">
      <c r="A3" s="1925"/>
      <c r="B3" s="1925"/>
      <c r="C3" s="1925"/>
      <c r="D3" s="1925"/>
      <c r="E3" s="1925"/>
      <c r="F3" s="1925"/>
      <c r="G3" s="1925"/>
      <c r="H3" s="1925"/>
      <c r="I3" s="1925"/>
      <c r="J3" s="1925"/>
      <c r="K3" s="1925"/>
    </row>
    <row r="4" spans="1:26" ht="15.75" x14ac:dyDescent="0.25">
      <c r="A4" s="1924" t="s">
        <v>117</v>
      </c>
      <c r="B4" s="1924"/>
      <c r="C4" s="1924"/>
      <c r="D4" s="1924"/>
      <c r="E4" s="1924"/>
      <c r="F4" s="1924"/>
      <c r="G4" s="1924"/>
      <c r="H4" s="1924"/>
      <c r="I4" s="1924"/>
      <c r="J4" s="1924"/>
      <c r="K4" s="1924"/>
    </row>
    <row r="5" spans="1:26" x14ac:dyDescent="0.25">
      <c r="A5" s="4"/>
      <c r="B5" s="1361"/>
      <c r="C5" s="1361"/>
      <c r="D5" s="6"/>
      <c r="E5" s="6"/>
      <c r="F5" s="6"/>
      <c r="G5" s="7"/>
      <c r="H5" s="7"/>
      <c r="I5" s="6"/>
      <c r="J5" s="6"/>
      <c r="K5" s="8"/>
    </row>
    <row r="6" spans="1:26" x14ac:dyDescent="0.25">
      <c r="A6" s="1926" t="s">
        <v>2</v>
      </c>
      <c r="B6" s="1926"/>
      <c r="C6" s="1926"/>
      <c r="D6" s="1926"/>
      <c r="E6" s="1926"/>
      <c r="F6" s="1926"/>
      <c r="G6" s="1926"/>
      <c r="H6" s="1926"/>
      <c r="I6" s="1926"/>
      <c r="J6" s="1926"/>
      <c r="K6" s="1926"/>
    </row>
    <row r="7" spans="1:26" x14ac:dyDescent="0.25">
      <c r="A7" s="9"/>
      <c r="B7" s="10"/>
      <c r="C7" s="11"/>
      <c r="D7" s="12"/>
      <c r="E7" s="12"/>
      <c r="F7" s="13"/>
      <c r="G7" s="14"/>
      <c r="H7" s="14"/>
      <c r="I7" s="12"/>
      <c r="J7" s="12"/>
      <c r="K7" s="11"/>
    </row>
    <row r="8" spans="1:26"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26" x14ac:dyDescent="0.25">
      <c r="A9" s="21"/>
      <c r="B9" s="390"/>
      <c r="C9" s="23"/>
      <c r="D9" s="24" t="s">
        <v>14</v>
      </c>
      <c r="E9" s="24" t="s">
        <v>15</v>
      </c>
      <c r="F9" s="24" t="s">
        <v>16</v>
      </c>
      <c r="G9" s="25" t="s">
        <v>17</v>
      </c>
      <c r="H9" s="26" t="s">
        <v>18</v>
      </c>
      <c r="I9" s="17" t="s">
        <v>19</v>
      </c>
      <c r="J9" s="24" t="s">
        <v>16</v>
      </c>
      <c r="K9" s="256"/>
      <c r="P9" s="239"/>
    </row>
    <row r="10" spans="1:26" x14ac:dyDescent="0.25">
      <c r="A10" s="75"/>
      <c r="B10" s="76"/>
      <c r="C10" s="29"/>
      <c r="D10" s="321"/>
      <c r="E10" s="31"/>
      <c r="F10" s="32"/>
      <c r="G10" s="77"/>
      <c r="H10" s="211"/>
      <c r="I10" s="34"/>
      <c r="J10" s="78"/>
      <c r="K10" s="36"/>
    </row>
    <row r="11" spans="1:26" x14ac:dyDescent="0.25">
      <c r="A11" s="326"/>
      <c r="B11" s="281"/>
      <c r="C11" s="285"/>
      <c r="D11" s="281"/>
      <c r="E11" s="332"/>
      <c r="F11" s="508"/>
      <c r="G11" s="330"/>
      <c r="H11" s="331"/>
      <c r="I11" s="551"/>
      <c r="J11" s="479">
        <f t="shared" ref="J11:J21" si="0">H11*F11</f>
        <v>0</v>
      </c>
      <c r="K11" s="332"/>
      <c r="P11" s="326"/>
      <c r="Q11" s="281"/>
      <c r="R11" s="285"/>
      <c r="S11" s="281"/>
      <c r="T11" s="332"/>
      <c r="U11" s="508"/>
      <c r="V11" s="330"/>
      <c r="W11" s="331"/>
      <c r="X11" s="551"/>
      <c r="Y11" s="479"/>
      <c r="Z11" s="332"/>
    </row>
    <row r="12" spans="1:26" x14ac:dyDescent="0.25">
      <c r="A12" s="341">
        <v>43078</v>
      </c>
      <c r="B12" s="239" t="s">
        <v>15283</v>
      </c>
      <c r="C12" s="92" t="s">
        <v>15284</v>
      </c>
      <c r="D12" s="47" t="s">
        <v>15286</v>
      </c>
      <c r="E12" s="203" t="s">
        <v>28</v>
      </c>
      <c r="F12" s="560">
        <v>32000</v>
      </c>
      <c r="G12" s="203">
        <v>1</v>
      </c>
      <c r="H12" s="239">
        <v>1</v>
      </c>
      <c r="I12" s="92"/>
      <c r="J12" s="479">
        <f t="shared" si="0"/>
        <v>32000</v>
      </c>
      <c r="K12" s="203" t="s">
        <v>14811</v>
      </c>
      <c r="M12" t="s">
        <v>14812</v>
      </c>
      <c r="P12" s="92"/>
      <c r="R12" s="92"/>
      <c r="T12" s="92"/>
      <c r="V12" s="92"/>
      <c r="X12" s="92"/>
      <c r="Z12" s="92"/>
    </row>
    <row r="13" spans="1:26" x14ac:dyDescent="0.25">
      <c r="A13" s="341">
        <v>43078</v>
      </c>
      <c r="B13" s="557" t="s">
        <v>15280</v>
      </c>
      <c r="C13" s="92" t="s">
        <v>15281</v>
      </c>
      <c r="D13" s="47" t="s">
        <v>15285</v>
      </c>
      <c r="E13" s="203" t="s">
        <v>32</v>
      </c>
      <c r="F13" s="560">
        <v>16400</v>
      </c>
      <c r="G13" s="203">
        <v>1</v>
      </c>
      <c r="H13" s="239">
        <v>1</v>
      </c>
      <c r="I13" s="92"/>
      <c r="J13" s="479">
        <f t="shared" si="0"/>
        <v>16400</v>
      </c>
      <c r="K13" s="203" t="s">
        <v>14811</v>
      </c>
      <c r="M13" t="s">
        <v>14812</v>
      </c>
      <c r="P13" s="92"/>
      <c r="R13" s="92"/>
      <c r="T13" s="92"/>
      <c r="V13" s="92"/>
      <c r="X13" s="92"/>
      <c r="Z13" s="92"/>
    </row>
    <row r="14" spans="1:26" x14ac:dyDescent="0.25">
      <c r="A14" s="341">
        <v>43078</v>
      </c>
      <c r="B14" s="281" t="s">
        <v>14822</v>
      </c>
      <c r="C14" s="254" t="s">
        <v>14823</v>
      </c>
      <c r="D14" s="47" t="s">
        <v>14824</v>
      </c>
      <c r="E14" s="44" t="s">
        <v>32</v>
      </c>
      <c r="F14" s="84">
        <v>15000</v>
      </c>
      <c r="G14" s="83">
        <v>1</v>
      </c>
      <c r="H14" s="199">
        <v>1</v>
      </c>
      <c r="I14" s="53"/>
      <c r="J14" s="479">
        <f t="shared" si="0"/>
        <v>15000</v>
      </c>
      <c r="K14" s="44" t="s">
        <v>455</v>
      </c>
      <c r="L14" s="200"/>
      <c r="M14" t="s">
        <v>14812</v>
      </c>
      <c r="P14" t="s">
        <v>11971</v>
      </c>
      <c r="Q14" s="101"/>
      <c r="R14" s="46"/>
      <c r="S14" s="47"/>
      <c r="T14" s="44"/>
      <c r="U14" s="84"/>
      <c r="V14" s="83"/>
      <c r="W14" s="199"/>
      <c r="X14" s="53"/>
      <c r="Y14" s="101"/>
      <c r="Z14" s="44"/>
    </row>
    <row r="15" spans="1:26" x14ac:dyDescent="0.25">
      <c r="A15" s="341">
        <v>43078</v>
      </c>
      <c r="B15" s="557" t="s">
        <v>15282</v>
      </c>
      <c r="C15" s="228" t="s">
        <v>14820</v>
      </c>
      <c r="D15" s="239" t="s">
        <v>14821</v>
      </c>
      <c r="E15" s="203" t="s">
        <v>32</v>
      </c>
      <c r="F15" s="560">
        <v>15000</v>
      </c>
      <c r="G15" s="203">
        <v>1</v>
      </c>
      <c r="H15" s="239">
        <v>1</v>
      </c>
      <c r="I15" s="92"/>
      <c r="J15" s="479">
        <f t="shared" si="0"/>
        <v>15000</v>
      </c>
      <c r="K15" s="203" t="s">
        <v>455</v>
      </c>
      <c r="M15" t="s">
        <v>14812</v>
      </c>
      <c r="P15" t="s">
        <v>11971</v>
      </c>
      <c r="R15" s="92"/>
      <c r="T15" s="92"/>
      <c r="V15" s="92"/>
      <c r="X15" s="92"/>
      <c r="Z15" s="92"/>
    </row>
    <row r="16" spans="1:26" x14ac:dyDescent="0.25">
      <c r="A16" s="341">
        <v>43078</v>
      </c>
      <c r="B16" s="281" t="s">
        <v>14815</v>
      </c>
      <c r="C16" s="46" t="s">
        <v>14816</v>
      </c>
      <c r="D16" s="239" t="s">
        <v>14819</v>
      </c>
      <c r="E16" s="44" t="s">
        <v>83</v>
      </c>
      <c r="F16" s="84">
        <v>16000</v>
      </c>
      <c r="G16" s="83">
        <v>2</v>
      </c>
      <c r="H16" s="199">
        <v>2</v>
      </c>
      <c r="I16" s="53"/>
      <c r="J16" s="479">
        <f t="shared" si="0"/>
        <v>32000</v>
      </c>
      <c r="K16" s="203" t="s">
        <v>14811</v>
      </c>
      <c r="L16" s="200"/>
      <c r="M16" t="s">
        <v>14812</v>
      </c>
      <c r="P16" t="s">
        <v>11971</v>
      </c>
      <c r="Q16" s="101"/>
      <c r="R16" s="46"/>
      <c r="S16" s="100"/>
      <c r="T16" s="44"/>
      <c r="U16" s="84"/>
      <c r="V16" s="83"/>
      <c r="W16" s="199"/>
      <c r="X16" s="53"/>
      <c r="Y16" s="101"/>
      <c r="Z16" s="44"/>
    </row>
    <row r="17" spans="1:26" x14ac:dyDescent="0.25">
      <c r="A17" s="341">
        <v>43078</v>
      </c>
      <c r="B17" s="557" t="s">
        <v>14813</v>
      </c>
      <c r="C17" s="92" t="s">
        <v>14814</v>
      </c>
      <c r="D17" s="239" t="s">
        <v>14818</v>
      </c>
      <c r="E17" s="203" t="s">
        <v>32</v>
      </c>
      <c r="F17" s="560">
        <v>25000</v>
      </c>
      <c r="G17" s="203">
        <v>1</v>
      </c>
      <c r="H17" s="239">
        <v>1</v>
      </c>
      <c r="I17" s="92"/>
      <c r="J17" s="479">
        <f t="shared" si="0"/>
        <v>25000</v>
      </c>
      <c r="K17" s="203" t="s">
        <v>14811</v>
      </c>
      <c r="M17" t="s">
        <v>14812</v>
      </c>
      <c r="R17" s="92"/>
      <c r="T17" s="92"/>
      <c r="V17" s="92"/>
      <c r="X17" s="92"/>
      <c r="Z17" s="92"/>
    </row>
    <row r="18" spans="1:26" x14ac:dyDescent="0.25">
      <c r="A18" s="341">
        <v>43078</v>
      </c>
      <c r="B18" s="281" t="s">
        <v>14809</v>
      </c>
      <c r="C18" s="53" t="s">
        <v>14810</v>
      </c>
      <c r="D18" s="239" t="s">
        <v>14817</v>
      </c>
      <c r="E18" s="44" t="s">
        <v>83</v>
      </c>
      <c r="F18" s="84">
        <v>35000</v>
      </c>
      <c r="G18" s="83">
        <v>3</v>
      </c>
      <c r="H18" s="199">
        <v>3</v>
      </c>
      <c r="I18" s="53"/>
      <c r="J18" s="479">
        <f t="shared" si="0"/>
        <v>105000</v>
      </c>
      <c r="K18" s="44" t="s">
        <v>14811</v>
      </c>
      <c r="L18" s="200"/>
      <c r="M18" t="s">
        <v>14812</v>
      </c>
      <c r="P18" t="s">
        <v>11971</v>
      </c>
      <c r="Q18" s="101"/>
      <c r="R18" s="53"/>
      <c r="S18" s="100"/>
      <c r="T18" s="44"/>
      <c r="U18" s="84"/>
      <c r="V18" s="83"/>
      <c r="W18" s="199"/>
      <c r="X18" s="53"/>
      <c r="Y18" s="101"/>
      <c r="Z18" s="53"/>
    </row>
    <row r="19" spans="1:26" x14ac:dyDescent="0.25">
      <c r="A19" s="341">
        <v>43078</v>
      </c>
      <c r="B19" s="557" t="s">
        <v>14806</v>
      </c>
      <c r="C19" s="92" t="s">
        <v>14807</v>
      </c>
      <c r="D19" s="239" t="s">
        <v>14808</v>
      </c>
      <c r="E19" s="203" t="s">
        <v>28</v>
      </c>
      <c r="F19" s="560">
        <v>42500</v>
      </c>
      <c r="G19" s="203">
        <v>1</v>
      </c>
      <c r="H19" s="239">
        <v>1</v>
      </c>
      <c r="I19" s="92"/>
      <c r="J19" s="479">
        <f t="shared" si="0"/>
        <v>42500</v>
      </c>
      <c r="K19" s="83" t="s">
        <v>14206</v>
      </c>
      <c r="M19" t="s">
        <v>14812</v>
      </c>
      <c r="R19" s="92"/>
      <c r="T19" s="92"/>
      <c r="V19" s="92"/>
      <c r="X19" s="92"/>
      <c r="Z19" s="92"/>
    </row>
    <row r="20" spans="1:26" x14ac:dyDescent="0.25">
      <c r="A20" s="341">
        <v>43078</v>
      </c>
      <c r="B20" s="557" t="s">
        <v>14803</v>
      </c>
      <c r="C20" s="228" t="s">
        <v>14804</v>
      </c>
      <c r="D20" s="239" t="s">
        <v>14805</v>
      </c>
      <c r="E20" s="203" t="s">
        <v>83</v>
      </c>
      <c r="F20" s="802">
        <v>22500</v>
      </c>
      <c r="G20" s="203">
        <v>2</v>
      </c>
      <c r="H20" s="239">
        <v>2</v>
      </c>
      <c r="I20" s="203"/>
      <c r="J20" s="479">
        <f t="shared" si="0"/>
        <v>45000</v>
      </c>
      <c r="K20" s="83" t="s">
        <v>14206</v>
      </c>
      <c r="M20" t="s">
        <v>14812</v>
      </c>
      <c r="P20" t="s">
        <v>11971</v>
      </c>
      <c r="R20" s="92"/>
      <c r="T20" s="92"/>
      <c r="V20" s="92"/>
      <c r="X20" s="92"/>
      <c r="Z20" s="92"/>
    </row>
    <row r="21" spans="1:26" x14ac:dyDescent="0.25">
      <c r="A21" s="183">
        <v>43015</v>
      </c>
      <c r="B21" s="1547" t="s">
        <v>3291</v>
      </c>
      <c r="C21" s="1301" t="s">
        <v>14327</v>
      </c>
      <c r="D21" s="100" t="s">
        <v>14328</v>
      </c>
      <c r="E21" s="203" t="s">
        <v>83</v>
      </c>
      <c r="F21" s="802">
        <v>22000</v>
      </c>
      <c r="G21" s="203">
        <v>2</v>
      </c>
      <c r="H21" s="239">
        <v>2</v>
      </c>
      <c r="I21" s="92"/>
      <c r="J21" s="479">
        <f t="shared" si="0"/>
        <v>44000</v>
      </c>
      <c r="K21" s="83" t="s">
        <v>14206</v>
      </c>
      <c r="L21" s="200"/>
      <c r="M21" t="s">
        <v>14262</v>
      </c>
      <c r="P21" s="92"/>
      <c r="R21" s="92"/>
      <c r="T21" s="92"/>
      <c r="V21" s="92"/>
      <c r="X21" s="92"/>
      <c r="Z21" s="92"/>
    </row>
    <row r="22" spans="1:26" x14ac:dyDescent="0.25">
      <c r="A22" s="183">
        <v>43015</v>
      </c>
      <c r="B22" s="1548" t="s">
        <v>14263</v>
      </c>
      <c r="C22" s="1303" t="s">
        <v>14280</v>
      </c>
      <c r="D22" s="100" t="s">
        <v>14281</v>
      </c>
      <c r="E22" s="44" t="s">
        <v>28</v>
      </c>
      <c r="F22" s="84">
        <v>23000</v>
      </c>
      <c r="G22" s="83">
        <v>2</v>
      </c>
      <c r="H22" s="199">
        <v>2</v>
      </c>
      <c r="I22" s="53"/>
      <c r="J22" s="479">
        <f t="shared" ref="J22" si="1">H22*F22</f>
        <v>46000</v>
      </c>
      <c r="K22" s="83" t="s">
        <v>14206</v>
      </c>
      <c r="L22" s="200"/>
      <c r="M22" t="s">
        <v>14262</v>
      </c>
      <c r="P22" s="92"/>
      <c r="R22" s="92"/>
      <c r="T22" s="92"/>
      <c r="V22" s="92"/>
      <c r="X22" s="92"/>
      <c r="Z22" s="92"/>
    </row>
    <row r="23" spans="1:26" x14ac:dyDescent="0.25">
      <c r="A23" s="326">
        <v>42002</v>
      </c>
      <c r="B23" s="281" t="s">
        <v>7269</v>
      </c>
      <c r="C23" s="285" t="s">
        <v>7270</v>
      </c>
      <c r="D23" s="281" t="s">
        <v>9699</v>
      </c>
      <c r="E23" s="332" t="s">
        <v>28</v>
      </c>
      <c r="F23" s="508">
        <v>30000</v>
      </c>
      <c r="G23" s="330">
        <v>1</v>
      </c>
      <c r="H23" s="331">
        <v>1</v>
      </c>
      <c r="I23" s="551"/>
      <c r="J23" s="479">
        <f>H23*F23</f>
        <v>30000</v>
      </c>
      <c r="K23" s="332" t="s">
        <v>601</v>
      </c>
      <c r="M23" t="s">
        <v>7747</v>
      </c>
      <c r="N23" t="s">
        <v>7748</v>
      </c>
      <c r="P23" s="326"/>
      <c r="Q23" s="281"/>
      <c r="R23" s="285"/>
      <c r="S23" s="281"/>
      <c r="T23" s="332"/>
      <c r="U23" s="508"/>
      <c r="V23" s="330"/>
      <c r="W23" s="331"/>
      <c r="X23" s="551"/>
      <c r="Y23" s="479"/>
      <c r="Z23" s="332"/>
    </row>
    <row r="24" spans="1:26" x14ac:dyDescent="0.25">
      <c r="A24" s="79">
        <v>41976</v>
      </c>
      <c r="B24" s="515" t="s">
        <v>6622</v>
      </c>
      <c r="C24" s="87" t="s">
        <v>6739</v>
      </c>
      <c r="D24" s="199" t="s">
        <v>9698</v>
      </c>
      <c r="E24" s="83" t="s">
        <v>28</v>
      </c>
      <c r="F24" s="201">
        <v>16666.75</v>
      </c>
      <c r="G24" s="83">
        <v>1</v>
      </c>
      <c r="H24" s="199">
        <v>1</v>
      </c>
      <c r="I24" s="83"/>
      <c r="J24" s="479">
        <f>H24*F24</f>
        <v>16666.75</v>
      </c>
      <c r="K24" s="83" t="s">
        <v>120</v>
      </c>
      <c r="P24" s="79"/>
      <c r="Q24" s="199"/>
      <c r="R24" s="87"/>
      <c r="S24" s="199"/>
      <c r="T24" s="83"/>
      <c r="U24" s="201"/>
      <c r="V24" s="83"/>
      <c r="W24" s="199"/>
      <c r="X24" s="83"/>
      <c r="Y24" s="479"/>
      <c r="Z24" s="83"/>
    </row>
    <row r="25" spans="1:26" x14ac:dyDescent="0.25">
      <c r="A25" s="183">
        <v>41951</v>
      </c>
      <c r="B25" s="100" t="s">
        <v>6234</v>
      </c>
      <c r="C25" s="46" t="s">
        <v>6231</v>
      </c>
      <c r="D25" s="100" t="s">
        <v>9697</v>
      </c>
      <c r="E25" s="44" t="s">
        <v>32</v>
      </c>
      <c r="F25" s="84">
        <v>15000</v>
      </c>
      <c r="G25" s="83">
        <v>1</v>
      </c>
      <c r="H25" s="199">
        <v>1</v>
      </c>
      <c r="I25" s="53"/>
      <c r="J25" s="86">
        <f t="shared" ref="J25" si="2">H25*F25</f>
        <v>15000</v>
      </c>
      <c r="K25" s="83" t="s">
        <v>525</v>
      </c>
      <c r="L25" s="200"/>
      <c r="P25" s="587" t="s">
        <v>6226</v>
      </c>
      <c r="Q25" s="100"/>
      <c r="R25" s="46"/>
      <c r="S25" s="100"/>
      <c r="T25" s="44"/>
      <c r="U25" s="84"/>
      <c r="V25" s="83"/>
      <c r="W25" s="199"/>
      <c r="X25" s="53"/>
      <c r="Y25" s="86"/>
      <c r="Z25" s="83"/>
    </row>
    <row r="26" spans="1:26" x14ac:dyDescent="0.25">
      <c r="A26" s="183">
        <v>41951</v>
      </c>
      <c r="B26" s="100" t="s">
        <v>6235</v>
      </c>
      <c r="C26" s="46" t="s">
        <v>6231</v>
      </c>
      <c r="D26" s="100" t="s">
        <v>9696</v>
      </c>
      <c r="E26" s="44" t="s">
        <v>32</v>
      </c>
      <c r="F26" s="84">
        <v>16200</v>
      </c>
      <c r="G26" s="83">
        <v>1</v>
      </c>
      <c r="H26" s="199">
        <v>1</v>
      </c>
      <c r="I26" s="53"/>
      <c r="J26" s="86">
        <f t="shared" ref="J26" si="3">H26*F26</f>
        <v>16200</v>
      </c>
      <c r="K26" s="83" t="s">
        <v>525</v>
      </c>
      <c r="L26" s="200"/>
      <c r="P26" s="587" t="s">
        <v>6226</v>
      </c>
      <c r="Q26" s="100"/>
      <c r="R26" s="46"/>
      <c r="S26" s="100"/>
      <c r="T26" s="44"/>
      <c r="U26" s="84"/>
      <c r="V26" s="83"/>
      <c r="W26" s="199"/>
      <c r="X26" s="53"/>
      <c r="Y26" s="86"/>
      <c r="Z26" s="83"/>
    </row>
    <row r="27" spans="1:26" x14ac:dyDescent="0.25">
      <c r="A27" s="183">
        <v>43020</v>
      </c>
      <c r="B27" s="1302" t="s">
        <v>14263</v>
      </c>
      <c r="C27" s="1303" t="s">
        <v>14280</v>
      </c>
      <c r="D27" s="100" t="s">
        <v>14281</v>
      </c>
      <c r="E27" s="44" t="s">
        <v>28</v>
      </c>
      <c r="F27" s="84">
        <v>23000</v>
      </c>
      <c r="G27" s="83">
        <v>2</v>
      </c>
      <c r="H27" s="199">
        <v>2</v>
      </c>
      <c r="I27" s="53"/>
      <c r="J27" s="479">
        <f t="shared" ref="J27" si="4">H27*F27</f>
        <v>46000</v>
      </c>
      <c r="K27" s="83" t="s">
        <v>14206</v>
      </c>
      <c r="L27" s="200"/>
      <c r="M27" t="s">
        <v>14262</v>
      </c>
      <c r="P27" s="92"/>
      <c r="R27" s="92"/>
      <c r="T27" s="92"/>
      <c r="V27" s="92"/>
      <c r="X27" s="92"/>
      <c r="Z27" s="92"/>
    </row>
    <row r="28" spans="1:26" x14ac:dyDescent="0.25">
      <c r="A28" s="79"/>
      <c r="B28" s="101"/>
      <c r="C28" s="46"/>
      <c r="D28" s="100"/>
      <c r="E28" s="44"/>
      <c r="F28" s="84"/>
      <c r="G28" s="83"/>
      <c r="H28" s="199"/>
      <c r="I28" s="53"/>
      <c r="J28" s="101"/>
      <c r="K28" s="44"/>
      <c r="L28" s="200"/>
      <c r="M28" s="200"/>
      <c r="P28" s="79"/>
      <c r="Q28" s="101"/>
      <c r="R28" s="46"/>
      <c r="S28" s="100"/>
      <c r="T28" s="44"/>
      <c r="U28" s="84"/>
      <c r="V28" s="83"/>
      <c r="W28" s="199"/>
      <c r="X28" s="53"/>
      <c r="Y28" s="101"/>
      <c r="Z28" s="44"/>
    </row>
    <row r="29" spans="1:26" x14ac:dyDescent="0.25">
      <c r="A29" s="37">
        <v>41347</v>
      </c>
      <c r="B29" s="38" t="s">
        <v>3291</v>
      </c>
      <c r="C29" s="39" t="s">
        <v>3292</v>
      </c>
      <c r="D29" s="22" t="s">
        <v>5736</v>
      </c>
      <c r="E29" s="40" t="s">
        <v>24</v>
      </c>
      <c r="F29" s="41">
        <v>16293.75</v>
      </c>
      <c r="G29" s="42">
        <v>2</v>
      </c>
      <c r="H29" s="42">
        <v>2</v>
      </c>
      <c r="I29" s="40"/>
      <c r="J29" s="170">
        <f t="shared" ref="J29:J30" si="5">H29*F29</f>
        <v>32587.5</v>
      </c>
      <c r="K29" s="44" t="s">
        <v>3293</v>
      </c>
    </row>
    <row r="30" spans="1:26" x14ac:dyDescent="0.25">
      <c r="A30" s="37"/>
      <c r="B30" s="40"/>
      <c r="C30" s="39"/>
      <c r="D30" s="45"/>
      <c r="E30" s="40"/>
      <c r="F30" s="41"/>
      <c r="G30" s="42"/>
      <c r="H30" s="42"/>
      <c r="I30" s="40"/>
      <c r="J30" s="170">
        <f t="shared" si="5"/>
        <v>0</v>
      </c>
      <c r="K30" s="44"/>
    </row>
  </sheetData>
  <mergeCells count="5">
    <mergeCell ref="A1:K1"/>
    <mergeCell ref="C2:I2"/>
    <mergeCell ref="A3:K3"/>
    <mergeCell ref="A4:K4"/>
    <mergeCell ref="A6:K6"/>
  </mergeCells>
  <pageMargins left="0.7" right="0.7" top="0.75" bottom="0.75" header="0.3" footer="0.3"/>
  <pageSetup orientation="portrait" horizontalDpi="203" verticalDpi="203"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S26"/>
  <sheetViews>
    <sheetView workbookViewId="0">
      <selection activeCell="C12" sqref="C12"/>
    </sheetView>
  </sheetViews>
  <sheetFormatPr defaultRowHeight="15" x14ac:dyDescent="0.25"/>
  <cols>
    <col min="1" max="1" width="11.42578125" customWidth="1"/>
    <col min="2" max="2" width="27.28515625" customWidth="1"/>
    <col min="3" max="3" width="23.42578125" customWidth="1"/>
    <col min="4" max="4" width="25.140625" customWidth="1"/>
    <col min="6" max="6" width="14" customWidth="1"/>
    <col min="10" max="10" width="17.140625" customWidth="1"/>
    <col min="11" max="11" width="17.85546875" customWidth="1"/>
    <col min="13" max="13" width="10.7109375"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t="s">
        <v>22</v>
      </c>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t="s">
        <v>117</v>
      </c>
      <c r="B4" s="1924"/>
      <c r="C4" s="1924"/>
      <c r="D4" s="1924"/>
      <c r="E4" s="1924"/>
      <c r="F4" s="1924"/>
      <c r="G4" s="1924"/>
      <c r="H4" s="1924"/>
      <c r="I4" s="1924"/>
      <c r="J4" s="1924"/>
      <c r="K4" s="1924"/>
    </row>
    <row r="5" spans="1:19" x14ac:dyDescent="0.25">
      <c r="A5" s="4"/>
      <c r="B5" s="693"/>
      <c r="C5" s="693"/>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2"/>
      <c r="E7" s="12"/>
      <c r="F7" s="13"/>
      <c r="G7" s="14"/>
      <c r="H7" s="14"/>
      <c r="I7" s="12"/>
      <c r="J7" s="12"/>
      <c r="K7" s="11"/>
    </row>
    <row r="8" spans="1:19"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A10" s="75"/>
      <c r="B10" s="28"/>
      <c r="C10" s="388"/>
      <c r="D10" s="592"/>
      <c r="E10" s="408"/>
      <c r="F10" s="32"/>
      <c r="G10" s="33"/>
      <c r="H10" s="77"/>
      <c r="I10" s="287"/>
      <c r="J10" s="35"/>
      <c r="K10" s="36"/>
    </row>
    <row r="11" spans="1:19" x14ac:dyDescent="0.25">
      <c r="A11" s="183">
        <v>41951</v>
      </c>
      <c r="B11" s="111" t="s">
        <v>6243</v>
      </c>
      <c r="C11" s="112" t="s">
        <v>6244</v>
      </c>
      <c r="D11" s="111" t="s">
        <v>6030</v>
      </c>
      <c r="E11" s="111" t="s">
        <v>32</v>
      </c>
      <c r="F11" s="646">
        <v>3400</v>
      </c>
      <c r="G11" s="111">
        <v>1</v>
      </c>
      <c r="H11" s="111">
        <v>1</v>
      </c>
      <c r="I11" s="111"/>
      <c r="J11" s="148">
        <f t="shared" ref="J11:J12" si="0">H11*F11</f>
        <v>3400</v>
      </c>
      <c r="K11" s="111" t="s">
        <v>525</v>
      </c>
      <c r="L11" s="200"/>
      <c r="M11" s="587" t="s">
        <v>6226</v>
      </c>
    </row>
    <row r="12" spans="1:19" x14ac:dyDescent="0.25">
      <c r="A12" s="183">
        <v>41951</v>
      </c>
      <c r="B12" s="111" t="s">
        <v>6228</v>
      </c>
      <c r="C12" s="112" t="s">
        <v>6229</v>
      </c>
      <c r="D12" s="111" t="s">
        <v>6029</v>
      </c>
      <c r="E12" s="111" t="s">
        <v>32</v>
      </c>
      <c r="F12" s="193">
        <v>5000</v>
      </c>
      <c r="G12" s="111">
        <v>1</v>
      </c>
      <c r="H12" s="111">
        <v>1</v>
      </c>
      <c r="I12" s="112"/>
      <c r="J12" s="148">
        <f t="shared" si="0"/>
        <v>5000</v>
      </c>
      <c r="K12" s="111" t="s">
        <v>525</v>
      </c>
      <c r="L12" s="200"/>
      <c r="M12" s="587" t="s">
        <v>6226</v>
      </c>
    </row>
    <row r="13" spans="1:19" x14ac:dyDescent="0.25">
      <c r="A13" s="183">
        <v>41951</v>
      </c>
      <c r="B13" s="171" t="s">
        <v>6230</v>
      </c>
      <c r="C13" s="395" t="s">
        <v>6231</v>
      </c>
      <c r="D13" s="171" t="s">
        <v>6028</v>
      </c>
      <c r="E13" s="171" t="s">
        <v>32</v>
      </c>
      <c r="F13" s="255">
        <v>5100</v>
      </c>
      <c r="G13" s="111">
        <v>1</v>
      </c>
      <c r="H13" s="111">
        <v>1</v>
      </c>
      <c r="I13" s="171"/>
      <c r="J13" s="148">
        <f t="shared" ref="J13" si="1">H13*F13</f>
        <v>5100</v>
      </c>
      <c r="K13" s="111" t="s">
        <v>525</v>
      </c>
      <c r="L13" s="200"/>
      <c r="M13" s="587" t="s">
        <v>6226</v>
      </c>
    </row>
    <row r="14" spans="1:19" x14ac:dyDescent="0.25">
      <c r="A14" s="183">
        <v>41951</v>
      </c>
      <c r="B14" s="144" t="s">
        <v>6232</v>
      </c>
      <c r="C14" s="395" t="s">
        <v>6231</v>
      </c>
      <c r="D14" s="171" t="s">
        <v>6027</v>
      </c>
      <c r="E14" s="171" t="s">
        <v>32</v>
      </c>
      <c r="F14" s="255">
        <v>4400</v>
      </c>
      <c r="G14" s="111">
        <v>1</v>
      </c>
      <c r="H14" s="199">
        <v>1</v>
      </c>
      <c r="I14" s="40"/>
      <c r="J14" s="170">
        <f t="shared" ref="J14" si="2">H14*F14</f>
        <v>4400</v>
      </c>
      <c r="K14" s="111" t="s">
        <v>525</v>
      </c>
      <c r="L14" s="200"/>
      <c r="M14" s="587" t="s">
        <v>6226</v>
      </c>
    </row>
    <row r="15" spans="1:19" x14ac:dyDescent="0.25">
      <c r="A15" s="183">
        <v>41951</v>
      </c>
      <c r="B15" s="40" t="s">
        <v>6233</v>
      </c>
      <c r="C15" s="50" t="s">
        <v>6231</v>
      </c>
      <c r="D15" s="38" t="s">
        <v>6026</v>
      </c>
      <c r="E15" s="38" t="s">
        <v>32</v>
      </c>
      <c r="F15" s="178">
        <v>12200</v>
      </c>
      <c r="G15" s="111">
        <v>1</v>
      </c>
      <c r="H15" s="199">
        <v>1</v>
      </c>
      <c r="I15" s="52"/>
      <c r="J15" s="170">
        <f t="shared" ref="J15" si="3">H15*F15</f>
        <v>12200</v>
      </c>
      <c r="K15" s="111" t="s">
        <v>525</v>
      </c>
      <c r="L15" s="200"/>
      <c r="M15" s="587" t="s">
        <v>6226</v>
      </c>
    </row>
    <row r="16" spans="1:19" x14ac:dyDescent="0.25">
      <c r="A16" s="183">
        <v>41951</v>
      </c>
      <c r="B16" s="38" t="s">
        <v>6234</v>
      </c>
      <c r="C16" s="55" t="s">
        <v>6231</v>
      </c>
      <c r="D16" s="38" t="s">
        <v>6025</v>
      </c>
      <c r="E16" s="38" t="s">
        <v>32</v>
      </c>
      <c r="F16" s="178">
        <v>15000</v>
      </c>
      <c r="G16" s="111">
        <v>1</v>
      </c>
      <c r="H16" s="199">
        <v>1</v>
      </c>
      <c r="I16" s="52"/>
      <c r="J16" s="170">
        <f t="shared" ref="J16" si="4">H16*F16</f>
        <v>15000</v>
      </c>
      <c r="K16" s="111" t="s">
        <v>525</v>
      </c>
      <c r="L16" s="200"/>
      <c r="M16" s="587" t="s">
        <v>6226</v>
      </c>
    </row>
    <row r="17" spans="1:13" x14ac:dyDescent="0.25">
      <c r="A17" s="183">
        <v>41951</v>
      </c>
      <c r="B17" s="38" t="s">
        <v>6235</v>
      </c>
      <c r="C17" s="55" t="s">
        <v>6231</v>
      </c>
      <c r="D17" s="38" t="s">
        <v>6024</v>
      </c>
      <c r="E17" s="38" t="s">
        <v>32</v>
      </c>
      <c r="F17" s="178">
        <v>16200</v>
      </c>
      <c r="G17" s="111">
        <v>1</v>
      </c>
      <c r="H17" s="199">
        <v>1</v>
      </c>
      <c r="I17" s="52"/>
      <c r="J17" s="170">
        <f t="shared" ref="J17" si="5">H17*F17</f>
        <v>16200</v>
      </c>
      <c r="K17" s="111" t="s">
        <v>525</v>
      </c>
      <c r="L17" s="200"/>
      <c r="M17" s="587" t="s">
        <v>6226</v>
      </c>
    </row>
    <row r="18" spans="1:13" x14ac:dyDescent="0.25">
      <c r="A18" s="183">
        <v>41951</v>
      </c>
      <c r="B18" s="38" t="s">
        <v>6236</v>
      </c>
      <c r="C18" s="57" t="s">
        <v>6231</v>
      </c>
      <c r="D18" s="38" t="s">
        <v>6023</v>
      </c>
      <c r="E18" s="38" t="s">
        <v>32</v>
      </c>
      <c r="F18" s="178">
        <v>11400</v>
      </c>
      <c r="G18" s="111">
        <v>1</v>
      </c>
      <c r="H18" s="199">
        <v>1</v>
      </c>
      <c r="I18" s="38"/>
      <c r="J18" s="170">
        <f t="shared" ref="J18" si="6">H18*F18</f>
        <v>11400</v>
      </c>
      <c r="K18" s="111" t="s">
        <v>525</v>
      </c>
      <c r="L18" s="200"/>
      <c r="M18" s="587" t="s">
        <v>6226</v>
      </c>
    </row>
    <row r="19" spans="1:13" x14ac:dyDescent="0.25">
      <c r="A19" s="183">
        <v>41951</v>
      </c>
      <c r="B19" s="38" t="s">
        <v>6237</v>
      </c>
      <c r="C19" s="57" t="s">
        <v>6231</v>
      </c>
      <c r="D19" s="38" t="s">
        <v>6022</v>
      </c>
      <c r="E19" s="38" t="s">
        <v>32</v>
      </c>
      <c r="F19" s="178">
        <v>3400</v>
      </c>
      <c r="G19" s="111">
        <v>1</v>
      </c>
      <c r="H19" s="199">
        <v>1</v>
      </c>
      <c r="I19" s="38"/>
      <c r="J19" s="170">
        <f t="shared" ref="J19" si="7">H19*F19</f>
        <v>3400</v>
      </c>
      <c r="K19" s="111" t="s">
        <v>525</v>
      </c>
      <c r="L19" s="200"/>
      <c r="M19" s="587" t="s">
        <v>6226</v>
      </c>
    </row>
    <row r="20" spans="1:13" x14ac:dyDescent="0.25">
      <c r="A20" s="183">
        <v>41951</v>
      </c>
      <c r="B20" s="38" t="s">
        <v>6238</v>
      </c>
      <c r="C20" s="50" t="s">
        <v>6231</v>
      </c>
      <c r="D20" s="38" t="s">
        <v>6021</v>
      </c>
      <c r="E20" s="38" t="s">
        <v>32</v>
      </c>
      <c r="F20" s="178">
        <v>1700</v>
      </c>
      <c r="G20" s="111">
        <v>1</v>
      </c>
      <c r="H20" s="199">
        <v>1</v>
      </c>
      <c r="I20" s="38"/>
      <c r="J20" s="170">
        <f t="shared" ref="J20" si="8">H20*F20</f>
        <v>1700</v>
      </c>
      <c r="K20" s="111" t="s">
        <v>525</v>
      </c>
      <c r="L20" s="200"/>
      <c r="M20" s="587" t="s">
        <v>6226</v>
      </c>
    </row>
    <row r="21" spans="1:13" x14ac:dyDescent="0.25">
      <c r="A21" s="183">
        <v>41951</v>
      </c>
      <c r="B21" s="38" t="s">
        <v>6239</v>
      </c>
      <c r="C21" s="57" t="s">
        <v>6240</v>
      </c>
      <c r="D21" s="38" t="s">
        <v>6242</v>
      </c>
      <c r="E21" s="38" t="s">
        <v>32</v>
      </c>
      <c r="F21" s="178">
        <v>7200</v>
      </c>
      <c r="G21" s="111">
        <v>1</v>
      </c>
      <c r="H21" s="199">
        <v>1</v>
      </c>
      <c r="I21" s="38"/>
      <c r="J21" s="170">
        <f t="shared" ref="J21" si="9">H21*F21</f>
        <v>7200</v>
      </c>
      <c r="K21" s="111" t="s">
        <v>525</v>
      </c>
      <c r="L21" s="200"/>
      <c r="M21" s="587" t="s">
        <v>6226</v>
      </c>
    </row>
    <row r="22" spans="1:13" x14ac:dyDescent="0.25">
      <c r="A22" s="183">
        <v>41951</v>
      </c>
      <c r="B22" s="38" t="s">
        <v>6241</v>
      </c>
      <c r="C22" s="57" t="s">
        <v>6231</v>
      </c>
      <c r="D22" s="38" t="s">
        <v>6020</v>
      </c>
      <c r="E22" s="38" t="s">
        <v>32</v>
      </c>
      <c r="F22" s="178">
        <v>4700</v>
      </c>
      <c r="G22" s="119">
        <v>1</v>
      </c>
      <c r="H22" s="199">
        <v>1</v>
      </c>
      <c r="I22" s="38"/>
      <c r="J22" s="170">
        <f t="shared" ref="J22" si="10">H22*F22</f>
        <v>4700</v>
      </c>
      <c r="K22" s="111" t="s">
        <v>525</v>
      </c>
      <c r="L22" s="200"/>
      <c r="M22" s="587" t="s">
        <v>6226</v>
      </c>
    </row>
    <row r="23" spans="1:13" x14ac:dyDescent="0.25">
      <c r="A23" s="37">
        <v>41347</v>
      </c>
      <c r="B23" s="38" t="s">
        <v>3291</v>
      </c>
      <c r="C23" s="39" t="s">
        <v>3292</v>
      </c>
      <c r="D23" s="22" t="s">
        <v>5736</v>
      </c>
      <c r="E23" s="40" t="s">
        <v>24</v>
      </c>
      <c r="F23" s="41">
        <v>16293.75</v>
      </c>
      <c r="G23" s="42">
        <v>2</v>
      </c>
      <c r="H23" s="42">
        <v>2</v>
      </c>
      <c r="I23" s="40"/>
      <c r="J23" s="170">
        <f t="shared" ref="J23:J26" si="11">H23*F23</f>
        <v>32587.5</v>
      </c>
      <c r="K23" s="44" t="s">
        <v>3293</v>
      </c>
    </row>
    <row r="24" spans="1:13" x14ac:dyDescent="0.25">
      <c r="A24" s="37"/>
      <c r="B24" s="40"/>
      <c r="C24" s="39"/>
      <c r="D24" s="45"/>
      <c r="E24" s="40"/>
      <c r="F24" s="41"/>
      <c r="G24" s="42"/>
      <c r="H24" s="42"/>
      <c r="I24" s="40"/>
      <c r="J24" s="170">
        <f t="shared" si="11"/>
        <v>0</v>
      </c>
      <c r="K24" s="44"/>
    </row>
    <row r="25" spans="1:13" x14ac:dyDescent="0.25">
      <c r="A25" s="37"/>
      <c r="B25" s="40"/>
      <c r="C25" s="39"/>
      <c r="D25" s="45"/>
      <c r="E25" s="40"/>
      <c r="F25" s="41"/>
      <c r="G25" s="42"/>
      <c r="H25" s="42"/>
      <c r="I25" s="40"/>
      <c r="J25" s="170">
        <f t="shared" si="11"/>
        <v>0</v>
      </c>
      <c r="K25" s="44"/>
    </row>
    <row r="26" spans="1:13" x14ac:dyDescent="0.25">
      <c r="A26" s="37"/>
      <c r="B26" s="40"/>
      <c r="C26" s="39"/>
      <c r="D26" s="45"/>
      <c r="E26" s="40"/>
      <c r="F26" s="41"/>
      <c r="G26" s="42"/>
      <c r="H26" s="42"/>
      <c r="I26" s="40"/>
      <c r="J26" s="170">
        <f t="shared" si="11"/>
        <v>0</v>
      </c>
      <c r="K26" s="44"/>
    </row>
  </sheetData>
  <mergeCells count="5">
    <mergeCell ref="A1:K1"/>
    <mergeCell ref="C2:I2"/>
    <mergeCell ref="A3:K3"/>
    <mergeCell ref="A4:K4"/>
    <mergeCell ref="A6:K6"/>
  </mergeCells>
  <pageMargins left="0.7" right="0.7" top="0.75" bottom="0.75" header="0.3" footer="0.3"/>
  <pageSetup orientation="portrait" horizontalDpi="203" verticalDpi="203"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600"/>
  <sheetViews>
    <sheetView topLeftCell="A246" workbookViewId="0">
      <selection activeCell="C331" sqref="C331"/>
    </sheetView>
  </sheetViews>
  <sheetFormatPr defaultRowHeight="15" x14ac:dyDescent="0.25"/>
  <cols>
    <col min="2" max="2" width="12.140625" customWidth="1"/>
    <col min="3" max="3" width="62.7109375" customWidth="1"/>
    <col min="10" max="10" width="14.28515625" customWidth="1"/>
    <col min="11" max="11" width="15.5703125" customWidth="1"/>
  </cols>
  <sheetData>
    <row r="1" spans="1:19" ht="15.75" x14ac:dyDescent="0.25">
      <c r="A1" s="1942" t="s">
        <v>0</v>
      </c>
      <c r="B1" s="1942"/>
      <c r="C1" s="1942"/>
      <c r="D1" s="1942"/>
      <c r="E1" s="1942"/>
      <c r="F1" s="1942"/>
      <c r="G1" s="1942"/>
      <c r="H1" s="1942"/>
      <c r="I1" s="1942"/>
      <c r="J1" s="1942"/>
      <c r="K1" s="1942"/>
    </row>
    <row r="2" spans="1:19" ht="15.75" x14ac:dyDescent="0.25">
      <c r="A2" s="426"/>
      <c r="B2" s="427"/>
      <c r="C2" s="1943" t="s">
        <v>22</v>
      </c>
      <c r="D2" s="1943"/>
      <c r="E2" s="1943"/>
      <c r="F2" s="1943"/>
      <c r="G2" s="1943"/>
      <c r="H2" s="1943"/>
      <c r="I2" s="1943"/>
      <c r="J2" s="428"/>
      <c r="K2" s="427" t="s">
        <v>3425</v>
      </c>
    </row>
    <row r="3" spans="1:19" x14ac:dyDescent="0.25">
      <c r="A3" s="1944"/>
      <c r="B3" s="1944"/>
      <c r="C3" s="1944"/>
      <c r="D3" s="1944"/>
      <c r="E3" s="1944"/>
      <c r="F3" s="1944"/>
      <c r="G3" s="1944"/>
      <c r="H3" s="1944"/>
      <c r="I3" s="1944"/>
      <c r="J3" s="1944"/>
      <c r="K3" s="1944"/>
    </row>
    <row r="4" spans="1:19" ht="15.75" x14ac:dyDescent="0.25">
      <c r="A4" s="1943" t="s">
        <v>21</v>
      </c>
      <c r="B4" s="1943"/>
      <c r="C4" s="1943"/>
      <c r="D4" s="1943"/>
      <c r="E4" s="1943"/>
      <c r="F4" s="1943"/>
      <c r="G4" s="1943"/>
      <c r="H4" s="1943"/>
      <c r="I4" s="1943"/>
      <c r="J4" s="1943"/>
      <c r="K4" s="1943"/>
    </row>
    <row r="5" spans="1:19" x14ac:dyDescent="0.25">
      <c r="A5" s="429"/>
      <c r="B5" s="552"/>
      <c r="C5" s="552"/>
      <c r="D5" s="430"/>
      <c r="E5" s="430"/>
      <c r="F5" s="430"/>
      <c r="G5" s="431"/>
      <c r="H5" s="431"/>
      <c r="I5" s="430"/>
      <c r="J5" s="430"/>
      <c r="K5" s="432"/>
    </row>
    <row r="6" spans="1:19" x14ac:dyDescent="0.25">
      <c r="A6" s="1945" t="s">
        <v>2</v>
      </c>
      <c r="B6" s="1945"/>
      <c r="C6" s="1945"/>
      <c r="D6" s="1945"/>
      <c r="E6" s="1945"/>
      <c r="F6" s="1945"/>
      <c r="G6" s="1945"/>
      <c r="H6" s="1945"/>
      <c r="I6" s="1945"/>
      <c r="J6" s="1945"/>
      <c r="K6" s="1945"/>
    </row>
    <row r="7" spans="1:19" x14ac:dyDescent="0.25">
      <c r="A7" s="433"/>
      <c r="B7" s="156"/>
      <c r="C7" s="434"/>
      <c r="D7" s="435"/>
      <c r="E7" s="435"/>
      <c r="F7" s="216"/>
      <c r="G7" s="436"/>
      <c r="H7" s="436"/>
      <c r="I7" s="435"/>
      <c r="J7" s="435"/>
      <c r="K7" s="434"/>
    </row>
    <row r="8" spans="1:19"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A10" s="438"/>
      <c r="B10" s="439"/>
      <c r="C10" s="451"/>
      <c r="D10" s="452"/>
      <c r="E10" s="453"/>
      <c r="F10" s="454"/>
      <c r="G10" s="455"/>
      <c r="H10" s="456"/>
      <c r="I10" s="457"/>
      <c r="J10" s="458"/>
      <c r="K10" s="445"/>
    </row>
    <row r="11" spans="1:19" x14ac:dyDescent="0.25">
      <c r="A11" s="79">
        <v>40170</v>
      </c>
      <c r="B11" s="100" t="s">
        <v>197</v>
      </c>
      <c r="C11" s="39" t="s">
        <v>3003</v>
      </c>
      <c r="D11" s="45" t="s">
        <v>3004</v>
      </c>
      <c r="E11" s="144" t="s">
        <v>199</v>
      </c>
      <c r="F11" s="108">
        <v>191</v>
      </c>
      <c r="G11" s="99">
        <v>1</v>
      </c>
      <c r="H11" s="150">
        <v>1</v>
      </c>
      <c r="I11" s="144"/>
      <c r="J11" s="86">
        <f>H11*F11</f>
        <v>191</v>
      </c>
      <c r="K11" s="44" t="s">
        <v>84</v>
      </c>
    </row>
    <row r="12" spans="1:19" x14ac:dyDescent="0.25">
      <c r="A12" s="92"/>
      <c r="C12" s="92"/>
      <c r="E12" s="92"/>
      <c r="G12" s="92"/>
      <c r="I12" s="92"/>
      <c r="K12" s="92"/>
    </row>
    <row r="13" spans="1:19" x14ac:dyDescent="0.25">
      <c r="A13" s="79">
        <v>40170</v>
      </c>
      <c r="B13" s="100" t="s">
        <v>197</v>
      </c>
      <c r="C13" s="39" t="s">
        <v>3005</v>
      </c>
      <c r="D13" s="100" t="s">
        <v>3006</v>
      </c>
      <c r="E13" s="44" t="s">
        <v>199</v>
      </c>
      <c r="F13" s="84">
        <v>191</v>
      </c>
      <c r="G13" s="85">
        <v>1</v>
      </c>
      <c r="H13" s="102">
        <v>1</v>
      </c>
      <c r="I13" s="53"/>
      <c r="J13" s="86">
        <f>H13*F13</f>
        <v>191</v>
      </c>
      <c r="K13" s="44" t="s">
        <v>84</v>
      </c>
    </row>
    <row r="14" spans="1:19" x14ac:dyDescent="0.25">
      <c r="A14" s="92"/>
      <c r="C14" s="92"/>
      <c r="E14" s="92"/>
      <c r="G14" s="92"/>
      <c r="I14" s="92"/>
      <c r="K14" s="92"/>
    </row>
    <row r="15" spans="1:19" x14ac:dyDescent="0.25">
      <c r="A15" s="79">
        <v>40170</v>
      </c>
      <c r="B15" s="100" t="s">
        <v>197</v>
      </c>
      <c r="C15" s="46" t="s">
        <v>3007</v>
      </c>
      <c r="D15" s="100" t="s">
        <v>3008</v>
      </c>
      <c r="E15" s="44" t="s">
        <v>199</v>
      </c>
      <c r="F15" s="84">
        <v>191</v>
      </c>
      <c r="G15" s="85">
        <v>1</v>
      </c>
      <c r="H15" s="102">
        <v>1</v>
      </c>
      <c r="I15" s="53"/>
      <c r="J15" s="86">
        <f>H15*F15</f>
        <v>191</v>
      </c>
      <c r="K15" s="44" t="s">
        <v>84</v>
      </c>
    </row>
    <row r="16" spans="1:19" x14ac:dyDescent="0.25">
      <c r="A16" s="92"/>
      <c r="C16" s="92"/>
      <c r="E16" s="92"/>
      <c r="G16" s="92"/>
      <c r="I16" s="92"/>
      <c r="K16" s="92"/>
    </row>
    <row r="17" spans="1:11" x14ac:dyDescent="0.25">
      <c r="A17" s="79">
        <v>40170</v>
      </c>
      <c r="B17" s="100" t="s">
        <v>197</v>
      </c>
      <c r="C17" s="46" t="s">
        <v>3009</v>
      </c>
      <c r="D17" s="100" t="s">
        <v>3010</v>
      </c>
      <c r="E17" s="44" t="s">
        <v>199</v>
      </c>
      <c r="F17" s="84">
        <v>143</v>
      </c>
      <c r="G17" s="85">
        <v>1</v>
      </c>
      <c r="H17" s="102">
        <v>1</v>
      </c>
      <c r="I17" s="53"/>
      <c r="J17" s="86">
        <f>H17*F17</f>
        <v>143</v>
      </c>
      <c r="K17" s="44" t="s">
        <v>84</v>
      </c>
    </row>
    <row r="18" spans="1:11" x14ac:dyDescent="0.25">
      <c r="A18" s="92"/>
      <c r="C18" s="92"/>
      <c r="E18" s="92"/>
      <c r="G18" s="92"/>
      <c r="I18" s="92"/>
      <c r="K18" s="92"/>
    </row>
    <row r="19" spans="1:11" x14ac:dyDescent="0.25">
      <c r="A19" s="79">
        <v>40170</v>
      </c>
      <c r="B19" s="100" t="s">
        <v>197</v>
      </c>
      <c r="C19" s="147" t="s">
        <v>3011</v>
      </c>
      <c r="D19" s="100" t="s">
        <v>3012</v>
      </c>
      <c r="E19" s="44" t="s">
        <v>199</v>
      </c>
      <c r="F19" s="84">
        <v>880</v>
      </c>
      <c r="G19" s="85">
        <v>1</v>
      </c>
      <c r="H19" s="102">
        <v>1</v>
      </c>
      <c r="I19" s="44"/>
      <c r="J19" s="86">
        <f>H19*F19</f>
        <v>880</v>
      </c>
      <c r="K19" s="44" t="s">
        <v>84</v>
      </c>
    </row>
    <row r="20" spans="1:11" x14ac:dyDescent="0.25">
      <c r="A20" s="92"/>
      <c r="C20" s="92"/>
      <c r="E20" s="92"/>
      <c r="G20" s="92"/>
      <c r="I20" s="92"/>
      <c r="K20" s="92"/>
    </row>
    <row r="21" spans="1:11" x14ac:dyDescent="0.25">
      <c r="A21" s="79">
        <v>40170</v>
      </c>
      <c r="B21" s="100" t="s">
        <v>197</v>
      </c>
      <c r="C21" s="147" t="s">
        <v>3013</v>
      </c>
      <c r="D21" s="100" t="s">
        <v>3014</v>
      </c>
      <c r="E21" s="44" t="s">
        <v>199</v>
      </c>
      <c r="F21" s="84">
        <v>198</v>
      </c>
      <c r="G21" s="85">
        <v>1</v>
      </c>
      <c r="H21" s="102">
        <v>1</v>
      </c>
      <c r="I21" s="44"/>
      <c r="J21" s="86">
        <f>H21*F21</f>
        <v>198</v>
      </c>
      <c r="K21" s="44" t="s">
        <v>84</v>
      </c>
    </row>
    <row r="22" spans="1:11" x14ac:dyDescent="0.25">
      <c r="A22" s="92"/>
      <c r="C22" s="92"/>
      <c r="E22" s="92"/>
      <c r="G22" s="92"/>
      <c r="I22" s="92"/>
      <c r="K22" s="92"/>
    </row>
    <row r="23" spans="1:11" x14ac:dyDescent="0.25">
      <c r="A23" s="79">
        <v>40170</v>
      </c>
      <c r="B23" s="100" t="s">
        <v>197</v>
      </c>
      <c r="C23" s="39" t="s">
        <v>3015</v>
      </c>
      <c r="D23" s="100" t="s">
        <v>3016</v>
      </c>
      <c r="E23" s="44" t="s">
        <v>199</v>
      </c>
      <c r="F23" s="84">
        <v>285</v>
      </c>
      <c r="G23" s="85">
        <v>1</v>
      </c>
      <c r="H23" s="102">
        <v>1</v>
      </c>
      <c r="I23" s="44"/>
      <c r="J23" s="86">
        <f>H23*F23</f>
        <v>285</v>
      </c>
      <c r="K23" s="44" t="s">
        <v>84</v>
      </c>
    </row>
    <row r="24" spans="1:11" x14ac:dyDescent="0.25">
      <c r="A24" s="92"/>
      <c r="C24" s="92"/>
      <c r="E24" s="92"/>
      <c r="G24" s="92"/>
      <c r="I24" s="92"/>
      <c r="K24" s="92"/>
    </row>
    <row r="25" spans="1:11" x14ac:dyDescent="0.25">
      <c r="A25" s="79">
        <v>40170</v>
      </c>
      <c r="B25" s="100" t="s">
        <v>197</v>
      </c>
      <c r="C25" s="147" t="s">
        <v>3017</v>
      </c>
      <c r="D25" s="100" t="s">
        <v>3018</v>
      </c>
      <c r="E25" s="44" t="s">
        <v>199</v>
      </c>
      <c r="F25" s="84">
        <v>292</v>
      </c>
      <c r="G25" s="85">
        <v>1</v>
      </c>
      <c r="H25" s="102">
        <v>1</v>
      </c>
      <c r="I25" s="44"/>
      <c r="J25" s="86">
        <f>H25*F25</f>
        <v>292</v>
      </c>
      <c r="K25" s="44" t="s">
        <v>84</v>
      </c>
    </row>
    <row r="26" spans="1:11" x14ac:dyDescent="0.25">
      <c r="A26" s="79"/>
      <c r="B26" s="100"/>
      <c r="C26" s="147"/>
      <c r="D26" s="100"/>
      <c r="E26" s="44"/>
      <c r="F26" s="84"/>
      <c r="G26" s="85"/>
      <c r="H26" s="102"/>
      <c r="I26" s="44"/>
      <c r="J26" s="148"/>
      <c r="K26" s="44"/>
    </row>
    <row r="27" spans="1:11" x14ac:dyDescent="0.25">
      <c r="A27" s="79">
        <v>40170</v>
      </c>
      <c r="B27" s="100" t="s">
        <v>197</v>
      </c>
      <c r="C27" s="147" t="s">
        <v>3019</v>
      </c>
      <c r="D27" s="100" t="s">
        <v>3020</v>
      </c>
      <c r="E27" s="44" t="s">
        <v>199</v>
      </c>
      <c r="F27" s="178">
        <v>299</v>
      </c>
      <c r="G27" s="143">
        <v>1</v>
      </c>
      <c r="H27" s="85">
        <v>1</v>
      </c>
      <c r="I27" s="22"/>
      <c r="J27" s="86">
        <f>H27*F27</f>
        <v>299</v>
      </c>
      <c r="K27" s="44" t="s">
        <v>84</v>
      </c>
    </row>
    <row r="28" spans="1:11" x14ac:dyDescent="0.25">
      <c r="A28" s="62"/>
      <c r="B28" s="52"/>
      <c r="C28" s="63"/>
      <c r="D28" s="38"/>
      <c r="E28" s="52"/>
      <c r="F28" s="53"/>
      <c r="G28" s="85"/>
      <c r="H28" s="85"/>
      <c r="I28" s="53"/>
      <c r="J28" s="170"/>
      <c r="K28" s="44"/>
    </row>
    <row r="29" spans="1:11" x14ac:dyDescent="0.25">
      <c r="A29" s="79">
        <v>40170</v>
      </c>
      <c r="B29" s="100" t="s">
        <v>197</v>
      </c>
      <c r="C29" s="147" t="s">
        <v>3021</v>
      </c>
      <c r="D29" s="100" t="s">
        <v>3022</v>
      </c>
      <c r="E29" s="44" t="s">
        <v>199</v>
      </c>
      <c r="F29" s="178">
        <v>280</v>
      </c>
      <c r="G29" s="85">
        <v>1</v>
      </c>
      <c r="H29" s="85">
        <v>1</v>
      </c>
      <c r="I29" s="44"/>
      <c r="J29" s="170">
        <f>H29*F29</f>
        <v>280</v>
      </c>
      <c r="K29" s="44" t="s">
        <v>84</v>
      </c>
    </row>
    <row r="30" spans="1:11" x14ac:dyDescent="0.25">
      <c r="A30" s="92"/>
      <c r="C30" s="92"/>
      <c r="E30" s="92"/>
      <c r="G30" s="92"/>
      <c r="I30" s="92"/>
      <c r="K30" s="92"/>
    </row>
    <row r="31" spans="1:11" x14ac:dyDescent="0.25">
      <c r="A31" s="79">
        <v>40170</v>
      </c>
      <c r="B31" s="100" t="s">
        <v>197</v>
      </c>
      <c r="C31" s="39" t="s">
        <v>3023</v>
      </c>
      <c r="D31" s="100" t="s">
        <v>3024</v>
      </c>
      <c r="E31" s="144" t="s">
        <v>199</v>
      </c>
      <c r="F31" s="108">
        <v>565</v>
      </c>
      <c r="G31" s="99">
        <v>1</v>
      </c>
      <c r="H31" s="150">
        <v>1</v>
      </c>
      <c r="I31" s="144"/>
      <c r="J31" s="86">
        <f>H31*F31</f>
        <v>565</v>
      </c>
      <c r="K31" s="44" t="s">
        <v>84</v>
      </c>
    </row>
    <row r="32" spans="1:11" x14ac:dyDescent="0.25">
      <c r="A32" s="92"/>
      <c r="C32" s="92"/>
      <c r="E32" s="92"/>
      <c r="G32" s="92"/>
      <c r="I32" s="92"/>
      <c r="K32" s="92"/>
    </row>
    <row r="33" spans="1:11" x14ac:dyDescent="0.25">
      <c r="A33" s="79">
        <v>40170</v>
      </c>
      <c r="B33" s="100" t="s">
        <v>197</v>
      </c>
      <c r="C33" s="39" t="s">
        <v>3025</v>
      </c>
      <c r="D33" s="45" t="s">
        <v>3026</v>
      </c>
      <c r="E33" s="144" t="s">
        <v>199</v>
      </c>
      <c r="F33" s="108">
        <v>345</v>
      </c>
      <c r="G33" s="99">
        <v>1</v>
      </c>
      <c r="H33" s="150">
        <v>1</v>
      </c>
      <c r="I33" s="144"/>
      <c r="J33" s="86">
        <f>H33*F33</f>
        <v>345</v>
      </c>
      <c r="K33" s="44" t="s">
        <v>84</v>
      </c>
    </row>
    <row r="34" spans="1:11" x14ac:dyDescent="0.25">
      <c r="A34" s="79">
        <v>40170</v>
      </c>
      <c r="B34" s="100" t="s">
        <v>197</v>
      </c>
      <c r="C34" s="39" t="s">
        <v>3027</v>
      </c>
      <c r="D34" s="45" t="s">
        <v>3028</v>
      </c>
      <c r="E34" s="144" t="s">
        <v>199</v>
      </c>
      <c r="F34" s="108">
        <v>255</v>
      </c>
      <c r="G34" s="99">
        <v>1</v>
      </c>
      <c r="H34" s="150">
        <v>1</v>
      </c>
      <c r="I34" s="144"/>
      <c r="J34" s="86">
        <f>H34*F34</f>
        <v>255</v>
      </c>
      <c r="K34" s="44" t="s">
        <v>84</v>
      </c>
    </row>
    <row r="35" spans="1:11" x14ac:dyDescent="0.25">
      <c r="A35" s="92"/>
      <c r="C35" s="92"/>
      <c r="E35" s="92"/>
      <c r="G35" s="92"/>
      <c r="I35" s="92"/>
      <c r="K35" s="92"/>
    </row>
    <row r="36" spans="1:11" x14ac:dyDescent="0.25">
      <c r="A36" s="79">
        <v>40170</v>
      </c>
      <c r="B36" s="100" t="s">
        <v>197</v>
      </c>
      <c r="C36" s="39" t="s">
        <v>3029</v>
      </c>
      <c r="D36" s="100" t="s">
        <v>3030</v>
      </c>
      <c r="E36" s="44" t="s">
        <v>199</v>
      </c>
      <c r="F36" s="84">
        <v>255</v>
      </c>
      <c r="G36" s="85">
        <v>1</v>
      </c>
      <c r="H36" s="102">
        <v>1</v>
      </c>
      <c r="I36" s="53"/>
      <c r="J36" s="86">
        <f>H36*F36</f>
        <v>255</v>
      </c>
      <c r="K36" s="44" t="s">
        <v>84</v>
      </c>
    </row>
    <row r="37" spans="1:11" x14ac:dyDescent="0.25">
      <c r="A37" s="92"/>
      <c r="C37" s="92"/>
      <c r="E37" s="92"/>
      <c r="G37" s="92"/>
      <c r="I37" s="92"/>
      <c r="K37" s="92"/>
    </row>
    <row r="38" spans="1:11" x14ac:dyDescent="0.25">
      <c r="A38" s="79">
        <v>40170</v>
      </c>
      <c r="B38" s="100" t="s">
        <v>197</v>
      </c>
      <c r="C38" s="46" t="s">
        <v>3031</v>
      </c>
      <c r="D38" s="100" t="s">
        <v>3032</v>
      </c>
      <c r="E38" s="44" t="s">
        <v>199</v>
      </c>
      <c r="F38" s="84">
        <v>1495</v>
      </c>
      <c r="G38" s="85">
        <v>1</v>
      </c>
      <c r="H38" s="102">
        <v>1</v>
      </c>
      <c r="I38" s="53"/>
      <c r="J38" s="86">
        <f>H38*F38</f>
        <v>1495</v>
      </c>
      <c r="K38" s="44" t="s">
        <v>84</v>
      </c>
    </row>
    <row r="39" spans="1:11" x14ac:dyDescent="0.25">
      <c r="A39" s="92"/>
      <c r="C39" s="92"/>
      <c r="E39" s="92"/>
      <c r="G39" s="92"/>
      <c r="I39" s="92"/>
      <c r="K39" s="92"/>
    </row>
    <row r="40" spans="1:11" x14ac:dyDescent="0.25">
      <c r="A40" s="79">
        <v>40170</v>
      </c>
      <c r="B40" s="100" t="s">
        <v>197</v>
      </c>
      <c r="C40" s="46" t="s">
        <v>3033</v>
      </c>
      <c r="D40" s="100" t="s">
        <v>3034</v>
      </c>
      <c r="E40" s="44" t="s">
        <v>199</v>
      </c>
      <c r="F40" s="84">
        <v>375</v>
      </c>
      <c r="G40" s="85">
        <v>1</v>
      </c>
      <c r="H40" s="102">
        <v>1</v>
      </c>
      <c r="I40" s="53"/>
      <c r="J40" s="86">
        <f>H40*F40</f>
        <v>375</v>
      </c>
      <c r="K40" s="44" t="s">
        <v>84</v>
      </c>
    </row>
    <row r="41" spans="1:11" x14ac:dyDescent="0.25">
      <c r="A41" s="92"/>
      <c r="C41" s="92"/>
      <c r="E41" s="92"/>
      <c r="G41" s="92"/>
      <c r="I41" s="92"/>
      <c r="K41" s="92"/>
    </row>
    <row r="42" spans="1:11" x14ac:dyDescent="0.25">
      <c r="A42" s="79">
        <v>40170</v>
      </c>
      <c r="B42" s="100" t="s">
        <v>197</v>
      </c>
      <c r="C42" s="147" t="s">
        <v>3035</v>
      </c>
      <c r="D42" s="100" t="s">
        <v>3036</v>
      </c>
      <c r="E42" s="44" t="s">
        <v>199</v>
      </c>
      <c r="F42" s="84">
        <v>375</v>
      </c>
      <c r="G42" s="85">
        <v>1</v>
      </c>
      <c r="H42" s="102">
        <v>1</v>
      </c>
      <c r="I42" s="44"/>
      <c r="J42" s="86">
        <f>H42*F42</f>
        <v>375</v>
      </c>
      <c r="K42" s="44" t="s">
        <v>84</v>
      </c>
    </row>
    <row r="43" spans="1:11" x14ac:dyDescent="0.25">
      <c r="A43" s="225"/>
      <c r="B43" s="249"/>
      <c r="C43" s="247"/>
      <c r="D43" s="248"/>
      <c r="E43" s="247"/>
      <c r="F43" s="121"/>
      <c r="G43" s="250"/>
      <c r="H43" s="251"/>
      <c r="I43" s="247"/>
      <c r="J43" s="148"/>
      <c r="K43" s="53"/>
    </row>
    <row r="44" spans="1:11" x14ac:dyDescent="0.25">
      <c r="A44" s="79">
        <v>40170</v>
      </c>
      <c r="B44" s="100" t="s">
        <v>197</v>
      </c>
      <c r="C44" s="147" t="s">
        <v>3037</v>
      </c>
      <c r="D44" s="100" t="s">
        <v>3038</v>
      </c>
      <c r="E44" s="44" t="s">
        <v>199</v>
      </c>
      <c r="F44" s="84">
        <v>380</v>
      </c>
      <c r="G44" s="85">
        <v>1</v>
      </c>
      <c r="H44" s="102">
        <v>1</v>
      </c>
      <c r="I44" s="44"/>
      <c r="J44" s="86">
        <f>H44*F44</f>
        <v>380</v>
      </c>
      <c r="K44" s="44" t="s">
        <v>84</v>
      </c>
    </row>
    <row r="45" spans="1:11" x14ac:dyDescent="0.25">
      <c r="A45" s="92"/>
      <c r="C45" s="92"/>
      <c r="E45" s="92"/>
      <c r="G45" s="92"/>
      <c r="I45" s="92"/>
      <c r="K45" s="92"/>
    </row>
    <row r="46" spans="1:11" x14ac:dyDescent="0.25">
      <c r="A46" s="79">
        <v>40170</v>
      </c>
      <c r="B46" s="100" t="s">
        <v>197</v>
      </c>
      <c r="C46" s="39" t="s">
        <v>3039</v>
      </c>
      <c r="D46" s="100" t="s">
        <v>3040</v>
      </c>
      <c r="E46" s="44" t="s">
        <v>199</v>
      </c>
      <c r="F46" s="84">
        <v>630</v>
      </c>
      <c r="G46" s="85">
        <v>1</v>
      </c>
      <c r="H46" s="102">
        <v>1</v>
      </c>
      <c r="I46" s="44"/>
      <c r="J46" s="86">
        <f>H46*F46</f>
        <v>630</v>
      </c>
      <c r="K46" s="44" t="s">
        <v>84</v>
      </c>
    </row>
    <row r="47" spans="1:11" x14ac:dyDescent="0.25">
      <c r="A47" s="92"/>
      <c r="C47" s="92"/>
      <c r="E47" s="92"/>
      <c r="G47" s="92"/>
      <c r="I47" s="92"/>
      <c r="K47" s="92"/>
    </row>
    <row r="48" spans="1:11" x14ac:dyDescent="0.25">
      <c r="A48" s="79">
        <v>40170</v>
      </c>
      <c r="B48" s="100" t="s">
        <v>197</v>
      </c>
      <c r="C48" s="147" t="s">
        <v>3041</v>
      </c>
      <c r="D48" s="100" t="s">
        <v>3042</v>
      </c>
      <c r="E48" s="44" t="s">
        <v>199</v>
      </c>
      <c r="F48" s="84">
        <v>345</v>
      </c>
      <c r="G48" s="85">
        <v>1</v>
      </c>
      <c r="H48" s="102">
        <v>1</v>
      </c>
      <c r="I48" s="44"/>
      <c r="J48" s="86">
        <f>H48*F48</f>
        <v>345</v>
      </c>
      <c r="K48" s="44" t="s">
        <v>84</v>
      </c>
    </row>
    <row r="49" spans="1:11" x14ac:dyDescent="0.25">
      <c r="A49" s="92"/>
      <c r="C49" s="92"/>
      <c r="E49" s="92"/>
      <c r="G49" s="92"/>
      <c r="H49" s="92"/>
      <c r="I49" s="113"/>
      <c r="K49" s="92"/>
    </row>
    <row r="50" spans="1:11" x14ac:dyDescent="0.25">
      <c r="A50" s="79">
        <v>40170</v>
      </c>
      <c r="B50" s="100" t="s">
        <v>197</v>
      </c>
      <c r="C50" s="147" t="s">
        <v>3043</v>
      </c>
      <c r="D50" s="100" t="s">
        <v>3044</v>
      </c>
      <c r="E50" s="44" t="s">
        <v>199</v>
      </c>
      <c r="F50" s="178">
        <v>630</v>
      </c>
      <c r="G50" s="85">
        <v>1</v>
      </c>
      <c r="H50" s="85">
        <v>1</v>
      </c>
      <c r="I50" s="44"/>
      <c r="J50" s="86">
        <f>H50*F50</f>
        <v>630</v>
      </c>
      <c r="K50" s="44" t="s">
        <v>84</v>
      </c>
    </row>
    <row r="51" spans="1:11" x14ac:dyDescent="0.25">
      <c r="A51" s="62"/>
      <c r="B51" s="52"/>
      <c r="C51" s="63"/>
      <c r="D51" s="38"/>
      <c r="E51" s="52"/>
      <c r="F51" s="53"/>
      <c r="G51" s="85"/>
      <c r="H51" s="85"/>
      <c r="I51" s="53"/>
      <c r="J51" s="86"/>
      <c r="K51" s="44"/>
    </row>
    <row r="52" spans="1:11" x14ac:dyDescent="0.25">
      <c r="A52" s="79">
        <v>40170</v>
      </c>
      <c r="B52" s="100" t="s">
        <v>197</v>
      </c>
      <c r="C52" s="147" t="s">
        <v>3045</v>
      </c>
      <c r="D52" s="100" t="s">
        <v>3046</v>
      </c>
      <c r="E52" s="44" t="s">
        <v>199</v>
      </c>
      <c r="F52" s="178">
        <v>540</v>
      </c>
      <c r="G52" s="85">
        <v>1</v>
      </c>
      <c r="H52" s="85">
        <v>1</v>
      </c>
      <c r="I52" s="44"/>
      <c r="J52" s="86">
        <f>H52*F52</f>
        <v>540</v>
      </c>
      <c r="K52" s="44" t="s">
        <v>84</v>
      </c>
    </row>
    <row r="53" spans="1:11" x14ac:dyDescent="0.25">
      <c r="A53" s="95"/>
      <c r="B53" s="45"/>
      <c r="C53" s="39"/>
      <c r="D53" s="45"/>
      <c r="E53" s="144"/>
      <c r="F53" s="182"/>
      <c r="G53" s="99"/>
      <c r="H53" s="150"/>
      <c r="I53" s="144"/>
      <c r="J53" s="148"/>
      <c r="K53" s="44"/>
    </row>
    <row r="54" spans="1:11" x14ac:dyDescent="0.25">
      <c r="A54" s="79">
        <v>40170</v>
      </c>
      <c r="B54" s="100" t="s">
        <v>197</v>
      </c>
      <c r="C54" s="39" t="s">
        <v>3047</v>
      </c>
      <c r="D54" s="100" t="s">
        <v>3048</v>
      </c>
      <c r="E54" s="144" t="s">
        <v>199</v>
      </c>
      <c r="F54" s="108">
        <v>350</v>
      </c>
      <c r="G54" s="99">
        <v>1</v>
      </c>
      <c r="H54" s="150">
        <v>1</v>
      </c>
      <c r="I54" s="144"/>
      <c r="J54" s="86">
        <f>H54*F54</f>
        <v>350</v>
      </c>
      <c r="K54" s="44" t="s">
        <v>84</v>
      </c>
    </row>
    <row r="55" spans="1:11" x14ac:dyDescent="0.25">
      <c r="A55" s="92"/>
      <c r="C55" s="92"/>
      <c r="E55" s="92"/>
      <c r="G55" s="92"/>
      <c r="I55" s="92"/>
      <c r="K55" s="92"/>
    </row>
    <row r="56" spans="1:11" x14ac:dyDescent="0.25">
      <c r="A56" s="79">
        <v>40170</v>
      </c>
      <c r="B56" s="100" t="s">
        <v>197</v>
      </c>
      <c r="C56" s="39" t="s">
        <v>3049</v>
      </c>
      <c r="D56" s="45" t="s">
        <v>3050</v>
      </c>
      <c r="E56" s="144" t="s">
        <v>199</v>
      </c>
      <c r="F56" s="108">
        <v>475</v>
      </c>
      <c r="G56" s="99">
        <v>1</v>
      </c>
      <c r="H56" s="150">
        <v>1</v>
      </c>
      <c r="I56" s="144"/>
      <c r="J56" s="86">
        <f>H56*F56</f>
        <v>475</v>
      </c>
      <c r="K56" s="44" t="s">
        <v>84</v>
      </c>
    </row>
    <row r="57" spans="1:11" x14ac:dyDescent="0.25">
      <c r="A57" s="438"/>
      <c r="B57" s="439"/>
      <c r="C57" s="451"/>
      <c r="D57" s="452"/>
      <c r="E57" s="453"/>
      <c r="F57" s="454"/>
      <c r="G57" s="455"/>
      <c r="H57" s="456"/>
      <c r="I57" s="457"/>
      <c r="J57" s="458"/>
      <c r="K57" s="445"/>
    </row>
    <row r="58" spans="1:11" x14ac:dyDescent="0.25">
      <c r="A58" s="79">
        <v>40170</v>
      </c>
      <c r="B58" s="100" t="s">
        <v>197</v>
      </c>
      <c r="C58" s="39" t="s">
        <v>3051</v>
      </c>
      <c r="D58" s="45" t="s">
        <v>3052</v>
      </c>
      <c r="E58" s="144" t="s">
        <v>199</v>
      </c>
      <c r="F58" s="108">
        <v>2995</v>
      </c>
      <c r="G58" s="99">
        <v>1</v>
      </c>
      <c r="H58" s="150">
        <v>1</v>
      </c>
      <c r="I58" s="144"/>
      <c r="J58" s="86">
        <f>H58*F58</f>
        <v>2995</v>
      </c>
      <c r="K58" s="44" t="s">
        <v>84</v>
      </c>
    </row>
    <row r="59" spans="1:11" x14ac:dyDescent="0.25">
      <c r="A59" s="92"/>
      <c r="C59" s="92"/>
      <c r="E59" s="92"/>
      <c r="G59" s="92"/>
      <c r="I59" s="92"/>
      <c r="K59" s="92"/>
    </row>
    <row r="60" spans="1:11" x14ac:dyDescent="0.25">
      <c r="A60" s="79">
        <v>40170</v>
      </c>
      <c r="B60" s="100" t="s">
        <v>197</v>
      </c>
      <c r="C60" s="39" t="s">
        <v>3053</v>
      </c>
      <c r="D60" s="100" t="s">
        <v>3054</v>
      </c>
      <c r="E60" s="44" t="s">
        <v>199</v>
      </c>
      <c r="F60" s="84">
        <v>640</v>
      </c>
      <c r="G60" s="85">
        <v>1</v>
      </c>
      <c r="H60" s="102">
        <v>1</v>
      </c>
      <c r="I60" s="53"/>
      <c r="J60" s="86">
        <f>H60*F60</f>
        <v>640</v>
      </c>
      <c r="K60" s="44" t="s">
        <v>84</v>
      </c>
    </row>
    <row r="61" spans="1:11" x14ac:dyDescent="0.25">
      <c r="A61" s="92"/>
      <c r="C61" s="92"/>
      <c r="E61" s="92"/>
      <c r="G61" s="92"/>
      <c r="I61" s="92"/>
      <c r="K61" s="92"/>
    </row>
    <row r="62" spans="1:11" x14ac:dyDescent="0.25">
      <c r="A62" s="79">
        <v>40170</v>
      </c>
      <c r="B62" s="100" t="s">
        <v>197</v>
      </c>
      <c r="C62" s="46" t="s">
        <v>3055</v>
      </c>
      <c r="D62" s="100" t="s">
        <v>3056</v>
      </c>
      <c r="E62" s="44" t="s">
        <v>199</v>
      </c>
      <c r="F62" s="84">
        <v>570</v>
      </c>
      <c r="G62" s="85">
        <v>1</v>
      </c>
      <c r="H62" s="102">
        <v>1</v>
      </c>
      <c r="I62" s="53"/>
      <c r="J62" s="86">
        <f>H62*F62</f>
        <v>570</v>
      </c>
      <c r="K62" s="44" t="s">
        <v>84</v>
      </c>
    </row>
    <row r="63" spans="1:11" x14ac:dyDescent="0.25">
      <c r="A63" s="92"/>
      <c r="C63" s="92"/>
      <c r="E63" s="92"/>
      <c r="G63" s="92"/>
      <c r="I63" s="92"/>
      <c r="K63" s="92"/>
    </row>
    <row r="64" spans="1:11" x14ac:dyDescent="0.25">
      <c r="A64" s="79">
        <v>40170</v>
      </c>
      <c r="B64" s="100" t="s">
        <v>197</v>
      </c>
      <c r="C64" s="46" t="s">
        <v>3057</v>
      </c>
      <c r="D64" s="100" t="s">
        <v>3058</v>
      </c>
      <c r="E64" s="44" t="s">
        <v>199</v>
      </c>
      <c r="F64" s="84">
        <v>2500</v>
      </c>
      <c r="G64" s="85">
        <v>1</v>
      </c>
      <c r="H64" s="102">
        <v>1</v>
      </c>
      <c r="I64" s="53"/>
      <c r="J64" s="86">
        <f>H64*F64</f>
        <v>2500</v>
      </c>
      <c r="K64" s="44" t="s">
        <v>84</v>
      </c>
    </row>
    <row r="65" spans="1:11" x14ac:dyDescent="0.25">
      <c r="A65" s="79"/>
      <c r="B65" s="100"/>
      <c r="C65" s="147"/>
      <c r="D65" s="100"/>
      <c r="E65" s="44"/>
      <c r="F65" s="84"/>
      <c r="G65" s="85"/>
      <c r="H65" s="102"/>
      <c r="I65" s="44"/>
      <c r="J65" s="148"/>
      <c r="K65" s="44"/>
    </row>
    <row r="66" spans="1:11" x14ac:dyDescent="0.25">
      <c r="A66" s="79">
        <v>40170</v>
      </c>
      <c r="B66" s="100" t="s">
        <v>197</v>
      </c>
      <c r="C66" s="147" t="s">
        <v>3059</v>
      </c>
      <c r="D66" s="100" t="s">
        <v>3060</v>
      </c>
      <c r="E66" s="44" t="s">
        <v>199</v>
      </c>
      <c r="F66" s="84">
        <v>2500</v>
      </c>
      <c r="G66" s="85">
        <v>1</v>
      </c>
      <c r="H66" s="102">
        <v>1</v>
      </c>
      <c r="I66" s="44"/>
      <c r="J66" s="86">
        <f>H66*F66</f>
        <v>2500</v>
      </c>
      <c r="K66" s="44" t="s">
        <v>84</v>
      </c>
    </row>
    <row r="67" spans="1:11" x14ac:dyDescent="0.25">
      <c r="A67" s="92"/>
      <c r="C67" s="92"/>
      <c r="E67" s="92"/>
      <c r="G67" s="92"/>
      <c r="I67" s="92"/>
      <c r="K67" s="92"/>
    </row>
    <row r="68" spans="1:11" x14ac:dyDescent="0.25">
      <c r="A68" s="79">
        <v>40170</v>
      </c>
      <c r="B68" s="100" t="s">
        <v>197</v>
      </c>
      <c r="C68" s="147" t="s">
        <v>3061</v>
      </c>
      <c r="D68" s="100" t="s">
        <v>3062</v>
      </c>
      <c r="E68" s="44" t="s">
        <v>199</v>
      </c>
      <c r="F68" s="84">
        <v>2500</v>
      </c>
      <c r="G68" s="85">
        <v>1</v>
      </c>
      <c r="H68" s="102">
        <v>1</v>
      </c>
      <c r="I68" s="44"/>
      <c r="J68" s="86">
        <f>H68*F68</f>
        <v>2500</v>
      </c>
      <c r="K68" s="44" t="s">
        <v>84</v>
      </c>
    </row>
    <row r="69" spans="1:11" x14ac:dyDescent="0.25">
      <c r="A69" s="92"/>
      <c r="C69" s="92"/>
      <c r="E69" s="92"/>
      <c r="G69" s="92"/>
      <c r="I69" s="92"/>
      <c r="K69" s="92"/>
    </row>
    <row r="70" spans="1:11" x14ac:dyDescent="0.25">
      <c r="A70" s="79">
        <v>40170</v>
      </c>
      <c r="B70" s="100" t="s">
        <v>197</v>
      </c>
      <c r="C70" s="39" t="s">
        <v>3063</v>
      </c>
      <c r="D70" s="100" t="s">
        <v>3064</v>
      </c>
      <c r="E70" s="44" t="s">
        <v>199</v>
      </c>
      <c r="F70" s="84">
        <v>2500</v>
      </c>
      <c r="G70" s="85">
        <v>1</v>
      </c>
      <c r="H70" s="102">
        <v>1</v>
      </c>
      <c r="I70" s="44"/>
      <c r="J70" s="86">
        <f>H70*F70</f>
        <v>2500</v>
      </c>
      <c r="K70" s="44" t="s">
        <v>84</v>
      </c>
    </row>
    <row r="71" spans="1:11" x14ac:dyDescent="0.25">
      <c r="A71" s="92"/>
      <c r="C71" s="92"/>
      <c r="E71" s="92"/>
      <c r="G71" s="92"/>
      <c r="I71" s="92"/>
      <c r="K71" s="92"/>
    </row>
    <row r="72" spans="1:11" x14ac:dyDescent="0.25">
      <c r="A72" s="79">
        <v>40170</v>
      </c>
      <c r="B72" s="100" t="s">
        <v>197</v>
      </c>
      <c r="C72" s="147" t="s">
        <v>3065</v>
      </c>
      <c r="D72" s="100" t="s">
        <v>3066</v>
      </c>
      <c r="E72" s="44" t="s">
        <v>199</v>
      </c>
      <c r="F72" s="84">
        <v>335</v>
      </c>
      <c r="G72" s="85">
        <v>1</v>
      </c>
      <c r="H72" s="102">
        <v>1</v>
      </c>
      <c r="I72" s="44"/>
      <c r="J72" s="86">
        <f>H72*F72</f>
        <v>335</v>
      </c>
      <c r="K72" s="44" t="s">
        <v>84</v>
      </c>
    </row>
    <row r="73" spans="1:11" x14ac:dyDescent="0.25">
      <c r="A73" s="79"/>
      <c r="B73" s="100"/>
      <c r="C73" s="147"/>
      <c r="D73" s="100"/>
      <c r="E73" s="44"/>
      <c r="F73" s="178"/>
      <c r="G73" s="143"/>
      <c r="H73" s="85"/>
      <c r="I73" s="22"/>
      <c r="J73" s="148"/>
      <c r="K73" s="44"/>
    </row>
    <row r="74" spans="1:11" x14ac:dyDescent="0.25">
      <c r="A74" s="79">
        <v>40170</v>
      </c>
      <c r="B74" s="100" t="s">
        <v>197</v>
      </c>
      <c r="C74" s="147" t="s">
        <v>3067</v>
      </c>
      <c r="D74" s="100" t="s">
        <v>3068</v>
      </c>
      <c r="E74" s="44" t="s">
        <v>199</v>
      </c>
      <c r="F74" s="178">
        <v>260</v>
      </c>
      <c r="G74" s="85">
        <v>1</v>
      </c>
      <c r="H74" s="85">
        <v>1</v>
      </c>
      <c r="I74" s="44"/>
      <c r="J74" s="86">
        <f>H74*F74</f>
        <v>260</v>
      </c>
      <c r="K74" s="44" t="s">
        <v>84</v>
      </c>
    </row>
    <row r="75" spans="1:11" x14ac:dyDescent="0.25">
      <c r="A75" s="62"/>
      <c r="B75" s="52"/>
      <c r="C75" s="63"/>
      <c r="D75" s="38"/>
      <c r="E75" s="52"/>
      <c r="F75" s="53"/>
      <c r="G75" s="85"/>
      <c r="H75" s="85"/>
      <c r="I75" s="53"/>
      <c r="J75" s="86"/>
      <c r="K75" s="44"/>
    </row>
    <row r="76" spans="1:11" x14ac:dyDescent="0.25">
      <c r="A76" s="79">
        <v>40170</v>
      </c>
      <c r="B76" s="100" t="s">
        <v>197</v>
      </c>
      <c r="C76" s="147" t="s">
        <v>3069</v>
      </c>
      <c r="D76" s="100" t="s">
        <v>3070</v>
      </c>
      <c r="E76" s="44" t="s">
        <v>199</v>
      </c>
      <c r="F76" s="178">
        <v>225</v>
      </c>
      <c r="G76" s="85">
        <v>1</v>
      </c>
      <c r="H76" s="85">
        <v>1</v>
      </c>
      <c r="I76" s="44"/>
      <c r="J76" s="86">
        <f>H76*F76</f>
        <v>225</v>
      </c>
      <c r="K76" s="44" t="s">
        <v>84</v>
      </c>
    </row>
    <row r="77" spans="1:11" x14ac:dyDescent="0.25">
      <c r="A77" s="92"/>
      <c r="C77" s="92"/>
      <c r="E77" s="92"/>
      <c r="F77" s="92"/>
      <c r="G77" s="92"/>
      <c r="H77" s="92"/>
      <c r="I77" s="92"/>
      <c r="K77" s="92"/>
    </row>
    <row r="78" spans="1:11" x14ac:dyDescent="0.25">
      <c r="A78" s="79">
        <v>40170</v>
      </c>
      <c r="B78" s="100" t="s">
        <v>197</v>
      </c>
      <c r="C78" s="39" t="s">
        <v>3071</v>
      </c>
      <c r="D78" s="100" t="s">
        <v>3072</v>
      </c>
      <c r="E78" s="144" t="s">
        <v>199</v>
      </c>
      <c r="F78" s="182">
        <v>280</v>
      </c>
      <c r="G78" s="145">
        <v>1</v>
      </c>
      <c r="H78" s="150">
        <v>1</v>
      </c>
      <c r="I78" s="144"/>
      <c r="J78" s="86">
        <f>H78*F78</f>
        <v>280</v>
      </c>
      <c r="K78" s="44" t="s">
        <v>84</v>
      </c>
    </row>
    <row r="79" spans="1:11" x14ac:dyDescent="0.25">
      <c r="A79" s="92"/>
      <c r="C79" s="92"/>
      <c r="E79" s="92"/>
      <c r="G79" s="92"/>
      <c r="I79" s="92"/>
      <c r="K79" s="92"/>
    </row>
    <row r="80" spans="1:11" x14ac:dyDescent="0.25">
      <c r="A80" s="79">
        <v>40170</v>
      </c>
      <c r="B80" s="100" t="s">
        <v>197</v>
      </c>
      <c r="C80" s="39" t="s">
        <v>3073</v>
      </c>
      <c r="D80" s="45" t="s">
        <v>3074</v>
      </c>
      <c r="E80" s="144" t="s">
        <v>199</v>
      </c>
      <c r="F80" s="108">
        <v>2465</v>
      </c>
      <c r="G80" s="99">
        <v>1</v>
      </c>
      <c r="H80" s="150">
        <v>1</v>
      </c>
      <c r="I80" s="144"/>
      <c r="J80" s="86">
        <f>H80*F80</f>
        <v>2465</v>
      </c>
      <c r="K80" s="44" t="s">
        <v>84</v>
      </c>
    </row>
    <row r="81" spans="1:11" x14ac:dyDescent="0.25">
      <c r="A81" s="79">
        <v>40170</v>
      </c>
      <c r="B81" s="100" t="s">
        <v>197</v>
      </c>
      <c r="C81" s="39" t="s">
        <v>3075</v>
      </c>
      <c r="D81" s="45" t="s">
        <v>3076</v>
      </c>
      <c r="E81" s="144" t="s">
        <v>199</v>
      </c>
      <c r="F81" s="108">
        <v>310</v>
      </c>
      <c r="G81" s="99">
        <v>1</v>
      </c>
      <c r="H81" s="150">
        <v>1</v>
      </c>
      <c r="I81" s="144"/>
      <c r="J81" s="86">
        <f>H81*F81</f>
        <v>310</v>
      </c>
      <c r="K81" s="44" t="s">
        <v>84</v>
      </c>
    </row>
    <row r="82" spans="1:11" x14ac:dyDescent="0.25">
      <c r="A82" s="92"/>
      <c r="C82" s="92"/>
      <c r="E82" s="92"/>
      <c r="G82" s="92"/>
      <c r="I82" s="92"/>
      <c r="K82" s="92"/>
    </row>
    <row r="83" spans="1:11" x14ac:dyDescent="0.25">
      <c r="A83" s="79">
        <v>40170</v>
      </c>
      <c r="B83" s="100" t="s">
        <v>197</v>
      </c>
      <c r="C83" s="39" t="s">
        <v>3077</v>
      </c>
      <c r="D83" s="100" t="s">
        <v>3078</v>
      </c>
      <c r="E83" s="44" t="s">
        <v>199</v>
      </c>
      <c r="F83" s="84">
        <v>295</v>
      </c>
      <c r="G83" s="85">
        <v>1</v>
      </c>
      <c r="H83" s="102">
        <v>1</v>
      </c>
      <c r="I83" s="53"/>
      <c r="J83" s="86">
        <f>H83*F83</f>
        <v>295</v>
      </c>
      <c r="K83" s="44" t="s">
        <v>84</v>
      </c>
    </row>
    <row r="84" spans="1:11" x14ac:dyDescent="0.25">
      <c r="A84" s="92"/>
      <c r="C84" s="92"/>
      <c r="E84" s="92"/>
      <c r="G84" s="92"/>
      <c r="I84" s="92"/>
      <c r="K84" s="92"/>
    </row>
    <row r="85" spans="1:11" x14ac:dyDescent="0.25">
      <c r="A85" s="79">
        <v>40170</v>
      </c>
      <c r="B85" s="100" t="s">
        <v>197</v>
      </c>
      <c r="C85" s="46" t="s">
        <v>3079</v>
      </c>
      <c r="D85" s="100" t="s">
        <v>3080</v>
      </c>
      <c r="E85" s="44" t="s">
        <v>199</v>
      </c>
      <c r="F85" s="84">
        <v>185</v>
      </c>
      <c r="G85" s="85">
        <v>1</v>
      </c>
      <c r="H85" s="102">
        <v>1</v>
      </c>
      <c r="I85" s="53"/>
      <c r="J85" s="86">
        <f>H85*F85</f>
        <v>185</v>
      </c>
      <c r="K85" s="44" t="s">
        <v>84</v>
      </c>
    </row>
    <row r="86" spans="1:11" x14ac:dyDescent="0.25">
      <c r="A86" s="92"/>
      <c r="C86" s="92"/>
      <c r="E86" s="92"/>
      <c r="G86" s="92"/>
      <c r="I86" s="92"/>
      <c r="K86" s="92"/>
    </row>
    <row r="87" spans="1:11" x14ac:dyDescent="0.25">
      <c r="A87" s="79">
        <v>40170</v>
      </c>
      <c r="B87" s="100" t="s">
        <v>197</v>
      </c>
      <c r="C87" s="46" t="s">
        <v>3081</v>
      </c>
      <c r="D87" s="100" t="s">
        <v>3082</v>
      </c>
      <c r="E87" s="44" t="s">
        <v>199</v>
      </c>
      <c r="F87" s="84">
        <v>420</v>
      </c>
      <c r="G87" s="85">
        <v>1</v>
      </c>
      <c r="H87" s="102">
        <v>1</v>
      </c>
      <c r="I87" s="53"/>
      <c r="J87" s="86">
        <f>H87*F87</f>
        <v>420</v>
      </c>
      <c r="K87" s="44" t="s">
        <v>84</v>
      </c>
    </row>
    <row r="88" spans="1:11" x14ac:dyDescent="0.25">
      <c r="A88" s="92"/>
      <c r="C88" s="92"/>
      <c r="E88" s="92"/>
      <c r="G88" s="92"/>
      <c r="I88" s="92"/>
      <c r="K88" s="92"/>
    </row>
    <row r="89" spans="1:11" x14ac:dyDescent="0.25">
      <c r="A89" s="79">
        <v>40170</v>
      </c>
      <c r="B89" s="100" t="s">
        <v>197</v>
      </c>
      <c r="C89" s="147" t="s">
        <v>3083</v>
      </c>
      <c r="D89" s="100" t="s">
        <v>3084</v>
      </c>
      <c r="E89" s="44" t="s">
        <v>199</v>
      </c>
      <c r="F89" s="84">
        <v>191</v>
      </c>
      <c r="G89" s="85">
        <v>1</v>
      </c>
      <c r="H89" s="102">
        <v>1</v>
      </c>
      <c r="I89" s="44"/>
      <c r="J89" s="86">
        <f>H89*F89</f>
        <v>191</v>
      </c>
      <c r="K89" s="44" t="s">
        <v>84</v>
      </c>
    </row>
    <row r="90" spans="1:11" x14ac:dyDescent="0.25">
      <c r="A90" s="92"/>
      <c r="C90" s="92"/>
      <c r="E90" s="92"/>
      <c r="G90" s="92"/>
      <c r="I90" s="92"/>
      <c r="K90" s="92"/>
    </row>
    <row r="91" spans="1:11" x14ac:dyDescent="0.25">
      <c r="A91" s="79">
        <v>40170</v>
      </c>
      <c r="B91" s="100" t="s">
        <v>197</v>
      </c>
      <c r="C91" s="147" t="s">
        <v>3085</v>
      </c>
      <c r="D91" s="100" t="s">
        <v>3086</v>
      </c>
      <c r="E91" s="44" t="s">
        <v>199</v>
      </c>
      <c r="F91" s="84">
        <v>191</v>
      </c>
      <c r="G91" s="85">
        <v>1</v>
      </c>
      <c r="H91" s="102">
        <v>1</v>
      </c>
      <c r="I91" s="44"/>
      <c r="J91" s="86">
        <f>H91*F91</f>
        <v>191</v>
      </c>
      <c r="K91" s="44" t="s">
        <v>84</v>
      </c>
    </row>
    <row r="92" spans="1:11" x14ac:dyDescent="0.25">
      <c r="A92" s="92"/>
      <c r="C92" s="92"/>
      <c r="E92" s="92"/>
      <c r="G92" s="92"/>
      <c r="I92" s="92"/>
      <c r="K92" s="92"/>
    </row>
    <row r="93" spans="1:11" x14ac:dyDescent="0.25">
      <c r="A93" s="79">
        <v>40170</v>
      </c>
      <c r="B93" s="100" t="s">
        <v>197</v>
      </c>
      <c r="C93" s="39" t="s">
        <v>3087</v>
      </c>
      <c r="D93" s="100" t="s">
        <v>3088</v>
      </c>
      <c r="E93" s="44" t="s">
        <v>199</v>
      </c>
      <c r="F93" s="84">
        <v>143</v>
      </c>
      <c r="G93" s="85">
        <v>1</v>
      </c>
      <c r="H93" s="102">
        <v>1</v>
      </c>
      <c r="I93" s="44"/>
      <c r="J93" s="86">
        <f>H93*F93</f>
        <v>143</v>
      </c>
      <c r="K93" s="44" t="s">
        <v>84</v>
      </c>
    </row>
    <row r="94" spans="1:11" x14ac:dyDescent="0.25">
      <c r="A94" s="79"/>
      <c r="B94" s="100"/>
      <c r="C94" s="147"/>
      <c r="D94" s="100"/>
      <c r="E94" s="44"/>
      <c r="F94" s="84"/>
      <c r="G94" s="85"/>
      <c r="H94" s="102"/>
      <c r="I94" s="44"/>
      <c r="J94" s="148"/>
      <c r="K94" s="44"/>
    </row>
    <row r="95" spans="1:11" x14ac:dyDescent="0.25">
      <c r="A95" s="79">
        <v>40170</v>
      </c>
      <c r="B95" s="100" t="s">
        <v>197</v>
      </c>
      <c r="C95" s="147" t="s">
        <v>3089</v>
      </c>
      <c r="D95" s="100" t="s">
        <v>3090</v>
      </c>
      <c r="E95" s="44" t="s">
        <v>199</v>
      </c>
      <c r="F95" s="84">
        <v>880</v>
      </c>
      <c r="G95" s="85">
        <v>1</v>
      </c>
      <c r="H95" s="102">
        <v>1</v>
      </c>
      <c r="I95" s="44"/>
      <c r="J95" s="86">
        <f>H95*F95</f>
        <v>880</v>
      </c>
      <c r="K95" s="44" t="s">
        <v>84</v>
      </c>
    </row>
    <row r="96" spans="1:11" x14ac:dyDescent="0.25">
      <c r="A96" s="92"/>
      <c r="C96" s="92"/>
      <c r="E96" s="92"/>
      <c r="G96" s="92"/>
      <c r="I96" s="92"/>
      <c r="K96" s="92"/>
    </row>
    <row r="97" spans="1:11" x14ac:dyDescent="0.25">
      <c r="A97" s="79">
        <v>40170</v>
      </c>
      <c r="B97" s="100" t="s">
        <v>197</v>
      </c>
      <c r="C97" s="147" t="s">
        <v>3091</v>
      </c>
      <c r="D97" s="100" t="s">
        <v>3092</v>
      </c>
      <c r="E97" s="44" t="s">
        <v>199</v>
      </c>
      <c r="F97" s="84">
        <v>198</v>
      </c>
      <c r="G97" s="85">
        <v>1</v>
      </c>
      <c r="H97" s="85">
        <v>1</v>
      </c>
      <c r="I97" s="44"/>
      <c r="J97" s="86">
        <f>H97*F97</f>
        <v>198</v>
      </c>
      <c r="K97" s="44" t="s">
        <v>84</v>
      </c>
    </row>
    <row r="98" spans="1:11" x14ac:dyDescent="0.25">
      <c r="A98" s="62"/>
      <c r="B98" s="52"/>
      <c r="C98" s="63"/>
      <c r="D98" s="38"/>
      <c r="E98" s="52"/>
      <c r="F98" s="53"/>
      <c r="G98" s="85"/>
      <c r="H98" s="85"/>
      <c r="I98" s="53"/>
      <c r="J98" s="86"/>
      <c r="K98" s="44"/>
    </row>
    <row r="99" spans="1:11" x14ac:dyDescent="0.25">
      <c r="A99" s="79">
        <v>40170</v>
      </c>
      <c r="B99" s="100" t="s">
        <v>197</v>
      </c>
      <c r="C99" s="147" t="s">
        <v>3093</v>
      </c>
      <c r="D99" s="100" t="s">
        <v>3094</v>
      </c>
      <c r="E99" s="44" t="s">
        <v>199</v>
      </c>
      <c r="F99" s="178">
        <v>285</v>
      </c>
      <c r="G99" s="85">
        <v>1</v>
      </c>
      <c r="H99" s="85">
        <v>1</v>
      </c>
      <c r="I99" s="22"/>
      <c r="J99" s="86">
        <f>H99*F99</f>
        <v>285</v>
      </c>
      <c r="K99" s="44" t="s">
        <v>84</v>
      </c>
    </row>
    <row r="100" spans="1:11" x14ac:dyDescent="0.25">
      <c r="A100" s="95"/>
      <c r="B100" s="45"/>
      <c r="C100" s="39"/>
      <c r="D100" s="45"/>
      <c r="E100" s="144"/>
      <c r="F100" s="108"/>
      <c r="G100" s="99"/>
      <c r="H100" s="150"/>
      <c r="I100" s="144"/>
      <c r="J100" s="148"/>
      <c r="K100" s="44"/>
    </row>
    <row r="101" spans="1:11" x14ac:dyDescent="0.25">
      <c r="A101" s="79">
        <v>40170</v>
      </c>
      <c r="B101" s="100" t="s">
        <v>197</v>
      </c>
      <c r="C101" s="39" t="s">
        <v>3095</v>
      </c>
      <c r="D101" s="100" t="s">
        <v>3096</v>
      </c>
      <c r="E101" s="144" t="s">
        <v>199</v>
      </c>
      <c r="F101" s="108">
        <v>292</v>
      </c>
      <c r="G101" s="99">
        <v>1</v>
      </c>
      <c r="H101" s="150">
        <v>1</v>
      </c>
      <c r="I101" s="144"/>
      <c r="J101" s="86">
        <f>H101*F101</f>
        <v>292</v>
      </c>
      <c r="K101" s="44" t="s">
        <v>84</v>
      </c>
    </row>
    <row r="102" spans="1:11" x14ac:dyDescent="0.25">
      <c r="A102" s="92"/>
      <c r="C102" s="92"/>
      <c r="E102" s="92"/>
      <c r="G102" s="92"/>
      <c r="I102" s="92"/>
      <c r="K102" s="92"/>
    </row>
    <row r="103" spans="1:11" x14ac:dyDescent="0.25">
      <c r="A103" s="79">
        <v>40170</v>
      </c>
      <c r="B103" s="100" t="s">
        <v>197</v>
      </c>
      <c r="C103" s="39" t="s">
        <v>3097</v>
      </c>
      <c r="D103" s="45" t="s">
        <v>3098</v>
      </c>
      <c r="E103" s="144" t="s">
        <v>199</v>
      </c>
      <c r="F103" s="108">
        <v>299</v>
      </c>
      <c r="G103" s="99">
        <v>1</v>
      </c>
      <c r="H103" s="150">
        <v>1</v>
      </c>
      <c r="I103" s="144"/>
      <c r="J103" s="86">
        <f>H103*F103</f>
        <v>299</v>
      </c>
      <c r="K103" s="44" t="s">
        <v>84</v>
      </c>
    </row>
    <row r="104" spans="1:11" x14ac:dyDescent="0.25">
      <c r="A104" s="79">
        <v>40170</v>
      </c>
      <c r="B104" s="100" t="s">
        <v>197</v>
      </c>
      <c r="C104" s="39" t="s">
        <v>3021</v>
      </c>
      <c r="D104" s="45" t="s">
        <v>3099</v>
      </c>
      <c r="E104" s="144" t="s">
        <v>199</v>
      </c>
      <c r="F104" s="108">
        <v>280</v>
      </c>
      <c r="G104" s="99">
        <v>1</v>
      </c>
      <c r="H104" s="150">
        <v>1</v>
      </c>
      <c r="I104" s="144"/>
      <c r="J104" s="86">
        <f>H104*F104</f>
        <v>280</v>
      </c>
      <c r="K104" s="44" t="s">
        <v>84</v>
      </c>
    </row>
    <row r="105" spans="1:11" x14ac:dyDescent="0.25">
      <c r="A105" s="92"/>
      <c r="C105" s="92"/>
      <c r="E105" s="92"/>
      <c r="G105" s="92"/>
      <c r="I105" s="92"/>
      <c r="K105" s="92"/>
    </row>
    <row r="106" spans="1:11" x14ac:dyDescent="0.25">
      <c r="A106" s="79">
        <v>40170</v>
      </c>
      <c r="B106" s="100" t="s">
        <v>197</v>
      </c>
      <c r="C106" s="39" t="s">
        <v>3023</v>
      </c>
      <c r="D106" s="100" t="s">
        <v>3100</v>
      </c>
      <c r="E106" s="44" t="s">
        <v>199</v>
      </c>
      <c r="F106" s="84">
        <v>565</v>
      </c>
      <c r="G106" s="85">
        <v>1</v>
      </c>
      <c r="H106" s="102">
        <v>1</v>
      </c>
      <c r="I106" s="53"/>
      <c r="J106" s="86">
        <f>H106*F106</f>
        <v>565</v>
      </c>
      <c r="K106" s="44" t="s">
        <v>84</v>
      </c>
    </row>
    <row r="107" spans="1:11" x14ac:dyDescent="0.25">
      <c r="A107" s="92"/>
      <c r="C107" s="92"/>
      <c r="E107" s="92"/>
      <c r="G107" s="92"/>
      <c r="I107" s="92"/>
      <c r="K107" s="92"/>
    </row>
    <row r="108" spans="1:11" x14ac:dyDescent="0.25">
      <c r="A108" s="79">
        <v>40170</v>
      </c>
      <c r="B108" s="100" t="s">
        <v>197</v>
      </c>
      <c r="C108" s="46" t="s">
        <v>3025</v>
      </c>
      <c r="D108" s="100" t="s">
        <v>3101</v>
      </c>
      <c r="E108" s="44" t="s">
        <v>199</v>
      </c>
      <c r="F108" s="84">
        <v>345</v>
      </c>
      <c r="G108" s="85">
        <v>1</v>
      </c>
      <c r="H108" s="102">
        <v>1</v>
      </c>
      <c r="I108" s="53"/>
      <c r="J108" s="86">
        <f>H108*F108</f>
        <v>345</v>
      </c>
      <c r="K108" s="44" t="s">
        <v>84</v>
      </c>
    </row>
    <row r="109" spans="1:11" x14ac:dyDescent="0.25">
      <c r="A109" s="92"/>
      <c r="C109" s="92"/>
      <c r="E109" s="92"/>
      <c r="G109" s="92"/>
      <c r="I109" s="92"/>
      <c r="K109" s="92"/>
    </row>
    <row r="110" spans="1:11" x14ac:dyDescent="0.25">
      <c r="A110" s="79">
        <v>40170</v>
      </c>
      <c r="B110" s="100" t="s">
        <v>197</v>
      </c>
      <c r="C110" s="46" t="s">
        <v>3027</v>
      </c>
      <c r="D110" s="100" t="s">
        <v>3102</v>
      </c>
      <c r="E110" s="44" t="s">
        <v>199</v>
      </c>
      <c r="F110" s="84">
        <v>255</v>
      </c>
      <c r="G110" s="85">
        <v>1</v>
      </c>
      <c r="H110" s="102">
        <v>1</v>
      </c>
      <c r="I110" s="53"/>
      <c r="J110" s="86">
        <f>H110*F110</f>
        <v>255</v>
      </c>
      <c r="K110" s="44" t="s">
        <v>84</v>
      </c>
    </row>
    <row r="111" spans="1:11" x14ac:dyDescent="0.25">
      <c r="A111" s="92"/>
      <c r="C111" s="92"/>
      <c r="E111" s="92"/>
      <c r="G111" s="92"/>
      <c r="I111" s="92"/>
      <c r="K111" s="92"/>
    </row>
    <row r="112" spans="1:11" x14ac:dyDescent="0.25">
      <c r="A112" s="79">
        <v>40170</v>
      </c>
      <c r="B112" s="100" t="s">
        <v>197</v>
      </c>
      <c r="C112" s="147" t="s">
        <v>3103</v>
      </c>
      <c r="D112" s="100" t="s">
        <v>3104</v>
      </c>
      <c r="E112" s="44" t="s">
        <v>199</v>
      </c>
      <c r="F112" s="84">
        <v>325</v>
      </c>
      <c r="G112" s="85">
        <v>1</v>
      </c>
      <c r="H112" s="102">
        <v>1</v>
      </c>
      <c r="I112" s="44"/>
      <c r="J112" s="86">
        <f>H112*F112</f>
        <v>325</v>
      </c>
      <c r="K112" s="44" t="s">
        <v>84</v>
      </c>
    </row>
    <row r="113" spans="1:11" x14ac:dyDescent="0.25">
      <c r="A113" s="92"/>
      <c r="C113" s="92"/>
      <c r="E113" s="92"/>
      <c r="G113" s="92"/>
      <c r="I113" s="92"/>
      <c r="K113" s="92"/>
    </row>
    <row r="114" spans="1:11" x14ac:dyDescent="0.25">
      <c r="A114" s="79">
        <v>40170</v>
      </c>
      <c r="B114" s="100" t="s">
        <v>197</v>
      </c>
      <c r="C114" s="147" t="s">
        <v>3105</v>
      </c>
      <c r="D114" s="100" t="s">
        <v>3106</v>
      </c>
      <c r="E114" s="44" t="s">
        <v>199</v>
      </c>
      <c r="F114" s="84">
        <v>1495</v>
      </c>
      <c r="G114" s="85">
        <v>1</v>
      </c>
      <c r="H114" s="102">
        <v>1</v>
      </c>
      <c r="I114" s="44"/>
      <c r="J114" s="86">
        <f>H114*F114</f>
        <v>1495</v>
      </c>
      <c r="K114" s="44" t="s">
        <v>84</v>
      </c>
    </row>
    <row r="115" spans="1:11" x14ac:dyDescent="0.25">
      <c r="A115" s="253"/>
      <c r="B115" s="101"/>
      <c r="C115" s="202"/>
      <c r="D115" s="100"/>
      <c r="E115" s="53"/>
      <c r="F115" s="101"/>
      <c r="G115" s="85"/>
      <c r="H115" s="102"/>
      <c r="I115" s="53"/>
      <c r="J115" s="148"/>
      <c r="K115" s="44"/>
    </row>
    <row r="116" spans="1:11" x14ac:dyDescent="0.25">
      <c r="A116" s="79">
        <v>40170</v>
      </c>
      <c r="B116" s="100" t="s">
        <v>197</v>
      </c>
      <c r="C116" s="39" t="s">
        <v>3107</v>
      </c>
      <c r="D116" s="100" t="s">
        <v>3108</v>
      </c>
      <c r="E116" s="44" t="s">
        <v>199</v>
      </c>
      <c r="F116" s="84">
        <v>325</v>
      </c>
      <c r="G116" s="85">
        <v>1</v>
      </c>
      <c r="H116" s="102">
        <v>1</v>
      </c>
      <c r="I116" s="44"/>
      <c r="J116" s="86">
        <f>H116*F116</f>
        <v>325</v>
      </c>
      <c r="K116" s="44" t="s">
        <v>84</v>
      </c>
    </row>
    <row r="117" spans="1:11" x14ac:dyDescent="0.25">
      <c r="A117" s="92"/>
      <c r="C117" s="92"/>
      <c r="E117" s="92"/>
      <c r="G117" s="92"/>
      <c r="I117" s="92"/>
      <c r="K117" s="92"/>
    </row>
    <row r="118" spans="1:11" x14ac:dyDescent="0.25">
      <c r="A118" s="79">
        <v>40170</v>
      </c>
      <c r="B118" s="100" t="s">
        <v>197</v>
      </c>
      <c r="C118" s="147" t="s">
        <v>3109</v>
      </c>
      <c r="D118" s="100" t="s">
        <v>3110</v>
      </c>
      <c r="E118" s="44" t="s">
        <v>199</v>
      </c>
      <c r="F118" s="84">
        <v>375</v>
      </c>
      <c r="G118" s="85">
        <v>1</v>
      </c>
      <c r="H118" s="102">
        <v>1</v>
      </c>
      <c r="I118" s="44"/>
      <c r="J118" s="86">
        <f>H118*F118</f>
        <v>375</v>
      </c>
      <c r="K118" s="44" t="s">
        <v>84</v>
      </c>
    </row>
    <row r="119" spans="1:11" x14ac:dyDescent="0.25">
      <c r="A119" s="92"/>
      <c r="C119" s="92"/>
      <c r="E119" s="92"/>
      <c r="G119" s="92"/>
      <c r="I119" s="92"/>
      <c r="K119" s="92"/>
    </row>
    <row r="120" spans="1:11" x14ac:dyDescent="0.25">
      <c r="A120" s="79">
        <v>40170</v>
      </c>
      <c r="B120" s="100" t="s">
        <v>197</v>
      </c>
      <c r="C120" s="147" t="s">
        <v>3035</v>
      </c>
      <c r="D120" s="100" t="s">
        <v>3111</v>
      </c>
      <c r="E120" s="44" t="s">
        <v>199</v>
      </c>
      <c r="F120" s="84">
        <v>375</v>
      </c>
      <c r="G120" s="104">
        <v>1</v>
      </c>
      <c r="H120" s="102">
        <v>1</v>
      </c>
      <c r="I120" s="23"/>
      <c r="J120" s="86">
        <f>H120*F120</f>
        <v>375</v>
      </c>
      <c r="K120" s="44" t="s">
        <v>84</v>
      </c>
    </row>
    <row r="121" spans="1:11" x14ac:dyDescent="0.25">
      <c r="A121" s="62"/>
      <c r="B121" s="52"/>
      <c r="C121" s="63"/>
      <c r="D121" s="38"/>
      <c r="E121" s="52"/>
      <c r="F121" s="52"/>
      <c r="G121" s="49"/>
      <c r="H121" s="49"/>
      <c r="I121" s="52"/>
      <c r="J121" s="43"/>
      <c r="K121" s="44"/>
    </row>
    <row r="122" spans="1:11" x14ac:dyDescent="0.25">
      <c r="A122" s="79">
        <v>40170</v>
      </c>
      <c r="B122" s="100" t="s">
        <v>197</v>
      </c>
      <c r="C122" s="147" t="s">
        <v>3112</v>
      </c>
      <c r="D122" s="100" t="s">
        <v>3113</v>
      </c>
      <c r="E122" s="44" t="s">
        <v>199</v>
      </c>
      <c r="F122" s="84">
        <v>380</v>
      </c>
      <c r="G122" s="162">
        <v>1</v>
      </c>
      <c r="H122" s="102">
        <v>1</v>
      </c>
      <c r="I122" s="159"/>
      <c r="J122" s="86">
        <f>H122*F122</f>
        <v>380</v>
      </c>
      <c r="K122" s="44" t="s">
        <v>84</v>
      </c>
    </row>
    <row r="123" spans="1:11" x14ac:dyDescent="0.25">
      <c r="A123" s="95"/>
      <c r="B123" s="45"/>
      <c r="C123" s="39"/>
      <c r="D123" s="45"/>
      <c r="E123" s="144"/>
      <c r="F123" s="108"/>
      <c r="G123" s="99"/>
      <c r="H123" s="150"/>
      <c r="I123" s="144"/>
      <c r="J123" s="148"/>
      <c r="K123" s="44"/>
    </row>
    <row r="124" spans="1:11" x14ac:dyDescent="0.25">
      <c r="A124" s="79">
        <v>40170</v>
      </c>
      <c r="B124" s="100" t="s">
        <v>197</v>
      </c>
      <c r="C124" s="39" t="s">
        <v>3114</v>
      </c>
      <c r="D124" s="100" t="s">
        <v>3115</v>
      </c>
      <c r="E124" s="144" t="s">
        <v>199</v>
      </c>
      <c r="F124" s="108">
        <v>630</v>
      </c>
      <c r="G124" s="99">
        <v>1</v>
      </c>
      <c r="H124" s="150">
        <v>1</v>
      </c>
      <c r="I124" s="144"/>
      <c r="J124" s="86">
        <f>H124*F124</f>
        <v>630</v>
      </c>
      <c r="K124" s="44" t="s">
        <v>84</v>
      </c>
    </row>
    <row r="125" spans="1:11" x14ac:dyDescent="0.25">
      <c r="A125" s="92"/>
      <c r="C125" s="92"/>
      <c r="E125" s="92"/>
      <c r="G125" s="92"/>
      <c r="I125" s="92"/>
      <c r="K125" s="92"/>
    </row>
    <row r="126" spans="1:11" x14ac:dyDescent="0.25">
      <c r="A126" s="79">
        <v>40170</v>
      </c>
      <c r="B126" s="100" t="s">
        <v>197</v>
      </c>
      <c r="C126" s="39" t="s">
        <v>3116</v>
      </c>
      <c r="D126" s="45" t="s">
        <v>3117</v>
      </c>
      <c r="E126" s="144" t="s">
        <v>199</v>
      </c>
      <c r="F126" s="108">
        <v>345</v>
      </c>
      <c r="G126" s="99">
        <v>1</v>
      </c>
      <c r="H126" s="150">
        <v>1</v>
      </c>
      <c r="I126" s="144"/>
      <c r="J126" s="86">
        <f>H126*F126</f>
        <v>345</v>
      </c>
      <c r="K126" s="44" t="s">
        <v>84</v>
      </c>
    </row>
    <row r="127" spans="1:11" x14ac:dyDescent="0.25">
      <c r="A127" s="438"/>
      <c r="B127" s="439"/>
      <c r="C127" s="451"/>
      <c r="D127" s="452"/>
      <c r="E127" s="453"/>
      <c r="F127" s="454"/>
      <c r="G127" s="455"/>
      <c r="H127" s="456"/>
      <c r="I127" s="457"/>
      <c r="J127" s="458"/>
      <c r="K127" s="445"/>
    </row>
    <row r="128" spans="1:11" x14ac:dyDescent="0.25">
      <c r="A128" s="79">
        <v>40170</v>
      </c>
      <c r="B128" s="100" t="s">
        <v>197</v>
      </c>
      <c r="C128" s="39" t="s">
        <v>3118</v>
      </c>
      <c r="D128" s="45" t="s">
        <v>3119</v>
      </c>
      <c r="E128" s="144" t="s">
        <v>199</v>
      </c>
      <c r="F128" s="108">
        <v>630</v>
      </c>
      <c r="G128" s="99">
        <v>1</v>
      </c>
      <c r="H128" s="150">
        <v>1</v>
      </c>
      <c r="I128" s="144"/>
      <c r="J128" s="86">
        <f>H128*F128</f>
        <v>630</v>
      </c>
      <c r="K128" s="44" t="s">
        <v>84</v>
      </c>
    </row>
    <row r="129" spans="1:11" x14ac:dyDescent="0.25">
      <c r="A129" s="92"/>
      <c r="C129" s="92"/>
      <c r="E129" s="92"/>
      <c r="G129" s="92"/>
      <c r="I129" s="92"/>
      <c r="K129" s="92"/>
    </row>
    <row r="130" spans="1:11" x14ac:dyDescent="0.25">
      <c r="A130" s="79">
        <v>40170</v>
      </c>
      <c r="B130" s="100" t="s">
        <v>197</v>
      </c>
      <c r="C130" s="39" t="s">
        <v>3045</v>
      </c>
      <c r="D130" s="100" t="s">
        <v>3120</v>
      </c>
      <c r="E130" s="44" t="s">
        <v>199</v>
      </c>
      <c r="F130" s="84">
        <v>540</v>
      </c>
      <c r="G130" s="85">
        <v>1</v>
      </c>
      <c r="H130" s="102">
        <v>1</v>
      </c>
      <c r="I130" s="53"/>
      <c r="J130" s="86">
        <f>H130*F130</f>
        <v>540</v>
      </c>
      <c r="K130" s="44" t="s">
        <v>84</v>
      </c>
    </row>
    <row r="131" spans="1:11" x14ac:dyDescent="0.25">
      <c r="A131" s="92"/>
      <c r="C131" s="92"/>
      <c r="E131" s="92"/>
      <c r="G131" s="92"/>
      <c r="I131" s="92"/>
      <c r="K131" s="92"/>
    </row>
    <row r="132" spans="1:11" x14ac:dyDescent="0.25">
      <c r="A132" s="79">
        <v>40170</v>
      </c>
      <c r="B132" s="100" t="s">
        <v>197</v>
      </c>
      <c r="C132" s="46" t="s">
        <v>3121</v>
      </c>
      <c r="D132" s="100" t="s">
        <v>3122</v>
      </c>
      <c r="E132" s="44" t="s">
        <v>199</v>
      </c>
      <c r="F132" s="84">
        <v>540</v>
      </c>
      <c r="G132" s="85">
        <v>1</v>
      </c>
      <c r="H132" s="102">
        <v>1</v>
      </c>
      <c r="I132" s="53"/>
      <c r="J132" s="86">
        <f>H132*F132</f>
        <v>540</v>
      </c>
      <c r="K132" s="44" t="s">
        <v>84</v>
      </c>
    </row>
    <row r="133" spans="1:11" x14ac:dyDescent="0.25">
      <c r="A133" s="92"/>
      <c r="C133" s="92"/>
      <c r="E133" s="92"/>
      <c r="G133" s="92"/>
      <c r="I133" s="92"/>
      <c r="K133" s="92"/>
    </row>
    <row r="134" spans="1:11" x14ac:dyDescent="0.25">
      <c r="A134" s="79">
        <v>40170</v>
      </c>
      <c r="B134" s="100" t="s">
        <v>197</v>
      </c>
      <c r="C134" s="46" t="s">
        <v>3123</v>
      </c>
      <c r="D134" s="100" t="s">
        <v>3124</v>
      </c>
      <c r="E134" s="44" t="s">
        <v>199</v>
      </c>
      <c r="F134" s="84">
        <v>350</v>
      </c>
      <c r="G134" s="85">
        <v>1</v>
      </c>
      <c r="H134" s="102">
        <v>1</v>
      </c>
      <c r="I134" s="53"/>
      <c r="J134" s="86">
        <f>H134*F134</f>
        <v>350</v>
      </c>
      <c r="K134" s="44" t="s">
        <v>84</v>
      </c>
    </row>
    <row r="135" spans="1:11" x14ac:dyDescent="0.25">
      <c r="A135" s="92"/>
      <c r="C135" s="92"/>
      <c r="E135" s="92"/>
      <c r="G135" s="92"/>
      <c r="I135" s="92"/>
      <c r="K135" s="92"/>
    </row>
    <row r="136" spans="1:11" x14ac:dyDescent="0.25">
      <c r="A136" s="79">
        <v>40170</v>
      </c>
      <c r="B136" s="100" t="s">
        <v>197</v>
      </c>
      <c r="C136" s="147" t="s">
        <v>3049</v>
      </c>
      <c r="D136" s="100" t="s">
        <v>3125</v>
      </c>
      <c r="E136" s="44" t="s">
        <v>199</v>
      </c>
      <c r="F136" s="84">
        <v>475</v>
      </c>
      <c r="G136" s="85">
        <v>1</v>
      </c>
      <c r="H136" s="102">
        <v>1</v>
      </c>
      <c r="I136" s="44"/>
      <c r="J136" s="86">
        <f>H136*F136</f>
        <v>475</v>
      </c>
      <c r="K136" s="44" t="s">
        <v>84</v>
      </c>
    </row>
    <row r="137" spans="1:11" x14ac:dyDescent="0.25">
      <c r="A137" s="225"/>
      <c r="B137" s="249"/>
      <c r="C137" s="247"/>
      <c r="D137" s="248"/>
      <c r="E137" s="247"/>
      <c r="F137" s="121"/>
      <c r="G137" s="250"/>
      <c r="H137" s="251"/>
      <c r="I137" s="247"/>
      <c r="J137" s="148"/>
      <c r="K137" s="53"/>
    </row>
    <row r="138" spans="1:11" x14ac:dyDescent="0.25">
      <c r="A138" s="79">
        <v>40170</v>
      </c>
      <c r="B138" s="100" t="s">
        <v>197</v>
      </c>
      <c r="C138" s="147" t="s">
        <v>3126</v>
      </c>
      <c r="D138" s="100" t="s">
        <v>3127</v>
      </c>
      <c r="E138" s="44" t="s">
        <v>199</v>
      </c>
      <c r="F138" s="84">
        <v>2995</v>
      </c>
      <c r="G138" s="85">
        <v>1</v>
      </c>
      <c r="H138" s="102">
        <v>1</v>
      </c>
      <c r="I138" s="44"/>
      <c r="J138" s="86">
        <f>H138*F138</f>
        <v>2995</v>
      </c>
      <c r="K138" s="44" t="s">
        <v>84</v>
      </c>
    </row>
    <row r="139" spans="1:11" x14ac:dyDescent="0.25">
      <c r="A139" s="92"/>
      <c r="C139" s="92"/>
      <c r="E139" s="92"/>
      <c r="G139" s="92"/>
      <c r="I139" s="92"/>
      <c r="K139" s="92"/>
    </row>
    <row r="140" spans="1:11" x14ac:dyDescent="0.25">
      <c r="A140" s="79">
        <v>40170</v>
      </c>
      <c r="B140" s="100" t="s">
        <v>197</v>
      </c>
      <c r="C140" s="39" t="s">
        <v>3053</v>
      </c>
      <c r="D140" s="100" t="s">
        <v>3128</v>
      </c>
      <c r="E140" s="44" t="s">
        <v>199</v>
      </c>
      <c r="F140" s="84">
        <v>640</v>
      </c>
      <c r="G140" s="85">
        <v>1</v>
      </c>
      <c r="H140" s="102">
        <v>1</v>
      </c>
      <c r="I140" s="44"/>
      <c r="J140" s="86">
        <f>H140*F140</f>
        <v>640</v>
      </c>
      <c r="K140" s="44" t="s">
        <v>84</v>
      </c>
    </row>
    <row r="141" spans="1:11" x14ac:dyDescent="0.25">
      <c r="A141" s="92"/>
      <c r="C141" s="92"/>
      <c r="E141" s="92"/>
      <c r="G141" s="92"/>
      <c r="I141" s="92"/>
      <c r="K141" s="92"/>
    </row>
    <row r="142" spans="1:11" x14ac:dyDescent="0.25">
      <c r="A142" s="79">
        <v>40170</v>
      </c>
      <c r="B142" s="100" t="s">
        <v>197</v>
      </c>
      <c r="C142" s="147" t="s">
        <v>3055</v>
      </c>
      <c r="D142" s="100" t="s">
        <v>3129</v>
      </c>
      <c r="E142" s="44" t="s">
        <v>199</v>
      </c>
      <c r="F142" s="84">
        <v>570</v>
      </c>
      <c r="G142" s="85">
        <v>1</v>
      </c>
      <c r="H142" s="102">
        <v>1</v>
      </c>
      <c r="I142" s="44"/>
      <c r="J142" s="86">
        <f>H142*F142</f>
        <v>570</v>
      </c>
      <c r="K142" s="44" t="s">
        <v>84</v>
      </c>
    </row>
    <row r="143" spans="1:11" x14ac:dyDescent="0.25">
      <c r="A143" s="92"/>
      <c r="C143" s="92"/>
      <c r="E143" s="92"/>
      <c r="G143" s="92"/>
      <c r="I143" s="92"/>
      <c r="K143" s="92"/>
    </row>
    <row r="144" spans="1:11" x14ac:dyDescent="0.25">
      <c r="A144" s="79">
        <v>40170</v>
      </c>
      <c r="B144" s="100" t="s">
        <v>197</v>
      </c>
      <c r="C144" s="147" t="s">
        <v>3130</v>
      </c>
      <c r="D144" s="100" t="s">
        <v>3131</v>
      </c>
      <c r="E144" s="44" t="s">
        <v>199</v>
      </c>
      <c r="F144" s="84">
        <v>2500</v>
      </c>
      <c r="G144" s="104">
        <v>1</v>
      </c>
      <c r="H144" s="102">
        <v>1</v>
      </c>
      <c r="I144" s="23"/>
      <c r="J144" s="86">
        <f>H144*F144</f>
        <v>2500</v>
      </c>
      <c r="K144" s="44" t="s">
        <v>84</v>
      </c>
    </row>
    <row r="145" spans="1:11" x14ac:dyDescent="0.25">
      <c r="A145" s="62"/>
      <c r="B145" s="52"/>
      <c r="C145" s="63"/>
      <c r="D145" s="38"/>
      <c r="E145" s="52"/>
      <c r="F145" s="52"/>
      <c r="G145" s="49"/>
      <c r="H145" s="49"/>
      <c r="I145" s="52"/>
      <c r="J145" s="43"/>
      <c r="K145" s="44"/>
    </row>
    <row r="146" spans="1:11" x14ac:dyDescent="0.25">
      <c r="A146" s="79">
        <v>40170</v>
      </c>
      <c r="B146" s="100" t="s">
        <v>197</v>
      </c>
      <c r="C146" s="147" t="s">
        <v>3132</v>
      </c>
      <c r="D146" s="100" t="s">
        <v>3133</v>
      </c>
      <c r="E146" s="44" t="s">
        <v>199</v>
      </c>
      <c r="F146" s="84">
        <v>2500</v>
      </c>
      <c r="G146" s="162">
        <v>1</v>
      </c>
      <c r="H146" s="102">
        <v>1</v>
      </c>
      <c r="I146" s="159"/>
      <c r="J146" s="86">
        <f>H146*F146</f>
        <v>2500</v>
      </c>
      <c r="K146" s="44" t="s">
        <v>84</v>
      </c>
    </row>
    <row r="147" spans="1:11" x14ac:dyDescent="0.25">
      <c r="A147" s="92"/>
      <c r="C147" s="92"/>
      <c r="E147" s="92"/>
      <c r="G147" s="92"/>
      <c r="I147" s="92"/>
      <c r="K147" s="92"/>
    </row>
    <row r="148" spans="1:11" x14ac:dyDescent="0.25">
      <c r="A148" s="79">
        <v>40170</v>
      </c>
      <c r="B148" s="100" t="s">
        <v>197</v>
      </c>
      <c r="C148" s="39" t="s">
        <v>3134</v>
      </c>
      <c r="D148" s="100" t="s">
        <v>3135</v>
      </c>
      <c r="E148" s="144" t="s">
        <v>199</v>
      </c>
      <c r="F148" s="108">
        <v>2500</v>
      </c>
      <c r="G148" s="99">
        <v>1</v>
      </c>
      <c r="H148" s="150">
        <v>1</v>
      </c>
      <c r="I148" s="144"/>
      <c r="J148" s="86">
        <f>H148*F148</f>
        <v>2500</v>
      </c>
      <c r="K148" s="44" t="s">
        <v>84</v>
      </c>
    </row>
    <row r="149" spans="1:11" x14ac:dyDescent="0.25">
      <c r="A149" s="92"/>
      <c r="C149" s="92"/>
      <c r="E149" s="92"/>
      <c r="G149" s="92"/>
      <c r="I149" s="92"/>
      <c r="K149" s="92"/>
    </row>
    <row r="150" spans="1:11" x14ac:dyDescent="0.25">
      <c r="A150" s="79">
        <v>40170</v>
      </c>
      <c r="B150" s="100" t="s">
        <v>197</v>
      </c>
      <c r="C150" s="39" t="s">
        <v>3136</v>
      </c>
      <c r="D150" s="45" t="s">
        <v>3137</v>
      </c>
      <c r="E150" s="144" t="s">
        <v>199</v>
      </c>
      <c r="F150" s="108">
        <v>2500</v>
      </c>
      <c r="G150" s="99">
        <v>1</v>
      </c>
      <c r="H150" s="150">
        <v>1</v>
      </c>
      <c r="I150" s="144"/>
      <c r="J150" s="86">
        <f>H150*F150</f>
        <v>2500</v>
      </c>
      <c r="K150" s="44" t="s">
        <v>84</v>
      </c>
    </row>
    <row r="151" spans="1:11" x14ac:dyDescent="0.25">
      <c r="A151" s="438"/>
      <c r="B151" s="439"/>
      <c r="C151" s="451"/>
      <c r="D151" s="452"/>
      <c r="E151" s="453"/>
      <c r="F151" s="454"/>
      <c r="G151" s="455"/>
      <c r="H151" s="456"/>
      <c r="I151" s="457"/>
      <c r="J151" s="458"/>
      <c r="K151" s="445"/>
    </row>
    <row r="152" spans="1:11" x14ac:dyDescent="0.25">
      <c r="A152" s="79">
        <v>40170</v>
      </c>
      <c r="B152" s="100" t="s">
        <v>197</v>
      </c>
      <c r="C152" s="39" t="s">
        <v>3138</v>
      </c>
      <c r="D152" s="45" t="s">
        <v>3139</v>
      </c>
      <c r="E152" s="144" t="s">
        <v>199</v>
      </c>
      <c r="F152" s="108">
        <v>335</v>
      </c>
      <c r="G152" s="99">
        <v>1</v>
      </c>
      <c r="H152" s="150">
        <v>1</v>
      </c>
      <c r="I152" s="144"/>
      <c r="J152" s="86">
        <f>H152*F152</f>
        <v>335</v>
      </c>
      <c r="K152" s="44" t="s">
        <v>84</v>
      </c>
    </row>
    <row r="153" spans="1:11" x14ac:dyDescent="0.25">
      <c r="A153" s="92"/>
      <c r="C153" s="92"/>
      <c r="E153" s="92"/>
      <c r="G153" s="92"/>
      <c r="I153" s="92"/>
      <c r="K153" s="92"/>
    </row>
    <row r="154" spans="1:11" x14ac:dyDescent="0.25">
      <c r="A154" s="79">
        <v>40170</v>
      </c>
      <c r="B154" s="100" t="s">
        <v>197</v>
      </c>
      <c r="C154" s="39" t="s">
        <v>3067</v>
      </c>
      <c r="D154" s="100" t="s">
        <v>3140</v>
      </c>
      <c r="E154" s="44" t="s">
        <v>199</v>
      </c>
      <c r="F154" s="84">
        <v>260</v>
      </c>
      <c r="G154" s="85">
        <v>1</v>
      </c>
      <c r="H154" s="102">
        <v>1</v>
      </c>
      <c r="I154" s="53"/>
      <c r="J154" s="86">
        <f>H154*F154</f>
        <v>260</v>
      </c>
      <c r="K154" s="44" t="s">
        <v>84</v>
      </c>
    </row>
    <row r="155" spans="1:11" x14ac:dyDescent="0.25">
      <c r="A155" s="92"/>
      <c r="C155" s="92"/>
      <c r="E155" s="92"/>
      <c r="G155" s="92"/>
      <c r="I155" s="92"/>
      <c r="K155" s="92"/>
    </row>
    <row r="156" spans="1:11" x14ac:dyDescent="0.25">
      <c r="A156" s="79">
        <v>40170</v>
      </c>
      <c r="B156" s="100" t="s">
        <v>197</v>
      </c>
      <c r="C156" s="46" t="s">
        <v>3069</v>
      </c>
      <c r="D156" s="100" t="s">
        <v>3141</v>
      </c>
      <c r="E156" s="44" t="s">
        <v>199</v>
      </c>
      <c r="F156" s="84">
        <v>225</v>
      </c>
      <c r="G156" s="85">
        <v>1</v>
      </c>
      <c r="H156" s="102">
        <v>1</v>
      </c>
      <c r="I156" s="53"/>
      <c r="J156" s="86">
        <f>H156*F156</f>
        <v>225</v>
      </c>
      <c r="K156" s="44" t="s">
        <v>84</v>
      </c>
    </row>
    <row r="157" spans="1:11" x14ac:dyDescent="0.25">
      <c r="A157" s="92"/>
      <c r="C157" s="92"/>
      <c r="E157" s="92"/>
      <c r="G157" s="92"/>
      <c r="I157" s="92"/>
      <c r="K157" s="92"/>
    </row>
    <row r="158" spans="1:11" x14ac:dyDescent="0.25">
      <c r="A158" s="79">
        <v>40170</v>
      </c>
      <c r="B158" s="100" t="s">
        <v>197</v>
      </c>
      <c r="C158" s="46" t="s">
        <v>3142</v>
      </c>
      <c r="D158" s="100" t="s">
        <v>3143</v>
      </c>
      <c r="E158" s="44" t="s">
        <v>199</v>
      </c>
      <c r="F158" s="84">
        <v>280</v>
      </c>
      <c r="G158" s="85">
        <v>1</v>
      </c>
      <c r="H158" s="102">
        <v>1</v>
      </c>
      <c r="I158" s="53"/>
      <c r="J158" s="86">
        <f>H158*F158</f>
        <v>280</v>
      </c>
      <c r="K158" s="44" t="s">
        <v>84</v>
      </c>
    </row>
    <row r="159" spans="1:11" x14ac:dyDescent="0.25">
      <c r="A159" s="79"/>
      <c r="B159" s="100"/>
      <c r="C159" s="147"/>
      <c r="D159" s="100"/>
      <c r="E159" s="44"/>
      <c r="F159" s="84"/>
      <c r="G159" s="85"/>
      <c r="H159" s="102"/>
      <c r="I159" s="44"/>
      <c r="J159" s="148"/>
      <c r="K159" s="44"/>
    </row>
    <row r="160" spans="1:11" x14ac:dyDescent="0.25">
      <c r="A160" s="79">
        <v>40170</v>
      </c>
      <c r="B160" s="100" t="s">
        <v>197</v>
      </c>
      <c r="C160" s="147" t="s">
        <v>3144</v>
      </c>
      <c r="D160" s="100" t="s">
        <v>3145</v>
      </c>
      <c r="E160" s="44" t="s">
        <v>199</v>
      </c>
      <c r="F160" s="84">
        <v>2465</v>
      </c>
      <c r="G160" s="85">
        <v>1</v>
      </c>
      <c r="H160" s="102">
        <v>1</v>
      </c>
      <c r="I160" s="44"/>
      <c r="J160" s="86">
        <f>H160*F160</f>
        <v>2465</v>
      </c>
      <c r="K160" s="44" t="s">
        <v>84</v>
      </c>
    </row>
    <row r="161" spans="1:12" x14ac:dyDescent="0.25">
      <c r="A161" s="92"/>
      <c r="C161" s="92"/>
      <c r="E161" s="92"/>
      <c r="G161" s="92"/>
      <c r="I161" s="92"/>
      <c r="K161" s="92"/>
    </row>
    <row r="162" spans="1:12" x14ac:dyDescent="0.25">
      <c r="A162" s="79">
        <v>40170</v>
      </c>
      <c r="B162" s="100" t="s">
        <v>197</v>
      </c>
      <c r="C162" s="147" t="s">
        <v>3075</v>
      </c>
      <c r="D162" s="100" t="s">
        <v>3146</v>
      </c>
      <c r="E162" s="44" t="s">
        <v>199</v>
      </c>
      <c r="F162" s="84">
        <v>2465</v>
      </c>
      <c r="G162" s="85">
        <v>1</v>
      </c>
      <c r="H162" s="102">
        <v>1</v>
      </c>
      <c r="I162" s="44"/>
      <c r="J162" s="86">
        <f>H162*F162</f>
        <v>2465</v>
      </c>
      <c r="K162" s="44" t="s">
        <v>84</v>
      </c>
    </row>
    <row r="163" spans="1:12" x14ac:dyDescent="0.25">
      <c r="A163" s="92"/>
      <c r="C163" s="92"/>
      <c r="E163" s="92"/>
      <c r="G163" s="92"/>
      <c r="I163" s="92"/>
      <c r="K163" s="92"/>
    </row>
    <row r="164" spans="1:12" x14ac:dyDescent="0.25">
      <c r="A164" s="79">
        <v>40170</v>
      </c>
      <c r="B164" s="100" t="s">
        <v>197</v>
      </c>
      <c r="C164" s="39" t="s">
        <v>3147</v>
      </c>
      <c r="D164" s="100" t="s">
        <v>3148</v>
      </c>
      <c r="E164" s="44" t="s">
        <v>199</v>
      </c>
      <c r="F164" s="84">
        <v>295</v>
      </c>
      <c r="G164" s="85">
        <v>1</v>
      </c>
      <c r="H164" s="102">
        <v>1</v>
      </c>
      <c r="I164" s="44"/>
      <c r="J164" s="86">
        <f>H164*F164</f>
        <v>295</v>
      </c>
      <c r="K164" s="44" t="s">
        <v>84</v>
      </c>
    </row>
    <row r="165" spans="1:12" x14ac:dyDescent="0.25">
      <c r="A165" s="92"/>
      <c r="C165" s="92"/>
      <c r="E165" s="92"/>
      <c r="G165" s="92"/>
      <c r="I165" s="92"/>
      <c r="K165" s="92"/>
    </row>
    <row r="166" spans="1:12" x14ac:dyDescent="0.25">
      <c r="A166" s="79">
        <v>40170</v>
      </c>
      <c r="B166" s="100" t="s">
        <v>197</v>
      </c>
      <c r="C166" s="147" t="s">
        <v>3149</v>
      </c>
      <c r="D166" s="100" t="s">
        <v>3150</v>
      </c>
      <c r="E166" s="44" t="s">
        <v>199</v>
      </c>
      <c r="F166" s="84">
        <v>310</v>
      </c>
      <c r="G166" s="85">
        <v>1</v>
      </c>
      <c r="H166" s="102">
        <v>1</v>
      </c>
      <c r="I166" s="44"/>
      <c r="J166" s="86">
        <f>H166*F166</f>
        <v>310</v>
      </c>
      <c r="K166" s="44" t="s">
        <v>84</v>
      </c>
    </row>
    <row r="167" spans="1:12" x14ac:dyDescent="0.25">
      <c r="A167" s="92"/>
      <c r="C167" s="92"/>
      <c r="E167" s="92"/>
      <c r="G167" s="92"/>
      <c r="I167" s="92"/>
      <c r="K167" s="92"/>
    </row>
    <row r="168" spans="1:12" x14ac:dyDescent="0.25">
      <c r="A168" s="79">
        <v>40170</v>
      </c>
      <c r="B168" s="100" t="s">
        <v>197</v>
      </c>
      <c r="C168" s="147" t="s">
        <v>3079</v>
      </c>
      <c r="D168" s="100" t="s">
        <v>3151</v>
      </c>
      <c r="E168" s="44" t="s">
        <v>199</v>
      </c>
      <c r="F168" s="84">
        <v>185</v>
      </c>
      <c r="G168" s="85">
        <v>1</v>
      </c>
      <c r="H168" s="102">
        <v>1</v>
      </c>
      <c r="I168" s="44"/>
      <c r="J168" s="86">
        <f>H168*F168</f>
        <v>185</v>
      </c>
      <c r="K168" s="44" t="s">
        <v>84</v>
      </c>
    </row>
    <row r="169" spans="1:12" x14ac:dyDescent="0.25">
      <c r="A169" s="93"/>
      <c r="B169" s="93"/>
      <c r="C169" s="93"/>
      <c r="D169" s="93"/>
      <c r="E169" s="93"/>
      <c r="F169" s="93"/>
      <c r="G169" s="93"/>
      <c r="H169" s="93"/>
      <c r="I169" s="93"/>
      <c r="J169" s="93"/>
      <c r="K169" s="93"/>
      <c r="L169" s="93"/>
    </row>
    <row r="170" spans="1:12" x14ac:dyDescent="0.25">
      <c r="A170" s="79">
        <v>40170</v>
      </c>
      <c r="B170" s="100" t="s">
        <v>197</v>
      </c>
      <c r="C170" s="147" t="s">
        <v>3152</v>
      </c>
      <c r="D170" s="100" t="s">
        <v>3153</v>
      </c>
      <c r="E170" s="44" t="s">
        <v>199</v>
      </c>
      <c r="F170" s="84">
        <v>420</v>
      </c>
      <c r="G170" s="85">
        <v>1</v>
      </c>
      <c r="H170" s="102">
        <v>1</v>
      </c>
      <c r="I170" s="44"/>
      <c r="J170" s="86">
        <f>H170*F170</f>
        <v>420</v>
      </c>
      <c r="K170" s="44" t="s">
        <v>84</v>
      </c>
    </row>
    <row r="171" spans="1:12" x14ac:dyDescent="0.25">
      <c r="A171" s="92"/>
      <c r="C171" s="92"/>
      <c r="E171" s="92"/>
      <c r="G171" s="92"/>
      <c r="I171" s="92"/>
      <c r="K171" s="92"/>
    </row>
    <row r="172" spans="1:12" x14ac:dyDescent="0.25">
      <c r="A172" s="79">
        <v>40148</v>
      </c>
      <c r="B172" s="100" t="s">
        <v>197</v>
      </c>
      <c r="C172" s="39" t="s">
        <v>3154</v>
      </c>
      <c r="D172" s="100" t="s">
        <v>3155</v>
      </c>
      <c r="E172" s="44" t="s">
        <v>199</v>
      </c>
      <c r="F172" s="84">
        <v>135</v>
      </c>
      <c r="G172" s="85">
        <v>1</v>
      </c>
      <c r="H172" s="102">
        <v>1</v>
      </c>
      <c r="I172" s="53"/>
      <c r="J172" s="86">
        <f>H172*F172</f>
        <v>135</v>
      </c>
      <c r="K172" s="44" t="s">
        <v>84</v>
      </c>
    </row>
    <row r="173" spans="1:12" x14ac:dyDescent="0.25">
      <c r="A173" s="95"/>
      <c r="B173" s="45"/>
      <c r="C173" s="39"/>
      <c r="D173" s="45"/>
      <c r="E173" s="144"/>
      <c r="F173" s="108"/>
      <c r="G173" s="99"/>
      <c r="H173" s="150"/>
      <c r="I173" s="144"/>
      <c r="J173" s="148"/>
      <c r="K173" s="44"/>
    </row>
    <row r="174" spans="1:12" x14ac:dyDescent="0.25">
      <c r="A174" s="79">
        <v>40148</v>
      </c>
      <c r="B174" s="100" t="s">
        <v>197</v>
      </c>
      <c r="C174" s="46" t="s">
        <v>3156</v>
      </c>
      <c r="D174" s="100" t="s">
        <v>3157</v>
      </c>
      <c r="E174" s="44" t="s">
        <v>199</v>
      </c>
      <c r="F174" s="84">
        <v>2686</v>
      </c>
      <c r="G174" s="85">
        <v>1</v>
      </c>
      <c r="H174" s="102">
        <v>1</v>
      </c>
      <c r="I174" s="53"/>
      <c r="J174" s="86">
        <f>H174*F174</f>
        <v>2686</v>
      </c>
      <c r="K174" s="44" t="s">
        <v>84</v>
      </c>
    </row>
    <row r="175" spans="1:12" x14ac:dyDescent="0.25">
      <c r="A175" s="438"/>
      <c r="B175" s="439"/>
      <c r="C175" s="451"/>
      <c r="D175" s="452"/>
      <c r="E175" s="453"/>
      <c r="F175" s="454"/>
      <c r="G175" s="455"/>
      <c r="H175" s="456"/>
      <c r="I175" s="457"/>
      <c r="J175" s="458"/>
      <c r="K175" s="445"/>
    </row>
    <row r="176" spans="1:12" x14ac:dyDescent="0.25">
      <c r="A176" s="79">
        <v>40148</v>
      </c>
      <c r="B176" s="100" t="s">
        <v>197</v>
      </c>
      <c r="C176" s="46" t="s">
        <v>3158</v>
      </c>
      <c r="D176" s="100" t="s">
        <v>3159</v>
      </c>
      <c r="E176" s="44" t="s">
        <v>199</v>
      </c>
      <c r="F176" s="84">
        <v>4038</v>
      </c>
      <c r="G176" s="85">
        <v>1</v>
      </c>
      <c r="H176" s="102">
        <v>1</v>
      </c>
      <c r="I176" s="53"/>
      <c r="J176" s="86">
        <f>H176*F176</f>
        <v>4038</v>
      </c>
      <c r="K176" s="44" t="s">
        <v>84</v>
      </c>
    </row>
    <row r="177" spans="1:11" x14ac:dyDescent="0.25">
      <c r="A177" s="92"/>
      <c r="C177" s="92"/>
      <c r="E177" s="92"/>
      <c r="G177" s="92"/>
      <c r="I177" s="92"/>
      <c r="K177" s="92"/>
    </row>
    <row r="178" spans="1:11" x14ac:dyDescent="0.25">
      <c r="A178" s="79">
        <v>40148</v>
      </c>
      <c r="B178" s="100" t="s">
        <v>197</v>
      </c>
      <c r="C178" s="147" t="s">
        <v>3160</v>
      </c>
      <c r="D178" s="100" t="s">
        <v>3161</v>
      </c>
      <c r="E178" s="44" t="s">
        <v>199</v>
      </c>
      <c r="F178" s="84">
        <v>1855</v>
      </c>
      <c r="G178" s="85">
        <v>1</v>
      </c>
      <c r="H178" s="102">
        <v>1</v>
      </c>
      <c r="I178" s="44"/>
      <c r="J178" s="86">
        <f>H178*F178</f>
        <v>1855</v>
      </c>
      <c r="K178" s="44" t="s">
        <v>84</v>
      </c>
    </row>
    <row r="179" spans="1:11" x14ac:dyDescent="0.25">
      <c r="A179" s="92"/>
      <c r="C179" s="92"/>
      <c r="E179" s="92"/>
      <c r="G179" s="92"/>
      <c r="I179" s="92"/>
      <c r="K179" s="92"/>
    </row>
    <row r="180" spans="1:11" x14ac:dyDescent="0.25">
      <c r="A180" s="79">
        <v>40148</v>
      </c>
      <c r="B180" s="100" t="s">
        <v>197</v>
      </c>
      <c r="C180" s="147" t="s">
        <v>3162</v>
      </c>
      <c r="D180" s="100" t="s">
        <v>3163</v>
      </c>
      <c r="E180" s="44" t="s">
        <v>199</v>
      </c>
      <c r="F180" s="84">
        <v>764</v>
      </c>
      <c r="G180" s="85">
        <v>1</v>
      </c>
      <c r="H180" s="102">
        <v>1</v>
      </c>
      <c r="I180" s="44"/>
      <c r="J180" s="86">
        <f>H180*F180</f>
        <v>764</v>
      </c>
      <c r="K180" s="44" t="s">
        <v>84</v>
      </c>
    </row>
    <row r="181" spans="1:11" x14ac:dyDescent="0.25">
      <c r="A181" s="92"/>
      <c r="C181" s="92"/>
      <c r="E181" s="92"/>
      <c r="G181" s="92"/>
      <c r="I181" s="92"/>
      <c r="K181" s="92"/>
    </row>
    <row r="182" spans="1:11" x14ac:dyDescent="0.25">
      <c r="A182" s="79">
        <v>40148</v>
      </c>
      <c r="B182" s="100" t="s">
        <v>197</v>
      </c>
      <c r="C182" s="39" t="s">
        <v>3164</v>
      </c>
      <c r="D182" s="100" t="s">
        <v>3165</v>
      </c>
      <c r="E182" s="44" t="s">
        <v>199</v>
      </c>
      <c r="F182" s="84">
        <v>4196</v>
      </c>
      <c r="G182" s="85">
        <v>1</v>
      </c>
      <c r="H182" s="102">
        <v>1</v>
      </c>
      <c r="I182" s="44"/>
      <c r="J182" s="86">
        <f>H182*F182</f>
        <v>4196</v>
      </c>
      <c r="K182" s="44" t="s">
        <v>84</v>
      </c>
    </row>
    <row r="183" spans="1:11" x14ac:dyDescent="0.25">
      <c r="A183" s="92"/>
      <c r="C183" s="92"/>
      <c r="E183" s="92"/>
      <c r="G183" s="92"/>
      <c r="I183" s="92"/>
      <c r="K183" s="92"/>
    </row>
    <row r="184" spans="1:11" x14ac:dyDescent="0.25">
      <c r="A184" s="79">
        <v>40148</v>
      </c>
      <c r="B184" s="100" t="s">
        <v>197</v>
      </c>
      <c r="C184" s="147" t="s">
        <v>3166</v>
      </c>
      <c r="D184" s="100" t="s">
        <v>3167</v>
      </c>
      <c r="E184" s="44" t="s">
        <v>199</v>
      </c>
      <c r="F184" s="84">
        <v>1695</v>
      </c>
      <c r="G184" s="85">
        <v>1</v>
      </c>
      <c r="H184" s="102">
        <v>1</v>
      </c>
      <c r="I184" s="44"/>
      <c r="J184" s="86">
        <f>H184*F184</f>
        <v>1695</v>
      </c>
      <c r="K184" s="44" t="s">
        <v>84</v>
      </c>
    </row>
    <row r="185" spans="1:11" x14ac:dyDescent="0.25">
      <c r="A185" s="92"/>
      <c r="C185" s="92"/>
      <c r="E185" s="92"/>
      <c r="G185" s="92"/>
      <c r="I185" s="92"/>
      <c r="K185" s="92"/>
    </row>
    <row r="186" spans="1:11" x14ac:dyDescent="0.25">
      <c r="A186" s="79">
        <v>40148</v>
      </c>
      <c r="B186" s="100" t="s">
        <v>197</v>
      </c>
      <c r="C186" s="147" t="s">
        <v>3168</v>
      </c>
      <c r="D186" s="100" t="s">
        <v>3169</v>
      </c>
      <c r="E186" s="44" t="s">
        <v>199</v>
      </c>
      <c r="F186" s="84">
        <v>764</v>
      </c>
      <c r="G186" s="85">
        <v>1</v>
      </c>
      <c r="H186" s="102">
        <v>1</v>
      </c>
      <c r="I186" s="44"/>
      <c r="J186" s="86">
        <f>H186*F186</f>
        <v>764</v>
      </c>
      <c r="K186" s="44" t="s">
        <v>84</v>
      </c>
    </row>
    <row r="187" spans="1:11" x14ac:dyDescent="0.25">
      <c r="A187" s="92"/>
      <c r="C187" s="92"/>
      <c r="E187" s="92"/>
      <c r="G187" s="92"/>
      <c r="I187" s="92"/>
      <c r="K187" s="92"/>
    </row>
    <row r="188" spans="1:11" x14ac:dyDescent="0.25">
      <c r="A188" s="79">
        <v>40148</v>
      </c>
      <c r="B188" s="100" t="s">
        <v>197</v>
      </c>
      <c r="C188" s="147" t="s">
        <v>3170</v>
      </c>
      <c r="D188" s="100" t="s">
        <v>3171</v>
      </c>
      <c r="E188" s="44" t="s">
        <v>199</v>
      </c>
      <c r="F188" s="84">
        <v>600</v>
      </c>
      <c r="G188" s="85">
        <v>1</v>
      </c>
      <c r="H188" s="102">
        <v>1</v>
      </c>
      <c r="I188" s="44"/>
      <c r="J188" s="86">
        <f>H188*F188</f>
        <v>600</v>
      </c>
      <c r="K188" s="44" t="s">
        <v>84</v>
      </c>
    </row>
    <row r="189" spans="1:11" x14ac:dyDescent="0.25">
      <c r="A189" s="92"/>
      <c r="C189" s="92"/>
      <c r="E189" s="92"/>
      <c r="G189" s="92"/>
      <c r="I189" s="92"/>
      <c r="K189" s="92"/>
    </row>
    <row r="190" spans="1:11" x14ac:dyDescent="0.25">
      <c r="A190" s="79">
        <v>40148</v>
      </c>
      <c r="B190" s="100" t="s">
        <v>197</v>
      </c>
      <c r="C190" s="39" t="s">
        <v>3172</v>
      </c>
      <c r="D190" s="100" t="s">
        <v>3173</v>
      </c>
      <c r="E190" s="144" t="s">
        <v>199</v>
      </c>
      <c r="F190" s="108">
        <v>764</v>
      </c>
      <c r="G190" s="99">
        <v>1</v>
      </c>
      <c r="H190" s="150">
        <v>1</v>
      </c>
      <c r="I190" s="144"/>
      <c r="J190" s="86">
        <f>H190*F190</f>
        <v>764</v>
      </c>
      <c r="K190" s="44" t="s">
        <v>84</v>
      </c>
    </row>
    <row r="191" spans="1:11" x14ac:dyDescent="0.25">
      <c r="A191" s="79"/>
      <c r="B191" s="100"/>
      <c r="C191" s="147"/>
      <c r="D191" s="100"/>
      <c r="E191" s="44"/>
      <c r="F191" s="84"/>
      <c r="G191" s="85"/>
      <c r="H191" s="102"/>
      <c r="I191" s="44"/>
      <c r="J191" s="148"/>
      <c r="K191" s="44"/>
    </row>
    <row r="192" spans="1:11" x14ac:dyDescent="0.25">
      <c r="A192" s="79">
        <v>40148</v>
      </c>
      <c r="B192" s="100" t="s">
        <v>197</v>
      </c>
      <c r="C192" s="39" t="s">
        <v>3174</v>
      </c>
      <c r="D192" s="45" t="s">
        <v>3175</v>
      </c>
      <c r="E192" s="144" t="s">
        <v>199</v>
      </c>
      <c r="F192" s="108">
        <v>1181</v>
      </c>
      <c r="G192" s="172">
        <v>1</v>
      </c>
      <c r="H192" s="150">
        <v>1</v>
      </c>
      <c r="I192" s="173"/>
      <c r="J192" s="86">
        <f>H192*F192</f>
        <v>1181</v>
      </c>
      <c r="K192" s="44" t="s">
        <v>84</v>
      </c>
    </row>
    <row r="193" spans="1:11" x14ac:dyDescent="0.25">
      <c r="A193" s="62"/>
      <c r="B193" s="52"/>
      <c r="C193" s="63"/>
      <c r="D193" s="38"/>
      <c r="E193" s="52"/>
      <c r="F193" s="52"/>
      <c r="G193" s="49"/>
      <c r="H193" s="49"/>
      <c r="I193" s="52"/>
      <c r="J193" s="43"/>
      <c r="K193" s="44"/>
    </row>
    <row r="194" spans="1:11" x14ac:dyDescent="0.25">
      <c r="A194" s="79">
        <v>40148</v>
      </c>
      <c r="B194" s="100" t="s">
        <v>197</v>
      </c>
      <c r="C194" s="39" t="s">
        <v>3176</v>
      </c>
      <c r="D194" s="45" t="s">
        <v>3177</v>
      </c>
      <c r="E194" s="144" t="s">
        <v>199</v>
      </c>
      <c r="F194" s="108">
        <v>1258</v>
      </c>
      <c r="G194" s="221">
        <v>1</v>
      </c>
      <c r="H194" s="150">
        <v>1</v>
      </c>
      <c r="I194" s="223"/>
      <c r="J194" s="86">
        <f>H194*F194</f>
        <v>1258</v>
      </c>
      <c r="K194" s="44" t="s">
        <v>84</v>
      </c>
    </row>
    <row r="195" spans="1:11" x14ac:dyDescent="0.25">
      <c r="A195" s="92"/>
      <c r="C195" s="92"/>
      <c r="E195" s="92"/>
      <c r="G195" s="92"/>
      <c r="I195" s="92"/>
      <c r="K195" s="92"/>
    </row>
    <row r="196" spans="1:11" x14ac:dyDescent="0.25">
      <c r="A196" s="79">
        <v>40148</v>
      </c>
      <c r="B196" s="100" t="s">
        <v>197</v>
      </c>
      <c r="C196" s="39" t="s">
        <v>3178</v>
      </c>
      <c r="D196" s="100" t="s">
        <v>3179</v>
      </c>
      <c r="E196" s="44" t="s">
        <v>199</v>
      </c>
      <c r="F196" s="84">
        <v>4978</v>
      </c>
      <c r="G196" s="85">
        <v>1</v>
      </c>
      <c r="H196" s="102">
        <v>1</v>
      </c>
      <c r="I196" s="53"/>
      <c r="J196" s="86">
        <f>H196*F196</f>
        <v>4978</v>
      </c>
      <c r="K196" s="44" t="s">
        <v>84</v>
      </c>
    </row>
    <row r="197" spans="1:11" x14ac:dyDescent="0.25">
      <c r="A197" s="92"/>
      <c r="C197" s="92"/>
      <c r="E197" s="92"/>
      <c r="G197" s="92"/>
      <c r="I197" s="92"/>
      <c r="K197" s="92"/>
    </row>
    <row r="198" spans="1:11" x14ac:dyDescent="0.25">
      <c r="A198" s="79">
        <v>40148</v>
      </c>
      <c r="B198" s="100" t="s">
        <v>197</v>
      </c>
      <c r="C198" s="46" t="s">
        <v>3180</v>
      </c>
      <c r="D198" s="100" t="s">
        <v>3181</v>
      </c>
      <c r="E198" s="44" t="s">
        <v>199</v>
      </c>
      <c r="F198" s="84">
        <v>1258</v>
      </c>
      <c r="G198" s="85">
        <v>1</v>
      </c>
      <c r="H198" s="102">
        <v>1</v>
      </c>
      <c r="I198" s="53"/>
      <c r="J198" s="86">
        <f>H198*F198</f>
        <v>1258</v>
      </c>
      <c r="K198" s="44" t="s">
        <v>84</v>
      </c>
    </row>
    <row r="199" spans="1:11" x14ac:dyDescent="0.25">
      <c r="A199" s="438"/>
      <c r="B199" s="439"/>
      <c r="C199" s="451"/>
      <c r="D199" s="452"/>
      <c r="E199" s="453"/>
      <c r="F199" s="454"/>
      <c r="G199" s="455"/>
      <c r="H199" s="456"/>
      <c r="I199" s="457"/>
      <c r="J199" s="458"/>
      <c r="K199" s="445"/>
    </row>
    <row r="200" spans="1:11" x14ac:dyDescent="0.25">
      <c r="A200" s="79">
        <v>40148</v>
      </c>
      <c r="B200" s="100" t="s">
        <v>197</v>
      </c>
      <c r="C200" s="46" t="s">
        <v>3182</v>
      </c>
      <c r="D200" s="100" t="s">
        <v>3183</v>
      </c>
      <c r="E200" s="44" t="s">
        <v>199</v>
      </c>
      <c r="F200" s="84">
        <v>600</v>
      </c>
      <c r="G200" s="85">
        <v>1</v>
      </c>
      <c r="H200" s="102">
        <v>1</v>
      </c>
      <c r="I200" s="53"/>
      <c r="J200" s="86">
        <f>H200*F200</f>
        <v>600</v>
      </c>
      <c r="K200" s="44" t="s">
        <v>84</v>
      </c>
    </row>
    <row r="201" spans="1:11" x14ac:dyDescent="0.25">
      <c r="A201" s="92"/>
      <c r="C201" s="92"/>
      <c r="E201" s="92"/>
      <c r="G201" s="92"/>
      <c r="I201" s="92"/>
      <c r="K201" s="92"/>
    </row>
    <row r="202" spans="1:11" x14ac:dyDescent="0.25">
      <c r="A202" s="79">
        <v>40148</v>
      </c>
      <c r="B202" s="100" t="s">
        <v>197</v>
      </c>
      <c r="C202" s="147" t="s">
        <v>3184</v>
      </c>
      <c r="D202" s="100" t="s">
        <v>3185</v>
      </c>
      <c r="E202" s="44" t="s">
        <v>199</v>
      </c>
      <c r="F202" s="84">
        <v>1236</v>
      </c>
      <c r="G202" s="85">
        <v>1</v>
      </c>
      <c r="H202" s="102">
        <v>1</v>
      </c>
      <c r="I202" s="44"/>
      <c r="J202" s="86">
        <f>H202*F202</f>
        <v>1236</v>
      </c>
      <c r="K202" s="44" t="s">
        <v>84</v>
      </c>
    </row>
    <row r="203" spans="1:11" x14ac:dyDescent="0.25">
      <c r="A203" s="92"/>
      <c r="C203" s="92"/>
      <c r="E203" s="92"/>
      <c r="G203" s="92"/>
      <c r="I203" s="92"/>
      <c r="K203" s="92"/>
    </row>
    <row r="204" spans="1:11" x14ac:dyDescent="0.25">
      <c r="A204" s="79">
        <v>40123</v>
      </c>
      <c r="B204" s="100" t="s">
        <v>197</v>
      </c>
      <c r="C204" s="70" t="s">
        <v>3186</v>
      </c>
      <c r="D204" s="45" t="s">
        <v>3187</v>
      </c>
      <c r="E204" s="144" t="s">
        <v>199</v>
      </c>
      <c r="F204" s="108">
        <v>7700</v>
      </c>
      <c r="G204" s="99">
        <v>1</v>
      </c>
      <c r="H204" s="150">
        <v>1</v>
      </c>
      <c r="I204" s="144"/>
      <c r="J204" s="86">
        <f>H204*F204</f>
        <v>7700</v>
      </c>
      <c r="K204" s="44" t="s">
        <v>84</v>
      </c>
    </row>
    <row r="205" spans="1:11" x14ac:dyDescent="0.25">
      <c r="A205" s="92"/>
      <c r="C205" s="92"/>
      <c r="E205" s="92"/>
      <c r="G205" s="92"/>
      <c r="I205" s="92"/>
      <c r="K205" s="92"/>
    </row>
    <row r="206" spans="1:11" x14ac:dyDescent="0.25">
      <c r="A206" s="79">
        <v>40115</v>
      </c>
      <c r="B206" s="100" t="s">
        <v>197</v>
      </c>
      <c r="C206" s="39" t="s">
        <v>3188</v>
      </c>
      <c r="D206" s="100" t="s">
        <v>3189</v>
      </c>
      <c r="E206" s="44" t="s">
        <v>199</v>
      </c>
      <c r="F206" s="84">
        <v>4059</v>
      </c>
      <c r="G206" s="85">
        <v>1</v>
      </c>
      <c r="H206" s="102">
        <v>1</v>
      </c>
      <c r="I206" s="53"/>
      <c r="J206" s="86">
        <f>H206*F206</f>
        <v>4059</v>
      </c>
      <c r="K206" s="44" t="s">
        <v>84</v>
      </c>
    </row>
    <row r="207" spans="1:11" x14ac:dyDescent="0.25">
      <c r="A207" s="92"/>
      <c r="C207" s="92"/>
      <c r="E207" s="92"/>
      <c r="G207" s="92"/>
      <c r="I207" s="92"/>
      <c r="K207" s="92"/>
    </row>
    <row r="208" spans="1:11" x14ac:dyDescent="0.25">
      <c r="A208" s="79">
        <v>40115</v>
      </c>
      <c r="B208" s="100" t="s">
        <v>197</v>
      </c>
      <c r="C208" s="46" t="s">
        <v>3190</v>
      </c>
      <c r="D208" s="100" t="s">
        <v>3191</v>
      </c>
      <c r="E208" s="44" t="s">
        <v>199</v>
      </c>
      <c r="F208" s="84">
        <v>5472.68</v>
      </c>
      <c r="G208" s="85">
        <v>1</v>
      </c>
      <c r="H208" s="102">
        <v>1</v>
      </c>
      <c r="I208" s="53"/>
      <c r="J208" s="86">
        <f>H208*F208</f>
        <v>5472.68</v>
      </c>
      <c r="K208" s="44" t="s">
        <v>84</v>
      </c>
    </row>
    <row r="209" spans="1:11" x14ac:dyDescent="0.25">
      <c r="A209" s="92"/>
      <c r="C209" s="92"/>
      <c r="E209" s="92"/>
      <c r="G209" s="92"/>
      <c r="I209" s="92"/>
      <c r="K209" s="92"/>
    </row>
    <row r="210" spans="1:11" x14ac:dyDescent="0.25">
      <c r="A210" s="79">
        <v>40115</v>
      </c>
      <c r="B210" s="100" t="s">
        <v>197</v>
      </c>
      <c r="C210" s="46" t="s">
        <v>3192</v>
      </c>
      <c r="D210" s="100" t="s">
        <v>3193</v>
      </c>
      <c r="E210" s="44" t="s">
        <v>199</v>
      </c>
      <c r="F210" s="84">
        <v>6877.11</v>
      </c>
      <c r="G210" s="85">
        <v>1</v>
      </c>
      <c r="H210" s="102">
        <v>1</v>
      </c>
      <c r="I210" s="53"/>
      <c r="J210" s="86">
        <f>H210*F210</f>
        <v>6877.11</v>
      </c>
      <c r="K210" s="44" t="s">
        <v>84</v>
      </c>
    </row>
    <row r="211" spans="1:11" x14ac:dyDescent="0.25">
      <c r="A211" s="92"/>
      <c r="C211" s="92"/>
      <c r="E211" s="92"/>
      <c r="G211" s="92"/>
      <c r="I211" s="92"/>
      <c r="K211" s="92"/>
    </row>
    <row r="212" spans="1:11" x14ac:dyDescent="0.25">
      <c r="A212" s="79">
        <v>40115</v>
      </c>
      <c r="B212" s="100" t="s">
        <v>197</v>
      </c>
      <c r="C212" s="147" t="s">
        <v>3194</v>
      </c>
      <c r="D212" s="100" t="s">
        <v>3195</v>
      </c>
      <c r="E212" s="44" t="s">
        <v>199</v>
      </c>
      <c r="F212" s="84">
        <v>1315.06</v>
      </c>
      <c r="G212" s="85">
        <v>1</v>
      </c>
      <c r="H212" s="102">
        <v>1</v>
      </c>
      <c r="I212" s="44"/>
      <c r="J212" s="86">
        <f>H212*F212</f>
        <v>1315.06</v>
      </c>
      <c r="K212" s="44" t="s">
        <v>84</v>
      </c>
    </row>
    <row r="213" spans="1:11" x14ac:dyDescent="0.25">
      <c r="A213" s="79"/>
      <c r="B213" s="100"/>
      <c r="C213" s="147"/>
      <c r="D213" s="100"/>
      <c r="E213" s="44"/>
      <c r="F213" s="84"/>
      <c r="G213" s="85"/>
      <c r="H213" s="102"/>
      <c r="I213" s="44"/>
      <c r="J213" s="148"/>
      <c r="K213" s="44"/>
    </row>
    <row r="214" spans="1:11" x14ac:dyDescent="0.25">
      <c r="A214" s="79">
        <v>40115</v>
      </c>
      <c r="B214" s="100" t="s">
        <v>197</v>
      </c>
      <c r="C214" s="147" t="s">
        <v>3196</v>
      </c>
      <c r="D214" s="100" t="s">
        <v>3197</v>
      </c>
      <c r="E214" s="44" t="s">
        <v>199</v>
      </c>
      <c r="F214" s="84">
        <v>1508.09</v>
      </c>
      <c r="G214" s="85">
        <v>1</v>
      </c>
      <c r="H214" s="102">
        <v>1</v>
      </c>
      <c r="I214" s="44"/>
      <c r="J214" s="86">
        <f>H214*F214</f>
        <v>1508.09</v>
      </c>
      <c r="K214" s="44" t="s">
        <v>84</v>
      </c>
    </row>
    <row r="215" spans="1:11" x14ac:dyDescent="0.25">
      <c r="A215" s="92"/>
      <c r="C215" s="92"/>
      <c r="E215" s="92"/>
      <c r="G215" s="92"/>
      <c r="I215" s="92"/>
      <c r="K215" s="92"/>
    </row>
    <row r="216" spans="1:11" x14ac:dyDescent="0.25">
      <c r="A216" s="79">
        <v>40115</v>
      </c>
      <c r="B216" s="100" t="s">
        <v>197</v>
      </c>
      <c r="C216" s="39" t="s">
        <v>3198</v>
      </c>
      <c r="D216" s="100" t="s">
        <v>3199</v>
      </c>
      <c r="E216" s="44" t="s">
        <v>199</v>
      </c>
      <c r="F216" s="84">
        <v>1718.25</v>
      </c>
      <c r="G216" s="104">
        <v>1</v>
      </c>
      <c r="H216" s="102">
        <v>1</v>
      </c>
      <c r="I216" s="23"/>
      <c r="J216" s="86">
        <f>H216*F216</f>
        <v>1718.25</v>
      </c>
      <c r="K216" s="44" t="s">
        <v>84</v>
      </c>
    </row>
    <row r="217" spans="1:11" x14ac:dyDescent="0.25">
      <c r="A217" s="62"/>
      <c r="B217" s="52"/>
      <c r="C217" s="63"/>
      <c r="D217" s="38"/>
      <c r="E217" s="52"/>
      <c r="F217" s="52"/>
      <c r="G217" s="49"/>
      <c r="H217" s="49"/>
      <c r="I217" s="52"/>
      <c r="J217" s="43"/>
      <c r="K217" s="44"/>
    </row>
    <row r="218" spans="1:11" x14ac:dyDescent="0.25">
      <c r="A218" s="79">
        <v>40115</v>
      </c>
      <c r="B218" s="100" t="s">
        <v>197</v>
      </c>
      <c r="C218" s="147" t="s">
        <v>3200</v>
      </c>
      <c r="D218" s="100" t="s">
        <v>3201</v>
      </c>
      <c r="E218" s="44" t="s">
        <v>199</v>
      </c>
      <c r="F218" s="84">
        <v>1923.95</v>
      </c>
      <c r="G218" s="162">
        <v>1</v>
      </c>
      <c r="H218" s="102">
        <v>1</v>
      </c>
      <c r="I218" s="159"/>
      <c r="J218" s="86">
        <f>H218*F218</f>
        <v>1923.95</v>
      </c>
      <c r="K218" s="44" t="s">
        <v>84</v>
      </c>
    </row>
    <row r="219" spans="1:11" x14ac:dyDescent="0.25">
      <c r="A219" s="92"/>
      <c r="C219" s="92"/>
      <c r="E219" s="92"/>
      <c r="G219" s="92"/>
      <c r="I219" s="92"/>
      <c r="K219" s="92"/>
    </row>
    <row r="220" spans="1:11" x14ac:dyDescent="0.25">
      <c r="A220" s="79">
        <v>40115</v>
      </c>
      <c r="B220" s="100" t="s">
        <v>197</v>
      </c>
      <c r="C220" s="147" t="s">
        <v>3202</v>
      </c>
      <c r="D220" s="100" t="s">
        <v>3203</v>
      </c>
      <c r="E220" s="44" t="s">
        <v>199</v>
      </c>
      <c r="F220" s="84">
        <v>1862.85</v>
      </c>
      <c r="G220" s="85">
        <v>1</v>
      </c>
      <c r="H220" s="102">
        <v>1</v>
      </c>
      <c r="I220" s="44"/>
      <c r="J220" s="86">
        <f>H220*F220</f>
        <v>1862.85</v>
      </c>
      <c r="K220" s="44" t="s">
        <v>84</v>
      </c>
    </row>
    <row r="221" spans="1:11" x14ac:dyDescent="0.25">
      <c r="A221" s="92"/>
      <c r="C221" s="92"/>
      <c r="E221" s="92"/>
      <c r="G221" s="92"/>
      <c r="I221" s="92"/>
      <c r="K221" s="92"/>
    </row>
    <row r="222" spans="1:11" x14ac:dyDescent="0.25">
      <c r="A222" s="79">
        <v>40115</v>
      </c>
      <c r="B222" s="100" t="s">
        <v>197</v>
      </c>
      <c r="C222" s="147" t="s">
        <v>3204</v>
      </c>
      <c r="D222" s="100" t="s">
        <v>3205</v>
      </c>
      <c r="E222" s="44" t="s">
        <v>199</v>
      </c>
      <c r="F222" s="84">
        <v>2229.4499999999998</v>
      </c>
      <c r="G222" s="85">
        <v>1</v>
      </c>
      <c r="H222" s="102">
        <v>1</v>
      </c>
      <c r="I222" s="44"/>
      <c r="J222" s="86">
        <f>H222*F222</f>
        <v>2229.4499999999998</v>
      </c>
      <c r="K222" s="44" t="s">
        <v>84</v>
      </c>
    </row>
    <row r="223" spans="1:11" x14ac:dyDescent="0.25">
      <c r="A223" s="438"/>
      <c r="B223" s="439"/>
      <c r="C223" s="451"/>
      <c r="D223" s="452"/>
      <c r="E223" s="453"/>
      <c r="F223" s="454"/>
      <c r="G223" s="455"/>
      <c r="H223" s="456"/>
      <c r="I223" s="457"/>
      <c r="J223" s="458"/>
      <c r="K223" s="445"/>
    </row>
    <row r="224" spans="1:11" x14ac:dyDescent="0.25">
      <c r="A224" s="79">
        <v>40115</v>
      </c>
      <c r="B224" s="100" t="s">
        <v>197</v>
      </c>
      <c r="C224" s="39" t="s">
        <v>3206</v>
      </c>
      <c r="D224" s="100" t="s">
        <v>3207</v>
      </c>
      <c r="E224" s="144" t="s">
        <v>199</v>
      </c>
      <c r="F224" s="108">
        <v>1496.25</v>
      </c>
      <c r="G224" s="99">
        <v>1</v>
      </c>
      <c r="H224" s="150">
        <v>1</v>
      </c>
      <c r="I224" s="144"/>
      <c r="J224" s="86">
        <f>H224*F224</f>
        <v>1496.25</v>
      </c>
      <c r="K224" s="44" t="s">
        <v>84</v>
      </c>
    </row>
    <row r="225" spans="1:11" x14ac:dyDescent="0.25">
      <c r="A225" s="92"/>
      <c r="C225" s="92"/>
      <c r="E225" s="92"/>
      <c r="G225" s="92"/>
      <c r="I225" s="92"/>
      <c r="K225" s="92"/>
    </row>
    <row r="226" spans="1:11" x14ac:dyDescent="0.25">
      <c r="A226" s="79">
        <v>40115</v>
      </c>
      <c r="B226" s="100" t="s">
        <v>197</v>
      </c>
      <c r="C226" s="39" t="s">
        <v>3208</v>
      </c>
      <c r="D226" s="45" t="s">
        <v>3209</v>
      </c>
      <c r="E226" s="144" t="s">
        <v>199</v>
      </c>
      <c r="F226" s="108">
        <v>2356.5300000000002</v>
      </c>
      <c r="G226" s="99">
        <v>1</v>
      </c>
      <c r="H226" s="150">
        <v>1</v>
      </c>
      <c r="I226" s="144"/>
      <c r="J226" s="86">
        <f>H226*F226</f>
        <v>2356.5300000000002</v>
      </c>
      <c r="K226" s="44" t="s">
        <v>84</v>
      </c>
    </row>
    <row r="227" spans="1:11" x14ac:dyDescent="0.25">
      <c r="A227" s="92"/>
      <c r="C227" s="92"/>
      <c r="E227" s="92"/>
      <c r="G227" s="92"/>
      <c r="I227" s="92"/>
      <c r="K227" s="92"/>
    </row>
    <row r="228" spans="1:11" x14ac:dyDescent="0.25">
      <c r="A228" s="79">
        <v>40078</v>
      </c>
      <c r="B228" s="100" t="s">
        <v>197</v>
      </c>
      <c r="C228" s="184" t="s">
        <v>3210</v>
      </c>
      <c r="D228" s="100" t="s">
        <v>3211</v>
      </c>
      <c r="E228" s="44" t="s">
        <v>199</v>
      </c>
      <c r="F228" s="84">
        <v>8460</v>
      </c>
      <c r="G228" s="85">
        <v>1</v>
      </c>
      <c r="H228" s="102">
        <v>1</v>
      </c>
      <c r="I228" s="44"/>
      <c r="J228" s="86">
        <f>H228*F228</f>
        <v>8460</v>
      </c>
      <c r="K228" s="44" t="s">
        <v>84</v>
      </c>
    </row>
    <row r="229" spans="1:11" x14ac:dyDescent="0.25">
      <c r="A229" s="92"/>
      <c r="C229" s="92"/>
      <c r="E229" s="92"/>
      <c r="G229" s="92"/>
      <c r="I229" s="92"/>
      <c r="K229" s="92"/>
    </row>
    <row r="230" spans="1:11" x14ac:dyDescent="0.25">
      <c r="A230" s="79">
        <v>40078</v>
      </c>
      <c r="B230" s="100" t="s">
        <v>197</v>
      </c>
      <c r="C230" s="39" t="s">
        <v>3212</v>
      </c>
      <c r="D230" s="100" t="s">
        <v>3213</v>
      </c>
      <c r="E230" s="44" t="s">
        <v>199</v>
      </c>
      <c r="F230" s="84">
        <v>2520</v>
      </c>
      <c r="G230" s="85">
        <v>1</v>
      </c>
      <c r="H230" s="102">
        <v>1</v>
      </c>
      <c r="I230" s="44"/>
      <c r="J230" s="86">
        <f>H230*F230</f>
        <v>2520</v>
      </c>
      <c r="K230" s="44" t="s">
        <v>84</v>
      </c>
    </row>
    <row r="231" spans="1:11" x14ac:dyDescent="0.25">
      <c r="A231" s="92"/>
      <c r="C231" s="92"/>
      <c r="E231" s="92"/>
      <c r="G231" s="92"/>
      <c r="I231" s="92"/>
      <c r="K231" s="92"/>
    </row>
    <row r="232" spans="1:11" x14ac:dyDescent="0.25">
      <c r="A232" s="79">
        <v>40078</v>
      </c>
      <c r="B232" s="100" t="s">
        <v>197</v>
      </c>
      <c r="C232" s="147" t="s">
        <v>3214</v>
      </c>
      <c r="D232" s="100" t="s">
        <v>3215</v>
      </c>
      <c r="E232" s="44" t="s">
        <v>199</v>
      </c>
      <c r="F232" s="84">
        <v>595</v>
      </c>
      <c r="G232" s="85">
        <v>1</v>
      </c>
      <c r="H232" s="102">
        <v>1</v>
      </c>
      <c r="I232" s="44"/>
      <c r="J232" s="86">
        <f>H232*F232</f>
        <v>595</v>
      </c>
      <c r="K232" s="44" t="s">
        <v>84</v>
      </c>
    </row>
    <row r="233" spans="1:11" x14ac:dyDescent="0.25">
      <c r="A233" s="92"/>
      <c r="C233" s="92"/>
      <c r="E233" s="92"/>
      <c r="G233" s="92"/>
      <c r="I233" s="92"/>
      <c r="K233" s="92"/>
    </row>
    <row r="234" spans="1:11" x14ac:dyDescent="0.25">
      <c r="A234" s="79">
        <v>40078</v>
      </c>
      <c r="B234" s="100" t="s">
        <v>197</v>
      </c>
      <c r="C234" s="147" t="s">
        <v>3216</v>
      </c>
      <c r="D234" s="100" t="s">
        <v>3217</v>
      </c>
      <c r="E234" s="44" t="s">
        <v>199</v>
      </c>
      <c r="F234" s="84">
        <v>307.5</v>
      </c>
      <c r="G234" s="85">
        <v>1</v>
      </c>
      <c r="H234" s="102">
        <v>1</v>
      </c>
      <c r="I234" s="44"/>
      <c r="J234" s="86">
        <f>H234*F234</f>
        <v>307.5</v>
      </c>
      <c r="K234" s="44" t="s">
        <v>84</v>
      </c>
    </row>
    <row r="235" spans="1:11" x14ac:dyDescent="0.25">
      <c r="A235" s="253"/>
      <c r="B235" s="101"/>
      <c r="C235" s="202"/>
      <c r="D235" s="100"/>
      <c r="E235" s="53"/>
      <c r="F235" s="101"/>
      <c r="G235" s="85"/>
      <c r="H235" s="102"/>
      <c r="I235" s="53"/>
      <c r="J235" s="148"/>
      <c r="K235" s="44"/>
    </row>
    <row r="236" spans="1:11" x14ac:dyDescent="0.25">
      <c r="A236" s="79">
        <v>40078</v>
      </c>
      <c r="B236" s="100" t="s">
        <v>197</v>
      </c>
      <c r="C236" s="147" t="s">
        <v>3218</v>
      </c>
      <c r="D236" s="100" t="s">
        <v>3219</v>
      </c>
      <c r="E236" s="44" t="s">
        <v>199</v>
      </c>
      <c r="F236" s="84">
        <v>4275</v>
      </c>
      <c r="G236" s="85">
        <v>1</v>
      </c>
      <c r="H236" s="102">
        <v>1</v>
      </c>
      <c r="I236" s="44"/>
      <c r="J236" s="86">
        <f>H236*F236</f>
        <v>4275</v>
      </c>
      <c r="K236" s="44" t="s">
        <v>84</v>
      </c>
    </row>
    <row r="237" spans="1:11" x14ac:dyDescent="0.25">
      <c r="A237" s="92"/>
      <c r="C237" s="92"/>
      <c r="E237" s="92"/>
      <c r="G237" s="92"/>
      <c r="I237" s="92"/>
      <c r="K237" s="92"/>
    </row>
    <row r="238" spans="1:11" x14ac:dyDescent="0.25">
      <c r="A238" s="79">
        <v>40078</v>
      </c>
      <c r="B238" s="100" t="s">
        <v>197</v>
      </c>
      <c r="C238" s="39" t="s">
        <v>3220</v>
      </c>
      <c r="D238" s="100" t="s">
        <v>3221</v>
      </c>
      <c r="E238" s="144" t="s">
        <v>199</v>
      </c>
      <c r="F238" s="108">
        <v>310</v>
      </c>
      <c r="G238" s="99">
        <v>1</v>
      </c>
      <c r="H238" s="150">
        <v>1</v>
      </c>
      <c r="I238" s="144"/>
      <c r="J238" s="86">
        <f>H238*F238</f>
        <v>310</v>
      </c>
      <c r="K238" s="44" t="s">
        <v>84</v>
      </c>
    </row>
    <row r="239" spans="1:11" x14ac:dyDescent="0.25">
      <c r="A239" s="92"/>
      <c r="C239" s="92"/>
      <c r="E239" s="92"/>
      <c r="G239" s="92"/>
      <c r="I239" s="92"/>
      <c r="K239" s="92"/>
    </row>
    <row r="240" spans="1:11" x14ac:dyDescent="0.25">
      <c r="A240" s="79">
        <v>40078</v>
      </c>
      <c r="B240" s="100" t="s">
        <v>197</v>
      </c>
      <c r="C240" s="39" t="s">
        <v>3222</v>
      </c>
      <c r="D240" s="45" t="s">
        <v>3223</v>
      </c>
      <c r="E240" s="144" t="s">
        <v>199</v>
      </c>
      <c r="F240" s="108">
        <v>290</v>
      </c>
      <c r="G240" s="172">
        <v>1</v>
      </c>
      <c r="H240" s="150">
        <v>1</v>
      </c>
      <c r="I240" s="173"/>
      <c r="J240" s="86">
        <f>H240*F240</f>
        <v>290</v>
      </c>
      <c r="K240" s="44" t="s">
        <v>84</v>
      </c>
    </row>
    <row r="241" spans="1:11" x14ac:dyDescent="0.25">
      <c r="A241" s="62"/>
      <c r="B241" s="52"/>
      <c r="C241" s="63"/>
      <c r="D241" s="38"/>
      <c r="E241" s="52"/>
      <c r="F241" s="52"/>
      <c r="G241" s="49"/>
      <c r="H241" s="49"/>
      <c r="I241" s="52"/>
      <c r="J241" s="43"/>
      <c r="K241" s="44"/>
    </row>
    <row r="242" spans="1:11" x14ac:dyDescent="0.25">
      <c r="A242" s="79">
        <v>40078</v>
      </c>
      <c r="B242" s="100" t="s">
        <v>197</v>
      </c>
      <c r="C242" s="39" t="s">
        <v>3224</v>
      </c>
      <c r="D242" s="45" t="s">
        <v>3225</v>
      </c>
      <c r="E242" s="144" t="s">
        <v>199</v>
      </c>
      <c r="F242" s="108">
        <v>390</v>
      </c>
      <c r="G242" s="221">
        <v>1</v>
      </c>
      <c r="H242" s="150">
        <v>1</v>
      </c>
      <c r="I242" s="223"/>
      <c r="J242" s="86">
        <f>H242*F242</f>
        <v>390</v>
      </c>
      <c r="K242" s="44" t="s">
        <v>84</v>
      </c>
    </row>
    <row r="243" spans="1:11" x14ac:dyDescent="0.25">
      <c r="A243" s="92"/>
      <c r="C243" s="92"/>
      <c r="E243" s="92"/>
      <c r="G243" s="92"/>
      <c r="I243" s="92"/>
      <c r="K243" s="92"/>
    </row>
    <row r="244" spans="1:11" x14ac:dyDescent="0.25">
      <c r="A244" s="79">
        <v>40078</v>
      </c>
      <c r="B244" s="100" t="s">
        <v>197</v>
      </c>
      <c r="C244" s="39" t="s">
        <v>3226</v>
      </c>
      <c r="D244" s="100" t="s">
        <v>3227</v>
      </c>
      <c r="E244" s="44" t="s">
        <v>199</v>
      </c>
      <c r="F244" s="84">
        <v>9100</v>
      </c>
      <c r="G244" s="85">
        <v>1</v>
      </c>
      <c r="H244" s="102">
        <v>1</v>
      </c>
      <c r="I244" s="53"/>
      <c r="J244" s="86">
        <f>H244*F244</f>
        <v>9100</v>
      </c>
      <c r="K244" s="44" t="s">
        <v>84</v>
      </c>
    </row>
    <row r="245" spans="1:11" x14ac:dyDescent="0.25">
      <c r="A245" s="92"/>
      <c r="C245" s="92"/>
      <c r="E245" s="92"/>
      <c r="G245" s="92"/>
      <c r="I245" s="92"/>
      <c r="K245" s="92"/>
    </row>
    <row r="246" spans="1:11" x14ac:dyDescent="0.25">
      <c r="A246" s="79">
        <v>40078</v>
      </c>
      <c r="B246" s="100" t="s">
        <v>197</v>
      </c>
      <c r="C246" s="46" t="s">
        <v>3228</v>
      </c>
      <c r="D246" s="100" t="s">
        <v>3229</v>
      </c>
      <c r="E246" s="44" t="s">
        <v>199</v>
      </c>
      <c r="F246" s="84">
        <v>9100</v>
      </c>
      <c r="G246" s="85">
        <v>1</v>
      </c>
      <c r="H246" s="102">
        <v>1</v>
      </c>
      <c r="I246" s="53"/>
      <c r="J246" s="86">
        <f>H246*F246</f>
        <v>9100</v>
      </c>
      <c r="K246" s="44" t="s">
        <v>84</v>
      </c>
    </row>
    <row r="247" spans="1:11" x14ac:dyDescent="0.25">
      <c r="A247" s="438"/>
      <c r="B247" s="439"/>
      <c r="C247" s="451"/>
      <c r="D247" s="452"/>
      <c r="E247" s="453"/>
      <c r="F247" s="454"/>
      <c r="G247" s="455"/>
      <c r="H247" s="456"/>
      <c r="I247" s="457"/>
      <c r="J247" s="458"/>
      <c r="K247" s="445"/>
    </row>
    <row r="248" spans="1:11" x14ac:dyDescent="0.25">
      <c r="A248" s="79">
        <v>40078</v>
      </c>
      <c r="B248" s="100" t="s">
        <v>197</v>
      </c>
      <c r="C248" s="46" t="s">
        <v>3230</v>
      </c>
      <c r="D248" s="100" t="s">
        <v>3231</v>
      </c>
      <c r="E248" s="44" t="s">
        <v>199</v>
      </c>
      <c r="F248" s="84">
        <v>8370</v>
      </c>
      <c r="G248" s="85">
        <v>1</v>
      </c>
      <c r="H248" s="102">
        <v>1</v>
      </c>
      <c r="I248" s="53"/>
      <c r="J248" s="86">
        <f>H248*F248</f>
        <v>8370</v>
      </c>
      <c r="K248" s="44" t="s">
        <v>84</v>
      </c>
    </row>
    <row r="249" spans="1:11" x14ac:dyDescent="0.25">
      <c r="A249" s="92"/>
      <c r="C249" s="92"/>
      <c r="E249" s="92"/>
      <c r="G249" s="92"/>
      <c r="I249" s="92"/>
      <c r="K249" s="92"/>
    </row>
    <row r="250" spans="1:11" x14ac:dyDescent="0.25">
      <c r="A250" s="79">
        <v>40078</v>
      </c>
      <c r="B250" s="100" t="s">
        <v>197</v>
      </c>
      <c r="C250" s="147" t="s">
        <v>3232</v>
      </c>
      <c r="D250" s="100" t="s">
        <v>3233</v>
      </c>
      <c r="E250" s="44" t="s">
        <v>199</v>
      </c>
      <c r="F250" s="84">
        <v>2427</v>
      </c>
      <c r="G250" s="85">
        <v>1</v>
      </c>
      <c r="H250" s="102">
        <v>1</v>
      </c>
      <c r="I250" s="44"/>
      <c r="J250" s="86">
        <f>H250*F250</f>
        <v>2427</v>
      </c>
      <c r="K250" s="44" t="s">
        <v>84</v>
      </c>
    </row>
    <row r="251" spans="1:11" x14ac:dyDescent="0.25">
      <c r="A251" s="92"/>
      <c r="C251" s="92"/>
      <c r="E251" s="92"/>
      <c r="G251" s="92"/>
      <c r="I251" s="92"/>
      <c r="K251" s="92"/>
    </row>
    <row r="252" spans="1:11" x14ac:dyDescent="0.25">
      <c r="A252" s="79">
        <v>40078</v>
      </c>
      <c r="B252" s="100" t="s">
        <v>197</v>
      </c>
      <c r="C252" s="147" t="s">
        <v>3234</v>
      </c>
      <c r="D252" s="100" t="s">
        <v>3235</v>
      </c>
      <c r="E252" s="44" t="s">
        <v>199</v>
      </c>
      <c r="F252" s="84">
        <v>690</v>
      </c>
      <c r="G252" s="85">
        <v>1</v>
      </c>
      <c r="H252" s="102">
        <v>1</v>
      </c>
      <c r="I252" s="44"/>
      <c r="J252" s="86">
        <f>H252*F252</f>
        <v>690</v>
      </c>
      <c r="K252" s="44" t="s">
        <v>84</v>
      </c>
    </row>
    <row r="253" spans="1:11" x14ac:dyDescent="0.25">
      <c r="A253" s="92"/>
      <c r="C253" s="92"/>
      <c r="E253" s="92"/>
      <c r="G253" s="92"/>
      <c r="I253" s="92"/>
      <c r="K253" s="92"/>
    </row>
    <row r="254" spans="1:11" x14ac:dyDescent="0.25">
      <c r="A254" s="79">
        <v>40078</v>
      </c>
      <c r="B254" s="100" t="s">
        <v>197</v>
      </c>
      <c r="C254" s="39" t="s">
        <v>3236</v>
      </c>
      <c r="D254" s="100" t="s">
        <v>3237</v>
      </c>
      <c r="E254" s="44" t="s">
        <v>199</v>
      </c>
      <c r="F254" s="84">
        <v>940</v>
      </c>
      <c r="G254" s="85">
        <v>1</v>
      </c>
      <c r="H254" s="102">
        <v>1</v>
      </c>
      <c r="I254" s="44"/>
      <c r="J254" s="86">
        <f>H254*F254</f>
        <v>940</v>
      </c>
      <c r="K254" s="44" t="s">
        <v>84</v>
      </c>
    </row>
    <row r="255" spans="1:11" x14ac:dyDescent="0.25">
      <c r="A255" s="92"/>
      <c r="C255" s="92"/>
      <c r="E255" s="92"/>
      <c r="G255" s="92"/>
      <c r="I255" s="92"/>
      <c r="K255" s="92"/>
    </row>
    <row r="256" spans="1:11" x14ac:dyDescent="0.25">
      <c r="A256" s="79">
        <v>40078</v>
      </c>
      <c r="B256" s="100" t="s">
        <v>197</v>
      </c>
      <c r="C256" s="147" t="s">
        <v>3238</v>
      </c>
      <c r="D256" s="100" t="s">
        <v>3239</v>
      </c>
      <c r="E256" s="44" t="s">
        <v>199</v>
      </c>
      <c r="F256" s="84">
        <v>3596</v>
      </c>
      <c r="G256" s="85">
        <v>1</v>
      </c>
      <c r="H256" s="102">
        <v>1</v>
      </c>
      <c r="I256" s="44"/>
      <c r="J256" s="86">
        <f>H256*F256</f>
        <v>3596</v>
      </c>
      <c r="K256" s="44" t="s">
        <v>84</v>
      </c>
    </row>
    <row r="257" spans="1:11" x14ac:dyDescent="0.25">
      <c r="A257" s="225"/>
      <c r="B257" s="249"/>
      <c r="C257" s="247"/>
      <c r="D257" s="248"/>
      <c r="E257" s="247"/>
      <c r="F257" s="121"/>
      <c r="G257" s="250"/>
      <c r="H257" s="251"/>
      <c r="I257" s="247"/>
      <c r="J257" s="148"/>
      <c r="K257" s="53"/>
    </row>
    <row r="258" spans="1:11" x14ac:dyDescent="0.25">
      <c r="A258" s="79">
        <v>40078</v>
      </c>
      <c r="B258" s="100" t="s">
        <v>197</v>
      </c>
      <c r="C258" s="147" t="s">
        <v>3240</v>
      </c>
      <c r="D258" s="100" t="s">
        <v>3241</v>
      </c>
      <c r="E258" s="44" t="s">
        <v>199</v>
      </c>
      <c r="F258" s="84">
        <v>365</v>
      </c>
      <c r="G258" s="85">
        <v>1</v>
      </c>
      <c r="H258" s="102">
        <v>1</v>
      </c>
      <c r="I258" s="44"/>
      <c r="J258" s="86">
        <f>H258*F258</f>
        <v>365</v>
      </c>
      <c r="K258" s="44" t="s">
        <v>84</v>
      </c>
    </row>
    <row r="259" spans="1:11" x14ac:dyDescent="0.25">
      <c r="A259" s="92"/>
      <c r="C259" s="92"/>
      <c r="E259" s="92"/>
      <c r="G259" s="92"/>
      <c r="I259" s="92"/>
      <c r="K259" s="92"/>
    </row>
    <row r="260" spans="1:11" x14ac:dyDescent="0.25">
      <c r="A260" s="79">
        <v>40078</v>
      </c>
      <c r="B260" s="100" t="s">
        <v>197</v>
      </c>
      <c r="C260" s="147" t="s">
        <v>3242</v>
      </c>
      <c r="D260" s="100" t="s">
        <v>3243</v>
      </c>
      <c r="E260" s="44" t="s">
        <v>199</v>
      </c>
      <c r="F260" s="84">
        <v>575</v>
      </c>
      <c r="G260" s="85">
        <v>1</v>
      </c>
      <c r="H260" s="102">
        <v>1</v>
      </c>
      <c r="I260" s="44"/>
      <c r="J260" s="86">
        <f>H260*F260</f>
        <v>575</v>
      </c>
      <c r="K260" s="44" t="s">
        <v>84</v>
      </c>
    </row>
    <row r="261" spans="1:11" x14ac:dyDescent="0.25">
      <c r="A261" s="92"/>
      <c r="C261" s="92"/>
      <c r="E261" s="92"/>
      <c r="G261" s="92"/>
      <c r="I261" s="92"/>
      <c r="K261" s="92"/>
    </row>
    <row r="262" spans="1:11" x14ac:dyDescent="0.25">
      <c r="A262" s="79">
        <v>40078</v>
      </c>
      <c r="B262" s="100" t="s">
        <v>197</v>
      </c>
      <c r="C262" s="39" t="s">
        <v>3244</v>
      </c>
      <c r="D262" s="100" t="s">
        <v>3245</v>
      </c>
      <c r="E262" s="144" t="s">
        <v>199</v>
      </c>
      <c r="F262" s="108">
        <v>1495</v>
      </c>
      <c r="G262" s="99">
        <v>1</v>
      </c>
      <c r="H262" s="150">
        <v>1</v>
      </c>
      <c r="I262" s="144"/>
      <c r="J262" s="86">
        <f>H262*F262</f>
        <v>1495</v>
      </c>
      <c r="K262" s="44" t="s">
        <v>84</v>
      </c>
    </row>
    <row r="263" spans="1:11" x14ac:dyDescent="0.25">
      <c r="A263" s="92"/>
      <c r="C263" s="92"/>
      <c r="E263" s="92"/>
      <c r="G263" s="92"/>
      <c r="I263" s="92"/>
      <c r="K263" s="92"/>
    </row>
    <row r="264" spans="1:11" x14ac:dyDescent="0.25">
      <c r="A264" s="79">
        <v>40078</v>
      </c>
      <c r="B264" s="100" t="s">
        <v>197</v>
      </c>
      <c r="C264" s="39" t="s">
        <v>3246</v>
      </c>
      <c r="D264" s="45" t="s">
        <v>3247</v>
      </c>
      <c r="E264" s="144" t="s">
        <v>199</v>
      </c>
      <c r="F264" s="108">
        <v>1495</v>
      </c>
      <c r="G264" s="172">
        <v>1</v>
      </c>
      <c r="H264" s="150">
        <v>1</v>
      </c>
      <c r="I264" s="173"/>
      <c r="J264" s="86">
        <f>H264*F264</f>
        <v>1495</v>
      </c>
      <c r="K264" s="44" t="s">
        <v>84</v>
      </c>
    </row>
    <row r="265" spans="1:11" x14ac:dyDescent="0.25">
      <c r="A265" s="62"/>
      <c r="B265" s="52"/>
      <c r="C265" s="63"/>
      <c r="D265" s="38"/>
      <c r="E265" s="52"/>
      <c r="F265" s="52"/>
      <c r="G265" s="49"/>
      <c r="H265" s="49"/>
      <c r="I265" s="52"/>
      <c r="J265" s="43"/>
      <c r="K265" s="44"/>
    </row>
    <row r="266" spans="1:11" x14ac:dyDescent="0.25">
      <c r="A266" s="79">
        <v>40078</v>
      </c>
      <c r="B266" s="100" t="s">
        <v>197</v>
      </c>
      <c r="C266" s="39" t="s">
        <v>3248</v>
      </c>
      <c r="D266" s="45" t="s">
        <v>3249</v>
      </c>
      <c r="E266" s="144" t="s">
        <v>199</v>
      </c>
      <c r="F266" s="108">
        <v>1495</v>
      </c>
      <c r="G266" s="221">
        <v>1</v>
      </c>
      <c r="H266" s="150">
        <v>1</v>
      </c>
      <c r="I266" s="223"/>
      <c r="J266" s="86">
        <f>H266*F266</f>
        <v>1495</v>
      </c>
      <c r="K266" s="44" t="s">
        <v>84</v>
      </c>
    </row>
    <row r="267" spans="1:11" x14ac:dyDescent="0.25">
      <c r="A267" s="92"/>
      <c r="C267" s="92"/>
      <c r="E267" s="92"/>
      <c r="G267" s="92"/>
      <c r="I267" s="92"/>
      <c r="K267" s="92"/>
    </row>
    <row r="268" spans="1:11" x14ac:dyDescent="0.25">
      <c r="A268" s="79">
        <v>40078</v>
      </c>
      <c r="B268" s="100" t="s">
        <v>197</v>
      </c>
      <c r="C268" s="39" t="s">
        <v>3250</v>
      </c>
      <c r="D268" s="100" t="s">
        <v>3251</v>
      </c>
      <c r="E268" s="44" t="s">
        <v>199</v>
      </c>
      <c r="F268" s="84">
        <v>820</v>
      </c>
      <c r="G268" s="85">
        <v>1</v>
      </c>
      <c r="H268" s="102">
        <v>1</v>
      </c>
      <c r="I268" s="53"/>
      <c r="J268" s="86">
        <f>H268*F268</f>
        <v>820</v>
      </c>
      <c r="K268" s="44" t="s">
        <v>84</v>
      </c>
    </row>
    <row r="269" spans="1:11" x14ac:dyDescent="0.25">
      <c r="A269" s="92"/>
      <c r="C269" s="92"/>
      <c r="E269" s="92"/>
      <c r="G269" s="92"/>
      <c r="I269" s="92"/>
      <c r="K269" s="92"/>
    </row>
    <row r="270" spans="1:11" x14ac:dyDescent="0.25">
      <c r="A270" s="79">
        <v>40078</v>
      </c>
      <c r="B270" s="100" t="s">
        <v>197</v>
      </c>
      <c r="C270" s="46" t="s">
        <v>3252</v>
      </c>
      <c r="D270" s="100" t="s">
        <v>3253</v>
      </c>
      <c r="E270" s="44" t="s">
        <v>199</v>
      </c>
      <c r="F270" s="84">
        <v>9700</v>
      </c>
      <c r="G270" s="85">
        <v>1</v>
      </c>
      <c r="H270" s="102">
        <v>1</v>
      </c>
      <c r="I270" s="53"/>
      <c r="J270" s="86">
        <f>H270*F270</f>
        <v>9700</v>
      </c>
      <c r="K270" s="44" t="s">
        <v>84</v>
      </c>
    </row>
    <row r="271" spans="1:11" x14ac:dyDescent="0.25">
      <c r="A271" s="438"/>
      <c r="B271" s="439"/>
      <c r="C271" s="451"/>
      <c r="D271" s="452"/>
      <c r="E271" s="453"/>
      <c r="F271" s="454"/>
      <c r="G271" s="455"/>
      <c r="H271" s="456"/>
      <c r="I271" s="457"/>
      <c r="J271" s="458"/>
      <c r="K271" s="445"/>
    </row>
    <row r="272" spans="1:11" x14ac:dyDescent="0.25">
      <c r="A272" s="79">
        <v>40078</v>
      </c>
      <c r="B272" s="100" t="s">
        <v>197</v>
      </c>
      <c r="C272" s="46" t="s">
        <v>3254</v>
      </c>
      <c r="D272" s="100" t="s">
        <v>3255</v>
      </c>
      <c r="E272" s="44" t="s">
        <v>199</v>
      </c>
      <c r="F272" s="84">
        <v>2900</v>
      </c>
      <c r="G272" s="85">
        <v>1</v>
      </c>
      <c r="H272" s="102">
        <v>1</v>
      </c>
      <c r="I272" s="53"/>
      <c r="J272" s="86">
        <f>H272*F272</f>
        <v>2900</v>
      </c>
      <c r="K272" s="44" t="s">
        <v>84</v>
      </c>
    </row>
    <row r="273" spans="1:11" x14ac:dyDescent="0.25">
      <c r="A273" s="92"/>
      <c r="C273" s="92"/>
      <c r="E273" s="92"/>
      <c r="G273" s="92"/>
      <c r="I273" s="92"/>
      <c r="K273" s="92"/>
    </row>
    <row r="274" spans="1:11" x14ac:dyDescent="0.25">
      <c r="A274" s="79">
        <v>40078</v>
      </c>
      <c r="B274" s="100" t="s">
        <v>197</v>
      </c>
      <c r="C274" s="147" t="s">
        <v>3256</v>
      </c>
      <c r="D274" s="100" t="s">
        <v>3257</v>
      </c>
      <c r="E274" s="44" t="s">
        <v>199</v>
      </c>
      <c r="F274" s="84">
        <v>10200</v>
      </c>
      <c r="G274" s="85">
        <v>1</v>
      </c>
      <c r="H274" s="102">
        <v>1</v>
      </c>
      <c r="I274" s="44"/>
      <c r="J274" s="86">
        <f>H274*F274</f>
        <v>10200</v>
      </c>
      <c r="K274" s="44" t="s">
        <v>84</v>
      </c>
    </row>
    <row r="275" spans="1:11" x14ac:dyDescent="0.25">
      <c r="A275" s="92"/>
      <c r="C275" s="92"/>
      <c r="E275" s="92"/>
      <c r="G275" s="92"/>
      <c r="I275" s="92"/>
      <c r="K275" s="92"/>
    </row>
    <row r="276" spans="1:11" x14ac:dyDescent="0.25">
      <c r="A276" s="79">
        <v>40078</v>
      </c>
      <c r="B276" s="100" t="s">
        <v>197</v>
      </c>
      <c r="C276" s="147" t="s">
        <v>3258</v>
      </c>
      <c r="D276" s="100" t="s">
        <v>3259</v>
      </c>
      <c r="E276" s="44" t="s">
        <v>199</v>
      </c>
      <c r="F276" s="84">
        <v>8000</v>
      </c>
      <c r="G276" s="85">
        <v>1</v>
      </c>
      <c r="H276" s="102">
        <v>1</v>
      </c>
      <c r="I276" s="44"/>
      <c r="J276" s="86">
        <f>H276*F276</f>
        <v>8000</v>
      </c>
      <c r="K276" s="44" t="s">
        <v>84</v>
      </c>
    </row>
    <row r="277" spans="1:11" x14ac:dyDescent="0.25">
      <c r="A277" s="92"/>
      <c r="C277" s="92"/>
      <c r="E277" s="92"/>
      <c r="G277" s="92"/>
      <c r="I277" s="92"/>
      <c r="K277" s="92"/>
    </row>
    <row r="278" spans="1:11" x14ac:dyDescent="0.25">
      <c r="A278" s="79">
        <v>40078</v>
      </c>
      <c r="B278" s="100" t="s">
        <v>197</v>
      </c>
      <c r="C278" s="39" t="s">
        <v>3260</v>
      </c>
      <c r="D278" s="100" t="s">
        <v>3261</v>
      </c>
      <c r="E278" s="44" t="s">
        <v>199</v>
      </c>
      <c r="F278" s="84">
        <v>2500</v>
      </c>
      <c r="G278" s="85">
        <v>1</v>
      </c>
      <c r="H278" s="102">
        <v>1</v>
      </c>
      <c r="I278" s="44"/>
      <c r="J278" s="86">
        <f>H278*F278</f>
        <v>2500</v>
      </c>
      <c r="K278" s="44" t="s">
        <v>84</v>
      </c>
    </row>
    <row r="279" spans="1:11" x14ac:dyDescent="0.25">
      <c r="A279" s="92"/>
      <c r="C279" s="92"/>
      <c r="E279" s="92"/>
      <c r="G279" s="92"/>
      <c r="I279" s="92"/>
      <c r="K279" s="92"/>
    </row>
    <row r="280" spans="1:11" x14ac:dyDescent="0.25">
      <c r="A280" s="79">
        <v>40078</v>
      </c>
      <c r="B280" s="100" t="s">
        <v>197</v>
      </c>
      <c r="C280" s="147" t="s">
        <v>3262</v>
      </c>
      <c r="D280" s="100" t="s">
        <v>3263</v>
      </c>
      <c r="E280" s="44" t="s">
        <v>199</v>
      </c>
      <c r="F280" s="84">
        <v>1350</v>
      </c>
      <c r="G280" s="85">
        <v>1</v>
      </c>
      <c r="H280" s="102">
        <v>1</v>
      </c>
      <c r="I280" s="44"/>
      <c r="J280" s="86">
        <f>H280*F280</f>
        <v>1350</v>
      </c>
      <c r="K280" s="44" t="s">
        <v>84</v>
      </c>
    </row>
    <row r="281" spans="1:11" x14ac:dyDescent="0.25">
      <c r="A281" s="92"/>
      <c r="C281" s="92"/>
      <c r="E281" s="92"/>
      <c r="G281" s="92"/>
      <c r="I281" s="92"/>
      <c r="K281" s="92"/>
    </row>
    <row r="282" spans="1:11" x14ac:dyDescent="0.25">
      <c r="A282" s="79">
        <v>40078</v>
      </c>
      <c r="B282" s="100" t="s">
        <v>197</v>
      </c>
      <c r="C282" s="147" t="s">
        <v>3264</v>
      </c>
      <c r="D282" s="100" t="s">
        <v>3265</v>
      </c>
      <c r="E282" s="44" t="s">
        <v>199</v>
      </c>
      <c r="F282" s="84">
        <v>9000</v>
      </c>
      <c r="G282" s="85">
        <v>1</v>
      </c>
      <c r="H282" s="102">
        <v>1</v>
      </c>
      <c r="I282" s="44"/>
      <c r="J282" s="86">
        <f>H282*F282</f>
        <v>9000</v>
      </c>
      <c r="K282" s="44" t="s">
        <v>84</v>
      </c>
    </row>
    <row r="283" spans="1:11" x14ac:dyDescent="0.25">
      <c r="A283" s="92"/>
      <c r="C283" s="92"/>
      <c r="E283" s="92"/>
      <c r="G283" s="92"/>
      <c r="I283" s="92"/>
      <c r="K283" s="92"/>
    </row>
    <row r="284" spans="1:11" x14ac:dyDescent="0.25">
      <c r="A284" s="79">
        <v>40078</v>
      </c>
      <c r="B284" s="100" t="s">
        <v>197</v>
      </c>
      <c r="C284" s="147" t="s">
        <v>3266</v>
      </c>
      <c r="D284" s="100" t="s">
        <v>3267</v>
      </c>
      <c r="E284" s="44" t="s">
        <v>199</v>
      </c>
      <c r="F284" s="84">
        <v>6755</v>
      </c>
      <c r="G284" s="85">
        <v>1</v>
      </c>
      <c r="H284" s="102">
        <v>1</v>
      </c>
      <c r="I284" s="44"/>
      <c r="J284" s="86">
        <f>H284*F284</f>
        <v>6755</v>
      </c>
      <c r="K284" s="44" t="s">
        <v>84</v>
      </c>
    </row>
    <row r="285" spans="1:11" x14ac:dyDescent="0.25">
      <c r="A285" s="92"/>
      <c r="C285" s="92"/>
      <c r="E285" s="92"/>
      <c r="G285" s="92"/>
      <c r="I285" s="92"/>
      <c r="K285" s="92"/>
    </row>
    <row r="286" spans="1:11" x14ac:dyDescent="0.25">
      <c r="A286" s="79">
        <v>40078</v>
      </c>
      <c r="B286" s="100" t="s">
        <v>197</v>
      </c>
      <c r="C286" s="39" t="s">
        <v>3268</v>
      </c>
      <c r="D286" s="100" t="s">
        <v>3269</v>
      </c>
      <c r="E286" s="144" t="s">
        <v>199</v>
      </c>
      <c r="F286" s="108">
        <v>5900</v>
      </c>
      <c r="G286" s="99">
        <v>1</v>
      </c>
      <c r="H286" s="150">
        <v>1</v>
      </c>
      <c r="I286" s="144"/>
      <c r="J286" s="86">
        <f>H286*F286</f>
        <v>5900</v>
      </c>
      <c r="K286" s="44" t="s">
        <v>84</v>
      </c>
    </row>
    <row r="287" spans="1:11" x14ac:dyDescent="0.25">
      <c r="A287" s="79"/>
      <c r="B287" s="100"/>
      <c r="C287" s="147"/>
      <c r="D287" s="100"/>
      <c r="E287" s="44"/>
      <c r="F287" s="84"/>
      <c r="G287" s="85"/>
      <c r="H287" s="102"/>
      <c r="I287" s="44"/>
      <c r="J287" s="148"/>
      <c r="K287" s="44"/>
    </row>
    <row r="288" spans="1:11" x14ac:dyDescent="0.25">
      <c r="A288" s="79">
        <v>40078</v>
      </c>
      <c r="B288" s="100" t="s">
        <v>197</v>
      </c>
      <c r="C288" s="46" t="s">
        <v>3270</v>
      </c>
      <c r="D288" s="100" t="s">
        <v>3271</v>
      </c>
      <c r="E288" s="44" t="s">
        <v>199</v>
      </c>
      <c r="F288" s="84">
        <v>240</v>
      </c>
      <c r="G288" s="104">
        <v>1</v>
      </c>
      <c r="H288" s="102">
        <v>1</v>
      </c>
      <c r="I288" s="66"/>
      <c r="J288" s="86">
        <f>H288*F288</f>
        <v>240</v>
      </c>
      <c r="K288" s="44" t="s">
        <v>84</v>
      </c>
    </row>
    <row r="289" spans="1:11" x14ac:dyDescent="0.25">
      <c r="A289" s="62"/>
      <c r="B289" s="52"/>
      <c r="C289" s="63"/>
      <c r="D289" s="38"/>
      <c r="E289" s="52"/>
      <c r="F289" s="52"/>
      <c r="G289" s="49"/>
      <c r="H289" s="49"/>
      <c r="I289" s="52"/>
      <c r="J289" s="43"/>
      <c r="K289" s="44"/>
    </row>
    <row r="290" spans="1:11" x14ac:dyDescent="0.25">
      <c r="A290" s="79">
        <v>40078</v>
      </c>
      <c r="B290" s="100" t="s">
        <v>197</v>
      </c>
      <c r="C290" s="39" t="s">
        <v>3272</v>
      </c>
      <c r="D290" s="45" t="s">
        <v>3273</v>
      </c>
      <c r="E290" s="144" t="s">
        <v>199</v>
      </c>
      <c r="F290" s="108">
        <v>2090</v>
      </c>
      <c r="G290" s="221">
        <v>1</v>
      </c>
      <c r="H290" s="150">
        <v>1</v>
      </c>
      <c r="I290" s="223"/>
      <c r="J290" s="86">
        <f>H290*F290</f>
        <v>2090</v>
      </c>
      <c r="K290" s="44" t="s">
        <v>84</v>
      </c>
    </row>
    <row r="291" spans="1:11" x14ac:dyDescent="0.25">
      <c r="A291" s="92"/>
      <c r="C291" s="92"/>
      <c r="E291" s="92"/>
      <c r="G291" s="92"/>
      <c r="I291" s="92"/>
      <c r="K291" s="92"/>
    </row>
    <row r="292" spans="1:11" x14ac:dyDescent="0.25">
      <c r="A292" s="79">
        <v>40078</v>
      </c>
      <c r="B292" s="100" t="s">
        <v>197</v>
      </c>
      <c r="C292" s="39" t="s">
        <v>3274</v>
      </c>
      <c r="D292" s="45" t="s">
        <v>3275</v>
      </c>
      <c r="E292" s="144" t="s">
        <v>199</v>
      </c>
      <c r="F292" s="108">
        <v>345</v>
      </c>
      <c r="G292" s="99">
        <v>1</v>
      </c>
      <c r="H292" s="150">
        <v>1</v>
      </c>
      <c r="I292" s="144"/>
      <c r="J292" s="86">
        <f>H292*F292</f>
        <v>345</v>
      </c>
      <c r="K292" s="44" t="s">
        <v>84</v>
      </c>
    </row>
    <row r="293" spans="1:11" x14ac:dyDescent="0.25">
      <c r="A293" s="92"/>
      <c r="C293" s="92"/>
      <c r="E293" s="92"/>
      <c r="G293" s="92"/>
      <c r="I293" s="92"/>
      <c r="K293" s="92"/>
    </row>
    <row r="294" spans="1:11" x14ac:dyDescent="0.25">
      <c r="A294" s="79">
        <v>40078</v>
      </c>
      <c r="B294" s="100" t="s">
        <v>197</v>
      </c>
      <c r="C294" s="39" t="s">
        <v>3276</v>
      </c>
      <c r="D294" s="100" t="s">
        <v>3277</v>
      </c>
      <c r="E294" s="44" t="s">
        <v>199</v>
      </c>
      <c r="F294" s="84">
        <v>485</v>
      </c>
      <c r="G294" s="85">
        <v>1</v>
      </c>
      <c r="H294" s="102">
        <v>1</v>
      </c>
      <c r="I294" s="53"/>
      <c r="J294" s="86">
        <f>H294*F294</f>
        <v>485</v>
      </c>
      <c r="K294" s="44" t="s">
        <v>84</v>
      </c>
    </row>
    <row r="295" spans="1:11" x14ac:dyDescent="0.25">
      <c r="A295" s="438"/>
      <c r="B295" s="439"/>
      <c r="C295" s="451"/>
      <c r="D295" s="452"/>
      <c r="E295" s="453"/>
      <c r="F295" s="454"/>
      <c r="G295" s="455"/>
      <c r="H295" s="456"/>
      <c r="I295" s="457"/>
      <c r="J295" s="458"/>
      <c r="K295" s="445"/>
    </row>
    <row r="296" spans="1:11" x14ac:dyDescent="0.25">
      <c r="A296" s="79">
        <v>40078</v>
      </c>
      <c r="B296" s="100" t="s">
        <v>197</v>
      </c>
      <c r="C296" s="46" t="s">
        <v>3278</v>
      </c>
      <c r="D296" s="100" t="s">
        <v>3279</v>
      </c>
      <c r="E296" s="44" t="s">
        <v>199</v>
      </c>
      <c r="F296" s="84">
        <v>160</v>
      </c>
      <c r="G296" s="85">
        <v>1</v>
      </c>
      <c r="H296" s="102">
        <v>1</v>
      </c>
      <c r="I296" s="53"/>
      <c r="J296" s="86">
        <f>H296*F296</f>
        <v>160</v>
      </c>
      <c r="K296" s="44" t="s">
        <v>84</v>
      </c>
    </row>
    <row r="297" spans="1:11" x14ac:dyDescent="0.25">
      <c r="A297" s="92"/>
      <c r="C297" s="92"/>
      <c r="E297" s="92"/>
      <c r="G297" s="92"/>
      <c r="I297" s="92"/>
      <c r="K297" s="92"/>
    </row>
    <row r="298" spans="1:11" x14ac:dyDescent="0.25">
      <c r="A298" s="79">
        <v>40078</v>
      </c>
      <c r="B298" s="100" t="s">
        <v>197</v>
      </c>
      <c r="C298" s="147" t="s">
        <v>3280</v>
      </c>
      <c r="D298" s="100" t="s">
        <v>3281</v>
      </c>
      <c r="E298" s="44" t="s">
        <v>199</v>
      </c>
      <c r="F298" s="84">
        <v>4566</v>
      </c>
      <c r="G298" s="85">
        <v>1</v>
      </c>
      <c r="H298" s="102">
        <v>1</v>
      </c>
      <c r="I298" s="44"/>
      <c r="J298" s="86">
        <f>H298*F298</f>
        <v>4566</v>
      </c>
      <c r="K298" s="44" t="s">
        <v>84</v>
      </c>
    </row>
    <row r="299" spans="1:11" x14ac:dyDescent="0.25">
      <c r="A299" s="92"/>
      <c r="C299" s="92"/>
      <c r="E299" s="92"/>
      <c r="G299" s="92"/>
      <c r="I299" s="92"/>
      <c r="K299" s="92"/>
    </row>
    <row r="300" spans="1:11" x14ac:dyDescent="0.25">
      <c r="A300" s="79">
        <v>40078</v>
      </c>
      <c r="B300" s="100" t="s">
        <v>197</v>
      </c>
      <c r="C300" s="147" t="s">
        <v>3282</v>
      </c>
      <c r="D300" s="100" t="s">
        <v>3283</v>
      </c>
      <c r="E300" s="44" t="s">
        <v>199</v>
      </c>
      <c r="F300" s="84">
        <v>335</v>
      </c>
      <c r="G300" s="85">
        <v>1</v>
      </c>
      <c r="H300" s="102">
        <v>1</v>
      </c>
      <c r="I300" s="44"/>
      <c r="J300" s="86">
        <f>H300*F300</f>
        <v>335</v>
      </c>
      <c r="K300" s="44" t="s">
        <v>84</v>
      </c>
    </row>
    <row r="301" spans="1:11" x14ac:dyDescent="0.25">
      <c r="A301" s="92"/>
      <c r="C301" s="92"/>
      <c r="E301" s="92"/>
      <c r="G301" s="92"/>
      <c r="I301" s="92"/>
      <c r="K301" s="92"/>
    </row>
    <row r="302" spans="1:11" x14ac:dyDescent="0.25">
      <c r="A302" s="79">
        <v>40078</v>
      </c>
      <c r="B302" s="100" t="s">
        <v>197</v>
      </c>
      <c r="C302" s="39" t="s">
        <v>3284</v>
      </c>
      <c r="D302" s="100" t="s">
        <v>3285</v>
      </c>
      <c r="E302" s="44" t="s">
        <v>199</v>
      </c>
      <c r="F302" s="84">
        <v>425</v>
      </c>
      <c r="G302" s="85">
        <v>1</v>
      </c>
      <c r="H302" s="102">
        <v>1</v>
      </c>
      <c r="I302" s="44"/>
      <c r="J302" s="86">
        <f>H302*F302</f>
        <v>425</v>
      </c>
      <c r="K302" s="44" t="s">
        <v>84</v>
      </c>
    </row>
    <row r="303" spans="1:11" x14ac:dyDescent="0.25">
      <c r="A303" s="92"/>
      <c r="C303" s="92"/>
      <c r="E303" s="92"/>
      <c r="G303" s="92"/>
      <c r="I303" s="92"/>
      <c r="K303" s="92"/>
    </row>
    <row r="304" spans="1:11" x14ac:dyDescent="0.25">
      <c r="A304" s="79">
        <v>40078</v>
      </c>
      <c r="B304" s="100" t="s">
        <v>197</v>
      </c>
      <c r="C304" s="147" t="s">
        <v>3286</v>
      </c>
      <c r="D304" s="100" t="s">
        <v>3287</v>
      </c>
      <c r="E304" s="44" t="s">
        <v>199</v>
      </c>
      <c r="F304" s="84">
        <v>290</v>
      </c>
      <c r="G304" s="85">
        <v>1</v>
      </c>
      <c r="H304" s="102">
        <v>1</v>
      </c>
      <c r="I304" s="44"/>
      <c r="J304" s="86">
        <f>H304*F304</f>
        <v>290</v>
      </c>
      <c r="K304" s="44" t="s">
        <v>84</v>
      </c>
    </row>
    <row r="305" spans="1:11" x14ac:dyDescent="0.25">
      <c r="A305" s="92"/>
      <c r="C305" s="92"/>
      <c r="E305" s="92"/>
      <c r="G305" s="92"/>
      <c r="I305" s="92"/>
      <c r="K305" s="92"/>
    </row>
    <row r="306" spans="1:11" x14ac:dyDescent="0.25">
      <c r="A306" s="79">
        <v>39979</v>
      </c>
      <c r="B306" s="100" t="s">
        <v>197</v>
      </c>
      <c r="C306" s="147" t="s">
        <v>3288</v>
      </c>
      <c r="D306" s="100" t="s">
        <v>3289</v>
      </c>
      <c r="E306" s="44" t="s">
        <v>199</v>
      </c>
      <c r="F306" s="84">
        <v>395</v>
      </c>
      <c r="G306" s="85">
        <v>2</v>
      </c>
      <c r="H306" s="102">
        <v>2</v>
      </c>
      <c r="I306" s="44"/>
      <c r="J306" s="86">
        <f>H306*F306</f>
        <v>790</v>
      </c>
      <c r="K306" s="44" t="s">
        <v>84</v>
      </c>
    </row>
    <row r="307" spans="1:11" x14ac:dyDescent="0.25">
      <c r="A307" s="92"/>
      <c r="C307" s="92"/>
      <c r="E307" s="92"/>
      <c r="G307" s="92"/>
      <c r="I307" s="92"/>
      <c r="K307" s="92"/>
    </row>
    <row r="308" spans="1:11" x14ac:dyDescent="0.25">
      <c r="A308" s="438"/>
      <c r="B308" s="439"/>
      <c r="C308" s="451"/>
      <c r="D308" s="452"/>
      <c r="E308" s="453"/>
      <c r="F308" s="454"/>
      <c r="G308" s="455"/>
      <c r="H308" s="456"/>
      <c r="I308" s="457"/>
      <c r="J308" s="458"/>
      <c r="K308" s="445"/>
    </row>
    <row r="309" spans="1:11" x14ac:dyDescent="0.25">
      <c r="A309" s="79">
        <v>39614</v>
      </c>
      <c r="B309" s="22" t="s">
        <v>197</v>
      </c>
      <c r="C309" s="395" t="s">
        <v>5397</v>
      </c>
      <c r="D309" s="22"/>
      <c r="E309" s="22" t="s">
        <v>199</v>
      </c>
      <c r="F309" s="193">
        <v>598</v>
      </c>
      <c r="G309" s="143">
        <v>1</v>
      </c>
      <c r="H309" s="143">
        <v>1</v>
      </c>
      <c r="I309" s="22"/>
      <c r="J309" s="170">
        <f>H309*F309</f>
        <v>598</v>
      </c>
      <c r="K309" s="44" t="s">
        <v>84</v>
      </c>
    </row>
    <row r="310" spans="1:11" x14ac:dyDescent="0.25">
      <c r="A310" s="92"/>
      <c r="B310" s="113"/>
      <c r="C310" s="113"/>
      <c r="D310" s="113"/>
      <c r="E310" s="113"/>
      <c r="F310" s="113"/>
      <c r="G310" s="113"/>
      <c r="H310" s="113"/>
      <c r="I310" s="113"/>
      <c r="J310" s="170">
        <f t="shared" ref="J310:J330" si="0">H310*F310</f>
        <v>0</v>
      </c>
      <c r="K310" s="92"/>
    </row>
    <row r="311" spans="1:11" x14ac:dyDescent="0.25">
      <c r="A311" s="79">
        <v>39614</v>
      </c>
      <c r="B311" s="22" t="s">
        <v>197</v>
      </c>
      <c r="C311" s="390" t="s">
        <v>5398</v>
      </c>
      <c r="D311" s="22"/>
      <c r="E311" s="22" t="s">
        <v>199</v>
      </c>
      <c r="F311" s="193">
        <v>260</v>
      </c>
      <c r="G311" s="143">
        <v>2</v>
      </c>
      <c r="H311" s="143">
        <v>2</v>
      </c>
      <c r="I311" s="22"/>
      <c r="J311" s="170">
        <f t="shared" si="0"/>
        <v>520</v>
      </c>
      <c r="K311" s="44" t="s">
        <v>84</v>
      </c>
    </row>
    <row r="312" spans="1:11" x14ac:dyDescent="0.25">
      <c r="A312" s="92"/>
      <c r="B312" s="113"/>
      <c r="C312" s="113"/>
      <c r="D312" s="113"/>
      <c r="E312" s="113"/>
      <c r="F312" s="113"/>
      <c r="G312" s="92"/>
      <c r="H312" s="113"/>
      <c r="I312" s="113"/>
      <c r="J312" s="170">
        <f t="shared" si="0"/>
        <v>0</v>
      </c>
      <c r="K312" s="92"/>
    </row>
    <row r="313" spans="1:11" x14ac:dyDescent="0.25">
      <c r="A313" s="79">
        <v>39497</v>
      </c>
      <c r="B313" s="22" t="s">
        <v>197</v>
      </c>
      <c r="C313" s="396" t="s">
        <v>5399</v>
      </c>
      <c r="D313" s="22"/>
      <c r="E313" s="22" t="s">
        <v>199</v>
      </c>
      <c r="F313" s="178">
        <v>498</v>
      </c>
      <c r="G313" s="85">
        <v>1</v>
      </c>
      <c r="H313" s="85">
        <v>1</v>
      </c>
      <c r="I313" s="53"/>
      <c r="J313" s="170">
        <f t="shared" si="0"/>
        <v>498</v>
      </c>
      <c r="K313" s="44" t="s">
        <v>84</v>
      </c>
    </row>
    <row r="314" spans="1:11" x14ac:dyDescent="0.25">
      <c r="A314" s="93"/>
      <c r="B314" s="93"/>
      <c r="C314" s="93"/>
      <c r="D314" s="93"/>
      <c r="E314" s="93"/>
      <c r="F314" s="93"/>
      <c r="G314" s="93"/>
      <c r="H314" s="93"/>
      <c r="I314" s="93"/>
      <c r="J314" s="170">
        <f t="shared" si="0"/>
        <v>0</v>
      </c>
      <c r="K314" s="92"/>
    </row>
    <row r="315" spans="1:11" x14ac:dyDescent="0.25">
      <c r="A315" s="54">
        <v>39497</v>
      </c>
      <c r="B315" s="38" t="s">
        <v>197</v>
      </c>
      <c r="C315" s="55" t="s">
        <v>5252</v>
      </c>
      <c r="D315" s="38"/>
      <c r="E315" s="38" t="s">
        <v>199</v>
      </c>
      <c r="F315" s="51">
        <v>598</v>
      </c>
      <c r="G315" s="243">
        <v>1</v>
      </c>
      <c r="H315" s="243">
        <v>1</v>
      </c>
      <c r="I315" s="397"/>
      <c r="J315" s="43">
        <f>H315*F315</f>
        <v>598</v>
      </c>
      <c r="K315" s="44" t="s">
        <v>84</v>
      </c>
    </row>
    <row r="316" spans="1:11" x14ac:dyDescent="0.25">
      <c r="A316" s="93"/>
      <c r="B316" s="93"/>
      <c r="C316" s="93"/>
      <c r="D316" s="93"/>
      <c r="E316" s="93"/>
      <c r="F316" s="93"/>
      <c r="G316" s="93"/>
      <c r="H316" s="93"/>
      <c r="I316" s="93"/>
      <c r="J316" s="93"/>
      <c r="K316" s="92"/>
    </row>
    <row r="317" spans="1:11" x14ac:dyDescent="0.25">
      <c r="A317" s="54">
        <v>39497</v>
      </c>
      <c r="B317" s="38" t="s">
        <v>197</v>
      </c>
      <c r="C317" s="57" t="s">
        <v>5253</v>
      </c>
      <c r="D317" s="38"/>
      <c r="E317" s="38" t="s">
        <v>199</v>
      </c>
      <c r="F317" s="51">
        <v>125</v>
      </c>
      <c r="G317" s="49">
        <v>1</v>
      </c>
      <c r="H317" s="49">
        <v>1</v>
      </c>
      <c r="I317" s="38"/>
      <c r="J317" s="43">
        <f>H317*F317</f>
        <v>125</v>
      </c>
      <c r="K317" s="44" t="s">
        <v>84</v>
      </c>
    </row>
    <row r="318" spans="1:11" x14ac:dyDescent="0.25">
      <c r="A318" s="93"/>
      <c r="B318" s="93"/>
      <c r="C318" s="93"/>
      <c r="D318" s="93"/>
      <c r="E318" s="93"/>
      <c r="F318" s="93"/>
      <c r="G318" s="93"/>
      <c r="H318" s="93"/>
      <c r="I318" s="93"/>
      <c r="J318" s="93"/>
      <c r="K318" s="92"/>
    </row>
    <row r="319" spans="1:11" x14ac:dyDescent="0.25">
      <c r="A319" s="54">
        <v>39497</v>
      </c>
      <c r="B319" s="38" t="s">
        <v>197</v>
      </c>
      <c r="C319" s="57" t="s">
        <v>5254</v>
      </c>
      <c r="D319" s="38"/>
      <c r="E319" s="38" t="s">
        <v>199</v>
      </c>
      <c r="F319" s="51">
        <v>195</v>
      </c>
      <c r="G319" s="49">
        <v>1</v>
      </c>
      <c r="H319" s="49">
        <v>1</v>
      </c>
      <c r="I319" s="38"/>
      <c r="J319" s="43">
        <f>H319*F319</f>
        <v>195</v>
      </c>
      <c r="K319" s="44" t="s">
        <v>84</v>
      </c>
    </row>
    <row r="320" spans="1:11" x14ac:dyDescent="0.25">
      <c r="A320" s="93"/>
      <c r="B320" s="93"/>
      <c r="C320" s="93"/>
      <c r="D320" s="93"/>
      <c r="E320" s="93"/>
      <c r="F320" s="93"/>
      <c r="G320" s="93"/>
      <c r="H320" s="93"/>
      <c r="I320" s="93"/>
      <c r="J320" s="93"/>
      <c r="K320" s="92"/>
    </row>
    <row r="321" spans="1:11" x14ac:dyDescent="0.25">
      <c r="A321" s="54">
        <v>39497</v>
      </c>
      <c r="B321" s="38" t="s">
        <v>197</v>
      </c>
      <c r="C321" s="50" t="s">
        <v>5255</v>
      </c>
      <c r="D321" s="38"/>
      <c r="E321" s="38" t="s">
        <v>199</v>
      </c>
      <c r="F321" s="51">
        <v>165</v>
      </c>
      <c r="G321" s="49">
        <v>1</v>
      </c>
      <c r="H321" s="49">
        <v>1</v>
      </c>
      <c r="I321" s="38"/>
      <c r="J321" s="43">
        <f>H321*F321</f>
        <v>165</v>
      </c>
      <c r="K321" s="44" t="s">
        <v>84</v>
      </c>
    </row>
    <row r="322" spans="1:11" x14ac:dyDescent="0.25">
      <c r="A322" s="93"/>
      <c r="B322" s="93"/>
      <c r="C322" s="93"/>
      <c r="D322" s="93"/>
      <c r="E322" s="93"/>
      <c r="F322" s="93"/>
      <c r="G322" s="93"/>
      <c r="H322" s="93"/>
      <c r="I322" s="93"/>
      <c r="J322" s="170">
        <f t="shared" si="0"/>
        <v>0</v>
      </c>
      <c r="K322" s="92"/>
    </row>
    <row r="323" spans="1:11" x14ac:dyDescent="0.25">
      <c r="A323" s="54">
        <v>39497</v>
      </c>
      <c r="B323" s="38" t="s">
        <v>197</v>
      </c>
      <c r="C323" s="57" t="s">
        <v>5256</v>
      </c>
      <c r="D323" s="38"/>
      <c r="E323" s="38" t="s">
        <v>199</v>
      </c>
      <c r="F323" s="51">
        <v>478</v>
      </c>
      <c r="G323" s="49">
        <v>1</v>
      </c>
      <c r="H323" s="49">
        <v>1</v>
      </c>
      <c r="I323" s="38"/>
      <c r="J323" s="43">
        <f>H323*F323</f>
        <v>478</v>
      </c>
      <c r="K323" s="44" t="s">
        <v>84</v>
      </c>
    </row>
    <row r="324" spans="1:11" x14ac:dyDescent="0.25">
      <c r="A324" s="93"/>
      <c r="B324" s="93"/>
      <c r="C324" s="93"/>
      <c r="D324" s="93"/>
      <c r="E324" s="93"/>
      <c r="F324" s="93"/>
      <c r="G324" s="93"/>
      <c r="H324" s="93"/>
      <c r="I324" s="93"/>
      <c r="J324" s="93"/>
      <c r="K324" s="92"/>
    </row>
    <row r="325" spans="1:11" x14ac:dyDescent="0.25">
      <c r="A325" s="54">
        <v>39497</v>
      </c>
      <c r="B325" s="38" t="s">
        <v>197</v>
      </c>
      <c r="C325" s="57" t="s">
        <v>5257</v>
      </c>
      <c r="D325" s="38"/>
      <c r="E325" s="38" t="s">
        <v>199</v>
      </c>
      <c r="F325" s="51">
        <v>345</v>
      </c>
      <c r="G325" s="49">
        <v>2</v>
      </c>
      <c r="H325" s="49">
        <v>2</v>
      </c>
      <c r="I325" s="38"/>
      <c r="J325" s="43">
        <f>H325*F325</f>
        <v>690</v>
      </c>
      <c r="K325" s="44" t="s">
        <v>84</v>
      </c>
    </row>
    <row r="326" spans="1:11" x14ac:dyDescent="0.25">
      <c r="A326" s="93"/>
      <c r="B326" s="93"/>
      <c r="C326" s="93"/>
      <c r="D326" s="93"/>
      <c r="E326" s="93"/>
      <c r="F326" s="93"/>
      <c r="G326" s="93"/>
      <c r="H326" s="93"/>
      <c r="I326" s="93"/>
      <c r="J326" s="93"/>
      <c r="K326" s="92"/>
    </row>
    <row r="327" spans="1:11" x14ac:dyDescent="0.25">
      <c r="A327" s="54">
        <v>39497</v>
      </c>
      <c r="B327" s="38" t="s">
        <v>197</v>
      </c>
      <c r="C327" s="57" t="s">
        <v>5258</v>
      </c>
      <c r="D327" s="38"/>
      <c r="E327" s="38" t="s">
        <v>199</v>
      </c>
      <c r="F327" s="51">
        <v>490</v>
      </c>
      <c r="G327" s="49">
        <v>1</v>
      </c>
      <c r="H327" s="49">
        <v>1</v>
      </c>
      <c r="I327" s="38"/>
      <c r="J327" s="43">
        <f>H327*F327</f>
        <v>490</v>
      </c>
      <c r="K327" s="44" t="s">
        <v>84</v>
      </c>
    </row>
    <row r="328" spans="1:11" x14ac:dyDescent="0.25">
      <c r="A328" s="93"/>
      <c r="B328" s="93"/>
      <c r="C328" s="93"/>
      <c r="D328" s="93"/>
      <c r="E328" s="93"/>
      <c r="F328" s="93"/>
      <c r="G328" s="93"/>
      <c r="H328" s="93"/>
      <c r="I328" s="93"/>
      <c r="J328" s="93"/>
      <c r="K328" s="92"/>
    </row>
    <row r="329" spans="1:11" x14ac:dyDescent="0.25">
      <c r="A329" s="54">
        <v>39497</v>
      </c>
      <c r="B329" s="38" t="s">
        <v>197</v>
      </c>
      <c r="C329" s="50" t="s">
        <v>5259</v>
      </c>
      <c r="D329" s="38"/>
      <c r="E329" s="40" t="s">
        <v>199</v>
      </c>
      <c r="F329" s="224">
        <v>895</v>
      </c>
      <c r="G329" s="42">
        <v>1</v>
      </c>
      <c r="H329" s="42">
        <v>1</v>
      </c>
      <c r="I329" s="40"/>
      <c r="J329" s="43">
        <f>H329*F329</f>
        <v>895</v>
      </c>
      <c r="K329" s="44" t="s">
        <v>84</v>
      </c>
    </row>
    <row r="330" spans="1:11" x14ac:dyDescent="0.25">
      <c r="A330" s="93"/>
      <c r="B330" s="93"/>
      <c r="C330" s="93"/>
      <c r="D330" s="93"/>
      <c r="E330" s="93"/>
      <c r="F330" s="93"/>
      <c r="G330" s="93"/>
      <c r="H330" s="93"/>
      <c r="I330" s="93"/>
      <c r="J330" s="170">
        <f t="shared" si="0"/>
        <v>0</v>
      </c>
      <c r="K330" s="92"/>
    </row>
    <row r="331" spans="1:11" x14ac:dyDescent="0.25">
      <c r="A331" s="54">
        <v>39497</v>
      </c>
      <c r="B331" s="38" t="s">
        <v>197</v>
      </c>
      <c r="C331" s="50" t="s">
        <v>5260</v>
      </c>
      <c r="D331" s="40"/>
      <c r="E331" s="40" t="s">
        <v>199</v>
      </c>
      <c r="F331" s="224">
        <v>825</v>
      </c>
      <c r="G331" s="42">
        <v>1</v>
      </c>
      <c r="H331" s="42">
        <v>1</v>
      </c>
      <c r="I331" s="40"/>
      <c r="J331" s="43">
        <f>H331*F331</f>
        <v>825</v>
      </c>
      <c r="K331" s="44" t="s">
        <v>84</v>
      </c>
    </row>
    <row r="332" spans="1:11" x14ac:dyDescent="0.25">
      <c r="A332" s="438"/>
      <c r="B332" s="439"/>
      <c r="C332" s="451"/>
      <c r="D332" s="452"/>
      <c r="E332" s="453"/>
      <c r="F332" s="454"/>
      <c r="G332" s="455"/>
      <c r="H332" s="456"/>
      <c r="I332" s="457"/>
      <c r="J332" s="458"/>
      <c r="K332" s="445"/>
    </row>
    <row r="333" spans="1:11" x14ac:dyDescent="0.25">
      <c r="A333" s="54">
        <v>39497</v>
      </c>
      <c r="B333" s="38" t="s">
        <v>197</v>
      </c>
      <c r="C333" s="50" t="s">
        <v>5261</v>
      </c>
      <c r="D333" s="40"/>
      <c r="E333" s="40" t="s">
        <v>199</v>
      </c>
      <c r="F333" s="224">
        <v>2365</v>
      </c>
      <c r="G333" s="42">
        <v>1</v>
      </c>
      <c r="H333" s="42">
        <v>1</v>
      </c>
      <c r="I333" s="40"/>
      <c r="J333" s="43">
        <f>H333*F333</f>
        <v>2365</v>
      </c>
      <c r="K333" s="44" t="s">
        <v>84</v>
      </c>
    </row>
    <row r="334" spans="1:11" x14ac:dyDescent="0.25">
      <c r="A334" s="93"/>
      <c r="B334" s="93"/>
      <c r="C334" s="93"/>
      <c r="D334" s="93"/>
      <c r="E334" s="93"/>
      <c r="F334" s="93"/>
      <c r="G334" s="93"/>
      <c r="H334" s="93"/>
      <c r="I334" s="93"/>
      <c r="J334" s="93"/>
      <c r="K334" s="92"/>
    </row>
    <row r="335" spans="1:11" x14ac:dyDescent="0.25">
      <c r="A335" s="54">
        <v>39497</v>
      </c>
      <c r="B335" s="38" t="s">
        <v>197</v>
      </c>
      <c r="C335" s="50" t="s">
        <v>5262</v>
      </c>
      <c r="D335" s="38"/>
      <c r="E335" s="38" t="s">
        <v>199</v>
      </c>
      <c r="F335" s="51">
        <v>450</v>
      </c>
      <c r="G335" s="49">
        <v>3</v>
      </c>
      <c r="H335" s="49">
        <v>3</v>
      </c>
      <c r="I335" s="52"/>
      <c r="J335" s="43">
        <f>H335*F335</f>
        <v>1350</v>
      </c>
      <c r="K335" s="44" t="s">
        <v>84</v>
      </c>
    </row>
    <row r="336" spans="1:11" x14ac:dyDescent="0.25">
      <c r="A336" s="93"/>
      <c r="B336" s="93"/>
      <c r="C336" s="93"/>
      <c r="D336" s="93"/>
      <c r="E336" s="93"/>
      <c r="F336" s="93"/>
      <c r="G336" s="93"/>
      <c r="H336" s="93"/>
      <c r="I336" s="93"/>
      <c r="J336" s="93"/>
      <c r="K336" s="92"/>
    </row>
    <row r="337" spans="1:11" x14ac:dyDescent="0.25">
      <c r="A337" s="54">
        <v>39497</v>
      </c>
      <c r="B337" s="38" t="s">
        <v>197</v>
      </c>
      <c r="C337" s="55" t="s">
        <v>5263</v>
      </c>
      <c r="D337" s="38"/>
      <c r="E337" s="38" t="s">
        <v>199</v>
      </c>
      <c r="F337" s="51">
        <v>790</v>
      </c>
      <c r="G337" s="64">
        <v>1</v>
      </c>
      <c r="H337" s="64">
        <v>1</v>
      </c>
      <c r="I337" s="257"/>
      <c r="J337" s="43">
        <f>H337*F337</f>
        <v>790</v>
      </c>
      <c r="K337" s="44" t="s">
        <v>84</v>
      </c>
    </row>
    <row r="339" spans="1:11" x14ac:dyDescent="0.25">
      <c r="A339" s="79">
        <v>39497</v>
      </c>
      <c r="B339" s="44" t="s">
        <v>197</v>
      </c>
      <c r="C339" s="46" t="s">
        <v>5264</v>
      </c>
      <c r="D339" s="44"/>
      <c r="E339" s="44" t="s">
        <v>199</v>
      </c>
      <c r="F339" s="178">
        <v>280</v>
      </c>
      <c r="G339" s="162">
        <v>1</v>
      </c>
      <c r="H339" s="162">
        <v>1</v>
      </c>
      <c r="I339" s="163"/>
      <c r="J339" s="170">
        <f>H339*F339</f>
        <v>280</v>
      </c>
      <c r="K339" s="44" t="s">
        <v>84</v>
      </c>
    </row>
    <row r="340" spans="1:11" x14ac:dyDescent="0.25">
      <c r="A340" s="92"/>
      <c r="B340" s="92"/>
      <c r="C340" s="92"/>
      <c r="D340" s="92"/>
      <c r="E340" s="92"/>
      <c r="F340" s="92"/>
      <c r="G340" s="92"/>
      <c r="H340" s="92"/>
      <c r="I340" s="92"/>
      <c r="J340" s="92"/>
      <c r="K340" s="92"/>
    </row>
    <row r="341" spans="1:11" x14ac:dyDescent="0.25">
      <c r="A341" s="79">
        <v>39497</v>
      </c>
      <c r="B341" s="44" t="s">
        <v>197</v>
      </c>
      <c r="C341" s="147" t="s">
        <v>5265</v>
      </c>
      <c r="D341" s="44"/>
      <c r="E341" s="44" t="s">
        <v>199</v>
      </c>
      <c r="F341" s="178">
        <v>2150</v>
      </c>
      <c r="G341" s="85">
        <v>2</v>
      </c>
      <c r="H341" s="85">
        <v>2</v>
      </c>
      <c r="I341" s="44"/>
      <c r="J341" s="170">
        <f>H341*F341</f>
        <v>4300</v>
      </c>
      <c r="K341" s="44" t="s">
        <v>84</v>
      </c>
    </row>
    <row r="342" spans="1:11" x14ac:dyDescent="0.25">
      <c r="A342" s="92"/>
      <c r="B342" s="92"/>
      <c r="C342" s="92"/>
      <c r="D342" s="92"/>
      <c r="E342" s="92"/>
      <c r="F342" s="92"/>
      <c r="G342" s="92"/>
      <c r="H342" s="92"/>
      <c r="I342" s="92"/>
      <c r="J342" s="92"/>
      <c r="K342" s="92"/>
    </row>
    <row r="343" spans="1:11" x14ac:dyDescent="0.25">
      <c r="A343" s="79">
        <v>39497</v>
      </c>
      <c r="B343" s="44" t="s">
        <v>197</v>
      </c>
      <c r="C343" s="147" t="s">
        <v>5266</v>
      </c>
      <c r="D343" s="44"/>
      <c r="E343" s="44" t="s">
        <v>199</v>
      </c>
      <c r="F343" s="178">
        <v>3445</v>
      </c>
      <c r="G343" s="85">
        <v>1</v>
      </c>
      <c r="H343" s="85">
        <v>1</v>
      </c>
      <c r="I343" s="44"/>
      <c r="J343" s="170">
        <f>H343*F343</f>
        <v>3445</v>
      </c>
      <c r="K343" s="44" t="s">
        <v>84</v>
      </c>
    </row>
    <row r="344" spans="1:11" x14ac:dyDescent="0.25">
      <c r="A344" s="79"/>
      <c r="B344" s="53"/>
      <c r="C344" s="46"/>
      <c r="D344" s="399"/>
      <c r="E344" s="44"/>
      <c r="F344" s="178"/>
      <c r="G344" s="85"/>
      <c r="H344" s="85"/>
      <c r="I344" s="53"/>
      <c r="J344" s="170">
        <f>H344*F344</f>
        <v>0</v>
      </c>
      <c r="K344" s="44"/>
    </row>
    <row r="345" spans="1:11" x14ac:dyDescent="0.25">
      <c r="A345" s="79">
        <v>39497</v>
      </c>
      <c r="B345" s="44" t="s">
        <v>197</v>
      </c>
      <c r="C345" s="39" t="s">
        <v>5267</v>
      </c>
      <c r="D345" s="44"/>
      <c r="E345" s="44" t="s">
        <v>199</v>
      </c>
      <c r="F345" s="178">
        <v>595</v>
      </c>
      <c r="G345" s="85">
        <v>1</v>
      </c>
      <c r="H345" s="85">
        <v>1</v>
      </c>
      <c r="I345" s="44"/>
      <c r="J345" s="170">
        <f>H345*F345</f>
        <v>595</v>
      </c>
      <c r="K345" s="44" t="s">
        <v>84</v>
      </c>
    </row>
    <row r="346" spans="1:11" x14ac:dyDescent="0.25">
      <c r="A346" s="92"/>
      <c r="B346" s="92"/>
      <c r="C346" s="92"/>
      <c r="D346" s="92"/>
      <c r="E346" s="92"/>
      <c r="F346" s="294"/>
      <c r="G346" s="92"/>
      <c r="H346" s="92"/>
      <c r="I346" s="92"/>
      <c r="J346" s="92"/>
      <c r="K346" s="92"/>
    </row>
    <row r="347" spans="1:11" x14ac:dyDescent="0.25">
      <c r="A347" s="79">
        <v>39497</v>
      </c>
      <c r="B347" s="44" t="s">
        <v>197</v>
      </c>
      <c r="C347" s="147" t="s">
        <v>5268</v>
      </c>
      <c r="D347" s="44"/>
      <c r="E347" s="44" t="s">
        <v>199</v>
      </c>
      <c r="F347" s="178">
        <v>525</v>
      </c>
      <c r="G347" s="85">
        <v>2</v>
      </c>
      <c r="H347" s="85">
        <v>2</v>
      </c>
      <c r="I347" s="44"/>
      <c r="J347" s="170">
        <f>H347*F347</f>
        <v>1050</v>
      </c>
      <c r="K347" s="44" t="s">
        <v>84</v>
      </c>
    </row>
    <row r="348" spans="1:11" x14ac:dyDescent="0.25">
      <c r="A348" s="92"/>
      <c r="B348" s="92"/>
      <c r="C348" s="92"/>
      <c r="D348" s="92"/>
      <c r="E348" s="92"/>
      <c r="F348" s="294"/>
      <c r="G348" s="92"/>
      <c r="H348" s="92"/>
      <c r="I348" s="92"/>
      <c r="J348" s="92"/>
      <c r="K348" s="92"/>
    </row>
    <row r="349" spans="1:11" x14ac:dyDescent="0.25">
      <c r="A349" s="79">
        <v>39497</v>
      </c>
      <c r="B349" s="44" t="s">
        <v>197</v>
      </c>
      <c r="C349" s="147" t="s">
        <v>5269</v>
      </c>
      <c r="D349" s="44"/>
      <c r="E349" s="44" t="s">
        <v>199</v>
      </c>
      <c r="F349" s="178">
        <v>415</v>
      </c>
      <c r="G349" s="85">
        <v>2</v>
      </c>
      <c r="H349" s="85">
        <v>2</v>
      </c>
      <c r="I349" s="44"/>
      <c r="J349" s="170">
        <f>H349*F349</f>
        <v>830</v>
      </c>
      <c r="K349" s="44" t="s">
        <v>84</v>
      </c>
    </row>
    <row r="350" spans="1:11" x14ac:dyDescent="0.25">
      <c r="A350" s="92"/>
      <c r="B350" s="92"/>
      <c r="C350" s="92"/>
      <c r="D350" s="92"/>
      <c r="E350" s="92"/>
      <c r="F350" s="294"/>
      <c r="G350" s="92"/>
      <c r="H350" s="92"/>
      <c r="I350" s="92"/>
      <c r="J350" s="92"/>
      <c r="K350" s="92"/>
    </row>
    <row r="351" spans="1:11" x14ac:dyDescent="0.25">
      <c r="A351" s="79">
        <v>39497</v>
      </c>
      <c r="B351" s="44" t="s">
        <v>197</v>
      </c>
      <c r="C351" s="147" t="s">
        <v>5270</v>
      </c>
      <c r="D351" s="44"/>
      <c r="E351" s="44" t="s">
        <v>199</v>
      </c>
      <c r="F351" s="178">
        <v>405</v>
      </c>
      <c r="G351" s="85">
        <v>1</v>
      </c>
      <c r="H351" s="85">
        <v>1</v>
      </c>
      <c r="I351" s="44"/>
      <c r="J351" s="170">
        <f>H351*F351</f>
        <v>405</v>
      </c>
      <c r="K351" s="44" t="s">
        <v>84</v>
      </c>
    </row>
    <row r="352" spans="1:11" x14ac:dyDescent="0.25">
      <c r="A352" s="92"/>
      <c r="B352" s="92"/>
      <c r="C352" s="92"/>
      <c r="D352" s="92"/>
      <c r="E352" s="92"/>
      <c r="F352" s="294"/>
      <c r="G352" s="92"/>
      <c r="H352" s="92"/>
      <c r="I352" s="92"/>
      <c r="J352" s="92"/>
      <c r="K352" s="92"/>
    </row>
    <row r="353" spans="1:11" x14ac:dyDescent="0.25">
      <c r="A353" s="79">
        <v>39497</v>
      </c>
      <c r="B353" s="44" t="s">
        <v>197</v>
      </c>
      <c r="C353" s="39" t="s">
        <v>5271</v>
      </c>
      <c r="D353" s="44"/>
      <c r="E353" s="144" t="s">
        <v>199</v>
      </c>
      <c r="F353" s="182">
        <v>695</v>
      </c>
      <c r="G353" s="99">
        <v>1</v>
      </c>
      <c r="H353" s="99">
        <v>1</v>
      </c>
      <c r="I353" s="144"/>
      <c r="J353" s="170">
        <f>H353*F353</f>
        <v>695</v>
      </c>
      <c r="K353" s="44" t="s">
        <v>84</v>
      </c>
    </row>
    <row r="355" spans="1:11" x14ac:dyDescent="0.25">
      <c r="A355" s="79">
        <v>39497</v>
      </c>
      <c r="B355" s="44" t="s">
        <v>197</v>
      </c>
      <c r="C355" s="39" t="s">
        <v>5272</v>
      </c>
      <c r="D355" s="144"/>
      <c r="E355" s="144" t="s">
        <v>199</v>
      </c>
      <c r="F355" s="182">
        <v>2095</v>
      </c>
      <c r="G355" s="99">
        <v>1</v>
      </c>
      <c r="H355" s="99">
        <v>1</v>
      </c>
      <c r="I355" s="144"/>
      <c r="J355" s="170">
        <f>H355*F355</f>
        <v>2095</v>
      </c>
      <c r="K355" s="44" t="s">
        <v>84</v>
      </c>
    </row>
    <row r="356" spans="1:11" x14ac:dyDescent="0.25">
      <c r="A356" s="438"/>
      <c r="B356" s="439"/>
      <c r="C356" s="451"/>
      <c r="D356" s="452"/>
      <c r="E356" s="453"/>
      <c r="F356" s="454"/>
      <c r="G356" s="455"/>
      <c r="H356" s="456"/>
      <c r="I356" s="457"/>
      <c r="J356" s="458"/>
      <c r="K356" s="445"/>
    </row>
    <row r="357" spans="1:11" x14ac:dyDescent="0.25">
      <c r="A357" s="79">
        <v>39497</v>
      </c>
      <c r="B357" s="44" t="s">
        <v>197</v>
      </c>
      <c r="C357" s="39" t="s">
        <v>5273</v>
      </c>
      <c r="D357" s="144"/>
      <c r="E357" s="144" t="s">
        <v>199</v>
      </c>
      <c r="F357" s="182">
        <v>895</v>
      </c>
      <c r="G357" s="99">
        <v>1</v>
      </c>
      <c r="H357" s="99">
        <v>1</v>
      </c>
      <c r="I357" s="144"/>
      <c r="J357" s="170">
        <f>H357*F357</f>
        <v>895</v>
      </c>
      <c r="K357" s="44" t="s">
        <v>84</v>
      </c>
    </row>
    <row r="358" spans="1:11" x14ac:dyDescent="0.25">
      <c r="A358" s="92"/>
      <c r="B358" s="92"/>
      <c r="C358" s="92"/>
      <c r="D358" s="92"/>
      <c r="E358" s="92"/>
      <c r="F358" s="294"/>
      <c r="G358" s="92"/>
      <c r="H358" s="92"/>
      <c r="I358" s="92"/>
      <c r="J358" s="92"/>
      <c r="K358" s="92"/>
    </row>
    <row r="359" spans="1:11" x14ac:dyDescent="0.25">
      <c r="A359" s="79">
        <v>39497</v>
      </c>
      <c r="B359" s="44" t="s">
        <v>197</v>
      </c>
      <c r="C359" s="39" t="s">
        <v>5274</v>
      </c>
      <c r="D359" s="44"/>
      <c r="E359" s="44" t="s">
        <v>199</v>
      </c>
      <c r="F359" s="178">
        <v>495</v>
      </c>
      <c r="G359" s="85">
        <v>1</v>
      </c>
      <c r="H359" s="85">
        <v>1</v>
      </c>
      <c r="I359" s="53"/>
      <c r="J359" s="170">
        <f>H359*F359</f>
        <v>495</v>
      </c>
      <c r="K359" s="44" t="s">
        <v>84</v>
      </c>
    </row>
    <row r="360" spans="1:11" x14ac:dyDescent="0.25">
      <c r="A360" s="92"/>
      <c r="B360" s="92"/>
      <c r="C360" s="92"/>
      <c r="D360" s="92"/>
      <c r="E360" s="92"/>
      <c r="F360" s="294"/>
      <c r="G360" s="92"/>
      <c r="H360" s="92"/>
      <c r="I360" s="92"/>
      <c r="J360" s="92"/>
      <c r="K360" s="92"/>
    </row>
    <row r="361" spans="1:11" x14ac:dyDescent="0.25">
      <c r="A361" s="79">
        <v>39497</v>
      </c>
      <c r="B361" s="44" t="s">
        <v>197</v>
      </c>
      <c r="C361" s="46" t="s">
        <v>5275</v>
      </c>
      <c r="D361" s="44"/>
      <c r="E361" s="44" t="s">
        <v>199</v>
      </c>
      <c r="F361" s="178">
        <v>835</v>
      </c>
      <c r="G361" s="104">
        <v>1</v>
      </c>
      <c r="H361" s="104">
        <v>1</v>
      </c>
      <c r="I361" s="66"/>
      <c r="J361" s="170">
        <f>H361*F361</f>
        <v>835</v>
      </c>
      <c r="K361" s="44" t="s">
        <v>84</v>
      </c>
    </row>
    <row r="363" spans="1:11" x14ac:dyDescent="0.25">
      <c r="A363" s="79">
        <v>39497</v>
      </c>
      <c r="B363" s="44" t="s">
        <v>197</v>
      </c>
      <c r="C363" s="46" t="s">
        <v>5276</v>
      </c>
      <c r="D363" s="44"/>
      <c r="E363" s="44" t="s">
        <v>199</v>
      </c>
      <c r="F363" s="178">
        <v>520</v>
      </c>
      <c r="G363" s="162">
        <v>1</v>
      </c>
      <c r="H363" s="162">
        <v>1</v>
      </c>
      <c r="I363" s="163"/>
      <c r="J363" s="170">
        <f>H363*F363</f>
        <v>520</v>
      </c>
      <c r="K363" s="44" t="s">
        <v>84</v>
      </c>
    </row>
    <row r="364" spans="1:11" x14ac:dyDescent="0.25">
      <c r="A364" s="92"/>
      <c r="B364" s="92"/>
      <c r="C364" s="92"/>
      <c r="D364" s="92"/>
      <c r="E364" s="92"/>
      <c r="F364" s="294"/>
      <c r="G364" s="92"/>
      <c r="H364" s="92"/>
      <c r="I364" s="92"/>
      <c r="J364" s="92"/>
      <c r="K364" s="92"/>
    </row>
    <row r="365" spans="1:11" x14ac:dyDescent="0.25">
      <c r="A365" s="79">
        <v>39497</v>
      </c>
      <c r="B365" s="44" t="s">
        <v>197</v>
      </c>
      <c r="C365" s="147" t="s">
        <v>5277</v>
      </c>
      <c r="D365" s="44"/>
      <c r="E365" s="44" t="s">
        <v>199</v>
      </c>
      <c r="F365" s="178">
        <v>250</v>
      </c>
      <c r="G365" s="85">
        <v>2</v>
      </c>
      <c r="H365" s="85">
        <v>2</v>
      </c>
      <c r="I365" s="44"/>
      <c r="J365" s="170">
        <f>H365*F365</f>
        <v>500</v>
      </c>
      <c r="K365" s="44" t="s">
        <v>84</v>
      </c>
    </row>
    <row r="366" spans="1:11" x14ac:dyDescent="0.25">
      <c r="A366" s="92"/>
      <c r="B366" s="92"/>
      <c r="C366" s="92"/>
      <c r="D366" s="92"/>
      <c r="E366" s="92"/>
      <c r="F366" s="294"/>
      <c r="G366" s="92"/>
      <c r="H366" s="92"/>
      <c r="I366" s="92"/>
      <c r="J366" s="92"/>
      <c r="K366" s="92"/>
    </row>
    <row r="367" spans="1:11" x14ac:dyDescent="0.25">
      <c r="A367" s="79">
        <v>39497</v>
      </c>
      <c r="B367" s="44" t="s">
        <v>197</v>
      </c>
      <c r="C367" s="147" t="s">
        <v>5278</v>
      </c>
      <c r="D367" s="44"/>
      <c r="E367" s="44" t="s">
        <v>199</v>
      </c>
      <c r="F367" s="178">
        <v>375</v>
      </c>
      <c r="G367" s="85">
        <v>4</v>
      </c>
      <c r="H367" s="85">
        <v>4</v>
      </c>
      <c r="I367" s="44"/>
      <c r="J367" s="170">
        <f>H367*F367</f>
        <v>1500</v>
      </c>
      <c r="K367" s="44" t="s">
        <v>84</v>
      </c>
    </row>
    <row r="368" spans="1:11" x14ac:dyDescent="0.25">
      <c r="A368" s="92"/>
      <c r="B368" s="92"/>
      <c r="C368" s="92"/>
      <c r="D368" s="92"/>
      <c r="E368" s="92"/>
      <c r="F368" s="294"/>
      <c r="G368" s="92"/>
      <c r="H368" s="92"/>
      <c r="I368" s="92"/>
      <c r="J368" s="92"/>
      <c r="K368" s="92"/>
    </row>
    <row r="369" spans="1:11" x14ac:dyDescent="0.25">
      <c r="A369" s="79">
        <v>39497</v>
      </c>
      <c r="B369" s="44" t="s">
        <v>197</v>
      </c>
      <c r="C369" s="39" t="s">
        <v>5279</v>
      </c>
      <c r="D369" s="44"/>
      <c r="E369" s="44" t="s">
        <v>199</v>
      </c>
      <c r="F369" s="178">
        <v>250</v>
      </c>
      <c r="G369" s="85">
        <v>3</v>
      </c>
      <c r="H369" s="85">
        <v>3</v>
      </c>
      <c r="I369" s="44"/>
      <c r="J369" s="170">
        <f>H369*F369</f>
        <v>750</v>
      </c>
      <c r="K369" s="44" t="s">
        <v>84</v>
      </c>
    </row>
    <row r="370" spans="1:11" x14ac:dyDescent="0.25">
      <c r="A370" s="92"/>
      <c r="B370" s="92"/>
      <c r="C370" s="92"/>
      <c r="D370" s="92"/>
      <c r="E370" s="92"/>
      <c r="F370" s="294"/>
      <c r="G370" s="92"/>
      <c r="H370" s="92"/>
      <c r="I370" s="92"/>
      <c r="J370" s="92"/>
      <c r="K370" s="92"/>
    </row>
    <row r="371" spans="1:11" x14ac:dyDescent="0.25">
      <c r="A371" s="79">
        <v>39497</v>
      </c>
      <c r="B371" s="44" t="s">
        <v>197</v>
      </c>
      <c r="C371" s="147" t="s">
        <v>5280</v>
      </c>
      <c r="D371" s="44"/>
      <c r="E371" s="44" t="s">
        <v>199</v>
      </c>
      <c r="F371" s="178">
        <v>295</v>
      </c>
      <c r="G371" s="85">
        <v>1</v>
      </c>
      <c r="H371" s="85">
        <v>1</v>
      </c>
      <c r="I371" s="44"/>
      <c r="J371" s="170">
        <f>H371*F371</f>
        <v>295</v>
      </c>
      <c r="K371" s="44" t="s">
        <v>84</v>
      </c>
    </row>
    <row r="372" spans="1:11" x14ac:dyDescent="0.25">
      <c r="A372" s="92"/>
      <c r="B372" s="92"/>
      <c r="C372" s="92"/>
      <c r="D372" s="92"/>
      <c r="E372" s="92"/>
      <c r="F372" s="294"/>
      <c r="G372" s="92"/>
      <c r="H372" s="92"/>
      <c r="I372" s="92"/>
      <c r="J372" s="92"/>
      <c r="K372" s="92"/>
    </row>
    <row r="373" spans="1:11" x14ac:dyDescent="0.25">
      <c r="A373" s="79">
        <v>39497</v>
      </c>
      <c r="B373" s="44" t="s">
        <v>197</v>
      </c>
      <c r="C373" s="147" t="s">
        <v>5281</v>
      </c>
      <c r="D373" s="44"/>
      <c r="E373" s="44" t="s">
        <v>199</v>
      </c>
      <c r="F373" s="178">
        <v>395</v>
      </c>
      <c r="G373" s="85">
        <v>3</v>
      </c>
      <c r="H373" s="85">
        <v>3</v>
      </c>
      <c r="I373" s="44"/>
      <c r="J373" s="170">
        <f>H373*F373</f>
        <v>1185</v>
      </c>
      <c r="K373" s="44" t="s">
        <v>84</v>
      </c>
    </row>
    <row r="374" spans="1:11" x14ac:dyDescent="0.25">
      <c r="A374" s="92"/>
      <c r="B374" s="92"/>
      <c r="C374" s="92"/>
      <c r="D374" s="92"/>
      <c r="E374" s="92"/>
      <c r="F374" s="294"/>
      <c r="G374" s="92"/>
      <c r="H374" s="92"/>
      <c r="I374" s="92"/>
      <c r="J374" s="92"/>
      <c r="K374" s="92"/>
    </row>
    <row r="375" spans="1:11" x14ac:dyDescent="0.25">
      <c r="A375" s="79">
        <v>39497</v>
      </c>
      <c r="B375" s="44" t="s">
        <v>197</v>
      </c>
      <c r="C375" s="147" t="s">
        <v>5282</v>
      </c>
      <c r="D375" s="44"/>
      <c r="E375" s="44" t="s">
        <v>199</v>
      </c>
      <c r="F375" s="178">
        <v>395</v>
      </c>
      <c r="G375" s="85">
        <v>1</v>
      </c>
      <c r="H375" s="85">
        <v>1</v>
      </c>
      <c r="I375" s="44"/>
      <c r="J375" s="170">
        <f>H375*F375</f>
        <v>395</v>
      </c>
      <c r="K375" s="44" t="s">
        <v>84</v>
      </c>
    </row>
    <row r="376" spans="1:11" x14ac:dyDescent="0.25">
      <c r="A376" s="92"/>
      <c r="B376" s="92"/>
      <c r="C376" s="92"/>
      <c r="D376" s="92"/>
      <c r="E376" s="92"/>
      <c r="F376" s="294"/>
      <c r="G376" s="92"/>
      <c r="H376" s="92"/>
      <c r="I376" s="92"/>
      <c r="J376" s="92"/>
      <c r="K376" s="92"/>
    </row>
    <row r="377" spans="1:11" x14ac:dyDescent="0.25">
      <c r="A377" s="79">
        <v>39497</v>
      </c>
      <c r="B377" s="44" t="s">
        <v>197</v>
      </c>
      <c r="C377" s="39" t="s">
        <v>5283</v>
      </c>
      <c r="D377" s="44"/>
      <c r="E377" s="144" t="s">
        <v>199</v>
      </c>
      <c r="F377" s="182">
        <v>425</v>
      </c>
      <c r="G377" s="99">
        <v>2</v>
      </c>
      <c r="H377" s="99">
        <v>2</v>
      </c>
      <c r="I377" s="144"/>
      <c r="J377" s="170">
        <f>H377*F377</f>
        <v>850</v>
      </c>
      <c r="K377" s="44" t="s">
        <v>84</v>
      </c>
    </row>
    <row r="378" spans="1:11" x14ac:dyDescent="0.25">
      <c r="A378" s="92"/>
      <c r="B378" s="92"/>
      <c r="C378" s="92"/>
      <c r="D378" s="92"/>
      <c r="E378" s="92"/>
      <c r="F378" s="294"/>
      <c r="G378" s="92"/>
      <c r="H378" s="92"/>
      <c r="I378" s="92"/>
      <c r="J378" s="92"/>
      <c r="K378" s="92"/>
    </row>
    <row r="379" spans="1:11" x14ac:dyDescent="0.25">
      <c r="A379" s="79">
        <v>39497</v>
      </c>
      <c r="B379" s="44" t="s">
        <v>197</v>
      </c>
      <c r="C379" s="39" t="s">
        <v>5284</v>
      </c>
      <c r="D379" s="144"/>
      <c r="E379" s="144" t="s">
        <v>199</v>
      </c>
      <c r="F379" s="182">
        <v>940</v>
      </c>
      <c r="G379" s="99">
        <v>1</v>
      </c>
      <c r="H379" s="99">
        <v>1</v>
      </c>
      <c r="I379" s="144"/>
      <c r="J379" s="170">
        <f>H379*F379</f>
        <v>940</v>
      </c>
      <c r="K379" s="44" t="s">
        <v>84</v>
      </c>
    </row>
    <row r="380" spans="1:11" x14ac:dyDescent="0.25">
      <c r="A380" s="438"/>
      <c r="B380" s="439"/>
      <c r="C380" s="451"/>
      <c r="D380" s="452"/>
      <c r="E380" s="453"/>
      <c r="F380" s="454"/>
      <c r="G380" s="455"/>
      <c r="H380" s="456"/>
      <c r="I380" s="457"/>
      <c r="J380" s="458"/>
      <c r="K380" s="445"/>
    </row>
    <row r="381" spans="1:11" x14ac:dyDescent="0.25">
      <c r="A381" s="79">
        <v>39497</v>
      </c>
      <c r="B381" s="44" t="s">
        <v>197</v>
      </c>
      <c r="C381" s="39" t="s">
        <v>5285</v>
      </c>
      <c r="D381" s="144"/>
      <c r="E381" s="144" t="s">
        <v>199</v>
      </c>
      <c r="F381" s="182">
        <v>750</v>
      </c>
      <c r="G381" s="99">
        <v>1</v>
      </c>
      <c r="H381" s="99">
        <v>1</v>
      </c>
      <c r="I381" s="144"/>
      <c r="J381" s="170">
        <f>H381*F381</f>
        <v>750</v>
      </c>
      <c r="K381" s="44" t="s">
        <v>84</v>
      </c>
    </row>
    <row r="382" spans="1:11" x14ac:dyDescent="0.25">
      <c r="A382" s="92"/>
      <c r="B382" s="92"/>
      <c r="C382" s="92"/>
      <c r="D382" s="92"/>
      <c r="E382" s="92"/>
      <c r="F382" s="294"/>
      <c r="G382" s="92"/>
      <c r="H382" s="92"/>
      <c r="I382" s="92"/>
      <c r="J382" s="92"/>
      <c r="K382" s="92"/>
    </row>
    <row r="383" spans="1:11" x14ac:dyDescent="0.25">
      <c r="A383" s="79">
        <v>39497</v>
      </c>
      <c r="B383" s="44" t="s">
        <v>197</v>
      </c>
      <c r="C383" s="39" t="s">
        <v>5286</v>
      </c>
      <c r="D383" s="44"/>
      <c r="E383" s="44" t="s">
        <v>199</v>
      </c>
      <c r="F383" s="178">
        <v>1120</v>
      </c>
      <c r="G383" s="85">
        <v>1</v>
      </c>
      <c r="H383" s="85">
        <v>1</v>
      </c>
      <c r="I383" s="53"/>
      <c r="J383" s="170">
        <f>H383*F383</f>
        <v>1120</v>
      </c>
      <c r="K383" s="44" t="s">
        <v>84</v>
      </c>
    </row>
    <row r="384" spans="1:11" x14ac:dyDescent="0.25">
      <c r="A384" s="92"/>
      <c r="B384" s="92"/>
      <c r="C384" s="92"/>
      <c r="D384" s="92"/>
      <c r="E384" s="92"/>
      <c r="F384" s="294"/>
      <c r="G384" s="92"/>
      <c r="H384" s="92"/>
      <c r="I384" s="92"/>
      <c r="J384" s="92"/>
      <c r="K384" s="92"/>
    </row>
    <row r="385" spans="1:11" x14ac:dyDescent="0.25">
      <c r="A385" s="79">
        <v>39497</v>
      </c>
      <c r="B385" s="44" t="s">
        <v>197</v>
      </c>
      <c r="C385" s="46" t="s">
        <v>5287</v>
      </c>
      <c r="D385" s="44"/>
      <c r="E385" s="44" t="s">
        <v>199</v>
      </c>
      <c r="F385" s="178">
        <v>745</v>
      </c>
      <c r="G385" s="104">
        <v>2</v>
      </c>
      <c r="H385" s="104">
        <v>2</v>
      </c>
      <c r="I385" s="66"/>
      <c r="J385" s="170">
        <f>H385*F385</f>
        <v>1490</v>
      </c>
      <c r="K385" s="44" t="s">
        <v>84</v>
      </c>
    </row>
    <row r="387" spans="1:11" x14ac:dyDescent="0.25">
      <c r="A387" s="79">
        <v>39497</v>
      </c>
      <c r="B387" s="44" t="s">
        <v>197</v>
      </c>
      <c r="C387" s="135" t="s">
        <v>5288</v>
      </c>
      <c r="D387" s="38"/>
      <c r="E387" s="38" t="s">
        <v>199</v>
      </c>
      <c r="F387" s="51">
        <v>745</v>
      </c>
      <c r="G387" s="243">
        <v>1</v>
      </c>
      <c r="H387" s="162">
        <v>1</v>
      </c>
      <c r="I387" s="397"/>
      <c r="J387" s="43">
        <f>H387*F387</f>
        <v>745</v>
      </c>
      <c r="K387" s="44" t="s">
        <v>84</v>
      </c>
    </row>
    <row r="388" spans="1:11" x14ac:dyDescent="0.25">
      <c r="A388" s="92"/>
      <c r="B388" s="92"/>
      <c r="D388" s="93"/>
      <c r="E388" s="93"/>
      <c r="F388" s="348"/>
      <c r="G388" s="93"/>
      <c r="H388" s="92"/>
      <c r="I388" s="93"/>
      <c r="J388" s="93"/>
      <c r="K388" s="92"/>
    </row>
    <row r="389" spans="1:11" x14ac:dyDescent="0.25">
      <c r="A389" s="79">
        <v>39497</v>
      </c>
      <c r="B389" s="44" t="s">
        <v>197</v>
      </c>
      <c r="C389" s="134" t="s">
        <v>5289</v>
      </c>
      <c r="D389" s="38"/>
      <c r="E389" s="38" t="s">
        <v>199</v>
      </c>
      <c r="F389" s="51">
        <v>745</v>
      </c>
      <c r="G389" s="49">
        <v>1</v>
      </c>
      <c r="H389" s="85">
        <v>1</v>
      </c>
      <c r="I389" s="38"/>
      <c r="J389" s="43">
        <f>H389*F389</f>
        <v>745</v>
      </c>
      <c r="K389" s="44" t="s">
        <v>84</v>
      </c>
    </row>
    <row r="390" spans="1:11" x14ac:dyDescent="0.25">
      <c r="A390" s="92"/>
      <c r="B390" s="92"/>
      <c r="D390" s="93"/>
      <c r="E390" s="93"/>
      <c r="F390" s="348"/>
      <c r="G390" s="93"/>
      <c r="H390" s="92"/>
      <c r="I390" s="93"/>
      <c r="J390" s="93"/>
      <c r="K390" s="92"/>
    </row>
    <row r="391" spans="1:11" x14ac:dyDescent="0.25">
      <c r="A391" s="79">
        <v>39497</v>
      </c>
      <c r="B391" s="44" t="s">
        <v>197</v>
      </c>
      <c r="C391" s="134" t="s">
        <v>5290</v>
      </c>
      <c r="D391" s="38"/>
      <c r="E391" s="38" t="s">
        <v>199</v>
      </c>
      <c r="F391" s="51">
        <v>745</v>
      </c>
      <c r="G391" s="49">
        <v>1</v>
      </c>
      <c r="H391" s="85">
        <v>1</v>
      </c>
      <c r="I391" s="38"/>
      <c r="J391" s="43">
        <f>H391*F391</f>
        <v>745</v>
      </c>
      <c r="K391" s="44" t="s">
        <v>84</v>
      </c>
    </row>
    <row r="392" spans="1:11" x14ac:dyDescent="0.25">
      <c r="A392" s="92"/>
      <c r="B392" s="92"/>
      <c r="D392" s="93"/>
      <c r="E392" s="93"/>
      <c r="F392" s="348"/>
      <c r="G392" s="93"/>
      <c r="H392" s="92"/>
      <c r="I392" s="93"/>
      <c r="J392" s="93"/>
      <c r="K392" s="92"/>
    </row>
    <row r="393" spans="1:11" x14ac:dyDescent="0.25">
      <c r="A393" s="79">
        <v>39497</v>
      </c>
      <c r="B393" s="44" t="s">
        <v>197</v>
      </c>
      <c r="C393" s="262" t="s">
        <v>5291</v>
      </c>
      <c r="D393" s="38"/>
      <c r="E393" s="38" t="s">
        <v>199</v>
      </c>
      <c r="F393" s="51">
        <v>580</v>
      </c>
      <c r="G393" s="49">
        <v>1</v>
      </c>
      <c r="H393" s="85">
        <v>1</v>
      </c>
      <c r="I393" s="38"/>
      <c r="J393" s="43">
        <f>H393*F393</f>
        <v>580</v>
      </c>
      <c r="K393" s="44" t="s">
        <v>84</v>
      </c>
    </row>
    <row r="394" spans="1:11" x14ac:dyDescent="0.25">
      <c r="A394" s="92"/>
      <c r="B394" s="92"/>
      <c r="D394" s="93"/>
      <c r="E394" s="93"/>
      <c r="F394" s="348"/>
      <c r="G394" s="93"/>
      <c r="H394" s="92"/>
      <c r="I394" s="93"/>
      <c r="J394" s="93"/>
      <c r="K394" s="92"/>
    </row>
    <row r="395" spans="1:11" x14ac:dyDescent="0.25">
      <c r="A395" s="79">
        <v>39497</v>
      </c>
      <c r="B395" s="44" t="s">
        <v>197</v>
      </c>
      <c r="C395" s="134" t="s">
        <v>5292</v>
      </c>
      <c r="D395" s="38"/>
      <c r="E395" s="38" t="s">
        <v>199</v>
      </c>
      <c r="F395" s="51">
        <v>570</v>
      </c>
      <c r="G395" s="49">
        <v>2</v>
      </c>
      <c r="H395" s="85">
        <v>2</v>
      </c>
      <c r="I395" s="38"/>
      <c r="J395" s="43">
        <f>H395*F395</f>
        <v>1140</v>
      </c>
      <c r="K395" s="44" t="s">
        <v>84</v>
      </c>
    </row>
    <row r="396" spans="1:11" x14ac:dyDescent="0.25">
      <c r="A396" s="92"/>
      <c r="B396" s="92"/>
      <c r="D396" s="93"/>
      <c r="E396" s="93"/>
      <c r="F396" s="348"/>
      <c r="G396" s="93"/>
      <c r="H396" s="92"/>
      <c r="I396" s="93"/>
      <c r="J396" s="93"/>
      <c r="K396" s="92"/>
    </row>
    <row r="397" spans="1:11" x14ac:dyDescent="0.25">
      <c r="A397" s="79">
        <v>39497</v>
      </c>
      <c r="B397" s="44" t="s">
        <v>197</v>
      </c>
      <c r="C397" s="134" t="s">
        <v>5293</v>
      </c>
      <c r="D397" s="38"/>
      <c r="E397" s="38" t="s">
        <v>199</v>
      </c>
      <c r="F397" s="51">
        <v>645</v>
      </c>
      <c r="G397" s="49">
        <v>1</v>
      </c>
      <c r="H397" s="85">
        <v>1</v>
      </c>
      <c r="I397" s="38"/>
      <c r="J397" s="43">
        <f>H397*F397</f>
        <v>645</v>
      </c>
      <c r="K397" s="44" t="s">
        <v>84</v>
      </c>
    </row>
    <row r="398" spans="1:11" x14ac:dyDescent="0.25">
      <c r="A398" s="253"/>
      <c r="B398" s="53"/>
      <c r="C398" s="202"/>
      <c r="D398" s="44"/>
      <c r="E398" s="53"/>
      <c r="F398" s="53"/>
      <c r="G398" s="85"/>
      <c r="H398" s="85"/>
      <c r="I398" s="53"/>
      <c r="J398" s="170"/>
      <c r="K398" s="44"/>
    </row>
    <row r="399" spans="1:11" x14ac:dyDescent="0.25">
      <c r="A399" s="79">
        <v>39497</v>
      </c>
      <c r="B399" s="44" t="s">
        <v>197</v>
      </c>
      <c r="C399" s="134" t="s">
        <v>5294</v>
      </c>
      <c r="D399" s="38"/>
      <c r="E399" s="38" t="s">
        <v>199</v>
      </c>
      <c r="F399" s="51">
        <v>525</v>
      </c>
      <c r="G399" s="49">
        <v>2</v>
      </c>
      <c r="H399" s="85">
        <v>2</v>
      </c>
      <c r="I399" s="38"/>
      <c r="J399" s="43">
        <f>H399*F399</f>
        <v>1050</v>
      </c>
      <c r="K399" s="44" t="s">
        <v>84</v>
      </c>
    </row>
    <row r="401" spans="1:11" x14ac:dyDescent="0.25">
      <c r="A401" s="79">
        <v>39497</v>
      </c>
      <c r="B401" s="44" t="s">
        <v>197</v>
      </c>
      <c r="C401" s="262" t="s">
        <v>5295</v>
      </c>
      <c r="D401" s="38"/>
      <c r="E401" s="40" t="s">
        <v>199</v>
      </c>
      <c r="F401" s="224">
        <v>325</v>
      </c>
      <c r="G401" s="42">
        <v>1</v>
      </c>
      <c r="H401" s="99">
        <v>1</v>
      </c>
      <c r="I401" s="40"/>
      <c r="J401" s="43">
        <f>H401*F401</f>
        <v>325</v>
      </c>
      <c r="K401" s="44" t="s">
        <v>84</v>
      </c>
    </row>
    <row r="403" spans="1:11" x14ac:dyDescent="0.25">
      <c r="A403" s="79">
        <v>39497</v>
      </c>
      <c r="B403" s="44" t="s">
        <v>197</v>
      </c>
      <c r="C403" s="262" t="s">
        <v>5296</v>
      </c>
      <c r="D403" s="40"/>
      <c r="E403" s="40" t="s">
        <v>199</v>
      </c>
      <c r="F403" s="224">
        <v>445</v>
      </c>
      <c r="G403" s="42">
        <v>1</v>
      </c>
      <c r="H403" s="99">
        <v>1</v>
      </c>
      <c r="I403" s="40"/>
      <c r="J403" s="43">
        <f>H403*F403</f>
        <v>445</v>
      </c>
      <c r="K403" s="44" t="s">
        <v>84</v>
      </c>
    </row>
    <row r="404" spans="1:11" x14ac:dyDescent="0.25">
      <c r="A404" s="438"/>
      <c r="B404" s="439"/>
      <c r="C404" s="451"/>
      <c r="D404" s="452"/>
      <c r="E404" s="453"/>
      <c r="F404" s="454"/>
      <c r="G404" s="455"/>
      <c r="H404" s="456"/>
      <c r="I404" s="457"/>
      <c r="J404" s="458"/>
      <c r="K404" s="445"/>
    </row>
    <row r="405" spans="1:11" x14ac:dyDescent="0.25">
      <c r="A405" s="79">
        <v>39497</v>
      </c>
      <c r="B405" s="44" t="s">
        <v>197</v>
      </c>
      <c r="C405" s="262" t="s">
        <v>5297</v>
      </c>
      <c r="D405" s="40"/>
      <c r="E405" s="40" t="s">
        <v>199</v>
      </c>
      <c r="F405" s="224">
        <v>415</v>
      </c>
      <c r="G405" s="42">
        <v>1</v>
      </c>
      <c r="H405" s="99">
        <v>1</v>
      </c>
      <c r="I405" s="40"/>
      <c r="J405" s="43">
        <f>H405*F405</f>
        <v>415</v>
      </c>
      <c r="K405" s="44" t="s">
        <v>84</v>
      </c>
    </row>
    <row r="407" spans="1:11" x14ac:dyDescent="0.25">
      <c r="A407" s="79">
        <v>39497</v>
      </c>
      <c r="B407" s="44" t="s">
        <v>197</v>
      </c>
      <c r="C407" s="262" t="s">
        <v>5298</v>
      </c>
      <c r="D407" s="38"/>
      <c r="E407" s="38" t="s">
        <v>199</v>
      </c>
      <c r="F407" s="51">
        <v>1105</v>
      </c>
      <c r="G407" s="49">
        <v>1</v>
      </c>
      <c r="H407" s="85">
        <v>1</v>
      </c>
      <c r="I407" s="52"/>
      <c r="J407" s="43">
        <f>H407*F407</f>
        <v>1105</v>
      </c>
      <c r="K407" s="44" t="s">
        <v>84</v>
      </c>
    </row>
    <row r="409" spans="1:11" x14ac:dyDescent="0.25">
      <c r="A409" s="79">
        <v>39497</v>
      </c>
      <c r="B409" s="44" t="s">
        <v>197</v>
      </c>
      <c r="C409" s="396" t="s">
        <v>5299</v>
      </c>
      <c r="D409" s="38"/>
      <c r="E409" s="38" t="s">
        <v>199</v>
      </c>
      <c r="F409" s="51">
        <v>1105</v>
      </c>
      <c r="G409" s="49">
        <v>1</v>
      </c>
      <c r="H409" s="85">
        <v>1</v>
      </c>
      <c r="I409" s="52"/>
      <c r="J409" s="43">
        <f>H409*F409</f>
        <v>1105</v>
      </c>
      <c r="K409" s="44" t="s">
        <v>84</v>
      </c>
    </row>
    <row r="411" spans="1:11" x14ac:dyDescent="0.25">
      <c r="A411" s="79">
        <v>39497</v>
      </c>
      <c r="B411" s="44" t="s">
        <v>197</v>
      </c>
      <c r="C411" s="396" t="s">
        <v>5300</v>
      </c>
      <c r="D411" s="38"/>
      <c r="E411" s="38" t="s">
        <v>199</v>
      </c>
      <c r="F411" s="51">
        <v>945</v>
      </c>
      <c r="G411" s="49">
        <v>1</v>
      </c>
      <c r="H411" s="85">
        <v>1</v>
      </c>
      <c r="I411" s="52"/>
      <c r="J411" s="43">
        <f>H411*F411</f>
        <v>945</v>
      </c>
      <c r="K411" s="44" t="s">
        <v>84</v>
      </c>
    </row>
    <row r="413" spans="1:11" x14ac:dyDescent="0.25">
      <c r="A413" s="79">
        <v>39497</v>
      </c>
      <c r="B413" s="44" t="s">
        <v>197</v>
      </c>
      <c r="C413" s="390" t="s">
        <v>5301</v>
      </c>
      <c r="D413" s="38"/>
      <c r="E413" s="38" t="s">
        <v>199</v>
      </c>
      <c r="F413" s="51">
        <v>945</v>
      </c>
      <c r="G413" s="49">
        <v>1</v>
      </c>
      <c r="H413" s="85">
        <v>1</v>
      </c>
      <c r="I413" s="38"/>
      <c r="J413" s="43">
        <f>H413*F413</f>
        <v>945</v>
      </c>
      <c r="K413" s="44" t="s">
        <v>84</v>
      </c>
    </row>
    <row r="415" spans="1:11" x14ac:dyDescent="0.25">
      <c r="A415" s="79">
        <v>39497</v>
      </c>
      <c r="B415" s="44" t="s">
        <v>197</v>
      </c>
      <c r="C415" s="390" t="s">
        <v>5302</v>
      </c>
      <c r="D415" s="38"/>
      <c r="E415" s="38" t="s">
        <v>199</v>
      </c>
      <c r="F415" s="51">
        <v>530</v>
      </c>
      <c r="G415" s="49">
        <v>1</v>
      </c>
      <c r="H415" s="85">
        <v>1</v>
      </c>
      <c r="I415" s="38"/>
      <c r="J415" s="43">
        <f>H415*F415</f>
        <v>530</v>
      </c>
      <c r="K415" s="44" t="s">
        <v>84</v>
      </c>
    </row>
    <row r="416" spans="1:11" x14ac:dyDescent="0.25">
      <c r="A416" s="79"/>
      <c r="B416" s="53"/>
      <c r="C416" s="101"/>
      <c r="D416" s="38"/>
      <c r="E416" s="52"/>
      <c r="F416" s="52"/>
      <c r="G416" s="49"/>
      <c r="H416" s="85"/>
      <c r="I416" s="52"/>
      <c r="J416" s="43"/>
      <c r="K416" s="53"/>
    </row>
    <row r="417" spans="1:11" x14ac:dyDescent="0.25">
      <c r="A417" s="389">
        <v>39322</v>
      </c>
      <c r="B417" s="44" t="s">
        <v>197</v>
      </c>
      <c r="C417" s="262" t="s">
        <v>5303</v>
      </c>
      <c r="D417" s="44"/>
      <c r="E417" s="144" t="s">
        <v>199</v>
      </c>
      <c r="F417" s="182">
        <v>2790</v>
      </c>
      <c r="G417" s="221">
        <v>1</v>
      </c>
      <c r="H417" s="221">
        <v>1</v>
      </c>
      <c r="I417" s="223"/>
      <c r="J417" s="170">
        <f>H417*F417</f>
        <v>2790</v>
      </c>
      <c r="K417" s="44" t="s">
        <v>459</v>
      </c>
    </row>
    <row r="419" spans="1:11" x14ac:dyDescent="0.25">
      <c r="A419" s="389">
        <v>39322</v>
      </c>
      <c r="B419" s="44" t="s">
        <v>197</v>
      </c>
      <c r="C419" s="262" t="s">
        <v>5304</v>
      </c>
      <c r="D419" s="144"/>
      <c r="E419" s="144" t="s">
        <v>199</v>
      </c>
      <c r="F419" s="182">
        <v>5106</v>
      </c>
      <c r="G419" s="99">
        <v>1</v>
      </c>
      <c r="H419" s="99">
        <v>1</v>
      </c>
      <c r="I419" s="144"/>
      <c r="J419" s="170">
        <f>H419*F419</f>
        <v>5106</v>
      </c>
      <c r="K419" s="44" t="s">
        <v>459</v>
      </c>
    </row>
    <row r="421" spans="1:11" x14ac:dyDescent="0.25">
      <c r="A421" s="389">
        <v>39322</v>
      </c>
      <c r="B421" s="44" t="s">
        <v>197</v>
      </c>
      <c r="C421" s="262" t="s">
        <v>5305</v>
      </c>
      <c r="D421" s="144"/>
      <c r="E421" s="144" t="s">
        <v>199</v>
      </c>
      <c r="F421" s="182">
        <v>5918</v>
      </c>
      <c r="G421" s="99">
        <v>1</v>
      </c>
      <c r="H421" s="99">
        <v>1</v>
      </c>
      <c r="I421" s="144"/>
      <c r="J421" s="170">
        <f>H421*F421</f>
        <v>5918</v>
      </c>
      <c r="K421" s="44" t="s">
        <v>459</v>
      </c>
    </row>
    <row r="423" spans="1:11" x14ac:dyDescent="0.25">
      <c r="A423" s="389">
        <v>39322</v>
      </c>
      <c r="B423" s="44" t="s">
        <v>197</v>
      </c>
      <c r="C423" s="262" t="s">
        <v>5306</v>
      </c>
      <c r="D423" s="44"/>
      <c r="E423" s="44" t="s">
        <v>199</v>
      </c>
      <c r="F423" s="178">
        <v>6300</v>
      </c>
      <c r="G423" s="85">
        <v>1</v>
      </c>
      <c r="H423" s="85">
        <v>1</v>
      </c>
      <c r="I423" s="53"/>
      <c r="J423" s="170">
        <f>H423*F423</f>
        <v>6300</v>
      </c>
      <c r="K423" s="44" t="s">
        <v>459</v>
      </c>
    </row>
    <row r="425" spans="1:11" x14ac:dyDescent="0.25">
      <c r="A425" s="389">
        <v>39322</v>
      </c>
      <c r="B425" s="44" t="s">
        <v>197</v>
      </c>
      <c r="C425" s="135" t="s">
        <v>5307</v>
      </c>
      <c r="D425" s="44"/>
      <c r="E425" s="44" t="s">
        <v>199</v>
      </c>
      <c r="F425" s="178">
        <v>2100</v>
      </c>
      <c r="G425" s="85">
        <v>1</v>
      </c>
      <c r="H425" s="85">
        <v>1</v>
      </c>
      <c r="I425" s="53"/>
      <c r="J425" s="170">
        <f>H425*F425</f>
        <v>2100</v>
      </c>
      <c r="K425" s="44" t="s">
        <v>459</v>
      </c>
    </row>
    <row r="427" spans="1:11" x14ac:dyDescent="0.25">
      <c r="A427" s="389">
        <v>38887</v>
      </c>
      <c r="B427" s="44" t="s">
        <v>197</v>
      </c>
      <c r="C427" s="134" t="s">
        <v>5308</v>
      </c>
      <c r="D427" s="44"/>
      <c r="E427" s="44" t="s">
        <v>199</v>
      </c>
      <c r="F427" s="178">
        <v>309</v>
      </c>
      <c r="G427" s="85">
        <v>10</v>
      </c>
      <c r="H427" s="85">
        <v>10</v>
      </c>
      <c r="I427" s="44"/>
      <c r="J427" s="170">
        <f>H427*F427</f>
        <v>3090</v>
      </c>
      <c r="K427" s="44" t="s">
        <v>84</v>
      </c>
    </row>
    <row r="428" spans="1:11" x14ac:dyDescent="0.25">
      <c r="A428" s="389">
        <v>38887</v>
      </c>
      <c r="B428" s="44" t="s">
        <v>197</v>
      </c>
      <c r="C428" s="262" t="s">
        <v>5309</v>
      </c>
      <c r="D428" s="44"/>
      <c r="E428" s="144" t="s">
        <v>199</v>
      </c>
      <c r="F428" s="182">
        <v>266</v>
      </c>
      <c r="G428" s="99">
        <v>10</v>
      </c>
      <c r="H428" s="99">
        <v>10</v>
      </c>
      <c r="I428" s="144"/>
      <c r="J428" s="170">
        <f>H428*F428</f>
        <v>2660</v>
      </c>
      <c r="K428" s="44" t="s">
        <v>84</v>
      </c>
    </row>
    <row r="430" spans="1:11" x14ac:dyDescent="0.25">
      <c r="A430" s="389">
        <v>38887</v>
      </c>
      <c r="B430" s="44" t="s">
        <v>197</v>
      </c>
      <c r="C430" s="262" t="s">
        <v>5310</v>
      </c>
      <c r="D430" s="144"/>
      <c r="E430" s="144" t="s">
        <v>199</v>
      </c>
      <c r="F430" s="182">
        <v>238</v>
      </c>
      <c r="G430" s="99">
        <v>10</v>
      </c>
      <c r="H430" s="99">
        <v>10</v>
      </c>
      <c r="I430" s="144"/>
      <c r="J430" s="170">
        <f>H430*F430</f>
        <v>2380</v>
      </c>
      <c r="K430" s="44" t="s">
        <v>84</v>
      </c>
    </row>
    <row r="432" spans="1:11" x14ac:dyDescent="0.25">
      <c r="A432" s="389">
        <v>38887</v>
      </c>
      <c r="B432" s="44" t="s">
        <v>197</v>
      </c>
      <c r="C432" s="262" t="s">
        <v>5311</v>
      </c>
      <c r="D432" s="144"/>
      <c r="E432" s="144" t="s">
        <v>199</v>
      </c>
      <c r="F432" s="182">
        <v>263</v>
      </c>
      <c r="G432" s="99">
        <v>10</v>
      </c>
      <c r="H432" s="99">
        <v>10</v>
      </c>
      <c r="I432" s="144"/>
      <c r="J432" s="170">
        <f>H432*F432</f>
        <v>2630</v>
      </c>
      <c r="K432" s="44" t="s">
        <v>84</v>
      </c>
    </row>
    <row r="434" spans="1:11" x14ac:dyDescent="0.25">
      <c r="A434" s="389">
        <v>38887</v>
      </c>
      <c r="B434" s="44" t="s">
        <v>197</v>
      </c>
      <c r="C434" s="262" t="s">
        <v>5312</v>
      </c>
      <c r="D434" s="44"/>
      <c r="E434" s="44" t="s">
        <v>199</v>
      </c>
      <c r="F434" s="178">
        <v>250</v>
      </c>
      <c r="G434" s="85">
        <v>10</v>
      </c>
      <c r="H434" s="85">
        <v>10</v>
      </c>
      <c r="I434" s="53"/>
      <c r="J434" s="170">
        <f>H434*F434</f>
        <v>2500</v>
      </c>
      <c r="K434" s="44" t="s">
        <v>84</v>
      </c>
    </row>
    <row r="436" spans="1:11" x14ac:dyDescent="0.25">
      <c r="A436" s="389">
        <v>38887</v>
      </c>
      <c r="B436" s="44" t="s">
        <v>197</v>
      </c>
      <c r="C436" s="135" t="s">
        <v>5313</v>
      </c>
      <c r="D436" s="44"/>
      <c r="E436" s="44" t="s">
        <v>199</v>
      </c>
      <c r="F436" s="178">
        <v>191</v>
      </c>
      <c r="G436" s="85">
        <v>10</v>
      </c>
      <c r="H436" s="85">
        <v>10</v>
      </c>
      <c r="I436" s="53"/>
      <c r="J436" s="170">
        <f>H436*F436</f>
        <v>1910</v>
      </c>
      <c r="K436" s="44" t="s">
        <v>84</v>
      </c>
    </row>
    <row r="438" spans="1:11" x14ac:dyDescent="0.25">
      <c r="A438" s="389">
        <v>38887</v>
      </c>
      <c r="B438" s="44" t="s">
        <v>197</v>
      </c>
      <c r="C438" s="135" t="s">
        <v>5314</v>
      </c>
      <c r="D438" s="44"/>
      <c r="E438" s="44" t="s">
        <v>199</v>
      </c>
      <c r="F438" s="178">
        <v>315</v>
      </c>
      <c r="G438" s="85">
        <v>10</v>
      </c>
      <c r="H438" s="85">
        <v>10</v>
      </c>
      <c r="I438" s="53"/>
      <c r="J438" s="170">
        <f>H438*F438</f>
        <v>3150</v>
      </c>
      <c r="K438" s="44" t="s">
        <v>84</v>
      </c>
    </row>
    <row r="440" spans="1:11" x14ac:dyDescent="0.25">
      <c r="A440" s="389">
        <v>38887</v>
      </c>
      <c r="B440" s="44" t="s">
        <v>197</v>
      </c>
      <c r="C440" s="134" t="s">
        <v>5315</v>
      </c>
      <c r="D440" s="44"/>
      <c r="E440" s="44" t="s">
        <v>199</v>
      </c>
      <c r="F440" s="178">
        <v>252</v>
      </c>
      <c r="G440" s="85">
        <v>10</v>
      </c>
      <c r="H440" s="85">
        <v>10</v>
      </c>
      <c r="I440" s="44"/>
      <c r="J440" s="170">
        <f t="shared" ref="J440" si="1">H440*F440</f>
        <v>2520</v>
      </c>
      <c r="K440" s="44" t="s">
        <v>84</v>
      </c>
    </row>
    <row r="442" spans="1:11" x14ac:dyDescent="0.25">
      <c r="A442" s="389">
        <v>38887</v>
      </c>
      <c r="B442" s="44" t="s">
        <v>197</v>
      </c>
      <c r="C442" s="134" t="s">
        <v>5316</v>
      </c>
      <c r="D442" s="44"/>
      <c r="E442" s="44" t="s">
        <v>199</v>
      </c>
      <c r="F442" s="178">
        <v>192</v>
      </c>
      <c r="G442" s="85">
        <v>10</v>
      </c>
      <c r="H442" s="85">
        <v>10</v>
      </c>
      <c r="I442" s="44"/>
      <c r="J442" s="170">
        <f>H442*F442</f>
        <v>1920</v>
      </c>
      <c r="K442" s="44" t="s">
        <v>84</v>
      </c>
    </row>
    <row r="444" spans="1:11" x14ac:dyDescent="0.25">
      <c r="A444" s="389">
        <v>38887</v>
      </c>
      <c r="B444" s="44" t="s">
        <v>197</v>
      </c>
      <c r="C444" s="262" t="s">
        <v>5317</v>
      </c>
      <c r="D444" s="44"/>
      <c r="E444" s="44" t="s">
        <v>199</v>
      </c>
      <c r="F444" s="178">
        <v>333</v>
      </c>
      <c r="G444" s="85">
        <v>10</v>
      </c>
      <c r="H444" s="85">
        <v>10</v>
      </c>
      <c r="I444" s="44"/>
      <c r="J444" s="170">
        <f>H444*F444</f>
        <v>3330</v>
      </c>
      <c r="K444" s="44" t="s">
        <v>84</v>
      </c>
    </row>
    <row r="446" spans="1:11" x14ac:dyDescent="0.25">
      <c r="A446" s="389">
        <v>38887</v>
      </c>
      <c r="B446" s="44" t="s">
        <v>197</v>
      </c>
      <c r="C446" s="134" t="s">
        <v>5318</v>
      </c>
      <c r="D446" s="44"/>
      <c r="E446" s="44" t="s">
        <v>199</v>
      </c>
      <c r="F446" s="178">
        <v>279</v>
      </c>
      <c r="G446" s="85">
        <v>10</v>
      </c>
      <c r="H446" s="85">
        <v>10</v>
      </c>
      <c r="I446" s="44"/>
      <c r="J446" s="170">
        <f>H446*F446</f>
        <v>2790</v>
      </c>
      <c r="K446" s="44" t="s">
        <v>84</v>
      </c>
    </row>
    <row r="448" spans="1:11" x14ac:dyDescent="0.25">
      <c r="A448" s="389">
        <v>38887</v>
      </c>
      <c r="B448" s="44" t="s">
        <v>197</v>
      </c>
      <c r="C448" s="134" t="s">
        <v>5319</v>
      </c>
      <c r="D448" s="44"/>
      <c r="E448" s="44" t="s">
        <v>199</v>
      </c>
      <c r="F448" s="178">
        <v>265</v>
      </c>
      <c r="G448" s="85">
        <v>10</v>
      </c>
      <c r="H448" s="85">
        <v>10</v>
      </c>
      <c r="I448" s="44"/>
      <c r="J448" s="170">
        <f>H448*F448</f>
        <v>2650</v>
      </c>
      <c r="K448" s="44" t="s">
        <v>84</v>
      </c>
    </row>
    <row r="450" spans="1:11" x14ac:dyDescent="0.25">
      <c r="A450" s="389">
        <v>38887</v>
      </c>
      <c r="B450" s="44" t="s">
        <v>197</v>
      </c>
      <c r="C450" s="134" t="s">
        <v>5320</v>
      </c>
      <c r="D450" s="44"/>
      <c r="E450" s="44" t="s">
        <v>199</v>
      </c>
      <c r="F450" s="178">
        <v>200</v>
      </c>
      <c r="G450" s="85">
        <v>10</v>
      </c>
      <c r="H450" s="85">
        <v>10</v>
      </c>
      <c r="I450" s="44"/>
      <c r="J450" s="170">
        <f>H450*F450</f>
        <v>2000</v>
      </c>
      <c r="K450" s="44" t="s">
        <v>84</v>
      </c>
    </row>
    <row r="451" spans="1:11" x14ac:dyDescent="0.25">
      <c r="A451" s="438"/>
      <c r="B451" s="439"/>
      <c r="C451" s="451"/>
      <c r="D451" s="452"/>
      <c r="E451" s="453"/>
      <c r="F451" s="454"/>
      <c r="G451" s="455"/>
      <c r="H451" s="456"/>
      <c r="I451" s="457"/>
      <c r="J451" s="458"/>
      <c r="K451" s="445"/>
    </row>
    <row r="452" spans="1:11" x14ac:dyDescent="0.25">
      <c r="A452" s="389">
        <v>38887</v>
      </c>
      <c r="B452" s="44" t="s">
        <v>197</v>
      </c>
      <c r="C452" s="262" t="s">
        <v>5321</v>
      </c>
      <c r="D452" s="44"/>
      <c r="E452" s="44" t="s">
        <v>199</v>
      </c>
      <c r="F452" s="182">
        <v>301</v>
      </c>
      <c r="G452" s="99">
        <v>10</v>
      </c>
      <c r="H452" s="99">
        <v>10</v>
      </c>
      <c r="I452" s="144"/>
      <c r="J452" s="170">
        <f>H452*F452</f>
        <v>3010</v>
      </c>
      <c r="K452" s="44" t="s">
        <v>84</v>
      </c>
    </row>
    <row r="454" spans="1:11" x14ac:dyDescent="0.25">
      <c r="A454" s="133">
        <v>38887</v>
      </c>
      <c r="B454" s="100" t="s">
        <v>197</v>
      </c>
      <c r="C454" s="262" t="s">
        <v>5322</v>
      </c>
      <c r="D454" s="45"/>
      <c r="E454" s="45" t="s">
        <v>199</v>
      </c>
      <c r="F454" s="291">
        <v>234</v>
      </c>
      <c r="G454" s="150">
        <v>10</v>
      </c>
      <c r="H454" s="150">
        <v>10</v>
      </c>
      <c r="I454" s="45"/>
      <c r="J454" s="86">
        <f>H454*F454</f>
        <v>2340</v>
      </c>
      <c r="K454" s="100" t="s">
        <v>84</v>
      </c>
    </row>
    <row r="456" spans="1:11" x14ac:dyDescent="0.25">
      <c r="A456" s="133">
        <v>38887</v>
      </c>
      <c r="B456" s="100" t="s">
        <v>197</v>
      </c>
      <c r="C456" s="262" t="s">
        <v>5323</v>
      </c>
      <c r="D456" s="45"/>
      <c r="E456" s="45" t="s">
        <v>199</v>
      </c>
      <c r="F456" s="291">
        <v>226</v>
      </c>
      <c r="G456" s="150">
        <v>10</v>
      </c>
      <c r="H456" s="150">
        <v>10</v>
      </c>
      <c r="I456" s="45"/>
      <c r="J456" s="86">
        <f>H456*F456</f>
        <v>2260</v>
      </c>
      <c r="K456" s="100" t="s">
        <v>84</v>
      </c>
    </row>
    <row r="458" spans="1:11" x14ac:dyDescent="0.25">
      <c r="A458" s="133">
        <v>38887</v>
      </c>
      <c r="B458" s="100" t="s">
        <v>197</v>
      </c>
      <c r="C458" s="262" t="s">
        <v>5324</v>
      </c>
      <c r="D458" s="100"/>
      <c r="E458" s="100" t="s">
        <v>199</v>
      </c>
      <c r="F458" s="84">
        <v>152</v>
      </c>
      <c r="G458" s="102">
        <v>10</v>
      </c>
      <c r="H458" s="102">
        <v>10</v>
      </c>
      <c r="I458" s="101"/>
      <c r="J458" s="86">
        <f t="shared" ref="J458" si="2">H458*F458</f>
        <v>1520</v>
      </c>
      <c r="K458" s="100" t="s">
        <v>84</v>
      </c>
    </row>
    <row r="460" spans="1:11" x14ac:dyDescent="0.25">
      <c r="A460" s="133">
        <v>38887</v>
      </c>
      <c r="B460" s="100" t="s">
        <v>197</v>
      </c>
      <c r="C460" s="135" t="s">
        <v>5325</v>
      </c>
      <c r="D460" s="100"/>
      <c r="E460" s="100" t="s">
        <v>199</v>
      </c>
      <c r="F460" s="84">
        <v>273</v>
      </c>
      <c r="G460" s="102">
        <v>10</v>
      </c>
      <c r="H460" s="102">
        <v>10</v>
      </c>
      <c r="I460" s="101"/>
      <c r="J460" s="86">
        <f>H460*F460</f>
        <v>2730</v>
      </c>
      <c r="K460" s="100" t="s">
        <v>84</v>
      </c>
    </row>
    <row r="462" spans="1:11" x14ac:dyDescent="0.25">
      <c r="A462" s="133">
        <v>38887</v>
      </c>
      <c r="B462" s="100" t="s">
        <v>197</v>
      </c>
      <c r="C462" s="135" t="s">
        <v>5326</v>
      </c>
      <c r="D462" s="100"/>
      <c r="E462" s="100" t="s">
        <v>199</v>
      </c>
      <c r="F462" s="84">
        <v>153</v>
      </c>
      <c r="G462" s="102">
        <v>10</v>
      </c>
      <c r="H462" s="102">
        <v>10</v>
      </c>
      <c r="I462" s="101"/>
      <c r="J462" s="86">
        <f>H462*F462</f>
        <v>1530</v>
      </c>
      <c r="K462" s="100" t="s">
        <v>84</v>
      </c>
    </row>
    <row r="464" spans="1:11" x14ac:dyDescent="0.25">
      <c r="A464" s="133">
        <v>38887</v>
      </c>
      <c r="B464" s="100" t="s">
        <v>197</v>
      </c>
      <c r="C464" s="134" t="s">
        <v>5327</v>
      </c>
      <c r="D464" s="100"/>
      <c r="E464" s="100" t="s">
        <v>199</v>
      </c>
      <c r="F464" s="84">
        <v>279</v>
      </c>
      <c r="G464" s="102">
        <v>10</v>
      </c>
      <c r="H464" s="102">
        <v>10</v>
      </c>
      <c r="I464" s="100"/>
      <c r="J464" s="86">
        <f>H464*F464</f>
        <v>2790</v>
      </c>
      <c r="K464" s="100" t="s">
        <v>84</v>
      </c>
    </row>
    <row r="466" spans="1:11" x14ac:dyDescent="0.25">
      <c r="A466" s="133">
        <v>38887</v>
      </c>
      <c r="B466" s="100" t="s">
        <v>197</v>
      </c>
      <c r="C466" s="134" t="s">
        <v>5328</v>
      </c>
      <c r="D466" s="100"/>
      <c r="E466" s="100" t="s">
        <v>199</v>
      </c>
      <c r="F466" s="84">
        <v>209</v>
      </c>
      <c r="G466" s="102">
        <v>10</v>
      </c>
      <c r="H466" s="102">
        <v>10</v>
      </c>
      <c r="I466" s="100"/>
      <c r="J466" s="86">
        <f>H466*F466</f>
        <v>2090</v>
      </c>
      <c r="K466" s="100" t="s">
        <v>84</v>
      </c>
    </row>
    <row r="468" spans="1:11" x14ac:dyDescent="0.25">
      <c r="A468" s="133">
        <v>38887</v>
      </c>
      <c r="B468" s="100" t="s">
        <v>197</v>
      </c>
      <c r="C468" s="262" t="s">
        <v>5329</v>
      </c>
      <c r="D468" s="100"/>
      <c r="E468" s="100" t="s">
        <v>199</v>
      </c>
      <c r="F468" s="84">
        <v>215</v>
      </c>
      <c r="G468" s="102">
        <v>10</v>
      </c>
      <c r="H468" s="102">
        <v>10</v>
      </c>
      <c r="I468" s="100"/>
      <c r="J468" s="86">
        <f>H468*F468</f>
        <v>2150</v>
      </c>
      <c r="K468" s="100" t="s">
        <v>84</v>
      </c>
    </row>
    <row r="470" spans="1:11" x14ac:dyDescent="0.25">
      <c r="A470" s="133">
        <v>38887</v>
      </c>
      <c r="B470" s="100" t="s">
        <v>197</v>
      </c>
      <c r="C470" s="134" t="s">
        <v>5330</v>
      </c>
      <c r="D470" s="100"/>
      <c r="E470" s="100" t="s">
        <v>199</v>
      </c>
      <c r="F470" s="84">
        <v>309</v>
      </c>
      <c r="G470" s="102">
        <v>10</v>
      </c>
      <c r="H470" s="102">
        <v>10</v>
      </c>
      <c r="I470" s="100"/>
      <c r="J470" s="86">
        <f>H470*F470</f>
        <v>3090</v>
      </c>
      <c r="K470" s="100" t="s">
        <v>84</v>
      </c>
    </row>
    <row r="472" spans="1:11" x14ac:dyDescent="0.25">
      <c r="A472" s="133">
        <v>38887</v>
      </c>
      <c r="B472" s="100" t="s">
        <v>197</v>
      </c>
      <c r="C472" s="134" t="s">
        <v>5331</v>
      </c>
      <c r="D472" s="100"/>
      <c r="E472" s="100" t="s">
        <v>199</v>
      </c>
      <c r="F472" s="84">
        <v>348</v>
      </c>
      <c r="G472" s="102">
        <v>10</v>
      </c>
      <c r="H472" s="102">
        <v>10</v>
      </c>
      <c r="I472" s="100"/>
      <c r="J472" s="86">
        <f>H472*F472</f>
        <v>3480</v>
      </c>
      <c r="K472" s="100" t="s">
        <v>84</v>
      </c>
    </row>
    <row r="474" spans="1:11" x14ac:dyDescent="0.25">
      <c r="A474" s="133">
        <v>38887</v>
      </c>
      <c r="B474" s="100" t="s">
        <v>197</v>
      </c>
      <c r="C474" s="134" t="s">
        <v>5332</v>
      </c>
      <c r="D474" s="100"/>
      <c r="E474" s="100" t="s">
        <v>199</v>
      </c>
      <c r="F474" s="84">
        <v>288</v>
      </c>
      <c r="G474" s="102">
        <v>10</v>
      </c>
      <c r="H474" s="102">
        <v>10</v>
      </c>
      <c r="I474" s="100"/>
      <c r="J474" s="86">
        <f>H474*F474</f>
        <v>2880</v>
      </c>
      <c r="K474" s="100" t="s">
        <v>84</v>
      </c>
    </row>
    <row r="475" spans="1:11" x14ac:dyDescent="0.25">
      <c r="A475" s="438"/>
      <c r="B475" s="439"/>
      <c r="C475" s="451"/>
      <c r="D475" s="452"/>
      <c r="E475" s="453"/>
      <c r="F475" s="454"/>
      <c r="G475" s="455"/>
      <c r="H475" s="456"/>
      <c r="I475" s="457"/>
      <c r="J475" s="458"/>
      <c r="K475" s="445"/>
    </row>
    <row r="476" spans="1:11" x14ac:dyDescent="0.25">
      <c r="A476" s="133">
        <v>38887</v>
      </c>
      <c r="B476" s="100" t="s">
        <v>197</v>
      </c>
      <c r="C476" s="262" t="s">
        <v>5333</v>
      </c>
      <c r="D476" s="100"/>
      <c r="E476" s="45" t="s">
        <v>199</v>
      </c>
      <c r="F476" s="291">
        <v>252</v>
      </c>
      <c r="G476" s="150">
        <v>10</v>
      </c>
      <c r="H476" s="150">
        <v>10</v>
      </c>
      <c r="I476" s="45"/>
      <c r="J476" s="86">
        <f>H476*F476</f>
        <v>2520</v>
      </c>
      <c r="K476" s="100" t="s">
        <v>84</v>
      </c>
    </row>
    <row r="478" spans="1:11" x14ac:dyDescent="0.25">
      <c r="A478" s="133">
        <v>38887</v>
      </c>
      <c r="B478" s="100" t="s">
        <v>197</v>
      </c>
      <c r="C478" s="262" t="s">
        <v>5334</v>
      </c>
      <c r="D478" s="45"/>
      <c r="E478" s="45" t="s">
        <v>199</v>
      </c>
      <c r="F478" s="291">
        <v>327</v>
      </c>
      <c r="G478" s="150">
        <v>10</v>
      </c>
      <c r="H478" s="150">
        <v>10</v>
      </c>
      <c r="I478" s="45"/>
      <c r="J478" s="86">
        <f>H478*F478</f>
        <v>3270</v>
      </c>
      <c r="K478" s="100" t="s">
        <v>84</v>
      </c>
    </row>
    <row r="480" spans="1:11" x14ac:dyDescent="0.25">
      <c r="A480" s="133">
        <v>38869</v>
      </c>
      <c r="B480" s="100" t="s">
        <v>197</v>
      </c>
      <c r="C480" s="134" t="s">
        <v>5335</v>
      </c>
      <c r="D480" s="100"/>
      <c r="E480" s="100" t="s">
        <v>199</v>
      </c>
      <c r="F480" s="84">
        <v>5980</v>
      </c>
      <c r="G480" s="102">
        <v>1</v>
      </c>
      <c r="H480" s="102">
        <v>1</v>
      </c>
      <c r="I480" s="100"/>
      <c r="J480" s="86">
        <f>H480*F480</f>
        <v>5980</v>
      </c>
      <c r="K480" s="100" t="s">
        <v>84</v>
      </c>
    </row>
    <row r="482" spans="1:11" x14ac:dyDescent="0.25">
      <c r="A482" s="133">
        <v>38869</v>
      </c>
      <c r="B482" s="100" t="s">
        <v>197</v>
      </c>
      <c r="C482" s="134" t="s">
        <v>5336</v>
      </c>
      <c r="D482" s="100"/>
      <c r="E482" s="100" t="s">
        <v>199</v>
      </c>
      <c r="F482" s="84">
        <v>9500</v>
      </c>
      <c r="G482" s="102">
        <v>1</v>
      </c>
      <c r="H482" s="102">
        <v>1</v>
      </c>
      <c r="I482" s="100"/>
      <c r="J482" s="86">
        <f>H482*F482</f>
        <v>9500</v>
      </c>
      <c r="K482" s="100" t="s">
        <v>84</v>
      </c>
    </row>
    <row r="484" spans="1:11" x14ac:dyDescent="0.25">
      <c r="A484" s="133">
        <v>38869</v>
      </c>
      <c r="B484" s="100" t="s">
        <v>197</v>
      </c>
      <c r="C484" s="134" t="s">
        <v>5337</v>
      </c>
      <c r="D484" s="100"/>
      <c r="E484" s="100" t="s">
        <v>199</v>
      </c>
      <c r="F484" s="84">
        <v>6500</v>
      </c>
      <c r="G484" s="102">
        <v>1</v>
      </c>
      <c r="H484" s="102">
        <v>1</v>
      </c>
      <c r="I484" s="100"/>
      <c r="J484" s="86">
        <f>H484*F484</f>
        <v>6500</v>
      </c>
      <c r="K484" s="100" t="s">
        <v>84</v>
      </c>
    </row>
    <row r="486" spans="1:11" x14ac:dyDescent="0.25">
      <c r="A486" s="133">
        <v>38869</v>
      </c>
      <c r="B486" s="100" t="s">
        <v>197</v>
      </c>
      <c r="C486" s="262" t="s">
        <v>5338</v>
      </c>
      <c r="D486" s="100"/>
      <c r="E486" s="45" t="s">
        <v>199</v>
      </c>
      <c r="F486" s="291">
        <v>2750</v>
      </c>
      <c r="G486" s="150">
        <v>1</v>
      </c>
      <c r="H486" s="150">
        <v>1</v>
      </c>
      <c r="I486" s="45"/>
      <c r="J486" s="86">
        <f t="shared" ref="J486" si="3">H486*F486</f>
        <v>2750</v>
      </c>
      <c r="K486" s="100" t="s">
        <v>5339</v>
      </c>
    </row>
    <row r="488" spans="1:11" x14ac:dyDescent="0.25">
      <c r="A488" s="133">
        <v>38869</v>
      </c>
      <c r="B488" s="100" t="s">
        <v>197</v>
      </c>
      <c r="C488" s="262" t="s">
        <v>5340</v>
      </c>
      <c r="D488" s="45"/>
      <c r="E488" s="45" t="s">
        <v>199</v>
      </c>
      <c r="F488" s="291">
        <v>2565</v>
      </c>
      <c r="G488" s="150">
        <v>1</v>
      </c>
      <c r="H488" s="150">
        <v>1</v>
      </c>
      <c r="I488" s="45"/>
      <c r="J488" s="86">
        <f>H488*F488</f>
        <v>2565</v>
      </c>
      <c r="K488" s="100" t="s">
        <v>5339</v>
      </c>
    </row>
    <row r="490" spans="1:11" x14ac:dyDescent="0.25">
      <c r="A490" s="133">
        <v>38869</v>
      </c>
      <c r="B490" s="100" t="s">
        <v>197</v>
      </c>
      <c r="C490" s="262" t="s">
        <v>5341</v>
      </c>
      <c r="D490" s="45"/>
      <c r="E490" s="45" t="s">
        <v>199</v>
      </c>
      <c r="F490" s="291">
        <v>2750</v>
      </c>
      <c r="G490" s="150">
        <v>1</v>
      </c>
      <c r="H490" s="150">
        <v>1</v>
      </c>
      <c r="I490" s="45"/>
      <c r="J490" s="86">
        <f>H490*F490</f>
        <v>2750</v>
      </c>
      <c r="K490" s="100" t="s">
        <v>5339</v>
      </c>
    </row>
    <row r="492" spans="1:11" x14ac:dyDescent="0.25">
      <c r="A492" s="133">
        <v>38869</v>
      </c>
      <c r="B492" s="100" t="s">
        <v>197</v>
      </c>
      <c r="C492" s="262" t="s">
        <v>5342</v>
      </c>
      <c r="D492" s="100"/>
      <c r="E492" s="100" t="s">
        <v>199</v>
      </c>
      <c r="F492" s="84">
        <v>2590</v>
      </c>
      <c r="G492" s="102">
        <v>1</v>
      </c>
      <c r="H492" s="102">
        <v>1</v>
      </c>
      <c r="I492" s="101"/>
      <c r="J492" s="86">
        <f>H492*F492</f>
        <v>2590</v>
      </c>
      <c r="K492" s="100" t="s">
        <v>5339</v>
      </c>
    </row>
    <row r="494" spans="1:11" x14ac:dyDescent="0.25">
      <c r="A494" s="133">
        <v>38869</v>
      </c>
      <c r="B494" s="100" t="s">
        <v>197</v>
      </c>
      <c r="C494" s="135" t="s">
        <v>5343</v>
      </c>
      <c r="D494" s="100"/>
      <c r="E494" s="100" t="s">
        <v>199</v>
      </c>
      <c r="F494" s="84">
        <v>2960</v>
      </c>
      <c r="G494" s="102">
        <v>1</v>
      </c>
      <c r="H494" s="102">
        <v>1</v>
      </c>
      <c r="I494" s="101"/>
      <c r="J494" s="86">
        <f>H494*F494</f>
        <v>2960</v>
      </c>
      <c r="K494" s="100" t="s">
        <v>5339</v>
      </c>
    </row>
    <row r="496" spans="1:11" x14ac:dyDescent="0.25">
      <c r="A496" s="133">
        <v>38869</v>
      </c>
      <c r="B496" s="100" t="s">
        <v>197</v>
      </c>
      <c r="C496" s="135" t="s">
        <v>5344</v>
      </c>
      <c r="D496" s="100"/>
      <c r="E496" s="100" t="s">
        <v>199</v>
      </c>
      <c r="F496" s="84">
        <v>4895</v>
      </c>
      <c r="G496" s="102">
        <v>1</v>
      </c>
      <c r="H496" s="102">
        <v>1</v>
      </c>
      <c r="I496" s="101"/>
      <c r="J496" s="86">
        <f>H496*F496</f>
        <v>4895</v>
      </c>
      <c r="K496" s="100" t="s">
        <v>5339</v>
      </c>
    </row>
    <row r="497" spans="1:11" x14ac:dyDescent="0.25">
      <c r="A497" s="460"/>
      <c r="B497" s="461"/>
      <c r="C497" s="414"/>
      <c r="D497" s="461"/>
      <c r="E497" s="414"/>
      <c r="F497" s="473"/>
      <c r="G497" s="414"/>
      <c r="H497" s="461"/>
      <c r="I497" s="414"/>
      <c r="J497" s="367">
        <f t="shared" ref="J497" si="4">H497*F497</f>
        <v>0</v>
      </c>
      <c r="K497" s="461"/>
    </row>
    <row r="498" spans="1:11" x14ac:dyDescent="0.25">
      <c r="A498" s="133">
        <v>38869</v>
      </c>
      <c r="B498" s="100" t="s">
        <v>197</v>
      </c>
      <c r="C498" s="134" t="s">
        <v>5345</v>
      </c>
      <c r="D498" s="100"/>
      <c r="E498" s="100" t="s">
        <v>199</v>
      </c>
      <c r="F498" s="84">
        <v>4900</v>
      </c>
      <c r="G498" s="102">
        <v>1</v>
      </c>
      <c r="H498" s="102">
        <v>1</v>
      </c>
      <c r="I498" s="100"/>
      <c r="J498" s="86">
        <f>H498*F498</f>
        <v>4900</v>
      </c>
      <c r="K498" s="100" t="s">
        <v>5339</v>
      </c>
    </row>
    <row r="499" spans="1:11" x14ac:dyDescent="0.25">
      <c r="A499" s="438"/>
      <c r="B499" s="439"/>
      <c r="C499" s="451"/>
      <c r="D499" s="452"/>
      <c r="E499" s="453"/>
      <c r="F499" s="454"/>
      <c r="G499" s="455"/>
      <c r="H499" s="456"/>
      <c r="I499" s="457"/>
      <c r="J499" s="458"/>
      <c r="K499" s="445"/>
    </row>
    <row r="500" spans="1:11" x14ac:dyDescent="0.25">
      <c r="A500" s="133">
        <v>38869</v>
      </c>
      <c r="B500" s="100" t="s">
        <v>197</v>
      </c>
      <c r="C500" s="134" t="s">
        <v>5346</v>
      </c>
      <c r="D500" s="100"/>
      <c r="E500" s="100" t="s">
        <v>199</v>
      </c>
      <c r="F500" s="84">
        <v>2699</v>
      </c>
      <c r="G500" s="102">
        <v>1</v>
      </c>
      <c r="H500" s="102">
        <v>1</v>
      </c>
      <c r="I500" s="100"/>
      <c r="J500" s="86">
        <f>H500*F500</f>
        <v>2699</v>
      </c>
      <c r="K500" s="100" t="s">
        <v>5339</v>
      </c>
    </row>
    <row r="502" spans="1:11" x14ac:dyDescent="0.25">
      <c r="A502" s="133">
        <v>38869</v>
      </c>
      <c r="B502" s="100" t="s">
        <v>197</v>
      </c>
      <c r="C502" s="262" t="s">
        <v>5347</v>
      </c>
      <c r="D502" s="100"/>
      <c r="E502" s="100" t="s">
        <v>199</v>
      </c>
      <c r="F502" s="84">
        <v>2960</v>
      </c>
      <c r="G502" s="102">
        <v>1</v>
      </c>
      <c r="H502" s="102">
        <v>1</v>
      </c>
      <c r="I502" s="100"/>
      <c r="J502" s="86">
        <f>H502*F502</f>
        <v>2960</v>
      </c>
      <c r="K502" s="100" t="s">
        <v>5339</v>
      </c>
    </row>
    <row r="504" spans="1:11" x14ac:dyDescent="0.25">
      <c r="A504" s="133">
        <v>38869</v>
      </c>
      <c r="B504" s="100" t="s">
        <v>197</v>
      </c>
      <c r="C504" s="134" t="s">
        <v>5348</v>
      </c>
      <c r="D504" s="100"/>
      <c r="E504" s="100" t="s">
        <v>199</v>
      </c>
      <c r="F504" s="84">
        <v>2695</v>
      </c>
      <c r="G504" s="102">
        <v>1</v>
      </c>
      <c r="H504" s="102">
        <v>1</v>
      </c>
      <c r="I504" s="100"/>
      <c r="J504" s="86">
        <f>H504*F504</f>
        <v>2695</v>
      </c>
      <c r="K504" s="100" t="s">
        <v>5339</v>
      </c>
    </row>
    <row r="506" spans="1:11" x14ac:dyDescent="0.25">
      <c r="A506" s="133">
        <v>38869</v>
      </c>
      <c r="B506" s="100" t="s">
        <v>197</v>
      </c>
      <c r="C506" s="134" t="s">
        <v>5349</v>
      </c>
      <c r="D506" s="100"/>
      <c r="E506" s="100" t="s">
        <v>199</v>
      </c>
      <c r="F506" s="84">
        <v>2495</v>
      </c>
      <c r="G506" s="102">
        <v>1</v>
      </c>
      <c r="H506" s="102">
        <v>1</v>
      </c>
      <c r="I506" s="100"/>
      <c r="J506" s="86">
        <f>H506*F506</f>
        <v>2495</v>
      </c>
      <c r="K506" s="100" t="s">
        <v>5339</v>
      </c>
    </row>
    <row r="507" spans="1:11" x14ac:dyDescent="0.25">
      <c r="A507" s="133"/>
      <c r="B507" s="100"/>
      <c r="C507" s="134"/>
      <c r="D507" s="100"/>
      <c r="E507" s="100"/>
      <c r="F507" s="84"/>
      <c r="G507" s="102"/>
      <c r="H507" s="102"/>
      <c r="I507" s="100"/>
      <c r="J507" s="86">
        <f t="shared" ref="J507:J517" si="5">H507*F507</f>
        <v>0</v>
      </c>
      <c r="K507" s="100"/>
    </row>
    <row r="508" spans="1:11" x14ac:dyDescent="0.25">
      <c r="A508" s="133">
        <v>38869</v>
      </c>
      <c r="B508" s="100" t="s">
        <v>197</v>
      </c>
      <c r="C508" s="134" t="s">
        <v>5350</v>
      </c>
      <c r="D508" s="100"/>
      <c r="E508" s="100" t="s">
        <v>199</v>
      </c>
      <c r="F508" s="84">
        <v>1695</v>
      </c>
      <c r="G508" s="102">
        <v>1</v>
      </c>
      <c r="H508" s="102">
        <v>1</v>
      </c>
      <c r="I508" s="100"/>
      <c r="J508" s="86">
        <f>H508*F508</f>
        <v>1695</v>
      </c>
      <c r="K508" s="100" t="s">
        <v>5339</v>
      </c>
    </row>
    <row r="510" spans="1:11" x14ac:dyDescent="0.25">
      <c r="A510" s="133">
        <v>38869</v>
      </c>
      <c r="B510" s="100" t="s">
        <v>197</v>
      </c>
      <c r="C510" s="262" t="s">
        <v>5351</v>
      </c>
      <c r="D510" s="100"/>
      <c r="E510" s="45" t="s">
        <v>199</v>
      </c>
      <c r="F510" s="291">
        <v>3670</v>
      </c>
      <c r="G510" s="150">
        <v>1</v>
      </c>
      <c r="H510" s="150">
        <v>1</v>
      </c>
      <c r="I510" s="45"/>
      <c r="J510" s="86">
        <f>H510*F510</f>
        <v>3670</v>
      </c>
      <c r="K510" s="100" t="s">
        <v>84</v>
      </c>
    </row>
    <row r="512" spans="1:11" x14ac:dyDescent="0.25">
      <c r="A512" s="133">
        <v>38869</v>
      </c>
      <c r="B512" s="100" t="s">
        <v>197</v>
      </c>
      <c r="C512" s="262" t="s">
        <v>5352</v>
      </c>
      <c r="D512" s="45"/>
      <c r="E512" s="45" t="s">
        <v>199</v>
      </c>
      <c r="F512" s="291">
        <v>3798.1</v>
      </c>
      <c r="G512" s="150">
        <v>1</v>
      </c>
      <c r="H512" s="150">
        <v>1</v>
      </c>
      <c r="I512" s="45"/>
      <c r="J512" s="86">
        <f>H512*F512</f>
        <v>3798.1</v>
      </c>
      <c r="K512" s="100" t="s">
        <v>84</v>
      </c>
    </row>
    <row r="514" spans="1:11" x14ac:dyDescent="0.25">
      <c r="A514" s="133">
        <v>38869</v>
      </c>
      <c r="B514" s="100" t="s">
        <v>197</v>
      </c>
      <c r="C514" s="262" t="s">
        <v>5353</v>
      </c>
      <c r="D514" s="45"/>
      <c r="E514" s="45" t="s">
        <v>199</v>
      </c>
      <c r="F514" s="291">
        <v>3295</v>
      </c>
      <c r="G514" s="150">
        <v>1</v>
      </c>
      <c r="H514" s="150">
        <v>1</v>
      </c>
      <c r="I514" s="45"/>
      <c r="J514" s="86">
        <f>H514*F514</f>
        <v>3295</v>
      </c>
      <c r="K514" s="100" t="s">
        <v>84</v>
      </c>
    </row>
    <row r="516" spans="1:11" x14ac:dyDescent="0.25">
      <c r="A516" s="133">
        <v>38869</v>
      </c>
      <c r="B516" s="100" t="s">
        <v>197</v>
      </c>
      <c r="C516" s="262" t="s">
        <v>5354</v>
      </c>
      <c r="D516" s="100"/>
      <c r="E516" s="100" t="s">
        <v>199</v>
      </c>
      <c r="F516" s="84">
        <v>3495</v>
      </c>
      <c r="G516" s="102">
        <v>1</v>
      </c>
      <c r="H516" s="102">
        <v>1</v>
      </c>
      <c r="I516" s="101"/>
      <c r="J516" s="86">
        <f>H516*F516</f>
        <v>3495</v>
      </c>
      <c r="K516" s="100" t="s">
        <v>84</v>
      </c>
    </row>
    <row r="517" spans="1:11" x14ac:dyDescent="0.25">
      <c r="A517" s="450"/>
      <c r="B517" s="332"/>
      <c r="C517" s="459"/>
      <c r="D517" s="330"/>
      <c r="E517" s="281"/>
      <c r="F517" s="464"/>
      <c r="G517" s="331"/>
      <c r="H517" s="330"/>
      <c r="I517" s="467"/>
      <c r="J517" s="367">
        <f t="shared" si="5"/>
        <v>0</v>
      </c>
      <c r="K517" s="332"/>
    </row>
    <row r="518" spans="1:11" x14ac:dyDescent="0.25">
      <c r="A518" s="133">
        <v>38869</v>
      </c>
      <c r="B518" s="100" t="s">
        <v>197</v>
      </c>
      <c r="C518" s="135" t="s">
        <v>5355</v>
      </c>
      <c r="D518" s="100"/>
      <c r="E518" s="100" t="s">
        <v>199</v>
      </c>
      <c r="F518" s="84">
        <v>3418</v>
      </c>
      <c r="G518" s="102">
        <v>1</v>
      </c>
      <c r="H518" s="102">
        <v>1</v>
      </c>
      <c r="I518" s="101"/>
      <c r="J518" s="86">
        <f>H518*F518</f>
        <v>3418</v>
      </c>
      <c r="K518" s="100" t="s">
        <v>84</v>
      </c>
    </row>
    <row r="520" spans="1:11" x14ac:dyDescent="0.25">
      <c r="A520" s="133">
        <v>38869</v>
      </c>
      <c r="B520" s="100" t="s">
        <v>197</v>
      </c>
      <c r="C520" s="135" t="s">
        <v>5356</v>
      </c>
      <c r="D520" s="100"/>
      <c r="E520" s="100" t="s">
        <v>199</v>
      </c>
      <c r="F520" s="84">
        <v>2155</v>
      </c>
      <c r="G520" s="102">
        <v>1</v>
      </c>
      <c r="H520" s="102">
        <v>1</v>
      </c>
      <c r="I520" s="101"/>
      <c r="J520" s="86">
        <f>H520*F520</f>
        <v>2155</v>
      </c>
      <c r="K520" s="100" t="s">
        <v>84</v>
      </c>
    </row>
    <row r="522" spans="1:11" x14ac:dyDescent="0.25">
      <c r="A522" s="133">
        <v>38869</v>
      </c>
      <c r="B522" s="100" t="s">
        <v>197</v>
      </c>
      <c r="C522" s="134" t="s">
        <v>5357</v>
      </c>
      <c r="D522" s="100"/>
      <c r="E522" s="100" t="s">
        <v>199</v>
      </c>
      <c r="F522" s="84">
        <v>2000</v>
      </c>
      <c r="G522" s="102">
        <v>1</v>
      </c>
      <c r="H522" s="102">
        <v>1</v>
      </c>
      <c r="I522" s="100"/>
      <c r="J522" s="86">
        <f>H522*F522</f>
        <v>2000</v>
      </c>
      <c r="K522" s="100" t="s">
        <v>84</v>
      </c>
    </row>
    <row r="523" spans="1:11" x14ac:dyDescent="0.25">
      <c r="A523" s="438"/>
      <c r="B523" s="439"/>
      <c r="C523" s="451"/>
      <c r="D523" s="452"/>
      <c r="E523" s="453"/>
      <c r="F523" s="454"/>
      <c r="G523" s="455"/>
      <c r="H523" s="456"/>
      <c r="I523" s="457"/>
      <c r="J523" s="458"/>
      <c r="K523" s="445"/>
    </row>
    <row r="524" spans="1:11" x14ac:dyDescent="0.25">
      <c r="A524" s="133">
        <v>38869</v>
      </c>
      <c r="B524" s="100" t="s">
        <v>197</v>
      </c>
      <c r="C524" s="134" t="s">
        <v>5358</v>
      </c>
      <c r="D524" s="100"/>
      <c r="E524" s="100" t="s">
        <v>199</v>
      </c>
      <c r="F524" s="84">
        <v>43600</v>
      </c>
      <c r="G524" s="102">
        <v>1</v>
      </c>
      <c r="H524" s="102">
        <v>1</v>
      </c>
      <c r="I524" s="100"/>
      <c r="J524" s="86">
        <f>H524*F524</f>
        <v>43600</v>
      </c>
      <c r="K524" s="100" t="s">
        <v>84</v>
      </c>
    </row>
    <row r="526" spans="1:11" x14ac:dyDescent="0.25">
      <c r="A526" s="133">
        <v>38869</v>
      </c>
      <c r="B526" s="100" t="s">
        <v>197</v>
      </c>
      <c r="C526" s="262" t="s">
        <v>5359</v>
      </c>
      <c r="D526" s="100"/>
      <c r="E526" s="100" t="s">
        <v>199</v>
      </c>
      <c r="F526" s="84">
        <v>3395</v>
      </c>
      <c r="G526" s="102">
        <v>1</v>
      </c>
      <c r="H526" s="102">
        <v>1</v>
      </c>
      <c r="I526" s="100"/>
      <c r="J526" s="86">
        <f>H526*F526</f>
        <v>3395</v>
      </c>
      <c r="K526" s="100" t="s">
        <v>84</v>
      </c>
    </row>
    <row r="528" spans="1:11" x14ac:dyDescent="0.25">
      <c r="A528" s="133">
        <v>38869</v>
      </c>
      <c r="B528" s="100" t="s">
        <v>197</v>
      </c>
      <c r="C528" s="134" t="s">
        <v>5360</v>
      </c>
      <c r="D528" s="100"/>
      <c r="E528" s="100" t="s">
        <v>199</v>
      </c>
      <c r="F528" s="84">
        <v>3228.1</v>
      </c>
      <c r="G528" s="102">
        <v>1</v>
      </c>
      <c r="H528" s="102">
        <v>1</v>
      </c>
      <c r="I528" s="100"/>
      <c r="J528" s="86">
        <f>H528*F528</f>
        <v>3228.1</v>
      </c>
      <c r="K528" s="100" t="s">
        <v>84</v>
      </c>
    </row>
    <row r="530" spans="1:11" x14ac:dyDescent="0.25">
      <c r="A530" s="133">
        <v>38869</v>
      </c>
      <c r="B530" s="100" t="s">
        <v>197</v>
      </c>
      <c r="C530" s="134" t="s">
        <v>5361</v>
      </c>
      <c r="D530" s="100"/>
      <c r="E530" s="100" t="s">
        <v>199</v>
      </c>
      <c r="F530" s="84">
        <v>2848</v>
      </c>
      <c r="G530" s="102">
        <v>1</v>
      </c>
      <c r="H530" s="102">
        <v>1</v>
      </c>
      <c r="I530" s="100"/>
      <c r="J530" s="86">
        <f>H530*F530</f>
        <v>2848</v>
      </c>
      <c r="K530" s="100" t="s">
        <v>84</v>
      </c>
    </row>
    <row r="532" spans="1:11" x14ac:dyDescent="0.25">
      <c r="A532" s="133">
        <v>38869</v>
      </c>
      <c r="B532" s="100" t="s">
        <v>197</v>
      </c>
      <c r="C532" s="134" t="s">
        <v>5362</v>
      </c>
      <c r="D532" s="100"/>
      <c r="E532" s="100" t="s">
        <v>199</v>
      </c>
      <c r="F532" s="84">
        <v>3798</v>
      </c>
      <c r="G532" s="102">
        <v>1</v>
      </c>
      <c r="H532" s="102">
        <v>1</v>
      </c>
      <c r="I532" s="100"/>
      <c r="J532" s="86">
        <f>H532*F532</f>
        <v>3798</v>
      </c>
      <c r="K532" s="100" t="s">
        <v>84</v>
      </c>
    </row>
    <row r="534" spans="1:11" x14ac:dyDescent="0.25">
      <c r="A534" s="133">
        <v>38869</v>
      </c>
      <c r="B534" s="100" t="s">
        <v>197</v>
      </c>
      <c r="C534" s="262" t="s">
        <v>5363</v>
      </c>
      <c r="D534" s="100"/>
      <c r="E534" s="45" t="s">
        <v>199</v>
      </c>
      <c r="F534" s="291">
        <v>2500</v>
      </c>
      <c r="G534" s="150">
        <v>1</v>
      </c>
      <c r="H534" s="150">
        <v>1</v>
      </c>
      <c r="I534" s="45"/>
      <c r="J534" s="86">
        <f>H534*F534</f>
        <v>2500</v>
      </c>
      <c r="K534" s="100" t="s">
        <v>84</v>
      </c>
    </row>
    <row r="536" spans="1:11" x14ac:dyDescent="0.25">
      <c r="A536" s="133">
        <v>38869</v>
      </c>
      <c r="B536" s="100" t="s">
        <v>197</v>
      </c>
      <c r="C536" s="262" t="s">
        <v>5364</v>
      </c>
      <c r="D536" s="45"/>
      <c r="E536" s="45" t="s">
        <v>199</v>
      </c>
      <c r="F536" s="291">
        <v>2840</v>
      </c>
      <c r="G536" s="150">
        <v>1</v>
      </c>
      <c r="H536" s="150">
        <v>1</v>
      </c>
      <c r="I536" s="45"/>
      <c r="J536" s="86">
        <f>H536*F536</f>
        <v>2840</v>
      </c>
      <c r="K536" s="100" t="s">
        <v>84</v>
      </c>
    </row>
    <row r="538" spans="1:11" x14ac:dyDescent="0.25">
      <c r="A538" s="133">
        <v>38869</v>
      </c>
      <c r="B538" s="100" t="s">
        <v>197</v>
      </c>
      <c r="C538" s="262" t="s">
        <v>5365</v>
      </c>
      <c r="D538" s="45"/>
      <c r="E538" s="45" t="s">
        <v>199</v>
      </c>
      <c r="F538" s="291">
        <v>4000</v>
      </c>
      <c r="G538" s="150">
        <v>1</v>
      </c>
      <c r="H538" s="150">
        <v>1</v>
      </c>
      <c r="I538" s="45"/>
      <c r="J538" s="86">
        <f>H538*F538</f>
        <v>4000</v>
      </c>
      <c r="K538" s="100" t="s">
        <v>84</v>
      </c>
    </row>
    <row r="540" spans="1:11" x14ac:dyDescent="0.25">
      <c r="A540" s="133">
        <v>38869</v>
      </c>
      <c r="B540" s="100" t="s">
        <v>197</v>
      </c>
      <c r="C540" s="262" t="s">
        <v>5366</v>
      </c>
      <c r="D540" s="100"/>
      <c r="E540" s="100" t="s">
        <v>199</v>
      </c>
      <c r="F540" s="84">
        <v>5695.25</v>
      </c>
      <c r="G540" s="102">
        <v>1</v>
      </c>
      <c r="H540" s="102">
        <v>1</v>
      </c>
      <c r="I540" s="101"/>
      <c r="J540" s="86">
        <f>H540*F540</f>
        <v>5695.25</v>
      </c>
      <c r="K540" s="100" t="s">
        <v>84</v>
      </c>
    </row>
    <row r="541" spans="1:11" x14ac:dyDescent="0.25">
      <c r="A541" s="450"/>
      <c r="B541" s="332"/>
      <c r="C541" s="459"/>
      <c r="D541" s="330"/>
      <c r="E541" s="281"/>
      <c r="F541" s="464"/>
      <c r="G541" s="331"/>
      <c r="H541" s="330"/>
      <c r="I541" s="467"/>
      <c r="J541" s="367">
        <f t="shared" ref="J541" si="6">H541*F541</f>
        <v>0</v>
      </c>
      <c r="K541" s="332"/>
    </row>
    <row r="542" spans="1:11" x14ac:dyDescent="0.25">
      <c r="A542" s="133">
        <v>38841</v>
      </c>
      <c r="B542" s="100" t="s">
        <v>197</v>
      </c>
      <c r="C542" s="134" t="s">
        <v>5367</v>
      </c>
      <c r="D542" s="100"/>
      <c r="E542" s="100" t="s">
        <v>199</v>
      </c>
      <c r="F542" s="84">
        <v>2692</v>
      </c>
      <c r="G542" s="102">
        <v>1</v>
      </c>
      <c r="H542" s="102">
        <v>1</v>
      </c>
      <c r="I542" s="100"/>
      <c r="J542" s="86">
        <f>H542*F542</f>
        <v>2692</v>
      </c>
      <c r="K542" s="100" t="s">
        <v>84</v>
      </c>
    </row>
    <row r="544" spans="1:11" x14ac:dyDescent="0.25">
      <c r="A544" s="133">
        <v>38841</v>
      </c>
      <c r="B544" s="100" t="s">
        <v>197</v>
      </c>
      <c r="C544" s="262" t="s">
        <v>5368</v>
      </c>
      <c r="D544" s="100"/>
      <c r="E544" s="45" t="s">
        <v>199</v>
      </c>
      <c r="F544" s="291">
        <v>9636</v>
      </c>
      <c r="G544" s="150">
        <v>1</v>
      </c>
      <c r="H544" s="150">
        <v>1</v>
      </c>
      <c r="I544" s="45"/>
      <c r="J544" s="86">
        <f>H544*F544</f>
        <v>9636</v>
      </c>
      <c r="K544" s="100" t="s">
        <v>84</v>
      </c>
    </row>
    <row r="546" spans="1:11" x14ac:dyDescent="0.25">
      <c r="A546" s="133">
        <v>38841</v>
      </c>
      <c r="B546" s="100" t="s">
        <v>197</v>
      </c>
      <c r="C546" s="262" t="s">
        <v>5369</v>
      </c>
      <c r="D546" s="45"/>
      <c r="E546" s="45" t="s">
        <v>199</v>
      </c>
      <c r="F546" s="291">
        <v>7196</v>
      </c>
      <c r="G546" s="150">
        <v>1</v>
      </c>
      <c r="H546" s="150">
        <v>1</v>
      </c>
      <c r="I546" s="45"/>
      <c r="J546" s="86">
        <f>H546*F546</f>
        <v>7196</v>
      </c>
      <c r="K546" s="100" t="s">
        <v>84</v>
      </c>
    </row>
    <row r="547" spans="1:11" x14ac:dyDescent="0.25">
      <c r="A547" s="438"/>
      <c r="B547" s="439"/>
      <c r="C547" s="451"/>
      <c r="D547" s="452"/>
      <c r="E547" s="453"/>
      <c r="F547" s="454"/>
      <c r="G547" s="455"/>
      <c r="H547" s="456"/>
      <c r="I547" s="457"/>
      <c r="J547" s="458"/>
      <c r="K547" s="445"/>
    </row>
    <row r="548" spans="1:11" x14ac:dyDescent="0.25">
      <c r="A548" s="133">
        <v>38841</v>
      </c>
      <c r="B548" s="100" t="s">
        <v>197</v>
      </c>
      <c r="C548" s="262" t="s">
        <v>5370</v>
      </c>
      <c r="D548" s="45"/>
      <c r="E548" s="45" t="s">
        <v>199</v>
      </c>
      <c r="F548" s="291">
        <v>5396</v>
      </c>
      <c r="G548" s="150">
        <v>1</v>
      </c>
      <c r="H548" s="150">
        <v>1</v>
      </c>
      <c r="I548" s="45"/>
      <c r="J548" s="86">
        <f>H548*F548</f>
        <v>5396</v>
      </c>
      <c r="K548" s="100" t="s">
        <v>84</v>
      </c>
    </row>
    <row r="550" spans="1:11" x14ac:dyDescent="0.25">
      <c r="A550" s="133">
        <v>38841</v>
      </c>
      <c r="B550" s="100" t="s">
        <v>197</v>
      </c>
      <c r="C550" s="262" t="s">
        <v>5371</v>
      </c>
      <c r="D550" s="100"/>
      <c r="E550" s="100" t="s">
        <v>199</v>
      </c>
      <c r="F550" s="84">
        <v>5846</v>
      </c>
      <c r="G550" s="102">
        <v>1</v>
      </c>
      <c r="H550" s="102">
        <v>1</v>
      </c>
      <c r="I550" s="101"/>
      <c r="J550" s="86">
        <f>H550*F550</f>
        <v>5846</v>
      </c>
      <c r="K550" s="100" t="s">
        <v>84</v>
      </c>
    </row>
    <row r="552" spans="1:11" x14ac:dyDescent="0.25">
      <c r="A552" s="133">
        <v>38841</v>
      </c>
      <c r="B552" s="100" t="s">
        <v>197</v>
      </c>
      <c r="C552" s="135" t="s">
        <v>5372</v>
      </c>
      <c r="D552" s="100"/>
      <c r="E552" s="100" t="s">
        <v>199</v>
      </c>
      <c r="F552" s="84">
        <v>7196</v>
      </c>
      <c r="G552" s="102">
        <v>1</v>
      </c>
      <c r="H552" s="102">
        <v>1</v>
      </c>
      <c r="I552" s="101"/>
      <c r="J552" s="86">
        <f>H552*F552</f>
        <v>7196</v>
      </c>
      <c r="K552" s="100" t="s">
        <v>84</v>
      </c>
    </row>
    <row r="554" spans="1:11" x14ac:dyDescent="0.25">
      <c r="A554" s="133">
        <v>38841</v>
      </c>
      <c r="B554" s="100" t="s">
        <v>197</v>
      </c>
      <c r="C554" s="135" t="s">
        <v>5373</v>
      </c>
      <c r="D554" s="100"/>
      <c r="E554" s="100" t="s">
        <v>199</v>
      </c>
      <c r="F554" s="84">
        <v>1796</v>
      </c>
      <c r="G554" s="102">
        <v>1</v>
      </c>
      <c r="H554" s="102">
        <v>1</v>
      </c>
      <c r="I554" s="101"/>
      <c r="J554" s="86">
        <f>H554*F554</f>
        <v>1796</v>
      </c>
      <c r="K554" s="100" t="s">
        <v>84</v>
      </c>
    </row>
    <row r="556" spans="1:11" x14ac:dyDescent="0.25">
      <c r="A556" s="133">
        <v>38841</v>
      </c>
      <c r="B556" s="100" t="s">
        <v>197</v>
      </c>
      <c r="C556" s="134" t="s">
        <v>5374</v>
      </c>
      <c r="D556" s="100"/>
      <c r="E556" s="100" t="s">
        <v>199</v>
      </c>
      <c r="F556" s="84">
        <v>4208</v>
      </c>
      <c r="G556" s="102">
        <v>1</v>
      </c>
      <c r="H556" s="102">
        <v>1</v>
      </c>
      <c r="I556" s="100"/>
      <c r="J556" s="86">
        <f>H556*F556</f>
        <v>4208</v>
      </c>
      <c r="K556" s="100" t="s">
        <v>84</v>
      </c>
    </row>
    <row r="558" spans="1:11" x14ac:dyDescent="0.25">
      <c r="A558" s="133">
        <v>38841</v>
      </c>
      <c r="B558" s="100" t="s">
        <v>197</v>
      </c>
      <c r="C558" s="134" t="s">
        <v>5375</v>
      </c>
      <c r="D558" s="100"/>
      <c r="E558" s="100" t="s">
        <v>199</v>
      </c>
      <c r="F558" s="84">
        <v>9353</v>
      </c>
      <c r="G558" s="102">
        <v>1</v>
      </c>
      <c r="H558" s="102">
        <v>1</v>
      </c>
      <c r="I558" s="100"/>
      <c r="J558" s="86">
        <f>H558*F558</f>
        <v>9353</v>
      </c>
      <c r="K558" s="100" t="s">
        <v>84</v>
      </c>
    </row>
    <row r="560" spans="1:11" x14ac:dyDescent="0.25">
      <c r="A560" s="133">
        <v>38841</v>
      </c>
      <c r="B560" s="100" t="s">
        <v>197</v>
      </c>
      <c r="C560" s="262" t="s">
        <v>5376</v>
      </c>
      <c r="D560" s="100"/>
      <c r="E560" s="100" t="s">
        <v>199</v>
      </c>
      <c r="F560" s="84">
        <v>2246</v>
      </c>
      <c r="G560" s="102">
        <v>1</v>
      </c>
      <c r="H560" s="102">
        <v>1</v>
      </c>
      <c r="I560" s="100"/>
      <c r="J560" s="86">
        <f>H560*F560</f>
        <v>2246</v>
      </c>
      <c r="K560" s="100" t="s">
        <v>84</v>
      </c>
    </row>
    <row r="562" spans="1:11" x14ac:dyDescent="0.25">
      <c r="A562" s="133">
        <v>38841</v>
      </c>
      <c r="B562" s="100" t="s">
        <v>197</v>
      </c>
      <c r="C562" s="134" t="s">
        <v>5377</v>
      </c>
      <c r="D562" s="100"/>
      <c r="E562" s="100" t="s">
        <v>199</v>
      </c>
      <c r="F562" s="84">
        <v>2246</v>
      </c>
      <c r="G562" s="102">
        <v>1</v>
      </c>
      <c r="H562" s="102">
        <v>1</v>
      </c>
      <c r="I562" s="100"/>
      <c r="J562" s="86">
        <f>H562*F562</f>
        <v>2246</v>
      </c>
      <c r="K562" s="100" t="s">
        <v>84</v>
      </c>
    </row>
    <row r="564" spans="1:11" x14ac:dyDescent="0.25">
      <c r="A564" s="133">
        <v>38841</v>
      </c>
      <c r="B564" s="100" t="s">
        <v>197</v>
      </c>
      <c r="C564" s="134" t="s">
        <v>5378</v>
      </c>
      <c r="D564" s="100"/>
      <c r="E564" s="100" t="s">
        <v>199</v>
      </c>
      <c r="F564" s="84">
        <v>3556</v>
      </c>
      <c r="G564" s="102">
        <v>1</v>
      </c>
      <c r="H564" s="102">
        <v>1</v>
      </c>
      <c r="I564" s="100"/>
      <c r="J564" s="86">
        <f>H564*F564</f>
        <v>3556</v>
      </c>
      <c r="K564" s="100" t="s">
        <v>84</v>
      </c>
    </row>
    <row r="566" spans="1:11" x14ac:dyDescent="0.25">
      <c r="A566" s="133">
        <v>38841</v>
      </c>
      <c r="B566" s="100" t="s">
        <v>197</v>
      </c>
      <c r="C566" s="134" t="s">
        <v>5379</v>
      </c>
      <c r="D566" s="100"/>
      <c r="E566" s="100" t="s">
        <v>199</v>
      </c>
      <c r="F566" s="84">
        <v>3146</v>
      </c>
      <c r="G566" s="102">
        <v>1</v>
      </c>
      <c r="H566" s="102">
        <v>1</v>
      </c>
      <c r="I566" s="100"/>
      <c r="J566" s="86">
        <f>H566*F566</f>
        <v>3146</v>
      </c>
      <c r="K566" s="100" t="s">
        <v>84</v>
      </c>
    </row>
    <row r="568" spans="1:11" x14ac:dyDescent="0.25">
      <c r="A568" s="133">
        <v>38841</v>
      </c>
      <c r="B568" s="100" t="s">
        <v>197</v>
      </c>
      <c r="C568" s="262" t="s">
        <v>5380</v>
      </c>
      <c r="D568" s="100"/>
      <c r="E568" s="45" t="s">
        <v>199</v>
      </c>
      <c r="F568" s="291">
        <v>4655</v>
      </c>
      <c r="G568" s="150">
        <v>1</v>
      </c>
      <c r="H568" s="150">
        <v>1</v>
      </c>
      <c r="I568" s="45"/>
      <c r="J568" s="86">
        <f>H568*F568</f>
        <v>4655</v>
      </c>
      <c r="K568" s="100" t="s">
        <v>84</v>
      </c>
    </row>
    <row r="569" spans="1:11" x14ac:dyDescent="0.25">
      <c r="A569" s="460"/>
      <c r="B569" s="461"/>
      <c r="C569" s="414"/>
      <c r="D569" s="461"/>
      <c r="E569" s="414"/>
      <c r="F569" s="473"/>
      <c r="G569" s="414"/>
      <c r="H569" s="461"/>
      <c r="I569" s="414"/>
      <c r="J569" s="367">
        <f t="shared" ref="J569" si="7">H569*F569</f>
        <v>0</v>
      </c>
      <c r="K569" s="461"/>
    </row>
    <row r="570" spans="1:11" x14ac:dyDescent="0.25">
      <c r="A570" s="133">
        <v>38841</v>
      </c>
      <c r="B570" s="100" t="s">
        <v>197</v>
      </c>
      <c r="C570" s="262" t="s">
        <v>5381</v>
      </c>
      <c r="D570" s="45"/>
      <c r="E570" s="45" t="s">
        <v>199</v>
      </c>
      <c r="F570" s="291">
        <v>3735</v>
      </c>
      <c r="G570" s="150">
        <v>1</v>
      </c>
      <c r="H570" s="150">
        <v>1</v>
      </c>
      <c r="I570" s="45"/>
      <c r="J570" s="86">
        <f>H570*F570</f>
        <v>3735</v>
      </c>
      <c r="K570" s="100" t="s">
        <v>84</v>
      </c>
    </row>
    <row r="571" spans="1:11" x14ac:dyDescent="0.25">
      <c r="A571" s="438"/>
      <c r="B571" s="439"/>
      <c r="C571" s="451"/>
      <c r="D571" s="452"/>
      <c r="E571" s="453"/>
      <c r="F571" s="454"/>
      <c r="G571" s="455"/>
      <c r="H571" s="456"/>
      <c r="I571" s="457"/>
      <c r="J571" s="458"/>
      <c r="K571" s="445"/>
    </row>
    <row r="572" spans="1:11" x14ac:dyDescent="0.25">
      <c r="A572" s="133">
        <v>38841</v>
      </c>
      <c r="B572" s="100" t="s">
        <v>197</v>
      </c>
      <c r="C572" s="262" t="s">
        <v>5382</v>
      </c>
      <c r="D572" s="45"/>
      <c r="E572" s="45" t="s">
        <v>199</v>
      </c>
      <c r="F572" s="291">
        <v>5669</v>
      </c>
      <c r="G572" s="150">
        <v>1</v>
      </c>
      <c r="H572" s="150">
        <v>1</v>
      </c>
      <c r="I572" s="45"/>
      <c r="J572" s="86">
        <f>H572*F572</f>
        <v>5669</v>
      </c>
      <c r="K572" s="100" t="s">
        <v>84</v>
      </c>
    </row>
    <row r="574" spans="1:11" x14ac:dyDescent="0.25">
      <c r="A574" s="133">
        <v>38841</v>
      </c>
      <c r="B574" s="100" t="s">
        <v>197</v>
      </c>
      <c r="C574" s="262" t="s">
        <v>5383</v>
      </c>
      <c r="D574" s="100"/>
      <c r="E574" s="100" t="s">
        <v>199</v>
      </c>
      <c r="F574" s="84">
        <v>2516</v>
      </c>
      <c r="G574" s="102">
        <v>1</v>
      </c>
      <c r="H574" s="102">
        <v>1</v>
      </c>
      <c r="I574" s="101"/>
      <c r="J574" s="86">
        <f>H574*F574</f>
        <v>2516</v>
      </c>
      <c r="K574" s="100" t="s">
        <v>84</v>
      </c>
    </row>
    <row r="576" spans="1:11" x14ac:dyDescent="0.25">
      <c r="A576" s="133">
        <v>38841</v>
      </c>
      <c r="B576" s="100" t="s">
        <v>197</v>
      </c>
      <c r="C576" s="135" t="s">
        <v>5384</v>
      </c>
      <c r="D576" s="100"/>
      <c r="E576" s="100" t="s">
        <v>199</v>
      </c>
      <c r="F576" s="84">
        <v>10688</v>
      </c>
      <c r="G576" s="102">
        <v>1</v>
      </c>
      <c r="H576" s="102">
        <v>1</v>
      </c>
      <c r="I576" s="101"/>
      <c r="J576" s="86">
        <f>H576*F576</f>
        <v>10688</v>
      </c>
      <c r="K576" s="100" t="s">
        <v>84</v>
      </c>
    </row>
    <row r="578" spans="1:11" x14ac:dyDescent="0.25">
      <c r="A578" s="133">
        <v>38841</v>
      </c>
      <c r="B578" s="100" t="s">
        <v>197</v>
      </c>
      <c r="C578" s="135" t="s">
        <v>5385</v>
      </c>
      <c r="D578" s="100"/>
      <c r="E578" s="100" t="s">
        <v>199</v>
      </c>
      <c r="F578" s="84">
        <v>7678</v>
      </c>
      <c r="G578" s="102">
        <v>1</v>
      </c>
      <c r="H578" s="102">
        <v>1</v>
      </c>
      <c r="I578" s="101"/>
      <c r="J578" s="86">
        <f>H578*F578</f>
        <v>7678</v>
      </c>
      <c r="K578" s="100" t="s">
        <v>84</v>
      </c>
    </row>
    <row r="580" spans="1:11" x14ac:dyDescent="0.25">
      <c r="A580" s="133">
        <v>38841</v>
      </c>
      <c r="B580" s="100" t="s">
        <v>197</v>
      </c>
      <c r="C580" s="134" t="s">
        <v>5386</v>
      </c>
      <c r="D580" s="100"/>
      <c r="E580" s="100" t="s">
        <v>199</v>
      </c>
      <c r="F580" s="84">
        <v>3150</v>
      </c>
      <c r="G580" s="102">
        <v>1</v>
      </c>
      <c r="H580" s="102">
        <v>1</v>
      </c>
      <c r="I580" s="100"/>
      <c r="J580" s="86">
        <f>H580*F580</f>
        <v>3150</v>
      </c>
      <c r="K580" s="100" t="s">
        <v>84</v>
      </c>
    </row>
    <row r="582" spans="1:11" x14ac:dyDescent="0.25">
      <c r="A582" s="133">
        <v>38841</v>
      </c>
      <c r="B582" s="100" t="s">
        <v>197</v>
      </c>
      <c r="C582" s="134" t="s">
        <v>5387</v>
      </c>
      <c r="D582" s="100"/>
      <c r="E582" s="100" t="s">
        <v>199</v>
      </c>
      <c r="F582" s="84">
        <v>7524</v>
      </c>
      <c r="G582" s="102">
        <v>1</v>
      </c>
      <c r="H582" s="102">
        <v>1</v>
      </c>
      <c r="I582" s="100"/>
      <c r="J582" s="86">
        <f>H582*F582</f>
        <v>7524</v>
      </c>
      <c r="K582" s="100" t="s">
        <v>84</v>
      </c>
    </row>
    <row r="584" spans="1:11" x14ac:dyDescent="0.25">
      <c r="A584" s="79">
        <v>38841</v>
      </c>
      <c r="B584" s="22" t="s">
        <v>197</v>
      </c>
      <c r="C584" s="395" t="s">
        <v>5388</v>
      </c>
      <c r="D584" s="22"/>
      <c r="E584" s="22" t="s">
        <v>199</v>
      </c>
      <c r="F584" s="193">
        <v>2519</v>
      </c>
      <c r="G584" s="374">
        <v>1</v>
      </c>
      <c r="H584" s="374">
        <v>1</v>
      </c>
      <c r="I584" s="244"/>
      <c r="J584" s="170">
        <f t="shared" ref="J584:J594" si="8">H584*F584</f>
        <v>2519</v>
      </c>
      <c r="K584" s="44" t="s">
        <v>84</v>
      </c>
    </row>
    <row r="585" spans="1:11" x14ac:dyDescent="0.25">
      <c r="A585" s="95"/>
      <c r="B585" s="171"/>
      <c r="C585" s="395"/>
      <c r="D585" s="171"/>
      <c r="E585" s="171"/>
      <c r="F585" s="192"/>
      <c r="G585" s="145"/>
      <c r="H585" s="145"/>
      <c r="I585" s="171"/>
      <c r="J585" s="170">
        <f t="shared" si="8"/>
        <v>0</v>
      </c>
      <c r="K585" s="44"/>
    </row>
    <row r="586" spans="1:11" x14ac:dyDescent="0.25">
      <c r="A586" s="79">
        <v>38841</v>
      </c>
      <c r="B586" s="22" t="s">
        <v>197</v>
      </c>
      <c r="C586" s="395" t="s">
        <v>5389</v>
      </c>
      <c r="D586" s="171"/>
      <c r="E586" s="171" t="s">
        <v>28</v>
      </c>
      <c r="F586" s="192">
        <v>3350</v>
      </c>
      <c r="G586" s="145">
        <v>1</v>
      </c>
      <c r="H586" s="145">
        <v>1</v>
      </c>
      <c r="I586" s="171"/>
      <c r="J586" s="170">
        <f t="shared" si="8"/>
        <v>3350</v>
      </c>
      <c r="K586" s="44" t="s">
        <v>84</v>
      </c>
    </row>
    <row r="587" spans="1:11" x14ac:dyDescent="0.25">
      <c r="A587" s="95"/>
      <c r="B587" s="171"/>
      <c r="C587" s="395"/>
      <c r="D587" s="171"/>
      <c r="E587" s="171"/>
      <c r="F587" s="192"/>
      <c r="G587" s="145"/>
      <c r="H587" s="145"/>
      <c r="I587" s="171"/>
      <c r="J587" s="170">
        <f t="shared" si="8"/>
        <v>0</v>
      </c>
      <c r="K587" s="44"/>
    </row>
    <row r="588" spans="1:11" x14ac:dyDescent="0.25">
      <c r="A588" s="79">
        <v>38841</v>
      </c>
      <c r="B588" s="22" t="s">
        <v>197</v>
      </c>
      <c r="C588" s="395" t="s">
        <v>5390</v>
      </c>
      <c r="D588" s="171"/>
      <c r="E588" s="171" t="s">
        <v>28</v>
      </c>
      <c r="F588" s="192">
        <v>3350</v>
      </c>
      <c r="G588" s="145">
        <v>1</v>
      </c>
      <c r="H588" s="145">
        <v>1</v>
      </c>
      <c r="I588" s="171"/>
      <c r="J588" s="170">
        <f t="shared" si="8"/>
        <v>3350</v>
      </c>
      <c r="K588" s="44" t="s">
        <v>84</v>
      </c>
    </row>
    <row r="589" spans="1:11" x14ac:dyDescent="0.25">
      <c r="A589" s="95"/>
      <c r="B589" s="171"/>
      <c r="C589" s="396"/>
      <c r="D589" s="190"/>
      <c r="E589" s="22"/>
      <c r="F589" s="392"/>
      <c r="G589" s="143"/>
      <c r="H589" s="143"/>
      <c r="I589" s="22"/>
      <c r="J589" s="170">
        <f t="shared" si="8"/>
        <v>0</v>
      </c>
      <c r="K589" s="44"/>
    </row>
    <row r="590" spans="1:11" x14ac:dyDescent="0.25">
      <c r="A590" s="79">
        <v>38841</v>
      </c>
      <c r="B590" s="22" t="s">
        <v>197</v>
      </c>
      <c r="C590" s="395" t="s">
        <v>5391</v>
      </c>
      <c r="D590" s="22"/>
      <c r="E590" s="171" t="s">
        <v>28</v>
      </c>
      <c r="F590" s="193">
        <v>3350</v>
      </c>
      <c r="G590" s="143">
        <v>1</v>
      </c>
      <c r="H590" s="143">
        <v>1</v>
      </c>
      <c r="I590" s="109"/>
      <c r="J590" s="170">
        <f t="shared" si="8"/>
        <v>3350</v>
      </c>
      <c r="K590" s="44" t="s">
        <v>84</v>
      </c>
    </row>
    <row r="591" spans="1:11" x14ac:dyDescent="0.25">
      <c r="A591" s="79"/>
      <c r="B591" s="22"/>
      <c r="C591" s="396"/>
      <c r="D591" s="22"/>
      <c r="E591" s="22"/>
      <c r="F591" s="193"/>
      <c r="G591" s="143"/>
      <c r="H591" s="143"/>
      <c r="I591" s="109"/>
      <c r="J591" s="170">
        <f t="shared" si="8"/>
        <v>0</v>
      </c>
      <c r="K591" s="44"/>
    </row>
    <row r="592" spans="1:11" x14ac:dyDescent="0.25">
      <c r="A592" s="79">
        <v>38841</v>
      </c>
      <c r="B592" s="22" t="s">
        <v>197</v>
      </c>
      <c r="C592" s="396" t="s">
        <v>5392</v>
      </c>
      <c r="D592" s="22"/>
      <c r="E592" s="171" t="s">
        <v>28</v>
      </c>
      <c r="F592" s="193">
        <v>3350</v>
      </c>
      <c r="G592" s="143">
        <v>1</v>
      </c>
      <c r="H592" s="143">
        <v>1</v>
      </c>
      <c r="I592" s="109"/>
      <c r="J592" s="170">
        <f t="shared" si="8"/>
        <v>3350</v>
      </c>
      <c r="K592" s="44" t="s">
        <v>84</v>
      </c>
    </row>
    <row r="593" spans="1:11" x14ac:dyDescent="0.25">
      <c r="A593" s="79"/>
      <c r="B593" s="22"/>
      <c r="C593" s="396"/>
      <c r="D593" s="190"/>
      <c r="E593" s="22"/>
      <c r="F593" s="193"/>
      <c r="G593" s="143"/>
      <c r="H593" s="143"/>
      <c r="I593" s="109"/>
      <c r="J593" s="170">
        <f t="shared" si="8"/>
        <v>0</v>
      </c>
      <c r="K593" s="44"/>
    </row>
    <row r="594" spans="1:11" x14ac:dyDescent="0.25">
      <c r="A594" s="79">
        <v>38841</v>
      </c>
      <c r="B594" s="22" t="s">
        <v>197</v>
      </c>
      <c r="C594" s="396" t="s">
        <v>5393</v>
      </c>
      <c r="D594" s="22"/>
      <c r="E594" s="171" t="s">
        <v>28</v>
      </c>
      <c r="F594" s="193">
        <v>26112</v>
      </c>
      <c r="G594" s="143">
        <v>1</v>
      </c>
      <c r="H594" s="143">
        <v>1</v>
      </c>
      <c r="I594" s="109"/>
      <c r="J594" s="170">
        <f t="shared" si="8"/>
        <v>26112</v>
      </c>
      <c r="K594" s="44" t="s">
        <v>84</v>
      </c>
    </row>
    <row r="595" spans="1:11" x14ac:dyDescent="0.25">
      <c r="A595" s="438"/>
      <c r="B595" s="439"/>
      <c r="C595" s="451"/>
      <c r="D595" s="452"/>
      <c r="E595" s="453"/>
      <c r="F595" s="454"/>
      <c r="G595" s="455"/>
      <c r="H595" s="456"/>
      <c r="I595" s="457"/>
      <c r="J595" s="458"/>
      <c r="K595" s="445"/>
    </row>
    <row r="596" spans="1:11" x14ac:dyDescent="0.25">
      <c r="A596" s="79">
        <v>38841</v>
      </c>
      <c r="B596" s="22" t="s">
        <v>197</v>
      </c>
      <c r="C596" s="390" t="s">
        <v>5394</v>
      </c>
      <c r="D596" s="22"/>
      <c r="E596" s="171" t="s">
        <v>28</v>
      </c>
      <c r="F596" s="193">
        <v>91800</v>
      </c>
      <c r="G596" s="143">
        <v>1</v>
      </c>
      <c r="H596" s="143">
        <v>1</v>
      </c>
      <c r="I596" s="22"/>
      <c r="J596" s="170">
        <f>H596*F596</f>
        <v>91800</v>
      </c>
      <c r="K596" s="44" t="s">
        <v>84</v>
      </c>
    </row>
    <row r="597" spans="1:11" x14ac:dyDescent="0.25">
      <c r="A597" s="79"/>
      <c r="B597" s="22"/>
      <c r="C597" s="390"/>
      <c r="D597" s="22"/>
      <c r="E597" s="22"/>
      <c r="F597" s="193"/>
      <c r="G597" s="143"/>
      <c r="H597" s="143"/>
      <c r="I597" s="22"/>
      <c r="J597" s="170">
        <f>H597*F597</f>
        <v>0</v>
      </c>
      <c r="K597" s="44"/>
    </row>
    <row r="598" spans="1:11" x14ac:dyDescent="0.25">
      <c r="A598" s="79">
        <v>38841</v>
      </c>
      <c r="B598" s="22" t="s">
        <v>197</v>
      </c>
      <c r="C598" s="390" t="s">
        <v>5395</v>
      </c>
      <c r="D598" s="22"/>
      <c r="E598" s="22" t="s">
        <v>28</v>
      </c>
      <c r="F598" s="193">
        <v>33575</v>
      </c>
      <c r="G598" s="143">
        <v>1</v>
      </c>
      <c r="H598" s="143">
        <v>1</v>
      </c>
      <c r="I598" s="22"/>
      <c r="J598" s="170">
        <f>H598*F598</f>
        <v>33575</v>
      </c>
      <c r="K598" s="44" t="s">
        <v>84</v>
      </c>
    </row>
    <row r="599" spans="1:11" x14ac:dyDescent="0.25">
      <c r="A599" s="225"/>
      <c r="B599" s="289"/>
      <c r="C599" s="289"/>
      <c r="D599" s="394"/>
      <c r="E599" s="289"/>
      <c r="F599" s="393"/>
      <c r="G599" s="391"/>
      <c r="H599" s="391"/>
      <c r="I599" s="289"/>
      <c r="J599" s="170">
        <f>H599*F599</f>
        <v>0</v>
      </c>
      <c r="K599" s="53"/>
    </row>
    <row r="600" spans="1:11" x14ac:dyDescent="0.25">
      <c r="A600" s="79">
        <v>38841</v>
      </c>
      <c r="B600" s="22" t="s">
        <v>197</v>
      </c>
      <c r="C600" s="395" t="s">
        <v>5396</v>
      </c>
      <c r="D600" s="22"/>
      <c r="E600" s="22" t="s">
        <v>28</v>
      </c>
      <c r="F600" s="193">
        <v>33235</v>
      </c>
      <c r="G600" s="143">
        <v>1</v>
      </c>
      <c r="H600" s="143">
        <v>1</v>
      </c>
      <c r="I600" s="22"/>
      <c r="J600" s="170">
        <f>H600*F600</f>
        <v>33235</v>
      </c>
      <c r="K600" s="44" t="s">
        <v>84</v>
      </c>
    </row>
  </sheetData>
  <mergeCells count="5">
    <mergeCell ref="A1:K1"/>
    <mergeCell ref="C2:I2"/>
    <mergeCell ref="A3:K3"/>
    <mergeCell ref="A4:K4"/>
    <mergeCell ref="A6:K6"/>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S3131"/>
  <sheetViews>
    <sheetView topLeftCell="A3086" zoomScale="90" zoomScaleNormal="90" workbookViewId="0">
      <selection activeCell="C3116" sqref="C3116"/>
    </sheetView>
  </sheetViews>
  <sheetFormatPr defaultRowHeight="15" x14ac:dyDescent="0.25"/>
  <cols>
    <col min="1" max="1" width="10.7109375" bestFit="1" customWidth="1"/>
    <col min="2" max="2" width="15.42578125" customWidth="1"/>
    <col min="3" max="3" width="74.42578125" customWidth="1"/>
    <col min="4" max="4" width="19.7109375" customWidth="1"/>
    <col min="6" max="6" width="12.42578125" customWidth="1"/>
    <col min="7" max="7" width="10.140625" customWidth="1"/>
    <col min="8" max="8" width="10" customWidth="1"/>
    <col min="10" max="10" width="14.7109375" customWidth="1"/>
    <col min="11" max="11" width="17.140625" customWidth="1"/>
    <col min="13" max="13" width="16.42578125"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t="s">
        <v>22</v>
      </c>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t="s">
        <v>196</v>
      </c>
      <c r="B4" s="1924"/>
      <c r="C4" s="1924"/>
      <c r="D4" s="1924"/>
      <c r="E4" s="1924"/>
      <c r="F4" s="1924"/>
      <c r="G4" s="1924"/>
      <c r="H4" s="1924"/>
      <c r="I4" s="1924"/>
      <c r="J4" s="1924"/>
      <c r="K4" s="1924"/>
    </row>
    <row r="5" spans="1:19" x14ac:dyDescent="0.25">
      <c r="A5" s="4"/>
      <c r="B5" s="1159"/>
      <c r="C5" s="1159"/>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2"/>
      <c r="E7" s="12"/>
      <c r="F7" s="13"/>
      <c r="G7" s="14"/>
      <c r="H7" s="14"/>
      <c r="I7" s="12"/>
      <c r="J7" s="12"/>
      <c r="K7" s="11"/>
    </row>
    <row r="8" spans="1:19"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A10" s="775"/>
      <c r="B10" s="910"/>
      <c r="C10" s="631"/>
      <c r="D10" s="632"/>
      <c r="E10" s="631"/>
      <c r="F10" s="32"/>
      <c r="G10" s="77"/>
      <c r="H10" s="211"/>
      <c r="I10" s="34"/>
      <c r="J10" s="633"/>
      <c r="K10" s="634"/>
    </row>
    <row r="11" spans="1:19" x14ac:dyDescent="0.25">
      <c r="A11" s="79"/>
      <c r="B11" s="22"/>
      <c r="C11" s="769"/>
      <c r="D11" s="635"/>
      <c r="E11" s="144"/>
      <c r="F11" s="201"/>
      <c r="G11" s="83"/>
      <c r="H11" s="199"/>
      <c r="I11" s="769"/>
      <c r="J11" s="86">
        <f t="shared" ref="J11:J15" si="0">H11*F11</f>
        <v>0</v>
      </c>
      <c r="K11" s="83"/>
    </row>
    <row r="12" spans="1:19" x14ac:dyDescent="0.25">
      <c r="A12" s="776"/>
      <c r="B12" s="199"/>
      <c r="C12" s="769"/>
      <c r="D12" s="635"/>
      <c r="E12" s="83"/>
      <c r="F12" s="201"/>
      <c r="G12" s="83"/>
      <c r="H12" s="199"/>
      <c r="I12" s="769"/>
      <c r="J12" s="86">
        <f t="shared" si="0"/>
        <v>0</v>
      </c>
      <c r="K12" s="769"/>
    </row>
    <row r="13" spans="1:19" x14ac:dyDescent="0.25">
      <c r="A13" s="79">
        <v>42241</v>
      </c>
      <c r="B13" s="22" t="s">
        <v>197</v>
      </c>
      <c r="C13" s="39" t="s">
        <v>10974</v>
      </c>
      <c r="D13" s="22"/>
      <c r="E13" s="144" t="s">
        <v>32</v>
      </c>
      <c r="F13" s="98">
        <v>4182.53</v>
      </c>
      <c r="G13" s="99">
        <v>1</v>
      </c>
      <c r="H13" s="150">
        <v>1</v>
      </c>
      <c r="I13" s="144"/>
      <c r="J13" s="86">
        <f t="shared" si="0"/>
        <v>4182.53</v>
      </c>
      <c r="K13" s="44" t="s">
        <v>10975</v>
      </c>
      <c r="M13" t="s">
        <v>10976</v>
      </c>
    </row>
    <row r="14" spans="1:19" x14ac:dyDescent="0.25">
      <c r="A14" s="95"/>
      <c r="B14" s="45"/>
      <c r="C14" s="39"/>
      <c r="D14" s="45"/>
      <c r="E14" s="144"/>
      <c r="F14" s="98"/>
      <c r="G14" s="99"/>
      <c r="H14" s="150"/>
      <c r="I14" s="144"/>
      <c r="J14" s="86">
        <f t="shared" si="0"/>
        <v>0</v>
      </c>
      <c r="K14" s="44"/>
    </row>
    <row r="15" spans="1:19" x14ac:dyDescent="0.25">
      <c r="A15" s="79">
        <v>42180</v>
      </c>
      <c r="B15" s="22" t="s">
        <v>197</v>
      </c>
      <c r="C15" s="39" t="s">
        <v>10786</v>
      </c>
      <c r="D15" s="45"/>
      <c r="E15" s="144" t="s">
        <v>32</v>
      </c>
      <c r="F15" s="98">
        <v>2724</v>
      </c>
      <c r="G15" s="99">
        <v>1</v>
      </c>
      <c r="H15" s="150">
        <v>1</v>
      </c>
      <c r="I15" s="144"/>
      <c r="J15" s="86">
        <f t="shared" si="0"/>
        <v>2724</v>
      </c>
      <c r="K15" s="44" t="s">
        <v>84</v>
      </c>
      <c r="M15" t="s">
        <v>10761</v>
      </c>
    </row>
    <row r="16" spans="1:19" x14ac:dyDescent="0.25">
      <c r="A16" s="79">
        <v>42180</v>
      </c>
      <c r="B16" s="22" t="s">
        <v>197</v>
      </c>
      <c r="C16" s="39" t="s">
        <v>10785</v>
      </c>
      <c r="D16" s="171"/>
      <c r="E16" s="144" t="s">
        <v>32</v>
      </c>
      <c r="F16" s="98">
        <v>1449</v>
      </c>
      <c r="G16" s="99">
        <v>1</v>
      </c>
      <c r="H16" s="145">
        <v>1</v>
      </c>
      <c r="I16" s="144"/>
      <c r="J16" s="86">
        <f t="shared" ref="J16:J38" si="1">H16*F16</f>
        <v>1449</v>
      </c>
      <c r="K16" s="44" t="s">
        <v>84</v>
      </c>
      <c r="M16" t="s">
        <v>10761</v>
      </c>
    </row>
    <row r="17" spans="1:13" x14ac:dyDescent="0.25">
      <c r="A17" s="79"/>
      <c r="B17" s="22"/>
      <c r="C17" s="92"/>
      <c r="E17" s="92"/>
      <c r="G17" s="92"/>
      <c r="I17" s="92"/>
      <c r="J17" s="86">
        <f t="shared" si="1"/>
        <v>0</v>
      </c>
      <c r="K17" s="92"/>
    </row>
    <row r="18" spans="1:13" x14ac:dyDescent="0.25">
      <c r="A18" s="79">
        <v>42180</v>
      </c>
      <c r="B18" s="22" t="s">
        <v>197</v>
      </c>
      <c r="C18" s="39" t="s">
        <v>10784</v>
      </c>
      <c r="D18" s="171"/>
      <c r="E18" s="144" t="s">
        <v>32</v>
      </c>
      <c r="F18" s="98">
        <v>2475</v>
      </c>
      <c r="G18" s="99">
        <v>1</v>
      </c>
      <c r="H18" s="145">
        <v>1</v>
      </c>
      <c r="I18" s="144"/>
      <c r="J18" s="86">
        <f t="shared" si="1"/>
        <v>2475</v>
      </c>
      <c r="K18" s="44" t="s">
        <v>84</v>
      </c>
      <c r="M18" t="s">
        <v>10761</v>
      </c>
    </row>
    <row r="19" spans="1:13" x14ac:dyDescent="0.25">
      <c r="A19" s="92"/>
      <c r="C19" s="92"/>
      <c r="E19" s="92"/>
      <c r="G19" s="92"/>
      <c r="I19" s="92"/>
      <c r="J19" s="86">
        <f t="shared" si="1"/>
        <v>0</v>
      </c>
      <c r="K19" s="92"/>
    </row>
    <row r="20" spans="1:13" x14ac:dyDescent="0.25">
      <c r="A20" s="79">
        <v>42180</v>
      </c>
      <c r="B20" s="22" t="s">
        <v>197</v>
      </c>
      <c r="C20" s="39" t="s">
        <v>10783</v>
      </c>
      <c r="D20" s="171"/>
      <c r="E20" s="144" t="s">
        <v>32</v>
      </c>
      <c r="F20" s="98">
        <v>2280</v>
      </c>
      <c r="G20" s="99">
        <v>1</v>
      </c>
      <c r="H20" s="145">
        <v>1</v>
      </c>
      <c r="I20" s="144"/>
      <c r="J20" s="86">
        <f t="shared" si="1"/>
        <v>2280</v>
      </c>
      <c r="K20" s="44" t="s">
        <v>84</v>
      </c>
      <c r="M20" t="s">
        <v>10761</v>
      </c>
    </row>
    <row r="21" spans="1:13" x14ac:dyDescent="0.25">
      <c r="A21" s="776"/>
      <c r="B21" s="199"/>
      <c r="C21" s="769"/>
      <c r="D21" s="635"/>
      <c r="E21" s="83"/>
      <c r="F21" s="201"/>
      <c r="G21" s="83"/>
      <c r="H21" s="199"/>
      <c r="I21" s="769"/>
      <c r="J21" s="86">
        <f t="shared" si="1"/>
        <v>0</v>
      </c>
      <c r="K21" s="83"/>
    </row>
    <row r="22" spans="1:13" x14ac:dyDescent="0.25">
      <c r="A22" s="79">
        <v>42180</v>
      </c>
      <c r="B22" s="22" t="s">
        <v>197</v>
      </c>
      <c r="C22" s="769" t="s">
        <v>10782</v>
      </c>
      <c r="D22" s="635"/>
      <c r="E22" s="144" t="s">
        <v>32</v>
      </c>
      <c r="F22" s="201">
        <v>2890</v>
      </c>
      <c r="G22" s="83">
        <v>1</v>
      </c>
      <c r="H22" s="199">
        <v>1</v>
      </c>
      <c r="I22" s="769"/>
      <c r="J22" s="86">
        <f t="shared" si="1"/>
        <v>2890</v>
      </c>
      <c r="K22" s="83" t="s">
        <v>84</v>
      </c>
      <c r="M22" t="s">
        <v>10761</v>
      </c>
    </row>
    <row r="23" spans="1:13" x14ac:dyDescent="0.25">
      <c r="A23" s="776"/>
      <c r="B23" s="199"/>
      <c r="C23" s="769"/>
      <c r="D23" s="635"/>
      <c r="E23" s="83"/>
      <c r="F23" s="201"/>
      <c r="G23" s="83"/>
      <c r="H23" s="199"/>
      <c r="I23" s="769"/>
      <c r="J23" s="86">
        <f t="shared" si="1"/>
        <v>0</v>
      </c>
      <c r="K23" s="769"/>
    </row>
    <row r="24" spans="1:13" x14ac:dyDescent="0.25">
      <c r="A24" s="79">
        <v>42180</v>
      </c>
      <c r="B24" s="22" t="s">
        <v>197</v>
      </c>
      <c r="C24" s="39" t="s">
        <v>10781</v>
      </c>
      <c r="D24" s="22"/>
      <c r="E24" s="144" t="s">
        <v>32</v>
      </c>
      <c r="F24" s="98">
        <v>3659</v>
      </c>
      <c r="G24" s="99">
        <v>1</v>
      </c>
      <c r="H24" s="150">
        <v>1</v>
      </c>
      <c r="I24" s="144"/>
      <c r="J24" s="86">
        <f t="shared" si="1"/>
        <v>3659</v>
      </c>
      <c r="K24" s="44" t="s">
        <v>84</v>
      </c>
      <c r="M24" t="s">
        <v>10761</v>
      </c>
    </row>
    <row r="25" spans="1:13" x14ac:dyDescent="0.25">
      <c r="A25" s="95"/>
      <c r="B25" s="45"/>
      <c r="C25" s="39"/>
      <c r="D25" s="45"/>
      <c r="E25" s="144"/>
      <c r="F25" s="98"/>
      <c r="G25" s="99"/>
      <c r="H25" s="150"/>
      <c r="I25" s="144"/>
      <c r="J25" s="86">
        <f t="shared" si="1"/>
        <v>0</v>
      </c>
      <c r="K25" s="44"/>
    </row>
    <row r="26" spans="1:13" x14ac:dyDescent="0.25">
      <c r="A26" s="79">
        <v>42180</v>
      </c>
      <c r="B26" s="22" t="s">
        <v>197</v>
      </c>
      <c r="C26" s="39" t="s">
        <v>10780</v>
      </c>
      <c r="D26" s="45"/>
      <c r="E26" s="144" t="s">
        <v>32</v>
      </c>
      <c r="F26" s="98">
        <v>6870</v>
      </c>
      <c r="G26" s="99">
        <v>1</v>
      </c>
      <c r="H26" s="150">
        <v>1</v>
      </c>
      <c r="I26" s="144"/>
      <c r="J26" s="86">
        <f t="shared" si="1"/>
        <v>6870</v>
      </c>
      <c r="K26" s="44" t="s">
        <v>84</v>
      </c>
      <c r="M26" t="s">
        <v>10761</v>
      </c>
    </row>
    <row r="27" spans="1:13" x14ac:dyDescent="0.25">
      <c r="A27" s="95"/>
      <c r="B27" s="45"/>
      <c r="C27" s="39"/>
      <c r="D27" s="45"/>
      <c r="E27" s="144"/>
      <c r="F27" s="98"/>
      <c r="G27" s="99"/>
      <c r="H27" s="150"/>
      <c r="I27" s="144"/>
      <c r="J27" s="86">
        <f t="shared" si="1"/>
        <v>0</v>
      </c>
      <c r="K27" s="44"/>
    </row>
    <row r="28" spans="1:13" x14ac:dyDescent="0.25">
      <c r="A28" s="79">
        <v>42180</v>
      </c>
      <c r="B28" s="22" t="s">
        <v>197</v>
      </c>
      <c r="C28" s="39" t="s">
        <v>10779</v>
      </c>
      <c r="D28" s="171"/>
      <c r="E28" s="144" t="s">
        <v>32</v>
      </c>
      <c r="F28" s="98">
        <v>1657</v>
      </c>
      <c r="G28" s="99">
        <v>1</v>
      </c>
      <c r="H28" s="145">
        <v>1</v>
      </c>
      <c r="I28" s="144"/>
      <c r="J28" s="86">
        <f t="shared" si="1"/>
        <v>1657</v>
      </c>
      <c r="K28" s="44" t="s">
        <v>84</v>
      </c>
      <c r="M28" t="s">
        <v>10761</v>
      </c>
    </row>
    <row r="29" spans="1:13" x14ac:dyDescent="0.25">
      <c r="A29" s="92"/>
      <c r="C29" s="92"/>
      <c r="E29" s="92"/>
      <c r="G29" s="92"/>
      <c r="I29" s="92"/>
      <c r="J29" s="86">
        <f t="shared" si="1"/>
        <v>0</v>
      </c>
      <c r="K29" s="92"/>
    </row>
    <row r="30" spans="1:13" x14ac:dyDescent="0.25">
      <c r="A30" s="79">
        <v>42180</v>
      </c>
      <c r="B30" s="22" t="s">
        <v>197</v>
      </c>
      <c r="C30" s="39" t="s">
        <v>10778</v>
      </c>
      <c r="D30" s="171"/>
      <c r="E30" s="144" t="s">
        <v>32</v>
      </c>
      <c r="F30" s="98">
        <v>7220</v>
      </c>
      <c r="G30" s="99">
        <v>1</v>
      </c>
      <c r="H30" s="145">
        <v>1</v>
      </c>
      <c r="I30" s="144"/>
      <c r="J30" s="86">
        <f t="shared" si="1"/>
        <v>7220</v>
      </c>
      <c r="K30" s="44" t="s">
        <v>84</v>
      </c>
      <c r="M30" t="s">
        <v>10761</v>
      </c>
    </row>
    <row r="31" spans="1:13" x14ac:dyDescent="0.25">
      <c r="A31" s="92"/>
      <c r="C31" s="92"/>
      <c r="E31" s="92"/>
      <c r="G31" s="92"/>
      <c r="I31" s="92"/>
      <c r="J31" s="86">
        <f t="shared" si="1"/>
        <v>0</v>
      </c>
      <c r="K31" s="92"/>
    </row>
    <row r="32" spans="1:13" x14ac:dyDescent="0.25">
      <c r="A32" s="79">
        <v>42180</v>
      </c>
      <c r="B32" s="22" t="s">
        <v>197</v>
      </c>
      <c r="C32" s="39" t="s">
        <v>10777</v>
      </c>
      <c r="D32" s="171"/>
      <c r="E32" s="144" t="s">
        <v>32</v>
      </c>
      <c r="F32" s="98">
        <v>3385</v>
      </c>
      <c r="G32" s="99">
        <v>1</v>
      </c>
      <c r="H32" s="145">
        <v>1</v>
      </c>
      <c r="I32" s="144"/>
      <c r="J32" s="86">
        <f t="shared" si="1"/>
        <v>3385</v>
      </c>
      <c r="K32" s="44" t="s">
        <v>84</v>
      </c>
      <c r="M32" t="s">
        <v>10761</v>
      </c>
    </row>
    <row r="33" spans="1:13" x14ac:dyDescent="0.25">
      <c r="A33" s="776"/>
      <c r="B33" s="199"/>
      <c r="C33" s="769"/>
      <c r="D33" s="635"/>
      <c r="E33" s="83"/>
      <c r="F33" s="201"/>
      <c r="G33" s="83"/>
      <c r="H33" s="199"/>
      <c r="I33" s="769"/>
      <c r="J33" s="86">
        <f t="shared" si="1"/>
        <v>0</v>
      </c>
      <c r="K33" s="83"/>
    </row>
    <row r="34" spans="1:13" x14ac:dyDescent="0.25">
      <c r="A34" s="79">
        <v>42180</v>
      </c>
      <c r="B34" s="22" t="s">
        <v>197</v>
      </c>
      <c r="C34" s="769" t="s">
        <v>10776</v>
      </c>
      <c r="D34" s="635"/>
      <c r="E34" s="144" t="s">
        <v>32</v>
      </c>
      <c r="F34" s="201">
        <v>9000</v>
      </c>
      <c r="G34" s="83">
        <v>1</v>
      </c>
      <c r="H34" s="199">
        <v>1</v>
      </c>
      <c r="I34" s="769"/>
      <c r="J34" s="86">
        <f t="shared" si="1"/>
        <v>9000</v>
      </c>
      <c r="K34" s="83" t="s">
        <v>84</v>
      </c>
      <c r="M34" t="s">
        <v>10761</v>
      </c>
    </row>
    <row r="35" spans="1:13" x14ac:dyDescent="0.25">
      <c r="A35" s="776"/>
      <c r="B35" s="199"/>
      <c r="C35" s="769"/>
      <c r="D35" s="635"/>
      <c r="E35" s="83"/>
      <c r="F35" s="201"/>
      <c r="G35" s="83"/>
      <c r="H35" s="199"/>
      <c r="I35" s="769"/>
      <c r="J35" s="86">
        <f t="shared" si="1"/>
        <v>0</v>
      </c>
      <c r="K35" s="769"/>
    </row>
    <row r="36" spans="1:13" x14ac:dyDescent="0.25">
      <c r="A36" s="79">
        <v>42180</v>
      </c>
      <c r="B36" s="22" t="s">
        <v>197</v>
      </c>
      <c r="C36" s="39" t="s">
        <v>10775</v>
      </c>
      <c r="D36" s="22"/>
      <c r="E36" s="144" t="s">
        <v>32</v>
      </c>
      <c r="F36" s="98">
        <v>6600</v>
      </c>
      <c r="G36" s="99">
        <v>1</v>
      </c>
      <c r="H36" s="150">
        <v>1</v>
      </c>
      <c r="I36" s="144"/>
      <c r="J36" s="86">
        <f t="shared" si="1"/>
        <v>6600</v>
      </c>
      <c r="K36" s="44" t="s">
        <v>84</v>
      </c>
      <c r="M36" t="s">
        <v>10761</v>
      </c>
    </row>
    <row r="37" spans="1:13" x14ac:dyDescent="0.25">
      <c r="A37" s="95"/>
      <c r="B37" s="45"/>
      <c r="C37" s="39"/>
      <c r="D37" s="45"/>
      <c r="E37" s="144"/>
      <c r="F37" s="98"/>
      <c r="G37" s="99"/>
      <c r="H37" s="150"/>
      <c r="I37" s="144"/>
      <c r="J37" s="86">
        <f t="shared" si="1"/>
        <v>0</v>
      </c>
      <c r="K37" s="44"/>
    </row>
    <row r="38" spans="1:13" x14ac:dyDescent="0.25">
      <c r="A38" s="79">
        <v>42180</v>
      </c>
      <c r="B38" s="22" t="s">
        <v>197</v>
      </c>
      <c r="C38" s="39" t="s">
        <v>10774</v>
      </c>
      <c r="D38" s="45"/>
      <c r="E38" s="144" t="s">
        <v>32</v>
      </c>
      <c r="F38" s="98">
        <v>1657</v>
      </c>
      <c r="G38" s="99">
        <v>1</v>
      </c>
      <c r="H38" s="150">
        <v>1</v>
      </c>
      <c r="I38" s="144"/>
      <c r="J38" s="86">
        <f t="shared" si="1"/>
        <v>1657</v>
      </c>
      <c r="K38" s="44" t="s">
        <v>84</v>
      </c>
      <c r="M38" t="s">
        <v>10761</v>
      </c>
    </row>
    <row r="39" spans="1:13" x14ac:dyDescent="0.25">
      <c r="A39" s="775"/>
      <c r="B39" s="910"/>
      <c r="C39" s="631"/>
      <c r="D39" s="632"/>
      <c r="E39" s="631"/>
      <c r="F39" s="32"/>
      <c r="G39" s="77"/>
      <c r="H39" s="211"/>
      <c r="I39" s="34"/>
      <c r="J39" s="633"/>
      <c r="K39" s="634"/>
    </row>
    <row r="40" spans="1:13" x14ac:dyDescent="0.25">
      <c r="A40" s="79">
        <v>42180</v>
      </c>
      <c r="B40" s="22" t="s">
        <v>197</v>
      </c>
      <c r="C40" s="39" t="s">
        <v>10773</v>
      </c>
      <c r="D40" s="171"/>
      <c r="E40" s="144" t="s">
        <v>199</v>
      </c>
      <c r="F40" s="98">
        <v>9000</v>
      </c>
      <c r="G40" s="99">
        <v>1</v>
      </c>
      <c r="H40" s="145">
        <v>1</v>
      </c>
      <c r="I40" s="144"/>
      <c r="J40" s="86">
        <f t="shared" ref="J40:J62" si="2">H40*F40</f>
        <v>9000</v>
      </c>
      <c r="K40" s="44" t="s">
        <v>84</v>
      </c>
      <c r="M40" t="s">
        <v>10761</v>
      </c>
    </row>
    <row r="41" spans="1:13" x14ac:dyDescent="0.25">
      <c r="A41" s="79"/>
      <c r="B41" s="22"/>
      <c r="C41" s="92"/>
      <c r="E41" s="92"/>
      <c r="G41" s="92"/>
      <c r="I41" s="92"/>
      <c r="J41" s="86">
        <f t="shared" si="2"/>
        <v>0</v>
      </c>
      <c r="K41" s="92"/>
    </row>
    <row r="42" spans="1:13" x14ac:dyDescent="0.25">
      <c r="A42" s="79">
        <v>42180</v>
      </c>
      <c r="B42" s="22" t="s">
        <v>197</v>
      </c>
      <c r="C42" s="39" t="s">
        <v>10772</v>
      </c>
      <c r="D42" s="171"/>
      <c r="E42" s="144" t="s">
        <v>199</v>
      </c>
      <c r="F42" s="98">
        <v>2500</v>
      </c>
      <c r="G42" s="99">
        <v>1</v>
      </c>
      <c r="H42" s="145">
        <v>1</v>
      </c>
      <c r="I42" s="144"/>
      <c r="J42" s="86">
        <f t="shared" si="2"/>
        <v>2500</v>
      </c>
      <c r="K42" s="44" t="s">
        <v>84</v>
      </c>
      <c r="M42" t="s">
        <v>10761</v>
      </c>
    </row>
    <row r="43" spans="1:13" x14ac:dyDescent="0.25">
      <c r="A43" s="92"/>
      <c r="C43" s="92"/>
      <c r="E43" s="92"/>
      <c r="G43" s="92"/>
      <c r="I43" s="92"/>
      <c r="J43" s="86">
        <f t="shared" si="2"/>
        <v>0</v>
      </c>
      <c r="K43" s="92"/>
    </row>
    <row r="44" spans="1:13" x14ac:dyDescent="0.25">
      <c r="A44" s="79">
        <v>42180</v>
      </c>
      <c r="B44" s="22" t="s">
        <v>197</v>
      </c>
      <c r="C44" s="39" t="s">
        <v>10771</v>
      </c>
      <c r="D44" s="171"/>
      <c r="E44" s="144" t="s">
        <v>199</v>
      </c>
      <c r="F44" s="98">
        <v>2500</v>
      </c>
      <c r="G44" s="99">
        <v>1</v>
      </c>
      <c r="H44" s="145">
        <v>1</v>
      </c>
      <c r="I44" s="144"/>
      <c r="J44" s="86">
        <f t="shared" si="2"/>
        <v>2500</v>
      </c>
      <c r="K44" s="44" t="s">
        <v>84</v>
      </c>
      <c r="M44" t="s">
        <v>10761</v>
      </c>
    </row>
    <row r="45" spans="1:13" x14ac:dyDescent="0.25">
      <c r="A45" s="776"/>
      <c r="B45" s="199"/>
      <c r="C45" s="769"/>
      <c r="D45" s="635"/>
      <c r="E45" s="83"/>
      <c r="F45" s="201"/>
      <c r="G45" s="83"/>
      <c r="H45" s="199"/>
      <c r="I45" s="769"/>
      <c r="J45" s="86">
        <f t="shared" si="2"/>
        <v>0</v>
      </c>
      <c r="K45" s="83"/>
    </row>
    <row r="46" spans="1:13" x14ac:dyDescent="0.25">
      <c r="A46" s="79">
        <v>42180</v>
      </c>
      <c r="B46" s="22" t="s">
        <v>197</v>
      </c>
      <c r="C46" s="769" t="s">
        <v>10770</v>
      </c>
      <c r="D46" s="635"/>
      <c r="E46" s="144" t="s">
        <v>199</v>
      </c>
      <c r="F46" s="201">
        <v>2500</v>
      </c>
      <c r="G46" s="83">
        <v>1</v>
      </c>
      <c r="H46" s="199">
        <v>1</v>
      </c>
      <c r="I46" s="769"/>
      <c r="J46" s="86">
        <f t="shared" si="2"/>
        <v>2500</v>
      </c>
      <c r="K46" s="83" t="s">
        <v>84</v>
      </c>
      <c r="M46" t="s">
        <v>10761</v>
      </c>
    </row>
    <row r="47" spans="1:13" x14ac:dyDescent="0.25">
      <c r="A47" s="776"/>
      <c r="B47" s="199"/>
      <c r="C47" s="769"/>
      <c r="D47" s="635"/>
      <c r="E47" s="83"/>
      <c r="F47" s="201"/>
      <c r="G47" s="83"/>
      <c r="H47" s="199"/>
      <c r="I47" s="769"/>
      <c r="J47" s="86">
        <f t="shared" si="2"/>
        <v>0</v>
      </c>
      <c r="K47" s="769"/>
    </row>
    <row r="48" spans="1:13" x14ac:dyDescent="0.25">
      <c r="A48" s="79">
        <v>42180</v>
      </c>
      <c r="B48" s="22" t="s">
        <v>197</v>
      </c>
      <c r="C48" s="39" t="s">
        <v>10769</v>
      </c>
      <c r="D48" s="22"/>
      <c r="E48" s="144" t="s">
        <v>199</v>
      </c>
      <c r="F48" s="98">
        <v>2500</v>
      </c>
      <c r="G48" s="99">
        <v>1</v>
      </c>
      <c r="H48" s="150">
        <v>1</v>
      </c>
      <c r="I48" s="144"/>
      <c r="J48" s="86">
        <f t="shared" si="2"/>
        <v>2500</v>
      </c>
      <c r="K48" s="44" t="s">
        <v>84</v>
      </c>
      <c r="M48" t="s">
        <v>10761</v>
      </c>
    </row>
    <row r="49" spans="1:13" x14ac:dyDescent="0.25">
      <c r="A49" s="95"/>
      <c r="B49" s="45"/>
      <c r="C49" s="39"/>
      <c r="D49" s="45"/>
      <c r="E49" s="144"/>
      <c r="F49" s="98"/>
      <c r="G49" s="99"/>
      <c r="H49" s="150"/>
      <c r="I49" s="144"/>
      <c r="J49" s="86">
        <f t="shared" si="2"/>
        <v>0</v>
      </c>
      <c r="K49" s="44"/>
    </row>
    <row r="50" spans="1:13" x14ac:dyDescent="0.25">
      <c r="A50" s="79">
        <v>42180</v>
      </c>
      <c r="B50" s="22" t="s">
        <v>197</v>
      </c>
      <c r="C50" s="39" t="s">
        <v>10768</v>
      </c>
      <c r="D50" s="45"/>
      <c r="E50" s="144" t="s">
        <v>199</v>
      </c>
      <c r="F50" s="98">
        <v>2500</v>
      </c>
      <c r="G50" s="99">
        <v>1</v>
      </c>
      <c r="H50" s="150">
        <v>1</v>
      </c>
      <c r="I50" s="144"/>
      <c r="J50" s="86">
        <f t="shared" si="2"/>
        <v>2500</v>
      </c>
      <c r="K50" s="44" t="s">
        <v>84</v>
      </c>
      <c r="M50" t="s">
        <v>10761</v>
      </c>
    </row>
    <row r="51" spans="1:13" x14ac:dyDescent="0.25">
      <c r="A51" s="95"/>
      <c r="B51" s="45"/>
      <c r="C51" s="39"/>
      <c r="D51" s="45"/>
      <c r="E51" s="144"/>
      <c r="F51" s="98"/>
      <c r="G51" s="99"/>
      <c r="H51" s="150"/>
      <c r="I51" s="144"/>
      <c r="J51" s="86">
        <f t="shared" si="2"/>
        <v>0</v>
      </c>
      <c r="K51" s="44"/>
    </row>
    <row r="52" spans="1:13" x14ac:dyDescent="0.25">
      <c r="A52" s="79">
        <v>42180</v>
      </c>
      <c r="B52" s="22" t="s">
        <v>197</v>
      </c>
      <c r="C52" s="39" t="s">
        <v>10767</v>
      </c>
      <c r="D52" s="171"/>
      <c r="E52" s="144" t="s">
        <v>199</v>
      </c>
      <c r="F52" s="98">
        <v>2500</v>
      </c>
      <c r="G52" s="99">
        <v>1</v>
      </c>
      <c r="H52" s="145">
        <v>1</v>
      </c>
      <c r="I52" s="144"/>
      <c r="J52" s="86">
        <f t="shared" si="2"/>
        <v>2500</v>
      </c>
      <c r="K52" s="44" t="s">
        <v>84</v>
      </c>
      <c r="M52" t="s">
        <v>10761</v>
      </c>
    </row>
    <row r="53" spans="1:13" x14ac:dyDescent="0.25">
      <c r="A53" s="92"/>
      <c r="C53" s="92"/>
      <c r="E53" s="92"/>
      <c r="G53" s="92"/>
      <c r="I53" s="92"/>
      <c r="J53" s="86">
        <f t="shared" si="2"/>
        <v>0</v>
      </c>
      <c r="K53" s="92"/>
    </row>
    <row r="54" spans="1:13" x14ac:dyDescent="0.25">
      <c r="A54" s="79">
        <v>42180</v>
      </c>
      <c r="B54" s="22" t="s">
        <v>197</v>
      </c>
      <c r="C54" s="39" t="s">
        <v>10766</v>
      </c>
      <c r="D54" s="171"/>
      <c r="E54" s="144" t="s">
        <v>199</v>
      </c>
      <c r="F54" s="98">
        <v>2500</v>
      </c>
      <c r="G54" s="99">
        <v>1</v>
      </c>
      <c r="H54" s="145">
        <v>1</v>
      </c>
      <c r="I54" s="144"/>
      <c r="J54" s="86">
        <f t="shared" si="2"/>
        <v>2500</v>
      </c>
      <c r="K54" s="44" t="s">
        <v>84</v>
      </c>
      <c r="M54" t="s">
        <v>10761</v>
      </c>
    </row>
    <row r="55" spans="1:13" x14ac:dyDescent="0.25">
      <c r="A55" s="92"/>
      <c r="C55" s="92"/>
      <c r="E55" s="92"/>
      <c r="G55" s="92"/>
      <c r="I55" s="92"/>
      <c r="J55" s="86">
        <f t="shared" si="2"/>
        <v>0</v>
      </c>
      <c r="K55" s="92"/>
    </row>
    <row r="56" spans="1:13" x14ac:dyDescent="0.25">
      <c r="A56" s="79">
        <v>42180</v>
      </c>
      <c r="B56" s="22" t="s">
        <v>197</v>
      </c>
      <c r="C56" s="39" t="s">
        <v>10765</v>
      </c>
      <c r="D56" s="171"/>
      <c r="E56" s="144" t="s">
        <v>199</v>
      </c>
      <c r="F56" s="98">
        <v>2500</v>
      </c>
      <c r="G56" s="99">
        <v>1</v>
      </c>
      <c r="H56" s="145">
        <v>1</v>
      </c>
      <c r="I56" s="144"/>
      <c r="J56" s="86">
        <f t="shared" si="2"/>
        <v>2500</v>
      </c>
      <c r="K56" s="44" t="s">
        <v>84</v>
      </c>
      <c r="M56" t="s">
        <v>10761</v>
      </c>
    </row>
    <row r="57" spans="1:13" x14ac:dyDescent="0.25">
      <c r="A57" s="776"/>
      <c r="B57" s="199"/>
      <c r="C57" s="769"/>
      <c r="D57" s="635"/>
      <c r="E57" s="83"/>
      <c r="F57" s="201"/>
      <c r="G57" s="83"/>
      <c r="H57" s="199"/>
      <c r="I57" s="769"/>
      <c r="J57" s="86">
        <f t="shared" si="2"/>
        <v>0</v>
      </c>
      <c r="K57" s="83"/>
    </row>
    <row r="58" spans="1:13" x14ac:dyDescent="0.25">
      <c r="A58" s="79">
        <v>42180</v>
      </c>
      <c r="B58" s="22" t="s">
        <v>197</v>
      </c>
      <c r="C58" s="769" t="s">
        <v>10764</v>
      </c>
      <c r="D58" s="635"/>
      <c r="E58" s="144" t="s">
        <v>199</v>
      </c>
      <c r="F58" s="201">
        <v>6900</v>
      </c>
      <c r="G58" s="83">
        <v>1</v>
      </c>
      <c r="H58" s="199">
        <v>1</v>
      </c>
      <c r="I58" s="769"/>
      <c r="J58" s="86">
        <f t="shared" si="2"/>
        <v>6900</v>
      </c>
      <c r="K58" s="83" t="s">
        <v>84</v>
      </c>
      <c r="M58" t="s">
        <v>10761</v>
      </c>
    </row>
    <row r="59" spans="1:13" x14ac:dyDescent="0.25">
      <c r="A59" s="776"/>
      <c r="B59" s="199"/>
      <c r="C59" s="769"/>
      <c r="D59" s="635"/>
      <c r="E59" s="83"/>
      <c r="F59" s="201"/>
      <c r="G59" s="83"/>
      <c r="H59" s="199"/>
      <c r="I59" s="769"/>
      <c r="J59" s="86">
        <f t="shared" si="2"/>
        <v>0</v>
      </c>
      <c r="K59" s="769"/>
    </row>
    <row r="60" spans="1:13" x14ac:dyDescent="0.25">
      <c r="A60" s="79">
        <v>42180</v>
      </c>
      <c r="B60" s="22" t="s">
        <v>197</v>
      </c>
      <c r="C60" s="39" t="s">
        <v>10762</v>
      </c>
      <c r="D60" s="22"/>
      <c r="E60" s="144" t="s">
        <v>199</v>
      </c>
      <c r="F60" s="98">
        <v>3900</v>
      </c>
      <c r="G60" s="99">
        <v>1</v>
      </c>
      <c r="H60" s="150">
        <v>1</v>
      </c>
      <c r="I60" s="144"/>
      <c r="J60" s="86">
        <f t="shared" si="2"/>
        <v>3900</v>
      </c>
      <c r="K60" s="44" t="s">
        <v>84</v>
      </c>
      <c r="M60" t="s">
        <v>10761</v>
      </c>
    </row>
    <row r="61" spans="1:13" x14ac:dyDescent="0.25">
      <c r="A61" s="95"/>
      <c r="B61" s="45"/>
      <c r="C61" s="39" t="s">
        <v>10763</v>
      </c>
      <c r="D61" s="45"/>
      <c r="E61" s="144"/>
      <c r="F61" s="98"/>
      <c r="G61" s="99"/>
      <c r="H61" s="150"/>
      <c r="I61" s="144"/>
      <c r="J61" s="86">
        <f t="shared" si="2"/>
        <v>0</v>
      </c>
      <c r="K61" s="44"/>
    </row>
    <row r="62" spans="1:13" x14ac:dyDescent="0.25">
      <c r="A62" s="79">
        <v>42180</v>
      </c>
      <c r="B62" s="22" t="s">
        <v>197</v>
      </c>
      <c r="C62" s="39" t="s">
        <v>17221</v>
      </c>
      <c r="D62" s="45"/>
      <c r="E62" s="144" t="s">
        <v>199</v>
      </c>
      <c r="F62" s="98">
        <v>2700</v>
      </c>
      <c r="G62" s="99">
        <v>1</v>
      </c>
      <c r="H62" s="150">
        <v>1</v>
      </c>
      <c r="I62" s="144"/>
      <c r="J62" s="86">
        <f t="shared" si="2"/>
        <v>2700</v>
      </c>
      <c r="K62" s="44" t="s">
        <v>84</v>
      </c>
      <c r="M62" t="s">
        <v>10761</v>
      </c>
    </row>
    <row r="63" spans="1:13" x14ac:dyDescent="0.25">
      <c r="A63" s="976">
        <v>42152</v>
      </c>
      <c r="B63" s="199" t="s">
        <v>197</v>
      </c>
      <c r="C63" s="701" t="s">
        <v>11160</v>
      </c>
      <c r="D63" s="199"/>
      <c r="E63" s="199" t="s">
        <v>199</v>
      </c>
      <c r="F63" s="201">
        <v>4395</v>
      </c>
      <c r="G63" s="199">
        <v>1</v>
      </c>
      <c r="H63" s="199">
        <v>1</v>
      </c>
      <c r="I63" s="199"/>
      <c r="J63" s="86">
        <f t="shared" ref="J63:J68" si="3">H63*F63</f>
        <v>4395</v>
      </c>
      <c r="K63" s="199" t="s">
        <v>84</v>
      </c>
      <c r="L63" s="200"/>
      <c r="M63" s="200" t="s">
        <v>11158</v>
      </c>
    </row>
    <row r="64" spans="1:13" x14ac:dyDescent="0.25">
      <c r="A64" s="199"/>
      <c r="B64" s="199"/>
      <c r="C64" s="701"/>
      <c r="D64" s="199"/>
      <c r="E64" s="199"/>
      <c r="F64" s="201"/>
      <c r="G64" s="199"/>
      <c r="H64" s="199"/>
      <c r="I64" s="199"/>
      <c r="J64" s="86">
        <f t="shared" si="3"/>
        <v>0</v>
      </c>
      <c r="K64" s="199"/>
      <c r="L64" s="200"/>
      <c r="M64" s="200"/>
    </row>
    <row r="65" spans="1:13" x14ac:dyDescent="0.25">
      <c r="A65" s="976">
        <v>42152</v>
      </c>
      <c r="B65" s="199" t="s">
        <v>197</v>
      </c>
      <c r="C65" s="701" t="s">
        <v>11159</v>
      </c>
      <c r="D65" s="199"/>
      <c r="E65" s="199" t="s">
        <v>199</v>
      </c>
      <c r="F65" s="201">
        <v>500</v>
      </c>
      <c r="G65" s="199">
        <v>1</v>
      </c>
      <c r="H65" s="199">
        <v>1</v>
      </c>
      <c r="I65" s="199"/>
      <c r="J65" s="86">
        <f t="shared" si="3"/>
        <v>500</v>
      </c>
      <c r="K65" s="199" t="s">
        <v>84</v>
      </c>
      <c r="L65" s="200"/>
      <c r="M65" s="200" t="s">
        <v>11158</v>
      </c>
    </row>
    <row r="66" spans="1:13" x14ac:dyDescent="0.25">
      <c r="A66" s="199"/>
      <c r="B66" s="199"/>
      <c r="C66" s="701"/>
      <c r="D66" s="199"/>
      <c r="E66" s="199"/>
      <c r="F66" s="201"/>
      <c r="G66" s="199"/>
      <c r="H66" s="199"/>
      <c r="I66" s="199"/>
      <c r="J66" s="86">
        <f t="shared" si="3"/>
        <v>0</v>
      </c>
      <c r="K66" s="199"/>
      <c r="L66" s="200"/>
      <c r="M66" s="200"/>
    </row>
    <row r="67" spans="1:13" x14ac:dyDescent="0.25">
      <c r="A67" s="976">
        <v>42152</v>
      </c>
      <c r="B67" s="199" t="s">
        <v>197</v>
      </c>
      <c r="C67" s="701" t="s">
        <v>11157</v>
      </c>
      <c r="D67" s="239"/>
      <c r="E67" s="239" t="s">
        <v>199</v>
      </c>
      <c r="F67" s="556">
        <v>9995</v>
      </c>
      <c r="G67" s="239">
        <v>1</v>
      </c>
      <c r="H67" s="239">
        <v>1</v>
      </c>
      <c r="I67" s="239"/>
      <c r="J67" s="86">
        <f t="shared" si="3"/>
        <v>9995</v>
      </c>
      <c r="K67" s="44" t="s">
        <v>84</v>
      </c>
      <c r="M67" t="s">
        <v>11158</v>
      </c>
    </row>
    <row r="68" spans="1:13" x14ac:dyDescent="0.25">
      <c r="A68" s="200"/>
      <c r="B68" s="200"/>
      <c r="C68" s="200"/>
      <c r="F68" s="560"/>
      <c r="J68" s="86">
        <f t="shared" si="3"/>
        <v>0</v>
      </c>
    </row>
    <row r="69" spans="1:13" x14ac:dyDescent="0.25">
      <c r="A69" s="79">
        <v>42145</v>
      </c>
      <c r="B69" s="22" t="s">
        <v>197</v>
      </c>
      <c r="C69" s="39" t="s">
        <v>9089</v>
      </c>
      <c r="D69" s="171"/>
      <c r="E69" s="144" t="s">
        <v>199</v>
      </c>
      <c r="F69" s="98">
        <v>5440.05</v>
      </c>
      <c r="G69" s="99">
        <v>1</v>
      </c>
      <c r="H69" s="145">
        <v>1</v>
      </c>
      <c r="I69" s="144"/>
      <c r="J69" s="86">
        <f t="shared" ref="J69:J85" si="4">H69*F69</f>
        <v>5440.05</v>
      </c>
      <c r="K69" s="44" t="s">
        <v>84</v>
      </c>
      <c r="M69" t="s">
        <v>9094</v>
      </c>
    </row>
    <row r="70" spans="1:13" x14ac:dyDescent="0.25">
      <c r="A70" s="79"/>
      <c r="B70" s="22"/>
      <c r="C70" s="92"/>
      <c r="E70" s="92"/>
      <c r="G70" s="92"/>
      <c r="I70" s="92"/>
      <c r="J70" s="86">
        <f t="shared" si="4"/>
        <v>0</v>
      </c>
      <c r="K70" s="92"/>
    </row>
    <row r="71" spans="1:13" x14ac:dyDescent="0.25">
      <c r="A71" s="79">
        <v>42145</v>
      </c>
      <c r="B71" s="22" t="s">
        <v>197</v>
      </c>
      <c r="C71" s="39" t="s">
        <v>9090</v>
      </c>
      <c r="D71" s="171"/>
      <c r="E71" s="144" t="s">
        <v>199</v>
      </c>
      <c r="F71" s="98">
        <v>3624.75</v>
      </c>
      <c r="G71" s="99">
        <v>1</v>
      </c>
      <c r="H71" s="145">
        <v>1</v>
      </c>
      <c r="I71" s="144"/>
      <c r="J71" s="86">
        <f t="shared" si="4"/>
        <v>3624.75</v>
      </c>
      <c r="K71" s="44" t="s">
        <v>84</v>
      </c>
      <c r="M71" t="s">
        <v>9094</v>
      </c>
    </row>
    <row r="72" spans="1:13" x14ac:dyDescent="0.25">
      <c r="A72" s="92"/>
      <c r="C72" s="92"/>
      <c r="E72" s="92"/>
      <c r="G72" s="92"/>
      <c r="I72" s="92"/>
      <c r="J72" s="86">
        <f t="shared" si="4"/>
        <v>0</v>
      </c>
      <c r="K72" s="92"/>
    </row>
    <row r="73" spans="1:13" x14ac:dyDescent="0.25">
      <c r="A73" s="79">
        <v>42145</v>
      </c>
      <c r="B73" s="22" t="s">
        <v>197</v>
      </c>
      <c r="C73" s="39" t="s">
        <v>9091</v>
      </c>
      <c r="D73" s="171"/>
      <c r="E73" s="144" t="s">
        <v>199</v>
      </c>
      <c r="F73" s="98">
        <v>6134.85</v>
      </c>
      <c r="G73" s="99">
        <v>1</v>
      </c>
      <c r="H73" s="145">
        <v>1</v>
      </c>
      <c r="I73" s="144"/>
      <c r="J73" s="86">
        <f t="shared" si="4"/>
        <v>6134.85</v>
      </c>
      <c r="K73" s="44" t="s">
        <v>84</v>
      </c>
      <c r="M73" t="s">
        <v>9094</v>
      </c>
    </row>
    <row r="74" spans="1:13" x14ac:dyDescent="0.25">
      <c r="A74" s="776"/>
      <c r="B74" s="199"/>
      <c r="C74" s="769"/>
      <c r="D74" s="635"/>
      <c r="E74" s="83"/>
      <c r="F74" s="201"/>
      <c r="G74" s="83"/>
      <c r="H74" s="199"/>
      <c r="I74" s="769"/>
      <c r="J74" s="86">
        <f t="shared" si="4"/>
        <v>0</v>
      </c>
      <c r="K74" s="83"/>
    </row>
    <row r="75" spans="1:13" x14ac:dyDescent="0.25">
      <c r="A75" s="79">
        <v>42145</v>
      </c>
      <c r="B75" s="22" t="s">
        <v>197</v>
      </c>
      <c r="C75" s="769" t="s">
        <v>9092</v>
      </c>
      <c r="D75" s="635"/>
      <c r="E75" s="144" t="s">
        <v>199</v>
      </c>
      <c r="F75" s="201">
        <v>2471.4</v>
      </c>
      <c r="G75" s="83">
        <v>1</v>
      </c>
      <c r="H75" s="199">
        <v>1</v>
      </c>
      <c r="I75" s="769"/>
      <c r="J75" s="86">
        <f t="shared" si="4"/>
        <v>2471.4</v>
      </c>
      <c r="K75" s="83" t="s">
        <v>84</v>
      </c>
      <c r="M75" t="s">
        <v>9094</v>
      </c>
    </row>
    <row r="76" spans="1:13" x14ac:dyDescent="0.25">
      <c r="A76" s="776"/>
      <c r="B76" s="199"/>
      <c r="C76" s="769"/>
      <c r="D76" s="635"/>
      <c r="E76" s="83"/>
      <c r="F76" s="201"/>
      <c r="G76" s="83"/>
      <c r="H76" s="199"/>
      <c r="I76" s="769"/>
      <c r="J76" s="86">
        <f t="shared" si="4"/>
        <v>0</v>
      </c>
      <c r="K76" s="769"/>
    </row>
    <row r="77" spans="1:13" x14ac:dyDescent="0.25">
      <c r="A77" s="79">
        <v>42145</v>
      </c>
      <c r="B77" s="22" t="s">
        <v>197</v>
      </c>
      <c r="C77" s="39" t="s">
        <v>9093</v>
      </c>
      <c r="D77" s="22"/>
      <c r="E77" s="144" t="s">
        <v>199</v>
      </c>
      <c r="F77" s="98">
        <v>5128.2</v>
      </c>
      <c r="G77" s="99">
        <v>1</v>
      </c>
      <c r="H77" s="150">
        <v>1</v>
      </c>
      <c r="I77" s="144"/>
      <c r="J77" s="86">
        <f t="shared" si="4"/>
        <v>5128.2</v>
      </c>
      <c r="K77" s="44" t="s">
        <v>84</v>
      </c>
      <c r="M77" t="s">
        <v>9094</v>
      </c>
    </row>
    <row r="78" spans="1:13" x14ac:dyDescent="0.25">
      <c r="A78" s="95"/>
      <c r="B78" s="45"/>
      <c r="C78" s="39"/>
      <c r="D78" s="45"/>
      <c r="E78" s="144"/>
      <c r="F78" s="98"/>
      <c r="G78" s="99"/>
      <c r="H78" s="150"/>
      <c r="I78" s="144"/>
      <c r="J78" s="86">
        <f t="shared" si="4"/>
        <v>0</v>
      </c>
      <c r="K78" s="44"/>
    </row>
    <row r="79" spans="1:13" x14ac:dyDescent="0.25">
      <c r="A79" s="79">
        <v>42145</v>
      </c>
      <c r="B79" s="22" t="s">
        <v>197</v>
      </c>
      <c r="C79" s="39" t="s">
        <v>9095</v>
      </c>
      <c r="D79" s="45"/>
      <c r="E79" s="144" t="s">
        <v>199</v>
      </c>
      <c r="F79" s="98">
        <v>5755.5</v>
      </c>
      <c r="G79" s="99">
        <v>1</v>
      </c>
      <c r="H79" s="150">
        <v>1</v>
      </c>
      <c r="I79" s="144"/>
      <c r="J79" s="86">
        <f t="shared" si="4"/>
        <v>5755.5</v>
      </c>
      <c r="K79" s="44" t="s">
        <v>84</v>
      </c>
      <c r="M79" t="s">
        <v>9094</v>
      </c>
    </row>
    <row r="80" spans="1:13" x14ac:dyDescent="0.25">
      <c r="A80" s="95"/>
      <c r="B80" s="45"/>
      <c r="C80" s="39"/>
      <c r="D80" s="45"/>
      <c r="E80" s="144"/>
      <c r="F80" s="98"/>
      <c r="G80" s="99"/>
      <c r="H80" s="150"/>
      <c r="I80" s="144"/>
      <c r="J80" s="86">
        <f t="shared" si="4"/>
        <v>0</v>
      </c>
      <c r="K80" s="44"/>
    </row>
    <row r="81" spans="1:13" x14ac:dyDescent="0.25">
      <c r="A81" s="79">
        <v>42145</v>
      </c>
      <c r="B81" s="22" t="s">
        <v>197</v>
      </c>
      <c r="C81" s="39" t="s">
        <v>9096</v>
      </c>
      <c r="D81" s="171"/>
      <c r="E81" s="144" t="s">
        <v>199</v>
      </c>
      <c r="F81" s="98">
        <v>6728.85</v>
      </c>
      <c r="G81" s="99">
        <v>1</v>
      </c>
      <c r="H81" s="145">
        <v>1</v>
      </c>
      <c r="I81" s="144"/>
      <c r="J81" s="86">
        <f t="shared" si="4"/>
        <v>6728.85</v>
      </c>
      <c r="K81" s="44" t="s">
        <v>84</v>
      </c>
      <c r="M81" t="s">
        <v>9094</v>
      </c>
    </row>
    <row r="82" spans="1:13" x14ac:dyDescent="0.25">
      <c r="A82" s="92"/>
      <c r="C82" s="92"/>
      <c r="E82" s="92"/>
      <c r="G82" s="92"/>
      <c r="I82" s="92"/>
      <c r="J82" s="86">
        <f t="shared" si="4"/>
        <v>0</v>
      </c>
      <c r="K82" s="92"/>
    </row>
    <row r="83" spans="1:13" x14ac:dyDescent="0.25">
      <c r="A83" s="79">
        <v>42145</v>
      </c>
      <c r="B83" s="22" t="s">
        <v>197</v>
      </c>
      <c r="C83" s="39" t="s">
        <v>9097</v>
      </c>
      <c r="D83" s="171"/>
      <c r="E83" s="144" t="s">
        <v>199</v>
      </c>
      <c r="F83" s="98">
        <v>6594.3</v>
      </c>
      <c r="G83" s="99">
        <v>1</v>
      </c>
      <c r="H83" s="145">
        <v>1</v>
      </c>
      <c r="I83" s="144"/>
      <c r="J83" s="86">
        <f t="shared" si="4"/>
        <v>6594.3</v>
      </c>
      <c r="K83" s="44" t="s">
        <v>84</v>
      </c>
      <c r="M83" t="s">
        <v>9094</v>
      </c>
    </row>
    <row r="84" spans="1:13" x14ac:dyDescent="0.25">
      <c r="A84" s="92"/>
      <c r="C84" s="92"/>
      <c r="E84" s="92"/>
      <c r="G84" s="92"/>
      <c r="I84" s="92"/>
      <c r="J84" s="86">
        <f t="shared" si="4"/>
        <v>0</v>
      </c>
      <c r="K84" s="92"/>
    </row>
    <row r="85" spans="1:13" x14ac:dyDescent="0.25">
      <c r="A85" s="79">
        <v>42145</v>
      </c>
      <c r="B85" s="22" t="s">
        <v>197</v>
      </c>
      <c r="C85" s="39" t="s">
        <v>9098</v>
      </c>
      <c r="D85" s="171"/>
      <c r="E85" s="144" t="s">
        <v>199</v>
      </c>
      <c r="F85" s="98">
        <v>2768.4</v>
      </c>
      <c r="G85" s="99">
        <v>1</v>
      </c>
      <c r="H85" s="145">
        <v>1</v>
      </c>
      <c r="I85" s="144"/>
      <c r="J85" s="86">
        <f t="shared" si="4"/>
        <v>2768.4</v>
      </c>
      <c r="K85" s="44" t="s">
        <v>84</v>
      </c>
      <c r="M85" t="s">
        <v>9094</v>
      </c>
    </row>
    <row r="86" spans="1:13" x14ac:dyDescent="0.25">
      <c r="A86" s="775"/>
      <c r="B86" s="910"/>
      <c r="C86" s="631"/>
      <c r="D86" s="632"/>
      <c r="E86" s="631"/>
      <c r="F86" s="32"/>
      <c r="G86" s="77"/>
      <c r="H86" s="211"/>
      <c r="I86" s="34"/>
      <c r="J86" s="633"/>
      <c r="K86" s="634"/>
    </row>
    <row r="87" spans="1:13" x14ac:dyDescent="0.25">
      <c r="A87" s="79">
        <v>42145</v>
      </c>
      <c r="B87" s="22" t="s">
        <v>197</v>
      </c>
      <c r="C87" s="769" t="s">
        <v>9099</v>
      </c>
      <c r="D87" s="635"/>
      <c r="E87" s="144" t="s">
        <v>199</v>
      </c>
      <c r="F87" s="201">
        <v>5251.5</v>
      </c>
      <c r="G87" s="83">
        <v>1</v>
      </c>
      <c r="H87" s="199">
        <v>1</v>
      </c>
      <c r="I87" s="769"/>
      <c r="J87" s="86">
        <f>H87*F87</f>
        <v>5251.5</v>
      </c>
      <c r="K87" s="83" t="s">
        <v>84</v>
      </c>
      <c r="M87" t="s">
        <v>9094</v>
      </c>
    </row>
    <row r="88" spans="1:13" x14ac:dyDescent="0.25">
      <c r="A88" s="776"/>
      <c r="B88" s="199"/>
      <c r="C88" s="769"/>
      <c r="D88" s="635"/>
      <c r="E88" s="83"/>
      <c r="F88" s="201"/>
      <c r="G88" s="83"/>
      <c r="H88" s="199"/>
      <c r="I88" s="769"/>
      <c r="J88" s="86">
        <f>H88*F88</f>
        <v>0</v>
      </c>
      <c r="K88" s="769"/>
    </row>
    <row r="89" spans="1:13" x14ac:dyDescent="0.25">
      <c r="A89" s="79">
        <v>42145</v>
      </c>
      <c r="B89" s="22" t="s">
        <v>197</v>
      </c>
      <c r="C89" s="39" t="s">
        <v>9100</v>
      </c>
      <c r="D89" s="22"/>
      <c r="E89" s="144" t="s">
        <v>199</v>
      </c>
      <c r="F89" s="98">
        <v>5329.35</v>
      </c>
      <c r="G89" s="99">
        <v>1</v>
      </c>
      <c r="H89" s="150">
        <v>1</v>
      </c>
      <c r="I89" s="144"/>
      <c r="J89" s="86">
        <f>H89*F89</f>
        <v>5329.35</v>
      </c>
      <c r="K89" s="44" t="s">
        <v>84</v>
      </c>
      <c r="M89" t="s">
        <v>9094</v>
      </c>
    </row>
    <row r="90" spans="1:13" x14ac:dyDescent="0.25">
      <c r="A90" s="95"/>
      <c r="B90" s="45"/>
      <c r="C90" s="39"/>
      <c r="D90" s="45"/>
      <c r="E90" s="144"/>
      <c r="F90" s="98"/>
      <c r="G90" s="99"/>
      <c r="H90" s="150"/>
      <c r="I90" s="144"/>
      <c r="J90" s="86">
        <f>H90*F90</f>
        <v>0</v>
      </c>
      <c r="K90" s="44"/>
    </row>
    <row r="91" spans="1:13" x14ac:dyDescent="0.25">
      <c r="A91" s="79">
        <v>42145</v>
      </c>
      <c r="B91" s="22" t="s">
        <v>197</v>
      </c>
      <c r="C91" s="39" t="s">
        <v>9101</v>
      </c>
      <c r="D91" s="45"/>
      <c r="E91" s="144" t="s">
        <v>199</v>
      </c>
      <c r="F91" s="98">
        <v>2922.3</v>
      </c>
      <c r="G91" s="99">
        <v>1</v>
      </c>
      <c r="H91" s="150">
        <v>1</v>
      </c>
      <c r="I91" s="144"/>
      <c r="J91" s="86">
        <f>H91*F91</f>
        <v>2922.3</v>
      </c>
      <c r="K91" s="44" t="s">
        <v>84</v>
      </c>
      <c r="M91" t="s">
        <v>9094</v>
      </c>
    </row>
    <row r="94" spans="1:13" x14ac:dyDescent="0.25">
      <c r="A94" s="79">
        <v>42145</v>
      </c>
      <c r="B94" s="22" t="s">
        <v>197</v>
      </c>
      <c r="C94" s="39" t="s">
        <v>9102</v>
      </c>
      <c r="D94" s="171"/>
      <c r="E94" s="144" t="s">
        <v>199</v>
      </c>
      <c r="F94" s="98">
        <v>4045.5</v>
      </c>
      <c r="G94" s="99">
        <v>1</v>
      </c>
      <c r="H94" s="145">
        <v>1</v>
      </c>
      <c r="I94" s="144"/>
      <c r="J94" s="86">
        <f t="shared" ref="J94:J107" si="5">H94*F94</f>
        <v>4045.5</v>
      </c>
      <c r="K94" s="44" t="s">
        <v>84</v>
      </c>
      <c r="M94" t="s">
        <v>9094</v>
      </c>
    </row>
    <row r="95" spans="1:13" x14ac:dyDescent="0.25">
      <c r="A95" s="79"/>
      <c r="B95" s="22"/>
      <c r="C95" s="92"/>
      <c r="E95" s="92"/>
      <c r="G95" s="92"/>
      <c r="I95" s="92"/>
      <c r="J95" s="86">
        <f t="shared" si="5"/>
        <v>0</v>
      </c>
      <c r="K95" s="92"/>
    </row>
    <row r="96" spans="1:13" x14ac:dyDescent="0.25">
      <c r="A96" s="79">
        <v>42145</v>
      </c>
      <c r="B96" s="22" t="s">
        <v>197</v>
      </c>
      <c r="C96" s="39" t="s">
        <v>9103</v>
      </c>
      <c r="D96" s="171"/>
      <c r="E96" s="144" t="s">
        <v>199</v>
      </c>
      <c r="F96" s="98">
        <v>7587.45</v>
      </c>
      <c r="G96" s="99">
        <v>1</v>
      </c>
      <c r="H96" s="145">
        <v>1</v>
      </c>
      <c r="I96" s="144"/>
      <c r="J96" s="86">
        <f t="shared" si="5"/>
        <v>7587.45</v>
      </c>
      <c r="K96" s="44" t="s">
        <v>84</v>
      </c>
      <c r="M96" t="s">
        <v>9094</v>
      </c>
    </row>
    <row r="97" spans="1:13" x14ac:dyDescent="0.25">
      <c r="A97" s="92"/>
      <c r="C97" s="92"/>
      <c r="E97" s="92"/>
      <c r="G97" s="92"/>
      <c r="I97" s="92"/>
      <c r="J97" s="86">
        <f t="shared" si="5"/>
        <v>0</v>
      </c>
      <c r="K97" s="92"/>
    </row>
    <row r="98" spans="1:13" x14ac:dyDescent="0.25">
      <c r="A98" s="79">
        <v>42145</v>
      </c>
      <c r="B98" s="22" t="s">
        <v>197</v>
      </c>
      <c r="C98" s="39" t="s">
        <v>9104</v>
      </c>
      <c r="D98" s="171"/>
      <c r="E98" s="144" t="s">
        <v>199</v>
      </c>
      <c r="F98" s="98">
        <v>6358.5</v>
      </c>
      <c r="G98" s="99">
        <v>1</v>
      </c>
      <c r="H98" s="145">
        <v>1</v>
      </c>
      <c r="I98" s="144"/>
      <c r="J98" s="86">
        <f t="shared" si="5"/>
        <v>6358.5</v>
      </c>
      <c r="K98" s="44" t="s">
        <v>84</v>
      </c>
      <c r="M98" t="s">
        <v>9094</v>
      </c>
    </row>
    <row r="99" spans="1:13" x14ac:dyDescent="0.25">
      <c r="A99" s="776"/>
      <c r="B99" s="199"/>
      <c r="C99" s="769"/>
      <c r="D99" s="635"/>
      <c r="E99" s="83"/>
      <c r="F99" s="201"/>
      <c r="G99" s="83"/>
      <c r="H99" s="199"/>
      <c r="I99" s="769"/>
      <c r="J99" s="86">
        <f t="shared" si="5"/>
        <v>0</v>
      </c>
      <c r="K99" s="83"/>
    </row>
    <row r="100" spans="1:13" x14ac:dyDescent="0.25">
      <c r="A100" s="79">
        <v>42145</v>
      </c>
      <c r="B100" s="22" t="s">
        <v>197</v>
      </c>
      <c r="C100" s="769" t="s">
        <v>9105</v>
      </c>
      <c r="D100" s="635"/>
      <c r="E100" s="144" t="s">
        <v>199</v>
      </c>
      <c r="F100" s="201">
        <v>3243.15</v>
      </c>
      <c r="G100" s="83">
        <v>1</v>
      </c>
      <c r="H100" s="199">
        <v>1</v>
      </c>
      <c r="I100" s="769"/>
      <c r="J100" s="86">
        <f t="shared" si="5"/>
        <v>3243.15</v>
      </c>
      <c r="K100" s="83" t="s">
        <v>84</v>
      </c>
      <c r="M100" t="s">
        <v>9094</v>
      </c>
    </row>
    <row r="101" spans="1:13" x14ac:dyDescent="0.25">
      <c r="A101" s="776"/>
      <c r="B101" s="199"/>
      <c r="C101" s="769"/>
      <c r="D101" s="635"/>
      <c r="E101" s="83"/>
      <c r="F101" s="201"/>
      <c r="G101" s="83"/>
      <c r="H101" s="199"/>
      <c r="I101" s="769"/>
      <c r="J101" s="86">
        <f t="shared" si="5"/>
        <v>0</v>
      </c>
      <c r="K101" s="769"/>
    </row>
    <row r="102" spans="1:13" x14ac:dyDescent="0.25">
      <c r="A102" s="79">
        <v>42145</v>
      </c>
      <c r="B102" s="22" t="s">
        <v>197</v>
      </c>
      <c r="C102" s="39" t="s">
        <v>9106</v>
      </c>
      <c r="D102" s="22"/>
      <c r="E102" s="144" t="s">
        <v>199</v>
      </c>
      <c r="F102" s="98">
        <v>7296.75</v>
      </c>
      <c r="G102" s="99">
        <v>1</v>
      </c>
      <c r="H102" s="150">
        <v>1</v>
      </c>
      <c r="I102" s="144"/>
      <c r="J102" s="86">
        <f t="shared" si="5"/>
        <v>7296.75</v>
      </c>
      <c r="K102" s="44" t="s">
        <v>84</v>
      </c>
      <c r="M102" t="s">
        <v>9094</v>
      </c>
    </row>
    <row r="103" spans="1:13" x14ac:dyDescent="0.25">
      <c r="A103" s="95"/>
      <c r="B103" s="45"/>
      <c r="C103" s="39"/>
      <c r="D103" s="45"/>
      <c r="E103" s="144"/>
      <c r="F103" s="98"/>
      <c r="G103" s="99"/>
      <c r="H103" s="150"/>
      <c r="I103" s="144"/>
      <c r="J103" s="86">
        <f t="shared" si="5"/>
        <v>0</v>
      </c>
      <c r="K103" s="44"/>
    </row>
    <row r="104" spans="1:13" x14ac:dyDescent="0.25">
      <c r="A104" s="79">
        <v>42145</v>
      </c>
      <c r="B104" s="22" t="s">
        <v>197</v>
      </c>
      <c r="C104" s="39" t="s">
        <v>9107</v>
      </c>
      <c r="D104" s="45"/>
      <c r="E104" s="144" t="s">
        <v>199</v>
      </c>
      <c r="F104" s="98">
        <v>8140.5</v>
      </c>
      <c r="G104" s="99">
        <v>1</v>
      </c>
      <c r="H104" s="150">
        <v>1</v>
      </c>
      <c r="I104" s="144"/>
      <c r="J104" s="86">
        <f t="shared" si="5"/>
        <v>8140.5</v>
      </c>
      <c r="K104" s="44" t="s">
        <v>84</v>
      </c>
      <c r="M104" t="s">
        <v>9094</v>
      </c>
    </row>
    <row r="105" spans="1:13" x14ac:dyDescent="0.25">
      <c r="A105" s="95"/>
      <c r="B105" s="45"/>
      <c r="C105" s="39"/>
      <c r="D105" s="45"/>
      <c r="E105" s="144"/>
      <c r="F105" s="98"/>
      <c r="G105" s="99"/>
      <c r="H105" s="150"/>
      <c r="I105" s="144"/>
      <c r="J105" s="86">
        <f t="shared" si="5"/>
        <v>0</v>
      </c>
      <c r="K105" s="44"/>
    </row>
    <row r="106" spans="1:13" x14ac:dyDescent="0.25">
      <c r="A106" s="79">
        <v>42145</v>
      </c>
      <c r="B106" s="22" t="s">
        <v>197</v>
      </c>
      <c r="C106" s="39" t="s">
        <v>9108</v>
      </c>
      <c r="D106" s="171"/>
      <c r="E106" s="144" t="s">
        <v>199</v>
      </c>
      <c r="F106" s="98">
        <v>4012.2</v>
      </c>
      <c r="G106" s="99">
        <v>1</v>
      </c>
      <c r="H106" s="145">
        <v>1</v>
      </c>
      <c r="I106" s="144"/>
      <c r="J106" s="86">
        <f t="shared" si="5"/>
        <v>4012.2</v>
      </c>
      <c r="K106" s="44" t="s">
        <v>84</v>
      </c>
      <c r="M106" t="s">
        <v>9094</v>
      </c>
    </row>
    <row r="107" spans="1:13" x14ac:dyDescent="0.25">
      <c r="A107" s="92"/>
      <c r="C107" s="92"/>
      <c r="E107" s="92"/>
      <c r="G107" s="92"/>
      <c r="I107" s="92"/>
      <c r="J107" s="86">
        <f t="shared" si="5"/>
        <v>0</v>
      </c>
      <c r="K107" s="92"/>
    </row>
    <row r="108" spans="1:13" x14ac:dyDescent="0.25">
      <c r="A108" s="79">
        <v>42122</v>
      </c>
      <c r="B108" s="22" t="s">
        <v>197</v>
      </c>
      <c r="C108" s="39" t="s">
        <v>8777</v>
      </c>
      <c r="D108" s="171"/>
      <c r="E108" s="144" t="s">
        <v>199</v>
      </c>
      <c r="F108" s="98">
        <v>2300</v>
      </c>
      <c r="G108" s="99">
        <v>1</v>
      </c>
      <c r="H108" s="145">
        <v>1</v>
      </c>
      <c r="I108" s="144"/>
      <c r="J108" s="86">
        <f t="shared" ref="J108:J130" si="6">H108*F108</f>
        <v>2300</v>
      </c>
      <c r="K108" s="44" t="s">
        <v>84</v>
      </c>
      <c r="M108" t="s">
        <v>8811</v>
      </c>
    </row>
    <row r="109" spans="1:13" x14ac:dyDescent="0.25">
      <c r="A109" s="79"/>
      <c r="B109" s="22"/>
      <c r="C109" s="92"/>
      <c r="E109" s="92"/>
      <c r="G109" s="92"/>
      <c r="I109" s="92"/>
      <c r="J109" s="86">
        <f t="shared" si="6"/>
        <v>0</v>
      </c>
      <c r="K109" s="92"/>
    </row>
    <row r="110" spans="1:13" x14ac:dyDescent="0.25">
      <c r="A110" s="79">
        <v>42122</v>
      </c>
      <c r="B110" s="22" t="s">
        <v>197</v>
      </c>
      <c r="C110" s="39" t="s">
        <v>8778</v>
      </c>
      <c r="D110" s="171"/>
      <c r="E110" s="144" t="s">
        <v>199</v>
      </c>
      <c r="F110" s="98">
        <v>2600</v>
      </c>
      <c r="G110" s="99">
        <v>1</v>
      </c>
      <c r="H110" s="145">
        <v>1</v>
      </c>
      <c r="I110" s="144"/>
      <c r="J110" s="86">
        <f t="shared" si="6"/>
        <v>2600</v>
      </c>
      <c r="K110" s="44" t="s">
        <v>84</v>
      </c>
      <c r="M110" t="s">
        <v>8811</v>
      </c>
    </row>
    <row r="111" spans="1:13" x14ac:dyDescent="0.25">
      <c r="A111" s="92"/>
      <c r="C111" s="92"/>
      <c r="E111" s="92"/>
      <c r="G111" s="92"/>
      <c r="I111" s="92"/>
      <c r="J111" s="86">
        <f t="shared" si="6"/>
        <v>0</v>
      </c>
      <c r="K111" s="92"/>
    </row>
    <row r="112" spans="1:13" x14ac:dyDescent="0.25">
      <c r="A112" s="79">
        <v>42122</v>
      </c>
      <c r="B112" s="22" t="s">
        <v>197</v>
      </c>
      <c r="C112" s="39" t="s">
        <v>8779</v>
      </c>
      <c r="D112" s="171"/>
      <c r="E112" s="144" t="s">
        <v>199</v>
      </c>
      <c r="F112" s="98">
        <v>1768</v>
      </c>
      <c r="G112" s="99">
        <v>1</v>
      </c>
      <c r="H112" s="145">
        <v>1</v>
      </c>
      <c r="I112" s="144"/>
      <c r="J112" s="86">
        <f t="shared" si="6"/>
        <v>1768</v>
      </c>
      <c r="K112" s="44" t="s">
        <v>84</v>
      </c>
      <c r="M112" t="s">
        <v>8811</v>
      </c>
    </row>
    <row r="113" spans="1:13" x14ac:dyDescent="0.25">
      <c r="A113" s="776"/>
      <c r="B113" s="199"/>
      <c r="C113" s="769"/>
      <c r="D113" s="635"/>
      <c r="E113" s="83"/>
      <c r="F113" s="201"/>
      <c r="G113" s="83"/>
      <c r="H113" s="199"/>
      <c r="I113" s="769"/>
      <c r="J113" s="86">
        <f t="shared" si="6"/>
        <v>0</v>
      </c>
      <c r="K113" s="83"/>
    </row>
    <row r="114" spans="1:13" x14ac:dyDescent="0.25">
      <c r="A114" s="79">
        <v>42122</v>
      </c>
      <c r="B114" s="22" t="s">
        <v>197</v>
      </c>
      <c r="C114" s="769" t="s">
        <v>8780</v>
      </c>
      <c r="D114" s="635"/>
      <c r="E114" s="144" t="s">
        <v>199</v>
      </c>
      <c r="F114" s="201">
        <v>3000</v>
      </c>
      <c r="G114" s="83">
        <v>1</v>
      </c>
      <c r="H114" s="199">
        <v>1</v>
      </c>
      <c r="I114" s="769"/>
      <c r="J114" s="86">
        <f t="shared" si="6"/>
        <v>3000</v>
      </c>
      <c r="K114" s="83" t="s">
        <v>84</v>
      </c>
      <c r="M114" t="s">
        <v>8811</v>
      </c>
    </row>
    <row r="115" spans="1:13" x14ac:dyDescent="0.25">
      <c r="A115" s="776"/>
      <c r="B115" s="199"/>
      <c r="C115" s="769"/>
      <c r="D115" s="635"/>
      <c r="E115" s="83"/>
      <c r="F115" s="201"/>
      <c r="G115" s="83"/>
      <c r="H115" s="199"/>
      <c r="I115" s="769"/>
      <c r="J115" s="86">
        <f t="shared" si="6"/>
        <v>0</v>
      </c>
      <c r="K115" s="769"/>
    </row>
    <row r="116" spans="1:13" x14ac:dyDescent="0.25">
      <c r="A116" s="79">
        <v>42122</v>
      </c>
      <c r="B116" s="22" t="s">
        <v>197</v>
      </c>
      <c r="C116" s="39" t="s">
        <v>8781</v>
      </c>
      <c r="D116" s="22"/>
      <c r="E116" s="144" t="s">
        <v>199</v>
      </c>
      <c r="F116" s="98">
        <v>1750</v>
      </c>
      <c r="G116" s="99">
        <v>1</v>
      </c>
      <c r="H116" s="150">
        <v>1</v>
      </c>
      <c r="I116" s="144"/>
      <c r="J116" s="86">
        <f t="shared" si="6"/>
        <v>1750</v>
      </c>
      <c r="K116" s="44" t="s">
        <v>84</v>
      </c>
      <c r="M116" t="s">
        <v>8811</v>
      </c>
    </row>
    <row r="117" spans="1:13" x14ac:dyDescent="0.25">
      <c r="A117" s="95"/>
      <c r="B117" s="45"/>
      <c r="C117" s="39"/>
      <c r="D117" s="45"/>
      <c r="E117" s="144"/>
      <c r="F117" s="98"/>
      <c r="G117" s="99"/>
      <c r="H117" s="150"/>
      <c r="I117" s="144"/>
      <c r="J117" s="86">
        <f t="shared" si="6"/>
        <v>0</v>
      </c>
      <c r="K117" s="44"/>
    </row>
    <row r="118" spans="1:13" x14ac:dyDescent="0.25">
      <c r="A118" s="79">
        <v>42122</v>
      </c>
      <c r="B118" s="22" t="s">
        <v>197</v>
      </c>
      <c r="C118" s="39" t="s">
        <v>8782</v>
      </c>
      <c r="D118" s="45"/>
      <c r="E118" s="144" t="s">
        <v>199</v>
      </c>
      <c r="F118" s="98">
        <v>2533</v>
      </c>
      <c r="G118" s="99">
        <v>1</v>
      </c>
      <c r="H118" s="150">
        <v>1</v>
      </c>
      <c r="I118" s="144"/>
      <c r="J118" s="86">
        <f t="shared" si="6"/>
        <v>2533</v>
      </c>
      <c r="K118" s="44" t="s">
        <v>84</v>
      </c>
      <c r="M118" t="s">
        <v>8811</v>
      </c>
    </row>
    <row r="119" spans="1:13" x14ac:dyDescent="0.25">
      <c r="A119" s="95"/>
      <c r="B119" s="45"/>
      <c r="C119" s="39"/>
      <c r="D119" s="45"/>
      <c r="E119" s="144"/>
      <c r="F119" s="98"/>
      <c r="G119" s="99"/>
      <c r="H119" s="150"/>
      <c r="I119" s="144"/>
      <c r="J119" s="86">
        <f t="shared" si="6"/>
        <v>0</v>
      </c>
      <c r="K119" s="44"/>
    </row>
    <row r="120" spans="1:13" x14ac:dyDescent="0.25">
      <c r="A120" s="79">
        <v>42122</v>
      </c>
      <c r="B120" s="22" t="s">
        <v>197</v>
      </c>
      <c r="C120" s="39" t="s">
        <v>8783</v>
      </c>
      <c r="D120" s="171"/>
      <c r="E120" s="144" t="s">
        <v>199</v>
      </c>
      <c r="F120" s="98">
        <v>3020</v>
      </c>
      <c r="G120" s="99">
        <v>1</v>
      </c>
      <c r="H120" s="145">
        <v>1</v>
      </c>
      <c r="I120" s="144"/>
      <c r="J120" s="86">
        <f t="shared" si="6"/>
        <v>3020</v>
      </c>
      <c r="K120" s="44" t="s">
        <v>84</v>
      </c>
      <c r="M120" t="s">
        <v>8811</v>
      </c>
    </row>
    <row r="121" spans="1:13" x14ac:dyDescent="0.25">
      <c r="A121" s="92"/>
      <c r="C121" s="92"/>
      <c r="E121" s="92"/>
      <c r="G121" s="92"/>
      <c r="I121" s="92"/>
      <c r="J121" s="86">
        <f t="shared" si="6"/>
        <v>0</v>
      </c>
      <c r="K121" s="92"/>
    </row>
    <row r="122" spans="1:13" x14ac:dyDescent="0.25">
      <c r="A122" s="79">
        <v>42122</v>
      </c>
      <c r="B122" s="22" t="s">
        <v>197</v>
      </c>
      <c r="C122" s="39" t="s">
        <v>8784</v>
      </c>
      <c r="D122" s="171"/>
      <c r="E122" s="144" t="s">
        <v>199</v>
      </c>
      <c r="F122" s="98">
        <v>9000</v>
      </c>
      <c r="G122" s="99">
        <v>1</v>
      </c>
      <c r="H122" s="145">
        <v>1</v>
      </c>
      <c r="I122" s="144"/>
      <c r="J122" s="86">
        <f t="shared" si="6"/>
        <v>9000</v>
      </c>
      <c r="K122" s="44" t="s">
        <v>84</v>
      </c>
      <c r="M122" t="s">
        <v>8811</v>
      </c>
    </row>
    <row r="123" spans="1:13" x14ac:dyDescent="0.25">
      <c r="A123" s="92"/>
      <c r="C123" s="92"/>
      <c r="E123" s="92"/>
      <c r="G123" s="92"/>
      <c r="I123" s="92"/>
      <c r="J123" s="86">
        <f t="shared" si="6"/>
        <v>0</v>
      </c>
      <c r="K123" s="92"/>
    </row>
    <row r="124" spans="1:13" x14ac:dyDescent="0.25">
      <c r="A124" s="79">
        <v>42122</v>
      </c>
      <c r="B124" s="22" t="s">
        <v>197</v>
      </c>
      <c r="C124" s="39" t="s">
        <v>8785</v>
      </c>
      <c r="D124" s="171"/>
      <c r="E124" s="144" t="s">
        <v>199</v>
      </c>
      <c r="F124" s="98">
        <v>3870</v>
      </c>
      <c r="G124" s="99">
        <v>1</v>
      </c>
      <c r="H124" s="145">
        <v>1</v>
      </c>
      <c r="I124" s="144"/>
      <c r="J124" s="86">
        <f t="shared" si="6"/>
        <v>3870</v>
      </c>
      <c r="K124" s="44" t="s">
        <v>84</v>
      </c>
      <c r="M124" t="s">
        <v>8811</v>
      </c>
    </row>
    <row r="125" spans="1:13" x14ac:dyDescent="0.25">
      <c r="A125" s="776"/>
      <c r="B125" s="199"/>
      <c r="C125" s="769"/>
      <c r="D125" s="635"/>
      <c r="E125" s="83"/>
      <c r="F125" s="201"/>
      <c r="G125" s="83"/>
      <c r="H125" s="199"/>
      <c r="I125" s="769"/>
      <c r="J125" s="86">
        <f t="shared" si="6"/>
        <v>0</v>
      </c>
      <c r="K125" s="83"/>
    </row>
    <row r="126" spans="1:13" x14ac:dyDescent="0.25">
      <c r="A126" s="79">
        <v>42122</v>
      </c>
      <c r="B126" s="22" t="s">
        <v>197</v>
      </c>
      <c r="C126" s="769" t="s">
        <v>8786</v>
      </c>
      <c r="D126" s="635"/>
      <c r="E126" s="144" t="s">
        <v>199</v>
      </c>
      <c r="F126" s="201">
        <v>3630</v>
      </c>
      <c r="G126" s="83">
        <v>1</v>
      </c>
      <c r="H126" s="199">
        <v>1</v>
      </c>
      <c r="I126" s="769"/>
      <c r="J126" s="86">
        <f t="shared" si="6"/>
        <v>3630</v>
      </c>
      <c r="K126" s="83" t="s">
        <v>84</v>
      </c>
      <c r="M126" t="s">
        <v>8811</v>
      </c>
    </row>
    <row r="127" spans="1:13" x14ac:dyDescent="0.25">
      <c r="A127" s="776"/>
      <c r="B127" s="199"/>
      <c r="C127" s="769"/>
      <c r="D127" s="635"/>
      <c r="E127" s="83"/>
      <c r="F127" s="201"/>
      <c r="G127" s="83"/>
      <c r="H127" s="199"/>
      <c r="I127" s="769"/>
      <c r="J127" s="86">
        <f t="shared" si="6"/>
        <v>0</v>
      </c>
      <c r="K127" s="769"/>
    </row>
    <row r="128" spans="1:13" x14ac:dyDescent="0.25">
      <c r="A128" s="79">
        <v>42122</v>
      </c>
      <c r="B128" s="22" t="s">
        <v>197</v>
      </c>
      <c r="C128" s="39" t="s">
        <v>8787</v>
      </c>
      <c r="D128" s="22"/>
      <c r="E128" s="144" t="s">
        <v>199</v>
      </c>
      <c r="F128" s="98">
        <v>3596</v>
      </c>
      <c r="G128" s="99">
        <v>1</v>
      </c>
      <c r="H128" s="150">
        <v>1</v>
      </c>
      <c r="I128" s="144"/>
      <c r="J128" s="86">
        <f t="shared" si="6"/>
        <v>3596</v>
      </c>
      <c r="K128" s="44" t="s">
        <v>84</v>
      </c>
      <c r="M128" t="s">
        <v>8811</v>
      </c>
    </row>
    <row r="129" spans="1:13" x14ac:dyDescent="0.25">
      <c r="A129" s="95"/>
      <c r="B129" s="45"/>
      <c r="C129" s="39"/>
      <c r="D129" s="45"/>
      <c r="E129" s="144"/>
      <c r="F129" s="98"/>
      <c r="G129" s="99"/>
      <c r="H129" s="150"/>
      <c r="I129" s="144"/>
      <c r="J129" s="86">
        <f t="shared" si="6"/>
        <v>0</v>
      </c>
      <c r="K129" s="44"/>
    </row>
    <row r="130" spans="1:13" x14ac:dyDescent="0.25">
      <c r="A130" s="79">
        <v>42122</v>
      </c>
      <c r="B130" s="22" t="s">
        <v>197</v>
      </c>
      <c r="C130" s="39" t="s">
        <v>8788</v>
      </c>
      <c r="D130" s="45"/>
      <c r="E130" s="144" t="s">
        <v>199</v>
      </c>
      <c r="F130" s="98">
        <v>1615</v>
      </c>
      <c r="G130" s="99">
        <v>1</v>
      </c>
      <c r="H130" s="150">
        <v>1</v>
      </c>
      <c r="I130" s="144"/>
      <c r="J130" s="86">
        <f t="shared" si="6"/>
        <v>1615</v>
      </c>
      <c r="K130" s="44" t="s">
        <v>84</v>
      </c>
      <c r="M130" t="s">
        <v>8811</v>
      </c>
    </row>
    <row r="131" spans="1:13" x14ac:dyDescent="0.25">
      <c r="A131" s="775"/>
      <c r="B131" s="910"/>
      <c r="C131" s="631"/>
      <c r="D131" s="632"/>
      <c r="E131" s="631"/>
      <c r="F131" s="32"/>
      <c r="G131" s="77"/>
      <c r="H131" s="211"/>
      <c r="I131" s="34"/>
      <c r="J131" s="633"/>
      <c r="K131" s="634"/>
    </row>
    <row r="132" spans="1:13" x14ac:dyDescent="0.25">
      <c r="A132" s="79">
        <v>42122</v>
      </c>
      <c r="B132" s="22" t="s">
        <v>197</v>
      </c>
      <c r="C132" s="39" t="s">
        <v>8789</v>
      </c>
      <c r="D132" s="171"/>
      <c r="E132" s="144" t="s">
        <v>199</v>
      </c>
      <c r="F132" s="98">
        <v>1750</v>
      </c>
      <c r="G132" s="99">
        <v>1</v>
      </c>
      <c r="H132" s="145">
        <v>1</v>
      </c>
      <c r="I132" s="144"/>
      <c r="J132" s="86">
        <f t="shared" ref="J132:J154" si="7">H132*F132</f>
        <v>1750</v>
      </c>
      <c r="K132" s="44" t="s">
        <v>84</v>
      </c>
      <c r="M132" t="s">
        <v>8811</v>
      </c>
    </row>
    <row r="133" spans="1:13" x14ac:dyDescent="0.25">
      <c r="A133" s="92"/>
      <c r="C133" s="92"/>
      <c r="E133" s="92"/>
      <c r="G133" s="92"/>
      <c r="I133" s="92"/>
      <c r="J133" s="86">
        <f t="shared" si="7"/>
        <v>0</v>
      </c>
      <c r="K133" s="92"/>
    </row>
    <row r="134" spans="1:13" x14ac:dyDescent="0.25">
      <c r="A134" s="79">
        <v>42122</v>
      </c>
      <c r="B134" s="22" t="s">
        <v>197</v>
      </c>
      <c r="C134" s="39" t="s">
        <v>8790</v>
      </c>
      <c r="D134" s="171"/>
      <c r="E134" s="144" t="s">
        <v>199</v>
      </c>
      <c r="F134" s="98">
        <v>1615</v>
      </c>
      <c r="G134" s="99">
        <v>1</v>
      </c>
      <c r="H134" s="145">
        <v>1</v>
      </c>
      <c r="I134" s="144"/>
      <c r="J134" s="86">
        <f t="shared" si="7"/>
        <v>1615</v>
      </c>
      <c r="K134" s="44" t="s">
        <v>84</v>
      </c>
      <c r="M134" t="s">
        <v>8811</v>
      </c>
    </row>
    <row r="135" spans="1:13" x14ac:dyDescent="0.25">
      <c r="A135" s="92"/>
      <c r="C135" s="92"/>
      <c r="E135" s="92"/>
      <c r="G135" s="92"/>
      <c r="I135" s="92"/>
      <c r="J135" s="86">
        <f t="shared" si="7"/>
        <v>0</v>
      </c>
      <c r="K135" s="92"/>
    </row>
    <row r="136" spans="1:13" x14ac:dyDescent="0.25">
      <c r="A136" s="79">
        <v>42122</v>
      </c>
      <c r="B136" s="22" t="s">
        <v>197</v>
      </c>
      <c r="C136" s="39" t="s">
        <v>8791</v>
      </c>
      <c r="D136" s="171"/>
      <c r="E136" s="144" t="s">
        <v>199</v>
      </c>
      <c r="F136" s="98">
        <v>3400</v>
      </c>
      <c r="G136" s="99">
        <v>1</v>
      </c>
      <c r="H136" s="145">
        <v>1</v>
      </c>
      <c r="I136" s="144"/>
      <c r="J136" s="86">
        <f t="shared" si="7"/>
        <v>3400</v>
      </c>
      <c r="K136" s="44" t="s">
        <v>84</v>
      </c>
      <c r="M136" t="s">
        <v>8811</v>
      </c>
    </row>
    <row r="137" spans="1:13" x14ac:dyDescent="0.25">
      <c r="A137" s="776"/>
      <c r="B137" s="199"/>
      <c r="C137" s="769"/>
      <c r="D137" s="635"/>
      <c r="E137" s="83"/>
      <c r="F137" s="201"/>
      <c r="G137" s="83"/>
      <c r="H137" s="199"/>
      <c r="I137" s="769"/>
      <c r="J137" s="86">
        <f t="shared" si="7"/>
        <v>0</v>
      </c>
      <c r="K137" s="83"/>
    </row>
    <row r="138" spans="1:13" x14ac:dyDescent="0.25">
      <c r="A138" s="79">
        <v>42122</v>
      </c>
      <c r="B138" s="22" t="s">
        <v>197</v>
      </c>
      <c r="C138" s="769" t="s">
        <v>8792</v>
      </c>
      <c r="D138" s="635"/>
      <c r="E138" s="144" t="s">
        <v>199</v>
      </c>
      <c r="F138" s="201">
        <v>3000</v>
      </c>
      <c r="G138" s="83">
        <v>1</v>
      </c>
      <c r="H138" s="199">
        <v>1</v>
      </c>
      <c r="I138" s="769"/>
      <c r="J138" s="86">
        <f t="shared" si="7"/>
        <v>3000</v>
      </c>
      <c r="K138" s="83" t="s">
        <v>84</v>
      </c>
      <c r="M138" t="s">
        <v>8811</v>
      </c>
    </row>
    <row r="139" spans="1:13" x14ac:dyDescent="0.25">
      <c r="A139" s="776"/>
      <c r="B139" s="199"/>
      <c r="C139" s="769"/>
      <c r="D139" s="635"/>
      <c r="E139" s="83"/>
      <c r="F139" s="201"/>
      <c r="G139" s="83"/>
      <c r="H139" s="199"/>
      <c r="I139" s="769"/>
      <c r="J139" s="86">
        <f t="shared" si="7"/>
        <v>0</v>
      </c>
      <c r="K139" s="769"/>
    </row>
    <row r="140" spans="1:13" x14ac:dyDescent="0.25">
      <c r="A140" s="79">
        <v>42122</v>
      </c>
      <c r="B140" s="22" t="s">
        <v>197</v>
      </c>
      <c r="C140" s="39" t="s">
        <v>8793</v>
      </c>
      <c r="D140" s="22"/>
      <c r="E140" s="144" t="s">
        <v>199</v>
      </c>
      <c r="F140" s="98">
        <v>2950</v>
      </c>
      <c r="G140" s="99">
        <v>1</v>
      </c>
      <c r="H140" s="150">
        <v>1</v>
      </c>
      <c r="I140" s="144"/>
      <c r="J140" s="86">
        <f t="shared" si="7"/>
        <v>2950</v>
      </c>
      <c r="K140" s="44" t="s">
        <v>84</v>
      </c>
      <c r="M140" t="s">
        <v>8811</v>
      </c>
    </row>
    <row r="141" spans="1:13" x14ac:dyDescent="0.25">
      <c r="A141" s="95"/>
      <c r="B141" s="45"/>
      <c r="C141" s="39"/>
      <c r="D141" s="45"/>
      <c r="E141" s="144"/>
      <c r="F141" s="98"/>
      <c r="G141" s="99"/>
      <c r="H141" s="150"/>
      <c r="I141" s="144"/>
      <c r="J141" s="86">
        <f t="shared" si="7"/>
        <v>0</v>
      </c>
      <c r="K141" s="44"/>
    </row>
    <row r="142" spans="1:13" x14ac:dyDescent="0.25">
      <c r="A142" s="79">
        <v>42122</v>
      </c>
      <c r="B142" s="22" t="s">
        <v>197</v>
      </c>
      <c r="C142" s="39" t="s">
        <v>8794</v>
      </c>
      <c r="D142" s="45"/>
      <c r="E142" s="144" t="s">
        <v>199</v>
      </c>
      <c r="F142" s="98">
        <v>2865</v>
      </c>
      <c r="G142" s="99">
        <v>1</v>
      </c>
      <c r="H142" s="150">
        <v>1</v>
      </c>
      <c r="I142" s="144"/>
      <c r="J142" s="86">
        <f t="shared" si="7"/>
        <v>2865</v>
      </c>
      <c r="K142" s="44" t="s">
        <v>84</v>
      </c>
      <c r="M142" t="s">
        <v>8811</v>
      </c>
    </row>
    <row r="143" spans="1:13" x14ac:dyDescent="0.25">
      <c r="A143" s="95"/>
      <c r="B143" s="45"/>
      <c r="C143" s="39"/>
      <c r="D143" s="45"/>
      <c r="E143" s="144"/>
      <c r="F143" s="98"/>
      <c r="G143" s="99"/>
      <c r="H143" s="150"/>
      <c r="I143" s="144"/>
      <c r="J143" s="86">
        <f t="shared" si="7"/>
        <v>0</v>
      </c>
      <c r="K143" s="44"/>
    </row>
    <row r="144" spans="1:13" x14ac:dyDescent="0.25">
      <c r="A144" s="79">
        <v>42122</v>
      </c>
      <c r="B144" s="22" t="s">
        <v>197</v>
      </c>
      <c r="C144" s="39" t="s">
        <v>8795</v>
      </c>
      <c r="D144" s="171"/>
      <c r="E144" s="144" t="s">
        <v>199</v>
      </c>
      <c r="F144" s="98">
        <v>2575</v>
      </c>
      <c r="G144" s="99">
        <v>1</v>
      </c>
      <c r="H144" s="145">
        <v>1</v>
      </c>
      <c r="I144" s="144"/>
      <c r="J144" s="86">
        <f t="shared" si="7"/>
        <v>2575</v>
      </c>
      <c r="K144" s="44" t="s">
        <v>84</v>
      </c>
      <c r="M144" t="s">
        <v>8811</v>
      </c>
    </row>
    <row r="145" spans="1:13" x14ac:dyDescent="0.25">
      <c r="A145" s="92"/>
      <c r="C145" s="92"/>
      <c r="E145" s="92"/>
      <c r="G145" s="92"/>
      <c r="I145" s="92"/>
      <c r="J145" s="86">
        <f t="shared" si="7"/>
        <v>0</v>
      </c>
      <c r="K145" s="92"/>
    </row>
    <row r="146" spans="1:13" x14ac:dyDescent="0.25">
      <c r="A146" s="79">
        <v>42122</v>
      </c>
      <c r="B146" s="22" t="s">
        <v>197</v>
      </c>
      <c r="C146" s="39" t="s">
        <v>8796</v>
      </c>
      <c r="D146" s="171"/>
      <c r="E146" s="144" t="s">
        <v>199</v>
      </c>
      <c r="F146" s="98">
        <v>6400</v>
      </c>
      <c r="G146" s="99">
        <v>1</v>
      </c>
      <c r="H146" s="145">
        <v>1</v>
      </c>
      <c r="I146" s="144"/>
      <c r="J146" s="86">
        <f t="shared" si="7"/>
        <v>6400</v>
      </c>
      <c r="K146" s="44" t="s">
        <v>84</v>
      </c>
      <c r="M146" t="s">
        <v>8811</v>
      </c>
    </row>
    <row r="147" spans="1:13" x14ac:dyDescent="0.25">
      <c r="A147" s="92"/>
      <c r="C147" s="92"/>
      <c r="E147" s="92"/>
      <c r="G147" s="92"/>
      <c r="I147" s="92"/>
      <c r="J147" s="86">
        <f t="shared" si="7"/>
        <v>0</v>
      </c>
      <c r="K147" s="92"/>
    </row>
    <row r="148" spans="1:13" x14ac:dyDescent="0.25">
      <c r="A148" s="79">
        <v>42122</v>
      </c>
      <c r="B148" s="22" t="s">
        <v>197</v>
      </c>
      <c r="C148" s="70" t="s">
        <v>8797</v>
      </c>
      <c r="D148" s="171"/>
      <c r="E148" s="144" t="s">
        <v>199</v>
      </c>
      <c r="F148" s="98">
        <v>6500</v>
      </c>
      <c r="G148" s="99">
        <v>1</v>
      </c>
      <c r="H148" s="145">
        <v>1</v>
      </c>
      <c r="I148" s="144"/>
      <c r="J148" s="86">
        <f t="shared" si="7"/>
        <v>6500</v>
      </c>
      <c r="K148" s="44" t="s">
        <v>84</v>
      </c>
      <c r="M148" t="s">
        <v>8811</v>
      </c>
    </row>
    <row r="149" spans="1:13" x14ac:dyDescent="0.25">
      <c r="A149" s="776"/>
      <c r="B149" s="199"/>
      <c r="C149" s="769"/>
      <c r="D149" s="635"/>
      <c r="E149" s="83"/>
      <c r="F149" s="201"/>
      <c r="G149" s="83"/>
      <c r="H149" s="199"/>
      <c r="I149" s="769"/>
      <c r="J149" s="86">
        <f t="shared" si="7"/>
        <v>0</v>
      </c>
      <c r="K149" s="83"/>
    </row>
    <row r="150" spans="1:13" x14ac:dyDescent="0.25">
      <c r="A150" s="79">
        <v>42122</v>
      </c>
      <c r="B150" s="22" t="s">
        <v>197</v>
      </c>
      <c r="C150" s="769" t="s">
        <v>8798</v>
      </c>
      <c r="D150" s="635"/>
      <c r="E150" s="144" t="s">
        <v>199</v>
      </c>
      <c r="F150" s="201">
        <v>1750</v>
      </c>
      <c r="G150" s="83">
        <v>1</v>
      </c>
      <c r="H150" s="199">
        <v>1</v>
      </c>
      <c r="I150" s="769"/>
      <c r="J150" s="86">
        <f t="shared" si="7"/>
        <v>1750</v>
      </c>
      <c r="K150" s="83" t="s">
        <v>84</v>
      </c>
      <c r="M150" t="s">
        <v>8811</v>
      </c>
    </row>
    <row r="151" spans="1:13" x14ac:dyDescent="0.25">
      <c r="A151" s="776"/>
      <c r="B151" s="199"/>
      <c r="C151" s="769"/>
      <c r="D151" s="635"/>
      <c r="E151" s="83"/>
      <c r="F151" s="201"/>
      <c r="G151" s="83"/>
      <c r="H151" s="199"/>
      <c r="I151" s="769"/>
      <c r="J151" s="86">
        <f t="shared" si="7"/>
        <v>0</v>
      </c>
      <c r="K151" s="769"/>
    </row>
    <row r="152" spans="1:13" x14ac:dyDescent="0.25">
      <c r="A152" s="79">
        <v>42122</v>
      </c>
      <c r="B152" s="22" t="s">
        <v>197</v>
      </c>
      <c r="C152" s="39" t="s">
        <v>8799</v>
      </c>
      <c r="D152" s="22"/>
      <c r="E152" s="144" t="s">
        <v>199</v>
      </c>
      <c r="F152" s="98">
        <v>3350</v>
      </c>
      <c r="G152" s="99">
        <v>1</v>
      </c>
      <c r="H152" s="150">
        <v>1</v>
      </c>
      <c r="I152" s="144"/>
      <c r="J152" s="86">
        <f t="shared" si="7"/>
        <v>3350</v>
      </c>
      <c r="K152" s="44" t="s">
        <v>84</v>
      </c>
      <c r="M152" t="s">
        <v>8811</v>
      </c>
    </row>
    <row r="153" spans="1:13" x14ac:dyDescent="0.25">
      <c r="A153" s="95"/>
      <c r="B153" s="45"/>
      <c r="C153" s="39"/>
      <c r="D153" s="45"/>
      <c r="E153" s="144"/>
      <c r="F153" s="98"/>
      <c r="G153" s="99"/>
      <c r="H153" s="150"/>
      <c r="I153" s="144"/>
      <c r="J153" s="86">
        <f t="shared" si="7"/>
        <v>0</v>
      </c>
      <c r="K153" s="44"/>
    </row>
    <row r="154" spans="1:13" x14ac:dyDescent="0.25">
      <c r="A154" s="79">
        <v>42122</v>
      </c>
      <c r="B154" s="22" t="s">
        <v>197</v>
      </c>
      <c r="C154" s="39" t="s">
        <v>8800</v>
      </c>
      <c r="D154" s="45"/>
      <c r="E154" s="144" t="s">
        <v>199</v>
      </c>
      <c r="F154" s="98">
        <v>3180</v>
      </c>
      <c r="G154" s="99">
        <v>1</v>
      </c>
      <c r="H154" s="150">
        <v>1</v>
      </c>
      <c r="I154" s="144"/>
      <c r="J154" s="86">
        <f t="shared" si="7"/>
        <v>3180</v>
      </c>
      <c r="K154" s="44" t="s">
        <v>84</v>
      </c>
      <c r="M154" t="s">
        <v>8811</v>
      </c>
    </row>
    <row r="155" spans="1:13" x14ac:dyDescent="0.25">
      <c r="A155" s="79">
        <v>42122</v>
      </c>
      <c r="B155" s="22" t="s">
        <v>197</v>
      </c>
      <c r="C155" s="39" t="s">
        <v>8801</v>
      </c>
      <c r="D155" s="171"/>
      <c r="E155" s="144" t="s">
        <v>199</v>
      </c>
      <c r="F155" s="98">
        <v>3000</v>
      </c>
      <c r="G155" s="99">
        <v>1</v>
      </c>
      <c r="H155" s="145">
        <v>1</v>
      </c>
      <c r="I155" s="144"/>
      <c r="J155" s="86">
        <f t="shared" ref="J155:J177" si="8">H155*F155</f>
        <v>3000</v>
      </c>
      <c r="K155" s="44" t="s">
        <v>84</v>
      </c>
      <c r="M155" t="s">
        <v>8811</v>
      </c>
    </row>
    <row r="156" spans="1:13" x14ac:dyDescent="0.25">
      <c r="A156" s="92"/>
      <c r="C156" s="92"/>
      <c r="E156" s="92"/>
      <c r="G156" s="92"/>
      <c r="I156" s="92"/>
      <c r="J156" s="86">
        <f t="shared" si="8"/>
        <v>0</v>
      </c>
      <c r="K156" s="92"/>
    </row>
    <row r="157" spans="1:13" x14ac:dyDescent="0.25">
      <c r="A157" s="79">
        <v>42122</v>
      </c>
      <c r="B157" s="22" t="s">
        <v>197</v>
      </c>
      <c r="C157" s="39" t="s">
        <v>8802</v>
      </c>
      <c r="D157" s="171"/>
      <c r="E157" s="144" t="s">
        <v>199</v>
      </c>
      <c r="F157" s="98">
        <v>3220</v>
      </c>
      <c r="G157" s="99">
        <v>1</v>
      </c>
      <c r="H157" s="145">
        <v>1</v>
      </c>
      <c r="I157" s="144"/>
      <c r="J157" s="86">
        <f t="shared" si="8"/>
        <v>3220</v>
      </c>
      <c r="K157" s="44" t="s">
        <v>84</v>
      </c>
      <c r="M157" t="s">
        <v>8811</v>
      </c>
    </row>
    <row r="158" spans="1:13" x14ac:dyDescent="0.25">
      <c r="A158" s="92"/>
      <c r="C158" s="92"/>
      <c r="E158" s="92"/>
      <c r="G158" s="92"/>
      <c r="I158" s="92"/>
      <c r="J158" s="86">
        <f t="shared" si="8"/>
        <v>0</v>
      </c>
      <c r="K158" s="92"/>
    </row>
    <row r="159" spans="1:13" x14ac:dyDescent="0.25">
      <c r="A159" s="79">
        <v>42122</v>
      </c>
      <c r="B159" s="22" t="s">
        <v>197</v>
      </c>
      <c r="C159" s="70" t="s">
        <v>8803</v>
      </c>
      <c r="D159" s="171"/>
      <c r="E159" s="144" t="s">
        <v>199</v>
      </c>
      <c r="F159" s="98">
        <v>4990</v>
      </c>
      <c r="G159" s="99">
        <v>1</v>
      </c>
      <c r="H159" s="145">
        <v>1</v>
      </c>
      <c r="I159" s="144"/>
      <c r="J159" s="86">
        <f t="shared" si="8"/>
        <v>4990</v>
      </c>
      <c r="K159" s="44" t="s">
        <v>84</v>
      </c>
      <c r="M159" t="s">
        <v>8811</v>
      </c>
    </row>
    <row r="160" spans="1:13" x14ac:dyDescent="0.25">
      <c r="A160" s="776"/>
      <c r="B160" s="199"/>
      <c r="C160" s="769"/>
      <c r="D160" s="635"/>
      <c r="E160" s="83"/>
      <c r="F160" s="201"/>
      <c r="G160" s="83"/>
      <c r="H160" s="199"/>
      <c r="I160" s="769"/>
      <c r="J160" s="86">
        <f t="shared" si="8"/>
        <v>0</v>
      </c>
      <c r="K160" s="83"/>
    </row>
    <row r="161" spans="1:13" x14ac:dyDescent="0.25">
      <c r="A161" s="79">
        <v>42122</v>
      </c>
      <c r="B161" s="22" t="s">
        <v>197</v>
      </c>
      <c r="C161" s="769" t="s">
        <v>8804</v>
      </c>
      <c r="D161" s="635"/>
      <c r="E161" s="144" t="s">
        <v>199</v>
      </c>
      <c r="F161" s="201">
        <v>1890</v>
      </c>
      <c r="G161" s="83">
        <v>1</v>
      </c>
      <c r="H161" s="199">
        <v>1</v>
      </c>
      <c r="I161" s="769"/>
      <c r="J161" s="86">
        <f t="shared" si="8"/>
        <v>1890</v>
      </c>
      <c r="K161" s="83" t="s">
        <v>84</v>
      </c>
      <c r="M161" t="s">
        <v>8811</v>
      </c>
    </row>
    <row r="162" spans="1:13" x14ac:dyDescent="0.25">
      <c r="A162" s="776"/>
      <c r="B162" s="199"/>
      <c r="C162" s="769"/>
      <c r="D162" s="635"/>
      <c r="E162" s="83"/>
      <c r="F162" s="201"/>
      <c r="G162" s="83"/>
      <c r="H162" s="199"/>
      <c r="I162" s="769"/>
      <c r="J162" s="86">
        <f t="shared" si="8"/>
        <v>0</v>
      </c>
      <c r="K162" s="769"/>
    </row>
    <row r="163" spans="1:13" x14ac:dyDescent="0.25">
      <c r="A163" s="79">
        <v>42122</v>
      </c>
      <c r="B163" s="22" t="s">
        <v>197</v>
      </c>
      <c r="C163" s="70" t="s">
        <v>8805</v>
      </c>
      <c r="D163" s="22"/>
      <c r="E163" s="144" t="s">
        <v>199</v>
      </c>
      <c r="F163" s="98">
        <v>3305</v>
      </c>
      <c r="G163" s="99">
        <v>1</v>
      </c>
      <c r="H163" s="150">
        <v>1</v>
      </c>
      <c r="I163" s="144"/>
      <c r="J163" s="86">
        <f t="shared" si="8"/>
        <v>3305</v>
      </c>
      <c r="K163" s="44" t="s">
        <v>84</v>
      </c>
      <c r="M163" t="s">
        <v>8811</v>
      </c>
    </row>
    <row r="164" spans="1:13" x14ac:dyDescent="0.25">
      <c r="A164" s="95"/>
      <c r="B164" s="45"/>
      <c r="C164" s="39"/>
      <c r="D164" s="45"/>
      <c r="E164" s="144"/>
      <c r="F164" s="98"/>
      <c r="G164" s="99"/>
      <c r="H164" s="150"/>
      <c r="I164" s="144"/>
      <c r="J164" s="86">
        <f t="shared" si="8"/>
        <v>0</v>
      </c>
      <c r="K164" s="44"/>
    </row>
    <row r="165" spans="1:13" x14ac:dyDescent="0.25">
      <c r="A165" s="79">
        <v>42122</v>
      </c>
      <c r="B165" s="22" t="s">
        <v>197</v>
      </c>
      <c r="C165" s="39" t="s">
        <v>8806</v>
      </c>
      <c r="D165" s="45"/>
      <c r="E165" s="144" t="s">
        <v>199</v>
      </c>
      <c r="F165" s="98">
        <v>3786</v>
      </c>
      <c r="G165" s="99">
        <v>1</v>
      </c>
      <c r="H165" s="150">
        <v>1</v>
      </c>
      <c r="I165" s="144"/>
      <c r="J165" s="86">
        <f t="shared" si="8"/>
        <v>3786</v>
      </c>
      <c r="K165" s="44" t="s">
        <v>84</v>
      </c>
      <c r="M165" t="s">
        <v>8811</v>
      </c>
    </row>
    <row r="166" spans="1:13" x14ac:dyDescent="0.25">
      <c r="A166" s="95"/>
      <c r="B166" s="45"/>
      <c r="C166" s="39"/>
      <c r="D166" s="45"/>
      <c r="E166" s="144"/>
      <c r="F166" s="98"/>
      <c r="G166" s="99"/>
      <c r="H166" s="150"/>
      <c r="I166" s="144"/>
      <c r="J166" s="86">
        <f t="shared" si="8"/>
        <v>0</v>
      </c>
      <c r="K166" s="44"/>
    </row>
    <row r="167" spans="1:13" x14ac:dyDescent="0.25">
      <c r="A167" s="79">
        <v>42122</v>
      </c>
      <c r="B167" s="22" t="s">
        <v>197</v>
      </c>
      <c r="C167" s="39" t="s">
        <v>8807</v>
      </c>
      <c r="D167" s="171"/>
      <c r="E167" s="144" t="s">
        <v>199</v>
      </c>
      <c r="F167" s="98">
        <v>2840</v>
      </c>
      <c r="G167" s="99">
        <v>1</v>
      </c>
      <c r="H167" s="145">
        <v>1</v>
      </c>
      <c r="I167" s="144"/>
      <c r="J167" s="86">
        <f t="shared" si="8"/>
        <v>2840</v>
      </c>
      <c r="K167" s="44" t="s">
        <v>84</v>
      </c>
      <c r="M167" t="s">
        <v>8811</v>
      </c>
    </row>
    <row r="168" spans="1:13" x14ac:dyDescent="0.25">
      <c r="A168" s="92"/>
      <c r="C168" s="92"/>
      <c r="E168" s="92"/>
      <c r="G168" s="92"/>
      <c r="I168" s="92"/>
      <c r="J168" s="86">
        <f t="shared" si="8"/>
        <v>0</v>
      </c>
      <c r="K168" s="92"/>
    </row>
    <row r="169" spans="1:13" x14ac:dyDescent="0.25">
      <c r="A169" s="79">
        <v>42122</v>
      </c>
      <c r="B169" s="22" t="s">
        <v>197</v>
      </c>
      <c r="C169" s="39" t="s">
        <v>8808</v>
      </c>
      <c r="D169" s="171"/>
      <c r="E169" s="144" t="s">
        <v>199</v>
      </c>
      <c r="F169" s="98">
        <v>8300</v>
      </c>
      <c r="G169" s="99">
        <v>1</v>
      </c>
      <c r="H169" s="145">
        <v>1</v>
      </c>
      <c r="I169" s="144"/>
      <c r="J169" s="86">
        <f t="shared" si="8"/>
        <v>8300</v>
      </c>
      <c r="K169" s="44" t="s">
        <v>84</v>
      </c>
      <c r="M169" t="s">
        <v>8811</v>
      </c>
    </row>
    <row r="170" spans="1:13" x14ac:dyDescent="0.25">
      <c r="A170" s="92"/>
      <c r="C170" s="92"/>
      <c r="E170" s="92"/>
      <c r="G170" s="92"/>
      <c r="I170" s="92"/>
      <c r="J170" s="86">
        <f t="shared" si="8"/>
        <v>0</v>
      </c>
      <c r="K170" s="92"/>
    </row>
    <row r="171" spans="1:13" x14ac:dyDescent="0.25">
      <c r="A171" s="79">
        <v>42122</v>
      </c>
      <c r="B171" s="22" t="s">
        <v>197</v>
      </c>
      <c r="C171" s="39" t="s">
        <v>8809</v>
      </c>
      <c r="D171" s="171"/>
      <c r="E171" s="144" t="s">
        <v>199</v>
      </c>
      <c r="F171" s="98">
        <v>2540</v>
      </c>
      <c r="G171" s="99">
        <v>1</v>
      </c>
      <c r="H171" s="145">
        <v>1</v>
      </c>
      <c r="I171" s="144"/>
      <c r="J171" s="86">
        <f t="shared" si="8"/>
        <v>2540</v>
      </c>
      <c r="K171" s="44" t="s">
        <v>84</v>
      </c>
      <c r="M171" t="s">
        <v>8811</v>
      </c>
    </row>
    <row r="172" spans="1:13" x14ac:dyDescent="0.25">
      <c r="A172" s="776"/>
      <c r="B172" s="199"/>
      <c r="C172" s="769"/>
      <c r="D172" s="635"/>
      <c r="E172" s="83"/>
      <c r="F172" s="201"/>
      <c r="G172" s="83"/>
      <c r="H172" s="199"/>
      <c r="I172" s="769"/>
      <c r="J172" s="86">
        <f t="shared" si="8"/>
        <v>0</v>
      </c>
      <c r="K172" s="83"/>
    </row>
    <row r="173" spans="1:13" x14ac:dyDescent="0.25">
      <c r="A173" s="79">
        <v>42122</v>
      </c>
      <c r="B173" s="22" t="s">
        <v>197</v>
      </c>
      <c r="C173" s="769" t="s">
        <v>8810</v>
      </c>
      <c r="D173" s="635"/>
      <c r="E173" s="144" t="s">
        <v>199</v>
      </c>
      <c r="F173" s="201">
        <v>1200</v>
      </c>
      <c r="G173" s="83">
        <v>1</v>
      </c>
      <c r="H173" s="199">
        <v>1</v>
      </c>
      <c r="I173" s="769"/>
      <c r="J173" s="86">
        <f t="shared" si="8"/>
        <v>1200</v>
      </c>
      <c r="K173" s="83" t="s">
        <v>84</v>
      </c>
      <c r="M173" t="s">
        <v>8811</v>
      </c>
    </row>
    <row r="174" spans="1:13" x14ac:dyDescent="0.25">
      <c r="A174" s="776"/>
      <c r="B174" s="199"/>
      <c r="C174" s="769"/>
      <c r="D174" s="635"/>
      <c r="E174" s="83"/>
      <c r="F174" s="201"/>
      <c r="G174" s="83"/>
      <c r="H174" s="199"/>
      <c r="I174" s="769"/>
      <c r="J174" s="86">
        <f t="shared" si="8"/>
        <v>0</v>
      </c>
      <c r="K174" s="769"/>
    </row>
    <row r="175" spans="1:13" x14ac:dyDescent="0.25">
      <c r="A175" s="79">
        <v>42122</v>
      </c>
      <c r="B175" s="22" t="s">
        <v>197</v>
      </c>
      <c r="C175" s="39" t="s">
        <v>8812</v>
      </c>
      <c r="D175" s="22"/>
      <c r="E175" s="144" t="s">
        <v>199</v>
      </c>
      <c r="F175" s="98">
        <v>1266</v>
      </c>
      <c r="G175" s="99">
        <v>1</v>
      </c>
      <c r="H175" s="150">
        <v>1</v>
      </c>
      <c r="I175" s="144"/>
      <c r="J175" s="86">
        <f t="shared" si="8"/>
        <v>1266</v>
      </c>
      <c r="K175" s="44" t="s">
        <v>84</v>
      </c>
      <c r="M175" t="s">
        <v>8811</v>
      </c>
    </row>
    <row r="176" spans="1:13" x14ac:dyDescent="0.25">
      <c r="A176" s="95"/>
      <c r="B176" s="45"/>
      <c r="C176" s="39"/>
      <c r="D176" s="45"/>
      <c r="E176" s="144"/>
      <c r="F176" s="98"/>
      <c r="G176" s="99"/>
      <c r="H176" s="150"/>
      <c r="I176" s="144"/>
      <c r="J176" s="86">
        <f t="shared" si="8"/>
        <v>0</v>
      </c>
      <c r="K176" s="44"/>
    </row>
    <row r="177" spans="1:13" x14ac:dyDescent="0.25">
      <c r="A177" s="79">
        <v>42122</v>
      </c>
      <c r="B177" s="22" t="s">
        <v>197</v>
      </c>
      <c r="C177" s="39" t="s">
        <v>8813</v>
      </c>
      <c r="D177" s="45"/>
      <c r="E177" s="144" t="s">
        <v>199</v>
      </c>
      <c r="F177" s="98">
        <v>1266</v>
      </c>
      <c r="G177" s="99">
        <v>1</v>
      </c>
      <c r="H177" s="150">
        <v>1</v>
      </c>
      <c r="I177" s="144"/>
      <c r="J177" s="86">
        <f t="shared" si="8"/>
        <v>1266</v>
      </c>
      <c r="K177" s="44" t="s">
        <v>84</v>
      </c>
      <c r="M177" t="s">
        <v>8811</v>
      </c>
    </row>
    <row r="178" spans="1:13" x14ac:dyDescent="0.25">
      <c r="A178" s="79">
        <v>42122</v>
      </c>
      <c r="B178" s="22" t="s">
        <v>197</v>
      </c>
      <c r="C178" s="39" t="s">
        <v>8814</v>
      </c>
      <c r="D178" s="171"/>
      <c r="E178" s="144" t="s">
        <v>199</v>
      </c>
      <c r="F178" s="98">
        <v>4315</v>
      </c>
      <c r="G178" s="99">
        <v>1</v>
      </c>
      <c r="H178" s="145">
        <v>1</v>
      </c>
      <c r="I178" s="144"/>
      <c r="J178" s="86">
        <f t="shared" ref="J178:J187" si="9">H178*F178</f>
        <v>4315</v>
      </c>
      <c r="K178" s="44" t="s">
        <v>84</v>
      </c>
      <c r="M178" t="s">
        <v>8811</v>
      </c>
    </row>
    <row r="179" spans="1:13" x14ac:dyDescent="0.25">
      <c r="A179" s="92"/>
      <c r="C179" s="92"/>
      <c r="E179" s="92"/>
      <c r="G179" s="92"/>
      <c r="I179" s="92"/>
      <c r="J179" s="86">
        <f t="shared" si="9"/>
        <v>0</v>
      </c>
      <c r="K179" s="92"/>
    </row>
    <row r="180" spans="1:13" x14ac:dyDescent="0.25">
      <c r="A180" s="79">
        <v>42122</v>
      </c>
      <c r="B180" s="22" t="s">
        <v>197</v>
      </c>
      <c r="C180" s="39" t="s">
        <v>8815</v>
      </c>
      <c r="D180" s="171"/>
      <c r="E180" s="144" t="s">
        <v>199</v>
      </c>
      <c r="F180" s="98">
        <v>4030</v>
      </c>
      <c r="G180" s="99">
        <v>1</v>
      </c>
      <c r="H180" s="145">
        <v>1</v>
      </c>
      <c r="I180" s="144"/>
      <c r="J180" s="86">
        <f t="shared" si="9"/>
        <v>4030</v>
      </c>
      <c r="K180" s="44" t="s">
        <v>84</v>
      </c>
      <c r="M180" t="s">
        <v>8811</v>
      </c>
    </row>
    <row r="181" spans="1:13" x14ac:dyDescent="0.25">
      <c r="A181" s="92"/>
      <c r="C181" s="92"/>
      <c r="E181" s="92"/>
      <c r="G181" s="92"/>
      <c r="I181" s="92"/>
      <c r="J181" s="86">
        <f t="shared" si="9"/>
        <v>0</v>
      </c>
      <c r="K181" s="92"/>
    </row>
    <row r="182" spans="1:13" x14ac:dyDescent="0.25">
      <c r="A182" s="79">
        <v>42122</v>
      </c>
      <c r="B182" s="22" t="s">
        <v>197</v>
      </c>
      <c r="C182" s="39" t="s">
        <v>8816</v>
      </c>
      <c r="D182" s="171"/>
      <c r="E182" s="144" t="s">
        <v>199</v>
      </c>
      <c r="F182" s="98">
        <v>3780</v>
      </c>
      <c r="G182" s="99">
        <v>1</v>
      </c>
      <c r="H182" s="145">
        <v>1</v>
      </c>
      <c r="I182" s="144"/>
      <c r="J182" s="86">
        <f t="shared" si="9"/>
        <v>3780</v>
      </c>
      <c r="K182" s="44" t="s">
        <v>84</v>
      </c>
      <c r="M182" t="s">
        <v>8811</v>
      </c>
    </row>
    <row r="183" spans="1:13" x14ac:dyDescent="0.25">
      <c r="A183" s="776"/>
      <c r="B183" s="199"/>
      <c r="C183" s="769"/>
      <c r="D183" s="635"/>
      <c r="E183" s="83"/>
      <c r="F183" s="201"/>
      <c r="G183" s="83"/>
      <c r="H183" s="199"/>
      <c r="I183" s="769"/>
      <c r="J183" s="86">
        <f t="shared" si="9"/>
        <v>0</v>
      </c>
      <c r="K183" s="83"/>
    </row>
    <row r="184" spans="1:13" x14ac:dyDescent="0.25">
      <c r="A184" s="79">
        <v>42122</v>
      </c>
      <c r="B184" s="22" t="s">
        <v>197</v>
      </c>
      <c r="C184" s="769" t="s">
        <v>8817</v>
      </c>
      <c r="D184" s="635"/>
      <c r="E184" s="83" t="s">
        <v>199</v>
      </c>
      <c r="F184" s="201">
        <v>2675</v>
      </c>
      <c r="G184" s="83">
        <v>1</v>
      </c>
      <c r="H184" s="199">
        <v>1</v>
      </c>
      <c r="I184" s="769"/>
      <c r="J184" s="86">
        <f t="shared" si="9"/>
        <v>2675</v>
      </c>
      <c r="K184" s="83" t="s">
        <v>84</v>
      </c>
      <c r="M184" t="s">
        <v>8811</v>
      </c>
    </row>
    <row r="185" spans="1:13" x14ac:dyDescent="0.25">
      <c r="A185" s="776"/>
      <c r="B185" s="199"/>
      <c r="C185" s="769"/>
      <c r="D185" s="635"/>
      <c r="E185" s="83"/>
      <c r="F185" s="201"/>
      <c r="G185" s="83"/>
      <c r="H185" s="199"/>
      <c r="I185" s="769"/>
      <c r="J185" s="86">
        <f t="shared" si="9"/>
        <v>0</v>
      </c>
      <c r="K185" s="769"/>
    </row>
    <row r="186" spans="1:13" x14ac:dyDescent="0.25">
      <c r="A186" s="79">
        <v>42122</v>
      </c>
      <c r="B186" s="22" t="s">
        <v>197</v>
      </c>
      <c r="C186" s="39" t="s">
        <v>8818</v>
      </c>
      <c r="D186" s="22"/>
      <c r="E186" s="144" t="s">
        <v>199</v>
      </c>
      <c r="F186" s="98">
        <v>2050</v>
      </c>
      <c r="G186" s="99">
        <v>1</v>
      </c>
      <c r="H186" s="150">
        <v>1</v>
      </c>
      <c r="I186" s="144"/>
      <c r="J186" s="86">
        <f t="shared" si="9"/>
        <v>2050</v>
      </c>
      <c r="K186" s="44" t="s">
        <v>84</v>
      </c>
      <c r="M186" t="s">
        <v>8811</v>
      </c>
    </row>
    <row r="187" spans="1:13" x14ac:dyDescent="0.25">
      <c r="A187" s="95"/>
      <c r="B187" s="45"/>
      <c r="C187" s="39"/>
      <c r="D187" s="45"/>
      <c r="E187" s="144"/>
      <c r="F187" s="98"/>
      <c r="G187" s="99"/>
      <c r="H187" s="150"/>
      <c r="I187" s="144"/>
      <c r="J187" s="86">
        <f t="shared" si="9"/>
        <v>0</v>
      </c>
      <c r="K187" s="44"/>
    </row>
    <row r="188" spans="1:13" x14ac:dyDescent="0.25">
      <c r="A188" s="79">
        <v>42116</v>
      </c>
      <c r="B188" s="22" t="s">
        <v>197</v>
      </c>
      <c r="C188" s="39" t="s">
        <v>8747</v>
      </c>
      <c r="D188" s="171"/>
      <c r="E188" s="144" t="s">
        <v>199</v>
      </c>
      <c r="F188" s="98">
        <v>800</v>
      </c>
      <c r="G188" s="99">
        <v>1</v>
      </c>
      <c r="H188" s="145">
        <v>1</v>
      </c>
      <c r="I188" s="144"/>
      <c r="J188" s="86">
        <f t="shared" ref="J188:J210" si="10">H188*F188</f>
        <v>800</v>
      </c>
      <c r="K188" s="44" t="s">
        <v>84</v>
      </c>
      <c r="M188" t="s">
        <v>8822</v>
      </c>
    </row>
    <row r="189" spans="1:13" x14ac:dyDescent="0.25">
      <c r="A189" s="92"/>
      <c r="C189" s="92"/>
      <c r="E189" s="92"/>
      <c r="G189" s="92"/>
      <c r="I189" s="92"/>
      <c r="J189" s="86">
        <f t="shared" si="10"/>
        <v>0</v>
      </c>
      <c r="K189" s="92"/>
    </row>
    <row r="190" spans="1:13" x14ac:dyDescent="0.25">
      <c r="A190" s="79">
        <v>42116</v>
      </c>
      <c r="B190" s="22" t="s">
        <v>197</v>
      </c>
      <c r="C190" s="39" t="s">
        <v>8748</v>
      </c>
      <c r="D190" s="171"/>
      <c r="E190" s="144" t="s">
        <v>199</v>
      </c>
      <c r="F190" s="98">
        <v>4550</v>
      </c>
      <c r="G190" s="99">
        <v>1</v>
      </c>
      <c r="H190" s="145">
        <v>1</v>
      </c>
      <c r="I190" s="144"/>
      <c r="J190" s="86">
        <f t="shared" si="10"/>
        <v>4550</v>
      </c>
      <c r="K190" s="44" t="s">
        <v>84</v>
      </c>
      <c r="M190" t="s">
        <v>8822</v>
      </c>
    </row>
    <row r="191" spans="1:13" x14ac:dyDescent="0.25">
      <c r="A191" s="92"/>
      <c r="C191" s="92"/>
      <c r="E191" s="92"/>
      <c r="G191" s="92"/>
      <c r="I191" s="92"/>
      <c r="J191" s="86">
        <f t="shared" si="10"/>
        <v>0</v>
      </c>
      <c r="K191" s="92"/>
    </row>
    <row r="192" spans="1:13" x14ac:dyDescent="0.25">
      <c r="A192" s="79">
        <v>42116</v>
      </c>
      <c r="B192" s="22" t="s">
        <v>197</v>
      </c>
      <c r="C192" s="39" t="s">
        <v>8749</v>
      </c>
      <c r="D192" s="171"/>
      <c r="E192" s="144" t="s">
        <v>199</v>
      </c>
      <c r="F192" s="98">
        <v>1070</v>
      </c>
      <c r="G192" s="99">
        <v>1</v>
      </c>
      <c r="H192" s="145">
        <v>1</v>
      </c>
      <c r="I192" s="144"/>
      <c r="J192" s="86">
        <f t="shared" si="10"/>
        <v>1070</v>
      </c>
      <c r="K192" s="44" t="s">
        <v>84</v>
      </c>
      <c r="M192" t="s">
        <v>8822</v>
      </c>
    </row>
    <row r="193" spans="1:13" x14ac:dyDescent="0.25">
      <c r="A193" s="776"/>
      <c r="B193" s="199"/>
      <c r="C193" s="769"/>
      <c r="D193" s="635"/>
      <c r="E193" s="83"/>
      <c r="F193" s="201"/>
      <c r="G193" s="83"/>
      <c r="H193" s="199"/>
      <c r="I193" s="769"/>
      <c r="J193" s="86">
        <f t="shared" si="10"/>
        <v>0</v>
      </c>
      <c r="K193" s="83"/>
    </row>
    <row r="194" spans="1:13" x14ac:dyDescent="0.25">
      <c r="A194" s="79">
        <v>42116</v>
      </c>
      <c r="B194" s="22" t="s">
        <v>197</v>
      </c>
      <c r="C194" s="769" t="s">
        <v>8750</v>
      </c>
      <c r="D194" s="635"/>
      <c r="E194" s="83" t="s">
        <v>199</v>
      </c>
      <c r="F194" s="201">
        <v>2900</v>
      </c>
      <c r="G194" s="83">
        <v>1</v>
      </c>
      <c r="H194" s="199">
        <v>1</v>
      </c>
      <c r="I194" s="769"/>
      <c r="J194" s="86">
        <f t="shared" si="10"/>
        <v>2900</v>
      </c>
      <c r="K194" s="83" t="s">
        <v>84</v>
      </c>
      <c r="M194" t="s">
        <v>8822</v>
      </c>
    </row>
    <row r="195" spans="1:13" x14ac:dyDescent="0.25">
      <c r="A195" s="776"/>
      <c r="B195" s="199"/>
      <c r="C195" s="769"/>
      <c r="D195" s="635"/>
      <c r="E195" s="83"/>
      <c r="F195" s="201"/>
      <c r="G195" s="83"/>
      <c r="H195" s="199"/>
      <c r="I195" s="769"/>
      <c r="J195" s="86">
        <f t="shared" si="10"/>
        <v>0</v>
      </c>
      <c r="K195" s="769"/>
    </row>
    <row r="196" spans="1:13" x14ac:dyDescent="0.25">
      <c r="A196" s="79">
        <v>42116</v>
      </c>
      <c r="B196" s="22" t="s">
        <v>197</v>
      </c>
      <c r="C196" s="39" t="s">
        <v>8751</v>
      </c>
      <c r="D196" s="22"/>
      <c r="E196" s="144" t="s">
        <v>199</v>
      </c>
      <c r="F196" s="98">
        <v>3900</v>
      </c>
      <c r="G196" s="99">
        <v>1</v>
      </c>
      <c r="H196" s="150">
        <v>1</v>
      </c>
      <c r="I196" s="144"/>
      <c r="J196" s="86">
        <f t="shared" si="10"/>
        <v>3900</v>
      </c>
      <c r="K196" s="44" t="s">
        <v>84</v>
      </c>
      <c r="M196" t="s">
        <v>8822</v>
      </c>
    </row>
    <row r="197" spans="1:13" x14ac:dyDescent="0.25">
      <c r="A197" s="95"/>
      <c r="B197" s="45"/>
      <c r="C197" s="39"/>
      <c r="D197" s="45"/>
      <c r="E197" s="144"/>
      <c r="F197" s="98"/>
      <c r="G197" s="99"/>
      <c r="H197" s="150"/>
      <c r="I197" s="144"/>
      <c r="J197" s="86">
        <f t="shared" si="10"/>
        <v>0</v>
      </c>
      <c r="K197" s="44"/>
    </row>
    <row r="198" spans="1:13" x14ac:dyDescent="0.25">
      <c r="A198" s="79">
        <v>42116</v>
      </c>
      <c r="B198" s="22" t="s">
        <v>197</v>
      </c>
      <c r="C198" s="39" t="s">
        <v>8752</v>
      </c>
      <c r="D198" s="45"/>
      <c r="E198" s="144" t="s">
        <v>199</v>
      </c>
      <c r="F198" s="98">
        <v>8800</v>
      </c>
      <c r="G198" s="99">
        <v>1</v>
      </c>
      <c r="H198" s="150">
        <v>1</v>
      </c>
      <c r="I198" s="144"/>
      <c r="J198" s="86">
        <f t="shared" si="10"/>
        <v>8800</v>
      </c>
      <c r="K198" s="44" t="s">
        <v>84</v>
      </c>
      <c r="M198" t="s">
        <v>8822</v>
      </c>
    </row>
    <row r="199" spans="1:13" x14ac:dyDescent="0.25">
      <c r="A199" s="95"/>
      <c r="B199" s="45"/>
      <c r="C199" s="39"/>
      <c r="D199" s="45"/>
      <c r="E199" s="144"/>
      <c r="F199" s="98"/>
      <c r="G199" s="99"/>
      <c r="H199" s="150"/>
      <c r="I199" s="144"/>
      <c r="J199" s="86">
        <f t="shared" si="10"/>
        <v>0</v>
      </c>
      <c r="K199" s="44"/>
    </row>
    <row r="200" spans="1:13" x14ac:dyDescent="0.25">
      <c r="A200" s="79">
        <v>42116</v>
      </c>
      <c r="B200" s="22" t="s">
        <v>197</v>
      </c>
      <c r="C200" s="39" t="s">
        <v>8753</v>
      </c>
      <c r="D200" s="171"/>
      <c r="E200" s="144" t="s">
        <v>199</v>
      </c>
      <c r="F200" s="98">
        <v>800</v>
      </c>
      <c r="G200" s="99">
        <v>1</v>
      </c>
      <c r="H200" s="145">
        <v>1</v>
      </c>
      <c r="I200" s="144"/>
      <c r="J200" s="86">
        <f t="shared" si="10"/>
        <v>800</v>
      </c>
      <c r="K200" s="44" t="s">
        <v>84</v>
      </c>
      <c r="M200" t="s">
        <v>8822</v>
      </c>
    </row>
    <row r="201" spans="1:13" x14ac:dyDescent="0.25">
      <c r="A201" s="92"/>
      <c r="C201" s="92"/>
      <c r="E201" s="92"/>
      <c r="G201" s="92"/>
      <c r="I201" s="92"/>
      <c r="J201" s="86">
        <f t="shared" si="10"/>
        <v>0</v>
      </c>
      <c r="K201" s="92"/>
    </row>
    <row r="202" spans="1:13" x14ac:dyDescent="0.25">
      <c r="A202" s="79">
        <v>42116</v>
      </c>
      <c r="B202" s="22" t="s">
        <v>197</v>
      </c>
      <c r="C202" s="39" t="s">
        <v>8754</v>
      </c>
      <c r="D202" s="171"/>
      <c r="E202" s="144" t="s">
        <v>199</v>
      </c>
      <c r="F202" s="98">
        <v>5300</v>
      </c>
      <c r="G202" s="99">
        <v>1</v>
      </c>
      <c r="H202" s="145">
        <v>1</v>
      </c>
      <c r="I202" s="144"/>
      <c r="J202" s="86">
        <f t="shared" si="10"/>
        <v>5300</v>
      </c>
      <c r="K202" s="44" t="s">
        <v>84</v>
      </c>
      <c r="M202" t="s">
        <v>8822</v>
      </c>
    </row>
    <row r="203" spans="1:13" x14ac:dyDescent="0.25">
      <c r="A203" s="92"/>
      <c r="C203" s="92"/>
      <c r="E203" s="92"/>
      <c r="G203" s="92"/>
      <c r="I203" s="92"/>
      <c r="J203" s="86">
        <f t="shared" si="10"/>
        <v>0</v>
      </c>
      <c r="K203" s="92"/>
    </row>
    <row r="204" spans="1:13" x14ac:dyDescent="0.25">
      <c r="A204" s="79">
        <v>42116</v>
      </c>
      <c r="B204" s="22" t="s">
        <v>197</v>
      </c>
      <c r="C204" s="39" t="s">
        <v>8755</v>
      </c>
      <c r="D204" s="171"/>
      <c r="E204" s="144" t="s">
        <v>199</v>
      </c>
      <c r="F204" s="98">
        <v>3000</v>
      </c>
      <c r="G204" s="99">
        <v>1</v>
      </c>
      <c r="H204" s="145">
        <v>1</v>
      </c>
      <c r="I204" s="144"/>
      <c r="J204" s="86">
        <f t="shared" si="10"/>
        <v>3000</v>
      </c>
      <c r="K204" s="44" t="s">
        <v>84</v>
      </c>
      <c r="M204" t="s">
        <v>8822</v>
      </c>
    </row>
    <row r="205" spans="1:13" x14ac:dyDescent="0.25">
      <c r="A205" s="776"/>
      <c r="B205" s="199"/>
      <c r="C205" s="769"/>
      <c r="D205" s="635"/>
      <c r="E205" s="83"/>
      <c r="F205" s="201"/>
      <c r="G205" s="83"/>
      <c r="H205" s="199"/>
      <c r="I205" s="769"/>
      <c r="J205" s="86">
        <f t="shared" si="10"/>
        <v>0</v>
      </c>
      <c r="K205" s="83"/>
    </row>
    <row r="206" spans="1:13" x14ac:dyDescent="0.25">
      <c r="A206" s="79">
        <v>42116</v>
      </c>
      <c r="B206" s="22" t="s">
        <v>197</v>
      </c>
      <c r="C206" s="769" t="s">
        <v>8756</v>
      </c>
      <c r="D206" s="635"/>
      <c r="E206" s="83" t="s">
        <v>199</v>
      </c>
      <c r="F206" s="201">
        <v>2850</v>
      </c>
      <c r="G206" s="83">
        <v>1</v>
      </c>
      <c r="H206" s="199">
        <v>1</v>
      </c>
      <c r="I206" s="769"/>
      <c r="J206" s="86">
        <f t="shared" si="10"/>
        <v>2850</v>
      </c>
      <c r="K206" s="83" t="s">
        <v>84</v>
      </c>
      <c r="M206" t="s">
        <v>8822</v>
      </c>
    </row>
    <row r="207" spans="1:13" x14ac:dyDescent="0.25">
      <c r="A207" s="776"/>
      <c r="B207" s="199"/>
      <c r="C207" s="769"/>
      <c r="D207" s="635"/>
      <c r="E207" s="83"/>
      <c r="F207" s="201"/>
      <c r="G207" s="83"/>
      <c r="H207" s="199"/>
      <c r="I207" s="769"/>
      <c r="J207" s="86">
        <f t="shared" si="10"/>
        <v>0</v>
      </c>
      <c r="K207" s="769"/>
    </row>
    <row r="208" spans="1:13" x14ac:dyDescent="0.25">
      <c r="A208" s="79">
        <v>42116</v>
      </c>
      <c r="B208" s="22" t="s">
        <v>197</v>
      </c>
      <c r="C208" s="39" t="s">
        <v>8757</v>
      </c>
      <c r="D208" s="22"/>
      <c r="E208" s="144" t="s">
        <v>199</v>
      </c>
      <c r="F208" s="98">
        <v>2700</v>
      </c>
      <c r="G208" s="99">
        <v>1</v>
      </c>
      <c r="H208" s="150">
        <v>1</v>
      </c>
      <c r="I208" s="144"/>
      <c r="J208" s="86">
        <f t="shared" si="10"/>
        <v>2700</v>
      </c>
      <c r="K208" s="44" t="s">
        <v>84</v>
      </c>
      <c r="M208" t="s">
        <v>8822</v>
      </c>
    </row>
    <row r="209" spans="1:13" x14ac:dyDescent="0.25">
      <c r="A209" s="95"/>
      <c r="B209" s="45"/>
      <c r="C209" s="39"/>
      <c r="D209" s="45"/>
      <c r="E209" s="144"/>
      <c r="F209" s="98"/>
      <c r="G209" s="99"/>
      <c r="H209" s="150"/>
      <c r="I209" s="144"/>
      <c r="J209" s="86">
        <f t="shared" si="10"/>
        <v>0</v>
      </c>
      <c r="K209" s="44"/>
    </row>
    <row r="210" spans="1:13" x14ac:dyDescent="0.25">
      <c r="A210" s="79">
        <v>42116</v>
      </c>
      <c r="B210" s="22" t="s">
        <v>197</v>
      </c>
      <c r="C210" s="39" t="s">
        <v>8758</v>
      </c>
      <c r="D210" s="45"/>
      <c r="E210" s="144" t="s">
        <v>199</v>
      </c>
      <c r="F210" s="98">
        <v>450</v>
      </c>
      <c r="G210" s="99">
        <v>1</v>
      </c>
      <c r="H210" s="150">
        <v>1</v>
      </c>
      <c r="I210" s="144"/>
      <c r="J210" s="86">
        <f t="shared" si="10"/>
        <v>450</v>
      </c>
      <c r="K210" s="44" t="s">
        <v>84</v>
      </c>
      <c r="M210" t="s">
        <v>8822</v>
      </c>
    </row>
    <row r="211" spans="1:13" x14ac:dyDescent="0.25">
      <c r="A211" s="79">
        <v>42116</v>
      </c>
      <c r="B211" s="22" t="s">
        <v>197</v>
      </c>
      <c r="C211" s="39" t="s">
        <v>8759</v>
      </c>
      <c r="D211" s="171"/>
      <c r="E211" s="144" t="s">
        <v>199</v>
      </c>
      <c r="F211" s="98">
        <v>3300</v>
      </c>
      <c r="G211" s="99">
        <v>1</v>
      </c>
      <c r="H211" s="145">
        <v>1</v>
      </c>
      <c r="I211" s="144"/>
      <c r="J211" s="86">
        <f t="shared" ref="J211:J233" si="11">H211*F211</f>
        <v>3300</v>
      </c>
      <c r="K211" s="44" t="s">
        <v>84</v>
      </c>
      <c r="M211" t="s">
        <v>8822</v>
      </c>
    </row>
    <row r="212" spans="1:13" x14ac:dyDescent="0.25">
      <c r="A212" s="92"/>
      <c r="C212" s="92"/>
      <c r="E212" s="92"/>
      <c r="G212" s="92"/>
      <c r="I212" s="92"/>
      <c r="J212" s="86">
        <f t="shared" si="11"/>
        <v>0</v>
      </c>
      <c r="K212" s="92"/>
    </row>
    <row r="213" spans="1:13" x14ac:dyDescent="0.25">
      <c r="A213" s="79">
        <v>42116</v>
      </c>
      <c r="B213" s="22" t="s">
        <v>197</v>
      </c>
      <c r="C213" s="39" t="s">
        <v>8760</v>
      </c>
      <c r="D213" s="171"/>
      <c r="E213" s="144" t="s">
        <v>199</v>
      </c>
      <c r="F213" s="98">
        <v>620</v>
      </c>
      <c r="G213" s="99">
        <v>1</v>
      </c>
      <c r="H213" s="145">
        <v>1</v>
      </c>
      <c r="I213" s="144"/>
      <c r="J213" s="86">
        <f t="shared" si="11"/>
        <v>620</v>
      </c>
      <c r="K213" s="44" t="s">
        <v>84</v>
      </c>
      <c r="M213" t="s">
        <v>8822</v>
      </c>
    </row>
    <row r="214" spans="1:13" x14ac:dyDescent="0.25">
      <c r="A214" s="92"/>
      <c r="C214" s="92"/>
      <c r="E214" s="92"/>
      <c r="G214" s="92"/>
      <c r="I214" s="92"/>
      <c r="J214" s="86">
        <f t="shared" si="11"/>
        <v>0</v>
      </c>
      <c r="K214" s="92"/>
    </row>
    <row r="215" spans="1:13" x14ac:dyDescent="0.25">
      <c r="A215" s="79">
        <v>42116</v>
      </c>
      <c r="B215" s="22" t="s">
        <v>197</v>
      </c>
      <c r="C215" s="39" t="s">
        <v>8761</v>
      </c>
      <c r="D215" s="171"/>
      <c r="E215" s="144" t="s">
        <v>199</v>
      </c>
      <c r="F215" s="98">
        <v>6500</v>
      </c>
      <c r="G215" s="99">
        <v>1</v>
      </c>
      <c r="H215" s="145">
        <v>1</v>
      </c>
      <c r="I215" s="144"/>
      <c r="J215" s="86">
        <f t="shared" si="11"/>
        <v>6500</v>
      </c>
      <c r="K215" s="44" t="s">
        <v>84</v>
      </c>
      <c r="M215" t="s">
        <v>8822</v>
      </c>
    </row>
    <row r="216" spans="1:13" x14ac:dyDescent="0.25">
      <c r="A216" s="776"/>
      <c r="B216" s="199"/>
      <c r="C216" s="769"/>
      <c r="D216" s="635"/>
      <c r="E216" s="83"/>
      <c r="F216" s="201"/>
      <c r="G216" s="83"/>
      <c r="H216" s="199"/>
      <c r="I216" s="769"/>
      <c r="J216" s="86">
        <f t="shared" si="11"/>
        <v>0</v>
      </c>
      <c r="K216" s="83"/>
    </row>
    <row r="217" spans="1:13" x14ac:dyDescent="0.25">
      <c r="A217" s="79">
        <v>42116</v>
      </c>
      <c r="B217" s="22" t="s">
        <v>197</v>
      </c>
      <c r="C217" s="769" t="s">
        <v>8762</v>
      </c>
      <c r="D217" s="635"/>
      <c r="E217" s="83" t="s">
        <v>199</v>
      </c>
      <c r="F217" s="201">
        <v>5350</v>
      </c>
      <c r="G217" s="83">
        <v>1</v>
      </c>
      <c r="H217" s="199">
        <v>1</v>
      </c>
      <c r="I217" s="769"/>
      <c r="J217" s="86">
        <f t="shared" si="11"/>
        <v>5350</v>
      </c>
      <c r="K217" s="83" t="s">
        <v>84</v>
      </c>
      <c r="M217" t="s">
        <v>8822</v>
      </c>
    </row>
    <row r="218" spans="1:13" x14ac:dyDescent="0.25">
      <c r="A218" s="776"/>
      <c r="B218" s="199"/>
      <c r="C218" s="769"/>
      <c r="D218" s="635"/>
      <c r="E218" s="83"/>
      <c r="F218" s="201"/>
      <c r="G218" s="83"/>
      <c r="H218" s="199"/>
      <c r="I218" s="769"/>
      <c r="J218" s="86">
        <f t="shared" si="11"/>
        <v>0</v>
      </c>
      <c r="K218" s="769"/>
    </row>
    <row r="219" spans="1:13" x14ac:dyDescent="0.25">
      <c r="A219" s="79">
        <v>42116</v>
      </c>
      <c r="B219" s="22" t="s">
        <v>197</v>
      </c>
      <c r="C219" s="39" t="s">
        <v>8763</v>
      </c>
      <c r="D219" s="22"/>
      <c r="E219" s="144" t="s">
        <v>199</v>
      </c>
      <c r="F219" s="98">
        <v>525</v>
      </c>
      <c r="G219" s="99">
        <v>1</v>
      </c>
      <c r="H219" s="150">
        <v>1</v>
      </c>
      <c r="I219" s="144"/>
      <c r="J219" s="86">
        <f t="shared" si="11"/>
        <v>525</v>
      </c>
      <c r="K219" s="44" t="s">
        <v>84</v>
      </c>
      <c r="M219" t="s">
        <v>8822</v>
      </c>
    </row>
    <row r="220" spans="1:13" x14ac:dyDescent="0.25">
      <c r="A220" s="95"/>
      <c r="B220" s="45"/>
      <c r="C220" s="39"/>
      <c r="D220" s="45"/>
      <c r="E220" s="144"/>
      <c r="F220" s="98"/>
      <c r="G220" s="99"/>
      <c r="H220" s="150"/>
      <c r="I220" s="144"/>
      <c r="J220" s="86">
        <f t="shared" si="11"/>
        <v>0</v>
      </c>
      <c r="K220" s="44"/>
    </row>
    <row r="221" spans="1:13" x14ac:dyDescent="0.25">
      <c r="A221" s="79">
        <v>42116</v>
      </c>
      <c r="B221" s="22" t="s">
        <v>197</v>
      </c>
      <c r="C221" s="39" t="s">
        <v>8764</v>
      </c>
      <c r="D221" s="45"/>
      <c r="E221" s="144" t="s">
        <v>199</v>
      </c>
      <c r="F221" s="98">
        <v>3000</v>
      </c>
      <c r="G221" s="99">
        <v>1</v>
      </c>
      <c r="H221" s="150">
        <v>1</v>
      </c>
      <c r="I221" s="144"/>
      <c r="J221" s="86">
        <f t="shared" si="11"/>
        <v>3000</v>
      </c>
      <c r="K221" s="44" t="s">
        <v>84</v>
      </c>
      <c r="M221" t="s">
        <v>8822</v>
      </c>
    </row>
    <row r="222" spans="1:13" x14ac:dyDescent="0.25">
      <c r="A222" s="95"/>
      <c r="B222" s="45"/>
      <c r="C222" s="39"/>
      <c r="D222" s="45"/>
      <c r="E222" s="144"/>
      <c r="F222" s="98"/>
      <c r="G222" s="99"/>
      <c r="H222" s="150"/>
      <c r="I222" s="144"/>
      <c r="J222" s="86">
        <f t="shared" si="11"/>
        <v>0</v>
      </c>
      <c r="K222" s="44"/>
    </row>
    <row r="223" spans="1:13" x14ac:dyDescent="0.25">
      <c r="A223" s="79">
        <v>42116</v>
      </c>
      <c r="B223" s="22" t="s">
        <v>197</v>
      </c>
      <c r="C223" s="39" t="s">
        <v>8765</v>
      </c>
      <c r="D223" s="171"/>
      <c r="E223" s="144" t="s">
        <v>199</v>
      </c>
      <c r="F223" s="98">
        <v>3000</v>
      </c>
      <c r="G223" s="99">
        <v>1</v>
      </c>
      <c r="H223" s="145">
        <v>1</v>
      </c>
      <c r="I223" s="144"/>
      <c r="J223" s="86">
        <f t="shared" si="11"/>
        <v>3000</v>
      </c>
      <c r="K223" s="44" t="s">
        <v>84</v>
      </c>
      <c r="M223" t="s">
        <v>8822</v>
      </c>
    </row>
    <row r="224" spans="1:13" x14ac:dyDescent="0.25">
      <c r="A224" s="92"/>
      <c r="C224" s="92"/>
      <c r="E224" s="92"/>
      <c r="G224" s="92"/>
      <c r="I224" s="92"/>
      <c r="J224" s="86">
        <f t="shared" si="11"/>
        <v>0</v>
      </c>
      <c r="K224" s="92"/>
    </row>
    <row r="225" spans="1:13" x14ac:dyDescent="0.25">
      <c r="A225" s="79">
        <v>42116</v>
      </c>
      <c r="B225" s="22" t="s">
        <v>197</v>
      </c>
      <c r="C225" s="39" t="s">
        <v>8766</v>
      </c>
      <c r="D225" s="171"/>
      <c r="E225" s="144" t="s">
        <v>199</v>
      </c>
      <c r="F225" s="98">
        <v>3000</v>
      </c>
      <c r="G225" s="99">
        <v>1</v>
      </c>
      <c r="H225" s="145">
        <v>1</v>
      </c>
      <c r="I225" s="144"/>
      <c r="J225" s="86">
        <f t="shared" si="11"/>
        <v>3000</v>
      </c>
      <c r="K225" s="44" t="s">
        <v>84</v>
      </c>
      <c r="M225" t="s">
        <v>8822</v>
      </c>
    </row>
    <row r="226" spans="1:13" x14ac:dyDescent="0.25">
      <c r="A226" s="92"/>
      <c r="C226" s="92"/>
      <c r="E226" s="92"/>
      <c r="G226" s="92"/>
      <c r="I226" s="92"/>
      <c r="J226" s="86">
        <f t="shared" si="11"/>
        <v>0</v>
      </c>
      <c r="K226" s="92"/>
    </row>
    <row r="227" spans="1:13" x14ac:dyDescent="0.25">
      <c r="A227" s="79">
        <v>42116</v>
      </c>
      <c r="B227" s="22" t="s">
        <v>197</v>
      </c>
      <c r="C227" s="39" t="s">
        <v>8767</v>
      </c>
      <c r="D227" s="171"/>
      <c r="E227" s="144" t="s">
        <v>199</v>
      </c>
      <c r="F227" s="98">
        <v>4800</v>
      </c>
      <c r="G227" s="99">
        <v>1</v>
      </c>
      <c r="H227" s="145">
        <v>1</v>
      </c>
      <c r="I227" s="144"/>
      <c r="J227" s="86">
        <f t="shared" si="11"/>
        <v>4800</v>
      </c>
      <c r="K227" s="44" t="s">
        <v>84</v>
      </c>
      <c r="M227" t="s">
        <v>8822</v>
      </c>
    </row>
    <row r="228" spans="1:13" x14ac:dyDescent="0.25">
      <c r="A228" s="776"/>
      <c r="B228" s="199"/>
      <c r="C228" s="769"/>
      <c r="D228" s="635"/>
      <c r="E228" s="83"/>
      <c r="F228" s="201"/>
      <c r="G228" s="83"/>
      <c r="H228" s="199"/>
      <c r="I228" s="769"/>
      <c r="J228" s="86">
        <f t="shared" si="11"/>
        <v>0</v>
      </c>
      <c r="K228" s="83"/>
    </row>
    <row r="229" spans="1:13" x14ac:dyDescent="0.25">
      <c r="A229" s="79">
        <v>42116</v>
      </c>
      <c r="B229" s="22" t="s">
        <v>197</v>
      </c>
      <c r="C229" s="769" t="s">
        <v>8768</v>
      </c>
      <c r="D229" s="635"/>
      <c r="E229" s="83" t="s">
        <v>199</v>
      </c>
      <c r="F229" s="201">
        <v>3000</v>
      </c>
      <c r="G229" s="83">
        <v>1</v>
      </c>
      <c r="H229" s="199">
        <v>1</v>
      </c>
      <c r="I229" s="769"/>
      <c r="J229" s="86">
        <f t="shared" si="11"/>
        <v>3000</v>
      </c>
      <c r="K229" s="83" t="s">
        <v>84</v>
      </c>
      <c r="M229" t="s">
        <v>8822</v>
      </c>
    </row>
    <row r="230" spans="1:13" x14ac:dyDescent="0.25">
      <c r="A230" s="776"/>
      <c r="B230" s="199"/>
      <c r="C230" s="769"/>
      <c r="D230" s="635"/>
      <c r="E230" s="83"/>
      <c r="F230" s="201"/>
      <c r="G230" s="83"/>
      <c r="H230" s="199"/>
      <c r="I230" s="769"/>
      <c r="J230" s="86">
        <f t="shared" si="11"/>
        <v>0</v>
      </c>
      <c r="K230" s="769"/>
    </row>
    <row r="231" spans="1:13" x14ac:dyDescent="0.25">
      <c r="A231" s="79">
        <v>42116</v>
      </c>
      <c r="B231" s="22" t="s">
        <v>197</v>
      </c>
      <c r="C231" s="39" t="s">
        <v>8769</v>
      </c>
      <c r="D231" s="22"/>
      <c r="E231" s="144" t="s">
        <v>199</v>
      </c>
      <c r="F231" s="98">
        <v>5500</v>
      </c>
      <c r="G231" s="99">
        <v>1</v>
      </c>
      <c r="H231" s="150">
        <v>1</v>
      </c>
      <c r="I231" s="144"/>
      <c r="J231" s="86">
        <f t="shared" si="11"/>
        <v>5500</v>
      </c>
      <c r="K231" s="44" t="s">
        <v>84</v>
      </c>
      <c r="M231" t="s">
        <v>8822</v>
      </c>
    </row>
    <row r="232" spans="1:13" x14ac:dyDescent="0.25">
      <c r="A232" s="95"/>
      <c r="B232" s="45"/>
      <c r="C232" s="39"/>
      <c r="D232" s="45"/>
      <c r="E232" s="144"/>
      <c r="F232" s="98"/>
      <c r="G232" s="99"/>
      <c r="H232" s="150"/>
      <c r="I232" s="144"/>
      <c r="J232" s="86">
        <f t="shared" si="11"/>
        <v>0</v>
      </c>
      <c r="K232" s="44"/>
    </row>
    <row r="233" spans="1:13" x14ac:dyDescent="0.25">
      <c r="A233" s="79">
        <v>42116</v>
      </c>
      <c r="B233" s="22" t="s">
        <v>197</v>
      </c>
      <c r="C233" s="39" t="s">
        <v>8770</v>
      </c>
      <c r="D233" s="45"/>
      <c r="E233" s="144" t="s">
        <v>199</v>
      </c>
      <c r="F233" s="98">
        <v>8800</v>
      </c>
      <c r="G233" s="99">
        <v>1</v>
      </c>
      <c r="H233" s="150">
        <v>1</v>
      </c>
      <c r="I233" s="144"/>
      <c r="J233" s="86">
        <f t="shared" si="11"/>
        <v>8800</v>
      </c>
      <c r="K233" s="44" t="s">
        <v>84</v>
      </c>
      <c r="M233" t="s">
        <v>8822</v>
      </c>
    </row>
    <row r="234" spans="1:13" x14ac:dyDescent="0.25">
      <c r="A234" s="79">
        <v>42116</v>
      </c>
      <c r="B234" s="22" t="s">
        <v>197</v>
      </c>
      <c r="C234" s="39" t="s">
        <v>8771</v>
      </c>
      <c r="D234" s="171"/>
      <c r="E234" s="144" t="s">
        <v>199</v>
      </c>
      <c r="F234" s="98">
        <v>4800</v>
      </c>
      <c r="G234" s="99">
        <v>1</v>
      </c>
      <c r="H234" s="145">
        <v>1</v>
      </c>
      <c r="I234" s="144"/>
      <c r="J234" s="86">
        <f t="shared" ref="J234:J244" si="12">H234*F234</f>
        <v>4800</v>
      </c>
      <c r="K234" s="44" t="s">
        <v>84</v>
      </c>
      <c r="M234" t="s">
        <v>8822</v>
      </c>
    </row>
    <row r="235" spans="1:13" x14ac:dyDescent="0.25">
      <c r="A235" s="92"/>
      <c r="C235" s="92"/>
      <c r="E235" s="92"/>
      <c r="G235" s="92"/>
      <c r="I235" s="92"/>
      <c r="J235" s="86">
        <f t="shared" si="12"/>
        <v>0</v>
      </c>
      <c r="K235" s="92"/>
    </row>
    <row r="236" spans="1:13" x14ac:dyDescent="0.25">
      <c r="A236" s="79">
        <v>42116</v>
      </c>
      <c r="B236" s="22" t="s">
        <v>197</v>
      </c>
      <c r="C236" s="39" t="s">
        <v>8772</v>
      </c>
      <c r="D236" s="171"/>
      <c r="E236" s="144" t="s">
        <v>199</v>
      </c>
      <c r="F236" s="98">
        <v>8800</v>
      </c>
      <c r="G236" s="99">
        <v>1</v>
      </c>
      <c r="H236" s="145">
        <v>1</v>
      </c>
      <c r="I236" s="144"/>
      <c r="J236" s="86">
        <f t="shared" si="12"/>
        <v>8800</v>
      </c>
      <c r="K236" s="44" t="s">
        <v>84</v>
      </c>
      <c r="M236" t="s">
        <v>8822</v>
      </c>
    </row>
    <row r="237" spans="1:13" x14ac:dyDescent="0.25">
      <c r="A237" s="92"/>
      <c r="C237" s="92"/>
      <c r="E237" s="92"/>
      <c r="G237" s="92"/>
      <c r="I237" s="92"/>
      <c r="J237" s="86">
        <f t="shared" si="12"/>
        <v>0</v>
      </c>
      <c r="K237" s="92"/>
    </row>
    <row r="238" spans="1:13" x14ac:dyDescent="0.25">
      <c r="A238" s="79">
        <v>42116</v>
      </c>
      <c r="B238" s="22" t="s">
        <v>197</v>
      </c>
      <c r="C238" s="39" t="s">
        <v>8773</v>
      </c>
      <c r="D238" s="171"/>
      <c r="E238" s="144" t="s">
        <v>199</v>
      </c>
      <c r="F238" s="98">
        <v>1060</v>
      </c>
      <c r="G238" s="99">
        <v>1</v>
      </c>
      <c r="H238" s="145">
        <v>1</v>
      </c>
      <c r="I238" s="144"/>
      <c r="J238" s="86">
        <f t="shared" si="12"/>
        <v>1060</v>
      </c>
      <c r="K238" s="44" t="s">
        <v>84</v>
      </c>
      <c r="M238" t="s">
        <v>8822</v>
      </c>
    </row>
    <row r="239" spans="1:13" x14ac:dyDescent="0.25">
      <c r="A239" s="776"/>
      <c r="B239" s="199"/>
      <c r="C239" s="769"/>
      <c r="D239" s="635"/>
      <c r="E239" s="83"/>
      <c r="F239" s="201"/>
      <c r="G239" s="83"/>
      <c r="H239" s="199"/>
      <c r="I239" s="769"/>
      <c r="J239" s="86">
        <f t="shared" si="12"/>
        <v>0</v>
      </c>
      <c r="K239" s="83"/>
    </row>
    <row r="240" spans="1:13" x14ac:dyDescent="0.25">
      <c r="A240" s="79">
        <v>42116</v>
      </c>
      <c r="B240" s="22" t="s">
        <v>197</v>
      </c>
      <c r="C240" s="769" t="s">
        <v>8774</v>
      </c>
      <c r="D240" s="635"/>
      <c r="E240" s="83" t="s">
        <v>199</v>
      </c>
      <c r="F240" s="201">
        <v>6800</v>
      </c>
      <c r="G240" s="83">
        <v>1</v>
      </c>
      <c r="H240" s="199">
        <v>1</v>
      </c>
      <c r="I240" s="769"/>
      <c r="J240" s="86">
        <f t="shared" si="12"/>
        <v>6800</v>
      </c>
      <c r="K240" s="83" t="s">
        <v>84</v>
      </c>
      <c r="M240" t="s">
        <v>8822</v>
      </c>
    </row>
    <row r="241" spans="1:13" x14ac:dyDescent="0.25">
      <c r="A241" s="776"/>
      <c r="B241" s="199"/>
      <c r="C241" s="769"/>
      <c r="D241" s="635"/>
      <c r="E241" s="83"/>
      <c r="F241" s="201"/>
      <c r="G241" s="83"/>
      <c r="H241" s="199"/>
      <c r="I241" s="769"/>
      <c r="J241" s="86">
        <f t="shared" si="12"/>
        <v>0</v>
      </c>
      <c r="K241" s="769"/>
    </row>
    <row r="242" spans="1:13" x14ac:dyDescent="0.25">
      <c r="A242" s="79">
        <v>42116</v>
      </c>
      <c r="B242" s="22" t="s">
        <v>197</v>
      </c>
      <c r="C242" s="39" t="s">
        <v>8775</v>
      </c>
      <c r="D242" s="22"/>
      <c r="E242" s="144" t="s">
        <v>199</v>
      </c>
      <c r="F242" s="98">
        <v>3690</v>
      </c>
      <c r="G242" s="99">
        <v>1</v>
      </c>
      <c r="H242" s="150">
        <v>1</v>
      </c>
      <c r="I242" s="144"/>
      <c r="J242" s="86">
        <f t="shared" si="12"/>
        <v>3690</v>
      </c>
      <c r="K242" s="44" t="s">
        <v>84</v>
      </c>
      <c r="M242" t="s">
        <v>8822</v>
      </c>
    </row>
    <row r="243" spans="1:13" x14ac:dyDescent="0.25">
      <c r="A243" s="95"/>
      <c r="B243" s="45"/>
      <c r="C243" s="39"/>
      <c r="D243" s="45"/>
      <c r="E243" s="144"/>
      <c r="F243" s="98"/>
      <c r="G243" s="99"/>
      <c r="H243" s="150"/>
      <c r="I243" s="144"/>
      <c r="J243" s="86">
        <f t="shared" si="12"/>
        <v>0</v>
      </c>
      <c r="K243" s="44"/>
    </row>
    <row r="244" spans="1:13" x14ac:dyDescent="0.25">
      <c r="A244" s="79">
        <v>42116</v>
      </c>
      <c r="B244" s="22" t="s">
        <v>197</v>
      </c>
      <c r="C244" s="39" t="s">
        <v>8776</v>
      </c>
      <c r="D244" s="45"/>
      <c r="E244" s="144" t="s">
        <v>199</v>
      </c>
      <c r="F244" s="98">
        <v>3995</v>
      </c>
      <c r="G244" s="99">
        <v>1</v>
      </c>
      <c r="H244" s="150">
        <v>1</v>
      </c>
      <c r="I244" s="144"/>
      <c r="J244" s="86">
        <f t="shared" si="12"/>
        <v>3995</v>
      </c>
      <c r="K244" s="44" t="s">
        <v>84</v>
      </c>
      <c r="M244" t="s">
        <v>8822</v>
      </c>
    </row>
    <row r="245" spans="1:13" x14ac:dyDescent="0.25">
      <c r="A245" s="95"/>
      <c r="B245" s="45"/>
      <c r="C245" s="39"/>
      <c r="D245" s="45"/>
      <c r="E245" s="144"/>
      <c r="F245" s="98"/>
      <c r="G245" s="99"/>
      <c r="H245" s="150"/>
      <c r="I245" s="144"/>
      <c r="J245" s="86">
        <f t="shared" ref="J245:J250" si="13">H245*F245</f>
        <v>0</v>
      </c>
      <c r="K245" s="44"/>
    </row>
    <row r="246" spans="1:13" x14ac:dyDescent="0.25">
      <c r="A246" s="79">
        <v>42116</v>
      </c>
      <c r="B246" s="22" t="s">
        <v>197</v>
      </c>
      <c r="C246" s="39" t="s">
        <v>8819</v>
      </c>
      <c r="D246" s="171"/>
      <c r="E246" s="144" t="s">
        <v>199</v>
      </c>
      <c r="F246" s="98">
        <v>1800</v>
      </c>
      <c r="G246" s="99">
        <v>1</v>
      </c>
      <c r="H246" s="145">
        <v>1</v>
      </c>
      <c r="I246" s="144"/>
      <c r="J246" s="86">
        <f t="shared" si="13"/>
        <v>1800</v>
      </c>
      <c r="K246" s="44" t="s">
        <v>84</v>
      </c>
      <c r="M246" t="s">
        <v>8822</v>
      </c>
    </row>
    <row r="247" spans="1:13" x14ac:dyDescent="0.25">
      <c r="A247" s="294"/>
      <c r="B247" s="298"/>
      <c r="C247" s="294"/>
      <c r="D247" s="298"/>
      <c r="E247" s="294"/>
      <c r="F247" s="298"/>
      <c r="G247" s="294"/>
      <c r="H247" s="298"/>
      <c r="I247" s="294"/>
      <c r="J247" s="86">
        <f t="shared" si="13"/>
        <v>0</v>
      </c>
      <c r="K247" s="294"/>
    </row>
    <row r="248" spans="1:13" x14ac:dyDescent="0.25">
      <c r="A248" s="79">
        <v>42116</v>
      </c>
      <c r="B248" s="22" t="s">
        <v>197</v>
      </c>
      <c r="C248" s="39" t="s">
        <v>8820</v>
      </c>
      <c r="D248" s="171"/>
      <c r="E248" s="144" t="s">
        <v>199</v>
      </c>
      <c r="F248" s="98">
        <v>3700</v>
      </c>
      <c r="G248" s="99">
        <v>1</v>
      </c>
      <c r="H248" s="145">
        <v>1</v>
      </c>
      <c r="I248" s="144"/>
      <c r="J248" s="86">
        <f t="shared" si="13"/>
        <v>3700</v>
      </c>
      <c r="K248" s="44" t="s">
        <v>84</v>
      </c>
      <c r="M248" t="s">
        <v>8822</v>
      </c>
    </row>
    <row r="249" spans="1:13" x14ac:dyDescent="0.25">
      <c r="A249" s="294"/>
      <c r="B249" s="298"/>
      <c r="C249" s="294"/>
      <c r="D249" s="298"/>
      <c r="E249" s="294"/>
      <c r="F249" s="298"/>
      <c r="G249" s="294"/>
      <c r="H249" s="298"/>
      <c r="I249" s="294"/>
      <c r="J249" s="86">
        <f t="shared" si="13"/>
        <v>0</v>
      </c>
      <c r="K249" s="294"/>
    </row>
    <row r="250" spans="1:13" x14ac:dyDescent="0.25">
      <c r="A250" s="79">
        <v>42116</v>
      </c>
      <c r="B250" s="22" t="s">
        <v>197</v>
      </c>
      <c r="C250" s="39" t="s">
        <v>8821</v>
      </c>
      <c r="D250" s="171"/>
      <c r="E250" s="144" t="s">
        <v>199</v>
      </c>
      <c r="F250" s="98">
        <v>1900</v>
      </c>
      <c r="G250" s="99">
        <v>1</v>
      </c>
      <c r="H250" s="145">
        <v>1</v>
      </c>
      <c r="I250" s="144"/>
      <c r="J250" s="86">
        <f t="shared" si="13"/>
        <v>1900</v>
      </c>
      <c r="K250" s="44" t="s">
        <v>84</v>
      </c>
      <c r="M250" t="s">
        <v>8822</v>
      </c>
    </row>
    <row r="251" spans="1:13" x14ac:dyDescent="0.25">
      <c r="A251" s="79">
        <v>42117</v>
      </c>
      <c r="B251" s="22" t="s">
        <v>197</v>
      </c>
      <c r="C251" s="39" t="s">
        <v>8688</v>
      </c>
      <c r="D251" s="171"/>
      <c r="E251" s="144" t="s">
        <v>32</v>
      </c>
      <c r="F251" s="98">
        <v>1990</v>
      </c>
      <c r="G251" s="99">
        <v>1</v>
      </c>
      <c r="H251" s="145">
        <v>1</v>
      </c>
      <c r="I251" s="144"/>
      <c r="J251" s="86">
        <f t="shared" ref="J251:J257" si="14">H251*F251</f>
        <v>1990</v>
      </c>
      <c r="K251" s="44" t="s">
        <v>84</v>
      </c>
      <c r="M251" s="239"/>
    </row>
    <row r="252" spans="1:13" x14ac:dyDescent="0.25">
      <c r="A252" s="92"/>
      <c r="C252" s="92"/>
      <c r="E252" s="92"/>
      <c r="G252" s="92"/>
      <c r="I252" s="92"/>
      <c r="J252" s="86">
        <f t="shared" si="14"/>
        <v>0</v>
      </c>
      <c r="K252" s="92"/>
    </row>
    <row r="253" spans="1:13" x14ac:dyDescent="0.25">
      <c r="A253" s="79">
        <v>42117</v>
      </c>
      <c r="B253" s="22" t="s">
        <v>197</v>
      </c>
      <c r="C253" s="39" t="s">
        <v>8689</v>
      </c>
      <c r="D253" s="171"/>
      <c r="E253" s="144" t="s">
        <v>32</v>
      </c>
      <c r="F253" s="98">
        <v>4550</v>
      </c>
      <c r="G253" s="99">
        <v>1</v>
      </c>
      <c r="H253" s="145">
        <v>1</v>
      </c>
      <c r="I253" s="144"/>
      <c r="J253" s="86">
        <f t="shared" si="14"/>
        <v>4550</v>
      </c>
      <c r="K253" s="44" t="s">
        <v>84</v>
      </c>
      <c r="M253" s="239"/>
    </row>
    <row r="254" spans="1:13" x14ac:dyDescent="0.25">
      <c r="A254" s="92"/>
      <c r="C254" s="92"/>
      <c r="E254" s="92"/>
      <c r="G254" s="92"/>
      <c r="I254" s="92"/>
      <c r="J254" s="86">
        <f t="shared" si="14"/>
        <v>0</v>
      </c>
      <c r="K254" s="92"/>
    </row>
    <row r="255" spans="1:13" x14ac:dyDescent="0.25">
      <c r="A255" s="79">
        <v>42117</v>
      </c>
      <c r="B255" s="22" t="s">
        <v>197</v>
      </c>
      <c r="C255" s="39" t="s">
        <v>8690</v>
      </c>
      <c r="D255" s="171"/>
      <c r="E255" s="144" t="s">
        <v>32</v>
      </c>
      <c r="F255" s="98">
        <v>8620</v>
      </c>
      <c r="G255" s="99">
        <v>1</v>
      </c>
      <c r="H255" s="145">
        <v>1</v>
      </c>
      <c r="I255" s="144"/>
      <c r="J255" s="86">
        <f t="shared" si="14"/>
        <v>8620</v>
      </c>
      <c r="K255" s="44" t="s">
        <v>84</v>
      </c>
      <c r="M255" s="239"/>
    </row>
    <row r="256" spans="1:13" x14ac:dyDescent="0.25">
      <c r="A256" s="776"/>
      <c r="B256" s="199"/>
      <c r="C256" s="769"/>
      <c r="D256" s="635"/>
      <c r="E256" s="83"/>
      <c r="F256" s="201"/>
      <c r="G256" s="83"/>
      <c r="H256" s="199"/>
      <c r="I256" s="769"/>
      <c r="J256" s="86">
        <f t="shared" si="14"/>
        <v>0</v>
      </c>
      <c r="K256" s="83"/>
    </row>
    <row r="257" spans="1:13" x14ac:dyDescent="0.25">
      <c r="A257" s="79">
        <v>42117</v>
      </c>
      <c r="B257" s="22" t="s">
        <v>197</v>
      </c>
      <c r="C257" s="769" t="s">
        <v>8691</v>
      </c>
      <c r="D257" s="635"/>
      <c r="E257" s="83" t="s">
        <v>32</v>
      </c>
      <c r="F257" s="201">
        <v>11590</v>
      </c>
      <c r="G257" s="83">
        <v>1</v>
      </c>
      <c r="H257" s="199">
        <v>1</v>
      </c>
      <c r="I257" s="769"/>
      <c r="J257" s="86">
        <f t="shared" si="14"/>
        <v>11590</v>
      </c>
      <c r="K257" s="83" t="s">
        <v>84</v>
      </c>
      <c r="M257" s="239"/>
    </row>
    <row r="258" spans="1:13" x14ac:dyDescent="0.25">
      <c r="A258" s="776"/>
      <c r="B258" s="199"/>
      <c r="C258" s="769"/>
      <c r="D258" s="635"/>
      <c r="E258" s="83"/>
      <c r="F258" s="201"/>
      <c r="G258" s="83"/>
      <c r="H258" s="199"/>
      <c r="I258" s="769"/>
      <c r="J258" s="86">
        <f t="shared" ref="J258:J261" si="15">H258*F258</f>
        <v>0</v>
      </c>
      <c r="K258" s="769"/>
    </row>
    <row r="259" spans="1:13" x14ac:dyDescent="0.25">
      <c r="A259" s="79">
        <v>42117</v>
      </c>
      <c r="B259" s="22" t="s">
        <v>197</v>
      </c>
      <c r="C259" s="39" t="s">
        <v>8692</v>
      </c>
      <c r="D259" s="22"/>
      <c r="E259" s="144" t="s">
        <v>32</v>
      </c>
      <c r="F259" s="98">
        <v>10985</v>
      </c>
      <c r="G259" s="99">
        <v>1</v>
      </c>
      <c r="H259" s="150">
        <v>1</v>
      </c>
      <c r="I259" s="144"/>
      <c r="J259" s="86">
        <f t="shared" si="15"/>
        <v>10985</v>
      </c>
      <c r="K259" s="44" t="s">
        <v>84</v>
      </c>
      <c r="M259" s="239"/>
    </row>
    <row r="260" spans="1:13" x14ac:dyDescent="0.25">
      <c r="A260" s="95"/>
      <c r="B260" s="45"/>
      <c r="C260" s="39"/>
      <c r="D260" s="45"/>
      <c r="E260" s="144"/>
      <c r="F260" s="98"/>
      <c r="G260" s="99"/>
      <c r="H260" s="150"/>
      <c r="I260" s="144"/>
      <c r="J260" s="86">
        <f t="shared" si="15"/>
        <v>0</v>
      </c>
      <c r="K260" s="44"/>
    </row>
    <row r="261" spans="1:13" x14ac:dyDescent="0.25">
      <c r="A261" s="79">
        <v>42117</v>
      </c>
      <c r="B261" s="22" t="s">
        <v>197</v>
      </c>
      <c r="C261" s="39" t="s">
        <v>8693</v>
      </c>
      <c r="D261" s="45"/>
      <c r="E261" s="144" t="s">
        <v>32</v>
      </c>
      <c r="F261" s="98">
        <v>10675</v>
      </c>
      <c r="G261" s="99">
        <v>1</v>
      </c>
      <c r="H261" s="150">
        <v>1</v>
      </c>
      <c r="I261" s="144"/>
      <c r="J261" s="86">
        <f t="shared" si="15"/>
        <v>10675</v>
      </c>
      <c r="K261" s="44" t="s">
        <v>84</v>
      </c>
      <c r="M261" s="239"/>
    </row>
    <row r="262" spans="1:13" x14ac:dyDescent="0.25">
      <c r="A262" s="79">
        <v>42117</v>
      </c>
      <c r="B262" s="22" t="s">
        <v>197</v>
      </c>
      <c r="C262" s="39" t="s">
        <v>8694</v>
      </c>
      <c r="D262" s="45"/>
      <c r="E262" s="144" t="s">
        <v>32</v>
      </c>
      <c r="F262" s="98">
        <v>3725</v>
      </c>
      <c r="G262" s="99">
        <v>1</v>
      </c>
      <c r="H262" s="150">
        <v>1</v>
      </c>
      <c r="I262" s="144"/>
      <c r="J262" s="86">
        <f t="shared" ref="J262" si="16">H262*F262</f>
        <v>3725</v>
      </c>
      <c r="K262" s="44" t="s">
        <v>84</v>
      </c>
    </row>
    <row r="263" spans="1:13" x14ac:dyDescent="0.25">
      <c r="A263" s="92"/>
      <c r="C263" s="92"/>
      <c r="E263" s="92"/>
      <c r="G263" s="92"/>
      <c r="I263" s="92"/>
      <c r="J263" s="86">
        <f t="shared" ref="J263:J273" si="17">H263*F263</f>
        <v>0</v>
      </c>
      <c r="K263" s="92"/>
    </row>
    <row r="264" spans="1:13" x14ac:dyDescent="0.25">
      <c r="A264" s="79">
        <v>42117</v>
      </c>
      <c r="B264" s="22" t="s">
        <v>197</v>
      </c>
      <c r="C264" s="39" t="s">
        <v>8695</v>
      </c>
      <c r="D264" s="100"/>
      <c r="E264" s="44" t="s">
        <v>32</v>
      </c>
      <c r="F264" s="84">
        <v>4165</v>
      </c>
      <c r="G264" s="85">
        <v>1</v>
      </c>
      <c r="H264" s="102">
        <v>1</v>
      </c>
      <c r="I264" s="53"/>
      <c r="J264" s="86">
        <f t="shared" si="17"/>
        <v>4165</v>
      </c>
      <c r="K264" s="44" t="s">
        <v>84</v>
      </c>
    </row>
    <row r="265" spans="1:13" x14ac:dyDescent="0.25">
      <c r="A265" s="79"/>
      <c r="B265" s="101"/>
      <c r="C265" s="46"/>
      <c r="D265" s="100"/>
      <c r="E265" s="44"/>
      <c r="F265" s="84"/>
      <c r="G265" s="85"/>
      <c r="H265" s="102"/>
      <c r="I265" s="53"/>
      <c r="J265" s="86">
        <f t="shared" si="17"/>
        <v>0</v>
      </c>
      <c r="K265" s="44"/>
    </row>
    <row r="266" spans="1:13" x14ac:dyDescent="0.25">
      <c r="A266" s="79">
        <v>42117</v>
      </c>
      <c r="B266" s="22" t="s">
        <v>197</v>
      </c>
      <c r="C266" s="46" t="s">
        <v>8696</v>
      </c>
      <c r="D266" s="22"/>
      <c r="E266" s="44" t="s">
        <v>32</v>
      </c>
      <c r="F266" s="84">
        <v>10760</v>
      </c>
      <c r="G266" s="85">
        <v>1</v>
      </c>
      <c r="H266" s="102">
        <v>1</v>
      </c>
      <c r="I266" s="53"/>
      <c r="J266" s="86">
        <f t="shared" si="17"/>
        <v>10760</v>
      </c>
      <c r="K266" s="44" t="s">
        <v>84</v>
      </c>
    </row>
    <row r="267" spans="1:13" x14ac:dyDescent="0.25">
      <c r="A267" s="79"/>
      <c r="B267" s="101"/>
      <c r="C267" s="46"/>
      <c r="D267" s="190"/>
      <c r="E267" s="44"/>
      <c r="F267" s="84"/>
      <c r="G267" s="85"/>
      <c r="H267" s="102"/>
      <c r="I267" s="53"/>
      <c r="J267" s="86">
        <f t="shared" si="17"/>
        <v>0</v>
      </c>
      <c r="K267" s="44"/>
    </row>
    <row r="268" spans="1:13" x14ac:dyDescent="0.25">
      <c r="A268" s="79">
        <v>42117</v>
      </c>
      <c r="B268" s="22" t="s">
        <v>197</v>
      </c>
      <c r="C268" s="46" t="s">
        <v>8697</v>
      </c>
      <c r="D268" s="22"/>
      <c r="E268" s="44" t="s">
        <v>32</v>
      </c>
      <c r="F268" s="193">
        <v>10650</v>
      </c>
      <c r="G268" s="85">
        <v>1</v>
      </c>
      <c r="H268" s="102">
        <v>1</v>
      </c>
      <c r="I268" s="53"/>
      <c r="J268" s="86">
        <f t="shared" si="17"/>
        <v>10650</v>
      </c>
      <c r="K268" s="44" t="s">
        <v>84</v>
      </c>
    </row>
    <row r="269" spans="1:13" x14ac:dyDescent="0.25">
      <c r="A269" s="79"/>
      <c r="B269" s="109"/>
      <c r="C269" s="53"/>
      <c r="D269" s="22"/>
      <c r="E269" s="53"/>
      <c r="F269" s="109"/>
      <c r="G269" s="85"/>
      <c r="H269" s="102"/>
      <c r="I269" s="53"/>
      <c r="J269" s="86">
        <f t="shared" si="17"/>
        <v>0</v>
      </c>
      <c r="K269" s="44"/>
    </row>
    <row r="270" spans="1:13" x14ac:dyDescent="0.25">
      <c r="A270" s="79">
        <v>42117</v>
      </c>
      <c r="B270" s="22" t="s">
        <v>197</v>
      </c>
      <c r="C270" s="147" t="s">
        <v>8698</v>
      </c>
      <c r="D270" s="22"/>
      <c r="E270" s="44" t="s">
        <v>32</v>
      </c>
      <c r="F270" s="193">
        <v>4580</v>
      </c>
      <c r="G270" s="85">
        <v>1</v>
      </c>
      <c r="H270" s="143">
        <v>1</v>
      </c>
      <c r="I270" s="44"/>
      <c r="J270" s="86">
        <f t="shared" si="17"/>
        <v>4580</v>
      </c>
      <c r="K270" s="44" t="s">
        <v>84</v>
      </c>
    </row>
    <row r="271" spans="1:13" x14ac:dyDescent="0.25">
      <c r="A271" s="92"/>
      <c r="C271" s="92"/>
      <c r="E271" s="92"/>
      <c r="G271" s="92"/>
      <c r="I271" s="92"/>
      <c r="J271" s="86">
        <f t="shared" si="17"/>
        <v>0</v>
      </c>
      <c r="K271" s="92"/>
    </row>
    <row r="272" spans="1:13" x14ac:dyDescent="0.25">
      <c r="A272" s="79">
        <v>42117</v>
      </c>
      <c r="B272" s="22" t="s">
        <v>197</v>
      </c>
      <c r="C272" s="87" t="s">
        <v>8699</v>
      </c>
      <c r="D272" s="200"/>
      <c r="E272" s="83" t="s">
        <v>32</v>
      </c>
      <c r="F272" s="201">
        <v>13995</v>
      </c>
      <c r="G272" s="197">
        <v>1</v>
      </c>
      <c r="H272" s="199">
        <v>1</v>
      </c>
      <c r="I272" s="197"/>
      <c r="J272" s="86">
        <f t="shared" si="17"/>
        <v>13995</v>
      </c>
      <c r="K272" s="83" t="s">
        <v>84</v>
      </c>
    </row>
    <row r="273" spans="1:13" x14ac:dyDescent="0.25">
      <c r="A273" s="95"/>
      <c r="B273" s="45"/>
      <c r="C273" s="39"/>
      <c r="D273" s="45"/>
      <c r="E273" s="144"/>
      <c r="F273" s="98"/>
      <c r="G273" s="99"/>
      <c r="H273" s="150"/>
      <c r="I273" s="144"/>
      <c r="J273" s="86">
        <f t="shared" si="17"/>
        <v>0</v>
      </c>
      <c r="K273" s="44"/>
    </row>
    <row r="274" spans="1:13" x14ac:dyDescent="0.25">
      <c r="A274" s="79">
        <v>42117</v>
      </c>
      <c r="B274" s="22" t="s">
        <v>197</v>
      </c>
      <c r="C274" s="39" t="s">
        <v>8700</v>
      </c>
      <c r="D274" s="171"/>
      <c r="E274" s="144" t="s">
        <v>32</v>
      </c>
      <c r="F274" s="98">
        <v>2600</v>
      </c>
      <c r="G274" s="99">
        <v>1</v>
      </c>
      <c r="H274" s="145">
        <v>1</v>
      </c>
      <c r="I274" s="144"/>
      <c r="J274" s="86">
        <f t="shared" ref="J274:J284" si="18">H274*F274</f>
        <v>2600</v>
      </c>
      <c r="K274" s="44" t="s">
        <v>84</v>
      </c>
    </row>
    <row r="275" spans="1:13" x14ac:dyDescent="0.25">
      <c r="A275" s="92"/>
      <c r="C275" s="92"/>
      <c r="E275" s="92"/>
      <c r="G275" s="92"/>
      <c r="I275" s="92"/>
      <c r="J275" s="86">
        <f t="shared" si="18"/>
        <v>0</v>
      </c>
      <c r="K275" s="92"/>
    </row>
    <row r="276" spans="1:13" x14ac:dyDescent="0.25">
      <c r="A276" s="79">
        <v>42117</v>
      </c>
      <c r="B276" s="22" t="s">
        <v>197</v>
      </c>
      <c r="C276" s="39" t="s">
        <v>8701</v>
      </c>
      <c r="D276" s="171"/>
      <c r="E276" s="144" t="s">
        <v>32</v>
      </c>
      <c r="F276" s="98">
        <v>4820</v>
      </c>
      <c r="G276" s="99">
        <v>1</v>
      </c>
      <c r="H276" s="145">
        <v>1</v>
      </c>
      <c r="I276" s="144"/>
      <c r="J276" s="86">
        <f t="shared" si="18"/>
        <v>4820</v>
      </c>
      <c r="K276" s="44" t="s">
        <v>84</v>
      </c>
    </row>
    <row r="277" spans="1:13" x14ac:dyDescent="0.25">
      <c r="A277" s="92"/>
      <c r="C277" s="92"/>
      <c r="E277" s="92"/>
      <c r="G277" s="92"/>
      <c r="I277" s="92"/>
      <c r="J277" s="86">
        <f t="shared" si="18"/>
        <v>0</v>
      </c>
      <c r="K277" s="92"/>
    </row>
    <row r="278" spans="1:13" x14ac:dyDescent="0.25">
      <c r="A278" s="79">
        <v>42117</v>
      </c>
      <c r="B278" s="22" t="s">
        <v>197</v>
      </c>
      <c r="C278" s="70" t="s">
        <v>8702</v>
      </c>
      <c r="D278" s="171"/>
      <c r="E278" s="144" t="s">
        <v>32</v>
      </c>
      <c r="F278" s="98">
        <v>2420</v>
      </c>
      <c r="G278" s="99">
        <v>1</v>
      </c>
      <c r="H278" s="145">
        <v>1</v>
      </c>
      <c r="I278" s="144"/>
      <c r="J278" s="86">
        <f t="shared" si="18"/>
        <v>2420</v>
      </c>
      <c r="K278" s="44" t="s">
        <v>84</v>
      </c>
    </row>
    <row r="279" spans="1:13" x14ac:dyDescent="0.25">
      <c r="A279" s="776"/>
      <c r="B279" s="199"/>
      <c r="C279" s="769"/>
      <c r="D279" s="635"/>
      <c r="E279" s="83"/>
      <c r="F279" s="201"/>
      <c r="G279" s="83"/>
      <c r="H279" s="199"/>
      <c r="I279" s="769"/>
      <c r="J279" s="86">
        <f t="shared" si="18"/>
        <v>0</v>
      </c>
      <c r="K279" s="83"/>
    </row>
    <row r="280" spans="1:13" x14ac:dyDescent="0.25">
      <c r="A280" s="79">
        <v>42117</v>
      </c>
      <c r="B280" s="22" t="s">
        <v>197</v>
      </c>
      <c r="C280" s="769" t="s">
        <v>8703</v>
      </c>
      <c r="D280" s="635"/>
      <c r="E280" s="83" t="s">
        <v>32</v>
      </c>
      <c r="F280" s="201">
        <v>1655</v>
      </c>
      <c r="G280" s="83">
        <v>1</v>
      </c>
      <c r="H280" s="199">
        <v>1</v>
      </c>
      <c r="I280" s="769"/>
      <c r="J280" s="86">
        <f t="shared" si="18"/>
        <v>1655</v>
      </c>
      <c r="K280" s="83" t="s">
        <v>84</v>
      </c>
    </row>
    <row r="281" spans="1:13" x14ac:dyDescent="0.25">
      <c r="A281" s="776"/>
      <c r="B281" s="199"/>
      <c r="C281" s="769"/>
      <c r="D281" s="635"/>
      <c r="E281" s="83"/>
      <c r="F281" s="201"/>
      <c r="G281" s="83"/>
      <c r="H281" s="199"/>
      <c r="I281" s="769"/>
      <c r="J281" s="86">
        <f t="shared" si="18"/>
        <v>0</v>
      </c>
      <c r="K281" s="769"/>
    </row>
    <row r="282" spans="1:13" x14ac:dyDescent="0.25">
      <c r="A282" s="79">
        <v>42117</v>
      </c>
      <c r="B282" s="22" t="s">
        <v>197</v>
      </c>
      <c r="C282" s="39" t="s">
        <v>8704</v>
      </c>
      <c r="D282" s="22"/>
      <c r="E282" s="144" t="s">
        <v>32</v>
      </c>
      <c r="F282" s="98">
        <v>3699</v>
      </c>
      <c r="G282" s="99">
        <v>1</v>
      </c>
      <c r="H282" s="150">
        <v>1</v>
      </c>
      <c r="I282" s="144"/>
      <c r="J282" s="86">
        <f t="shared" si="18"/>
        <v>3699</v>
      </c>
      <c r="K282" s="44" t="s">
        <v>84</v>
      </c>
    </row>
    <row r="283" spans="1:13" x14ac:dyDescent="0.25">
      <c r="A283" s="95"/>
      <c r="B283" s="45"/>
      <c r="C283" s="39"/>
      <c r="D283" s="45"/>
      <c r="E283" s="144"/>
      <c r="F283" s="98"/>
      <c r="G283" s="99"/>
      <c r="H283" s="150"/>
      <c r="I283" s="144"/>
      <c r="J283" s="86">
        <f t="shared" si="18"/>
        <v>0</v>
      </c>
      <c r="K283" s="44"/>
    </row>
    <row r="284" spans="1:13" x14ac:dyDescent="0.25">
      <c r="A284" s="79">
        <v>42117</v>
      </c>
      <c r="B284" s="22" t="s">
        <v>197</v>
      </c>
      <c r="C284" s="39" t="s">
        <v>8705</v>
      </c>
      <c r="D284" s="45"/>
      <c r="E284" s="144" t="s">
        <v>32</v>
      </c>
      <c r="F284" s="98">
        <v>830</v>
      </c>
      <c r="G284" s="99">
        <v>1</v>
      </c>
      <c r="H284" s="150">
        <v>1</v>
      </c>
      <c r="I284" s="144"/>
      <c r="J284" s="86">
        <f t="shared" si="18"/>
        <v>830</v>
      </c>
      <c r="K284" s="44" t="s">
        <v>84</v>
      </c>
    </row>
    <row r="285" spans="1:13" x14ac:dyDescent="0.25">
      <c r="A285" s="79">
        <v>42088</v>
      </c>
      <c r="B285" s="22" t="s">
        <v>197</v>
      </c>
      <c r="C285" s="39" t="s">
        <v>8457</v>
      </c>
      <c r="D285" s="171"/>
      <c r="E285" s="144" t="s">
        <v>199</v>
      </c>
      <c r="F285" s="98">
        <v>1850</v>
      </c>
      <c r="G285" s="99">
        <v>1</v>
      </c>
      <c r="H285" s="145">
        <v>1</v>
      </c>
      <c r="I285" s="144"/>
      <c r="J285" s="86">
        <f t="shared" ref="J285:J290" si="19">H285*F285</f>
        <v>1850</v>
      </c>
      <c r="K285" s="44" t="s">
        <v>84</v>
      </c>
      <c r="M285" s="239" t="s">
        <v>8469</v>
      </c>
    </row>
    <row r="286" spans="1:13" x14ac:dyDescent="0.25">
      <c r="A286" s="92"/>
      <c r="C286" s="92"/>
      <c r="E286" s="92"/>
      <c r="G286" s="92"/>
      <c r="I286" s="92"/>
      <c r="J286" s="86">
        <f t="shared" si="19"/>
        <v>0</v>
      </c>
      <c r="K286" s="92"/>
    </row>
    <row r="287" spans="1:13" x14ac:dyDescent="0.25">
      <c r="A287" s="79">
        <v>42088</v>
      </c>
      <c r="B287" s="22" t="s">
        <v>197</v>
      </c>
      <c r="C287" s="39" t="s">
        <v>8458</v>
      </c>
      <c r="D287" s="171"/>
      <c r="E287" s="144" t="s">
        <v>199</v>
      </c>
      <c r="F287" s="98">
        <v>4684.5200000000004</v>
      </c>
      <c r="G287" s="99">
        <v>1</v>
      </c>
      <c r="H287" s="145">
        <v>1</v>
      </c>
      <c r="I287" s="144"/>
      <c r="J287" s="86">
        <f t="shared" si="19"/>
        <v>4684.5200000000004</v>
      </c>
      <c r="K287" s="44" t="s">
        <v>84</v>
      </c>
      <c r="M287" s="239" t="s">
        <v>8469</v>
      </c>
    </row>
    <row r="288" spans="1:13" x14ac:dyDescent="0.25">
      <c r="A288" s="92"/>
      <c r="C288" s="92"/>
      <c r="E288" s="92"/>
      <c r="G288" s="92"/>
      <c r="I288" s="92"/>
      <c r="J288" s="86">
        <f t="shared" si="19"/>
        <v>0</v>
      </c>
      <c r="K288" s="92"/>
    </row>
    <row r="289" spans="1:13" x14ac:dyDescent="0.25">
      <c r="A289" s="79">
        <v>42088</v>
      </c>
      <c r="B289" s="22" t="s">
        <v>197</v>
      </c>
      <c r="C289" s="39" t="s">
        <v>8459</v>
      </c>
      <c r="D289" s="171"/>
      <c r="E289" s="144" t="s">
        <v>199</v>
      </c>
      <c r="F289" s="98">
        <v>462.5</v>
      </c>
      <c r="G289" s="99">
        <v>1</v>
      </c>
      <c r="H289" s="145">
        <v>1</v>
      </c>
      <c r="I289" s="144"/>
      <c r="J289" s="86">
        <f t="shared" si="19"/>
        <v>462.5</v>
      </c>
      <c r="K289" s="44" t="s">
        <v>84</v>
      </c>
      <c r="M289" s="239" t="s">
        <v>8469</v>
      </c>
    </row>
    <row r="290" spans="1:13" x14ac:dyDescent="0.25">
      <c r="A290" s="776"/>
      <c r="B290" s="199"/>
      <c r="C290" s="769"/>
      <c r="D290" s="635"/>
      <c r="E290" s="83"/>
      <c r="F290" s="201"/>
      <c r="G290" s="83"/>
      <c r="H290" s="199"/>
      <c r="I290" s="769"/>
      <c r="J290" s="86">
        <f t="shared" si="19"/>
        <v>0</v>
      </c>
      <c r="K290" s="83"/>
    </row>
    <row r="291" spans="1:13" x14ac:dyDescent="0.25">
      <c r="A291" s="79">
        <v>42088</v>
      </c>
      <c r="B291" s="22" t="s">
        <v>197</v>
      </c>
      <c r="C291" s="769" t="s">
        <v>8460</v>
      </c>
      <c r="D291" s="635"/>
      <c r="E291" s="83" t="s">
        <v>199</v>
      </c>
      <c r="F291" s="201">
        <v>3983.1</v>
      </c>
      <c r="G291" s="83">
        <v>1</v>
      </c>
      <c r="H291" s="199">
        <v>1</v>
      </c>
      <c r="I291" s="769"/>
      <c r="J291" s="86">
        <f t="shared" ref="J291:J307" si="20">H291*F291</f>
        <v>3983.1</v>
      </c>
      <c r="K291" s="83" t="s">
        <v>84</v>
      </c>
      <c r="M291" s="239" t="s">
        <v>8469</v>
      </c>
    </row>
    <row r="292" spans="1:13" x14ac:dyDescent="0.25">
      <c r="A292" s="776"/>
      <c r="B292" s="199"/>
      <c r="C292" s="769"/>
      <c r="D292" s="635"/>
      <c r="E292" s="83"/>
      <c r="F292" s="201"/>
      <c r="G292" s="83"/>
      <c r="H292" s="199"/>
      <c r="I292" s="769"/>
      <c r="J292" s="86">
        <f t="shared" si="20"/>
        <v>0</v>
      </c>
      <c r="K292" s="769"/>
    </row>
    <row r="293" spans="1:13" x14ac:dyDescent="0.25">
      <c r="A293" s="79">
        <v>42088</v>
      </c>
      <c r="B293" s="22" t="s">
        <v>197</v>
      </c>
      <c r="C293" s="39" t="s">
        <v>8461</v>
      </c>
      <c r="D293" s="22"/>
      <c r="E293" s="144" t="s">
        <v>199</v>
      </c>
      <c r="F293" s="98">
        <v>9240</v>
      </c>
      <c r="G293" s="99">
        <v>1</v>
      </c>
      <c r="H293" s="150">
        <v>1</v>
      </c>
      <c r="I293" s="144"/>
      <c r="J293" s="86">
        <f t="shared" si="20"/>
        <v>9240</v>
      </c>
      <c r="K293" s="44" t="s">
        <v>84</v>
      </c>
      <c r="M293" s="239" t="s">
        <v>8469</v>
      </c>
    </row>
    <row r="294" spans="1:13" x14ac:dyDescent="0.25">
      <c r="A294" s="95"/>
      <c r="B294" s="45"/>
      <c r="C294" s="39"/>
      <c r="D294" s="45"/>
      <c r="E294" s="144"/>
      <c r="F294" s="98"/>
      <c r="G294" s="99"/>
      <c r="H294" s="150"/>
      <c r="I294" s="144"/>
      <c r="J294" s="86">
        <f t="shared" si="20"/>
        <v>0</v>
      </c>
      <c r="K294" s="44"/>
    </row>
    <row r="295" spans="1:13" x14ac:dyDescent="0.25">
      <c r="A295" s="79">
        <v>42088</v>
      </c>
      <c r="B295" s="22" t="s">
        <v>197</v>
      </c>
      <c r="C295" s="39" t="s">
        <v>8462</v>
      </c>
      <c r="D295" s="45"/>
      <c r="E295" s="144" t="s">
        <v>199</v>
      </c>
      <c r="F295" s="98">
        <v>1591.01</v>
      </c>
      <c r="G295" s="99">
        <v>1</v>
      </c>
      <c r="H295" s="150">
        <v>1</v>
      </c>
      <c r="I295" s="144"/>
      <c r="J295" s="86">
        <f t="shared" si="20"/>
        <v>1591.01</v>
      </c>
      <c r="K295" s="44" t="s">
        <v>84</v>
      </c>
      <c r="M295" s="239" t="s">
        <v>8469</v>
      </c>
    </row>
    <row r="296" spans="1:13" x14ac:dyDescent="0.25">
      <c r="A296" s="95"/>
      <c r="B296" s="45"/>
      <c r="C296" s="39"/>
      <c r="D296" s="45"/>
      <c r="E296" s="144"/>
      <c r="F296" s="98"/>
      <c r="G296" s="99"/>
      <c r="H296" s="150"/>
      <c r="I296" s="144"/>
      <c r="J296" s="86">
        <f t="shared" si="20"/>
        <v>0</v>
      </c>
      <c r="K296" s="44"/>
    </row>
    <row r="297" spans="1:13" x14ac:dyDescent="0.25">
      <c r="A297" s="79">
        <v>42088</v>
      </c>
      <c r="B297" s="22" t="s">
        <v>197</v>
      </c>
      <c r="C297" s="39" t="s">
        <v>8463</v>
      </c>
      <c r="D297" s="45"/>
      <c r="E297" s="144" t="s">
        <v>199</v>
      </c>
      <c r="F297" s="98">
        <v>693.75</v>
      </c>
      <c r="G297" s="99">
        <v>1</v>
      </c>
      <c r="H297" s="150">
        <v>1</v>
      </c>
      <c r="I297" s="144"/>
      <c r="J297" s="86">
        <f t="shared" si="20"/>
        <v>693.75</v>
      </c>
      <c r="K297" s="44" t="s">
        <v>84</v>
      </c>
      <c r="M297" s="239" t="s">
        <v>8469</v>
      </c>
    </row>
    <row r="298" spans="1:13" x14ac:dyDescent="0.25">
      <c r="A298" s="95"/>
      <c r="B298" s="45"/>
      <c r="C298" s="46"/>
      <c r="D298" s="47"/>
      <c r="E298" s="44"/>
      <c r="F298" s="118"/>
      <c r="G298" s="85"/>
      <c r="H298" s="102"/>
      <c r="I298" s="44"/>
      <c r="J298" s="86">
        <f t="shared" si="20"/>
        <v>0</v>
      </c>
      <c r="K298" s="44"/>
    </row>
    <row r="299" spans="1:13" x14ac:dyDescent="0.25">
      <c r="A299" s="79">
        <v>42088</v>
      </c>
      <c r="B299" s="22" t="s">
        <v>197</v>
      </c>
      <c r="C299" s="39" t="s">
        <v>8464</v>
      </c>
      <c r="D299" s="100"/>
      <c r="E299" s="44" t="s">
        <v>199</v>
      </c>
      <c r="F299" s="84">
        <v>555</v>
      </c>
      <c r="G299" s="85">
        <v>1</v>
      </c>
      <c r="H299" s="102">
        <v>1</v>
      </c>
      <c r="I299" s="53"/>
      <c r="J299" s="86">
        <f t="shared" si="20"/>
        <v>555</v>
      </c>
      <c r="K299" s="44" t="s">
        <v>84</v>
      </c>
      <c r="M299" s="239" t="s">
        <v>8469</v>
      </c>
    </row>
    <row r="300" spans="1:13" x14ac:dyDescent="0.25">
      <c r="A300" s="79"/>
      <c r="B300" s="101"/>
      <c r="C300" s="46"/>
      <c r="D300" s="100"/>
      <c r="E300" s="44"/>
      <c r="F300" s="84"/>
      <c r="G300" s="85"/>
      <c r="H300" s="102"/>
      <c r="I300" s="53"/>
      <c r="J300" s="86">
        <f t="shared" si="20"/>
        <v>0</v>
      </c>
      <c r="K300" s="44"/>
    </row>
    <row r="301" spans="1:13" x14ac:dyDescent="0.25">
      <c r="A301" s="79">
        <v>42088</v>
      </c>
      <c r="B301" s="22" t="s">
        <v>197</v>
      </c>
      <c r="C301" s="46" t="s">
        <v>8465</v>
      </c>
      <c r="D301" s="22"/>
      <c r="E301" s="44" t="s">
        <v>199</v>
      </c>
      <c r="F301" s="84">
        <v>1583.25</v>
      </c>
      <c r="G301" s="85">
        <v>1</v>
      </c>
      <c r="H301" s="102">
        <v>1</v>
      </c>
      <c r="I301" s="53"/>
      <c r="J301" s="86">
        <f t="shared" si="20"/>
        <v>1583.25</v>
      </c>
      <c r="K301" s="44" t="s">
        <v>84</v>
      </c>
      <c r="M301" s="239" t="s">
        <v>8469</v>
      </c>
    </row>
    <row r="302" spans="1:13" x14ac:dyDescent="0.25">
      <c r="A302" s="79"/>
      <c r="B302" s="101"/>
      <c r="C302" s="46"/>
      <c r="D302" s="190"/>
      <c r="E302" s="44"/>
      <c r="F302" s="84"/>
      <c r="G302" s="85"/>
      <c r="H302" s="102"/>
      <c r="I302" s="53"/>
      <c r="J302" s="86">
        <f t="shared" si="20"/>
        <v>0</v>
      </c>
      <c r="K302" s="44"/>
    </row>
    <row r="303" spans="1:13" x14ac:dyDescent="0.25">
      <c r="A303" s="79">
        <v>42088</v>
      </c>
      <c r="B303" s="22" t="s">
        <v>197</v>
      </c>
      <c r="C303" s="46" t="s">
        <v>8466</v>
      </c>
      <c r="D303" s="22"/>
      <c r="E303" s="44" t="s">
        <v>199</v>
      </c>
      <c r="F303" s="193">
        <v>545.75</v>
      </c>
      <c r="G303" s="85">
        <v>1</v>
      </c>
      <c r="H303" s="102">
        <v>1</v>
      </c>
      <c r="I303" s="53"/>
      <c r="J303" s="86">
        <f t="shared" si="20"/>
        <v>545.75</v>
      </c>
      <c r="K303" s="44" t="s">
        <v>84</v>
      </c>
      <c r="M303" s="239" t="s">
        <v>8469</v>
      </c>
    </row>
    <row r="304" spans="1:13" x14ac:dyDescent="0.25">
      <c r="A304" s="79"/>
      <c r="B304" s="109"/>
      <c r="C304" s="53"/>
      <c r="D304" s="22"/>
      <c r="E304" s="53"/>
      <c r="F304" s="109"/>
      <c r="G304" s="85"/>
      <c r="H304" s="102"/>
      <c r="I304" s="53"/>
      <c r="J304" s="86">
        <f t="shared" si="20"/>
        <v>0</v>
      </c>
      <c r="K304" s="44"/>
    </row>
    <row r="305" spans="1:13" x14ac:dyDescent="0.25">
      <c r="A305" s="79">
        <v>42088</v>
      </c>
      <c r="B305" s="22" t="s">
        <v>197</v>
      </c>
      <c r="C305" s="147" t="s">
        <v>8467</v>
      </c>
      <c r="D305" s="22"/>
      <c r="E305" s="44" t="s">
        <v>199</v>
      </c>
      <c r="F305" s="193">
        <v>601.20000000000005</v>
      </c>
      <c r="G305" s="85">
        <v>1</v>
      </c>
      <c r="H305" s="143">
        <v>1</v>
      </c>
      <c r="I305" s="44"/>
      <c r="J305" s="86">
        <f t="shared" si="20"/>
        <v>601.20000000000005</v>
      </c>
      <c r="K305" s="44" t="s">
        <v>84</v>
      </c>
      <c r="M305" s="239" t="s">
        <v>8469</v>
      </c>
    </row>
    <row r="306" spans="1:13" x14ac:dyDescent="0.25">
      <c r="A306" s="92"/>
      <c r="C306" s="92"/>
      <c r="E306" s="92"/>
      <c r="G306" s="92"/>
      <c r="I306" s="92"/>
      <c r="J306" s="86">
        <f t="shared" si="20"/>
        <v>0</v>
      </c>
      <c r="K306" s="92"/>
    </row>
    <row r="307" spans="1:13" x14ac:dyDescent="0.25">
      <c r="A307" s="79">
        <v>42088</v>
      </c>
      <c r="B307" s="22" t="s">
        <v>197</v>
      </c>
      <c r="C307" s="87" t="s">
        <v>8468</v>
      </c>
      <c r="D307" s="200"/>
      <c r="E307" s="83" t="s">
        <v>199</v>
      </c>
      <c r="F307" s="201">
        <v>2276.3000000000002</v>
      </c>
      <c r="G307" s="197">
        <v>1</v>
      </c>
      <c r="H307" s="199">
        <v>1</v>
      </c>
      <c r="I307" s="197"/>
      <c r="J307" s="86">
        <f t="shared" si="20"/>
        <v>2276.3000000000002</v>
      </c>
      <c r="K307" s="83" t="s">
        <v>84</v>
      </c>
      <c r="M307" s="239" t="s">
        <v>8469</v>
      </c>
    </row>
    <row r="308" spans="1:13" x14ac:dyDescent="0.25">
      <c r="A308" s="79">
        <v>42088</v>
      </c>
      <c r="B308" s="22" t="s">
        <v>197</v>
      </c>
      <c r="C308" s="39" t="s">
        <v>8470</v>
      </c>
      <c r="D308" s="171"/>
      <c r="E308" s="144" t="s">
        <v>199</v>
      </c>
      <c r="F308" s="98">
        <v>656.75</v>
      </c>
      <c r="G308" s="99">
        <v>1</v>
      </c>
      <c r="H308" s="145">
        <v>1</v>
      </c>
      <c r="I308" s="144"/>
      <c r="J308" s="86">
        <f t="shared" ref="J308:J313" si="21">H308*F308</f>
        <v>656.75</v>
      </c>
      <c r="K308" s="44" t="s">
        <v>84</v>
      </c>
      <c r="M308" s="239" t="s">
        <v>8469</v>
      </c>
    </row>
    <row r="309" spans="1:13" x14ac:dyDescent="0.25">
      <c r="A309" s="92"/>
      <c r="C309" s="92"/>
      <c r="E309" s="92"/>
      <c r="F309" s="200"/>
      <c r="G309" s="92"/>
      <c r="I309" s="92"/>
      <c r="J309" s="86">
        <f t="shared" si="21"/>
        <v>0</v>
      </c>
      <c r="K309" s="92"/>
    </row>
    <row r="310" spans="1:13" x14ac:dyDescent="0.25">
      <c r="A310" s="79">
        <v>42088</v>
      </c>
      <c r="B310" s="22" t="s">
        <v>197</v>
      </c>
      <c r="C310" s="39" t="s">
        <v>8471</v>
      </c>
      <c r="D310" s="171"/>
      <c r="E310" s="144" t="s">
        <v>199</v>
      </c>
      <c r="F310" s="98">
        <v>693.75</v>
      </c>
      <c r="G310" s="99">
        <v>1</v>
      </c>
      <c r="H310" s="145">
        <v>1</v>
      </c>
      <c r="I310" s="144"/>
      <c r="J310" s="86">
        <f t="shared" si="21"/>
        <v>693.75</v>
      </c>
      <c r="K310" s="44" t="s">
        <v>84</v>
      </c>
      <c r="M310" s="239" t="s">
        <v>8469</v>
      </c>
    </row>
    <row r="311" spans="1:13" x14ac:dyDescent="0.25">
      <c r="A311" s="92"/>
      <c r="C311" s="92"/>
      <c r="E311" s="92"/>
      <c r="F311" s="200"/>
      <c r="G311" s="92"/>
      <c r="I311" s="92"/>
      <c r="J311" s="86">
        <f t="shared" si="21"/>
        <v>0</v>
      </c>
      <c r="K311" s="92"/>
    </row>
    <row r="312" spans="1:13" x14ac:dyDescent="0.25">
      <c r="A312" s="79">
        <v>42088</v>
      </c>
      <c r="B312" s="22" t="s">
        <v>197</v>
      </c>
      <c r="C312" s="39" t="s">
        <v>8472</v>
      </c>
      <c r="D312" s="171"/>
      <c r="E312" s="144" t="s">
        <v>199</v>
      </c>
      <c r="F312" s="98">
        <v>2323.5500000000002</v>
      </c>
      <c r="G312" s="99">
        <v>1</v>
      </c>
      <c r="H312" s="145">
        <v>1</v>
      </c>
      <c r="I312" s="144"/>
      <c r="J312" s="86">
        <f t="shared" si="21"/>
        <v>2323.5500000000002</v>
      </c>
      <c r="K312" s="44" t="s">
        <v>84</v>
      </c>
      <c r="M312" s="239" t="s">
        <v>8469</v>
      </c>
    </row>
    <row r="313" spans="1:13" x14ac:dyDescent="0.25">
      <c r="A313" s="776"/>
      <c r="B313" s="199"/>
      <c r="C313" s="769"/>
      <c r="D313" s="635"/>
      <c r="E313" s="83"/>
      <c r="F313" s="201"/>
      <c r="G313" s="83"/>
      <c r="H313" s="199"/>
      <c r="I313" s="769"/>
      <c r="J313" s="86">
        <f t="shared" si="21"/>
        <v>0</v>
      </c>
      <c r="K313" s="83"/>
    </row>
    <row r="314" spans="1:13" x14ac:dyDescent="0.25">
      <c r="A314" s="79">
        <v>42088</v>
      </c>
      <c r="B314" s="22" t="s">
        <v>197</v>
      </c>
      <c r="C314" s="769" t="s">
        <v>8473</v>
      </c>
      <c r="D314" s="635"/>
      <c r="E314" s="83" t="s">
        <v>199</v>
      </c>
      <c r="F314" s="201">
        <v>846.45</v>
      </c>
      <c r="G314" s="83">
        <v>1</v>
      </c>
      <c r="H314" s="199">
        <v>1</v>
      </c>
      <c r="I314" s="769"/>
      <c r="J314" s="86">
        <f t="shared" ref="J314:J330" si="22">H314*F314</f>
        <v>846.45</v>
      </c>
      <c r="K314" s="44" t="s">
        <v>84</v>
      </c>
      <c r="M314" s="239" t="s">
        <v>8469</v>
      </c>
    </row>
    <row r="315" spans="1:13" x14ac:dyDescent="0.25">
      <c r="A315" s="776"/>
      <c r="B315" s="199"/>
      <c r="C315" s="769"/>
      <c r="D315" s="635"/>
      <c r="E315" s="83"/>
      <c r="F315" s="201"/>
      <c r="G315" s="83"/>
      <c r="H315" s="199"/>
      <c r="I315" s="769"/>
      <c r="J315" s="86">
        <f t="shared" si="22"/>
        <v>0</v>
      </c>
      <c r="K315" s="769"/>
    </row>
    <row r="316" spans="1:13" x14ac:dyDescent="0.25">
      <c r="A316" s="79">
        <v>42088</v>
      </c>
      <c r="B316" s="22" t="s">
        <v>197</v>
      </c>
      <c r="C316" s="39" t="s">
        <v>8474</v>
      </c>
      <c r="D316" s="22"/>
      <c r="E316" s="144" t="s">
        <v>199</v>
      </c>
      <c r="F316" s="98">
        <v>1661.4</v>
      </c>
      <c r="G316" s="99">
        <v>1</v>
      </c>
      <c r="H316" s="150">
        <v>1</v>
      </c>
      <c r="I316" s="144"/>
      <c r="J316" s="86">
        <f t="shared" si="22"/>
        <v>1661.4</v>
      </c>
      <c r="K316" s="44" t="s">
        <v>84</v>
      </c>
      <c r="M316" s="239" t="s">
        <v>8469</v>
      </c>
    </row>
    <row r="317" spans="1:13" x14ac:dyDescent="0.25">
      <c r="A317" s="95"/>
      <c r="B317" s="45"/>
      <c r="C317" s="39"/>
      <c r="D317" s="45"/>
      <c r="E317" s="144"/>
      <c r="F317" s="98"/>
      <c r="G317" s="99"/>
      <c r="H317" s="150"/>
      <c r="I317" s="144"/>
      <c r="J317" s="86">
        <f t="shared" si="22"/>
        <v>0</v>
      </c>
      <c r="K317" s="44"/>
    </row>
    <row r="318" spans="1:13" x14ac:dyDescent="0.25">
      <c r="A318" s="79">
        <v>42088</v>
      </c>
      <c r="B318" s="22" t="s">
        <v>197</v>
      </c>
      <c r="C318" s="39" t="s">
        <v>8475</v>
      </c>
      <c r="D318" s="45"/>
      <c r="E318" s="144" t="s">
        <v>199</v>
      </c>
      <c r="F318" s="98">
        <v>1650</v>
      </c>
      <c r="G318" s="99">
        <v>1</v>
      </c>
      <c r="H318" s="150">
        <v>1</v>
      </c>
      <c r="I318" s="144"/>
      <c r="J318" s="86">
        <f t="shared" si="22"/>
        <v>1650</v>
      </c>
      <c r="K318" s="44" t="s">
        <v>84</v>
      </c>
      <c r="M318" s="239" t="s">
        <v>8469</v>
      </c>
    </row>
    <row r="319" spans="1:13" x14ac:dyDescent="0.25">
      <c r="A319" s="95"/>
      <c r="B319" s="45"/>
      <c r="C319" s="39"/>
      <c r="D319" s="45"/>
      <c r="E319" s="144"/>
      <c r="F319" s="98"/>
      <c r="G319" s="99"/>
      <c r="H319" s="150"/>
      <c r="I319" s="144"/>
      <c r="J319" s="86">
        <f t="shared" si="22"/>
        <v>0</v>
      </c>
      <c r="K319" s="44"/>
    </row>
    <row r="320" spans="1:13" x14ac:dyDescent="0.25">
      <c r="A320" s="79">
        <v>42088</v>
      </c>
      <c r="B320" s="22" t="s">
        <v>197</v>
      </c>
      <c r="C320" s="39" t="s">
        <v>8476</v>
      </c>
      <c r="D320" s="45"/>
      <c r="E320" s="144" t="s">
        <v>199</v>
      </c>
      <c r="F320" s="98">
        <v>2497.5</v>
      </c>
      <c r="G320" s="99">
        <v>1</v>
      </c>
      <c r="H320" s="150">
        <v>1</v>
      </c>
      <c r="I320" s="144"/>
      <c r="J320" s="86">
        <f t="shared" si="22"/>
        <v>2497.5</v>
      </c>
      <c r="K320" s="44" t="s">
        <v>84</v>
      </c>
      <c r="M320" s="239" t="s">
        <v>8469</v>
      </c>
    </row>
    <row r="321" spans="1:13" x14ac:dyDescent="0.25">
      <c r="A321" s="95"/>
      <c r="B321" s="45"/>
      <c r="C321" s="46"/>
      <c r="D321" s="47"/>
      <c r="E321" s="44"/>
      <c r="F321" s="118"/>
      <c r="G321" s="85"/>
      <c r="H321" s="102"/>
      <c r="I321" s="44"/>
      <c r="J321" s="86">
        <f t="shared" si="22"/>
        <v>0</v>
      </c>
      <c r="K321" s="44"/>
    </row>
    <row r="322" spans="1:13" x14ac:dyDescent="0.25">
      <c r="A322" s="79">
        <v>42088</v>
      </c>
      <c r="B322" s="22" t="s">
        <v>197</v>
      </c>
      <c r="C322" s="39" t="s">
        <v>8477</v>
      </c>
      <c r="D322" s="100"/>
      <c r="E322" s="44" t="s">
        <v>199</v>
      </c>
      <c r="F322" s="84">
        <v>647.5</v>
      </c>
      <c r="G322" s="85">
        <v>1</v>
      </c>
      <c r="H322" s="102">
        <v>1</v>
      </c>
      <c r="I322" s="53"/>
      <c r="J322" s="86">
        <f t="shared" si="22"/>
        <v>647.5</v>
      </c>
      <c r="K322" s="44" t="s">
        <v>84</v>
      </c>
      <c r="M322" s="239" t="s">
        <v>8469</v>
      </c>
    </row>
    <row r="323" spans="1:13" x14ac:dyDescent="0.25">
      <c r="A323" s="79"/>
      <c r="B323" s="101"/>
      <c r="C323" s="46"/>
      <c r="D323" s="100"/>
      <c r="E323" s="44"/>
      <c r="F323" s="84"/>
      <c r="G323" s="85"/>
      <c r="H323" s="102"/>
      <c r="I323" s="53"/>
      <c r="J323" s="86">
        <f t="shared" si="22"/>
        <v>0</v>
      </c>
      <c r="K323" s="44"/>
    </row>
    <row r="324" spans="1:13" x14ac:dyDescent="0.25">
      <c r="A324" s="79">
        <v>42088</v>
      </c>
      <c r="B324" s="22" t="s">
        <v>197</v>
      </c>
      <c r="C324" s="46" t="s">
        <v>8478</v>
      </c>
      <c r="D324" s="22"/>
      <c r="E324" s="44" t="s">
        <v>199</v>
      </c>
      <c r="F324" s="84">
        <v>1124.8</v>
      </c>
      <c r="G324" s="85">
        <v>1</v>
      </c>
      <c r="H324" s="102">
        <v>1</v>
      </c>
      <c r="I324" s="53"/>
      <c r="J324" s="86">
        <f t="shared" si="22"/>
        <v>1124.8</v>
      </c>
      <c r="K324" s="44" t="s">
        <v>84</v>
      </c>
      <c r="M324" s="239" t="s">
        <v>8469</v>
      </c>
    </row>
    <row r="325" spans="1:13" x14ac:dyDescent="0.25">
      <c r="A325" s="79"/>
      <c r="B325" s="101"/>
      <c r="C325" s="46"/>
      <c r="D325" s="190"/>
      <c r="E325" s="44"/>
      <c r="F325" s="84"/>
      <c r="G325" s="85"/>
      <c r="H325" s="102"/>
      <c r="I325" s="53"/>
      <c r="J325" s="86">
        <f t="shared" si="22"/>
        <v>0</v>
      </c>
      <c r="K325" s="44"/>
    </row>
    <row r="326" spans="1:13" x14ac:dyDescent="0.25">
      <c r="A326" s="79">
        <v>42088</v>
      </c>
      <c r="B326" s="22" t="s">
        <v>197</v>
      </c>
      <c r="C326" s="254" t="s">
        <v>8479</v>
      </c>
      <c r="D326" s="22"/>
      <c r="E326" s="44" t="s">
        <v>199</v>
      </c>
      <c r="F326" s="193">
        <v>2206.1</v>
      </c>
      <c r="G326" s="85">
        <v>1</v>
      </c>
      <c r="H326" s="102">
        <v>1</v>
      </c>
      <c r="I326" s="53"/>
      <c r="J326" s="86">
        <f t="shared" si="22"/>
        <v>2206.1</v>
      </c>
      <c r="K326" s="44" t="s">
        <v>84</v>
      </c>
      <c r="M326" s="239" t="s">
        <v>8469</v>
      </c>
    </row>
    <row r="327" spans="1:13" x14ac:dyDescent="0.25">
      <c r="A327" s="79"/>
      <c r="B327" s="109"/>
      <c r="C327" s="53"/>
      <c r="D327" s="22"/>
      <c r="E327" s="53"/>
      <c r="F327" s="109"/>
      <c r="G327" s="85"/>
      <c r="H327" s="102"/>
      <c r="I327" s="53"/>
      <c r="J327" s="86">
        <f t="shared" si="22"/>
        <v>0</v>
      </c>
      <c r="K327" s="44"/>
    </row>
    <row r="328" spans="1:13" x14ac:dyDescent="0.25">
      <c r="A328" s="79">
        <v>42088</v>
      </c>
      <c r="B328" s="22" t="s">
        <v>197</v>
      </c>
      <c r="C328" s="184" t="s">
        <v>8486</v>
      </c>
      <c r="D328" s="22"/>
      <c r="E328" s="44" t="s">
        <v>199</v>
      </c>
      <c r="F328" s="193">
        <v>8437.32</v>
      </c>
      <c r="G328" s="85">
        <v>1</v>
      </c>
      <c r="H328" s="143">
        <v>1</v>
      </c>
      <c r="I328" s="44"/>
      <c r="J328" s="86">
        <f t="shared" si="22"/>
        <v>8437.32</v>
      </c>
      <c r="K328" s="44" t="s">
        <v>84</v>
      </c>
      <c r="M328" s="239" t="s">
        <v>8469</v>
      </c>
    </row>
    <row r="329" spans="1:13" x14ac:dyDescent="0.25">
      <c r="A329" s="92"/>
      <c r="C329" s="92"/>
      <c r="E329" s="92"/>
      <c r="F329" s="200"/>
      <c r="G329" s="92"/>
      <c r="I329" s="92"/>
      <c r="J329" s="86">
        <f t="shared" si="22"/>
        <v>0</v>
      </c>
      <c r="K329" s="92"/>
    </row>
    <row r="330" spans="1:13" x14ac:dyDescent="0.25">
      <c r="A330" s="79">
        <v>42088</v>
      </c>
      <c r="B330" s="22" t="s">
        <v>197</v>
      </c>
      <c r="C330" s="87" t="s">
        <v>8480</v>
      </c>
      <c r="D330" s="200"/>
      <c r="E330" s="83" t="s">
        <v>199</v>
      </c>
      <c r="F330" s="201">
        <v>508.75</v>
      </c>
      <c r="G330" s="197">
        <v>1</v>
      </c>
      <c r="H330" s="199">
        <v>1</v>
      </c>
      <c r="I330" s="197"/>
      <c r="J330" s="86">
        <f t="shared" si="22"/>
        <v>508.75</v>
      </c>
      <c r="K330" s="83" t="s">
        <v>84</v>
      </c>
      <c r="M330" s="239" t="s">
        <v>8469</v>
      </c>
    </row>
    <row r="331" spans="1:13" x14ac:dyDescent="0.25">
      <c r="A331" s="79">
        <v>42088</v>
      </c>
      <c r="B331" s="22" t="s">
        <v>197</v>
      </c>
      <c r="C331" s="39" t="s">
        <v>8481</v>
      </c>
      <c r="D331" s="171"/>
      <c r="E331" s="144" t="s">
        <v>199</v>
      </c>
      <c r="F331" s="98">
        <v>1155</v>
      </c>
      <c r="G331" s="99">
        <v>1</v>
      </c>
      <c r="H331" s="145">
        <v>1</v>
      </c>
      <c r="I331" s="144"/>
      <c r="J331" s="86">
        <f t="shared" ref="J331:J336" si="23">H331*F331</f>
        <v>1155</v>
      </c>
      <c r="K331" s="44" t="s">
        <v>84</v>
      </c>
      <c r="M331" s="239" t="s">
        <v>8469</v>
      </c>
    </row>
    <row r="332" spans="1:13" x14ac:dyDescent="0.25">
      <c r="A332" s="92"/>
      <c r="C332" s="92"/>
      <c r="E332" s="92"/>
      <c r="G332" s="92"/>
      <c r="I332" s="92"/>
      <c r="J332" s="86">
        <f t="shared" si="23"/>
        <v>0</v>
      </c>
      <c r="K332" s="92"/>
    </row>
    <row r="333" spans="1:13" x14ac:dyDescent="0.25">
      <c r="A333" s="79">
        <v>42088</v>
      </c>
      <c r="B333" s="22" t="s">
        <v>197</v>
      </c>
      <c r="C333" s="39" t="s">
        <v>8482</v>
      </c>
      <c r="D333" s="171"/>
      <c r="E333" s="144" t="s">
        <v>199</v>
      </c>
      <c r="F333" s="98">
        <v>564</v>
      </c>
      <c r="G333" s="99">
        <v>1</v>
      </c>
      <c r="H333" s="145">
        <v>1</v>
      </c>
      <c r="I333" s="144"/>
      <c r="J333" s="86">
        <f t="shared" si="23"/>
        <v>564</v>
      </c>
      <c r="K333" s="44" t="s">
        <v>84</v>
      </c>
      <c r="M333" s="239" t="s">
        <v>8469</v>
      </c>
    </row>
    <row r="334" spans="1:13" x14ac:dyDescent="0.25">
      <c r="A334" s="92"/>
      <c r="C334" s="92"/>
      <c r="E334" s="92"/>
      <c r="G334" s="92"/>
      <c r="I334" s="92"/>
      <c r="J334" s="86">
        <f t="shared" si="23"/>
        <v>0</v>
      </c>
      <c r="K334" s="92"/>
    </row>
    <row r="335" spans="1:13" x14ac:dyDescent="0.25">
      <c r="A335" s="79">
        <v>42088</v>
      </c>
      <c r="B335" s="22" t="s">
        <v>197</v>
      </c>
      <c r="C335" s="39" t="s">
        <v>8483</v>
      </c>
      <c r="D335" s="171"/>
      <c r="E335" s="144" t="s">
        <v>199</v>
      </c>
      <c r="F335" s="98">
        <v>832</v>
      </c>
      <c r="G335" s="99">
        <v>1</v>
      </c>
      <c r="H335" s="145">
        <v>1</v>
      </c>
      <c r="I335" s="144"/>
      <c r="J335" s="86">
        <f t="shared" si="23"/>
        <v>832</v>
      </c>
      <c r="K335" s="44" t="s">
        <v>84</v>
      </c>
      <c r="M335" s="239" t="s">
        <v>8469</v>
      </c>
    </row>
    <row r="336" spans="1:13" x14ac:dyDescent="0.25">
      <c r="A336" s="776"/>
      <c r="B336" s="199"/>
      <c r="C336" s="769"/>
      <c r="D336" s="635"/>
      <c r="E336" s="83"/>
      <c r="F336" s="201"/>
      <c r="G336" s="83"/>
      <c r="H336" s="199"/>
      <c r="I336" s="769"/>
      <c r="J336" s="86">
        <f t="shared" si="23"/>
        <v>0</v>
      </c>
      <c r="K336" s="83"/>
    </row>
    <row r="337" spans="1:13" x14ac:dyDescent="0.25">
      <c r="A337" s="79">
        <v>42088</v>
      </c>
      <c r="B337" s="22" t="s">
        <v>197</v>
      </c>
      <c r="C337" s="769" t="s">
        <v>8484</v>
      </c>
      <c r="D337" s="635"/>
      <c r="E337" s="83" t="s">
        <v>199</v>
      </c>
      <c r="F337" s="201">
        <v>370</v>
      </c>
      <c r="G337" s="83">
        <v>1</v>
      </c>
      <c r="H337" s="199">
        <v>1</v>
      </c>
      <c r="I337" s="769"/>
      <c r="J337" s="86">
        <f t="shared" ref="J337:J353" si="24">H337*F337</f>
        <v>370</v>
      </c>
      <c r="K337" s="83" t="s">
        <v>84</v>
      </c>
      <c r="M337" s="239" t="s">
        <v>8469</v>
      </c>
    </row>
    <row r="338" spans="1:13" x14ac:dyDescent="0.25">
      <c r="A338" s="776"/>
      <c r="B338" s="199"/>
      <c r="C338" s="769"/>
      <c r="D338" s="635"/>
      <c r="E338" s="83"/>
      <c r="F338" s="201"/>
      <c r="G338" s="83"/>
      <c r="H338" s="199"/>
      <c r="I338" s="769"/>
      <c r="J338" s="86">
        <f t="shared" si="24"/>
        <v>0</v>
      </c>
      <c r="K338" s="769"/>
    </row>
    <row r="339" spans="1:13" x14ac:dyDescent="0.25">
      <c r="A339" s="79">
        <v>42088</v>
      </c>
      <c r="B339" s="22" t="s">
        <v>197</v>
      </c>
      <c r="C339" s="39" t="s">
        <v>8485</v>
      </c>
      <c r="D339" s="22"/>
      <c r="E339" s="144" t="s">
        <v>199</v>
      </c>
      <c r="F339" s="98">
        <v>462.5</v>
      </c>
      <c r="G339" s="99">
        <v>1</v>
      </c>
      <c r="H339" s="150">
        <v>1</v>
      </c>
      <c r="I339" s="144"/>
      <c r="J339" s="86">
        <f t="shared" si="24"/>
        <v>462.5</v>
      </c>
      <c r="K339" s="44" t="s">
        <v>84</v>
      </c>
      <c r="M339" s="239" t="s">
        <v>8469</v>
      </c>
    </row>
    <row r="340" spans="1:13" x14ac:dyDescent="0.25">
      <c r="A340" s="95"/>
      <c r="B340" s="45"/>
      <c r="C340" s="39"/>
      <c r="D340" s="45"/>
      <c r="E340" s="144"/>
      <c r="F340" s="98"/>
      <c r="G340" s="99"/>
      <c r="H340" s="150"/>
      <c r="I340" s="144"/>
      <c r="J340" s="86">
        <f t="shared" si="24"/>
        <v>0</v>
      </c>
      <c r="K340" s="44"/>
    </row>
    <row r="341" spans="1:13" x14ac:dyDescent="0.25">
      <c r="A341" s="79">
        <v>42088</v>
      </c>
      <c r="B341" s="22" t="s">
        <v>197</v>
      </c>
      <c r="C341" s="39" t="s">
        <v>8487</v>
      </c>
      <c r="D341" s="45"/>
      <c r="E341" s="144" t="s">
        <v>199</v>
      </c>
      <c r="F341" s="98">
        <v>1187.2</v>
      </c>
      <c r="G341" s="99">
        <v>1</v>
      </c>
      <c r="H341" s="150">
        <v>1</v>
      </c>
      <c r="I341" s="144"/>
      <c r="J341" s="86">
        <f t="shared" si="24"/>
        <v>1187.2</v>
      </c>
      <c r="K341" s="44" t="s">
        <v>84</v>
      </c>
      <c r="M341" s="239" t="s">
        <v>8469</v>
      </c>
    </row>
    <row r="342" spans="1:13" x14ac:dyDescent="0.25">
      <c r="A342" s="95"/>
      <c r="B342" s="45"/>
      <c r="C342" s="39"/>
      <c r="D342" s="45"/>
      <c r="E342" s="144"/>
      <c r="F342" s="98"/>
      <c r="G342" s="99"/>
      <c r="H342" s="150"/>
      <c r="I342" s="144"/>
      <c r="J342" s="86">
        <f t="shared" si="24"/>
        <v>0</v>
      </c>
      <c r="K342" s="44"/>
    </row>
    <row r="343" spans="1:13" x14ac:dyDescent="0.25">
      <c r="A343" s="79">
        <v>42088</v>
      </c>
      <c r="B343" s="22" t="s">
        <v>197</v>
      </c>
      <c r="C343" s="39" t="s">
        <v>8488</v>
      </c>
      <c r="D343" s="45"/>
      <c r="E343" s="144" t="s">
        <v>199</v>
      </c>
      <c r="F343" s="98">
        <v>499.5</v>
      </c>
      <c r="G343" s="99">
        <v>1</v>
      </c>
      <c r="H343" s="150">
        <v>1</v>
      </c>
      <c r="I343" s="144"/>
      <c r="J343" s="86">
        <f t="shared" si="24"/>
        <v>499.5</v>
      </c>
      <c r="K343" s="44" t="s">
        <v>84</v>
      </c>
      <c r="M343" s="239" t="s">
        <v>8469</v>
      </c>
    </row>
    <row r="344" spans="1:13" x14ac:dyDescent="0.25">
      <c r="A344" s="95"/>
      <c r="B344" s="45"/>
      <c r="C344" s="46"/>
      <c r="D344" s="47"/>
      <c r="E344" s="44"/>
      <c r="F344" s="118"/>
      <c r="G344" s="85"/>
      <c r="H344" s="102"/>
      <c r="I344" s="44"/>
      <c r="J344" s="86">
        <f t="shared" si="24"/>
        <v>0</v>
      </c>
      <c r="K344" s="44"/>
    </row>
    <row r="345" spans="1:13" x14ac:dyDescent="0.25">
      <c r="A345" s="79">
        <v>42088</v>
      </c>
      <c r="B345" s="22" t="s">
        <v>197</v>
      </c>
      <c r="C345" s="39" t="s">
        <v>8489</v>
      </c>
      <c r="D345" s="100"/>
      <c r="E345" s="44" t="s">
        <v>199</v>
      </c>
      <c r="F345" s="84">
        <v>545.25</v>
      </c>
      <c r="G345" s="85">
        <v>1</v>
      </c>
      <c r="H345" s="102">
        <v>1</v>
      </c>
      <c r="I345" s="53"/>
      <c r="J345" s="86">
        <f t="shared" si="24"/>
        <v>545.25</v>
      </c>
      <c r="K345" s="44" t="s">
        <v>84</v>
      </c>
      <c r="M345" s="239" t="s">
        <v>8469</v>
      </c>
    </row>
    <row r="346" spans="1:13" x14ac:dyDescent="0.25">
      <c r="A346" s="79"/>
      <c r="B346" s="101"/>
      <c r="C346" s="46"/>
      <c r="D346" s="100"/>
      <c r="E346" s="44"/>
      <c r="F346" s="84"/>
      <c r="G346" s="85"/>
      <c r="H346" s="102"/>
      <c r="I346" s="53"/>
      <c r="J346" s="86">
        <f t="shared" si="24"/>
        <v>0</v>
      </c>
      <c r="K346" s="44"/>
    </row>
    <row r="347" spans="1:13" x14ac:dyDescent="0.25">
      <c r="A347" s="79">
        <v>42088</v>
      </c>
      <c r="B347" s="22" t="s">
        <v>197</v>
      </c>
      <c r="C347" s="46" t="s">
        <v>8490</v>
      </c>
      <c r="D347" s="22"/>
      <c r="E347" s="44" t="s">
        <v>199</v>
      </c>
      <c r="F347" s="84">
        <v>416.25</v>
      </c>
      <c r="G347" s="85">
        <v>1</v>
      </c>
      <c r="H347" s="102">
        <v>1</v>
      </c>
      <c r="I347" s="53"/>
      <c r="J347" s="86">
        <f t="shared" si="24"/>
        <v>416.25</v>
      </c>
      <c r="K347" s="44" t="s">
        <v>84</v>
      </c>
      <c r="M347" s="239" t="s">
        <v>8469</v>
      </c>
    </row>
    <row r="348" spans="1:13" x14ac:dyDescent="0.25">
      <c r="A348" s="79"/>
      <c r="B348" s="101"/>
      <c r="C348" s="46"/>
      <c r="D348" s="190"/>
      <c r="E348" s="44"/>
      <c r="F348" s="84"/>
      <c r="G348" s="85"/>
      <c r="H348" s="102"/>
      <c r="I348" s="53"/>
      <c r="J348" s="86">
        <f t="shared" si="24"/>
        <v>0</v>
      </c>
      <c r="K348" s="44"/>
    </row>
    <row r="349" spans="1:13" x14ac:dyDescent="0.25">
      <c r="A349" s="79">
        <v>42088</v>
      </c>
      <c r="B349" s="22" t="s">
        <v>197</v>
      </c>
      <c r="C349" s="254" t="s">
        <v>8491</v>
      </c>
      <c r="D349" s="22"/>
      <c r="E349" s="44" t="s">
        <v>199</v>
      </c>
      <c r="F349" s="193">
        <v>277.5</v>
      </c>
      <c r="G349" s="85">
        <v>1</v>
      </c>
      <c r="H349" s="102">
        <v>1</v>
      </c>
      <c r="I349" s="53"/>
      <c r="J349" s="86">
        <f t="shared" si="24"/>
        <v>277.5</v>
      </c>
      <c r="K349" s="44" t="s">
        <v>84</v>
      </c>
      <c r="M349" s="239" t="s">
        <v>8469</v>
      </c>
    </row>
    <row r="350" spans="1:13" x14ac:dyDescent="0.25">
      <c r="A350" s="79"/>
      <c r="B350" s="109"/>
      <c r="C350" s="53"/>
      <c r="D350" s="22"/>
      <c r="E350" s="53"/>
      <c r="F350" s="109"/>
      <c r="G350" s="85"/>
      <c r="H350" s="102"/>
      <c r="I350" s="53"/>
      <c r="J350" s="86">
        <f t="shared" si="24"/>
        <v>0</v>
      </c>
      <c r="K350" s="44"/>
    </row>
    <row r="351" spans="1:13" x14ac:dyDescent="0.25">
      <c r="A351" s="79">
        <v>42088</v>
      </c>
      <c r="B351" s="22" t="s">
        <v>197</v>
      </c>
      <c r="C351" s="147" t="s">
        <v>7816</v>
      </c>
      <c r="D351" s="22"/>
      <c r="E351" s="44" t="s">
        <v>199</v>
      </c>
      <c r="F351" s="193">
        <v>2640</v>
      </c>
      <c r="G351" s="85">
        <v>1</v>
      </c>
      <c r="H351" s="143">
        <v>1</v>
      </c>
      <c r="I351" s="44"/>
      <c r="J351" s="86">
        <f t="shared" si="24"/>
        <v>2640</v>
      </c>
      <c r="K351" s="44" t="s">
        <v>84</v>
      </c>
      <c r="M351" s="239" t="s">
        <v>8469</v>
      </c>
    </row>
    <row r="352" spans="1:13" x14ac:dyDescent="0.25">
      <c r="A352" s="92"/>
      <c r="C352" s="92"/>
      <c r="E352" s="92"/>
      <c r="G352" s="92"/>
      <c r="I352" s="92"/>
      <c r="J352" s="86">
        <f t="shared" si="24"/>
        <v>0</v>
      </c>
      <c r="K352" s="92"/>
    </row>
    <row r="353" spans="1:13" x14ac:dyDescent="0.25">
      <c r="A353" s="79">
        <v>42088</v>
      </c>
      <c r="B353" s="22" t="s">
        <v>197</v>
      </c>
      <c r="C353" s="87" t="s">
        <v>8492</v>
      </c>
      <c r="D353" s="200"/>
      <c r="E353" s="83" t="s">
        <v>199</v>
      </c>
      <c r="F353" s="201">
        <v>4206</v>
      </c>
      <c r="G353" s="197">
        <v>1</v>
      </c>
      <c r="H353" s="199">
        <v>1</v>
      </c>
      <c r="I353" s="197"/>
      <c r="J353" s="86">
        <f t="shared" si="24"/>
        <v>4206</v>
      </c>
      <c r="K353" s="83" t="s">
        <v>84</v>
      </c>
      <c r="M353" s="239" t="s">
        <v>8469</v>
      </c>
    </row>
    <row r="354" spans="1:13" x14ac:dyDescent="0.25">
      <c r="A354" s="79">
        <v>42088</v>
      </c>
      <c r="B354" s="22" t="s">
        <v>197</v>
      </c>
      <c r="C354" s="39" t="s">
        <v>8493</v>
      </c>
      <c r="D354" s="171"/>
      <c r="E354" s="144" t="s">
        <v>199</v>
      </c>
      <c r="F354" s="98">
        <v>1842.2</v>
      </c>
      <c r="G354" s="99">
        <v>1</v>
      </c>
      <c r="H354" s="145">
        <v>1</v>
      </c>
      <c r="I354" s="144"/>
      <c r="J354" s="86">
        <f t="shared" ref="J354:J376" si="25">H354*F354</f>
        <v>1842.2</v>
      </c>
      <c r="K354" s="44" t="s">
        <v>84</v>
      </c>
      <c r="M354" s="239" t="s">
        <v>8469</v>
      </c>
    </row>
    <row r="355" spans="1:13" x14ac:dyDescent="0.25">
      <c r="A355" s="92"/>
      <c r="C355" s="92"/>
      <c r="E355" s="92"/>
      <c r="G355" s="92"/>
      <c r="I355" s="92"/>
      <c r="J355" s="86">
        <f t="shared" si="25"/>
        <v>0</v>
      </c>
      <c r="K355" s="92"/>
    </row>
    <row r="356" spans="1:13" x14ac:dyDescent="0.25">
      <c r="A356" s="79">
        <v>42088</v>
      </c>
      <c r="B356" s="22" t="s">
        <v>197</v>
      </c>
      <c r="C356" s="39" t="s">
        <v>8494</v>
      </c>
      <c r="D356" s="171"/>
      <c r="E356" s="144" t="s">
        <v>199</v>
      </c>
      <c r="F356" s="98">
        <v>370</v>
      </c>
      <c r="G356" s="99">
        <v>1</v>
      </c>
      <c r="H356" s="145">
        <v>1</v>
      </c>
      <c r="I356" s="144"/>
      <c r="J356" s="86">
        <f t="shared" si="25"/>
        <v>370</v>
      </c>
      <c r="K356" s="44" t="s">
        <v>84</v>
      </c>
      <c r="M356" s="239" t="s">
        <v>8469</v>
      </c>
    </row>
    <row r="357" spans="1:13" x14ac:dyDescent="0.25">
      <c r="A357" s="92"/>
      <c r="C357" s="92"/>
      <c r="E357" s="92"/>
      <c r="G357" s="92"/>
      <c r="I357" s="92"/>
      <c r="J357" s="86">
        <f t="shared" si="25"/>
        <v>0</v>
      </c>
      <c r="K357" s="92"/>
    </row>
    <row r="358" spans="1:13" x14ac:dyDescent="0.25">
      <c r="A358" s="79">
        <v>42088</v>
      </c>
      <c r="B358" s="22" t="s">
        <v>197</v>
      </c>
      <c r="C358" s="39" t="s">
        <v>8495</v>
      </c>
      <c r="D358" s="171"/>
      <c r="E358" s="144" t="s">
        <v>199</v>
      </c>
      <c r="F358" s="98">
        <v>782.8</v>
      </c>
      <c r="G358" s="99">
        <v>1</v>
      </c>
      <c r="H358" s="145">
        <v>1</v>
      </c>
      <c r="I358" s="144"/>
      <c r="J358" s="86">
        <f t="shared" si="25"/>
        <v>782.8</v>
      </c>
      <c r="K358" s="44" t="s">
        <v>84</v>
      </c>
      <c r="M358" s="239" t="s">
        <v>8469</v>
      </c>
    </row>
    <row r="359" spans="1:13" x14ac:dyDescent="0.25">
      <c r="A359" s="776"/>
      <c r="B359" s="199"/>
      <c r="C359" s="769"/>
      <c r="D359" s="635"/>
      <c r="E359" s="83"/>
      <c r="F359" s="201"/>
      <c r="G359" s="83"/>
      <c r="H359" s="199"/>
      <c r="I359" s="769"/>
      <c r="J359" s="86">
        <f t="shared" si="25"/>
        <v>0</v>
      </c>
      <c r="K359" s="83"/>
    </row>
    <row r="360" spans="1:13" x14ac:dyDescent="0.25">
      <c r="A360" s="79">
        <v>42088</v>
      </c>
      <c r="B360" s="22" t="s">
        <v>197</v>
      </c>
      <c r="C360" s="769" t="s">
        <v>8496</v>
      </c>
      <c r="D360" s="635"/>
      <c r="E360" s="83" t="s">
        <v>199</v>
      </c>
      <c r="F360" s="201">
        <v>693.75</v>
      </c>
      <c r="G360" s="83">
        <v>1</v>
      </c>
      <c r="H360" s="199">
        <v>1</v>
      </c>
      <c r="I360" s="769"/>
      <c r="J360" s="86">
        <f t="shared" si="25"/>
        <v>693.75</v>
      </c>
      <c r="K360" s="83" t="s">
        <v>84</v>
      </c>
      <c r="M360" s="239" t="s">
        <v>8469</v>
      </c>
    </row>
    <row r="361" spans="1:13" x14ac:dyDescent="0.25">
      <c r="A361" s="776"/>
      <c r="B361" s="199"/>
      <c r="C361" s="769"/>
      <c r="D361" s="635"/>
      <c r="E361" s="83"/>
      <c r="F361" s="201"/>
      <c r="G361" s="83"/>
      <c r="H361" s="199"/>
      <c r="I361" s="769"/>
      <c r="J361" s="86">
        <f t="shared" si="25"/>
        <v>0</v>
      </c>
      <c r="K361" s="769"/>
    </row>
    <row r="362" spans="1:13" x14ac:dyDescent="0.25">
      <c r="A362" s="79">
        <v>42088</v>
      </c>
      <c r="B362" s="22" t="s">
        <v>197</v>
      </c>
      <c r="C362" s="39" t="s">
        <v>8497</v>
      </c>
      <c r="D362" s="22"/>
      <c r="E362" s="144" t="s">
        <v>199</v>
      </c>
      <c r="F362" s="98">
        <v>1591.01</v>
      </c>
      <c r="G362" s="99">
        <v>1</v>
      </c>
      <c r="H362" s="150">
        <v>1</v>
      </c>
      <c r="I362" s="144"/>
      <c r="J362" s="86">
        <f t="shared" si="25"/>
        <v>1591.01</v>
      </c>
      <c r="K362" s="44" t="s">
        <v>84</v>
      </c>
      <c r="M362" s="239" t="s">
        <v>8469</v>
      </c>
    </row>
    <row r="363" spans="1:13" x14ac:dyDescent="0.25">
      <c r="A363" s="95"/>
      <c r="B363" s="45"/>
      <c r="C363" s="39"/>
      <c r="D363" s="45"/>
      <c r="E363" s="144"/>
      <c r="F363" s="98"/>
      <c r="G363" s="99"/>
      <c r="H363" s="150"/>
      <c r="I363" s="144"/>
      <c r="J363" s="86">
        <f t="shared" si="25"/>
        <v>0</v>
      </c>
      <c r="K363" s="44"/>
    </row>
    <row r="364" spans="1:13" x14ac:dyDescent="0.25">
      <c r="A364" s="79">
        <v>42088</v>
      </c>
      <c r="B364" s="22" t="s">
        <v>197</v>
      </c>
      <c r="C364" s="39" t="s">
        <v>8498</v>
      </c>
      <c r="D364" s="45"/>
      <c r="E364" s="144" t="s">
        <v>199</v>
      </c>
      <c r="F364" s="98">
        <v>1646.7</v>
      </c>
      <c r="G364" s="99">
        <v>1</v>
      </c>
      <c r="H364" s="150">
        <v>1</v>
      </c>
      <c r="I364" s="144"/>
      <c r="J364" s="86">
        <f t="shared" si="25"/>
        <v>1646.7</v>
      </c>
      <c r="K364" s="44" t="s">
        <v>84</v>
      </c>
      <c r="M364" s="239" t="s">
        <v>8469</v>
      </c>
    </row>
    <row r="365" spans="1:13" x14ac:dyDescent="0.25">
      <c r="A365" s="95"/>
      <c r="B365" s="45"/>
      <c r="C365" s="39"/>
      <c r="D365" s="45"/>
      <c r="E365" s="144"/>
      <c r="F365" s="98"/>
      <c r="G365" s="99"/>
      <c r="H365" s="150"/>
      <c r="I365" s="144"/>
      <c r="J365" s="86">
        <f t="shared" si="25"/>
        <v>0</v>
      </c>
      <c r="K365" s="44"/>
    </row>
    <row r="366" spans="1:13" x14ac:dyDescent="0.25">
      <c r="A366" s="79">
        <v>42088</v>
      </c>
      <c r="B366" s="22" t="s">
        <v>197</v>
      </c>
      <c r="C366" s="39" t="s">
        <v>8499</v>
      </c>
      <c r="D366" s="45"/>
      <c r="E366" s="144" t="s">
        <v>199</v>
      </c>
      <c r="F366" s="98">
        <v>1995</v>
      </c>
      <c r="G366" s="99">
        <v>1</v>
      </c>
      <c r="H366" s="150">
        <v>1</v>
      </c>
      <c r="I366" s="144"/>
      <c r="J366" s="86">
        <f t="shared" si="25"/>
        <v>1995</v>
      </c>
      <c r="K366" s="44" t="s">
        <v>84</v>
      </c>
      <c r="M366" s="239" t="s">
        <v>8469</v>
      </c>
    </row>
    <row r="367" spans="1:13" x14ac:dyDescent="0.25">
      <c r="A367" s="95"/>
      <c r="B367" s="45"/>
      <c r="C367" s="46"/>
      <c r="D367" s="47"/>
      <c r="E367" s="44"/>
      <c r="F367" s="118"/>
      <c r="G367" s="85"/>
      <c r="H367" s="102"/>
      <c r="I367" s="44"/>
      <c r="J367" s="86">
        <f t="shared" si="25"/>
        <v>0</v>
      </c>
      <c r="K367" s="44"/>
    </row>
    <row r="368" spans="1:13" x14ac:dyDescent="0.25">
      <c r="A368" s="79">
        <v>42088</v>
      </c>
      <c r="B368" s="22" t="s">
        <v>197</v>
      </c>
      <c r="C368" s="39" t="s">
        <v>8500</v>
      </c>
      <c r="D368" s="100"/>
      <c r="E368" s="44" t="s">
        <v>199</v>
      </c>
      <c r="F368" s="84">
        <v>1826.14</v>
      </c>
      <c r="G368" s="85">
        <v>1</v>
      </c>
      <c r="H368" s="102">
        <v>1</v>
      </c>
      <c r="I368" s="53"/>
      <c r="J368" s="86">
        <f t="shared" si="25"/>
        <v>1826.14</v>
      </c>
      <c r="K368" s="44" t="s">
        <v>84</v>
      </c>
      <c r="M368" s="239" t="s">
        <v>8469</v>
      </c>
    </row>
    <row r="369" spans="1:13" x14ac:dyDescent="0.25">
      <c r="A369" s="79"/>
      <c r="B369" s="101"/>
      <c r="C369" s="46"/>
      <c r="D369" s="100"/>
      <c r="E369" s="44"/>
      <c r="F369" s="84"/>
      <c r="G369" s="85"/>
      <c r="H369" s="102"/>
      <c r="I369" s="53"/>
      <c r="J369" s="86">
        <f t="shared" si="25"/>
        <v>0</v>
      </c>
      <c r="K369" s="44"/>
    </row>
    <row r="370" spans="1:13" x14ac:dyDescent="0.25">
      <c r="A370" s="79">
        <v>42088</v>
      </c>
      <c r="B370" s="22" t="s">
        <v>197</v>
      </c>
      <c r="C370" s="46" t="s">
        <v>8501</v>
      </c>
      <c r="D370" s="22"/>
      <c r="E370" s="44" t="s">
        <v>199</v>
      </c>
      <c r="F370" s="84">
        <v>323.75</v>
      </c>
      <c r="G370" s="85">
        <v>1</v>
      </c>
      <c r="H370" s="102">
        <v>1</v>
      </c>
      <c r="I370" s="53"/>
      <c r="J370" s="86">
        <f t="shared" si="25"/>
        <v>323.75</v>
      </c>
      <c r="K370" s="44" t="s">
        <v>84</v>
      </c>
      <c r="M370" s="239" t="s">
        <v>8469</v>
      </c>
    </row>
    <row r="371" spans="1:13" x14ac:dyDescent="0.25">
      <c r="A371" s="79"/>
      <c r="B371" s="101"/>
      <c r="C371" s="46"/>
      <c r="D371" s="190"/>
      <c r="E371" s="44"/>
      <c r="F371" s="84"/>
      <c r="G371" s="85"/>
      <c r="H371" s="102"/>
      <c r="I371" s="53"/>
      <c r="J371" s="86">
        <f t="shared" si="25"/>
        <v>0</v>
      </c>
      <c r="K371" s="44"/>
    </row>
    <row r="372" spans="1:13" x14ac:dyDescent="0.25">
      <c r="A372" s="79">
        <v>42088</v>
      </c>
      <c r="B372" s="22" t="s">
        <v>197</v>
      </c>
      <c r="C372" s="46" t="s">
        <v>8502</v>
      </c>
      <c r="D372" s="22"/>
      <c r="E372" s="44" t="s">
        <v>199</v>
      </c>
      <c r="F372" s="193">
        <v>647.5</v>
      </c>
      <c r="G372" s="85">
        <v>1</v>
      </c>
      <c r="H372" s="102">
        <v>1</v>
      </c>
      <c r="I372" s="53"/>
      <c r="J372" s="86">
        <f t="shared" si="25"/>
        <v>647.5</v>
      </c>
      <c r="K372" s="44" t="s">
        <v>84</v>
      </c>
      <c r="M372" s="239" t="s">
        <v>8469</v>
      </c>
    </row>
    <row r="373" spans="1:13" x14ac:dyDescent="0.25">
      <c r="A373" s="79"/>
      <c r="B373" s="109"/>
      <c r="C373" s="53"/>
      <c r="D373" s="22"/>
      <c r="E373" s="53"/>
      <c r="F373" s="109"/>
      <c r="G373" s="85"/>
      <c r="H373" s="102"/>
      <c r="I373" s="53"/>
      <c r="J373" s="86">
        <f t="shared" si="25"/>
        <v>0</v>
      </c>
      <c r="K373" s="44"/>
    </row>
    <row r="374" spans="1:13" x14ac:dyDescent="0.25">
      <c r="A374" s="79">
        <v>42088</v>
      </c>
      <c r="B374" s="22" t="s">
        <v>197</v>
      </c>
      <c r="C374" s="147" t="s">
        <v>8503</v>
      </c>
      <c r="D374" s="22"/>
      <c r="E374" s="44" t="s">
        <v>199</v>
      </c>
      <c r="F374" s="193">
        <v>925</v>
      </c>
      <c r="G374" s="85">
        <v>1</v>
      </c>
      <c r="H374" s="143">
        <v>1</v>
      </c>
      <c r="I374" s="44"/>
      <c r="J374" s="86">
        <f t="shared" si="25"/>
        <v>925</v>
      </c>
      <c r="K374" s="44" t="s">
        <v>84</v>
      </c>
      <c r="M374" s="239" t="s">
        <v>8469</v>
      </c>
    </row>
    <row r="375" spans="1:13" x14ac:dyDescent="0.25">
      <c r="A375" s="92"/>
      <c r="C375" s="92"/>
      <c r="E375" s="92"/>
      <c r="G375" s="92"/>
      <c r="I375" s="92"/>
      <c r="J375" s="86">
        <f t="shared" si="25"/>
        <v>0</v>
      </c>
      <c r="K375" s="92"/>
    </row>
    <row r="376" spans="1:13" x14ac:dyDescent="0.25">
      <c r="A376" s="79">
        <v>42088</v>
      </c>
      <c r="B376" s="22" t="s">
        <v>197</v>
      </c>
      <c r="C376" s="87" t="s">
        <v>8504</v>
      </c>
      <c r="D376" s="200"/>
      <c r="E376" s="83" t="s">
        <v>199</v>
      </c>
      <c r="F376" s="201">
        <v>508.75</v>
      </c>
      <c r="G376" s="197">
        <v>1</v>
      </c>
      <c r="H376" s="199">
        <v>1</v>
      </c>
      <c r="I376" s="197"/>
      <c r="J376" s="86">
        <f t="shared" si="25"/>
        <v>508.75</v>
      </c>
      <c r="K376" s="83" t="s">
        <v>84</v>
      </c>
      <c r="M376" s="239" t="s">
        <v>8469</v>
      </c>
    </row>
    <row r="377" spans="1:13" x14ac:dyDescent="0.25">
      <c r="A377" s="79">
        <v>42088</v>
      </c>
      <c r="B377" s="22" t="s">
        <v>197</v>
      </c>
      <c r="C377" s="39" t="s">
        <v>8505</v>
      </c>
      <c r="D377" s="171"/>
      <c r="E377" s="144" t="s">
        <v>199</v>
      </c>
      <c r="F377" s="98">
        <v>786.25</v>
      </c>
      <c r="G377" s="99">
        <v>1</v>
      </c>
      <c r="H377" s="145">
        <v>1</v>
      </c>
      <c r="I377" s="144"/>
      <c r="J377" s="86">
        <f t="shared" ref="J377:J399" si="26">H377*F377</f>
        <v>786.25</v>
      </c>
      <c r="K377" s="44" t="s">
        <v>84</v>
      </c>
      <c r="M377" s="239" t="s">
        <v>8469</v>
      </c>
    </row>
    <row r="378" spans="1:13" x14ac:dyDescent="0.25">
      <c r="A378" s="92"/>
      <c r="C378" s="92"/>
      <c r="E378" s="92"/>
      <c r="G378" s="92"/>
      <c r="I378" s="92"/>
      <c r="J378" s="86">
        <f t="shared" si="26"/>
        <v>0</v>
      </c>
      <c r="K378" s="92"/>
    </row>
    <row r="379" spans="1:13" x14ac:dyDescent="0.25">
      <c r="A379" s="79">
        <v>42088</v>
      </c>
      <c r="B379" s="22" t="s">
        <v>197</v>
      </c>
      <c r="C379" s="39" t="s">
        <v>8506</v>
      </c>
      <c r="D379" s="171"/>
      <c r="E379" s="144" t="s">
        <v>199</v>
      </c>
      <c r="F379" s="98">
        <v>508.75</v>
      </c>
      <c r="G379" s="99">
        <v>1</v>
      </c>
      <c r="H379" s="145">
        <v>1</v>
      </c>
      <c r="I379" s="144"/>
      <c r="J379" s="86">
        <f t="shared" si="26"/>
        <v>508.75</v>
      </c>
      <c r="K379" s="44" t="s">
        <v>84</v>
      </c>
      <c r="M379" s="239" t="s">
        <v>8469</v>
      </c>
    </row>
    <row r="380" spans="1:13" x14ac:dyDescent="0.25">
      <c r="A380" s="92"/>
      <c r="C380" s="92"/>
      <c r="E380" s="92"/>
      <c r="G380" s="92"/>
      <c r="I380" s="92"/>
      <c r="J380" s="86">
        <f t="shared" si="26"/>
        <v>0</v>
      </c>
      <c r="K380" s="92"/>
    </row>
    <row r="381" spans="1:13" x14ac:dyDescent="0.25">
      <c r="A381" s="79">
        <v>42088</v>
      </c>
      <c r="B381" s="22" t="s">
        <v>197</v>
      </c>
      <c r="C381" s="39" t="s">
        <v>8507</v>
      </c>
      <c r="D381" s="171"/>
      <c r="E381" s="144" t="s">
        <v>199</v>
      </c>
      <c r="F381" s="98">
        <v>647.5</v>
      </c>
      <c r="G381" s="99">
        <v>1</v>
      </c>
      <c r="H381" s="145">
        <v>1</v>
      </c>
      <c r="I381" s="144"/>
      <c r="J381" s="86">
        <f t="shared" si="26"/>
        <v>647.5</v>
      </c>
      <c r="K381" s="44" t="s">
        <v>84</v>
      </c>
      <c r="M381" s="239" t="s">
        <v>8469</v>
      </c>
    </row>
    <row r="382" spans="1:13" x14ac:dyDescent="0.25">
      <c r="A382" s="776"/>
      <c r="B382" s="199"/>
      <c r="C382" s="769"/>
      <c r="D382" s="635"/>
      <c r="E382" s="83"/>
      <c r="F382" s="201"/>
      <c r="G382" s="83"/>
      <c r="H382" s="199"/>
      <c r="I382" s="769"/>
      <c r="J382" s="86">
        <f t="shared" si="26"/>
        <v>0</v>
      </c>
      <c r="K382" s="83"/>
    </row>
    <row r="383" spans="1:13" x14ac:dyDescent="0.25">
      <c r="A383" s="79">
        <v>42088</v>
      </c>
      <c r="B383" s="22" t="s">
        <v>197</v>
      </c>
      <c r="C383" s="769" t="s">
        <v>8508</v>
      </c>
      <c r="D383" s="635"/>
      <c r="E383" s="83" t="s">
        <v>199</v>
      </c>
      <c r="F383" s="201">
        <v>5365.6</v>
      </c>
      <c r="G383" s="83">
        <v>1</v>
      </c>
      <c r="H383" s="199">
        <v>1</v>
      </c>
      <c r="I383" s="769"/>
      <c r="J383" s="86">
        <f t="shared" si="26"/>
        <v>5365.6</v>
      </c>
      <c r="K383" s="83" t="s">
        <v>84</v>
      </c>
      <c r="M383" s="239" t="s">
        <v>8469</v>
      </c>
    </row>
    <row r="384" spans="1:13" x14ac:dyDescent="0.25">
      <c r="A384" s="776"/>
      <c r="B384" s="199"/>
      <c r="C384" s="769"/>
      <c r="D384" s="635"/>
      <c r="E384" s="83"/>
      <c r="F384" s="201"/>
      <c r="G384" s="83"/>
      <c r="H384" s="199"/>
      <c r="I384" s="769"/>
      <c r="J384" s="86">
        <f t="shared" si="26"/>
        <v>0</v>
      </c>
      <c r="K384" s="769"/>
    </row>
    <row r="385" spans="1:13" x14ac:dyDescent="0.25">
      <c r="A385" s="79">
        <v>42088</v>
      </c>
      <c r="B385" s="22" t="s">
        <v>197</v>
      </c>
      <c r="C385" s="39" t="s">
        <v>8509</v>
      </c>
      <c r="D385" s="22"/>
      <c r="E385" s="144" t="s">
        <v>199</v>
      </c>
      <c r="F385" s="98">
        <v>462.5</v>
      </c>
      <c r="G385" s="99">
        <v>1</v>
      </c>
      <c r="H385" s="150">
        <v>1</v>
      </c>
      <c r="I385" s="144"/>
      <c r="J385" s="86">
        <f t="shared" si="26"/>
        <v>462.5</v>
      </c>
      <c r="K385" s="44" t="s">
        <v>84</v>
      </c>
      <c r="M385" s="239" t="s">
        <v>8469</v>
      </c>
    </row>
    <row r="386" spans="1:13" x14ac:dyDescent="0.25">
      <c r="A386" s="95"/>
      <c r="B386" s="45"/>
      <c r="C386" s="39"/>
      <c r="D386" s="45"/>
      <c r="E386" s="144"/>
      <c r="F386" s="98"/>
      <c r="G386" s="99"/>
      <c r="H386" s="150"/>
      <c r="I386" s="144"/>
      <c r="J386" s="86">
        <f t="shared" si="26"/>
        <v>0</v>
      </c>
      <c r="K386" s="44"/>
    </row>
    <row r="387" spans="1:13" x14ac:dyDescent="0.25">
      <c r="A387" s="79">
        <v>42088</v>
      </c>
      <c r="B387" s="22" t="s">
        <v>197</v>
      </c>
      <c r="C387" s="39" t="s">
        <v>8510</v>
      </c>
      <c r="D387" s="45"/>
      <c r="E387" s="144" t="s">
        <v>199</v>
      </c>
      <c r="F387" s="98">
        <v>937.33</v>
      </c>
      <c r="G387" s="99">
        <v>1</v>
      </c>
      <c r="H387" s="150">
        <v>1</v>
      </c>
      <c r="I387" s="144"/>
      <c r="J387" s="86">
        <f t="shared" si="26"/>
        <v>937.33</v>
      </c>
      <c r="K387" s="44" t="s">
        <v>84</v>
      </c>
      <c r="M387" s="239" t="s">
        <v>8469</v>
      </c>
    </row>
    <row r="388" spans="1:13" x14ac:dyDescent="0.25">
      <c r="A388" s="95"/>
      <c r="B388" s="45"/>
      <c r="C388" s="39"/>
      <c r="D388" s="45"/>
      <c r="E388" s="144"/>
      <c r="F388" s="98"/>
      <c r="G388" s="99"/>
      <c r="H388" s="150"/>
      <c r="I388" s="144"/>
      <c r="J388" s="86">
        <f t="shared" si="26"/>
        <v>0</v>
      </c>
      <c r="K388" s="44"/>
    </row>
    <row r="389" spans="1:13" x14ac:dyDescent="0.25">
      <c r="A389" s="79">
        <v>42088</v>
      </c>
      <c r="B389" s="22" t="s">
        <v>197</v>
      </c>
      <c r="C389" s="39" t="s">
        <v>8511</v>
      </c>
      <c r="D389" s="45"/>
      <c r="E389" s="144" t="s">
        <v>199</v>
      </c>
      <c r="F389" s="98">
        <v>915.75</v>
      </c>
      <c r="G389" s="99">
        <v>1</v>
      </c>
      <c r="H389" s="150">
        <v>1</v>
      </c>
      <c r="I389" s="144"/>
      <c r="J389" s="86">
        <f t="shared" si="26"/>
        <v>915.75</v>
      </c>
      <c r="K389" s="44" t="s">
        <v>84</v>
      </c>
      <c r="M389" s="239" t="s">
        <v>8469</v>
      </c>
    </row>
    <row r="390" spans="1:13" x14ac:dyDescent="0.25">
      <c r="A390" s="95"/>
      <c r="B390" s="45"/>
      <c r="C390" s="46"/>
      <c r="D390" s="47"/>
      <c r="E390" s="44"/>
      <c r="F390" s="118"/>
      <c r="G390" s="85"/>
      <c r="H390" s="102"/>
      <c r="I390" s="44"/>
      <c r="J390" s="86">
        <f t="shared" si="26"/>
        <v>0</v>
      </c>
      <c r="K390" s="44"/>
    </row>
    <row r="391" spans="1:13" x14ac:dyDescent="0.25">
      <c r="A391" s="79">
        <v>42088</v>
      </c>
      <c r="B391" s="22" t="s">
        <v>197</v>
      </c>
      <c r="C391" s="39" t="s">
        <v>8512</v>
      </c>
      <c r="D391" s="100"/>
      <c r="E391" s="44" t="s">
        <v>199</v>
      </c>
      <c r="F391" s="84">
        <v>490.25</v>
      </c>
      <c r="G391" s="85">
        <v>1</v>
      </c>
      <c r="H391" s="102">
        <v>1</v>
      </c>
      <c r="I391" s="53"/>
      <c r="J391" s="86">
        <f t="shared" si="26"/>
        <v>490.25</v>
      </c>
      <c r="K391" s="44" t="s">
        <v>84</v>
      </c>
      <c r="M391" s="239" t="s">
        <v>8469</v>
      </c>
    </row>
    <row r="392" spans="1:13" x14ac:dyDescent="0.25">
      <c r="A392" s="79"/>
      <c r="B392" s="101"/>
      <c r="C392" s="46"/>
      <c r="D392" s="100"/>
      <c r="E392" s="44"/>
      <c r="F392" s="84"/>
      <c r="G392" s="85"/>
      <c r="H392" s="102"/>
      <c r="I392" s="53"/>
      <c r="J392" s="86">
        <f t="shared" si="26"/>
        <v>0</v>
      </c>
      <c r="K392" s="44"/>
    </row>
    <row r="393" spans="1:13" x14ac:dyDescent="0.25">
      <c r="A393" s="79">
        <v>42088</v>
      </c>
      <c r="B393" s="22" t="s">
        <v>197</v>
      </c>
      <c r="C393" s="46" t="s">
        <v>8513</v>
      </c>
      <c r="D393" s="22"/>
      <c r="E393" s="44" t="s">
        <v>199</v>
      </c>
      <c r="F393" s="84">
        <v>462.5</v>
      </c>
      <c r="G393" s="85">
        <v>1</v>
      </c>
      <c r="H393" s="102">
        <v>1</v>
      </c>
      <c r="I393" s="53"/>
      <c r="J393" s="86">
        <f t="shared" si="26"/>
        <v>462.5</v>
      </c>
      <c r="K393" s="44" t="s">
        <v>84</v>
      </c>
      <c r="M393" s="239" t="s">
        <v>8469</v>
      </c>
    </row>
    <row r="394" spans="1:13" x14ac:dyDescent="0.25">
      <c r="A394" s="79"/>
      <c r="B394" s="101"/>
      <c r="C394" s="46"/>
      <c r="D394" s="190"/>
      <c r="E394" s="44"/>
      <c r="F394" s="84"/>
      <c r="G394" s="85"/>
      <c r="H394" s="102"/>
      <c r="I394" s="53"/>
      <c r="J394" s="86">
        <f t="shared" si="26"/>
        <v>0</v>
      </c>
      <c r="K394" s="44"/>
    </row>
    <row r="395" spans="1:13" x14ac:dyDescent="0.25">
      <c r="A395" s="79">
        <v>42088</v>
      </c>
      <c r="B395" s="22" t="s">
        <v>197</v>
      </c>
      <c r="C395" s="46" t="s">
        <v>8514</v>
      </c>
      <c r="D395" s="22"/>
      <c r="E395" s="44" t="s">
        <v>199</v>
      </c>
      <c r="F395" s="193">
        <v>3666.28</v>
      </c>
      <c r="G395" s="85">
        <v>1</v>
      </c>
      <c r="H395" s="102">
        <v>1</v>
      </c>
      <c r="I395" s="53"/>
      <c r="J395" s="86">
        <f t="shared" si="26"/>
        <v>3666.28</v>
      </c>
      <c r="K395" s="44" t="s">
        <v>84</v>
      </c>
      <c r="M395" s="239" t="s">
        <v>8469</v>
      </c>
    </row>
    <row r="396" spans="1:13" x14ac:dyDescent="0.25">
      <c r="A396" s="79"/>
      <c r="B396" s="109"/>
      <c r="C396" s="53"/>
      <c r="D396" s="22"/>
      <c r="E396" s="53"/>
      <c r="F396" s="109"/>
      <c r="G396" s="85"/>
      <c r="H396" s="102"/>
      <c r="I396" s="53"/>
      <c r="J396" s="86">
        <f t="shared" si="26"/>
        <v>0</v>
      </c>
      <c r="K396" s="44"/>
    </row>
    <row r="397" spans="1:13" x14ac:dyDescent="0.25">
      <c r="A397" s="79">
        <v>42088</v>
      </c>
      <c r="B397" s="22" t="s">
        <v>197</v>
      </c>
      <c r="C397" s="147" t="s">
        <v>8515</v>
      </c>
      <c r="D397" s="22"/>
      <c r="E397" s="44" t="s">
        <v>199</v>
      </c>
      <c r="F397" s="193">
        <v>314.5</v>
      </c>
      <c r="G397" s="85">
        <v>1</v>
      </c>
      <c r="H397" s="143">
        <v>1</v>
      </c>
      <c r="I397" s="44"/>
      <c r="J397" s="86">
        <f t="shared" si="26"/>
        <v>314.5</v>
      </c>
      <c r="K397" s="44" t="s">
        <v>84</v>
      </c>
      <c r="M397" s="239" t="s">
        <v>8469</v>
      </c>
    </row>
    <row r="398" spans="1:13" x14ac:dyDescent="0.25">
      <c r="A398" s="92"/>
      <c r="C398" s="92"/>
      <c r="E398" s="92"/>
      <c r="G398" s="92"/>
      <c r="I398" s="92"/>
      <c r="J398" s="86">
        <f t="shared" si="26"/>
        <v>0</v>
      </c>
      <c r="K398" s="92"/>
    </row>
    <row r="399" spans="1:13" x14ac:dyDescent="0.25">
      <c r="A399" s="79">
        <v>42088</v>
      </c>
      <c r="B399" s="22" t="s">
        <v>197</v>
      </c>
      <c r="C399" s="87" t="s">
        <v>8516</v>
      </c>
      <c r="D399" s="200"/>
      <c r="E399" s="83" t="s">
        <v>199</v>
      </c>
      <c r="F399" s="201">
        <v>1754.5</v>
      </c>
      <c r="G399" s="197">
        <v>1</v>
      </c>
      <c r="H399" s="199">
        <v>1</v>
      </c>
      <c r="I399" s="197"/>
      <c r="J399" s="86">
        <f t="shared" si="26"/>
        <v>1754.5</v>
      </c>
      <c r="K399" s="83" t="s">
        <v>84</v>
      </c>
      <c r="M399" s="239" t="s">
        <v>8469</v>
      </c>
    </row>
    <row r="400" spans="1:13" x14ac:dyDescent="0.25">
      <c r="A400" s="79">
        <v>42088</v>
      </c>
      <c r="B400" s="22" t="s">
        <v>197</v>
      </c>
      <c r="C400" s="39" t="s">
        <v>8517</v>
      </c>
      <c r="D400" s="171"/>
      <c r="E400" s="144" t="s">
        <v>199</v>
      </c>
      <c r="F400" s="98">
        <v>1914</v>
      </c>
      <c r="G400" s="99">
        <v>1</v>
      </c>
      <c r="H400" s="145">
        <v>1</v>
      </c>
      <c r="I400" s="144"/>
      <c r="J400" s="86">
        <f t="shared" ref="J400:J421" si="27">H400*F400</f>
        <v>1914</v>
      </c>
      <c r="K400" s="44" t="s">
        <v>84</v>
      </c>
      <c r="M400" s="239" t="s">
        <v>8469</v>
      </c>
    </row>
    <row r="401" spans="1:13" x14ac:dyDescent="0.25">
      <c r="A401" s="92"/>
      <c r="C401" s="92"/>
      <c r="E401" s="92"/>
      <c r="G401" s="92"/>
      <c r="I401" s="92"/>
      <c r="J401" s="86">
        <f t="shared" si="27"/>
        <v>0</v>
      </c>
      <c r="K401" s="92"/>
    </row>
    <row r="402" spans="1:13" x14ac:dyDescent="0.25">
      <c r="A402" s="79">
        <v>42088</v>
      </c>
      <c r="B402" s="22" t="s">
        <v>197</v>
      </c>
      <c r="C402" s="39" t="s">
        <v>8518</v>
      </c>
      <c r="D402" s="171"/>
      <c r="E402" s="144" t="s">
        <v>199</v>
      </c>
      <c r="F402" s="98">
        <v>730</v>
      </c>
      <c r="G402" s="99">
        <v>1</v>
      </c>
      <c r="H402" s="145">
        <v>1</v>
      </c>
      <c r="I402" s="144"/>
      <c r="J402" s="86">
        <f t="shared" si="27"/>
        <v>730</v>
      </c>
      <c r="K402" s="44" t="s">
        <v>84</v>
      </c>
      <c r="M402" s="239" t="s">
        <v>8469</v>
      </c>
    </row>
    <row r="403" spans="1:13" x14ac:dyDescent="0.25">
      <c r="A403" s="92"/>
      <c r="C403" s="92"/>
      <c r="E403" s="92"/>
      <c r="G403" s="92"/>
      <c r="I403" s="92"/>
      <c r="J403" s="86">
        <f t="shared" si="27"/>
        <v>0</v>
      </c>
      <c r="K403" s="92"/>
    </row>
    <row r="404" spans="1:13" x14ac:dyDescent="0.25">
      <c r="A404" s="79">
        <v>42088</v>
      </c>
      <c r="B404" s="22" t="s">
        <v>197</v>
      </c>
      <c r="C404" s="39" t="s">
        <v>8519</v>
      </c>
      <c r="D404" s="171"/>
      <c r="E404" s="144" t="s">
        <v>199</v>
      </c>
      <c r="F404" s="98">
        <v>497</v>
      </c>
      <c r="G404" s="99">
        <v>1</v>
      </c>
      <c r="H404" s="145">
        <v>1</v>
      </c>
      <c r="I404" s="144"/>
      <c r="J404" s="86">
        <f t="shared" si="27"/>
        <v>497</v>
      </c>
      <c r="K404" s="44" t="s">
        <v>84</v>
      </c>
      <c r="M404" s="239" t="s">
        <v>8469</v>
      </c>
    </row>
    <row r="405" spans="1:13" x14ac:dyDescent="0.25">
      <c r="A405" s="776"/>
      <c r="B405" s="199"/>
      <c r="C405" s="769"/>
      <c r="D405" s="635"/>
      <c r="E405" s="83"/>
      <c r="F405" s="201"/>
      <c r="G405" s="83"/>
      <c r="H405" s="199"/>
      <c r="I405" s="769"/>
      <c r="J405" s="86">
        <f t="shared" si="27"/>
        <v>0</v>
      </c>
      <c r="K405" s="83"/>
    </row>
    <row r="406" spans="1:13" x14ac:dyDescent="0.25">
      <c r="A406" s="79">
        <v>42088</v>
      </c>
      <c r="B406" s="22" t="s">
        <v>197</v>
      </c>
      <c r="C406" s="769" t="s">
        <v>8520</v>
      </c>
      <c r="D406" s="635"/>
      <c r="E406" s="83" t="s">
        <v>199</v>
      </c>
      <c r="F406" s="201">
        <v>1192.2</v>
      </c>
      <c r="G406" s="83">
        <v>1</v>
      </c>
      <c r="H406" s="199">
        <v>1</v>
      </c>
      <c r="I406" s="769"/>
      <c r="J406" s="86">
        <f t="shared" si="27"/>
        <v>1192.2</v>
      </c>
      <c r="K406" s="83" t="s">
        <v>84</v>
      </c>
      <c r="M406" s="239" t="s">
        <v>8469</v>
      </c>
    </row>
    <row r="407" spans="1:13" x14ac:dyDescent="0.25">
      <c r="A407" s="776"/>
      <c r="B407" s="199"/>
      <c r="C407" s="769"/>
      <c r="D407" s="635"/>
      <c r="E407" s="83"/>
      <c r="F407" s="201"/>
      <c r="G407" s="83"/>
      <c r="H407" s="199"/>
      <c r="I407" s="769"/>
      <c r="J407" s="86">
        <f t="shared" si="27"/>
        <v>0</v>
      </c>
      <c r="K407" s="769"/>
    </row>
    <row r="408" spans="1:13" x14ac:dyDescent="0.25">
      <c r="A408" s="79">
        <v>42088</v>
      </c>
      <c r="B408" s="22" t="s">
        <v>197</v>
      </c>
      <c r="C408" s="39" t="s">
        <v>8521</v>
      </c>
      <c r="D408" s="22"/>
      <c r="E408" s="144" t="s">
        <v>199</v>
      </c>
      <c r="F408" s="98">
        <v>462.5</v>
      </c>
      <c r="G408" s="99">
        <v>1</v>
      </c>
      <c r="H408" s="150">
        <v>1</v>
      </c>
      <c r="I408" s="144"/>
      <c r="J408" s="86">
        <f t="shared" si="27"/>
        <v>462.5</v>
      </c>
      <c r="K408" s="44" t="s">
        <v>84</v>
      </c>
      <c r="M408" s="239" t="s">
        <v>8469</v>
      </c>
    </row>
    <row r="409" spans="1:13" x14ac:dyDescent="0.25">
      <c r="A409" s="95"/>
      <c r="B409" s="45"/>
      <c r="C409" s="39"/>
      <c r="D409" s="45"/>
      <c r="E409" s="144"/>
      <c r="F409" s="98"/>
      <c r="G409" s="99"/>
      <c r="H409" s="150"/>
      <c r="I409" s="144"/>
      <c r="J409" s="86">
        <f t="shared" si="27"/>
        <v>0</v>
      </c>
      <c r="K409" s="44"/>
    </row>
    <row r="410" spans="1:13" x14ac:dyDescent="0.25">
      <c r="A410" s="79">
        <v>42088</v>
      </c>
      <c r="B410" s="22" t="s">
        <v>197</v>
      </c>
      <c r="C410" s="70" t="s">
        <v>8522</v>
      </c>
      <c r="D410" s="45"/>
      <c r="E410" s="144" t="s">
        <v>199</v>
      </c>
      <c r="F410" s="98">
        <v>2693.75</v>
      </c>
      <c r="G410" s="99">
        <v>1</v>
      </c>
      <c r="H410" s="150">
        <v>1</v>
      </c>
      <c r="I410" s="144"/>
      <c r="J410" s="86">
        <f t="shared" si="27"/>
        <v>2693.75</v>
      </c>
      <c r="K410" s="44" t="s">
        <v>84</v>
      </c>
      <c r="M410" s="239" t="s">
        <v>8469</v>
      </c>
    </row>
    <row r="411" spans="1:13" x14ac:dyDescent="0.25">
      <c r="A411" s="95"/>
      <c r="B411" s="45"/>
      <c r="C411" s="39"/>
      <c r="D411" s="45"/>
      <c r="E411" s="144"/>
      <c r="F411" s="98"/>
      <c r="G411" s="99"/>
      <c r="H411" s="150"/>
      <c r="I411" s="144"/>
      <c r="J411" s="86">
        <f t="shared" si="27"/>
        <v>0</v>
      </c>
      <c r="K411" s="44"/>
    </row>
    <row r="412" spans="1:13" x14ac:dyDescent="0.25">
      <c r="A412" s="79">
        <v>42088</v>
      </c>
      <c r="B412" s="22" t="s">
        <v>197</v>
      </c>
      <c r="C412" s="39" t="s">
        <v>8523</v>
      </c>
      <c r="D412" s="45"/>
      <c r="E412" s="144" t="s">
        <v>199</v>
      </c>
      <c r="F412" s="98">
        <v>2354.96</v>
      </c>
      <c r="G412" s="99">
        <v>1</v>
      </c>
      <c r="H412" s="150">
        <v>1</v>
      </c>
      <c r="I412" s="144"/>
      <c r="J412" s="86">
        <f t="shared" si="27"/>
        <v>2354.96</v>
      </c>
      <c r="K412" s="44" t="s">
        <v>84</v>
      </c>
      <c r="M412" s="239" t="s">
        <v>8469</v>
      </c>
    </row>
    <row r="413" spans="1:13" x14ac:dyDescent="0.25">
      <c r="A413" s="95"/>
      <c r="B413" s="45"/>
      <c r="C413" s="46"/>
      <c r="D413" s="47"/>
      <c r="E413" s="44"/>
      <c r="F413" s="118"/>
      <c r="G413" s="85"/>
      <c r="H413" s="102"/>
      <c r="I413" s="44"/>
      <c r="J413" s="86">
        <f t="shared" si="27"/>
        <v>0</v>
      </c>
      <c r="K413" s="44"/>
    </row>
    <row r="414" spans="1:13" x14ac:dyDescent="0.25">
      <c r="A414" s="79">
        <v>42088</v>
      </c>
      <c r="B414" s="22" t="s">
        <v>197</v>
      </c>
      <c r="C414" s="39" t="s">
        <v>8524</v>
      </c>
      <c r="D414" s="100"/>
      <c r="E414" s="44" t="s">
        <v>199</v>
      </c>
      <c r="F414" s="84">
        <v>545.75</v>
      </c>
      <c r="G414" s="85">
        <v>1</v>
      </c>
      <c r="H414" s="102">
        <v>1</v>
      </c>
      <c r="I414" s="53"/>
      <c r="J414" s="86">
        <f t="shared" si="27"/>
        <v>545.75</v>
      </c>
      <c r="K414" s="44" t="s">
        <v>84</v>
      </c>
      <c r="M414" s="239" t="s">
        <v>8469</v>
      </c>
    </row>
    <row r="415" spans="1:13" x14ac:dyDescent="0.25">
      <c r="A415" s="79"/>
      <c r="B415" s="101"/>
      <c r="C415" s="46"/>
      <c r="D415" s="100"/>
      <c r="E415" s="44"/>
      <c r="F415" s="84"/>
      <c r="G415" s="85"/>
      <c r="H415" s="102"/>
      <c r="I415" s="53"/>
      <c r="J415" s="86">
        <f t="shared" si="27"/>
        <v>0</v>
      </c>
      <c r="K415" s="44"/>
    </row>
    <row r="416" spans="1:13" x14ac:dyDescent="0.25">
      <c r="A416" s="79">
        <v>42088</v>
      </c>
      <c r="B416" s="22" t="s">
        <v>197</v>
      </c>
      <c r="C416" s="46" t="s">
        <v>8525</v>
      </c>
      <c r="D416" s="22"/>
      <c r="E416" s="44" t="s">
        <v>199</v>
      </c>
      <c r="F416" s="84">
        <v>1092.5</v>
      </c>
      <c r="G416" s="85">
        <v>1</v>
      </c>
      <c r="H416" s="102">
        <v>1</v>
      </c>
      <c r="I416" s="53"/>
      <c r="J416" s="86">
        <f t="shared" si="27"/>
        <v>1092.5</v>
      </c>
      <c r="K416" s="44" t="s">
        <v>84</v>
      </c>
      <c r="M416" s="239" t="s">
        <v>8469</v>
      </c>
    </row>
    <row r="417" spans="1:13" x14ac:dyDescent="0.25">
      <c r="A417" s="79"/>
      <c r="B417" s="101"/>
      <c r="C417" s="46"/>
      <c r="D417" s="190"/>
      <c r="E417" s="44"/>
      <c r="F417" s="84"/>
      <c r="G417" s="85"/>
      <c r="H417" s="102"/>
      <c r="I417" s="53"/>
      <c r="J417" s="86">
        <f t="shared" si="27"/>
        <v>0</v>
      </c>
      <c r="K417" s="44"/>
    </row>
    <row r="418" spans="1:13" x14ac:dyDescent="0.25">
      <c r="A418" s="79">
        <v>42088</v>
      </c>
      <c r="B418" s="22" t="s">
        <v>197</v>
      </c>
      <c r="C418" s="46" t="s">
        <v>8526</v>
      </c>
      <c r="D418" s="22"/>
      <c r="E418" s="44" t="s">
        <v>199</v>
      </c>
      <c r="F418" s="193">
        <v>1017.5</v>
      </c>
      <c r="G418" s="85">
        <v>1</v>
      </c>
      <c r="H418" s="102">
        <v>1</v>
      </c>
      <c r="I418" s="53"/>
      <c r="J418" s="86">
        <f t="shared" si="27"/>
        <v>1017.5</v>
      </c>
      <c r="K418" s="44" t="s">
        <v>84</v>
      </c>
      <c r="M418" s="239" t="s">
        <v>8469</v>
      </c>
    </row>
    <row r="419" spans="1:13" x14ac:dyDescent="0.25">
      <c r="A419" s="79"/>
      <c r="B419" s="109"/>
      <c r="C419" s="53"/>
      <c r="D419" s="22"/>
      <c r="E419" s="53"/>
      <c r="F419" s="109"/>
      <c r="G419" s="85"/>
      <c r="H419" s="102"/>
      <c r="I419" s="53"/>
      <c r="J419" s="86">
        <f t="shared" si="27"/>
        <v>0</v>
      </c>
      <c r="K419" s="44"/>
    </row>
    <row r="420" spans="1:13" x14ac:dyDescent="0.25">
      <c r="A420" s="79">
        <v>42088</v>
      </c>
      <c r="B420" s="22" t="s">
        <v>197</v>
      </c>
      <c r="C420" s="147" t="s">
        <v>8527</v>
      </c>
      <c r="D420" s="22"/>
      <c r="E420" s="44" t="s">
        <v>199</v>
      </c>
      <c r="F420" s="193">
        <v>462.5</v>
      </c>
      <c r="G420" s="85">
        <v>1</v>
      </c>
      <c r="H420" s="143">
        <v>1</v>
      </c>
      <c r="I420" s="44"/>
      <c r="J420" s="86">
        <f t="shared" si="27"/>
        <v>462.5</v>
      </c>
      <c r="K420" s="44" t="s">
        <v>84</v>
      </c>
      <c r="M420" s="239" t="s">
        <v>8469</v>
      </c>
    </row>
    <row r="421" spans="1:13" x14ac:dyDescent="0.25">
      <c r="A421" s="92"/>
      <c r="C421" s="92"/>
      <c r="E421" s="92"/>
      <c r="G421" s="92"/>
      <c r="I421" s="92"/>
      <c r="J421" s="86">
        <f t="shared" si="27"/>
        <v>0</v>
      </c>
      <c r="K421" s="92"/>
    </row>
    <row r="422" spans="1:13" x14ac:dyDescent="0.25">
      <c r="A422" s="79">
        <v>41976</v>
      </c>
      <c r="B422" s="44" t="s">
        <v>197</v>
      </c>
      <c r="C422" s="39" t="s">
        <v>7788</v>
      </c>
      <c r="D422" s="171"/>
      <c r="E422" s="144" t="s">
        <v>199</v>
      </c>
      <c r="F422" s="41">
        <v>592</v>
      </c>
      <c r="G422" s="99">
        <v>2</v>
      </c>
      <c r="H422" s="145">
        <v>2</v>
      </c>
      <c r="I422" s="171"/>
      <c r="J422" s="148">
        <f>SUM(H422*F422)</f>
        <v>1184</v>
      </c>
      <c r="K422" s="44" t="s">
        <v>84</v>
      </c>
    </row>
    <row r="424" spans="1:13" x14ac:dyDescent="0.25">
      <c r="A424" s="79">
        <v>41976</v>
      </c>
      <c r="B424" s="44" t="s">
        <v>197</v>
      </c>
      <c r="C424" s="39" t="s">
        <v>7789</v>
      </c>
      <c r="D424" s="144"/>
      <c r="E424" s="144" t="s">
        <v>199</v>
      </c>
      <c r="F424" s="41">
        <v>3670.28</v>
      </c>
      <c r="G424" s="99">
        <v>1</v>
      </c>
      <c r="H424" s="145">
        <v>1</v>
      </c>
      <c r="I424" s="171"/>
      <c r="J424" s="148">
        <f>SUM(H424*F424)</f>
        <v>3670.28</v>
      </c>
      <c r="K424" s="44" t="s">
        <v>84</v>
      </c>
    </row>
    <row r="426" spans="1:13" x14ac:dyDescent="0.25">
      <c r="A426" s="79">
        <v>41976</v>
      </c>
      <c r="B426" s="44" t="s">
        <v>197</v>
      </c>
      <c r="C426" s="39" t="s">
        <v>7790</v>
      </c>
      <c r="D426" s="144"/>
      <c r="E426" s="144" t="s">
        <v>199</v>
      </c>
      <c r="F426" s="41">
        <v>10961.24</v>
      </c>
      <c r="G426" s="99">
        <v>1</v>
      </c>
      <c r="H426" s="145">
        <v>1</v>
      </c>
      <c r="I426" s="171"/>
      <c r="J426" s="148">
        <f>SUM(H426*F426)</f>
        <v>10961.24</v>
      </c>
      <c r="K426" s="44" t="s">
        <v>84</v>
      </c>
    </row>
    <row r="427" spans="1:13" x14ac:dyDescent="0.25">
      <c r="A427" s="636"/>
      <c r="B427" s="199"/>
      <c r="C427" s="635"/>
      <c r="D427" s="635"/>
      <c r="E427" s="199"/>
      <c r="F427" s="201"/>
      <c r="G427" s="199"/>
      <c r="H427" s="199"/>
      <c r="I427" s="635"/>
      <c r="J427" s="43">
        <f t="shared" ref="J427" si="28">H427*F427</f>
        <v>0</v>
      </c>
      <c r="K427" s="199"/>
    </row>
    <row r="428" spans="1:13" x14ac:dyDescent="0.25">
      <c r="A428" s="79">
        <v>41976</v>
      </c>
      <c r="B428" s="44" t="s">
        <v>197</v>
      </c>
      <c r="C428" s="39" t="s">
        <v>7791</v>
      </c>
      <c r="D428" s="144"/>
      <c r="E428" s="144" t="s">
        <v>199</v>
      </c>
      <c r="F428" s="41">
        <v>462.5</v>
      </c>
      <c r="G428" s="99">
        <v>3</v>
      </c>
      <c r="H428" s="145">
        <v>3</v>
      </c>
      <c r="I428" s="171"/>
      <c r="J428" s="148">
        <f>SUM(H428*F428)</f>
        <v>1387.5</v>
      </c>
      <c r="K428" s="44" t="s">
        <v>84</v>
      </c>
    </row>
    <row r="430" spans="1:13" x14ac:dyDescent="0.25">
      <c r="A430" s="79">
        <v>41976</v>
      </c>
      <c r="B430" s="44" t="s">
        <v>197</v>
      </c>
      <c r="C430" s="39" t="s">
        <v>7792</v>
      </c>
      <c r="D430" s="144"/>
      <c r="E430" s="144" t="s">
        <v>199</v>
      </c>
      <c r="F430" s="41">
        <v>2557.5</v>
      </c>
      <c r="G430" s="99">
        <v>1</v>
      </c>
      <c r="H430" s="145">
        <v>1</v>
      </c>
      <c r="I430" s="171"/>
      <c r="J430" s="148">
        <f>SUM(H430*F430)</f>
        <v>2557.5</v>
      </c>
      <c r="K430" s="44" t="s">
        <v>84</v>
      </c>
    </row>
    <row r="432" spans="1:13" x14ac:dyDescent="0.25">
      <c r="A432" s="79">
        <v>41976</v>
      </c>
      <c r="B432" s="44" t="s">
        <v>197</v>
      </c>
      <c r="C432" s="39" t="s">
        <v>7793</v>
      </c>
      <c r="D432" s="144"/>
      <c r="E432" s="144" t="s">
        <v>199</v>
      </c>
      <c r="F432" s="41">
        <v>3983.1</v>
      </c>
      <c r="G432" s="99">
        <v>1</v>
      </c>
      <c r="H432" s="145">
        <v>1</v>
      </c>
      <c r="I432" s="171"/>
      <c r="J432" s="148">
        <f>SUM(H432*F432)</f>
        <v>3983.1</v>
      </c>
      <c r="K432" s="44" t="s">
        <v>84</v>
      </c>
    </row>
    <row r="434" spans="1:11" x14ac:dyDescent="0.25">
      <c r="A434" s="79">
        <v>41976</v>
      </c>
      <c r="B434" s="44" t="s">
        <v>197</v>
      </c>
      <c r="C434" s="39" t="s">
        <v>7794</v>
      </c>
      <c r="D434" s="144"/>
      <c r="E434" s="144" t="s">
        <v>199</v>
      </c>
      <c r="F434" s="41">
        <v>4976.3999999999996</v>
      </c>
      <c r="G434" s="99">
        <v>1</v>
      </c>
      <c r="H434" s="145">
        <v>1</v>
      </c>
      <c r="I434" s="171"/>
      <c r="J434" s="148">
        <f>SUM(H434*F434)</f>
        <v>4976.3999999999996</v>
      </c>
      <c r="K434" s="44" t="s">
        <v>84</v>
      </c>
    </row>
    <row r="436" spans="1:11" x14ac:dyDescent="0.25">
      <c r="A436" s="79">
        <v>41976</v>
      </c>
      <c r="B436" s="44" t="s">
        <v>197</v>
      </c>
      <c r="C436" s="39" t="s">
        <v>7795</v>
      </c>
      <c r="D436" s="144"/>
      <c r="E436" s="144" t="s">
        <v>199</v>
      </c>
      <c r="F436" s="41">
        <v>416.25</v>
      </c>
      <c r="G436" s="99">
        <v>2</v>
      </c>
      <c r="H436" s="145">
        <v>2</v>
      </c>
      <c r="I436" s="171"/>
      <c r="J436" s="148">
        <f>SUM(H436*F436)</f>
        <v>832.5</v>
      </c>
      <c r="K436" s="44" t="s">
        <v>84</v>
      </c>
    </row>
    <row r="438" spans="1:11" x14ac:dyDescent="0.25">
      <c r="A438" s="79">
        <v>41976</v>
      </c>
      <c r="B438" s="44" t="s">
        <v>197</v>
      </c>
      <c r="C438" s="39" t="s">
        <v>7796</v>
      </c>
      <c r="D438" s="144"/>
      <c r="E438" s="144" t="s">
        <v>199</v>
      </c>
      <c r="F438" s="41">
        <v>2778.47</v>
      </c>
      <c r="G438" s="99">
        <v>1</v>
      </c>
      <c r="H438" s="145">
        <v>1</v>
      </c>
      <c r="I438" s="171"/>
      <c r="J438" s="148">
        <f>SUM(H438*F438)</f>
        <v>2778.47</v>
      </c>
      <c r="K438" s="44" t="s">
        <v>84</v>
      </c>
    </row>
    <row r="440" spans="1:11" x14ac:dyDescent="0.25">
      <c r="A440" s="79">
        <v>41976</v>
      </c>
      <c r="B440" s="44" t="s">
        <v>197</v>
      </c>
      <c r="C440" s="39" t="s">
        <v>7797</v>
      </c>
      <c r="D440" s="144"/>
      <c r="E440" s="144" t="s">
        <v>199</v>
      </c>
      <c r="F440" s="41">
        <v>508.75</v>
      </c>
      <c r="G440" s="99">
        <v>1</v>
      </c>
      <c r="H440" s="145">
        <v>1</v>
      </c>
      <c r="I440" s="171"/>
      <c r="J440" s="148">
        <f>SUM(H440*F440)</f>
        <v>508.75</v>
      </c>
      <c r="K440" s="44" t="s">
        <v>84</v>
      </c>
    </row>
    <row r="442" spans="1:11" x14ac:dyDescent="0.25">
      <c r="A442" s="79">
        <v>41976</v>
      </c>
      <c r="B442" s="44" t="s">
        <v>197</v>
      </c>
      <c r="C442" s="39" t="s">
        <v>7798</v>
      </c>
      <c r="D442" s="144"/>
      <c r="E442" s="144" t="s">
        <v>199</v>
      </c>
      <c r="F442" s="41">
        <v>582.75</v>
      </c>
      <c r="G442" s="99">
        <v>2</v>
      </c>
      <c r="H442" s="145">
        <v>2</v>
      </c>
      <c r="I442" s="171"/>
      <c r="J442" s="148">
        <f>SUM(H442*F442)</f>
        <v>1165.5</v>
      </c>
      <c r="K442" s="44" t="s">
        <v>84</v>
      </c>
    </row>
    <row r="444" spans="1:11" x14ac:dyDescent="0.25">
      <c r="A444" s="79">
        <v>41976</v>
      </c>
      <c r="B444" s="44" t="s">
        <v>197</v>
      </c>
      <c r="C444" s="39" t="s">
        <v>7799</v>
      </c>
      <c r="D444" s="144"/>
      <c r="E444" s="144" t="s">
        <v>199</v>
      </c>
      <c r="F444" s="41">
        <v>462.5</v>
      </c>
      <c r="G444" s="99">
        <v>2</v>
      </c>
      <c r="H444" s="145">
        <v>2</v>
      </c>
      <c r="I444" s="171"/>
      <c r="J444" s="148">
        <f>SUM(H444*F444)</f>
        <v>925</v>
      </c>
      <c r="K444" s="44" t="s">
        <v>84</v>
      </c>
    </row>
    <row r="446" spans="1:11" x14ac:dyDescent="0.25">
      <c r="A446" s="79">
        <v>41976</v>
      </c>
      <c r="B446" s="44" t="s">
        <v>197</v>
      </c>
      <c r="C446" s="395" t="s">
        <v>7800</v>
      </c>
      <c r="D446" s="144"/>
      <c r="E446" s="171" t="s">
        <v>199</v>
      </c>
      <c r="F446" s="98">
        <v>4975</v>
      </c>
      <c r="G446" s="99">
        <v>1</v>
      </c>
      <c r="H446" s="145">
        <v>1</v>
      </c>
      <c r="I446" s="171"/>
      <c r="J446" s="148">
        <f>SUM(H446*F446)</f>
        <v>4975</v>
      </c>
      <c r="K446" s="44" t="s">
        <v>84</v>
      </c>
    </row>
    <row r="448" spans="1:11" x14ac:dyDescent="0.25">
      <c r="A448" s="79">
        <v>41976</v>
      </c>
      <c r="B448" s="44" t="s">
        <v>197</v>
      </c>
      <c r="C448" s="39" t="s">
        <v>7801</v>
      </c>
      <c r="D448" s="144"/>
      <c r="E448" s="144" t="s">
        <v>199</v>
      </c>
      <c r="F448" s="41">
        <v>5702.13</v>
      </c>
      <c r="G448" s="99">
        <v>1</v>
      </c>
      <c r="H448" s="145">
        <v>1</v>
      </c>
      <c r="I448" s="171"/>
      <c r="J448" s="148">
        <f>SUM(H448*F448)</f>
        <v>5702.13</v>
      </c>
      <c r="K448" s="44" t="s">
        <v>84</v>
      </c>
    </row>
    <row r="450" spans="1:11" x14ac:dyDescent="0.25">
      <c r="A450" s="79">
        <v>41976</v>
      </c>
      <c r="B450" s="44" t="s">
        <v>197</v>
      </c>
      <c r="C450" s="39" t="s">
        <v>7802</v>
      </c>
      <c r="D450" s="144"/>
      <c r="E450" s="144" t="s">
        <v>199</v>
      </c>
      <c r="F450" s="41">
        <v>9649.75</v>
      </c>
      <c r="G450" s="99">
        <v>1</v>
      </c>
      <c r="H450" s="145">
        <v>1</v>
      </c>
      <c r="I450" s="171"/>
      <c r="J450" s="148">
        <f>SUM(H450*F450)</f>
        <v>9649.75</v>
      </c>
      <c r="K450" s="44" t="s">
        <v>84</v>
      </c>
    </row>
    <row r="451" spans="1:11" x14ac:dyDescent="0.25">
      <c r="A451" s="79">
        <v>41976</v>
      </c>
      <c r="B451" s="44" t="s">
        <v>197</v>
      </c>
      <c r="C451" s="39" t="s">
        <v>7803</v>
      </c>
      <c r="D451" s="144"/>
      <c r="E451" s="144" t="s">
        <v>199</v>
      </c>
      <c r="F451" s="41">
        <v>416.25</v>
      </c>
      <c r="G451" s="99">
        <v>2</v>
      </c>
      <c r="H451" s="145">
        <v>2</v>
      </c>
      <c r="I451" s="171"/>
      <c r="J451" s="148">
        <f>SUM(H451*F451)</f>
        <v>832.5</v>
      </c>
      <c r="K451" s="44" t="s">
        <v>84</v>
      </c>
    </row>
    <row r="453" spans="1:11" x14ac:dyDescent="0.25">
      <c r="A453" s="79">
        <v>41976</v>
      </c>
      <c r="B453" s="44" t="s">
        <v>197</v>
      </c>
      <c r="C453" s="70" t="s">
        <v>7804</v>
      </c>
      <c r="D453" s="144"/>
      <c r="E453" s="144" t="s">
        <v>199</v>
      </c>
      <c r="F453" s="41">
        <v>14843.67</v>
      </c>
      <c r="G453" s="99">
        <v>1</v>
      </c>
      <c r="H453" s="145">
        <v>1</v>
      </c>
      <c r="I453" s="171"/>
      <c r="J453" s="148">
        <f>SUM(H453*F453)</f>
        <v>14843.67</v>
      </c>
      <c r="K453" s="44" t="s">
        <v>84</v>
      </c>
    </row>
    <row r="455" spans="1:11" x14ac:dyDescent="0.25">
      <c r="A455" s="79">
        <v>41976</v>
      </c>
      <c r="B455" s="44" t="s">
        <v>197</v>
      </c>
      <c r="C455" s="39" t="s">
        <v>7805</v>
      </c>
      <c r="D455" s="144"/>
      <c r="E455" s="144" t="s">
        <v>199</v>
      </c>
      <c r="F455" s="41">
        <v>2859.51</v>
      </c>
      <c r="G455" s="99">
        <v>1</v>
      </c>
      <c r="H455" s="145">
        <v>1</v>
      </c>
      <c r="I455" s="171"/>
      <c r="J455" s="148">
        <f>SUM(H455*F455)</f>
        <v>2859.51</v>
      </c>
      <c r="K455" s="44" t="s">
        <v>84</v>
      </c>
    </row>
    <row r="457" spans="1:11" x14ac:dyDescent="0.25">
      <c r="A457" s="133">
        <v>41976</v>
      </c>
      <c r="B457" s="100" t="s">
        <v>197</v>
      </c>
      <c r="C457" s="262" t="s">
        <v>7806</v>
      </c>
      <c r="D457" s="45"/>
      <c r="E457" s="45" t="s">
        <v>199</v>
      </c>
      <c r="F457" s="98">
        <v>388.5</v>
      </c>
      <c r="G457" s="150">
        <v>2</v>
      </c>
      <c r="H457" s="150">
        <v>2</v>
      </c>
      <c r="I457" s="45"/>
      <c r="J457" s="86">
        <f>SUM(H457*F457)</f>
        <v>777</v>
      </c>
      <c r="K457" s="100" t="s">
        <v>84</v>
      </c>
    </row>
    <row r="459" spans="1:11" x14ac:dyDescent="0.25">
      <c r="A459" s="79">
        <v>41976</v>
      </c>
      <c r="B459" s="22" t="s">
        <v>197</v>
      </c>
      <c r="C459" s="395" t="s">
        <v>7807</v>
      </c>
      <c r="D459" s="171"/>
      <c r="E459" s="171" t="s">
        <v>199</v>
      </c>
      <c r="F459" s="255">
        <v>7217.38</v>
      </c>
      <c r="G459" s="145">
        <v>1</v>
      </c>
      <c r="H459" s="145">
        <v>1</v>
      </c>
      <c r="I459" s="171"/>
      <c r="J459" s="148">
        <f>SUM(H459*F459)</f>
        <v>7217.38</v>
      </c>
      <c r="K459" s="22" t="s">
        <v>84</v>
      </c>
    </row>
    <row r="461" spans="1:11" x14ac:dyDescent="0.25">
      <c r="A461" s="79">
        <v>41976</v>
      </c>
      <c r="B461" s="22" t="s">
        <v>197</v>
      </c>
      <c r="C461" s="395" t="s">
        <v>7808</v>
      </c>
      <c r="D461" s="171"/>
      <c r="E461" s="171" t="s">
        <v>199</v>
      </c>
      <c r="F461" s="255">
        <v>305.25</v>
      </c>
      <c r="G461" s="145">
        <v>1</v>
      </c>
      <c r="H461" s="145">
        <v>1</v>
      </c>
      <c r="I461" s="171"/>
      <c r="J461" s="148">
        <f>SUM(H461*F461)</f>
        <v>305.25</v>
      </c>
      <c r="K461" s="22" t="s">
        <v>84</v>
      </c>
    </row>
    <row r="463" spans="1:11" x14ac:dyDescent="0.25">
      <c r="A463" s="79">
        <v>41976</v>
      </c>
      <c r="B463" s="22" t="s">
        <v>197</v>
      </c>
      <c r="C463" s="395" t="s">
        <v>7809</v>
      </c>
      <c r="D463" s="171"/>
      <c r="E463" s="171" t="s">
        <v>199</v>
      </c>
      <c r="F463" s="255">
        <v>555</v>
      </c>
      <c r="G463" s="145">
        <v>3</v>
      </c>
      <c r="H463" s="145">
        <v>3</v>
      </c>
      <c r="I463" s="171"/>
      <c r="J463" s="148">
        <f>SUM(H463*F463)</f>
        <v>1665</v>
      </c>
      <c r="K463" s="22" t="s">
        <v>84</v>
      </c>
    </row>
    <row r="465" spans="1:11" x14ac:dyDescent="0.25">
      <c r="A465" s="79">
        <v>41976</v>
      </c>
      <c r="B465" s="22" t="s">
        <v>197</v>
      </c>
      <c r="C465" s="395" t="s">
        <v>7810</v>
      </c>
      <c r="D465" s="171"/>
      <c r="E465" s="171" t="s">
        <v>199</v>
      </c>
      <c r="F465" s="98">
        <v>536.5</v>
      </c>
      <c r="G465" s="99">
        <v>2</v>
      </c>
      <c r="H465" s="145">
        <v>2</v>
      </c>
      <c r="I465" s="171"/>
      <c r="J465" s="148">
        <f>SUM(H465*F465)</f>
        <v>1073</v>
      </c>
      <c r="K465" s="22" t="s">
        <v>84</v>
      </c>
    </row>
    <row r="467" spans="1:11" x14ac:dyDescent="0.25">
      <c r="A467" s="79">
        <v>41976</v>
      </c>
      <c r="B467" s="22" t="s">
        <v>197</v>
      </c>
      <c r="C467" s="395" t="s">
        <v>7811</v>
      </c>
      <c r="D467" s="171"/>
      <c r="E467" s="171" t="s">
        <v>199</v>
      </c>
      <c r="F467" s="98">
        <v>3440.42</v>
      </c>
      <c r="G467" s="99">
        <v>1</v>
      </c>
      <c r="H467" s="145">
        <v>1</v>
      </c>
      <c r="I467" s="171"/>
      <c r="J467" s="148">
        <f>SUM(H467*F467)</f>
        <v>3440.42</v>
      </c>
      <c r="K467" s="22" t="s">
        <v>84</v>
      </c>
    </row>
    <row r="469" spans="1:11" x14ac:dyDescent="0.25">
      <c r="A469" s="79">
        <v>41976</v>
      </c>
      <c r="B469" s="22" t="s">
        <v>197</v>
      </c>
      <c r="C469" s="768" t="s">
        <v>7866</v>
      </c>
      <c r="D469" s="171"/>
      <c r="E469" s="171" t="s">
        <v>199</v>
      </c>
      <c r="F469" s="98">
        <v>527.25</v>
      </c>
      <c r="G469" s="99">
        <v>2</v>
      </c>
      <c r="H469" s="145">
        <v>2</v>
      </c>
      <c r="I469" s="171"/>
      <c r="J469" s="148">
        <f>SUM(H469*F469)</f>
        <v>1054.5</v>
      </c>
      <c r="K469" s="22" t="s">
        <v>84</v>
      </c>
    </row>
    <row r="471" spans="1:11" x14ac:dyDescent="0.25">
      <c r="A471" s="79">
        <v>41976</v>
      </c>
      <c r="B471" s="22" t="s">
        <v>197</v>
      </c>
      <c r="C471" s="395" t="s">
        <v>7812</v>
      </c>
      <c r="D471" s="171"/>
      <c r="E471" s="171" t="s">
        <v>199</v>
      </c>
      <c r="F471" s="98">
        <v>7516.33</v>
      </c>
      <c r="G471" s="99">
        <v>1</v>
      </c>
      <c r="H471" s="145">
        <v>1</v>
      </c>
      <c r="I471" s="171"/>
      <c r="J471" s="148">
        <f>SUM(H471*F471)</f>
        <v>7516.33</v>
      </c>
      <c r="K471" s="22" t="s">
        <v>84</v>
      </c>
    </row>
    <row r="473" spans="1:11" x14ac:dyDescent="0.25">
      <c r="A473" s="79">
        <v>41976</v>
      </c>
      <c r="B473" s="22" t="s">
        <v>197</v>
      </c>
      <c r="C473" s="395" t="s">
        <v>7813</v>
      </c>
      <c r="D473" s="171"/>
      <c r="E473" s="171" t="s">
        <v>199</v>
      </c>
      <c r="F473" s="98">
        <v>508.75</v>
      </c>
      <c r="G473" s="99">
        <v>2</v>
      </c>
      <c r="H473" s="145">
        <v>2</v>
      </c>
      <c r="I473" s="171"/>
      <c r="J473" s="148">
        <f>SUM(H473*F473)</f>
        <v>1017.5</v>
      </c>
      <c r="K473" s="22" t="s">
        <v>84</v>
      </c>
    </row>
    <row r="474" spans="1:11" x14ac:dyDescent="0.25">
      <c r="A474" s="79">
        <v>41976</v>
      </c>
      <c r="B474" s="22" t="s">
        <v>197</v>
      </c>
      <c r="C474" s="395" t="s">
        <v>7814</v>
      </c>
      <c r="D474" s="171"/>
      <c r="E474" s="171" t="s">
        <v>199</v>
      </c>
      <c r="F474" s="98">
        <v>582.5</v>
      </c>
      <c r="G474" s="99">
        <v>3</v>
      </c>
      <c r="H474" s="145">
        <v>3</v>
      </c>
      <c r="I474" s="171"/>
      <c r="J474" s="148">
        <f>SUM(H474*F474)</f>
        <v>1747.5</v>
      </c>
      <c r="K474" s="22" t="s">
        <v>84</v>
      </c>
    </row>
    <row r="476" spans="1:11" x14ac:dyDescent="0.25">
      <c r="A476" s="79">
        <v>41976</v>
      </c>
      <c r="B476" s="22" t="s">
        <v>197</v>
      </c>
      <c r="C476" s="768" t="s">
        <v>7815</v>
      </c>
      <c r="D476" s="171"/>
      <c r="E476" s="171" t="s">
        <v>199</v>
      </c>
      <c r="F476" s="98">
        <v>11547.25</v>
      </c>
      <c r="G476" s="99">
        <v>1</v>
      </c>
      <c r="H476" s="145">
        <v>1</v>
      </c>
      <c r="I476" s="171"/>
      <c r="J476" s="148">
        <f>SUM(H476*F476)</f>
        <v>11547.25</v>
      </c>
      <c r="K476" s="22" t="s">
        <v>84</v>
      </c>
    </row>
    <row r="478" spans="1:11" x14ac:dyDescent="0.25">
      <c r="A478" s="79">
        <v>41976</v>
      </c>
      <c r="B478" s="22" t="s">
        <v>197</v>
      </c>
      <c r="C478" s="395" t="s">
        <v>7816</v>
      </c>
      <c r="D478" s="171"/>
      <c r="E478" s="171" t="s">
        <v>199</v>
      </c>
      <c r="F478" s="98">
        <v>2640</v>
      </c>
      <c r="G478" s="99">
        <v>1</v>
      </c>
      <c r="H478" s="145">
        <v>1</v>
      </c>
      <c r="I478" s="171"/>
      <c r="J478" s="148">
        <f>SUM(H478*F478)</f>
        <v>2640</v>
      </c>
      <c r="K478" s="22" t="s">
        <v>84</v>
      </c>
    </row>
    <row r="480" spans="1:11" x14ac:dyDescent="0.25">
      <c r="A480" s="79">
        <v>41976</v>
      </c>
      <c r="B480" s="22" t="s">
        <v>197</v>
      </c>
      <c r="C480" s="395" t="s">
        <v>7817</v>
      </c>
      <c r="D480" s="171"/>
      <c r="E480" s="171" t="s">
        <v>199</v>
      </c>
      <c r="F480" s="98">
        <v>1002.75</v>
      </c>
      <c r="G480" s="99">
        <v>3</v>
      </c>
      <c r="H480" s="145">
        <v>3</v>
      </c>
      <c r="I480" s="171"/>
      <c r="J480" s="148">
        <f>SUM(H480*F480)</f>
        <v>3008.25</v>
      </c>
      <c r="K480" s="22" t="s">
        <v>84</v>
      </c>
    </row>
    <row r="482" spans="1:11" x14ac:dyDescent="0.25">
      <c r="A482" s="79">
        <v>41976</v>
      </c>
      <c r="B482" s="22" t="s">
        <v>197</v>
      </c>
      <c r="C482" s="395" t="s">
        <v>7818</v>
      </c>
      <c r="D482" s="171"/>
      <c r="E482" s="171" t="s">
        <v>199</v>
      </c>
      <c r="F482" s="98">
        <v>508.75</v>
      </c>
      <c r="G482" s="99">
        <v>3</v>
      </c>
      <c r="H482" s="145">
        <v>3</v>
      </c>
      <c r="I482" s="171"/>
      <c r="J482" s="148">
        <f>SUM(H482*F482)</f>
        <v>1526.25</v>
      </c>
      <c r="K482" s="22" t="s">
        <v>84</v>
      </c>
    </row>
    <row r="484" spans="1:11" x14ac:dyDescent="0.25">
      <c r="A484" s="79">
        <v>41976</v>
      </c>
      <c r="B484" s="22" t="s">
        <v>197</v>
      </c>
      <c r="C484" s="395" t="s">
        <v>7819</v>
      </c>
      <c r="D484" s="171"/>
      <c r="E484" s="171" t="s">
        <v>199</v>
      </c>
      <c r="F484" s="98">
        <v>4532.96</v>
      </c>
      <c r="G484" s="99">
        <v>1</v>
      </c>
      <c r="H484" s="145">
        <v>1</v>
      </c>
      <c r="I484" s="171"/>
      <c r="J484" s="148">
        <f>SUM(H484*F484)</f>
        <v>4532.96</v>
      </c>
      <c r="K484" s="22" t="s">
        <v>84</v>
      </c>
    </row>
    <row r="486" spans="1:11" x14ac:dyDescent="0.25">
      <c r="A486" s="79">
        <v>41976</v>
      </c>
      <c r="B486" s="22" t="s">
        <v>197</v>
      </c>
      <c r="C486" s="768" t="s">
        <v>7820</v>
      </c>
      <c r="D486" s="171"/>
      <c r="E486" s="171" t="s">
        <v>199</v>
      </c>
      <c r="F486" s="98">
        <v>10860.36</v>
      </c>
      <c r="G486" s="99">
        <v>1</v>
      </c>
      <c r="H486" s="145">
        <v>1</v>
      </c>
      <c r="I486" s="171"/>
      <c r="J486" s="148">
        <f>SUM(H486*F486)</f>
        <v>10860.36</v>
      </c>
      <c r="K486" s="22" t="s">
        <v>84</v>
      </c>
    </row>
    <row r="488" spans="1:11" x14ac:dyDescent="0.25">
      <c r="A488" s="79">
        <v>41976</v>
      </c>
      <c r="B488" s="22" t="s">
        <v>197</v>
      </c>
      <c r="C488" s="768" t="s">
        <v>7821</v>
      </c>
      <c r="D488" s="171"/>
      <c r="E488" s="171" t="s">
        <v>199</v>
      </c>
      <c r="F488" s="98">
        <v>1135.6500000000001</v>
      </c>
      <c r="G488" s="99">
        <v>1</v>
      </c>
      <c r="H488" s="145">
        <v>1</v>
      </c>
      <c r="I488" s="171"/>
      <c r="J488" s="148">
        <f>SUM(H488*F488)</f>
        <v>1135.6500000000001</v>
      </c>
      <c r="K488" s="22" t="s">
        <v>84</v>
      </c>
    </row>
    <row r="490" spans="1:11" x14ac:dyDescent="0.25">
      <c r="A490" s="79">
        <v>41976</v>
      </c>
      <c r="B490" s="22" t="s">
        <v>197</v>
      </c>
      <c r="C490" s="395" t="s">
        <v>7822</v>
      </c>
      <c r="D490" s="171"/>
      <c r="E490" s="171" t="s">
        <v>199</v>
      </c>
      <c r="F490" s="98">
        <v>712.25</v>
      </c>
      <c r="G490" s="99">
        <v>3</v>
      </c>
      <c r="H490" s="145">
        <v>3</v>
      </c>
      <c r="I490" s="171"/>
      <c r="J490" s="148">
        <f>SUM(H490*F490)</f>
        <v>2136.75</v>
      </c>
      <c r="K490" s="22" t="s">
        <v>84</v>
      </c>
    </row>
    <row r="492" spans="1:11" x14ac:dyDescent="0.25">
      <c r="A492" s="79">
        <v>41976</v>
      </c>
      <c r="B492" s="22" t="s">
        <v>197</v>
      </c>
      <c r="C492" s="395" t="s">
        <v>7823</v>
      </c>
      <c r="D492" s="171"/>
      <c r="E492" s="171" t="s">
        <v>199</v>
      </c>
      <c r="F492" s="98">
        <v>5855.74</v>
      </c>
      <c r="G492" s="99">
        <v>1</v>
      </c>
      <c r="H492" s="145">
        <v>1</v>
      </c>
      <c r="I492" s="171"/>
      <c r="J492" s="148">
        <f>SUM(H492*F492)</f>
        <v>5855.74</v>
      </c>
      <c r="K492" s="22" t="s">
        <v>84</v>
      </c>
    </row>
    <row r="494" spans="1:11" x14ac:dyDescent="0.25">
      <c r="A494" s="79">
        <v>41976</v>
      </c>
      <c r="B494" s="22" t="s">
        <v>197</v>
      </c>
      <c r="C494" s="395" t="s">
        <v>7824</v>
      </c>
      <c r="D494" s="171"/>
      <c r="E494" s="171" t="s">
        <v>199</v>
      </c>
      <c r="F494" s="98">
        <v>601.25</v>
      </c>
      <c r="G494" s="99">
        <v>2</v>
      </c>
      <c r="H494" s="145">
        <v>2</v>
      </c>
      <c r="I494" s="171"/>
      <c r="J494" s="148">
        <f>SUM(H494*F494)</f>
        <v>1202.5</v>
      </c>
      <c r="K494" s="22" t="s">
        <v>84</v>
      </c>
    </row>
    <row r="496" spans="1:11" x14ac:dyDescent="0.25">
      <c r="A496" s="79">
        <v>41976</v>
      </c>
      <c r="B496" s="22" t="s">
        <v>197</v>
      </c>
      <c r="C496" s="395" t="s">
        <v>7825</v>
      </c>
      <c r="D496" s="171"/>
      <c r="E496" s="171" t="s">
        <v>199</v>
      </c>
      <c r="F496" s="98">
        <v>508.75</v>
      </c>
      <c r="G496" s="99">
        <v>3</v>
      </c>
      <c r="H496" s="145">
        <v>3</v>
      </c>
      <c r="I496" s="171"/>
      <c r="J496" s="148">
        <f>SUM(H496*F496)</f>
        <v>1526.25</v>
      </c>
      <c r="K496" s="22" t="s">
        <v>84</v>
      </c>
    </row>
    <row r="497" spans="1:11" x14ac:dyDescent="0.25">
      <c r="A497" s="54">
        <v>41976</v>
      </c>
      <c r="B497" s="38" t="s">
        <v>197</v>
      </c>
      <c r="C497" s="402" t="s">
        <v>7826</v>
      </c>
      <c r="D497" s="40"/>
      <c r="E497" s="40" t="s">
        <v>199</v>
      </c>
      <c r="F497" s="41">
        <v>3972.16</v>
      </c>
      <c r="G497" s="42">
        <v>1</v>
      </c>
      <c r="H497" s="42">
        <v>1</v>
      </c>
      <c r="I497" s="40"/>
      <c r="J497" s="43">
        <f>SUM(H497*F497)</f>
        <v>3972.16</v>
      </c>
      <c r="K497" s="44" t="s">
        <v>84</v>
      </c>
    </row>
    <row r="499" spans="1:11" x14ac:dyDescent="0.25">
      <c r="A499" s="54">
        <v>41976</v>
      </c>
      <c r="B499" s="38" t="s">
        <v>197</v>
      </c>
      <c r="C499" s="402" t="s">
        <v>7827</v>
      </c>
      <c r="D499" s="40"/>
      <c r="E499" s="40" t="s">
        <v>199</v>
      </c>
      <c r="F499" s="41">
        <v>647.5</v>
      </c>
      <c r="G499" s="42">
        <v>2</v>
      </c>
      <c r="H499" s="42">
        <v>2</v>
      </c>
      <c r="I499" s="40"/>
      <c r="J499" s="43">
        <f>SUM(H499*F499)</f>
        <v>1295</v>
      </c>
      <c r="K499" s="44" t="s">
        <v>84</v>
      </c>
    </row>
    <row r="501" spans="1:11" x14ac:dyDescent="0.25">
      <c r="A501" s="54">
        <v>41976</v>
      </c>
      <c r="B501" s="38" t="s">
        <v>197</v>
      </c>
      <c r="C501" s="50" t="s">
        <v>7828</v>
      </c>
      <c r="D501" s="40"/>
      <c r="E501" s="40" t="s">
        <v>199</v>
      </c>
      <c r="F501" s="41">
        <v>2970</v>
      </c>
      <c r="G501" s="42">
        <v>1</v>
      </c>
      <c r="H501" s="42">
        <v>1</v>
      </c>
      <c r="I501" s="40"/>
      <c r="J501" s="43">
        <f>SUM(H501*F501)</f>
        <v>2970</v>
      </c>
      <c r="K501" s="44" t="s">
        <v>84</v>
      </c>
    </row>
    <row r="503" spans="1:11" x14ac:dyDescent="0.25">
      <c r="A503" s="133">
        <v>41976</v>
      </c>
      <c r="B503" s="100" t="s">
        <v>197</v>
      </c>
      <c r="C503" s="262" t="s">
        <v>7829</v>
      </c>
      <c r="D503" s="45"/>
      <c r="E503" s="45" t="s">
        <v>199</v>
      </c>
      <c r="F503" s="98">
        <v>8804.4</v>
      </c>
      <c r="G503" s="150">
        <v>1</v>
      </c>
      <c r="H503" s="150">
        <v>1</v>
      </c>
      <c r="I503" s="45"/>
      <c r="J503" s="86">
        <f>SUM(H503*F503)</f>
        <v>8804.4</v>
      </c>
      <c r="K503" s="100" t="s">
        <v>84</v>
      </c>
    </row>
    <row r="505" spans="1:11" x14ac:dyDescent="0.25">
      <c r="A505" s="133">
        <v>41976</v>
      </c>
      <c r="B505" s="100" t="s">
        <v>197</v>
      </c>
      <c r="C505" s="262" t="s">
        <v>7830</v>
      </c>
      <c r="D505" s="45"/>
      <c r="E505" s="45" t="s">
        <v>199</v>
      </c>
      <c r="F505" s="98">
        <v>1028.5999999999999</v>
      </c>
      <c r="G505" s="150">
        <v>1</v>
      </c>
      <c r="H505" s="150">
        <v>1</v>
      </c>
      <c r="I505" s="45"/>
      <c r="J505" s="86">
        <f>SUM(H505*F505)</f>
        <v>1028.5999999999999</v>
      </c>
      <c r="K505" s="100" t="s">
        <v>84</v>
      </c>
    </row>
    <row r="507" spans="1:11" x14ac:dyDescent="0.25">
      <c r="A507" s="133">
        <v>41976</v>
      </c>
      <c r="B507" s="100" t="s">
        <v>197</v>
      </c>
      <c r="C507" s="262" t="s">
        <v>7831</v>
      </c>
      <c r="D507" s="45"/>
      <c r="E507" s="45" t="s">
        <v>199</v>
      </c>
      <c r="F507" s="98">
        <v>545.75</v>
      </c>
      <c r="G507" s="150">
        <v>2</v>
      </c>
      <c r="H507" s="150">
        <v>2</v>
      </c>
      <c r="I507" s="45"/>
      <c r="J507" s="86">
        <f>SUM(H507*F507)</f>
        <v>1091.5</v>
      </c>
      <c r="K507" s="100" t="s">
        <v>84</v>
      </c>
    </row>
    <row r="509" spans="1:11" x14ac:dyDescent="0.25">
      <c r="A509" s="133">
        <v>41976</v>
      </c>
      <c r="B509" s="100" t="s">
        <v>197</v>
      </c>
      <c r="C509" s="262" t="s">
        <v>7832</v>
      </c>
      <c r="D509" s="45"/>
      <c r="E509" s="45" t="s">
        <v>199</v>
      </c>
      <c r="F509" s="98">
        <v>4493.12</v>
      </c>
      <c r="G509" s="150">
        <v>1</v>
      </c>
      <c r="H509" s="150">
        <v>1</v>
      </c>
      <c r="I509" s="45"/>
      <c r="J509" s="86">
        <f>SUM(H509*F509)</f>
        <v>4493.12</v>
      </c>
      <c r="K509" s="100" t="s">
        <v>84</v>
      </c>
    </row>
    <row r="511" spans="1:11" x14ac:dyDescent="0.25">
      <c r="A511" s="79">
        <v>41976</v>
      </c>
      <c r="B511" s="22" t="s">
        <v>197</v>
      </c>
      <c r="C511" s="395" t="s">
        <v>7833</v>
      </c>
      <c r="D511" s="171"/>
      <c r="E511" s="171" t="s">
        <v>199</v>
      </c>
      <c r="F511" s="255">
        <v>1230.25</v>
      </c>
      <c r="G511" s="99">
        <v>1</v>
      </c>
      <c r="H511" s="145">
        <v>1</v>
      </c>
      <c r="I511" s="171"/>
      <c r="J511" s="148">
        <f>SUM(H511*F511)</f>
        <v>1230.25</v>
      </c>
      <c r="K511" s="22" t="s">
        <v>84</v>
      </c>
    </row>
    <row r="513" spans="1:11" x14ac:dyDescent="0.25">
      <c r="A513" s="79">
        <v>41976</v>
      </c>
      <c r="B513" s="22" t="s">
        <v>197</v>
      </c>
      <c r="C513" s="395" t="s">
        <v>7834</v>
      </c>
      <c r="D513" s="171"/>
      <c r="E513" s="171" t="s">
        <v>199</v>
      </c>
      <c r="F513" s="255">
        <v>508.75</v>
      </c>
      <c r="G513" s="99">
        <v>2</v>
      </c>
      <c r="H513" s="145">
        <v>2</v>
      </c>
      <c r="I513" s="171"/>
      <c r="J513" s="148">
        <f>SUM(H513*F513)</f>
        <v>1017.5</v>
      </c>
      <c r="K513" s="22" t="s">
        <v>84</v>
      </c>
    </row>
    <row r="515" spans="1:11" x14ac:dyDescent="0.25">
      <c r="A515" s="79">
        <v>41976</v>
      </c>
      <c r="B515" s="22" t="s">
        <v>197</v>
      </c>
      <c r="C515" s="395" t="s">
        <v>7835</v>
      </c>
      <c r="D515" s="171"/>
      <c r="E515" s="171" t="s">
        <v>199</v>
      </c>
      <c r="F515" s="255">
        <v>592</v>
      </c>
      <c r="G515" s="99">
        <v>2</v>
      </c>
      <c r="H515" s="145">
        <v>2</v>
      </c>
      <c r="I515" s="171"/>
      <c r="J515" s="148">
        <f>SUM(H515*F515)</f>
        <v>1184</v>
      </c>
      <c r="K515" s="22" t="s">
        <v>84</v>
      </c>
    </row>
    <row r="517" spans="1:11" x14ac:dyDescent="0.25">
      <c r="A517" s="79">
        <v>41976</v>
      </c>
      <c r="B517" s="22" t="s">
        <v>197</v>
      </c>
      <c r="C517" s="395" t="s">
        <v>7836</v>
      </c>
      <c r="D517" s="171"/>
      <c r="E517" s="171" t="s">
        <v>199</v>
      </c>
      <c r="F517" s="255">
        <v>1846.3</v>
      </c>
      <c r="G517" s="99">
        <v>1</v>
      </c>
      <c r="H517" s="145">
        <v>1</v>
      </c>
      <c r="I517" s="171"/>
      <c r="J517" s="148">
        <f>SUM(H517*F517)</f>
        <v>1846.3</v>
      </c>
      <c r="K517" s="22" t="s">
        <v>84</v>
      </c>
    </row>
    <row r="519" spans="1:11" x14ac:dyDescent="0.25">
      <c r="A519" s="79">
        <v>41976</v>
      </c>
      <c r="B519" s="22" t="s">
        <v>197</v>
      </c>
      <c r="C519" s="395" t="s">
        <v>7837</v>
      </c>
      <c r="D519" s="171"/>
      <c r="E519" s="171" t="s">
        <v>199</v>
      </c>
      <c r="F519" s="255">
        <v>4849.7700000000004</v>
      </c>
      <c r="G519" s="99">
        <v>1</v>
      </c>
      <c r="H519" s="145">
        <v>1</v>
      </c>
      <c r="I519" s="171"/>
      <c r="J519" s="148">
        <f>SUM(H519*F519)</f>
        <v>4849.7700000000004</v>
      </c>
      <c r="K519" s="22" t="s">
        <v>84</v>
      </c>
    </row>
    <row r="520" spans="1:11" x14ac:dyDescent="0.25">
      <c r="A520" s="79">
        <v>41976</v>
      </c>
      <c r="B520" s="22" t="s">
        <v>197</v>
      </c>
      <c r="C520" s="395" t="s">
        <v>7838</v>
      </c>
      <c r="D520" s="171"/>
      <c r="E520" s="171" t="s">
        <v>199</v>
      </c>
      <c r="F520" s="255">
        <v>4110.32</v>
      </c>
      <c r="G520" s="99">
        <v>1</v>
      </c>
      <c r="H520" s="145">
        <v>1</v>
      </c>
      <c r="I520" s="171"/>
      <c r="J520" s="148">
        <f>SUM(H520*F520)</f>
        <v>4110.32</v>
      </c>
      <c r="K520" s="22" t="s">
        <v>84</v>
      </c>
    </row>
    <row r="522" spans="1:11" x14ac:dyDescent="0.25">
      <c r="A522" s="79">
        <v>41976</v>
      </c>
      <c r="B522" s="22" t="s">
        <v>197</v>
      </c>
      <c r="C522" s="395" t="s">
        <v>7839</v>
      </c>
      <c r="D522" s="171"/>
      <c r="E522" s="171" t="s">
        <v>199</v>
      </c>
      <c r="F522" s="255">
        <v>527.25</v>
      </c>
      <c r="G522" s="99">
        <v>3</v>
      </c>
      <c r="H522" s="145">
        <v>3</v>
      </c>
      <c r="I522" s="171"/>
      <c r="J522" s="148">
        <f>SUM(H522*F522)</f>
        <v>1581.75</v>
      </c>
      <c r="K522" s="22" t="s">
        <v>84</v>
      </c>
    </row>
    <row r="524" spans="1:11" x14ac:dyDescent="0.25">
      <c r="A524" s="79">
        <v>41976</v>
      </c>
      <c r="B524" s="22" t="s">
        <v>197</v>
      </c>
      <c r="C524" s="395" t="s">
        <v>7840</v>
      </c>
      <c r="D524" s="171"/>
      <c r="E524" s="171" t="s">
        <v>199</v>
      </c>
      <c r="F524" s="255">
        <v>12012</v>
      </c>
      <c r="G524" s="99">
        <v>1</v>
      </c>
      <c r="H524" s="145">
        <v>1</v>
      </c>
      <c r="I524" s="171"/>
      <c r="J524" s="148">
        <f>SUM(H524*F524)</f>
        <v>12012</v>
      </c>
      <c r="K524" s="22" t="s">
        <v>84</v>
      </c>
    </row>
    <row r="526" spans="1:11" x14ac:dyDescent="0.25">
      <c r="A526" s="79">
        <v>41976</v>
      </c>
      <c r="B526" s="22" t="s">
        <v>197</v>
      </c>
      <c r="C526" s="768" t="s">
        <v>7867</v>
      </c>
      <c r="D526" s="171"/>
      <c r="E526" s="171" t="s">
        <v>199</v>
      </c>
      <c r="F526" s="255">
        <v>832.5</v>
      </c>
      <c r="G526" s="99">
        <v>1</v>
      </c>
      <c r="H526" s="145">
        <v>1</v>
      </c>
      <c r="I526" s="171"/>
      <c r="J526" s="148">
        <f>SUM(H526*F526)</f>
        <v>832.5</v>
      </c>
      <c r="K526" s="22" t="s">
        <v>84</v>
      </c>
    </row>
    <row r="528" spans="1:11" x14ac:dyDescent="0.25">
      <c r="A528" s="79">
        <v>41976</v>
      </c>
      <c r="B528" s="22" t="s">
        <v>197</v>
      </c>
      <c r="C528" s="395" t="s">
        <v>7841</v>
      </c>
      <c r="D528" s="171"/>
      <c r="E528" s="171" t="s">
        <v>199</v>
      </c>
      <c r="F528" s="255">
        <v>508.75</v>
      </c>
      <c r="G528" s="99">
        <v>3</v>
      </c>
      <c r="H528" s="145">
        <v>3</v>
      </c>
      <c r="I528" s="171"/>
      <c r="J528" s="148">
        <f>SUM(H528*F528)</f>
        <v>1526.25</v>
      </c>
      <c r="K528" s="22" t="s">
        <v>84</v>
      </c>
    </row>
    <row r="530" spans="1:11" x14ac:dyDescent="0.25">
      <c r="A530" s="79">
        <v>41976</v>
      </c>
      <c r="B530" s="22" t="s">
        <v>197</v>
      </c>
      <c r="C530" s="768" t="s">
        <v>7842</v>
      </c>
      <c r="D530" s="171"/>
      <c r="E530" s="171" t="s">
        <v>199</v>
      </c>
      <c r="F530" s="255">
        <v>5261.87</v>
      </c>
      <c r="G530" s="99">
        <v>1</v>
      </c>
      <c r="H530" s="145">
        <v>1</v>
      </c>
      <c r="I530" s="171"/>
      <c r="J530" s="148">
        <f>SUM(H530*F530)</f>
        <v>5261.87</v>
      </c>
      <c r="K530" s="22" t="s">
        <v>84</v>
      </c>
    </row>
    <row r="532" spans="1:11" x14ac:dyDescent="0.25">
      <c r="A532" s="79">
        <v>41976</v>
      </c>
      <c r="B532" s="22" t="s">
        <v>197</v>
      </c>
      <c r="C532" s="395" t="s">
        <v>7843</v>
      </c>
      <c r="D532" s="171"/>
      <c r="E532" s="171" t="s">
        <v>199</v>
      </c>
      <c r="F532" s="255">
        <v>662.3</v>
      </c>
      <c r="G532" s="99">
        <v>1</v>
      </c>
      <c r="H532" s="145">
        <v>1</v>
      </c>
      <c r="I532" s="171"/>
      <c r="J532" s="148">
        <f>SUM(H532*F532)</f>
        <v>662.3</v>
      </c>
      <c r="K532" s="22" t="s">
        <v>84</v>
      </c>
    </row>
    <row r="534" spans="1:11" x14ac:dyDescent="0.25">
      <c r="A534" s="79">
        <v>41976</v>
      </c>
      <c r="B534" s="22" t="s">
        <v>197</v>
      </c>
      <c r="C534" s="395" t="s">
        <v>7844</v>
      </c>
      <c r="D534" s="171"/>
      <c r="E534" s="171" t="s">
        <v>199</v>
      </c>
      <c r="F534" s="255">
        <v>3135</v>
      </c>
      <c r="G534" s="99">
        <v>1</v>
      </c>
      <c r="H534" s="145">
        <v>1</v>
      </c>
      <c r="I534" s="171"/>
      <c r="J534" s="148">
        <f>SUM(H534*F534)</f>
        <v>3135</v>
      </c>
      <c r="K534" s="22" t="s">
        <v>84</v>
      </c>
    </row>
    <row r="536" spans="1:11" x14ac:dyDescent="0.25">
      <c r="A536" s="79">
        <v>41976</v>
      </c>
      <c r="B536" s="22" t="s">
        <v>197</v>
      </c>
      <c r="C536" s="768" t="s">
        <v>7845</v>
      </c>
      <c r="D536" s="171"/>
      <c r="E536" s="171" t="s">
        <v>199</v>
      </c>
      <c r="F536" s="255">
        <v>3972.16</v>
      </c>
      <c r="G536" s="99">
        <v>1</v>
      </c>
      <c r="H536" s="145">
        <v>1</v>
      </c>
      <c r="I536" s="171"/>
      <c r="J536" s="148">
        <f>SUM(H536*F536)</f>
        <v>3972.16</v>
      </c>
      <c r="K536" s="22" t="s">
        <v>84</v>
      </c>
    </row>
    <row r="538" spans="1:11" x14ac:dyDescent="0.25">
      <c r="A538" s="79">
        <v>41976</v>
      </c>
      <c r="B538" s="22" t="s">
        <v>197</v>
      </c>
      <c r="C538" s="395" t="s">
        <v>7846</v>
      </c>
      <c r="D538" s="171"/>
      <c r="E538" s="171" t="s">
        <v>199</v>
      </c>
      <c r="F538" s="255">
        <v>1486.94</v>
      </c>
      <c r="G538" s="99">
        <v>1</v>
      </c>
      <c r="H538" s="145">
        <v>1</v>
      </c>
      <c r="I538" s="171"/>
      <c r="J538" s="148">
        <f>SUM(H538*F538)</f>
        <v>1486.94</v>
      </c>
      <c r="K538" s="22" t="s">
        <v>84</v>
      </c>
    </row>
    <row r="540" spans="1:11" x14ac:dyDescent="0.25">
      <c r="A540" s="79">
        <v>41976</v>
      </c>
      <c r="B540" s="22" t="s">
        <v>197</v>
      </c>
      <c r="C540" s="395" t="s">
        <v>7847</v>
      </c>
      <c r="D540" s="171"/>
      <c r="E540" s="171" t="s">
        <v>199</v>
      </c>
      <c r="F540" s="255">
        <v>1572.5</v>
      </c>
      <c r="G540" s="99">
        <v>2</v>
      </c>
      <c r="H540" s="145">
        <v>2</v>
      </c>
      <c r="I540" s="171"/>
      <c r="J540" s="148">
        <f>SUM(H540*F540)</f>
        <v>3145</v>
      </c>
      <c r="K540" s="22" t="s">
        <v>84</v>
      </c>
    </row>
    <row r="541" spans="1:11" x14ac:dyDescent="0.25">
      <c r="J541" s="43">
        <f t="shared" ref="J541" si="29">H541*F541</f>
        <v>0</v>
      </c>
    </row>
    <row r="542" spans="1:11" x14ac:dyDescent="0.25">
      <c r="A542" s="79">
        <v>41976</v>
      </c>
      <c r="B542" s="22" t="s">
        <v>197</v>
      </c>
      <c r="C542" s="395" t="s">
        <v>7848</v>
      </c>
      <c r="D542" s="171"/>
      <c r="E542" s="171" t="s">
        <v>199</v>
      </c>
      <c r="F542" s="255">
        <v>2103.75</v>
      </c>
      <c r="G542" s="99">
        <v>1</v>
      </c>
      <c r="H542" s="145">
        <v>1</v>
      </c>
      <c r="I542" s="171"/>
      <c r="J542" s="148">
        <f>SUM(H542*F542)</f>
        <v>2103.75</v>
      </c>
      <c r="K542" s="22" t="s">
        <v>84</v>
      </c>
    </row>
    <row r="543" spans="1:11" x14ac:dyDescent="0.25">
      <c r="A543" s="79">
        <v>41976</v>
      </c>
      <c r="B543" s="22" t="s">
        <v>197</v>
      </c>
      <c r="C543" s="768" t="s">
        <v>7849</v>
      </c>
      <c r="D543" s="171"/>
      <c r="E543" s="171" t="s">
        <v>199</v>
      </c>
      <c r="F543" s="255">
        <v>601.25</v>
      </c>
      <c r="G543" s="99">
        <v>2</v>
      </c>
      <c r="H543" s="145">
        <v>2</v>
      </c>
      <c r="I543" s="171"/>
      <c r="J543" s="148">
        <f>SUM(H543*F543)</f>
        <v>1202.5</v>
      </c>
      <c r="K543" s="22" t="s">
        <v>84</v>
      </c>
    </row>
    <row r="545" spans="1:11" x14ac:dyDescent="0.25">
      <c r="A545" s="79">
        <v>41976</v>
      </c>
      <c r="B545" s="22" t="s">
        <v>197</v>
      </c>
      <c r="C545" s="395" t="s">
        <v>7850</v>
      </c>
      <c r="D545" s="171"/>
      <c r="E545" s="171" t="s">
        <v>199</v>
      </c>
      <c r="F545" s="255">
        <v>1155</v>
      </c>
      <c r="G545" s="99">
        <v>1</v>
      </c>
      <c r="H545" s="145">
        <v>1</v>
      </c>
      <c r="I545" s="171"/>
      <c r="J545" s="148">
        <f>SUM(H545*F545)</f>
        <v>1155</v>
      </c>
      <c r="K545" s="22" t="s">
        <v>84</v>
      </c>
    </row>
    <row r="547" spans="1:11" x14ac:dyDescent="0.25">
      <c r="A547" s="79">
        <v>41976</v>
      </c>
      <c r="B547" s="22" t="s">
        <v>197</v>
      </c>
      <c r="C547" s="395" t="s">
        <v>7851</v>
      </c>
      <c r="D547" s="171"/>
      <c r="E547" s="171" t="s">
        <v>199</v>
      </c>
      <c r="F547" s="255">
        <v>5796.56</v>
      </c>
      <c r="G547" s="99">
        <v>1</v>
      </c>
      <c r="H547" s="145">
        <v>1</v>
      </c>
      <c r="I547" s="171"/>
      <c r="J547" s="148">
        <f>SUM(H547*F547)</f>
        <v>5796.56</v>
      </c>
      <c r="K547" s="22" t="s">
        <v>84</v>
      </c>
    </row>
    <row r="549" spans="1:11" x14ac:dyDescent="0.25">
      <c r="A549" s="79">
        <v>41976</v>
      </c>
      <c r="B549" s="22" t="s">
        <v>197</v>
      </c>
      <c r="C549" s="768" t="s">
        <v>7852</v>
      </c>
      <c r="D549" s="171"/>
      <c r="E549" s="171" t="s">
        <v>199</v>
      </c>
      <c r="F549" s="255">
        <v>730.75</v>
      </c>
      <c r="G549" s="99">
        <v>2</v>
      </c>
      <c r="H549" s="145">
        <v>2</v>
      </c>
      <c r="I549" s="171"/>
      <c r="J549" s="148">
        <f>SUM(H549*F549)</f>
        <v>1461.5</v>
      </c>
      <c r="K549" s="22" t="s">
        <v>84</v>
      </c>
    </row>
    <row r="551" spans="1:11" x14ac:dyDescent="0.25">
      <c r="A551" s="79">
        <v>41976</v>
      </c>
      <c r="B551" s="22" t="s">
        <v>197</v>
      </c>
      <c r="C551" s="395" t="s">
        <v>7853</v>
      </c>
      <c r="D551" s="171"/>
      <c r="E551" s="171" t="s">
        <v>199</v>
      </c>
      <c r="F551" s="255">
        <v>1031.7</v>
      </c>
      <c r="G551" s="99">
        <v>1</v>
      </c>
      <c r="H551" s="145">
        <v>1</v>
      </c>
      <c r="I551" s="171"/>
      <c r="J551" s="148">
        <f>SUM(H551*F551)</f>
        <v>1031.7</v>
      </c>
      <c r="K551" s="22" t="s">
        <v>84</v>
      </c>
    </row>
    <row r="552" spans="1:11" x14ac:dyDescent="0.25">
      <c r="A552" s="286">
        <v>41992</v>
      </c>
      <c r="B552" s="199" t="s">
        <v>7266</v>
      </c>
      <c r="C552" s="635" t="s">
        <v>7267</v>
      </c>
      <c r="D552" s="635"/>
      <c r="E552" s="199" t="s">
        <v>199</v>
      </c>
      <c r="F552" s="201">
        <v>7207.2</v>
      </c>
      <c r="G552" s="199">
        <v>1</v>
      </c>
      <c r="H552" s="199">
        <v>1</v>
      </c>
      <c r="I552" s="635"/>
      <c r="J552" s="43">
        <f t="shared" ref="J552:J561" si="30">H552*F552</f>
        <v>7207.2</v>
      </c>
      <c r="K552" s="44" t="s">
        <v>84</v>
      </c>
    </row>
    <row r="553" spans="1:11" x14ac:dyDescent="0.25">
      <c r="A553" s="286"/>
      <c r="B553" s="199"/>
      <c r="C553" s="635"/>
      <c r="D553" s="635"/>
      <c r="E553" s="199"/>
      <c r="F553" s="201"/>
      <c r="G553" s="199"/>
      <c r="H553" s="199"/>
      <c r="I553" s="635"/>
      <c r="J553" s="43">
        <f t="shared" si="30"/>
        <v>0</v>
      </c>
      <c r="K553" s="199"/>
    </row>
    <row r="554" spans="1:11" x14ac:dyDescent="0.25">
      <c r="A554" s="286">
        <v>41992</v>
      </c>
      <c r="B554" s="199" t="s">
        <v>7266</v>
      </c>
      <c r="C554" s="696" t="s">
        <v>7345</v>
      </c>
      <c r="D554" s="635"/>
      <c r="E554" s="199" t="s">
        <v>199</v>
      </c>
      <c r="F554" s="201">
        <v>695</v>
      </c>
      <c r="G554" s="199">
        <v>1</v>
      </c>
      <c r="H554" s="199">
        <v>1</v>
      </c>
      <c r="I554" s="635"/>
      <c r="J554" s="43">
        <f t="shared" si="30"/>
        <v>695</v>
      </c>
      <c r="K554" s="44" t="s">
        <v>7313</v>
      </c>
    </row>
    <row r="555" spans="1:11" x14ac:dyDescent="0.25">
      <c r="A555" s="286"/>
      <c r="B555" s="199"/>
      <c r="C555" s="635"/>
      <c r="D555" s="635"/>
      <c r="E555" s="199"/>
      <c r="F555" s="201"/>
      <c r="G555" s="199"/>
      <c r="H555" s="199"/>
      <c r="I555" s="635"/>
      <c r="J555" s="43">
        <f t="shared" si="30"/>
        <v>0</v>
      </c>
      <c r="K555" s="199"/>
    </row>
    <row r="556" spans="1:11" x14ac:dyDescent="0.25">
      <c r="A556" s="286">
        <v>41992</v>
      </c>
      <c r="B556" s="199" t="s">
        <v>7266</v>
      </c>
      <c r="C556" s="635" t="s">
        <v>7346</v>
      </c>
      <c r="D556" s="635"/>
      <c r="E556" s="199" t="s">
        <v>199</v>
      </c>
      <c r="F556" s="201">
        <v>343</v>
      </c>
      <c r="G556" s="199">
        <v>3</v>
      </c>
      <c r="H556" s="199">
        <v>3</v>
      </c>
      <c r="I556" s="635"/>
      <c r="J556" s="43">
        <f t="shared" si="30"/>
        <v>1029</v>
      </c>
      <c r="K556" s="199" t="s">
        <v>7313</v>
      </c>
    </row>
    <row r="557" spans="1:11" x14ac:dyDescent="0.25">
      <c r="A557" s="636"/>
      <c r="B557" s="199"/>
      <c r="C557" s="635"/>
      <c r="D557" s="635"/>
      <c r="E557" s="199"/>
      <c r="F557" s="201"/>
      <c r="G557" s="199"/>
      <c r="H557" s="199"/>
      <c r="I557" s="635"/>
      <c r="J557" s="43">
        <f t="shared" si="30"/>
        <v>0</v>
      </c>
      <c r="K557" s="199"/>
    </row>
    <row r="558" spans="1:11" x14ac:dyDescent="0.25">
      <c r="A558" s="286">
        <v>41992</v>
      </c>
      <c r="B558" s="199" t="s">
        <v>7266</v>
      </c>
      <c r="C558" s="635" t="s">
        <v>7347</v>
      </c>
      <c r="D558" s="635"/>
      <c r="E558" s="199" t="s">
        <v>199</v>
      </c>
      <c r="F558" s="201">
        <v>695</v>
      </c>
      <c r="G558" s="199">
        <v>1</v>
      </c>
      <c r="H558" s="199">
        <v>1</v>
      </c>
      <c r="I558" s="635"/>
      <c r="J558" s="43">
        <f t="shared" si="30"/>
        <v>695</v>
      </c>
      <c r="K558" s="199" t="s">
        <v>7313</v>
      </c>
    </row>
    <row r="559" spans="1:11" x14ac:dyDescent="0.25">
      <c r="A559" s="636"/>
      <c r="B559" s="199"/>
      <c r="C559" s="635"/>
      <c r="D559" s="635"/>
      <c r="E559" s="199"/>
      <c r="F559" s="201"/>
      <c r="G559" s="199"/>
      <c r="H559" s="199"/>
      <c r="I559" s="635"/>
      <c r="J559" s="43">
        <f t="shared" si="30"/>
        <v>0</v>
      </c>
      <c r="K559" s="635"/>
    </row>
    <row r="560" spans="1:11" x14ac:dyDescent="0.25">
      <c r="A560" s="37">
        <v>41992</v>
      </c>
      <c r="B560" s="38" t="s">
        <v>7266</v>
      </c>
      <c r="C560" s="39" t="s">
        <v>7348</v>
      </c>
      <c r="D560" s="22"/>
      <c r="E560" s="40" t="s">
        <v>199</v>
      </c>
      <c r="F560" s="41">
        <v>875</v>
      </c>
      <c r="G560" s="42">
        <v>2</v>
      </c>
      <c r="H560" s="42">
        <v>2</v>
      </c>
      <c r="I560" s="40"/>
      <c r="J560" s="43">
        <f t="shared" si="30"/>
        <v>1750</v>
      </c>
      <c r="K560" s="44" t="s">
        <v>7313</v>
      </c>
    </row>
    <row r="561" spans="1:11" x14ac:dyDescent="0.25">
      <c r="A561" s="37"/>
      <c r="B561" s="40"/>
      <c r="C561" s="39"/>
      <c r="D561" s="45"/>
      <c r="E561" s="40"/>
      <c r="F561" s="41"/>
      <c r="G561" s="42"/>
      <c r="H561" s="42"/>
      <c r="I561" s="40"/>
      <c r="J561" s="43">
        <f t="shared" si="30"/>
        <v>0</v>
      </c>
      <c r="K561" s="44"/>
    </row>
    <row r="562" spans="1:11" x14ac:dyDescent="0.25">
      <c r="A562" s="286">
        <v>41984</v>
      </c>
      <c r="B562" s="199" t="s">
        <v>197</v>
      </c>
      <c r="C562" s="635" t="s">
        <v>7868</v>
      </c>
      <c r="D562" s="635"/>
      <c r="E562" s="199" t="s">
        <v>32</v>
      </c>
      <c r="F562" s="201">
        <v>3595</v>
      </c>
      <c r="G562" s="199">
        <v>1</v>
      </c>
      <c r="H562" s="199">
        <v>1</v>
      </c>
      <c r="I562" s="635"/>
      <c r="J562" s="43">
        <f t="shared" ref="J562:J568" si="31">H562*F562</f>
        <v>3595</v>
      </c>
      <c r="K562" s="44" t="s">
        <v>84</v>
      </c>
    </row>
    <row r="563" spans="1:11" x14ac:dyDescent="0.25">
      <c r="A563" s="286"/>
      <c r="B563" s="199"/>
      <c r="C563" s="635"/>
      <c r="D563" s="635"/>
      <c r="E563" s="199"/>
      <c r="F563" s="201"/>
      <c r="G563" s="199"/>
      <c r="H563" s="199"/>
      <c r="I563" s="635"/>
      <c r="J563" s="43">
        <f t="shared" si="31"/>
        <v>0</v>
      </c>
      <c r="K563" s="199"/>
    </row>
    <row r="564" spans="1:11" x14ac:dyDescent="0.25">
      <c r="A564" s="286"/>
      <c r="B564" s="199"/>
      <c r="C564" s="635"/>
      <c r="D564" s="635"/>
      <c r="E564" s="199"/>
      <c r="F564" s="201"/>
      <c r="G564" s="199"/>
      <c r="H564" s="199"/>
      <c r="I564" s="635"/>
      <c r="J564" s="43"/>
      <c r="K564" s="44"/>
    </row>
    <row r="565" spans="1:11" x14ac:dyDescent="0.25">
      <c r="A565" s="286"/>
      <c r="B565" s="199"/>
      <c r="C565" s="635"/>
      <c r="D565" s="635"/>
      <c r="E565" s="199"/>
      <c r="F565" s="201"/>
      <c r="G565" s="199"/>
      <c r="H565" s="199"/>
      <c r="I565" s="635"/>
      <c r="J565" s="43">
        <f t="shared" si="31"/>
        <v>0</v>
      </c>
      <c r="K565" s="199"/>
    </row>
    <row r="566" spans="1:11" x14ac:dyDescent="0.25">
      <c r="A566" s="286">
        <v>41978</v>
      </c>
      <c r="B566" s="199" t="s">
        <v>197</v>
      </c>
      <c r="C566" s="635" t="s">
        <v>6783</v>
      </c>
      <c r="D566" s="635"/>
      <c r="E566" s="199" t="s">
        <v>32</v>
      </c>
      <c r="F566" s="201">
        <v>995</v>
      </c>
      <c r="G566" s="199">
        <v>1</v>
      </c>
      <c r="H566" s="199">
        <v>1</v>
      </c>
      <c r="I566" s="635"/>
      <c r="J566" s="43">
        <f t="shared" si="31"/>
        <v>995</v>
      </c>
      <c r="K566" s="199" t="s">
        <v>84</v>
      </c>
    </row>
    <row r="567" spans="1:11" x14ac:dyDescent="0.25">
      <c r="A567" s="636"/>
      <c r="B567" s="199"/>
      <c r="C567" s="635"/>
      <c r="D567" s="635"/>
      <c r="E567" s="199"/>
      <c r="F567" s="201"/>
      <c r="G567" s="199"/>
      <c r="H567" s="199"/>
      <c r="I567" s="635"/>
      <c r="J567" s="43">
        <f t="shared" si="31"/>
        <v>0</v>
      </c>
      <c r="K567" s="199"/>
    </row>
    <row r="568" spans="1:11" x14ac:dyDescent="0.25">
      <c r="A568" s="286">
        <v>41978</v>
      </c>
      <c r="B568" s="199" t="s">
        <v>197</v>
      </c>
      <c r="C568" s="635" t="s">
        <v>6784</v>
      </c>
      <c r="D568" s="635"/>
      <c r="E568" s="199" t="s">
        <v>32</v>
      </c>
      <c r="F568" s="201">
        <v>424</v>
      </c>
      <c r="G568" s="199">
        <v>1</v>
      </c>
      <c r="H568" s="199">
        <v>1</v>
      </c>
      <c r="I568" s="635"/>
      <c r="J568" s="43">
        <f t="shared" si="31"/>
        <v>424</v>
      </c>
      <c r="K568" s="199" t="s">
        <v>84</v>
      </c>
    </row>
    <row r="569" spans="1:11" x14ac:dyDescent="0.25">
      <c r="A569" s="636"/>
      <c r="B569" s="199"/>
      <c r="C569" s="635"/>
      <c r="D569" s="635"/>
      <c r="E569" s="199"/>
      <c r="F569" s="201"/>
      <c r="G569" s="199"/>
      <c r="H569" s="199"/>
      <c r="I569" s="635"/>
      <c r="J569" s="43">
        <f t="shared" ref="J569" si="32">H569*F569</f>
        <v>0</v>
      </c>
      <c r="K569" s="635"/>
    </row>
    <row r="570" spans="1:11" x14ac:dyDescent="0.25">
      <c r="A570" s="37">
        <v>41967</v>
      </c>
      <c r="B570" s="38" t="s">
        <v>197</v>
      </c>
      <c r="C570" s="39" t="s">
        <v>6566</v>
      </c>
      <c r="D570" s="22"/>
      <c r="E570" s="40" t="s">
        <v>199</v>
      </c>
      <c r="F570" s="41">
        <v>2649</v>
      </c>
      <c r="G570" s="42">
        <v>1</v>
      </c>
      <c r="H570" s="42">
        <v>1</v>
      </c>
      <c r="I570" s="40"/>
      <c r="J570" s="43">
        <f t="shared" ref="J570:J582" si="33">H570*F570</f>
        <v>2649</v>
      </c>
      <c r="K570" s="44" t="s">
        <v>84</v>
      </c>
    </row>
    <row r="571" spans="1:11" x14ac:dyDescent="0.25">
      <c r="A571" s="37"/>
      <c r="B571" s="40"/>
      <c r="C571" s="39"/>
      <c r="D571" s="45"/>
      <c r="E571" s="40"/>
      <c r="F571" s="41"/>
      <c r="G571" s="42"/>
      <c r="H571" s="42"/>
      <c r="I571" s="40"/>
      <c r="J571" s="43">
        <f t="shared" si="33"/>
        <v>0</v>
      </c>
      <c r="K571" s="44"/>
    </row>
    <row r="572" spans="1:11" x14ac:dyDescent="0.25">
      <c r="A572" s="37">
        <v>41967</v>
      </c>
      <c r="B572" s="38" t="s">
        <v>197</v>
      </c>
      <c r="C572" s="39" t="s">
        <v>6567</v>
      </c>
      <c r="D572" s="45"/>
      <c r="E572" s="40" t="s">
        <v>199</v>
      </c>
      <c r="F572" s="41">
        <v>5610</v>
      </c>
      <c r="G572" s="42">
        <v>1</v>
      </c>
      <c r="H572" s="42">
        <v>1</v>
      </c>
      <c r="I572" s="40"/>
      <c r="J572" s="43">
        <f t="shared" si="33"/>
        <v>5610</v>
      </c>
      <c r="K572" s="44" t="s">
        <v>84</v>
      </c>
    </row>
    <row r="573" spans="1:11" x14ac:dyDescent="0.25">
      <c r="A573" s="37"/>
      <c r="B573" s="40"/>
      <c r="C573" s="39"/>
      <c r="D573" s="45"/>
      <c r="E573" s="40"/>
      <c r="F573" s="41"/>
      <c r="G573" s="42"/>
      <c r="H573" s="42"/>
      <c r="I573" s="40"/>
      <c r="J573" s="43">
        <f t="shared" si="33"/>
        <v>0</v>
      </c>
      <c r="K573" s="44"/>
    </row>
    <row r="574" spans="1:11" x14ac:dyDescent="0.25">
      <c r="A574" s="37">
        <v>41967</v>
      </c>
      <c r="B574" s="38" t="s">
        <v>197</v>
      </c>
      <c r="C574" s="39" t="s">
        <v>6568</v>
      </c>
      <c r="D574" s="45"/>
      <c r="E574" s="40" t="s">
        <v>199</v>
      </c>
      <c r="F574" s="41">
        <v>1796</v>
      </c>
      <c r="G574" s="42">
        <v>1</v>
      </c>
      <c r="H574" s="42">
        <v>1</v>
      </c>
      <c r="I574" s="40"/>
      <c r="J574" s="43">
        <f t="shared" si="33"/>
        <v>1796</v>
      </c>
      <c r="K574" s="44" t="s">
        <v>84</v>
      </c>
    </row>
    <row r="575" spans="1:11" x14ac:dyDescent="0.25">
      <c r="A575" s="37"/>
      <c r="B575" s="40"/>
      <c r="C575" s="46"/>
      <c r="D575" s="47"/>
      <c r="E575" s="38"/>
      <c r="F575" s="48"/>
      <c r="G575" s="49"/>
      <c r="H575" s="49"/>
      <c r="I575" s="38"/>
      <c r="J575" s="43">
        <f t="shared" si="33"/>
        <v>0</v>
      </c>
      <c r="K575" s="44"/>
    </row>
    <row r="576" spans="1:11" x14ac:dyDescent="0.25">
      <c r="A576" s="37">
        <v>41967</v>
      </c>
      <c r="B576" s="38" t="s">
        <v>197</v>
      </c>
      <c r="C576" s="50" t="s">
        <v>6569</v>
      </c>
      <c r="D576" s="38"/>
      <c r="E576" s="38" t="s">
        <v>199</v>
      </c>
      <c r="F576" s="51">
        <v>2241</v>
      </c>
      <c r="G576" s="49">
        <v>1</v>
      </c>
      <c r="H576" s="49">
        <v>1</v>
      </c>
      <c r="I576" s="52"/>
      <c r="J576" s="43">
        <f t="shared" si="33"/>
        <v>2241</v>
      </c>
      <c r="K576" s="44" t="s">
        <v>84</v>
      </c>
    </row>
    <row r="577" spans="1:11" x14ac:dyDescent="0.25">
      <c r="A577" s="54"/>
      <c r="B577" s="52"/>
      <c r="C577" s="55"/>
      <c r="D577" s="38"/>
      <c r="E577" s="38"/>
      <c r="F577" s="51"/>
      <c r="G577" s="49"/>
      <c r="H577" s="49"/>
      <c r="I577" s="52"/>
      <c r="J577" s="43">
        <f t="shared" si="33"/>
        <v>0</v>
      </c>
      <c r="K577" s="44"/>
    </row>
    <row r="578" spans="1:11" x14ac:dyDescent="0.25">
      <c r="A578" s="37">
        <v>41967</v>
      </c>
      <c r="B578" s="38" t="s">
        <v>197</v>
      </c>
      <c r="C578" s="55" t="s">
        <v>6570</v>
      </c>
      <c r="D578" s="44"/>
      <c r="E578" s="100" t="s">
        <v>199</v>
      </c>
      <c r="F578" s="51">
        <v>5200</v>
      </c>
      <c r="G578" s="49">
        <v>1</v>
      </c>
      <c r="H578" s="49">
        <v>1</v>
      </c>
      <c r="I578" s="52"/>
      <c r="J578" s="43">
        <f t="shared" si="33"/>
        <v>5200</v>
      </c>
      <c r="K578" s="44" t="s">
        <v>84</v>
      </c>
    </row>
    <row r="579" spans="1:11" x14ac:dyDescent="0.25">
      <c r="A579" s="79"/>
      <c r="B579" s="52"/>
      <c r="C579" s="46"/>
      <c r="D579" s="190"/>
      <c r="E579" s="100"/>
      <c r="F579" s="51"/>
      <c r="G579" s="49"/>
      <c r="H579" s="49"/>
      <c r="I579" s="52"/>
      <c r="J579" s="43">
        <f t="shared" si="33"/>
        <v>0</v>
      </c>
      <c r="K579" s="44"/>
    </row>
    <row r="580" spans="1:11" x14ac:dyDescent="0.25">
      <c r="A580" s="95">
        <v>41967</v>
      </c>
      <c r="B580" s="38" t="s">
        <v>197</v>
      </c>
      <c r="C580" s="46" t="s">
        <v>6571</v>
      </c>
      <c r="D580" s="22"/>
      <c r="E580" s="22" t="s">
        <v>199</v>
      </c>
      <c r="F580" s="193">
        <v>7331</v>
      </c>
      <c r="G580" s="102">
        <v>1</v>
      </c>
      <c r="H580" s="49">
        <v>1</v>
      </c>
      <c r="I580" s="52"/>
      <c r="J580" s="170">
        <f t="shared" si="33"/>
        <v>7331</v>
      </c>
      <c r="K580" s="22" t="s">
        <v>84</v>
      </c>
    </row>
    <row r="581" spans="1:11" x14ac:dyDescent="0.25">
      <c r="A581" s="79"/>
      <c r="B581" s="109"/>
      <c r="C581" s="109"/>
      <c r="D581" s="22"/>
      <c r="E581" s="109"/>
      <c r="F581" s="109"/>
      <c r="G581" s="102"/>
      <c r="H581" s="49"/>
      <c r="I581" s="52"/>
      <c r="J581" s="170">
        <f t="shared" si="33"/>
        <v>0</v>
      </c>
      <c r="K581" s="22"/>
    </row>
    <row r="582" spans="1:11" x14ac:dyDescent="0.25">
      <c r="A582" s="95">
        <v>41967</v>
      </c>
      <c r="B582" s="22" t="s">
        <v>197</v>
      </c>
      <c r="C582" s="390" t="s">
        <v>6572</v>
      </c>
      <c r="D582" s="22"/>
      <c r="E582" s="22" t="s">
        <v>199</v>
      </c>
      <c r="F582" s="193">
        <v>4463</v>
      </c>
      <c r="G582" s="143">
        <v>1</v>
      </c>
      <c r="H582" s="143">
        <v>1</v>
      </c>
      <c r="I582" s="100"/>
      <c r="J582" s="170">
        <f t="shared" si="33"/>
        <v>4463</v>
      </c>
      <c r="K582" s="22" t="s">
        <v>84</v>
      </c>
    </row>
    <row r="584" spans="1:11" x14ac:dyDescent="0.25">
      <c r="A584" s="286">
        <v>41932</v>
      </c>
      <c r="B584" s="199" t="s">
        <v>197</v>
      </c>
      <c r="C584" s="200" t="s">
        <v>6782</v>
      </c>
      <c r="D584" s="200"/>
      <c r="E584" s="199" t="s">
        <v>199</v>
      </c>
      <c r="F584" s="201">
        <v>2785</v>
      </c>
      <c r="G584" s="199">
        <v>1</v>
      </c>
      <c r="H584" s="199">
        <v>1</v>
      </c>
      <c r="I584" s="199"/>
      <c r="J584" s="199"/>
      <c r="K584" s="199" t="s">
        <v>84</v>
      </c>
    </row>
    <row r="585" spans="1:11" x14ac:dyDescent="0.25">
      <c r="A585" s="79">
        <v>41915</v>
      </c>
      <c r="B585" s="111" t="s">
        <v>197</v>
      </c>
      <c r="C585" s="610" t="s">
        <v>6573</v>
      </c>
      <c r="D585" s="111"/>
      <c r="E585" s="111" t="s">
        <v>199</v>
      </c>
      <c r="F585" s="192">
        <v>1219</v>
      </c>
      <c r="G585" s="111">
        <v>1</v>
      </c>
      <c r="H585" s="111">
        <v>1</v>
      </c>
      <c r="I585" s="111"/>
      <c r="J585" s="170">
        <f>H585*F585</f>
        <v>1219</v>
      </c>
      <c r="K585" s="111" t="s">
        <v>84</v>
      </c>
    </row>
    <row r="586" spans="1:11" x14ac:dyDescent="0.25">
      <c r="A586" s="83"/>
      <c r="B586" s="111"/>
      <c r="C586" s="610"/>
      <c r="D586" s="111"/>
      <c r="E586" s="111"/>
      <c r="F586" s="192"/>
      <c r="G586" s="111"/>
      <c r="H586" s="111"/>
      <c r="I586" s="111"/>
      <c r="J586" s="170">
        <f>H586*F586</f>
        <v>0</v>
      </c>
      <c r="K586" s="111"/>
    </row>
    <row r="587" spans="1:11" x14ac:dyDescent="0.25">
      <c r="A587" s="79">
        <v>41915</v>
      </c>
      <c r="B587" s="111" t="s">
        <v>197</v>
      </c>
      <c r="C587" s="610" t="s">
        <v>6574</v>
      </c>
      <c r="D587" s="111"/>
      <c r="E587" s="111" t="s">
        <v>199</v>
      </c>
      <c r="F587" s="192">
        <v>1098</v>
      </c>
      <c r="G587" s="111">
        <v>1</v>
      </c>
      <c r="H587" s="111">
        <v>1</v>
      </c>
      <c r="I587" s="111"/>
      <c r="J587" s="170">
        <f>H587*F587</f>
        <v>1098</v>
      </c>
      <c r="K587" s="111" t="s">
        <v>84</v>
      </c>
    </row>
    <row r="588" spans="1:11" x14ac:dyDescent="0.25">
      <c r="A588" s="83"/>
      <c r="B588" s="111"/>
      <c r="C588" s="610"/>
      <c r="D588" s="111"/>
      <c r="E588" s="111"/>
      <c r="F588" s="192"/>
      <c r="G588" s="111"/>
      <c r="H588" s="111"/>
      <c r="I588" s="111"/>
      <c r="J588" s="170">
        <f>H588*F588</f>
        <v>0</v>
      </c>
      <c r="K588" s="111"/>
    </row>
    <row r="589" spans="1:11" x14ac:dyDescent="0.25">
      <c r="A589" s="79">
        <v>41915</v>
      </c>
      <c r="B589" s="111" t="s">
        <v>197</v>
      </c>
      <c r="C589" s="610" t="s">
        <v>6575</v>
      </c>
      <c r="D589" s="111"/>
      <c r="E589" s="111" t="s">
        <v>199</v>
      </c>
      <c r="F589" s="192">
        <v>1219</v>
      </c>
      <c r="G589" s="111">
        <v>1</v>
      </c>
      <c r="H589" s="111">
        <v>1</v>
      </c>
      <c r="I589" s="111"/>
      <c r="J589" s="170">
        <f>H589*F589</f>
        <v>1219</v>
      </c>
      <c r="K589" s="111" t="s">
        <v>84</v>
      </c>
    </row>
    <row r="591" spans="1:11" x14ac:dyDescent="0.25">
      <c r="A591" s="37">
        <v>41752</v>
      </c>
      <c r="B591" s="38" t="s">
        <v>197</v>
      </c>
      <c r="C591" s="39" t="s">
        <v>198</v>
      </c>
      <c r="D591" s="22"/>
      <c r="E591" s="40" t="s">
        <v>199</v>
      </c>
      <c r="F591" s="41">
        <v>2222</v>
      </c>
      <c r="G591" s="42">
        <v>1</v>
      </c>
      <c r="H591" s="42">
        <v>1</v>
      </c>
      <c r="I591" s="40"/>
      <c r="J591" s="43">
        <f t="shared" ref="J591:J605" si="34">H591*F591</f>
        <v>2222</v>
      </c>
      <c r="K591" s="44" t="s">
        <v>84</v>
      </c>
    </row>
    <row r="592" spans="1:11" x14ac:dyDescent="0.25">
      <c r="A592" s="37"/>
      <c r="B592" s="40"/>
      <c r="C592" s="39"/>
      <c r="D592" s="45"/>
      <c r="E592" s="40"/>
      <c r="F592" s="41"/>
      <c r="G592" s="42"/>
      <c r="H592" s="42"/>
      <c r="I592" s="40"/>
      <c r="J592" s="43">
        <f t="shared" si="34"/>
        <v>0</v>
      </c>
      <c r="K592" s="44"/>
    </row>
    <row r="593" spans="1:11" x14ac:dyDescent="0.25">
      <c r="A593" s="37">
        <v>41752</v>
      </c>
      <c r="B593" s="40" t="s">
        <v>197</v>
      </c>
      <c r="C593" s="39" t="s">
        <v>200</v>
      </c>
      <c r="D593" s="45"/>
      <c r="E593" s="40" t="s">
        <v>199</v>
      </c>
      <c r="F593" s="41">
        <v>2779</v>
      </c>
      <c r="G593" s="42">
        <v>1</v>
      </c>
      <c r="H593" s="42">
        <v>1</v>
      </c>
      <c r="I593" s="40"/>
      <c r="J593" s="43">
        <f t="shared" si="34"/>
        <v>2779</v>
      </c>
      <c r="K593" s="44" t="s">
        <v>84</v>
      </c>
    </row>
    <row r="594" spans="1:11" x14ac:dyDescent="0.25">
      <c r="A594" s="37"/>
      <c r="B594" s="40"/>
      <c r="C594" s="39"/>
      <c r="D594" s="45"/>
      <c r="E594" s="40"/>
      <c r="F594" s="41"/>
      <c r="G594" s="42"/>
      <c r="H594" s="42"/>
      <c r="I594" s="40"/>
      <c r="J594" s="43">
        <f t="shared" si="34"/>
        <v>0</v>
      </c>
      <c r="K594" s="44"/>
    </row>
    <row r="595" spans="1:11" x14ac:dyDescent="0.25">
      <c r="A595" s="37">
        <v>41752</v>
      </c>
      <c r="B595" s="40" t="s">
        <v>197</v>
      </c>
      <c r="C595" s="39" t="s">
        <v>201</v>
      </c>
      <c r="D595" s="45"/>
      <c r="E595" s="40" t="s">
        <v>199</v>
      </c>
      <c r="F595" s="41">
        <v>3198</v>
      </c>
      <c r="G595" s="42">
        <v>1</v>
      </c>
      <c r="H595" s="42">
        <v>1</v>
      </c>
      <c r="I595" s="40"/>
      <c r="J595" s="43">
        <f t="shared" si="34"/>
        <v>3198</v>
      </c>
      <c r="K595" s="44" t="s">
        <v>84</v>
      </c>
    </row>
    <row r="596" spans="1:11" x14ac:dyDescent="0.25">
      <c r="A596" s="37"/>
      <c r="B596" s="40"/>
      <c r="C596" s="46"/>
      <c r="D596" s="47"/>
      <c r="E596" s="38"/>
      <c r="F596" s="48"/>
      <c r="G596" s="49"/>
      <c r="H596" s="49"/>
      <c r="I596" s="38"/>
      <c r="J596" s="43">
        <f t="shared" si="34"/>
        <v>0</v>
      </c>
      <c r="K596" s="44"/>
    </row>
    <row r="597" spans="1:11" x14ac:dyDescent="0.25">
      <c r="A597" s="37">
        <v>41752</v>
      </c>
      <c r="B597" s="40" t="s">
        <v>197</v>
      </c>
      <c r="C597" s="50" t="s">
        <v>202</v>
      </c>
      <c r="D597" s="38"/>
      <c r="E597" s="38" t="s">
        <v>199</v>
      </c>
      <c r="F597" s="51">
        <v>6415</v>
      </c>
      <c r="G597" s="49">
        <v>1</v>
      </c>
      <c r="H597" s="49">
        <v>1</v>
      </c>
      <c r="I597" s="52"/>
      <c r="J597" s="43">
        <f t="shared" si="34"/>
        <v>6415</v>
      </c>
      <c r="K597" s="44" t="s">
        <v>84</v>
      </c>
    </row>
    <row r="598" spans="1:11" x14ac:dyDescent="0.25">
      <c r="A598" s="54"/>
      <c r="B598" s="52"/>
      <c r="C598" s="55"/>
      <c r="D598" s="38"/>
      <c r="E598" s="38"/>
      <c r="F598" s="51"/>
      <c r="G598" s="49"/>
      <c r="H598" s="49"/>
      <c r="I598" s="52"/>
      <c r="J598" s="43">
        <f t="shared" si="34"/>
        <v>0</v>
      </c>
      <c r="K598" s="44"/>
    </row>
    <row r="599" spans="1:11" x14ac:dyDescent="0.25">
      <c r="A599" s="37">
        <v>41752</v>
      </c>
      <c r="B599" s="40" t="s">
        <v>197</v>
      </c>
      <c r="C599" s="55" t="s">
        <v>203</v>
      </c>
      <c r="D599" s="38"/>
      <c r="E599" s="38" t="s">
        <v>199</v>
      </c>
      <c r="F599" s="51">
        <v>3375</v>
      </c>
      <c r="G599" s="49">
        <v>1</v>
      </c>
      <c r="H599" s="49">
        <v>1</v>
      </c>
      <c r="I599" s="52"/>
      <c r="J599" s="43">
        <f t="shared" si="34"/>
        <v>3375</v>
      </c>
      <c r="K599" s="44" t="s">
        <v>84</v>
      </c>
    </row>
    <row r="600" spans="1:11" x14ac:dyDescent="0.25">
      <c r="A600" s="54"/>
      <c r="B600" s="52"/>
      <c r="C600" s="55"/>
      <c r="D600" s="56"/>
      <c r="E600" s="38"/>
      <c r="F600" s="51"/>
      <c r="G600" s="49"/>
      <c r="H600" s="49"/>
      <c r="I600" s="52"/>
      <c r="J600" s="43">
        <f t="shared" si="34"/>
        <v>0</v>
      </c>
      <c r="K600" s="44"/>
    </row>
    <row r="601" spans="1:11" x14ac:dyDescent="0.25">
      <c r="A601" s="37">
        <v>41752</v>
      </c>
      <c r="B601" s="40" t="s">
        <v>197</v>
      </c>
      <c r="C601" s="55" t="s">
        <v>204</v>
      </c>
      <c r="D601" s="38"/>
      <c r="E601" s="38" t="s">
        <v>199</v>
      </c>
      <c r="F601" s="51">
        <v>5830</v>
      </c>
      <c r="G601" s="49">
        <v>1</v>
      </c>
      <c r="H601" s="49">
        <v>1</v>
      </c>
      <c r="I601" s="52"/>
      <c r="J601" s="43">
        <f t="shared" si="34"/>
        <v>5830</v>
      </c>
      <c r="K601" s="44" t="s">
        <v>84</v>
      </c>
    </row>
    <row r="602" spans="1:11" x14ac:dyDescent="0.25">
      <c r="A602" s="54"/>
      <c r="B602" s="52"/>
      <c r="C602" s="52"/>
      <c r="D602" s="38"/>
      <c r="E602" s="52"/>
      <c r="F602" s="52"/>
      <c r="G602" s="49"/>
      <c r="H602" s="49"/>
      <c r="I602" s="52"/>
      <c r="J602" s="43">
        <f t="shared" si="34"/>
        <v>0</v>
      </c>
      <c r="K602" s="44"/>
    </row>
    <row r="603" spans="1:11" x14ac:dyDescent="0.25">
      <c r="A603" s="37">
        <v>41752</v>
      </c>
      <c r="B603" s="40" t="s">
        <v>197</v>
      </c>
      <c r="C603" s="57" t="s">
        <v>205</v>
      </c>
      <c r="D603" s="38"/>
      <c r="E603" s="38" t="s">
        <v>199</v>
      </c>
      <c r="F603" s="51">
        <v>5616</v>
      </c>
      <c r="G603" s="49">
        <v>1</v>
      </c>
      <c r="H603" s="49">
        <v>1</v>
      </c>
      <c r="I603" s="38"/>
      <c r="J603" s="43">
        <f t="shared" si="34"/>
        <v>5616</v>
      </c>
      <c r="K603" s="44" t="s">
        <v>84</v>
      </c>
    </row>
    <row r="604" spans="1:11" x14ac:dyDescent="0.25">
      <c r="A604" s="54"/>
      <c r="B604" s="38"/>
      <c r="C604" s="57"/>
      <c r="D604" s="38"/>
      <c r="E604" s="38"/>
      <c r="F604" s="51"/>
      <c r="G604" s="49"/>
      <c r="H604" s="49"/>
      <c r="I604" s="38"/>
      <c r="J604" s="43">
        <f t="shared" si="34"/>
        <v>0</v>
      </c>
      <c r="K604" s="44"/>
    </row>
    <row r="605" spans="1:11" x14ac:dyDescent="0.25">
      <c r="A605" s="37">
        <v>41752</v>
      </c>
      <c r="B605" s="40" t="s">
        <v>197</v>
      </c>
      <c r="C605" s="57" t="s">
        <v>206</v>
      </c>
      <c r="D605" s="38"/>
      <c r="E605" s="38" t="s">
        <v>199</v>
      </c>
      <c r="F605" s="51">
        <v>2022</v>
      </c>
      <c r="G605" s="49">
        <v>1</v>
      </c>
      <c r="H605" s="49">
        <v>1</v>
      </c>
      <c r="I605" s="38"/>
      <c r="J605" s="43">
        <f t="shared" si="34"/>
        <v>2022</v>
      </c>
      <c r="K605" s="44" t="s">
        <v>84</v>
      </c>
    </row>
    <row r="607" spans="1:11" x14ac:dyDescent="0.25">
      <c r="A607" s="37">
        <v>41752</v>
      </c>
      <c r="B607" s="40" t="s">
        <v>197</v>
      </c>
      <c r="C607" s="50" t="s">
        <v>207</v>
      </c>
      <c r="D607" s="38"/>
      <c r="E607" s="38" t="s">
        <v>199</v>
      </c>
      <c r="F607" s="51">
        <v>1055</v>
      </c>
      <c r="G607" s="49">
        <v>1</v>
      </c>
      <c r="H607" s="49">
        <v>1</v>
      </c>
      <c r="I607" s="38"/>
      <c r="J607" s="43">
        <f t="shared" ref="J607:J612" si="35">H607*F607</f>
        <v>1055</v>
      </c>
      <c r="K607" s="44" t="s">
        <v>84</v>
      </c>
    </row>
    <row r="608" spans="1:11" x14ac:dyDescent="0.25">
      <c r="A608" s="37">
        <v>41752</v>
      </c>
      <c r="B608" s="40" t="s">
        <v>197</v>
      </c>
      <c r="C608" s="57" t="s">
        <v>208</v>
      </c>
      <c r="D608" s="38"/>
      <c r="E608" s="38" t="s">
        <v>199</v>
      </c>
      <c r="F608" s="51">
        <v>7515</v>
      </c>
      <c r="G608" s="49">
        <v>1</v>
      </c>
      <c r="H608" s="49">
        <v>1</v>
      </c>
      <c r="I608" s="38"/>
      <c r="J608" s="43">
        <f t="shared" si="35"/>
        <v>7515</v>
      </c>
      <c r="K608" s="44" t="s">
        <v>84</v>
      </c>
    </row>
    <row r="609" spans="1:11" x14ac:dyDescent="0.25">
      <c r="A609" s="54"/>
      <c r="B609" s="38"/>
      <c r="C609" s="57"/>
      <c r="D609" s="38"/>
      <c r="E609" s="38"/>
      <c r="F609" s="51"/>
      <c r="G609" s="49"/>
      <c r="H609" s="49"/>
      <c r="I609" s="38"/>
      <c r="J609" s="43">
        <f t="shared" si="35"/>
        <v>0</v>
      </c>
      <c r="K609" s="44"/>
    </row>
    <row r="610" spans="1:11" x14ac:dyDescent="0.25">
      <c r="A610" s="37">
        <v>41752</v>
      </c>
      <c r="B610" s="40" t="s">
        <v>197</v>
      </c>
      <c r="C610" s="57" t="s">
        <v>209</v>
      </c>
      <c r="D610" s="38"/>
      <c r="E610" s="38" t="s">
        <v>199</v>
      </c>
      <c r="F610" s="51">
        <v>2025</v>
      </c>
      <c r="G610" s="49">
        <v>1</v>
      </c>
      <c r="H610" s="49">
        <v>1</v>
      </c>
      <c r="I610" s="38"/>
      <c r="J610" s="43">
        <f t="shared" si="35"/>
        <v>2025</v>
      </c>
      <c r="K610" s="44" t="s">
        <v>84</v>
      </c>
    </row>
    <row r="611" spans="1:11" x14ac:dyDescent="0.25">
      <c r="A611" s="54"/>
      <c r="B611" s="38"/>
      <c r="C611" s="57"/>
      <c r="D611" s="38"/>
      <c r="E611" s="38"/>
      <c r="F611" s="51"/>
      <c r="G611" s="49"/>
      <c r="H611" s="49"/>
      <c r="I611" s="38"/>
      <c r="J611" s="43">
        <f t="shared" si="35"/>
        <v>0</v>
      </c>
      <c r="K611" s="44"/>
    </row>
    <row r="612" spans="1:11" x14ac:dyDescent="0.25">
      <c r="A612" s="37">
        <v>41752</v>
      </c>
      <c r="B612" s="40" t="s">
        <v>197</v>
      </c>
      <c r="C612" s="57" t="s">
        <v>210</v>
      </c>
      <c r="D612" s="38"/>
      <c r="E612" s="38" t="s">
        <v>199</v>
      </c>
      <c r="F612" s="51">
        <v>2516</v>
      </c>
      <c r="G612" s="64">
        <v>1</v>
      </c>
      <c r="H612" s="64">
        <v>1</v>
      </c>
      <c r="I612" s="38"/>
      <c r="J612" s="43">
        <f t="shared" si="35"/>
        <v>2516</v>
      </c>
      <c r="K612" s="44" t="s">
        <v>84</v>
      </c>
    </row>
    <row r="614" spans="1:11" x14ac:dyDescent="0.25">
      <c r="A614" s="37">
        <v>41752</v>
      </c>
      <c r="B614" s="40" t="s">
        <v>197</v>
      </c>
      <c r="C614" s="39" t="s">
        <v>211</v>
      </c>
      <c r="D614" s="22"/>
      <c r="E614" s="40" t="s">
        <v>199</v>
      </c>
      <c r="F614" s="41">
        <v>1688</v>
      </c>
      <c r="G614" s="42">
        <v>1</v>
      </c>
      <c r="H614" s="42">
        <v>1</v>
      </c>
      <c r="I614" s="40"/>
      <c r="J614" s="43">
        <f t="shared" ref="J614:J628" si="36">H614*F614</f>
        <v>1688</v>
      </c>
      <c r="K614" s="44" t="s">
        <v>84</v>
      </c>
    </row>
    <row r="615" spans="1:11" x14ac:dyDescent="0.25">
      <c r="A615" s="37"/>
      <c r="B615" s="40"/>
      <c r="C615" s="39"/>
      <c r="D615" s="45"/>
      <c r="E615" s="40"/>
      <c r="F615" s="41"/>
      <c r="G615" s="42"/>
      <c r="H615" s="42"/>
      <c r="I615" s="40"/>
      <c r="J615" s="43">
        <f t="shared" si="36"/>
        <v>0</v>
      </c>
      <c r="K615" s="44"/>
    </row>
    <row r="616" spans="1:11" x14ac:dyDescent="0.25">
      <c r="A616" s="37">
        <v>41752</v>
      </c>
      <c r="B616" s="40" t="s">
        <v>197</v>
      </c>
      <c r="C616" s="39" t="s">
        <v>212</v>
      </c>
      <c r="D616" s="45"/>
      <c r="E616" s="40" t="s">
        <v>199</v>
      </c>
      <c r="F616" s="41">
        <v>6728</v>
      </c>
      <c r="G616" s="42">
        <v>1</v>
      </c>
      <c r="H616" s="42">
        <v>1</v>
      </c>
      <c r="I616" s="40"/>
      <c r="J616" s="43">
        <f t="shared" si="36"/>
        <v>6728</v>
      </c>
      <c r="K616" s="44" t="s">
        <v>84</v>
      </c>
    </row>
    <row r="617" spans="1:11" x14ac:dyDescent="0.25">
      <c r="A617" s="37"/>
      <c r="B617" s="40"/>
      <c r="C617" s="39"/>
      <c r="D617" s="45"/>
      <c r="E617" s="40"/>
      <c r="F617" s="41"/>
      <c r="G617" s="42"/>
      <c r="H617" s="42"/>
      <c r="I617" s="40"/>
      <c r="J617" s="43">
        <f t="shared" si="36"/>
        <v>0</v>
      </c>
      <c r="K617" s="44"/>
    </row>
    <row r="618" spans="1:11" x14ac:dyDescent="0.25">
      <c r="A618" s="37">
        <v>41752</v>
      </c>
      <c r="B618" s="40" t="s">
        <v>197</v>
      </c>
      <c r="C618" s="39" t="s">
        <v>213</v>
      </c>
      <c r="D618" s="45"/>
      <c r="E618" s="40" t="s">
        <v>199</v>
      </c>
      <c r="F618" s="41">
        <v>1350</v>
      </c>
      <c r="G618" s="42">
        <v>1</v>
      </c>
      <c r="H618" s="42">
        <v>1</v>
      </c>
      <c r="I618" s="40"/>
      <c r="J618" s="43">
        <f t="shared" si="36"/>
        <v>1350</v>
      </c>
      <c r="K618" s="44" t="s">
        <v>84</v>
      </c>
    </row>
    <row r="619" spans="1:11" x14ac:dyDescent="0.25">
      <c r="A619" s="37"/>
      <c r="B619" s="40"/>
      <c r="C619" s="46"/>
      <c r="D619" s="47"/>
      <c r="E619" s="38"/>
      <c r="F619" s="48"/>
      <c r="G619" s="49"/>
      <c r="H619" s="49"/>
      <c r="I619" s="38"/>
      <c r="J619" s="43">
        <f t="shared" si="36"/>
        <v>0</v>
      </c>
      <c r="K619" s="44"/>
    </row>
    <row r="620" spans="1:11" x14ac:dyDescent="0.25">
      <c r="A620" s="37">
        <v>41752</v>
      </c>
      <c r="B620" s="40" t="s">
        <v>197</v>
      </c>
      <c r="C620" s="50" t="s">
        <v>214</v>
      </c>
      <c r="D620" s="38"/>
      <c r="E620" s="38" t="s">
        <v>199</v>
      </c>
      <c r="F620" s="51">
        <v>4725</v>
      </c>
      <c r="G620" s="49">
        <v>1</v>
      </c>
      <c r="H620" s="49">
        <v>1</v>
      </c>
      <c r="I620" s="52"/>
      <c r="J620" s="43">
        <f t="shared" si="36"/>
        <v>4725</v>
      </c>
      <c r="K620" s="44" t="s">
        <v>84</v>
      </c>
    </row>
    <row r="621" spans="1:11" x14ac:dyDescent="0.25">
      <c r="A621" s="54"/>
      <c r="B621" s="52"/>
      <c r="C621" s="55"/>
      <c r="D621" s="38"/>
      <c r="E621" s="38"/>
      <c r="F621" s="51"/>
      <c r="G621" s="49"/>
      <c r="H621" s="49"/>
      <c r="I621" s="52"/>
      <c r="J621" s="43">
        <f t="shared" si="36"/>
        <v>0</v>
      </c>
      <c r="K621" s="44"/>
    </row>
    <row r="622" spans="1:11" x14ac:dyDescent="0.25">
      <c r="A622" s="37">
        <v>41752</v>
      </c>
      <c r="B622" s="40" t="s">
        <v>197</v>
      </c>
      <c r="C622" s="55" t="s">
        <v>215</v>
      </c>
      <c r="D622" s="38"/>
      <c r="E622" s="38" t="s">
        <v>199</v>
      </c>
      <c r="F622" s="51">
        <v>2700</v>
      </c>
      <c r="G622" s="49">
        <v>1</v>
      </c>
      <c r="H622" s="49">
        <v>1</v>
      </c>
      <c r="I622" s="52"/>
      <c r="J622" s="43">
        <f t="shared" si="36"/>
        <v>2700</v>
      </c>
      <c r="K622" s="44" t="s">
        <v>84</v>
      </c>
    </row>
    <row r="623" spans="1:11" x14ac:dyDescent="0.25">
      <c r="A623" s="54"/>
      <c r="B623" s="52"/>
      <c r="C623" s="55"/>
      <c r="D623" s="56"/>
      <c r="E623" s="38"/>
      <c r="F623" s="51"/>
      <c r="G623" s="49"/>
      <c r="H623" s="49"/>
      <c r="I623" s="52"/>
      <c r="J623" s="43">
        <f t="shared" si="36"/>
        <v>0</v>
      </c>
      <c r="K623" s="44"/>
    </row>
    <row r="624" spans="1:11" x14ac:dyDescent="0.25">
      <c r="A624" s="37">
        <v>41752</v>
      </c>
      <c r="B624" s="40" t="s">
        <v>197</v>
      </c>
      <c r="C624" s="55" t="s">
        <v>216</v>
      </c>
      <c r="D624" s="38"/>
      <c r="E624" s="38" t="s">
        <v>199</v>
      </c>
      <c r="F624" s="51">
        <v>2372</v>
      </c>
      <c r="G624" s="49">
        <v>1</v>
      </c>
      <c r="H624" s="49">
        <v>1</v>
      </c>
      <c r="I624" s="52"/>
      <c r="J624" s="43">
        <f t="shared" si="36"/>
        <v>2372</v>
      </c>
      <c r="K624" s="44" t="s">
        <v>84</v>
      </c>
    </row>
    <row r="625" spans="1:11" x14ac:dyDescent="0.25">
      <c r="A625" s="54"/>
      <c r="B625" s="52"/>
      <c r="C625" s="52"/>
      <c r="D625" s="38"/>
      <c r="E625" s="52"/>
      <c r="F625" s="52"/>
      <c r="G625" s="49"/>
      <c r="H625" s="49"/>
      <c r="I625" s="52"/>
      <c r="J625" s="43">
        <f t="shared" si="36"/>
        <v>0</v>
      </c>
      <c r="K625" s="53"/>
    </row>
    <row r="626" spans="1:11" x14ac:dyDescent="0.25">
      <c r="A626" s="37">
        <v>41752</v>
      </c>
      <c r="B626" s="40" t="s">
        <v>197</v>
      </c>
      <c r="C626" s="57" t="s">
        <v>217</v>
      </c>
      <c r="D626" s="38"/>
      <c r="E626" s="38" t="s">
        <v>199</v>
      </c>
      <c r="F626" s="51">
        <v>4050</v>
      </c>
      <c r="G626" s="49">
        <v>1</v>
      </c>
      <c r="H626" s="49">
        <v>1</v>
      </c>
      <c r="I626" s="38"/>
      <c r="J626" s="43">
        <f t="shared" si="36"/>
        <v>4050</v>
      </c>
      <c r="K626" s="44" t="s">
        <v>84</v>
      </c>
    </row>
    <row r="627" spans="1:11" x14ac:dyDescent="0.25">
      <c r="A627" s="54"/>
      <c r="B627" s="38"/>
      <c r="C627" s="57"/>
      <c r="D627" s="38"/>
      <c r="E627" s="38"/>
      <c r="F627" s="51"/>
      <c r="G627" s="49"/>
      <c r="H627" s="49"/>
      <c r="I627" s="38"/>
      <c r="J627" s="43">
        <f t="shared" si="36"/>
        <v>0</v>
      </c>
      <c r="K627" s="44"/>
    </row>
    <row r="628" spans="1:11" x14ac:dyDescent="0.25">
      <c r="A628" s="37">
        <v>41752</v>
      </c>
      <c r="B628" s="40" t="s">
        <v>197</v>
      </c>
      <c r="C628" s="57" t="s">
        <v>218</v>
      </c>
      <c r="D628" s="38"/>
      <c r="E628" s="38" t="s">
        <v>199</v>
      </c>
      <c r="F628" s="51">
        <v>2507</v>
      </c>
      <c r="G628" s="49">
        <v>1</v>
      </c>
      <c r="H628" s="49">
        <v>1</v>
      </c>
      <c r="I628" s="38"/>
      <c r="J628" s="43">
        <f t="shared" si="36"/>
        <v>2507</v>
      </c>
      <c r="K628" s="44" t="s">
        <v>84</v>
      </c>
    </row>
    <row r="630" spans="1:11" x14ac:dyDescent="0.25">
      <c r="A630" s="37">
        <v>41752</v>
      </c>
      <c r="B630" s="40" t="s">
        <v>197</v>
      </c>
      <c r="C630" s="50" t="s">
        <v>219</v>
      </c>
      <c r="D630" s="38"/>
      <c r="E630" s="38" t="s">
        <v>199</v>
      </c>
      <c r="F630" s="51">
        <v>8483</v>
      </c>
      <c r="G630" s="49">
        <v>1</v>
      </c>
      <c r="H630" s="49">
        <v>1</v>
      </c>
      <c r="I630" s="38"/>
      <c r="J630" s="43">
        <f t="shared" ref="J630:J635" si="37">H630*F630</f>
        <v>8483</v>
      </c>
      <c r="K630" s="44" t="s">
        <v>84</v>
      </c>
    </row>
    <row r="631" spans="1:11" x14ac:dyDescent="0.25">
      <c r="A631" s="37">
        <v>41752</v>
      </c>
      <c r="B631" s="40" t="s">
        <v>197</v>
      </c>
      <c r="C631" s="57" t="s">
        <v>220</v>
      </c>
      <c r="D631" s="38"/>
      <c r="E631" s="38" t="s">
        <v>199</v>
      </c>
      <c r="F631" s="51">
        <v>2588</v>
      </c>
      <c r="G631" s="49">
        <v>1</v>
      </c>
      <c r="H631" s="49">
        <v>1</v>
      </c>
      <c r="I631" s="38"/>
      <c r="J631" s="43">
        <f t="shared" si="37"/>
        <v>2588</v>
      </c>
      <c r="K631" s="44" t="s">
        <v>84</v>
      </c>
    </row>
    <row r="632" spans="1:11" x14ac:dyDescent="0.25">
      <c r="A632" s="54"/>
      <c r="B632" s="38"/>
      <c r="C632" s="57"/>
      <c r="D632" s="38"/>
      <c r="E632" s="38"/>
      <c r="F632" s="51"/>
      <c r="G632" s="49"/>
      <c r="H632" s="49"/>
      <c r="I632" s="38"/>
      <c r="J632" s="43">
        <f t="shared" si="37"/>
        <v>0</v>
      </c>
      <c r="K632" s="44"/>
    </row>
    <row r="633" spans="1:11" x14ac:dyDescent="0.25">
      <c r="A633" s="37">
        <v>41752</v>
      </c>
      <c r="B633" s="40" t="s">
        <v>197</v>
      </c>
      <c r="C633" s="57" t="s">
        <v>221</v>
      </c>
      <c r="D633" s="38"/>
      <c r="E633" s="38" t="s">
        <v>199</v>
      </c>
      <c r="F633" s="51">
        <v>7177</v>
      </c>
      <c r="G633" s="49">
        <v>1</v>
      </c>
      <c r="H633" s="49">
        <v>1</v>
      </c>
      <c r="I633" s="38"/>
      <c r="J633" s="43">
        <f t="shared" si="37"/>
        <v>7177</v>
      </c>
      <c r="K633" s="44" t="s">
        <v>84</v>
      </c>
    </row>
    <row r="634" spans="1:11" x14ac:dyDescent="0.25">
      <c r="A634" s="54"/>
      <c r="B634" s="38"/>
      <c r="C634" s="57"/>
      <c r="D634" s="38"/>
      <c r="E634" s="38"/>
      <c r="F634" s="51"/>
      <c r="G634" s="49"/>
      <c r="H634" s="49"/>
      <c r="I634" s="38"/>
      <c r="J634" s="43">
        <f t="shared" si="37"/>
        <v>0</v>
      </c>
      <c r="K634" s="44"/>
    </row>
    <row r="635" spans="1:11" x14ac:dyDescent="0.25">
      <c r="A635" s="37">
        <v>41752</v>
      </c>
      <c r="B635" s="40" t="s">
        <v>197</v>
      </c>
      <c r="C635" s="57" t="s">
        <v>222</v>
      </c>
      <c r="D635" s="38"/>
      <c r="E635" s="38" t="s">
        <v>199</v>
      </c>
      <c r="F635" s="51">
        <v>6476</v>
      </c>
      <c r="G635" s="64">
        <v>1</v>
      </c>
      <c r="H635" s="64">
        <v>1</v>
      </c>
      <c r="I635" s="38"/>
      <c r="J635" s="43">
        <f t="shared" si="37"/>
        <v>6476</v>
      </c>
      <c r="K635" s="44" t="s">
        <v>84</v>
      </c>
    </row>
    <row r="637" spans="1:11" x14ac:dyDescent="0.25">
      <c r="A637" s="37">
        <v>41752</v>
      </c>
      <c r="B637" s="40" t="s">
        <v>197</v>
      </c>
      <c r="C637" s="39" t="s">
        <v>223</v>
      </c>
      <c r="D637" s="22"/>
      <c r="E637" s="40" t="s">
        <v>199</v>
      </c>
      <c r="F637" s="41">
        <v>5130</v>
      </c>
      <c r="G637" s="42">
        <v>1</v>
      </c>
      <c r="H637" s="42">
        <v>1</v>
      </c>
      <c r="I637" s="40"/>
      <c r="J637" s="43">
        <f t="shared" ref="J637:J653" si="38">H637*F637</f>
        <v>5130</v>
      </c>
      <c r="K637" s="44" t="s">
        <v>84</v>
      </c>
    </row>
    <row r="638" spans="1:11" x14ac:dyDescent="0.25">
      <c r="A638" s="37"/>
      <c r="B638" s="40"/>
      <c r="C638" s="39"/>
      <c r="D638" s="45"/>
      <c r="E638" s="40"/>
      <c r="F638" s="41"/>
      <c r="G638" s="42"/>
      <c r="H638" s="42"/>
      <c r="I638" s="40"/>
      <c r="J638" s="43">
        <f t="shared" si="38"/>
        <v>0</v>
      </c>
      <c r="K638" s="44"/>
    </row>
    <row r="639" spans="1:11" x14ac:dyDescent="0.25">
      <c r="A639" s="37">
        <v>41752</v>
      </c>
      <c r="B639" s="40" t="s">
        <v>197</v>
      </c>
      <c r="C639" s="39" t="s">
        <v>224</v>
      </c>
      <c r="D639" s="45"/>
      <c r="E639" s="40" t="s">
        <v>199</v>
      </c>
      <c r="F639" s="41">
        <v>3499</v>
      </c>
      <c r="G639" s="42">
        <v>1</v>
      </c>
      <c r="H639" s="42">
        <v>1</v>
      </c>
      <c r="I639" s="40"/>
      <c r="J639" s="43">
        <f t="shared" si="38"/>
        <v>3499</v>
      </c>
      <c r="K639" s="44" t="s">
        <v>84</v>
      </c>
    </row>
    <row r="640" spans="1:11" x14ac:dyDescent="0.25">
      <c r="A640" s="37"/>
      <c r="B640" s="40"/>
      <c r="C640" s="39"/>
      <c r="D640" s="45"/>
      <c r="E640" s="40"/>
      <c r="F640" s="41"/>
      <c r="G640" s="42"/>
      <c r="H640" s="42"/>
      <c r="I640" s="40"/>
      <c r="J640" s="43">
        <f t="shared" si="38"/>
        <v>0</v>
      </c>
      <c r="K640" s="44"/>
    </row>
    <row r="641" spans="1:11" x14ac:dyDescent="0.25">
      <c r="A641" s="37">
        <v>41752</v>
      </c>
      <c r="B641" s="40" t="s">
        <v>197</v>
      </c>
      <c r="C641" s="39" t="s">
        <v>225</v>
      </c>
      <c r="D641" s="45"/>
      <c r="E641" s="40" t="s">
        <v>199</v>
      </c>
      <c r="F641" s="41">
        <v>7240</v>
      </c>
      <c r="G641" s="42">
        <v>1</v>
      </c>
      <c r="H641" s="42">
        <v>1</v>
      </c>
      <c r="I641" s="40"/>
      <c r="J641" s="43">
        <f t="shared" si="38"/>
        <v>7240</v>
      </c>
      <c r="K641" s="44" t="s">
        <v>84</v>
      </c>
    </row>
    <row r="642" spans="1:11" x14ac:dyDescent="0.25">
      <c r="A642" s="37"/>
      <c r="B642" s="40"/>
      <c r="C642" s="46"/>
      <c r="D642" s="47"/>
      <c r="E642" s="38"/>
      <c r="F642" s="48"/>
      <c r="G642" s="49"/>
      <c r="H642" s="49"/>
      <c r="I642" s="38"/>
      <c r="J642" s="43">
        <f t="shared" si="38"/>
        <v>0</v>
      </c>
      <c r="K642" s="44"/>
    </row>
    <row r="643" spans="1:11" x14ac:dyDescent="0.25">
      <c r="A643" s="37">
        <v>41752</v>
      </c>
      <c r="B643" s="40" t="s">
        <v>197</v>
      </c>
      <c r="C643" s="50" t="s">
        <v>226</v>
      </c>
      <c r="D643" s="38"/>
      <c r="E643" s="38" t="s">
        <v>199</v>
      </c>
      <c r="F643" s="51">
        <v>1550</v>
      </c>
      <c r="G643" s="49">
        <v>1</v>
      </c>
      <c r="H643" s="49">
        <v>1</v>
      </c>
      <c r="I643" s="52"/>
      <c r="J643" s="43">
        <f t="shared" si="38"/>
        <v>1550</v>
      </c>
      <c r="K643" s="44" t="s">
        <v>84</v>
      </c>
    </row>
    <row r="644" spans="1:11" x14ac:dyDescent="0.25">
      <c r="A644" s="54"/>
      <c r="B644" s="52"/>
      <c r="C644" s="55"/>
      <c r="D644" s="38"/>
      <c r="E644" s="38"/>
      <c r="F644" s="51"/>
      <c r="G644" s="49"/>
      <c r="H644" s="49"/>
      <c r="I644" s="52"/>
      <c r="J644" s="43">
        <f t="shared" si="38"/>
        <v>0</v>
      </c>
      <c r="K644" s="44"/>
    </row>
    <row r="645" spans="1:11" x14ac:dyDescent="0.25">
      <c r="A645" s="37">
        <v>41752</v>
      </c>
      <c r="B645" s="40" t="s">
        <v>197</v>
      </c>
      <c r="C645" s="55" t="s">
        <v>227</v>
      </c>
      <c r="D645" s="38"/>
      <c r="E645" s="38" t="s">
        <v>199</v>
      </c>
      <c r="F645" s="51">
        <v>4954</v>
      </c>
      <c r="G645" s="49">
        <v>1</v>
      </c>
      <c r="H645" s="49">
        <v>1</v>
      </c>
      <c r="I645" s="52"/>
      <c r="J645" s="43">
        <f t="shared" si="38"/>
        <v>4954</v>
      </c>
      <c r="K645" s="44" t="s">
        <v>84</v>
      </c>
    </row>
    <row r="646" spans="1:11" x14ac:dyDescent="0.25">
      <c r="A646" s="54"/>
      <c r="B646" s="52"/>
      <c r="C646" s="55"/>
      <c r="D646" s="56"/>
      <c r="E646" s="38"/>
      <c r="F646" s="51"/>
      <c r="G646" s="49"/>
      <c r="H646" s="49"/>
      <c r="I646" s="52"/>
      <c r="J646" s="43">
        <f t="shared" si="38"/>
        <v>0</v>
      </c>
      <c r="K646" s="44"/>
    </row>
    <row r="647" spans="1:11" x14ac:dyDescent="0.25">
      <c r="A647" s="37">
        <v>41752</v>
      </c>
      <c r="B647" s="40" t="s">
        <v>197</v>
      </c>
      <c r="C647" s="55" t="s">
        <v>228</v>
      </c>
      <c r="D647" s="38"/>
      <c r="E647" s="38" t="s">
        <v>199</v>
      </c>
      <c r="F647" s="51">
        <v>5432</v>
      </c>
      <c r="G647" s="49">
        <v>1</v>
      </c>
      <c r="H647" s="49">
        <v>1</v>
      </c>
      <c r="I647" s="52"/>
      <c r="J647" s="43">
        <f t="shared" si="38"/>
        <v>5432</v>
      </c>
      <c r="K647" s="44" t="s">
        <v>84</v>
      </c>
    </row>
    <row r="648" spans="1:11" x14ac:dyDescent="0.25">
      <c r="A648" s="54"/>
      <c r="B648" s="52"/>
      <c r="C648" s="52"/>
      <c r="D648" s="38"/>
      <c r="E648" s="52"/>
      <c r="F648" s="52"/>
      <c r="G648" s="49"/>
      <c r="H648" s="49"/>
      <c r="I648" s="52"/>
      <c r="J648" s="43">
        <f t="shared" si="38"/>
        <v>0</v>
      </c>
      <c r="K648" s="53"/>
    </row>
    <row r="649" spans="1:11" x14ac:dyDescent="0.25">
      <c r="A649" s="37">
        <v>41752</v>
      </c>
      <c r="B649" s="40" t="s">
        <v>197</v>
      </c>
      <c r="C649" s="57" t="s">
        <v>229</v>
      </c>
      <c r="D649" s="38"/>
      <c r="E649" s="38" t="s">
        <v>199</v>
      </c>
      <c r="F649" s="51">
        <v>1055</v>
      </c>
      <c r="G649" s="49">
        <v>1</v>
      </c>
      <c r="H649" s="49">
        <v>1</v>
      </c>
      <c r="I649" s="38"/>
      <c r="J649" s="43">
        <f t="shared" si="38"/>
        <v>1055</v>
      </c>
      <c r="K649" s="44" t="s">
        <v>84</v>
      </c>
    </row>
    <row r="650" spans="1:11" x14ac:dyDescent="0.25">
      <c r="A650" s="54"/>
      <c r="B650" s="38"/>
      <c r="C650" s="57"/>
      <c r="D650" s="38"/>
      <c r="E650" s="38"/>
      <c r="F650" s="51"/>
      <c r="G650" s="49"/>
      <c r="H650" s="49"/>
      <c r="I650" s="38"/>
      <c r="J650" s="43">
        <f t="shared" si="38"/>
        <v>0</v>
      </c>
      <c r="K650" s="44"/>
    </row>
    <row r="651" spans="1:11" x14ac:dyDescent="0.25">
      <c r="A651" s="37">
        <v>41752</v>
      </c>
      <c r="B651" s="40" t="s">
        <v>197</v>
      </c>
      <c r="C651" s="57" t="s">
        <v>230</v>
      </c>
      <c r="D651" s="38"/>
      <c r="E651" s="38" t="s">
        <v>199</v>
      </c>
      <c r="F651" s="51">
        <v>2245</v>
      </c>
      <c r="G651" s="49">
        <v>1</v>
      </c>
      <c r="H651" s="49">
        <v>1</v>
      </c>
      <c r="I651" s="38"/>
      <c r="J651" s="43">
        <f t="shared" si="38"/>
        <v>2245</v>
      </c>
      <c r="K651" s="44" t="s">
        <v>84</v>
      </c>
    </row>
    <row r="652" spans="1:11" x14ac:dyDescent="0.25">
      <c r="A652" s="58"/>
      <c r="B652" s="59"/>
      <c r="C652" s="59"/>
      <c r="D652" s="60"/>
      <c r="E652" s="59"/>
      <c r="F652" s="59"/>
      <c r="G652" s="61"/>
      <c r="H652" s="61"/>
      <c r="I652" s="59"/>
      <c r="J652" s="43">
        <f t="shared" si="38"/>
        <v>0</v>
      </c>
      <c r="K652" s="53"/>
    </row>
    <row r="653" spans="1:11" x14ac:dyDescent="0.25">
      <c r="A653" s="37">
        <v>41752</v>
      </c>
      <c r="B653" s="40" t="s">
        <v>197</v>
      </c>
      <c r="C653" s="50" t="s">
        <v>231</v>
      </c>
      <c r="D653" s="38"/>
      <c r="E653" s="38" t="s">
        <v>199</v>
      </c>
      <c r="F653" s="51">
        <v>9360</v>
      </c>
      <c r="G653" s="49">
        <v>1</v>
      </c>
      <c r="H653" s="49">
        <v>1</v>
      </c>
      <c r="I653" s="38"/>
      <c r="J653" s="43">
        <f t="shared" si="38"/>
        <v>9360</v>
      </c>
      <c r="K653" s="44" t="s">
        <v>84</v>
      </c>
    </row>
    <row r="654" spans="1:11" x14ac:dyDescent="0.25">
      <c r="A654" s="37">
        <v>41752</v>
      </c>
      <c r="B654" s="40" t="s">
        <v>197</v>
      </c>
      <c r="C654" s="57" t="s">
        <v>232</v>
      </c>
      <c r="D654" s="38"/>
      <c r="E654" s="38" t="s">
        <v>199</v>
      </c>
      <c r="F654" s="51">
        <v>7290</v>
      </c>
      <c r="G654" s="49">
        <v>1</v>
      </c>
      <c r="H654" s="49">
        <v>1</v>
      </c>
      <c r="I654" s="38"/>
      <c r="J654" s="43">
        <f>H654*F654</f>
        <v>7290</v>
      </c>
      <c r="K654" s="44" t="s">
        <v>84</v>
      </c>
    </row>
    <row r="655" spans="1:11" x14ac:dyDescent="0.25">
      <c r="A655" s="54"/>
      <c r="B655" s="38"/>
      <c r="C655" s="57"/>
      <c r="D655" s="38"/>
      <c r="E655" s="38"/>
      <c r="F655" s="51"/>
      <c r="G655" s="49"/>
      <c r="H655" s="49"/>
      <c r="I655" s="38"/>
      <c r="J655" s="43">
        <f>H655*F655</f>
        <v>0</v>
      </c>
      <c r="K655" s="44"/>
    </row>
    <row r="656" spans="1:11" x14ac:dyDescent="0.25">
      <c r="A656" s="37">
        <v>41752</v>
      </c>
      <c r="B656" s="40" t="s">
        <v>197</v>
      </c>
      <c r="C656" s="57" t="s">
        <v>233</v>
      </c>
      <c r="D656" s="38"/>
      <c r="E656" s="38" t="s">
        <v>199</v>
      </c>
      <c r="F656" s="51">
        <v>5830</v>
      </c>
      <c r="G656" s="49">
        <v>1</v>
      </c>
      <c r="H656" s="49">
        <v>1</v>
      </c>
      <c r="I656" s="38"/>
      <c r="J656" s="43">
        <f>H656*F656</f>
        <v>5830</v>
      </c>
      <c r="K656" s="44" t="s">
        <v>84</v>
      </c>
    </row>
    <row r="657" spans="1:11" x14ac:dyDescent="0.25">
      <c r="A657" s="54"/>
      <c r="B657" s="38"/>
      <c r="C657" s="57"/>
      <c r="D657" s="38"/>
      <c r="E657" s="38"/>
      <c r="F657" s="51"/>
      <c r="G657" s="49"/>
      <c r="H657" s="49"/>
      <c r="I657" s="38"/>
      <c r="J657" s="43">
        <f>H657*F657</f>
        <v>0</v>
      </c>
      <c r="K657" s="44"/>
    </row>
    <row r="658" spans="1:11" x14ac:dyDescent="0.25">
      <c r="A658" s="37">
        <v>41752</v>
      </c>
      <c r="B658" s="40" t="s">
        <v>197</v>
      </c>
      <c r="C658" s="57" t="s">
        <v>234</v>
      </c>
      <c r="D658" s="38"/>
      <c r="E658" s="38" t="s">
        <v>199</v>
      </c>
      <c r="F658" s="51">
        <v>2507</v>
      </c>
      <c r="G658" s="64">
        <v>1</v>
      </c>
      <c r="H658" s="64">
        <v>1</v>
      </c>
      <c r="I658" s="38"/>
      <c r="J658" s="43">
        <f>H658*F658</f>
        <v>2507</v>
      </c>
      <c r="K658" s="44" t="s">
        <v>84</v>
      </c>
    </row>
    <row r="660" spans="1:11" x14ac:dyDescent="0.25">
      <c r="A660" s="37">
        <v>41752</v>
      </c>
      <c r="B660" s="40" t="s">
        <v>197</v>
      </c>
      <c r="C660" s="39" t="s">
        <v>235</v>
      </c>
      <c r="D660" s="22"/>
      <c r="E660" s="40" t="s">
        <v>199</v>
      </c>
      <c r="F660" s="41">
        <v>6746</v>
      </c>
      <c r="G660" s="42">
        <v>1</v>
      </c>
      <c r="H660" s="42">
        <v>1</v>
      </c>
      <c r="I660" s="40"/>
      <c r="J660" s="43">
        <f t="shared" ref="J660:J674" si="39">H660*F660</f>
        <v>6746</v>
      </c>
      <c r="K660" s="44" t="s">
        <v>84</v>
      </c>
    </row>
    <row r="661" spans="1:11" x14ac:dyDescent="0.25">
      <c r="A661" s="37"/>
      <c r="B661" s="40"/>
      <c r="C661" s="39"/>
      <c r="D661" s="45"/>
      <c r="E661" s="40"/>
      <c r="F661" s="41"/>
      <c r="G661" s="42"/>
      <c r="H661" s="42"/>
      <c r="I661" s="40"/>
      <c r="J661" s="43">
        <f t="shared" si="39"/>
        <v>0</v>
      </c>
      <c r="K661" s="44"/>
    </row>
    <row r="662" spans="1:11" x14ac:dyDescent="0.25">
      <c r="A662" s="37">
        <v>41752</v>
      </c>
      <c r="B662" s="40" t="s">
        <v>197</v>
      </c>
      <c r="C662" s="39" t="s">
        <v>236</v>
      </c>
      <c r="D662" s="45"/>
      <c r="E662" s="40" t="s">
        <v>199</v>
      </c>
      <c r="F662" s="41">
        <v>7947</v>
      </c>
      <c r="G662" s="42">
        <v>1</v>
      </c>
      <c r="H662" s="42">
        <v>1</v>
      </c>
      <c r="I662" s="40"/>
      <c r="J662" s="43">
        <f t="shared" si="39"/>
        <v>7947</v>
      </c>
      <c r="K662" s="44" t="s">
        <v>84</v>
      </c>
    </row>
    <row r="663" spans="1:11" x14ac:dyDescent="0.25">
      <c r="A663" s="37"/>
      <c r="B663" s="40"/>
      <c r="C663" s="39"/>
      <c r="D663" s="45"/>
      <c r="E663" s="40"/>
      <c r="F663" s="41"/>
      <c r="G663" s="42"/>
      <c r="H663" s="42"/>
      <c r="I663" s="40"/>
      <c r="J663" s="43">
        <f t="shared" si="39"/>
        <v>0</v>
      </c>
      <c r="K663" s="44"/>
    </row>
    <row r="664" spans="1:11" x14ac:dyDescent="0.25">
      <c r="A664" s="37">
        <v>41752</v>
      </c>
      <c r="B664" s="40" t="s">
        <v>197</v>
      </c>
      <c r="C664" s="39" t="s">
        <v>237</v>
      </c>
      <c r="D664" s="45"/>
      <c r="E664" s="40" t="s">
        <v>199</v>
      </c>
      <c r="F664" s="41">
        <v>3207</v>
      </c>
      <c r="G664" s="42">
        <v>1</v>
      </c>
      <c r="H664" s="42">
        <v>1</v>
      </c>
      <c r="I664" s="40"/>
      <c r="J664" s="43">
        <f t="shared" si="39"/>
        <v>3207</v>
      </c>
      <c r="K664" s="44" t="s">
        <v>84</v>
      </c>
    </row>
    <row r="665" spans="1:11" x14ac:dyDescent="0.25">
      <c r="A665" s="37"/>
      <c r="B665" s="40"/>
      <c r="C665" s="46"/>
      <c r="D665" s="47"/>
      <c r="E665" s="38"/>
      <c r="F665" s="48"/>
      <c r="G665" s="49"/>
      <c r="H665" s="49"/>
      <c r="I665" s="38"/>
      <c r="J665" s="43">
        <f t="shared" si="39"/>
        <v>0</v>
      </c>
      <c r="K665" s="44"/>
    </row>
    <row r="666" spans="1:11" x14ac:dyDescent="0.25">
      <c r="A666" s="37">
        <v>41752</v>
      </c>
      <c r="B666" s="40" t="s">
        <v>197</v>
      </c>
      <c r="C666" s="50" t="s">
        <v>238</v>
      </c>
      <c r="D666" s="38"/>
      <c r="E666" s="38" t="s">
        <v>199</v>
      </c>
      <c r="F666" s="51">
        <v>4950</v>
      </c>
      <c r="G666" s="49">
        <v>1</v>
      </c>
      <c r="H666" s="49">
        <v>1</v>
      </c>
      <c r="I666" s="52"/>
      <c r="J666" s="43">
        <f t="shared" si="39"/>
        <v>4950</v>
      </c>
      <c r="K666" s="44" t="s">
        <v>84</v>
      </c>
    </row>
    <row r="667" spans="1:11" x14ac:dyDescent="0.25">
      <c r="A667" s="54"/>
      <c r="B667" s="52"/>
      <c r="C667" s="55"/>
      <c r="D667" s="38"/>
      <c r="E667" s="38"/>
      <c r="F667" s="51"/>
      <c r="G667" s="49"/>
      <c r="H667" s="49"/>
      <c r="I667" s="52"/>
      <c r="J667" s="43">
        <f t="shared" si="39"/>
        <v>0</v>
      </c>
      <c r="K667" s="44"/>
    </row>
    <row r="668" spans="1:11" x14ac:dyDescent="0.25">
      <c r="A668" s="37">
        <v>41752</v>
      </c>
      <c r="B668" s="40" t="s">
        <v>197</v>
      </c>
      <c r="C668" s="55" t="s">
        <v>239</v>
      </c>
      <c r="D668" s="38"/>
      <c r="E668" s="38" t="s">
        <v>199</v>
      </c>
      <c r="F668" s="51">
        <v>7196</v>
      </c>
      <c r="G668" s="49">
        <v>1</v>
      </c>
      <c r="H668" s="49">
        <v>1</v>
      </c>
      <c r="I668" s="52"/>
      <c r="J668" s="43">
        <f t="shared" si="39"/>
        <v>7196</v>
      </c>
      <c r="K668" s="44" t="s">
        <v>84</v>
      </c>
    </row>
    <row r="669" spans="1:11" x14ac:dyDescent="0.25">
      <c r="A669" s="54"/>
      <c r="B669" s="52"/>
      <c r="C669" s="55"/>
      <c r="D669" s="56"/>
      <c r="E669" s="38"/>
      <c r="F669" s="51"/>
      <c r="G669" s="49"/>
      <c r="H669" s="49"/>
      <c r="I669" s="52"/>
      <c r="J669" s="43">
        <f t="shared" si="39"/>
        <v>0</v>
      </c>
      <c r="K669" s="44"/>
    </row>
    <row r="670" spans="1:11" x14ac:dyDescent="0.25">
      <c r="A670" s="37">
        <v>41752</v>
      </c>
      <c r="B670" s="40" t="s">
        <v>197</v>
      </c>
      <c r="C670" s="55" t="s">
        <v>240</v>
      </c>
      <c r="D670" s="38"/>
      <c r="E670" s="38" t="s">
        <v>199</v>
      </c>
      <c r="F670" s="51">
        <v>3020</v>
      </c>
      <c r="G670" s="49">
        <v>1</v>
      </c>
      <c r="H670" s="49">
        <v>1</v>
      </c>
      <c r="I670" s="52"/>
      <c r="J670" s="43">
        <f t="shared" si="39"/>
        <v>3020</v>
      </c>
      <c r="K670" s="44" t="s">
        <v>84</v>
      </c>
    </row>
    <row r="671" spans="1:11" x14ac:dyDescent="0.25">
      <c r="A671" s="54"/>
      <c r="B671" s="52"/>
      <c r="C671" s="52"/>
      <c r="D671" s="38"/>
      <c r="E671" s="52"/>
      <c r="F671" s="52"/>
      <c r="G671" s="49"/>
      <c r="H671" s="49"/>
      <c r="I671" s="52"/>
      <c r="J671" s="43">
        <f t="shared" si="39"/>
        <v>0</v>
      </c>
      <c r="K671" s="44"/>
    </row>
    <row r="672" spans="1:11" x14ac:dyDescent="0.25">
      <c r="A672" s="37">
        <v>41752</v>
      </c>
      <c r="B672" s="40" t="s">
        <v>197</v>
      </c>
      <c r="C672" s="57" t="s">
        <v>241</v>
      </c>
      <c r="D672" s="38"/>
      <c r="E672" s="38" t="s">
        <v>199</v>
      </c>
      <c r="F672" s="51">
        <v>10838</v>
      </c>
      <c r="G672" s="49">
        <v>1</v>
      </c>
      <c r="H672" s="49">
        <v>1</v>
      </c>
      <c r="I672" s="38"/>
      <c r="J672" s="43">
        <f t="shared" si="39"/>
        <v>10838</v>
      </c>
      <c r="K672" s="44" t="s">
        <v>84</v>
      </c>
    </row>
    <row r="673" spans="1:11" x14ac:dyDescent="0.25">
      <c r="A673" s="54"/>
      <c r="B673" s="38"/>
      <c r="C673" s="57"/>
      <c r="D673" s="38"/>
      <c r="E673" s="38"/>
      <c r="F673" s="51"/>
      <c r="G673" s="49"/>
      <c r="H673" s="49"/>
      <c r="I673" s="38"/>
      <c r="J673" s="43">
        <f t="shared" si="39"/>
        <v>0</v>
      </c>
      <c r="K673" s="44"/>
    </row>
    <row r="674" spans="1:11" x14ac:dyDescent="0.25">
      <c r="A674" s="37">
        <v>41752</v>
      </c>
      <c r="B674" s="40" t="s">
        <v>197</v>
      </c>
      <c r="C674" s="57" t="s">
        <v>242</v>
      </c>
      <c r="D674" s="38"/>
      <c r="E674" s="38" t="s">
        <v>199</v>
      </c>
      <c r="F674" s="51">
        <v>2732</v>
      </c>
      <c r="G674" s="49">
        <v>1</v>
      </c>
      <c r="H674" s="49">
        <v>1</v>
      </c>
      <c r="I674" s="38"/>
      <c r="J674" s="43">
        <f t="shared" si="39"/>
        <v>2732</v>
      </c>
      <c r="K674" s="44" t="s">
        <v>84</v>
      </c>
    </row>
    <row r="676" spans="1:11" x14ac:dyDescent="0.25">
      <c r="A676" s="37">
        <v>41752</v>
      </c>
      <c r="B676" s="40" t="s">
        <v>197</v>
      </c>
      <c r="C676" s="50" t="s">
        <v>243</v>
      </c>
      <c r="D676" s="38"/>
      <c r="E676" s="38" t="s">
        <v>199</v>
      </c>
      <c r="F676" s="51">
        <v>3848</v>
      </c>
      <c r="G676" s="49">
        <v>1</v>
      </c>
      <c r="H676" s="49">
        <v>1</v>
      </c>
      <c r="I676" s="38"/>
      <c r="J676" s="43">
        <f t="shared" ref="J676:J681" si="40">H676*F676</f>
        <v>3848</v>
      </c>
      <c r="K676" s="44" t="s">
        <v>84</v>
      </c>
    </row>
    <row r="677" spans="1:11" x14ac:dyDescent="0.25">
      <c r="A677" s="37">
        <v>41752</v>
      </c>
      <c r="B677" s="40" t="s">
        <v>197</v>
      </c>
      <c r="C677" s="57" t="s">
        <v>244</v>
      </c>
      <c r="D677" s="38"/>
      <c r="E677" s="38" t="s">
        <v>199</v>
      </c>
      <c r="F677" s="51">
        <v>6570</v>
      </c>
      <c r="G677" s="49">
        <v>1</v>
      </c>
      <c r="H677" s="49">
        <v>1</v>
      </c>
      <c r="I677" s="38"/>
      <c r="J677" s="43">
        <f t="shared" si="40"/>
        <v>6570</v>
      </c>
      <c r="K677" s="44" t="s">
        <v>84</v>
      </c>
    </row>
    <row r="678" spans="1:11" x14ac:dyDescent="0.25">
      <c r="A678" s="54"/>
      <c r="B678" s="38"/>
      <c r="C678" s="57"/>
      <c r="D678" s="38"/>
      <c r="E678" s="38"/>
      <c r="F678" s="51"/>
      <c r="G678" s="49"/>
      <c r="H678" s="49"/>
      <c r="I678" s="38"/>
      <c r="J678" s="43">
        <f t="shared" si="40"/>
        <v>0</v>
      </c>
      <c r="K678" s="44"/>
    </row>
    <row r="679" spans="1:11" x14ac:dyDescent="0.25">
      <c r="A679" s="54">
        <v>41753</v>
      </c>
      <c r="B679" s="38" t="s">
        <v>197</v>
      </c>
      <c r="C679" s="57" t="s">
        <v>245</v>
      </c>
      <c r="D679" s="38"/>
      <c r="E679" s="38" t="s">
        <v>199</v>
      </c>
      <c r="F679" s="51">
        <v>980</v>
      </c>
      <c r="G679" s="49">
        <v>1</v>
      </c>
      <c r="H679" s="49">
        <v>1</v>
      </c>
      <c r="I679" s="38"/>
      <c r="J679" s="43">
        <f t="shared" si="40"/>
        <v>980</v>
      </c>
      <c r="K679" s="44" t="s">
        <v>84</v>
      </c>
    </row>
    <row r="680" spans="1:11" x14ac:dyDescent="0.25">
      <c r="A680" s="54"/>
      <c r="B680" s="38"/>
      <c r="C680" s="57"/>
      <c r="D680" s="38"/>
      <c r="E680" s="38"/>
      <c r="F680" s="51"/>
      <c r="G680" s="49"/>
      <c r="H680" s="49"/>
      <c r="I680" s="38"/>
      <c r="J680" s="43">
        <f t="shared" si="40"/>
        <v>0</v>
      </c>
      <c r="K680" s="44"/>
    </row>
    <row r="681" spans="1:11" x14ac:dyDescent="0.25">
      <c r="A681" s="54">
        <v>41753</v>
      </c>
      <c r="B681" s="38" t="s">
        <v>197</v>
      </c>
      <c r="C681" s="57" t="s">
        <v>246</v>
      </c>
      <c r="D681" s="38"/>
      <c r="E681" s="38" t="s">
        <v>199</v>
      </c>
      <c r="F681" s="51">
        <v>7800</v>
      </c>
      <c r="G681" s="64">
        <v>1</v>
      </c>
      <c r="H681" s="64">
        <v>1</v>
      </c>
      <c r="I681" s="38"/>
      <c r="J681" s="43">
        <f t="shared" si="40"/>
        <v>7800</v>
      </c>
      <c r="K681" s="44" t="s">
        <v>84</v>
      </c>
    </row>
    <row r="683" spans="1:11" x14ac:dyDescent="0.25">
      <c r="A683" s="54">
        <v>41753</v>
      </c>
      <c r="B683" s="38" t="s">
        <v>197</v>
      </c>
      <c r="C683" s="39" t="s">
        <v>247</v>
      </c>
      <c r="D683" s="22"/>
      <c r="E683" s="40" t="s">
        <v>199</v>
      </c>
      <c r="F683" s="41">
        <v>7800</v>
      </c>
      <c r="G683" s="42">
        <v>1</v>
      </c>
      <c r="H683" s="42">
        <v>1</v>
      </c>
      <c r="I683" s="40"/>
      <c r="J683" s="43">
        <f t="shared" ref="J683:J697" si="41">H683*F683</f>
        <v>7800</v>
      </c>
      <c r="K683" s="44" t="s">
        <v>84</v>
      </c>
    </row>
    <row r="684" spans="1:11" x14ac:dyDescent="0.25">
      <c r="A684" s="37"/>
      <c r="B684" s="40"/>
      <c r="C684" s="39"/>
      <c r="D684" s="45"/>
      <c r="E684" s="40"/>
      <c r="F684" s="41"/>
      <c r="G684" s="42"/>
      <c r="H684" s="42"/>
      <c r="I684" s="40"/>
      <c r="J684" s="43">
        <f t="shared" si="41"/>
        <v>0</v>
      </c>
      <c r="K684" s="44"/>
    </row>
    <row r="685" spans="1:11" x14ac:dyDescent="0.25">
      <c r="A685" s="54">
        <v>41753</v>
      </c>
      <c r="B685" s="38" t="s">
        <v>197</v>
      </c>
      <c r="C685" s="39" t="s">
        <v>248</v>
      </c>
      <c r="D685" s="45"/>
      <c r="E685" s="40" t="s">
        <v>199</v>
      </c>
      <c r="F685" s="41">
        <v>3777</v>
      </c>
      <c r="G685" s="42">
        <v>1</v>
      </c>
      <c r="H685" s="42">
        <v>1</v>
      </c>
      <c r="I685" s="40"/>
      <c r="J685" s="43">
        <f t="shared" si="41"/>
        <v>3777</v>
      </c>
      <c r="K685" s="44" t="s">
        <v>84</v>
      </c>
    </row>
    <row r="686" spans="1:11" x14ac:dyDescent="0.25">
      <c r="A686" s="37"/>
      <c r="B686" s="40"/>
      <c r="C686" s="39"/>
      <c r="D686" s="45"/>
      <c r="E686" s="40"/>
      <c r="F686" s="41"/>
      <c r="G686" s="42"/>
      <c r="H686" s="42"/>
      <c r="I686" s="40"/>
      <c r="J686" s="43">
        <f t="shared" si="41"/>
        <v>0</v>
      </c>
      <c r="K686" s="44"/>
    </row>
    <row r="687" spans="1:11" x14ac:dyDescent="0.25">
      <c r="A687" s="54">
        <v>41753</v>
      </c>
      <c r="B687" s="38" t="s">
        <v>197</v>
      </c>
      <c r="C687" s="39" t="s">
        <v>249</v>
      </c>
      <c r="D687" s="45"/>
      <c r="E687" s="40" t="s">
        <v>199</v>
      </c>
      <c r="F687" s="41">
        <v>7980</v>
      </c>
      <c r="G687" s="42">
        <v>1</v>
      </c>
      <c r="H687" s="42">
        <v>1</v>
      </c>
      <c r="I687" s="40"/>
      <c r="J687" s="43">
        <f t="shared" si="41"/>
        <v>7980</v>
      </c>
      <c r="K687" s="44" t="s">
        <v>84</v>
      </c>
    </row>
    <row r="688" spans="1:11" x14ac:dyDescent="0.25">
      <c r="A688" s="37"/>
      <c r="B688" s="40"/>
      <c r="C688" s="46"/>
      <c r="D688" s="47"/>
      <c r="E688" s="38"/>
      <c r="F688" s="48"/>
      <c r="G688" s="49"/>
      <c r="H688" s="49"/>
      <c r="I688" s="38"/>
      <c r="J688" s="43">
        <f t="shared" si="41"/>
        <v>0</v>
      </c>
      <c r="K688" s="44"/>
    </row>
    <row r="689" spans="1:11" x14ac:dyDescent="0.25">
      <c r="A689" s="54">
        <v>41753</v>
      </c>
      <c r="B689" s="38" t="s">
        <v>197</v>
      </c>
      <c r="C689" s="50" t="s">
        <v>250</v>
      </c>
      <c r="D689" s="38"/>
      <c r="E689" s="38" t="s">
        <v>199</v>
      </c>
      <c r="F689" s="51">
        <v>565</v>
      </c>
      <c r="G689" s="49">
        <v>1</v>
      </c>
      <c r="H689" s="49">
        <v>1</v>
      </c>
      <c r="I689" s="52"/>
      <c r="J689" s="43">
        <f t="shared" si="41"/>
        <v>565</v>
      </c>
      <c r="K689" s="44" t="s">
        <v>84</v>
      </c>
    </row>
    <row r="690" spans="1:11" x14ac:dyDescent="0.25">
      <c r="A690" s="54"/>
      <c r="B690" s="52"/>
      <c r="C690" s="55"/>
      <c r="D690" s="38"/>
      <c r="E690" s="38"/>
      <c r="F690" s="51"/>
      <c r="G690" s="49"/>
      <c r="H690" s="49"/>
      <c r="I690" s="52"/>
      <c r="J690" s="43">
        <f t="shared" si="41"/>
        <v>0</v>
      </c>
      <c r="K690" s="44"/>
    </row>
    <row r="691" spans="1:11" x14ac:dyDescent="0.25">
      <c r="A691" s="54">
        <v>41753</v>
      </c>
      <c r="B691" s="38" t="s">
        <v>197</v>
      </c>
      <c r="C691" s="55" t="s">
        <v>251</v>
      </c>
      <c r="D691" s="38"/>
      <c r="E691" s="38" t="s">
        <v>199</v>
      </c>
      <c r="F691" s="51">
        <v>1915</v>
      </c>
      <c r="G691" s="49">
        <v>1</v>
      </c>
      <c r="H691" s="49">
        <v>1</v>
      </c>
      <c r="I691" s="52"/>
      <c r="J691" s="43">
        <f t="shared" si="41"/>
        <v>1915</v>
      </c>
      <c r="K691" s="44" t="s">
        <v>84</v>
      </c>
    </row>
    <row r="692" spans="1:11" x14ac:dyDescent="0.25">
      <c r="A692" s="54"/>
      <c r="B692" s="52"/>
      <c r="C692" s="55"/>
      <c r="D692" s="56"/>
      <c r="E692" s="38"/>
      <c r="F692" s="51"/>
      <c r="G692" s="49"/>
      <c r="H692" s="49"/>
      <c r="I692" s="52"/>
      <c r="J692" s="43">
        <f t="shared" si="41"/>
        <v>0</v>
      </c>
      <c r="K692" s="44"/>
    </row>
    <row r="693" spans="1:11" x14ac:dyDescent="0.25">
      <c r="A693" s="54">
        <v>41753</v>
      </c>
      <c r="B693" s="38" t="s">
        <v>197</v>
      </c>
      <c r="C693" s="55" t="s">
        <v>252</v>
      </c>
      <c r="D693" s="38"/>
      <c r="E693" s="38" t="s">
        <v>199</v>
      </c>
      <c r="F693" s="51">
        <v>2915</v>
      </c>
      <c r="G693" s="49">
        <v>1</v>
      </c>
      <c r="H693" s="49">
        <v>1</v>
      </c>
      <c r="I693" s="52"/>
      <c r="J693" s="43">
        <f t="shared" si="41"/>
        <v>2915</v>
      </c>
      <c r="K693" s="44" t="s">
        <v>84</v>
      </c>
    </row>
    <row r="694" spans="1:11" x14ac:dyDescent="0.25">
      <c r="A694" s="54"/>
      <c r="B694" s="52"/>
      <c r="C694" s="52"/>
      <c r="D694" s="38"/>
      <c r="E694" s="52"/>
      <c r="F694" s="52"/>
      <c r="G694" s="49"/>
      <c r="H694" s="49"/>
      <c r="I694" s="52"/>
      <c r="J694" s="43">
        <f t="shared" si="41"/>
        <v>0</v>
      </c>
      <c r="K694" s="44"/>
    </row>
    <row r="695" spans="1:11" x14ac:dyDescent="0.25">
      <c r="A695" s="54">
        <v>41753</v>
      </c>
      <c r="B695" s="38" t="s">
        <v>197</v>
      </c>
      <c r="C695" s="57" t="s">
        <v>253</v>
      </c>
      <c r="D695" s="38"/>
      <c r="E695" s="38" t="s">
        <v>199</v>
      </c>
      <c r="F695" s="51">
        <v>2915</v>
      </c>
      <c r="G695" s="49">
        <v>1</v>
      </c>
      <c r="H695" s="49">
        <v>1</v>
      </c>
      <c r="I695" s="38"/>
      <c r="J695" s="43">
        <f t="shared" si="41"/>
        <v>2915</v>
      </c>
      <c r="K695" s="44" t="s">
        <v>84</v>
      </c>
    </row>
    <row r="696" spans="1:11" x14ac:dyDescent="0.25">
      <c r="A696" s="54"/>
      <c r="B696" s="38"/>
      <c r="C696" s="57"/>
      <c r="D696" s="38"/>
      <c r="E696" s="38"/>
      <c r="F696" s="51"/>
      <c r="G696" s="49"/>
      <c r="H696" s="49"/>
      <c r="I696" s="38"/>
      <c r="J696" s="43">
        <f t="shared" si="41"/>
        <v>0</v>
      </c>
      <c r="K696" s="44"/>
    </row>
    <row r="697" spans="1:11" x14ac:dyDescent="0.25">
      <c r="A697" s="54">
        <v>41753</v>
      </c>
      <c r="B697" s="38" t="s">
        <v>197</v>
      </c>
      <c r="C697" s="57" t="s">
        <v>254</v>
      </c>
      <c r="D697" s="38"/>
      <c r="E697" s="38" t="s">
        <v>199</v>
      </c>
      <c r="F697" s="51">
        <v>7800</v>
      </c>
      <c r="G697" s="49">
        <v>1</v>
      </c>
      <c r="H697" s="49">
        <v>1</v>
      </c>
      <c r="I697" s="38"/>
      <c r="J697" s="43">
        <f t="shared" si="41"/>
        <v>7800</v>
      </c>
      <c r="K697" s="44" t="s">
        <v>84</v>
      </c>
    </row>
    <row r="699" spans="1:11" x14ac:dyDescent="0.25">
      <c r="A699" s="54">
        <v>41753</v>
      </c>
      <c r="B699" s="38" t="s">
        <v>197</v>
      </c>
      <c r="C699" s="50" t="s">
        <v>255</v>
      </c>
      <c r="D699" s="38"/>
      <c r="E699" s="38" t="s">
        <v>199</v>
      </c>
      <c r="F699" s="51">
        <v>3800</v>
      </c>
      <c r="G699" s="49">
        <v>1</v>
      </c>
      <c r="H699" s="49">
        <v>1</v>
      </c>
      <c r="I699" s="38"/>
      <c r="J699" s="43">
        <f t="shared" ref="J699:J704" si="42">H699*F699</f>
        <v>3800</v>
      </c>
      <c r="K699" s="44" t="s">
        <v>84</v>
      </c>
    </row>
    <row r="700" spans="1:11" x14ac:dyDescent="0.25">
      <c r="A700" s="54">
        <v>41753</v>
      </c>
      <c r="B700" s="38" t="s">
        <v>197</v>
      </c>
      <c r="C700" s="57" t="s">
        <v>256</v>
      </c>
      <c r="D700" s="38"/>
      <c r="E700" s="38" t="s">
        <v>199</v>
      </c>
      <c r="F700" s="51">
        <v>400</v>
      </c>
      <c r="G700" s="49">
        <v>1</v>
      </c>
      <c r="H700" s="49">
        <v>1</v>
      </c>
      <c r="I700" s="38"/>
      <c r="J700" s="43">
        <f t="shared" si="42"/>
        <v>400</v>
      </c>
      <c r="K700" s="44" t="s">
        <v>84</v>
      </c>
    </row>
    <row r="701" spans="1:11" x14ac:dyDescent="0.25">
      <c r="A701" s="54"/>
      <c r="B701" s="38"/>
      <c r="C701" s="57"/>
      <c r="D701" s="38"/>
      <c r="E701" s="38"/>
      <c r="F701" s="51"/>
      <c r="G701" s="49"/>
      <c r="H701" s="49"/>
      <c r="I701" s="38"/>
      <c r="J701" s="43">
        <f t="shared" si="42"/>
        <v>0</v>
      </c>
      <c r="K701" s="44"/>
    </row>
    <row r="702" spans="1:11" x14ac:dyDescent="0.25">
      <c r="A702" s="54">
        <v>41753</v>
      </c>
      <c r="B702" s="38" t="s">
        <v>197</v>
      </c>
      <c r="C702" s="57" t="s">
        <v>257</v>
      </c>
      <c r="D702" s="38"/>
      <c r="E702" s="38" t="s">
        <v>199</v>
      </c>
      <c r="F702" s="51">
        <v>1590</v>
      </c>
      <c r="G702" s="49">
        <v>1</v>
      </c>
      <c r="H702" s="49">
        <v>1</v>
      </c>
      <c r="I702" s="38"/>
      <c r="J702" s="43">
        <f t="shared" si="42"/>
        <v>1590</v>
      </c>
      <c r="K702" s="44" t="s">
        <v>84</v>
      </c>
    </row>
    <row r="703" spans="1:11" x14ac:dyDescent="0.25">
      <c r="A703" s="54"/>
      <c r="B703" s="38"/>
      <c r="C703" s="57"/>
      <c r="D703" s="38"/>
      <c r="E703" s="38"/>
      <c r="F703" s="51"/>
      <c r="G703" s="49"/>
      <c r="H703" s="49"/>
      <c r="I703" s="38"/>
      <c r="J703" s="43">
        <f t="shared" si="42"/>
        <v>0</v>
      </c>
      <c r="K703" s="44"/>
    </row>
    <row r="704" spans="1:11" x14ac:dyDescent="0.25">
      <c r="A704" s="54">
        <v>41753</v>
      </c>
      <c r="B704" s="38" t="s">
        <v>197</v>
      </c>
      <c r="C704" s="57" t="s">
        <v>258</v>
      </c>
      <c r="D704" s="38"/>
      <c r="E704" s="38" t="s">
        <v>199</v>
      </c>
      <c r="F704" s="51">
        <v>2590</v>
      </c>
      <c r="G704" s="64">
        <v>1</v>
      </c>
      <c r="H704" s="64">
        <v>1</v>
      </c>
      <c r="I704" s="38"/>
      <c r="J704" s="43">
        <f t="shared" si="42"/>
        <v>2590</v>
      </c>
      <c r="K704" s="44" t="s">
        <v>84</v>
      </c>
    </row>
    <row r="706" spans="1:11" x14ac:dyDescent="0.25">
      <c r="A706" s="37">
        <v>41753</v>
      </c>
      <c r="B706" s="38" t="s">
        <v>197</v>
      </c>
      <c r="C706" s="39" t="s">
        <v>259</v>
      </c>
      <c r="D706" s="22"/>
      <c r="E706" s="40" t="s">
        <v>199</v>
      </c>
      <c r="F706" s="41">
        <v>6525</v>
      </c>
      <c r="G706" s="42">
        <v>1</v>
      </c>
      <c r="H706" s="42">
        <v>1</v>
      </c>
      <c r="I706" s="40"/>
      <c r="J706" s="43">
        <f t="shared" ref="J706:J722" si="43">H706*F706</f>
        <v>6525</v>
      </c>
      <c r="K706" s="44" t="s">
        <v>84</v>
      </c>
    </row>
    <row r="707" spans="1:11" x14ac:dyDescent="0.25">
      <c r="A707" s="37"/>
      <c r="B707" s="40"/>
      <c r="C707" s="39"/>
      <c r="D707" s="45"/>
      <c r="E707" s="40"/>
      <c r="F707" s="41"/>
      <c r="G707" s="42"/>
      <c r="H707" s="42"/>
      <c r="I707" s="40"/>
      <c r="J707" s="43">
        <f t="shared" si="43"/>
        <v>0</v>
      </c>
      <c r="K707" s="44"/>
    </row>
    <row r="708" spans="1:11" x14ac:dyDescent="0.25">
      <c r="A708" s="37">
        <v>41753</v>
      </c>
      <c r="B708" s="40" t="s">
        <v>197</v>
      </c>
      <c r="C708" s="39" t="s">
        <v>260</v>
      </c>
      <c r="D708" s="45"/>
      <c r="E708" s="40" t="s">
        <v>199</v>
      </c>
      <c r="F708" s="41">
        <v>1632</v>
      </c>
      <c r="G708" s="42">
        <v>1</v>
      </c>
      <c r="H708" s="42">
        <v>1</v>
      </c>
      <c r="I708" s="40"/>
      <c r="J708" s="43">
        <f t="shared" si="43"/>
        <v>1632</v>
      </c>
      <c r="K708" s="44" t="s">
        <v>84</v>
      </c>
    </row>
    <row r="709" spans="1:11" x14ac:dyDescent="0.25">
      <c r="A709" s="37"/>
      <c r="B709" s="40"/>
      <c r="C709" s="39"/>
      <c r="D709" s="45"/>
      <c r="E709" s="40"/>
      <c r="F709" s="41"/>
      <c r="G709" s="42"/>
      <c r="H709" s="42"/>
      <c r="I709" s="40"/>
      <c r="J709" s="43">
        <f t="shared" si="43"/>
        <v>0</v>
      </c>
      <c r="K709" s="44"/>
    </row>
    <row r="710" spans="1:11" x14ac:dyDescent="0.25">
      <c r="A710" s="37">
        <v>41753</v>
      </c>
      <c r="B710" s="40" t="s">
        <v>197</v>
      </c>
      <c r="C710" s="39" t="s">
        <v>261</v>
      </c>
      <c r="D710" s="45"/>
      <c r="E710" s="40" t="s">
        <v>199</v>
      </c>
      <c r="F710" s="41">
        <v>7800</v>
      </c>
      <c r="G710" s="42">
        <v>1</v>
      </c>
      <c r="H710" s="42">
        <v>1</v>
      </c>
      <c r="I710" s="40"/>
      <c r="J710" s="43">
        <f t="shared" si="43"/>
        <v>7800</v>
      </c>
      <c r="K710" s="44" t="s">
        <v>84</v>
      </c>
    </row>
    <row r="711" spans="1:11" x14ac:dyDescent="0.25">
      <c r="A711" s="37"/>
      <c r="B711" s="40"/>
      <c r="C711" s="46"/>
      <c r="D711" s="47"/>
      <c r="E711" s="38"/>
      <c r="F711" s="48"/>
      <c r="G711" s="49"/>
      <c r="H711" s="49"/>
      <c r="I711" s="38"/>
      <c r="J711" s="43">
        <f t="shared" si="43"/>
        <v>0</v>
      </c>
      <c r="K711" s="44"/>
    </row>
    <row r="712" spans="1:11" x14ac:dyDescent="0.25">
      <c r="A712" s="37">
        <v>41753</v>
      </c>
      <c r="B712" s="40" t="s">
        <v>197</v>
      </c>
      <c r="C712" s="50" t="s">
        <v>262</v>
      </c>
      <c r="D712" s="38"/>
      <c r="E712" s="38" t="s">
        <v>199</v>
      </c>
      <c r="F712" s="51">
        <v>5285</v>
      </c>
      <c r="G712" s="49">
        <v>1</v>
      </c>
      <c r="H712" s="49">
        <v>1</v>
      </c>
      <c r="I712" s="52"/>
      <c r="J712" s="43">
        <f t="shared" si="43"/>
        <v>5285</v>
      </c>
      <c r="K712" s="44" t="s">
        <v>84</v>
      </c>
    </row>
    <row r="713" spans="1:11" x14ac:dyDescent="0.25">
      <c r="A713" s="54"/>
      <c r="B713" s="52"/>
      <c r="C713" s="55"/>
      <c r="D713" s="38"/>
      <c r="E713" s="38"/>
      <c r="F713" s="51"/>
      <c r="G713" s="49"/>
      <c r="H713" s="49"/>
      <c r="I713" s="52"/>
      <c r="J713" s="43">
        <f t="shared" si="43"/>
        <v>0</v>
      </c>
      <c r="K713" s="44"/>
    </row>
    <row r="714" spans="1:11" x14ac:dyDescent="0.25">
      <c r="A714" s="37">
        <v>41753</v>
      </c>
      <c r="B714" s="40" t="s">
        <v>197</v>
      </c>
      <c r="C714" s="55" t="s">
        <v>263</v>
      </c>
      <c r="D714" s="38"/>
      <c r="E714" s="38" t="s">
        <v>199</v>
      </c>
      <c r="F714" s="51">
        <v>1945</v>
      </c>
      <c r="G714" s="49">
        <v>1</v>
      </c>
      <c r="H714" s="49">
        <v>1</v>
      </c>
      <c r="I714" s="52"/>
      <c r="J714" s="43">
        <f t="shared" si="43"/>
        <v>1945</v>
      </c>
      <c r="K714" s="44" t="s">
        <v>84</v>
      </c>
    </row>
    <row r="715" spans="1:11" x14ac:dyDescent="0.25">
      <c r="A715" s="54"/>
      <c r="B715" s="52"/>
      <c r="C715" s="55"/>
      <c r="D715" s="56"/>
      <c r="E715" s="38"/>
      <c r="F715" s="51"/>
      <c r="G715" s="49"/>
      <c r="H715" s="49"/>
      <c r="I715" s="52"/>
      <c r="J715" s="43">
        <f t="shared" si="43"/>
        <v>0</v>
      </c>
      <c r="K715" s="44"/>
    </row>
    <row r="716" spans="1:11" x14ac:dyDescent="0.25">
      <c r="A716" s="37">
        <v>41753</v>
      </c>
      <c r="B716" s="40" t="s">
        <v>197</v>
      </c>
      <c r="C716" s="55" t="s">
        <v>264</v>
      </c>
      <c r="D716" s="38"/>
      <c r="E716" s="38" t="s">
        <v>199</v>
      </c>
      <c r="F716" s="51">
        <v>7200</v>
      </c>
      <c r="G716" s="49">
        <v>1</v>
      </c>
      <c r="H716" s="49">
        <v>1</v>
      </c>
      <c r="I716" s="52"/>
      <c r="J716" s="43">
        <f t="shared" si="43"/>
        <v>7200</v>
      </c>
      <c r="K716" s="44" t="s">
        <v>84</v>
      </c>
    </row>
    <row r="717" spans="1:11" x14ac:dyDescent="0.25">
      <c r="A717" s="54"/>
      <c r="B717" s="52"/>
      <c r="C717" s="52"/>
      <c r="D717" s="38"/>
      <c r="E717" s="52"/>
      <c r="F717" s="52"/>
      <c r="G717" s="49"/>
      <c r="H717" s="49"/>
      <c r="I717" s="52"/>
      <c r="J717" s="43">
        <f t="shared" si="43"/>
        <v>0</v>
      </c>
      <c r="K717" s="53"/>
    </row>
    <row r="718" spans="1:11" x14ac:dyDescent="0.25">
      <c r="A718" s="37">
        <v>41753</v>
      </c>
      <c r="B718" s="40" t="s">
        <v>197</v>
      </c>
      <c r="C718" s="57" t="s">
        <v>265</v>
      </c>
      <c r="D718" s="38"/>
      <c r="E718" s="38" t="s">
        <v>199</v>
      </c>
      <c r="F718" s="51">
        <v>2140</v>
      </c>
      <c r="G718" s="49">
        <v>1</v>
      </c>
      <c r="H718" s="49">
        <v>1</v>
      </c>
      <c r="I718" s="38"/>
      <c r="J718" s="43">
        <f t="shared" si="43"/>
        <v>2140</v>
      </c>
      <c r="K718" s="44" t="s">
        <v>84</v>
      </c>
    </row>
    <row r="719" spans="1:11" x14ac:dyDescent="0.25">
      <c r="A719" s="54"/>
      <c r="B719" s="38"/>
      <c r="C719" s="57"/>
      <c r="D719" s="38"/>
      <c r="E719" s="38"/>
      <c r="F719" s="51"/>
      <c r="G719" s="49"/>
      <c r="H719" s="49"/>
      <c r="I719" s="38"/>
      <c r="J719" s="43">
        <f t="shared" si="43"/>
        <v>0</v>
      </c>
      <c r="K719" s="44"/>
    </row>
    <row r="720" spans="1:11" x14ac:dyDescent="0.25">
      <c r="A720" s="37">
        <v>41753</v>
      </c>
      <c r="B720" s="40" t="s">
        <v>197</v>
      </c>
      <c r="C720" s="57" t="s">
        <v>266</v>
      </c>
      <c r="D720" s="38"/>
      <c r="E720" s="38" t="s">
        <v>199</v>
      </c>
      <c r="F720" s="51">
        <v>2549</v>
      </c>
      <c r="G720" s="49">
        <v>1</v>
      </c>
      <c r="H720" s="49">
        <v>1</v>
      </c>
      <c r="I720" s="38"/>
      <c r="J720" s="43">
        <f t="shared" si="43"/>
        <v>2549</v>
      </c>
      <c r="K720" s="44" t="s">
        <v>84</v>
      </c>
    </row>
    <row r="721" spans="1:11" x14ac:dyDescent="0.25">
      <c r="A721" s="58"/>
      <c r="B721" s="59"/>
      <c r="C721" s="59"/>
      <c r="D721" s="60"/>
      <c r="E721" s="59"/>
      <c r="F721" s="59"/>
      <c r="G721" s="61"/>
      <c r="H721" s="61"/>
      <c r="I721" s="59"/>
      <c r="J721" s="43">
        <f t="shared" si="43"/>
        <v>0</v>
      </c>
      <c r="K721" s="44"/>
    </row>
    <row r="722" spans="1:11" x14ac:dyDescent="0.25">
      <c r="A722" s="37">
        <v>41753</v>
      </c>
      <c r="B722" s="40" t="s">
        <v>197</v>
      </c>
      <c r="C722" s="50" t="s">
        <v>267</v>
      </c>
      <c r="D722" s="38"/>
      <c r="E722" s="38" t="s">
        <v>199</v>
      </c>
      <c r="F722" s="51">
        <v>2550</v>
      </c>
      <c r="G722" s="49">
        <v>1</v>
      </c>
      <c r="H722" s="49">
        <v>1</v>
      </c>
      <c r="I722" s="38"/>
      <c r="J722" s="43">
        <f t="shared" si="43"/>
        <v>2550</v>
      </c>
      <c r="K722" s="44" t="s">
        <v>84</v>
      </c>
    </row>
    <row r="723" spans="1:11" x14ac:dyDescent="0.25">
      <c r="A723" s="37">
        <v>41753</v>
      </c>
      <c r="B723" s="40" t="s">
        <v>197</v>
      </c>
      <c r="C723" s="57" t="s">
        <v>268</v>
      </c>
      <c r="D723" s="38"/>
      <c r="E723" s="38" t="s">
        <v>199</v>
      </c>
      <c r="F723" s="51">
        <v>2590</v>
      </c>
      <c r="G723" s="49">
        <v>1</v>
      </c>
      <c r="H723" s="49">
        <v>1</v>
      </c>
      <c r="I723" s="38"/>
      <c r="J723" s="43">
        <f>H723*F723</f>
        <v>2590</v>
      </c>
      <c r="K723" s="44" t="s">
        <v>84</v>
      </c>
    </row>
    <row r="724" spans="1:11" x14ac:dyDescent="0.25">
      <c r="A724" s="54"/>
      <c r="B724" s="38"/>
      <c r="C724" s="57"/>
      <c r="D724" s="38"/>
      <c r="E724" s="38"/>
      <c r="F724" s="51"/>
      <c r="G724" s="49"/>
      <c r="H724" s="49"/>
      <c r="I724" s="38"/>
      <c r="J724" s="43">
        <f>H724*F724</f>
        <v>0</v>
      </c>
      <c r="K724" s="44"/>
    </row>
    <row r="725" spans="1:11" x14ac:dyDescent="0.25">
      <c r="A725" s="37">
        <v>41753</v>
      </c>
      <c r="B725" s="40" t="s">
        <v>197</v>
      </c>
      <c r="C725" s="57" t="s">
        <v>269</v>
      </c>
      <c r="D725" s="38"/>
      <c r="E725" s="38" t="s">
        <v>199</v>
      </c>
      <c r="F725" s="51">
        <v>2565</v>
      </c>
      <c r="G725" s="49">
        <v>1</v>
      </c>
      <c r="H725" s="49">
        <v>1</v>
      </c>
      <c r="I725" s="38"/>
      <c r="J725" s="43">
        <f>H725*F725</f>
        <v>2565</v>
      </c>
      <c r="K725" s="44" t="s">
        <v>84</v>
      </c>
    </row>
    <row r="726" spans="1:11" x14ac:dyDescent="0.25">
      <c r="A726" s="54"/>
      <c r="B726" s="38"/>
      <c r="C726" s="57"/>
      <c r="D726" s="38"/>
      <c r="E726" s="38"/>
      <c r="F726" s="51"/>
      <c r="G726" s="49"/>
      <c r="H726" s="49"/>
      <c r="I726" s="38"/>
      <c r="J726" s="43">
        <f>H726*F726</f>
        <v>0</v>
      </c>
      <c r="K726" s="44"/>
    </row>
    <row r="727" spans="1:11" x14ac:dyDescent="0.25">
      <c r="A727" s="37">
        <v>41753</v>
      </c>
      <c r="B727" s="40" t="s">
        <v>197</v>
      </c>
      <c r="C727" s="57" t="s">
        <v>270</v>
      </c>
      <c r="D727" s="38"/>
      <c r="E727" s="38" t="s">
        <v>199</v>
      </c>
      <c r="F727" s="51">
        <v>8160</v>
      </c>
      <c r="G727" s="64">
        <v>1</v>
      </c>
      <c r="H727" s="64">
        <v>1</v>
      </c>
      <c r="I727" s="38"/>
      <c r="J727" s="43">
        <f>H727*F727</f>
        <v>8160</v>
      </c>
      <c r="K727" s="44" t="s">
        <v>84</v>
      </c>
    </row>
    <row r="729" spans="1:11" x14ac:dyDescent="0.25">
      <c r="A729" s="37">
        <v>41753</v>
      </c>
      <c r="B729" s="40" t="s">
        <v>197</v>
      </c>
      <c r="C729" s="39" t="s">
        <v>271</v>
      </c>
      <c r="D729" s="22"/>
      <c r="E729" s="40" t="s">
        <v>199</v>
      </c>
      <c r="F729" s="41">
        <v>6785</v>
      </c>
      <c r="G729" s="42">
        <v>1</v>
      </c>
      <c r="H729" s="42">
        <v>1</v>
      </c>
      <c r="I729" s="40"/>
      <c r="J729" s="43">
        <f t="shared" ref="J729:J741" si="44">H729*F729</f>
        <v>6785</v>
      </c>
      <c r="K729" s="44" t="s">
        <v>84</v>
      </c>
    </row>
    <row r="730" spans="1:11" x14ac:dyDescent="0.25">
      <c r="A730" s="37"/>
      <c r="B730" s="40"/>
      <c r="C730" s="39"/>
      <c r="D730" s="45"/>
      <c r="E730" s="40"/>
      <c r="F730" s="41"/>
      <c r="G730" s="42"/>
      <c r="H730" s="42"/>
      <c r="I730" s="40"/>
      <c r="J730" s="43">
        <f t="shared" si="44"/>
        <v>0</v>
      </c>
      <c r="K730" s="44"/>
    </row>
    <row r="731" spans="1:11" x14ac:dyDescent="0.25">
      <c r="A731" s="37">
        <v>41753</v>
      </c>
      <c r="B731" s="40" t="s">
        <v>197</v>
      </c>
      <c r="C731" s="39" t="s">
        <v>272</v>
      </c>
      <c r="D731" s="45"/>
      <c r="E731" s="40" t="s">
        <v>199</v>
      </c>
      <c r="F731" s="41">
        <v>2530</v>
      </c>
      <c r="G731" s="42">
        <v>1</v>
      </c>
      <c r="H731" s="42">
        <v>1</v>
      </c>
      <c r="I731" s="40"/>
      <c r="J731" s="43">
        <f t="shared" si="44"/>
        <v>2530</v>
      </c>
      <c r="K731" s="44" t="s">
        <v>84</v>
      </c>
    </row>
    <row r="732" spans="1:11" x14ac:dyDescent="0.25">
      <c r="A732" s="37"/>
      <c r="B732" s="40"/>
      <c r="C732" s="39"/>
      <c r="D732" s="45"/>
      <c r="E732" s="40"/>
      <c r="F732" s="41"/>
      <c r="G732" s="42"/>
      <c r="H732" s="42"/>
      <c r="I732" s="40"/>
      <c r="J732" s="43">
        <f t="shared" si="44"/>
        <v>0</v>
      </c>
      <c r="K732" s="44"/>
    </row>
    <row r="733" spans="1:11" x14ac:dyDescent="0.25">
      <c r="A733" s="37">
        <v>41753</v>
      </c>
      <c r="B733" s="40" t="s">
        <v>197</v>
      </c>
      <c r="C733" s="39" t="s">
        <v>273</v>
      </c>
      <c r="D733" s="45"/>
      <c r="E733" s="40" t="s">
        <v>199</v>
      </c>
      <c r="F733" s="41">
        <v>2245</v>
      </c>
      <c r="G733" s="42">
        <v>1</v>
      </c>
      <c r="H733" s="42">
        <v>1</v>
      </c>
      <c r="I733" s="40"/>
      <c r="J733" s="43">
        <f t="shared" si="44"/>
        <v>2245</v>
      </c>
      <c r="K733" s="44" t="s">
        <v>84</v>
      </c>
    </row>
    <row r="734" spans="1:11" x14ac:dyDescent="0.25">
      <c r="A734" s="37"/>
      <c r="B734" s="40"/>
      <c r="C734" s="46"/>
      <c r="D734" s="47"/>
      <c r="E734" s="38"/>
      <c r="F734" s="48"/>
      <c r="G734" s="49"/>
      <c r="H734" s="49"/>
      <c r="I734" s="38"/>
      <c r="J734" s="43">
        <f t="shared" si="44"/>
        <v>0</v>
      </c>
      <c r="K734" s="44"/>
    </row>
    <row r="735" spans="1:11" x14ac:dyDescent="0.25">
      <c r="A735" s="37">
        <v>41753</v>
      </c>
      <c r="B735" s="40" t="s">
        <v>197</v>
      </c>
      <c r="C735" s="50" t="s">
        <v>274</v>
      </c>
      <c r="D735" s="38"/>
      <c r="E735" s="38" t="s">
        <v>199</v>
      </c>
      <c r="F735" s="51">
        <v>1981</v>
      </c>
      <c r="G735" s="49">
        <v>1</v>
      </c>
      <c r="H735" s="49">
        <v>1</v>
      </c>
      <c r="I735" s="52"/>
      <c r="J735" s="43">
        <f t="shared" si="44"/>
        <v>1981</v>
      </c>
      <c r="K735" s="44" t="s">
        <v>84</v>
      </c>
    </row>
    <row r="736" spans="1:11" x14ac:dyDescent="0.25">
      <c r="A736" s="54"/>
      <c r="B736" s="52"/>
      <c r="C736" s="55"/>
      <c r="D736" s="38"/>
      <c r="E736" s="38"/>
      <c r="F736" s="51"/>
      <c r="G736" s="49"/>
      <c r="H736" s="49"/>
      <c r="I736" s="52"/>
      <c r="J736" s="43">
        <f t="shared" si="44"/>
        <v>0</v>
      </c>
      <c r="K736" s="44"/>
    </row>
    <row r="737" spans="1:11" x14ac:dyDescent="0.25">
      <c r="A737" s="37">
        <v>41753</v>
      </c>
      <c r="B737" s="40" t="s">
        <v>197</v>
      </c>
      <c r="C737" s="55" t="s">
        <v>275</v>
      </c>
      <c r="D737" s="38"/>
      <c r="E737" s="38" t="s">
        <v>199</v>
      </c>
      <c r="F737" s="51">
        <v>2335</v>
      </c>
      <c r="G737" s="49">
        <v>1</v>
      </c>
      <c r="H737" s="49">
        <v>1</v>
      </c>
      <c r="I737" s="52"/>
      <c r="J737" s="43">
        <f t="shared" si="44"/>
        <v>2335</v>
      </c>
      <c r="K737" s="44" t="s">
        <v>84</v>
      </c>
    </row>
    <row r="738" spans="1:11" x14ac:dyDescent="0.25">
      <c r="A738" s="54"/>
      <c r="B738" s="52"/>
      <c r="C738" s="55"/>
      <c r="D738" s="56"/>
      <c r="E738" s="38"/>
      <c r="F738" s="51"/>
      <c r="G738" s="49"/>
      <c r="H738" s="49"/>
      <c r="I738" s="52"/>
      <c r="J738" s="43">
        <f t="shared" si="44"/>
        <v>0</v>
      </c>
      <c r="K738" s="44"/>
    </row>
    <row r="739" spans="1:11" x14ac:dyDescent="0.25">
      <c r="A739" s="37">
        <v>41753</v>
      </c>
      <c r="B739" s="40" t="s">
        <v>197</v>
      </c>
      <c r="C739" s="55" t="s">
        <v>276</v>
      </c>
      <c r="D739" s="38"/>
      <c r="E739" s="38" t="s">
        <v>199</v>
      </c>
      <c r="F739" s="51">
        <v>2460</v>
      </c>
      <c r="G739" s="49">
        <v>1</v>
      </c>
      <c r="H739" s="49">
        <v>1</v>
      </c>
      <c r="I739" s="52"/>
      <c r="J739" s="43">
        <f t="shared" si="44"/>
        <v>2460</v>
      </c>
      <c r="K739" s="44" t="s">
        <v>84</v>
      </c>
    </row>
    <row r="740" spans="1:11" x14ac:dyDescent="0.25">
      <c r="A740" s="54"/>
      <c r="B740" s="52"/>
      <c r="C740" s="52"/>
      <c r="D740" s="38"/>
      <c r="E740" s="52"/>
      <c r="F740" s="52"/>
      <c r="G740" s="49"/>
      <c r="H740" s="49"/>
      <c r="I740" s="52"/>
      <c r="J740" s="43">
        <f t="shared" si="44"/>
        <v>0</v>
      </c>
      <c r="K740" s="53"/>
    </row>
    <row r="741" spans="1:11" x14ac:dyDescent="0.25">
      <c r="A741" s="37">
        <v>41753</v>
      </c>
      <c r="B741" s="40" t="s">
        <v>197</v>
      </c>
      <c r="C741" s="57" t="s">
        <v>277</v>
      </c>
      <c r="D741" s="38"/>
      <c r="E741" s="38" t="s">
        <v>199</v>
      </c>
      <c r="F741" s="51">
        <v>3670</v>
      </c>
      <c r="G741" s="49">
        <v>1</v>
      </c>
      <c r="H741" s="49">
        <v>1</v>
      </c>
      <c r="I741" s="38"/>
      <c r="J741" s="43">
        <f t="shared" si="44"/>
        <v>3670</v>
      </c>
      <c r="K741" s="44" t="s">
        <v>84</v>
      </c>
    </row>
    <row r="743" spans="1:11" x14ac:dyDescent="0.25">
      <c r="A743" s="37">
        <v>41753</v>
      </c>
      <c r="B743" s="40" t="s">
        <v>197</v>
      </c>
      <c r="C743" s="57" t="s">
        <v>278</v>
      </c>
      <c r="D743" s="38"/>
      <c r="E743" s="38" t="s">
        <v>199</v>
      </c>
      <c r="F743" s="51">
        <v>1150</v>
      </c>
      <c r="G743" s="49">
        <v>1</v>
      </c>
      <c r="H743" s="49">
        <v>1</v>
      </c>
      <c r="I743" s="38"/>
      <c r="J743" s="43">
        <f t="shared" ref="J743:J750" si="45">H743*F743</f>
        <v>1150</v>
      </c>
      <c r="K743" s="44" t="s">
        <v>84</v>
      </c>
    </row>
    <row r="744" spans="1:11" x14ac:dyDescent="0.25">
      <c r="A744" s="58"/>
      <c r="B744" s="59"/>
      <c r="C744" s="59"/>
      <c r="D744" s="60"/>
      <c r="E744" s="59"/>
      <c r="F744" s="59"/>
      <c r="G744" s="61"/>
      <c r="H744" s="61"/>
      <c r="I744" s="59"/>
      <c r="J744" s="43">
        <f t="shared" si="45"/>
        <v>0</v>
      </c>
      <c r="K744" s="53"/>
    </row>
    <row r="745" spans="1:11" x14ac:dyDescent="0.25">
      <c r="A745" s="37">
        <v>41753</v>
      </c>
      <c r="B745" s="40" t="s">
        <v>197</v>
      </c>
      <c r="C745" s="50" t="s">
        <v>279</v>
      </c>
      <c r="D745" s="38"/>
      <c r="E745" s="38" t="s">
        <v>199</v>
      </c>
      <c r="F745" s="51">
        <v>4720</v>
      </c>
      <c r="G745" s="49">
        <v>1</v>
      </c>
      <c r="H745" s="49">
        <v>1</v>
      </c>
      <c r="I745" s="38"/>
      <c r="J745" s="43">
        <f t="shared" si="45"/>
        <v>4720</v>
      </c>
      <c r="K745" s="44" t="s">
        <v>84</v>
      </c>
    </row>
    <row r="746" spans="1:11" x14ac:dyDescent="0.25">
      <c r="A746" s="37">
        <v>41753</v>
      </c>
      <c r="B746" s="40" t="s">
        <v>197</v>
      </c>
      <c r="C746" s="57" t="s">
        <v>280</v>
      </c>
      <c r="D746" s="38"/>
      <c r="E746" s="38" t="s">
        <v>199</v>
      </c>
      <c r="F746" s="51">
        <v>1500</v>
      </c>
      <c r="G746" s="49">
        <v>1</v>
      </c>
      <c r="H746" s="49">
        <v>1</v>
      </c>
      <c r="I746" s="38"/>
      <c r="J746" s="43">
        <f t="shared" si="45"/>
        <v>1500</v>
      </c>
      <c r="K746" s="44" t="s">
        <v>84</v>
      </c>
    </row>
    <row r="747" spans="1:11" x14ac:dyDescent="0.25">
      <c r="A747" s="54"/>
      <c r="B747" s="38"/>
      <c r="C747" s="57"/>
      <c r="D747" s="38"/>
      <c r="E747" s="38"/>
      <c r="F747" s="51"/>
      <c r="G747" s="49"/>
      <c r="H747" s="49"/>
      <c r="I747" s="38"/>
      <c r="J747" s="43">
        <f t="shared" si="45"/>
        <v>0</v>
      </c>
      <c r="K747" s="44"/>
    </row>
    <row r="748" spans="1:11" x14ac:dyDescent="0.25">
      <c r="A748" s="37">
        <v>41753</v>
      </c>
      <c r="B748" s="40" t="s">
        <v>197</v>
      </c>
      <c r="C748" s="57" t="s">
        <v>281</v>
      </c>
      <c r="D748" s="38"/>
      <c r="E748" s="38" t="s">
        <v>199</v>
      </c>
      <c r="F748" s="51">
        <v>5010</v>
      </c>
      <c r="G748" s="49">
        <v>1</v>
      </c>
      <c r="H748" s="49">
        <v>1</v>
      </c>
      <c r="I748" s="38"/>
      <c r="J748" s="43">
        <f t="shared" si="45"/>
        <v>5010</v>
      </c>
      <c r="K748" s="44" t="s">
        <v>84</v>
      </c>
    </row>
    <row r="749" spans="1:11" x14ac:dyDescent="0.25">
      <c r="A749" s="54"/>
      <c r="B749" s="38"/>
      <c r="C749" s="57"/>
      <c r="D749" s="38"/>
      <c r="E749" s="38"/>
      <c r="F749" s="51"/>
      <c r="G749" s="49"/>
      <c r="H749" s="49"/>
      <c r="I749" s="38"/>
      <c r="J749" s="43">
        <f t="shared" si="45"/>
        <v>0</v>
      </c>
      <c r="K749" s="44"/>
    </row>
    <row r="750" spans="1:11" x14ac:dyDescent="0.25">
      <c r="A750" s="37">
        <v>41753</v>
      </c>
      <c r="B750" s="40" t="s">
        <v>197</v>
      </c>
      <c r="C750" s="57" t="s">
        <v>282</v>
      </c>
      <c r="D750" s="38"/>
      <c r="E750" s="38" t="s">
        <v>199</v>
      </c>
      <c r="F750" s="51">
        <v>3970</v>
      </c>
      <c r="G750" s="64">
        <v>1</v>
      </c>
      <c r="H750" s="64">
        <v>1</v>
      </c>
      <c r="I750" s="38"/>
      <c r="J750" s="43">
        <f t="shared" si="45"/>
        <v>3970</v>
      </c>
      <c r="K750" s="44" t="s">
        <v>84</v>
      </c>
    </row>
    <row r="752" spans="1:11" x14ac:dyDescent="0.25">
      <c r="A752" s="37">
        <v>41753</v>
      </c>
      <c r="B752" s="40" t="s">
        <v>197</v>
      </c>
      <c r="C752" s="39" t="s">
        <v>283</v>
      </c>
      <c r="D752" s="22"/>
      <c r="E752" s="40" t="s">
        <v>199</v>
      </c>
      <c r="F752" s="41">
        <v>620</v>
      </c>
      <c r="G752" s="42">
        <v>1</v>
      </c>
      <c r="H752" s="42">
        <v>1</v>
      </c>
      <c r="I752" s="40"/>
      <c r="J752" s="43">
        <f t="shared" ref="J752:J768" si="46">H752*F752</f>
        <v>620</v>
      </c>
      <c r="K752" s="44" t="s">
        <v>84</v>
      </c>
    </row>
    <row r="753" spans="1:11" x14ac:dyDescent="0.25">
      <c r="A753" s="37"/>
      <c r="B753" s="40"/>
      <c r="C753" s="39"/>
      <c r="D753" s="45"/>
      <c r="E753" s="40"/>
      <c r="F753" s="41"/>
      <c r="G753" s="42"/>
      <c r="H753" s="42"/>
      <c r="I753" s="40"/>
      <c r="J753" s="43">
        <f t="shared" si="46"/>
        <v>0</v>
      </c>
      <c r="K753" s="44"/>
    </row>
    <row r="754" spans="1:11" x14ac:dyDescent="0.25">
      <c r="A754" s="37">
        <v>41753</v>
      </c>
      <c r="B754" s="40" t="s">
        <v>197</v>
      </c>
      <c r="C754" s="39" t="s">
        <v>284</v>
      </c>
      <c r="D754" s="45"/>
      <c r="E754" s="40" t="s">
        <v>199</v>
      </c>
      <c r="F754" s="41">
        <v>800</v>
      </c>
      <c r="G754" s="42">
        <v>1</v>
      </c>
      <c r="H754" s="42">
        <v>1</v>
      </c>
      <c r="I754" s="40"/>
      <c r="J754" s="43">
        <f t="shared" si="46"/>
        <v>800</v>
      </c>
      <c r="K754" s="44" t="s">
        <v>84</v>
      </c>
    </row>
    <row r="755" spans="1:11" x14ac:dyDescent="0.25">
      <c r="A755" s="37"/>
      <c r="B755" s="40"/>
      <c r="C755" s="39"/>
      <c r="D755" s="45"/>
      <c r="E755" s="40"/>
      <c r="F755" s="41"/>
      <c r="G755" s="42"/>
      <c r="H755" s="42"/>
      <c r="I755" s="40"/>
      <c r="J755" s="43">
        <f t="shared" si="46"/>
        <v>0</v>
      </c>
      <c r="K755" s="44"/>
    </row>
    <row r="756" spans="1:11" x14ac:dyDescent="0.25">
      <c r="A756" s="37">
        <v>41753</v>
      </c>
      <c r="B756" s="40" t="s">
        <v>197</v>
      </c>
      <c r="C756" s="39" t="s">
        <v>285</v>
      </c>
      <c r="D756" s="45"/>
      <c r="E756" s="40" t="s">
        <v>199</v>
      </c>
      <c r="F756" s="41">
        <v>2400</v>
      </c>
      <c r="G756" s="42">
        <v>1</v>
      </c>
      <c r="H756" s="42">
        <v>1</v>
      </c>
      <c r="I756" s="40"/>
      <c r="J756" s="43">
        <f t="shared" si="46"/>
        <v>2400</v>
      </c>
      <c r="K756" s="44" t="s">
        <v>84</v>
      </c>
    </row>
    <row r="757" spans="1:11" x14ac:dyDescent="0.25">
      <c r="A757" s="37"/>
      <c r="B757" s="40"/>
      <c r="C757" s="46"/>
      <c r="D757" s="47"/>
      <c r="E757" s="38"/>
      <c r="F757" s="48"/>
      <c r="G757" s="49"/>
      <c r="H757" s="49"/>
      <c r="I757" s="38"/>
      <c r="J757" s="43">
        <f t="shared" si="46"/>
        <v>0</v>
      </c>
      <c r="K757" s="44"/>
    </row>
    <row r="758" spans="1:11" x14ac:dyDescent="0.25">
      <c r="A758" s="37">
        <v>41753</v>
      </c>
      <c r="B758" s="40" t="s">
        <v>197</v>
      </c>
      <c r="C758" s="50" t="s">
        <v>286</v>
      </c>
      <c r="D758" s="38"/>
      <c r="E758" s="38" t="s">
        <v>199</v>
      </c>
      <c r="F758" s="51">
        <v>2670</v>
      </c>
      <c r="G758" s="49">
        <v>1</v>
      </c>
      <c r="H758" s="49">
        <v>1</v>
      </c>
      <c r="I758" s="52"/>
      <c r="J758" s="43">
        <f t="shared" si="46"/>
        <v>2670</v>
      </c>
      <c r="K758" s="44" t="s">
        <v>84</v>
      </c>
    </row>
    <row r="759" spans="1:11" x14ac:dyDescent="0.25">
      <c r="A759" s="54"/>
      <c r="B759" s="52"/>
      <c r="C759" s="55"/>
      <c r="D759" s="38"/>
      <c r="E759" s="38"/>
      <c r="F759" s="51"/>
      <c r="G759" s="49"/>
      <c r="H759" s="49"/>
      <c r="I759" s="52"/>
      <c r="J759" s="43">
        <f t="shared" si="46"/>
        <v>0</v>
      </c>
      <c r="K759" s="44"/>
    </row>
    <row r="760" spans="1:11" x14ac:dyDescent="0.25">
      <c r="A760" s="37">
        <v>41753</v>
      </c>
      <c r="B760" s="40" t="s">
        <v>197</v>
      </c>
      <c r="C760" s="55" t="s">
        <v>287</v>
      </c>
      <c r="D760" s="38"/>
      <c r="E760" s="38" t="s">
        <v>199</v>
      </c>
      <c r="F760" s="51">
        <v>2694</v>
      </c>
      <c r="G760" s="49">
        <v>1</v>
      </c>
      <c r="H760" s="49">
        <v>1</v>
      </c>
      <c r="I760" s="52"/>
      <c r="J760" s="43">
        <f t="shared" si="46"/>
        <v>2694</v>
      </c>
      <c r="K760" s="44" t="s">
        <v>84</v>
      </c>
    </row>
    <row r="761" spans="1:11" x14ac:dyDescent="0.25">
      <c r="A761" s="54"/>
      <c r="B761" s="52"/>
      <c r="C761" s="55"/>
      <c r="D761" s="56"/>
      <c r="E761" s="38"/>
      <c r="F761" s="51"/>
      <c r="G761" s="49"/>
      <c r="H761" s="49"/>
      <c r="I761" s="52"/>
      <c r="J761" s="43">
        <f t="shared" si="46"/>
        <v>0</v>
      </c>
      <c r="K761" s="44"/>
    </row>
    <row r="762" spans="1:11" x14ac:dyDescent="0.25">
      <c r="A762" s="37">
        <v>41753</v>
      </c>
      <c r="B762" s="40" t="s">
        <v>197</v>
      </c>
      <c r="C762" s="55" t="s">
        <v>288</v>
      </c>
      <c r="D762" s="38"/>
      <c r="E762" s="38" t="s">
        <v>199</v>
      </c>
      <c r="F762" s="51">
        <v>2694</v>
      </c>
      <c r="G762" s="49">
        <v>1</v>
      </c>
      <c r="H762" s="49">
        <v>1</v>
      </c>
      <c r="I762" s="52"/>
      <c r="J762" s="43">
        <f t="shared" si="46"/>
        <v>2694</v>
      </c>
      <c r="K762" s="44" t="s">
        <v>84</v>
      </c>
    </row>
    <row r="763" spans="1:11" x14ac:dyDescent="0.25">
      <c r="A763" s="54"/>
      <c r="B763" s="52"/>
      <c r="C763" s="52"/>
      <c r="D763" s="38"/>
      <c r="E763" s="52"/>
      <c r="F763" s="52"/>
      <c r="G763" s="49"/>
      <c r="H763" s="49"/>
      <c r="I763" s="52"/>
      <c r="J763" s="43">
        <f t="shared" si="46"/>
        <v>0</v>
      </c>
      <c r="K763" s="53"/>
    </row>
    <row r="764" spans="1:11" x14ac:dyDescent="0.25">
      <c r="A764" s="37">
        <v>41753</v>
      </c>
      <c r="B764" s="40" t="s">
        <v>197</v>
      </c>
      <c r="C764" s="57" t="s">
        <v>289</v>
      </c>
      <c r="D764" s="38"/>
      <c r="E764" s="38" t="s">
        <v>199</v>
      </c>
      <c r="F764" s="51">
        <v>850</v>
      </c>
      <c r="G764" s="49">
        <v>1</v>
      </c>
      <c r="H764" s="49">
        <v>1</v>
      </c>
      <c r="I764" s="38"/>
      <c r="J764" s="43">
        <f t="shared" si="46"/>
        <v>850</v>
      </c>
      <c r="K764" s="44" t="s">
        <v>84</v>
      </c>
    </row>
    <row r="765" spans="1:11" x14ac:dyDescent="0.25">
      <c r="A765" s="54"/>
      <c r="B765" s="38"/>
      <c r="C765" s="57"/>
      <c r="D765" s="38"/>
      <c r="E765" s="38"/>
      <c r="F765" s="51"/>
      <c r="G765" s="49"/>
      <c r="H765" s="49"/>
      <c r="I765" s="38"/>
      <c r="J765" s="43">
        <f t="shared" si="46"/>
        <v>0</v>
      </c>
      <c r="K765" s="44"/>
    </row>
    <row r="766" spans="1:11" x14ac:dyDescent="0.25">
      <c r="A766" s="37">
        <v>41753</v>
      </c>
      <c r="B766" s="40" t="s">
        <v>197</v>
      </c>
      <c r="C766" s="57" t="s">
        <v>290</v>
      </c>
      <c r="D766" s="38"/>
      <c r="E766" s="38" t="s">
        <v>199</v>
      </c>
      <c r="F766" s="51">
        <v>2060</v>
      </c>
      <c r="G766" s="49">
        <v>1</v>
      </c>
      <c r="H766" s="49">
        <v>1</v>
      </c>
      <c r="I766" s="38"/>
      <c r="J766" s="43">
        <f t="shared" si="46"/>
        <v>2060</v>
      </c>
      <c r="K766" s="44" t="s">
        <v>84</v>
      </c>
    </row>
    <row r="767" spans="1:11" x14ac:dyDescent="0.25">
      <c r="A767" s="58"/>
      <c r="B767" s="59"/>
      <c r="C767" s="59"/>
      <c r="D767" s="60"/>
      <c r="E767" s="59"/>
      <c r="F767" s="59"/>
      <c r="G767" s="61"/>
      <c r="H767" s="61"/>
      <c r="I767" s="59"/>
      <c r="J767" s="43">
        <f t="shared" si="46"/>
        <v>0</v>
      </c>
      <c r="K767" s="53"/>
    </row>
    <row r="768" spans="1:11" x14ac:dyDescent="0.25">
      <c r="A768" s="37">
        <v>41753</v>
      </c>
      <c r="B768" s="40" t="s">
        <v>197</v>
      </c>
      <c r="C768" s="50" t="s">
        <v>291</v>
      </c>
      <c r="D768" s="38"/>
      <c r="E768" s="38" t="s">
        <v>199</v>
      </c>
      <c r="F768" s="51">
        <v>3040</v>
      </c>
      <c r="G768" s="49">
        <v>1</v>
      </c>
      <c r="H768" s="49">
        <v>1</v>
      </c>
      <c r="I768" s="38"/>
      <c r="J768" s="43">
        <f t="shared" si="46"/>
        <v>3040</v>
      </c>
      <c r="K768" s="44" t="s">
        <v>84</v>
      </c>
    </row>
    <row r="769" spans="1:11" x14ac:dyDescent="0.25">
      <c r="A769" s="37">
        <v>41753</v>
      </c>
      <c r="B769" s="40" t="s">
        <v>197</v>
      </c>
      <c r="C769" s="57" t="s">
        <v>292</v>
      </c>
      <c r="D769" s="38"/>
      <c r="E769" s="38" t="s">
        <v>199</v>
      </c>
      <c r="F769" s="51">
        <v>2900</v>
      </c>
      <c r="G769" s="49">
        <v>1</v>
      </c>
      <c r="H769" s="49">
        <v>1</v>
      </c>
      <c r="I769" s="38"/>
      <c r="J769" s="43">
        <f>H769*F769</f>
        <v>2900</v>
      </c>
      <c r="K769" s="44" t="s">
        <v>84</v>
      </c>
    </row>
    <row r="770" spans="1:11" x14ac:dyDescent="0.25">
      <c r="A770" s="54"/>
      <c r="B770" s="38"/>
      <c r="C770" s="57"/>
      <c r="D770" s="38"/>
      <c r="E770" s="38"/>
      <c r="F770" s="51"/>
      <c r="G770" s="49"/>
      <c r="H770" s="49"/>
      <c r="I770" s="38"/>
      <c r="J770" s="43">
        <f>H770*F770</f>
        <v>0</v>
      </c>
      <c r="K770" s="44"/>
    </row>
    <row r="771" spans="1:11" x14ac:dyDescent="0.25">
      <c r="A771" s="37">
        <v>41753</v>
      </c>
      <c r="B771" s="40" t="s">
        <v>197</v>
      </c>
      <c r="C771" s="57" t="s">
        <v>293</v>
      </c>
      <c r="D771" s="38"/>
      <c r="E771" s="38" t="s">
        <v>199</v>
      </c>
      <c r="F771" s="51">
        <v>600</v>
      </c>
      <c r="G771" s="49">
        <v>1</v>
      </c>
      <c r="H771" s="49">
        <v>1</v>
      </c>
      <c r="I771" s="38"/>
      <c r="J771" s="43">
        <f>H771*F771</f>
        <v>600</v>
      </c>
      <c r="K771" s="44" t="s">
        <v>84</v>
      </c>
    </row>
    <row r="772" spans="1:11" x14ac:dyDescent="0.25">
      <c r="A772" s="54"/>
      <c r="B772" s="38"/>
      <c r="C772" s="57"/>
      <c r="D772" s="38"/>
      <c r="E772" s="38"/>
      <c r="F772" s="51"/>
      <c r="G772" s="49"/>
      <c r="H772" s="49"/>
      <c r="I772" s="38"/>
      <c r="J772" s="43">
        <f>H772*F772</f>
        <v>0</v>
      </c>
      <c r="K772" s="44"/>
    </row>
    <row r="773" spans="1:11" x14ac:dyDescent="0.25">
      <c r="A773" s="37">
        <v>41753</v>
      </c>
      <c r="B773" s="40" t="s">
        <v>197</v>
      </c>
      <c r="C773" s="57" t="s">
        <v>294</v>
      </c>
      <c r="D773" s="38"/>
      <c r="E773" s="38" t="s">
        <v>199</v>
      </c>
      <c r="F773" s="51">
        <v>5420</v>
      </c>
      <c r="G773" s="64">
        <v>1</v>
      </c>
      <c r="H773" s="64">
        <v>1</v>
      </c>
      <c r="I773" s="38"/>
      <c r="J773" s="43">
        <f>H773*F773</f>
        <v>5420</v>
      </c>
      <c r="K773" s="44" t="s">
        <v>84</v>
      </c>
    </row>
    <row r="775" spans="1:11" x14ac:dyDescent="0.25">
      <c r="A775" s="37">
        <v>41753</v>
      </c>
      <c r="B775" s="40" t="s">
        <v>197</v>
      </c>
      <c r="C775" s="39" t="s">
        <v>295</v>
      </c>
      <c r="D775" s="22"/>
      <c r="E775" s="40" t="s">
        <v>199</v>
      </c>
      <c r="F775" s="41">
        <v>2650</v>
      </c>
      <c r="G775" s="42">
        <v>1</v>
      </c>
      <c r="H775" s="42">
        <v>1</v>
      </c>
      <c r="I775" s="40"/>
      <c r="J775" s="43">
        <f t="shared" ref="J775:J789" si="47">H775*F775</f>
        <v>2650</v>
      </c>
      <c r="K775" s="44" t="s">
        <v>84</v>
      </c>
    </row>
    <row r="776" spans="1:11" x14ac:dyDescent="0.25">
      <c r="A776" s="37"/>
      <c r="B776" s="40"/>
      <c r="C776" s="39"/>
      <c r="D776" s="45"/>
      <c r="E776" s="40"/>
      <c r="F776" s="41"/>
      <c r="G776" s="42"/>
      <c r="H776" s="42"/>
      <c r="I776" s="40"/>
      <c r="J776" s="43">
        <f t="shared" si="47"/>
        <v>0</v>
      </c>
      <c r="K776" s="44"/>
    </row>
    <row r="777" spans="1:11" x14ac:dyDescent="0.25">
      <c r="A777" s="37">
        <v>41753</v>
      </c>
      <c r="B777" s="40" t="s">
        <v>197</v>
      </c>
      <c r="C777" s="39" t="s">
        <v>296</v>
      </c>
      <c r="D777" s="45"/>
      <c r="E777" s="40" t="s">
        <v>199</v>
      </c>
      <c r="F777" s="41">
        <v>8035</v>
      </c>
      <c r="G777" s="42">
        <v>1</v>
      </c>
      <c r="H777" s="42">
        <v>1</v>
      </c>
      <c r="I777" s="40"/>
      <c r="J777" s="43">
        <f t="shared" si="47"/>
        <v>8035</v>
      </c>
      <c r="K777" s="44" t="s">
        <v>84</v>
      </c>
    </row>
    <row r="778" spans="1:11" x14ac:dyDescent="0.25">
      <c r="A778" s="37"/>
      <c r="B778" s="40"/>
      <c r="C778" s="39"/>
      <c r="D778" s="45"/>
      <c r="E778" s="40"/>
      <c r="F778" s="41"/>
      <c r="G778" s="42"/>
      <c r="H778" s="42"/>
      <c r="I778" s="40"/>
      <c r="J778" s="43">
        <f t="shared" si="47"/>
        <v>0</v>
      </c>
      <c r="K778" s="44"/>
    </row>
    <row r="779" spans="1:11" x14ac:dyDescent="0.25">
      <c r="A779" s="37">
        <v>41753</v>
      </c>
      <c r="B779" s="40" t="s">
        <v>197</v>
      </c>
      <c r="C779" s="39" t="s">
        <v>297</v>
      </c>
      <c r="D779" s="45"/>
      <c r="E779" s="40" t="s">
        <v>199</v>
      </c>
      <c r="F779" s="41">
        <v>2947</v>
      </c>
      <c r="G779" s="42">
        <v>1</v>
      </c>
      <c r="H779" s="42">
        <v>1</v>
      </c>
      <c r="I779" s="40"/>
      <c r="J779" s="43">
        <f t="shared" si="47"/>
        <v>2947</v>
      </c>
      <c r="K779" s="44" t="s">
        <v>84</v>
      </c>
    </row>
    <row r="780" spans="1:11" x14ac:dyDescent="0.25">
      <c r="A780" s="37"/>
      <c r="B780" s="40"/>
      <c r="C780" s="46"/>
      <c r="D780" s="47"/>
      <c r="E780" s="38"/>
      <c r="F780" s="48"/>
      <c r="G780" s="49"/>
      <c r="H780" s="49"/>
      <c r="I780" s="38"/>
      <c r="J780" s="43">
        <f t="shared" si="47"/>
        <v>0</v>
      </c>
      <c r="K780" s="44"/>
    </row>
    <row r="781" spans="1:11" x14ac:dyDescent="0.25">
      <c r="A781" s="37">
        <v>41753</v>
      </c>
      <c r="B781" s="40" t="s">
        <v>197</v>
      </c>
      <c r="C781" s="50" t="s">
        <v>298</v>
      </c>
      <c r="D781" s="38"/>
      <c r="E781" s="38" t="s">
        <v>199</v>
      </c>
      <c r="F781" s="51">
        <v>2900</v>
      </c>
      <c r="G781" s="49">
        <v>1</v>
      </c>
      <c r="H781" s="49">
        <v>1</v>
      </c>
      <c r="I781" s="52"/>
      <c r="J781" s="43">
        <f t="shared" si="47"/>
        <v>2900</v>
      </c>
      <c r="K781" s="44" t="s">
        <v>84</v>
      </c>
    </row>
    <row r="782" spans="1:11" x14ac:dyDescent="0.25">
      <c r="A782" s="54"/>
      <c r="B782" s="52"/>
      <c r="C782" s="55"/>
      <c r="D782" s="38"/>
      <c r="E782" s="38"/>
      <c r="F782" s="51"/>
      <c r="G782" s="49"/>
      <c r="H782" s="49"/>
      <c r="I782" s="52"/>
      <c r="J782" s="43">
        <f t="shared" si="47"/>
        <v>0</v>
      </c>
      <c r="K782" s="44"/>
    </row>
    <row r="783" spans="1:11" x14ac:dyDescent="0.25">
      <c r="A783" s="37">
        <v>41753</v>
      </c>
      <c r="B783" s="40" t="s">
        <v>197</v>
      </c>
      <c r="C783" s="55" t="s">
        <v>299</v>
      </c>
      <c r="D783" s="38"/>
      <c r="E783" s="38" t="s">
        <v>199</v>
      </c>
      <c r="F783" s="51">
        <v>5670</v>
      </c>
      <c r="G783" s="49">
        <v>1</v>
      </c>
      <c r="H783" s="49">
        <v>1</v>
      </c>
      <c r="I783" s="52"/>
      <c r="J783" s="43">
        <f t="shared" si="47"/>
        <v>5670</v>
      </c>
      <c r="K783" s="44" t="s">
        <v>84</v>
      </c>
    </row>
    <row r="784" spans="1:11" x14ac:dyDescent="0.25">
      <c r="A784" s="54"/>
      <c r="B784" s="52"/>
      <c r="C784" s="55"/>
      <c r="D784" s="56"/>
      <c r="E784" s="38"/>
      <c r="F784" s="51"/>
      <c r="G784" s="49"/>
      <c r="H784" s="49"/>
      <c r="I784" s="52"/>
      <c r="J784" s="43">
        <f t="shared" si="47"/>
        <v>0</v>
      </c>
      <c r="K784" s="44"/>
    </row>
    <row r="785" spans="1:11" x14ac:dyDescent="0.25">
      <c r="A785" s="37">
        <v>41768</v>
      </c>
      <c r="B785" s="40" t="s">
        <v>197</v>
      </c>
      <c r="C785" s="55" t="s">
        <v>306</v>
      </c>
      <c r="D785" s="38"/>
      <c r="E785" s="38" t="s">
        <v>199</v>
      </c>
      <c r="F785" s="51">
        <v>2660</v>
      </c>
      <c r="G785" s="49">
        <v>1</v>
      </c>
      <c r="H785" s="49">
        <v>1</v>
      </c>
      <c r="I785" s="52"/>
      <c r="J785" s="43">
        <f t="shared" si="47"/>
        <v>2660</v>
      </c>
      <c r="K785" s="44" t="s">
        <v>84</v>
      </c>
    </row>
    <row r="786" spans="1:11" x14ac:dyDescent="0.25">
      <c r="A786" s="54"/>
      <c r="B786" s="52"/>
      <c r="C786" s="52"/>
      <c r="D786" s="38"/>
      <c r="E786" s="52"/>
      <c r="F786" s="52"/>
      <c r="G786" s="49"/>
      <c r="H786" s="49"/>
      <c r="I786" s="52"/>
      <c r="J786" s="43">
        <f t="shared" si="47"/>
        <v>0</v>
      </c>
      <c r="K786" s="53"/>
    </row>
    <row r="787" spans="1:11" x14ac:dyDescent="0.25">
      <c r="A787" s="37">
        <v>41753</v>
      </c>
      <c r="B787" s="40" t="s">
        <v>197</v>
      </c>
      <c r="C787" s="57" t="s">
        <v>245</v>
      </c>
      <c r="D787" s="38"/>
      <c r="E787" s="38" t="s">
        <v>199</v>
      </c>
      <c r="F787" s="51">
        <v>980</v>
      </c>
      <c r="G787" s="49">
        <v>1</v>
      </c>
      <c r="H787" s="49">
        <v>1</v>
      </c>
      <c r="I787" s="38"/>
      <c r="J787" s="43">
        <f t="shared" si="47"/>
        <v>980</v>
      </c>
      <c r="K787" s="44" t="s">
        <v>84</v>
      </c>
    </row>
    <row r="788" spans="1:11" x14ac:dyDescent="0.25">
      <c r="A788" s="54"/>
      <c r="B788" s="38"/>
      <c r="C788" s="57"/>
      <c r="D788" s="38"/>
      <c r="E788" s="38"/>
      <c r="F788" s="51"/>
      <c r="G788" s="49"/>
      <c r="H788" s="49"/>
      <c r="I788" s="38"/>
      <c r="J788" s="43">
        <f t="shared" si="47"/>
        <v>0</v>
      </c>
      <c r="K788" s="44"/>
    </row>
    <row r="789" spans="1:11" x14ac:dyDescent="0.25">
      <c r="A789" s="37">
        <v>41753</v>
      </c>
      <c r="B789" s="40" t="s">
        <v>197</v>
      </c>
      <c r="C789" s="57" t="s">
        <v>5499</v>
      </c>
      <c r="D789" s="38"/>
      <c r="E789" s="38" t="s">
        <v>199</v>
      </c>
      <c r="F789" s="51">
        <v>7800</v>
      </c>
      <c r="G789" s="49">
        <v>1</v>
      </c>
      <c r="H789" s="49">
        <v>1</v>
      </c>
      <c r="I789" s="38"/>
      <c r="J789" s="43">
        <f t="shared" si="47"/>
        <v>7800</v>
      </c>
      <c r="K789" s="44" t="s">
        <v>84</v>
      </c>
    </row>
    <row r="791" spans="1:11" x14ac:dyDescent="0.25">
      <c r="A791" s="37">
        <v>41753</v>
      </c>
      <c r="B791" s="40" t="s">
        <v>197</v>
      </c>
      <c r="C791" s="50" t="s">
        <v>247</v>
      </c>
      <c r="D791" s="38"/>
      <c r="E791" s="38" t="s">
        <v>199</v>
      </c>
      <c r="F791" s="51">
        <v>7800</v>
      </c>
      <c r="G791" s="49">
        <v>1</v>
      </c>
      <c r="H791" s="49">
        <v>1</v>
      </c>
      <c r="I791" s="38"/>
      <c r="J791" s="43">
        <f t="shared" ref="J791:J796" si="48">H791*F791</f>
        <v>7800</v>
      </c>
      <c r="K791" s="44" t="s">
        <v>84</v>
      </c>
    </row>
    <row r="792" spans="1:11" x14ac:dyDescent="0.25">
      <c r="A792" s="37">
        <v>41753</v>
      </c>
      <c r="B792" s="40" t="s">
        <v>197</v>
      </c>
      <c r="C792" s="57" t="s">
        <v>248</v>
      </c>
      <c r="D792" s="38"/>
      <c r="E792" s="38" t="s">
        <v>199</v>
      </c>
      <c r="F792" s="51">
        <v>3777</v>
      </c>
      <c r="G792" s="49">
        <v>1</v>
      </c>
      <c r="H792" s="49">
        <v>1</v>
      </c>
      <c r="I792" s="38"/>
      <c r="J792" s="43">
        <f t="shared" si="48"/>
        <v>3777</v>
      </c>
      <c r="K792" s="44" t="s">
        <v>84</v>
      </c>
    </row>
    <row r="793" spans="1:11" x14ac:dyDescent="0.25">
      <c r="A793" s="54"/>
      <c r="B793" s="38"/>
      <c r="C793" s="57"/>
      <c r="D793" s="38"/>
      <c r="E793" s="38"/>
      <c r="F793" s="51"/>
      <c r="G793" s="49"/>
      <c r="H793" s="49"/>
      <c r="I793" s="38"/>
      <c r="J793" s="43">
        <f t="shared" si="48"/>
        <v>0</v>
      </c>
      <c r="K793" s="44"/>
    </row>
    <row r="794" spans="1:11" x14ac:dyDescent="0.25">
      <c r="A794" s="54">
        <v>41753</v>
      </c>
      <c r="B794" s="38" t="s">
        <v>197</v>
      </c>
      <c r="C794" s="57" t="s">
        <v>5500</v>
      </c>
      <c r="D794" s="38"/>
      <c r="E794" s="38" t="s">
        <v>199</v>
      </c>
      <c r="F794" s="51">
        <v>7980</v>
      </c>
      <c r="G794" s="49">
        <v>1</v>
      </c>
      <c r="H794" s="49">
        <v>1</v>
      </c>
      <c r="I794" s="38"/>
      <c r="J794" s="43">
        <f t="shared" si="48"/>
        <v>7980</v>
      </c>
      <c r="K794" s="44" t="s">
        <v>84</v>
      </c>
    </row>
    <row r="795" spans="1:11" x14ac:dyDescent="0.25">
      <c r="A795" s="54"/>
      <c r="B795" s="38"/>
      <c r="C795" s="57"/>
      <c r="D795" s="38"/>
      <c r="E795" s="38"/>
      <c r="F795" s="51"/>
      <c r="G795" s="49"/>
      <c r="H795" s="49"/>
      <c r="I795" s="38"/>
      <c r="J795" s="43">
        <f t="shared" si="48"/>
        <v>0</v>
      </c>
      <c r="K795" s="44"/>
    </row>
    <row r="796" spans="1:11" x14ac:dyDescent="0.25">
      <c r="A796" s="54">
        <v>41753</v>
      </c>
      <c r="B796" s="38" t="s">
        <v>197</v>
      </c>
      <c r="C796" s="57" t="s">
        <v>250</v>
      </c>
      <c r="D796" s="38"/>
      <c r="E796" s="38" t="s">
        <v>199</v>
      </c>
      <c r="F796" s="51">
        <v>565</v>
      </c>
      <c r="G796" s="64">
        <v>1</v>
      </c>
      <c r="H796" s="64">
        <v>1</v>
      </c>
      <c r="I796" s="38"/>
      <c r="J796" s="43">
        <f t="shared" si="48"/>
        <v>565</v>
      </c>
      <c r="K796" s="44" t="s">
        <v>84</v>
      </c>
    </row>
    <row r="798" spans="1:11" x14ac:dyDescent="0.25">
      <c r="A798" s="37">
        <v>41753</v>
      </c>
      <c r="B798" s="38" t="s">
        <v>197</v>
      </c>
      <c r="C798" s="39" t="s">
        <v>5501</v>
      </c>
      <c r="D798" s="22"/>
      <c r="E798" s="40" t="s">
        <v>199</v>
      </c>
      <c r="F798" s="41">
        <v>1915</v>
      </c>
      <c r="G798" s="42">
        <v>1</v>
      </c>
      <c r="H798" s="42">
        <v>1</v>
      </c>
      <c r="I798" s="40"/>
      <c r="J798" s="43">
        <f t="shared" ref="J798:J812" si="49">H798*F798</f>
        <v>1915</v>
      </c>
      <c r="K798" s="44" t="s">
        <v>84</v>
      </c>
    </row>
    <row r="799" spans="1:11" x14ac:dyDescent="0.25">
      <c r="A799" s="37"/>
      <c r="B799" s="40"/>
      <c r="C799" s="39"/>
      <c r="D799" s="45"/>
      <c r="E799" s="40"/>
      <c r="F799" s="41"/>
      <c r="G799" s="42"/>
      <c r="H799" s="42"/>
      <c r="I799" s="40"/>
      <c r="J799" s="43">
        <f t="shared" si="49"/>
        <v>0</v>
      </c>
      <c r="K799" s="44"/>
    </row>
    <row r="800" spans="1:11" x14ac:dyDescent="0.25">
      <c r="A800" s="37">
        <v>41753</v>
      </c>
      <c r="B800" s="40" t="s">
        <v>197</v>
      </c>
      <c r="C800" s="39" t="s">
        <v>252</v>
      </c>
      <c r="D800" s="45"/>
      <c r="E800" s="40" t="s">
        <v>199</v>
      </c>
      <c r="F800" s="41">
        <v>2915</v>
      </c>
      <c r="G800" s="42">
        <v>1</v>
      </c>
      <c r="H800" s="42">
        <v>1</v>
      </c>
      <c r="I800" s="40"/>
      <c r="J800" s="43">
        <f t="shared" si="49"/>
        <v>2915</v>
      </c>
      <c r="K800" s="44" t="s">
        <v>84</v>
      </c>
    </row>
    <row r="801" spans="1:11" x14ac:dyDescent="0.25">
      <c r="A801" s="37"/>
      <c r="B801" s="40"/>
      <c r="C801" s="39"/>
      <c r="D801" s="45"/>
      <c r="E801" s="40"/>
      <c r="F801" s="41"/>
      <c r="G801" s="42"/>
      <c r="H801" s="42"/>
      <c r="I801" s="40"/>
      <c r="J801" s="43">
        <f t="shared" si="49"/>
        <v>0</v>
      </c>
      <c r="K801" s="44"/>
    </row>
    <row r="802" spans="1:11" x14ac:dyDescent="0.25">
      <c r="A802" s="37">
        <v>41753</v>
      </c>
      <c r="B802" s="40" t="s">
        <v>197</v>
      </c>
      <c r="C802" s="39" t="s">
        <v>5502</v>
      </c>
      <c r="D802" s="45"/>
      <c r="E802" s="40" t="s">
        <v>199</v>
      </c>
      <c r="F802" s="41">
        <v>2915</v>
      </c>
      <c r="G802" s="42">
        <v>1</v>
      </c>
      <c r="H802" s="42">
        <v>1</v>
      </c>
      <c r="I802" s="40"/>
      <c r="J802" s="43">
        <f t="shared" si="49"/>
        <v>2915</v>
      </c>
      <c r="K802" s="44" t="s">
        <v>84</v>
      </c>
    </row>
    <row r="803" spans="1:11" x14ac:dyDescent="0.25">
      <c r="A803" s="37"/>
      <c r="B803" s="40"/>
      <c r="C803" s="46"/>
      <c r="D803" s="47"/>
      <c r="E803" s="38"/>
      <c r="F803" s="48"/>
      <c r="G803" s="49"/>
      <c r="H803" s="49"/>
      <c r="I803" s="38"/>
      <c r="J803" s="43">
        <f t="shared" si="49"/>
        <v>0</v>
      </c>
      <c r="K803" s="44"/>
    </row>
    <row r="804" spans="1:11" x14ac:dyDescent="0.25">
      <c r="A804" s="37">
        <v>41753</v>
      </c>
      <c r="B804" s="40" t="s">
        <v>197</v>
      </c>
      <c r="C804" s="402" t="s">
        <v>5503</v>
      </c>
      <c r="D804" s="38"/>
      <c r="E804" s="38" t="s">
        <v>199</v>
      </c>
      <c r="F804" s="51">
        <v>7800</v>
      </c>
      <c r="G804" s="49">
        <v>1</v>
      </c>
      <c r="H804" s="49">
        <v>1</v>
      </c>
      <c r="I804" s="52"/>
      <c r="J804" s="43">
        <f t="shared" si="49"/>
        <v>7800</v>
      </c>
      <c r="K804" s="44" t="s">
        <v>84</v>
      </c>
    </row>
    <row r="805" spans="1:11" x14ac:dyDescent="0.25">
      <c r="A805" s="54"/>
      <c r="B805" s="38"/>
      <c r="C805" s="55"/>
      <c r="D805" s="38"/>
      <c r="E805" s="38"/>
      <c r="F805" s="51"/>
      <c r="G805" s="49"/>
      <c r="H805" s="49"/>
      <c r="I805" s="52"/>
      <c r="J805" s="43">
        <f t="shared" si="49"/>
        <v>0</v>
      </c>
      <c r="K805" s="44"/>
    </row>
    <row r="806" spans="1:11" x14ac:dyDescent="0.25">
      <c r="A806" s="37">
        <v>41753</v>
      </c>
      <c r="B806" s="38" t="s">
        <v>197</v>
      </c>
      <c r="C806" s="55" t="s">
        <v>5504</v>
      </c>
      <c r="D806" s="38"/>
      <c r="E806" s="38" t="s">
        <v>199</v>
      </c>
      <c r="F806" s="51">
        <v>3800</v>
      </c>
      <c r="G806" s="49">
        <v>1</v>
      </c>
      <c r="H806" s="49">
        <v>1</v>
      </c>
      <c r="I806" s="52"/>
      <c r="J806" s="43">
        <f t="shared" si="49"/>
        <v>3800</v>
      </c>
      <c r="K806" s="44" t="s">
        <v>84</v>
      </c>
    </row>
    <row r="807" spans="1:11" x14ac:dyDescent="0.25">
      <c r="A807" s="54"/>
      <c r="B807" s="38"/>
      <c r="C807" s="55"/>
      <c r="D807" s="56"/>
      <c r="E807" s="38"/>
      <c r="F807" s="51"/>
      <c r="G807" s="49"/>
      <c r="H807" s="49"/>
      <c r="I807" s="52"/>
      <c r="J807" s="43">
        <f t="shared" si="49"/>
        <v>0</v>
      </c>
      <c r="K807" s="44"/>
    </row>
    <row r="808" spans="1:11" x14ac:dyDescent="0.25">
      <c r="A808" s="37">
        <v>41753</v>
      </c>
      <c r="B808" s="38" t="s">
        <v>197</v>
      </c>
      <c r="C808" s="55" t="s">
        <v>5505</v>
      </c>
      <c r="D808" s="38"/>
      <c r="E808" s="38" t="s">
        <v>199</v>
      </c>
      <c r="F808" s="51">
        <v>400</v>
      </c>
      <c r="G808" s="49">
        <v>1</v>
      </c>
      <c r="H808" s="49">
        <v>1</v>
      </c>
      <c r="I808" s="52"/>
      <c r="J808" s="43">
        <f t="shared" si="49"/>
        <v>400</v>
      </c>
      <c r="K808" s="44" t="s">
        <v>84</v>
      </c>
    </row>
    <row r="809" spans="1:11" x14ac:dyDescent="0.25">
      <c r="A809" s="54"/>
      <c r="B809" s="38"/>
      <c r="C809" s="52"/>
      <c r="D809" s="38"/>
      <c r="E809" s="52"/>
      <c r="F809" s="52"/>
      <c r="G809" s="49"/>
      <c r="H809" s="49"/>
      <c r="I809" s="52"/>
      <c r="J809" s="43">
        <f t="shared" si="49"/>
        <v>0</v>
      </c>
      <c r="K809" s="53"/>
    </row>
    <row r="810" spans="1:11" x14ac:dyDescent="0.25">
      <c r="A810" s="37">
        <v>41753</v>
      </c>
      <c r="B810" s="38" t="s">
        <v>197</v>
      </c>
      <c r="C810" s="57" t="s">
        <v>5506</v>
      </c>
      <c r="D810" s="38"/>
      <c r="E810" s="38" t="s">
        <v>199</v>
      </c>
      <c r="F810" s="51">
        <v>1590</v>
      </c>
      <c r="G810" s="49">
        <v>1</v>
      </c>
      <c r="H810" s="49">
        <v>1</v>
      </c>
      <c r="I810" s="38"/>
      <c r="J810" s="43">
        <f t="shared" si="49"/>
        <v>1590</v>
      </c>
      <c r="K810" s="44" t="s">
        <v>84</v>
      </c>
    </row>
    <row r="811" spans="1:11" x14ac:dyDescent="0.25">
      <c r="A811" s="54"/>
      <c r="B811" s="38"/>
      <c r="C811" s="57"/>
      <c r="D811" s="38"/>
      <c r="E811" s="38"/>
      <c r="F811" s="51"/>
      <c r="G811" s="49"/>
      <c r="H811" s="49"/>
      <c r="I811" s="38"/>
      <c r="J811" s="43">
        <f t="shared" si="49"/>
        <v>0</v>
      </c>
      <c r="K811" s="44"/>
    </row>
    <row r="812" spans="1:11" x14ac:dyDescent="0.25">
      <c r="A812" s="37">
        <v>41753</v>
      </c>
      <c r="B812" s="38" t="s">
        <v>197</v>
      </c>
      <c r="C812" s="57" t="s">
        <v>258</v>
      </c>
      <c r="D812" s="38"/>
      <c r="E812" s="38" t="s">
        <v>199</v>
      </c>
      <c r="F812" s="51">
        <v>2590</v>
      </c>
      <c r="G812" s="49">
        <v>1</v>
      </c>
      <c r="H812" s="49">
        <v>1</v>
      </c>
      <c r="I812" s="38"/>
      <c r="J812" s="43">
        <f t="shared" si="49"/>
        <v>2590</v>
      </c>
      <c r="K812" s="44" t="s">
        <v>84</v>
      </c>
    </row>
    <row r="814" spans="1:11" x14ac:dyDescent="0.25">
      <c r="A814" s="37">
        <v>41753</v>
      </c>
      <c r="B814" s="38" t="s">
        <v>197</v>
      </c>
      <c r="C814" s="50" t="s">
        <v>259</v>
      </c>
      <c r="D814" s="38"/>
      <c r="E814" s="38" t="s">
        <v>199</v>
      </c>
      <c r="F814" s="51">
        <v>6525</v>
      </c>
      <c r="G814" s="49">
        <v>1</v>
      </c>
      <c r="H814" s="49">
        <v>1</v>
      </c>
      <c r="I814" s="38"/>
      <c r="J814" s="43">
        <f t="shared" ref="J814:J819" si="50">H814*F814</f>
        <v>6525</v>
      </c>
      <c r="K814" s="44" t="s">
        <v>84</v>
      </c>
    </row>
    <row r="815" spans="1:11" x14ac:dyDescent="0.25">
      <c r="A815" s="37">
        <v>41753</v>
      </c>
      <c r="B815" s="38" t="s">
        <v>197</v>
      </c>
      <c r="C815" s="57" t="s">
        <v>260</v>
      </c>
      <c r="D815" s="38"/>
      <c r="E815" s="38" t="s">
        <v>199</v>
      </c>
      <c r="F815" s="51">
        <v>1632</v>
      </c>
      <c r="G815" s="49">
        <v>1</v>
      </c>
      <c r="H815" s="49">
        <v>1</v>
      </c>
      <c r="I815" s="38"/>
      <c r="J815" s="43">
        <f t="shared" si="50"/>
        <v>1632</v>
      </c>
      <c r="K815" s="44" t="s">
        <v>84</v>
      </c>
    </row>
    <row r="816" spans="1:11" x14ac:dyDescent="0.25">
      <c r="A816" s="54"/>
      <c r="B816" s="38"/>
      <c r="C816" s="57"/>
      <c r="D816" s="38"/>
      <c r="E816" s="38"/>
      <c r="F816" s="51"/>
      <c r="G816" s="49"/>
      <c r="H816" s="49"/>
      <c r="I816" s="38"/>
      <c r="J816" s="43">
        <f t="shared" si="50"/>
        <v>0</v>
      </c>
      <c r="K816" s="44"/>
    </row>
    <row r="817" spans="1:11" x14ac:dyDescent="0.25">
      <c r="A817" s="37">
        <v>41753</v>
      </c>
      <c r="B817" s="38" t="s">
        <v>197</v>
      </c>
      <c r="C817" s="57" t="s">
        <v>261</v>
      </c>
      <c r="D817" s="38"/>
      <c r="E817" s="38" t="s">
        <v>199</v>
      </c>
      <c r="F817" s="51">
        <v>7800</v>
      </c>
      <c r="G817" s="49">
        <v>1</v>
      </c>
      <c r="H817" s="49">
        <v>1</v>
      </c>
      <c r="I817" s="38"/>
      <c r="J817" s="43">
        <f t="shared" si="50"/>
        <v>7800</v>
      </c>
      <c r="K817" s="44" t="s">
        <v>84</v>
      </c>
    </row>
    <row r="818" spans="1:11" x14ac:dyDescent="0.25">
      <c r="A818" s="54"/>
      <c r="B818" s="38"/>
      <c r="C818" s="57"/>
      <c r="D818" s="38"/>
      <c r="E818" s="38"/>
      <c r="F818" s="51"/>
      <c r="G818" s="49"/>
      <c r="H818" s="49"/>
      <c r="I818" s="38"/>
      <c r="J818" s="43">
        <f t="shared" si="50"/>
        <v>0</v>
      </c>
      <c r="K818" s="44"/>
    </row>
    <row r="819" spans="1:11" x14ac:dyDescent="0.25">
      <c r="A819" s="37">
        <v>41753</v>
      </c>
      <c r="B819" s="38" t="s">
        <v>197</v>
      </c>
      <c r="C819" s="57" t="s">
        <v>5507</v>
      </c>
      <c r="D819" s="38"/>
      <c r="E819" s="38" t="s">
        <v>199</v>
      </c>
      <c r="F819" s="51">
        <v>5285</v>
      </c>
      <c r="G819" s="64">
        <v>1</v>
      </c>
      <c r="H819" s="64">
        <v>1</v>
      </c>
      <c r="I819" s="38"/>
      <c r="J819" s="43">
        <f t="shared" si="50"/>
        <v>5285</v>
      </c>
      <c r="K819" s="44" t="s">
        <v>84</v>
      </c>
    </row>
    <row r="821" spans="1:11" x14ac:dyDescent="0.25">
      <c r="A821" s="37">
        <v>41753</v>
      </c>
      <c r="B821" s="38" t="s">
        <v>197</v>
      </c>
      <c r="C821" s="39" t="s">
        <v>5508</v>
      </c>
      <c r="D821" s="22"/>
      <c r="E821" s="40" t="s">
        <v>199</v>
      </c>
      <c r="F821" s="41">
        <v>1945</v>
      </c>
      <c r="G821" s="42">
        <v>1</v>
      </c>
      <c r="H821" s="42">
        <v>1</v>
      </c>
      <c r="I821" s="40"/>
      <c r="J821" s="43">
        <f t="shared" ref="J821:J833" si="51">H821*F821</f>
        <v>1945</v>
      </c>
      <c r="K821" s="44" t="s">
        <v>84</v>
      </c>
    </row>
    <row r="822" spans="1:11" x14ac:dyDescent="0.25">
      <c r="A822" s="37"/>
      <c r="B822" s="40"/>
      <c r="C822" s="39"/>
      <c r="D822" s="45"/>
      <c r="E822" s="40"/>
      <c r="F822" s="41"/>
      <c r="G822" s="42"/>
      <c r="H822" s="42"/>
      <c r="I822" s="40"/>
      <c r="J822" s="43">
        <f t="shared" si="51"/>
        <v>0</v>
      </c>
      <c r="K822" s="44"/>
    </row>
    <row r="823" spans="1:11" x14ac:dyDescent="0.25">
      <c r="A823" s="37">
        <v>41753</v>
      </c>
      <c r="B823" s="38" t="s">
        <v>197</v>
      </c>
      <c r="C823" s="39" t="s">
        <v>5509</v>
      </c>
      <c r="D823" s="45"/>
      <c r="E823" s="40" t="s">
        <v>199</v>
      </c>
      <c r="F823" s="41">
        <v>7200</v>
      </c>
      <c r="G823" s="42">
        <v>1</v>
      </c>
      <c r="H823" s="42">
        <v>1</v>
      </c>
      <c r="I823" s="40"/>
      <c r="J823" s="43">
        <f t="shared" si="51"/>
        <v>7200</v>
      </c>
      <c r="K823" s="44" t="s">
        <v>84</v>
      </c>
    </row>
    <row r="824" spans="1:11" x14ac:dyDescent="0.25">
      <c r="A824" s="37"/>
      <c r="B824" s="40"/>
      <c r="C824" s="39"/>
      <c r="D824" s="45"/>
      <c r="E824" s="40"/>
      <c r="F824" s="41"/>
      <c r="G824" s="42"/>
      <c r="H824" s="42"/>
      <c r="I824" s="40"/>
      <c r="J824" s="43">
        <f t="shared" si="51"/>
        <v>0</v>
      </c>
      <c r="K824" s="44"/>
    </row>
    <row r="825" spans="1:11" x14ac:dyDescent="0.25">
      <c r="A825" s="37">
        <v>41753</v>
      </c>
      <c r="B825" s="38" t="s">
        <v>197</v>
      </c>
      <c r="C825" s="39" t="s">
        <v>5510</v>
      </c>
      <c r="D825" s="45"/>
      <c r="E825" s="40" t="s">
        <v>199</v>
      </c>
      <c r="F825" s="41">
        <v>2140</v>
      </c>
      <c r="G825" s="42">
        <v>1</v>
      </c>
      <c r="H825" s="42">
        <v>1</v>
      </c>
      <c r="I825" s="40"/>
      <c r="J825" s="43">
        <f t="shared" si="51"/>
        <v>2140</v>
      </c>
      <c r="K825" s="44" t="s">
        <v>84</v>
      </c>
    </row>
    <row r="826" spans="1:11" x14ac:dyDescent="0.25">
      <c r="A826" s="37"/>
      <c r="B826" s="40"/>
      <c r="C826" s="46"/>
      <c r="D826" s="47"/>
      <c r="E826" s="38"/>
      <c r="F826" s="48"/>
      <c r="G826" s="49"/>
      <c r="H826" s="49"/>
      <c r="I826" s="38"/>
      <c r="J826" s="43">
        <f t="shared" si="51"/>
        <v>0</v>
      </c>
      <c r="K826" s="44"/>
    </row>
    <row r="827" spans="1:11" x14ac:dyDescent="0.25">
      <c r="A827" s="37">
        <v>41753</v>
      </c>
      <c r="B827" s="38" t="s">
        <v>197</v>
      </c>
      <c r="C827" s="50" t="s">
        <v>5511</v>
      </c>
      <c r="D827" s="38"/>
      <c r="E827" s="38" t="s">
        <v>199</v>
      </c>
      <c r="F827" s="51">
        <v>2549</v>
      </c>
      <c r="G827" s="49">
        <v>1</v>
      </c>
      <c r="H827" s="49">
        <v>1</v>
      </c>
      <c r="I827" s="52"/>
      <c r="J827" s="43">
        <f t="shared" si="51"/>
        <v>2549</v>
      </c>
      <c r="K827" s="44" t="s">
        <v>84</v>
      </c>
    </row>
    <row r="828" spans="1:11" x14ac:dyDescent="0.25">
      <c r="A828" s="54"/>
      <c r="B828" s="52"/>
      <c r="C828" s="55"/>
      <c r="D828" s="38"/>
      <c r="E828" s="38"/>
      <c r="F828" s="51"/>
      <c r="G828" s="49"/>
      <c r="H828" s="49"/>
      <c r="I828" s="52"/>
      <c r="J828" s="43">
        <f t="shared" si="51"/>
        <v>0</v>
      </c>
      <c r="K828" s="44"/>
    </row>
    <row r="829" spans="1:11" x14ac:dyDescent="0.25">
      <c r="A829" s="37">
        <v>41753</v>
      </c>
      <c r="B829" s="38" t="s">
        <v>197</v>
      </c>
      <c r="C829" s="55" t="s">
        <v>5512</v>
      </c>
      <c r="D829" s="38"/>
      <c r="E829" s="38" t="s">
        <v>199</v>
      </c>
      <c r="F829" s="51">
        <v>2550</v>
      </c>
      <c r="G829" s="49">
        <v>1</v>
      </c>
      <c r="H829" s="49">
        <v>1</v>
      </c>
      <c r="I829" s="52"/>
      <c r="J829" s="43">
        <f t="shared" si="51"/>
        <v>2550</v>
      </c>
      <c r="K829" s="44" t="s">
        <v>84</v>
      </c>
    </row>
    <row r="830" spans="1:11" x14ac:dyDescent="0.25">
      <c r="A830" s="54"/>
      <c r="B830" s="52"/>
      <c r="C830" s="55"/>
      <c r="D830" s="56"/>
      <c r="E830" s="38"/>
      <c r="F830" s="51"/>
      <c r="G830" s="49"/>
      <c r="H830" s="49"/>
      <c r="I830" s="52"/>
      <c r="J830" s="43">
        <f t="shared" si="51"/>
        <v>0</v>
      </c>
      <c r="K830" s="44"/>
    </row>
    <row r="831" spans="1:11" x14ac:dyDescent="0.25">
      <c r="A831" s="37">
        <v>41753</v>
      </c>
      <c r="B831" s="38" t="s">
        <v>197</v>
      </c>
      <c r="C831" s="55" t="s">
        <v>5513</v>
      </c>
      <c r="D831" s="38"/>
      <c r="E831" s="38" t="s">
        <v>199</v>
      </c>
      <c r="F831" s="51">
        <v>2590</v>
      </c>
      <c r="G831" s="49">
        <v>1</v>
      </c>
      <c r="H831" s="49">
        <v>1</v>
      </c>
      <c r="I831" s="52"/>
      <c r="J831" s="43">
        <f t="shared" si="51"/>
        <v>2590</v>
      </c>
      <c r="K831" s="44" t="s">
        <v>84</v>
      </c>
    </row>
    <row r="832" spans="1:11" x14ac:dyDescent="0.25">
      <c r="A832" s="54"/>
      <c r="B832" s="52"/>
      <c r="C832" s="52"/>
      <c r="D832" s="38"/>
      <c r="E832" s="52"/>
      <c r="F832" s="52"/>
      <c r="G832" s="49"/>
      <c r="H832" s="49"/>
      <c r="I832" s="52"/>
      <c r="J832" s="43">
        <f t="shared" si="51"/>
        <v>0</v>
      </c>
      <c r="K832" s="53"/>
    </row>
    <row r="833" spans="1:11" x14ac:dyDescent="0.25">
      <c r="A833" s="37">
        <v>41753</v>
      </c>
      <c r="B833" s="38" t="s">
        <v>197</v>
      </c>
      <c r="C833" s="57" t="s">
        <v>269</v>
      </c>
      <c r="D833" s="38"/>
      <c r="E833" s="38" t="s">
        <v>199</v>
      </c>
      <c r="F833" s="51">
        <v>2565</v>
      </c>
      <c r="G833" s="49">
        <v>1</v>
      </c>
      <c r="H833" s="49">
        <v>1</v>
      </c>
      <c r="I833" s="38"/>
      <c r="J833" s="43">
        <f t="shared" si="51"/>
        <v>2565</v>
      </c>
      <c r="K833" s="44" t="s">
        <v>84</v>
      </c>
    </row>
    <row r="835" spans="1:11" x14ac:dyDescent="0.25">
      <c r="A835" s="37">
        <v>41753</v>
      </c>
      <c r="B835" s="38" t="s">
        <v>197</v>
      </c>
      <c r="C835" s="57" t="s">
        <v>270</v>
      </c>
      <c r="D835" s="38"/>
      <c r="E835" s="38" t="s">
        <v>199</v>
      </c>
      <c r="F835" s="51">
        <v>8160</v>
      </c>
      <c r="G835" s="49">
        <v>1</v>
      </c>
      <c r="H835" s="49">
        <v>1</v>
      </c>
      <c r="I835" s="38"/>
      <c r="J835" s="43">
        <f t="shared" ref="J835:J842" si="52">H835*F835</f>
        <v>8160</v>
      </c>
      <c r="K835" s="44" t="s">
        <v>84</v>
      </c>
    </row>
    <row r="836" spans="1:11" x14ac:dyDescent="0.25">
      <c r="A836" s="58"/>
      <c r="B836" s="59"/>
      <c r="C836" s="59"/>
      <c r="D836" s="60"/>
      <c r="E836" s="59"/>
      <c r="F836" s="59"/>
      <c r="G836" s="61"/>
      <c r="H836" s="61"/>
      <c r="I836" s="59"/>
      <c r="J836" s="43">
        <f t="shared" si="52"/>
        <v>0</v>
      </c>
      <c r="K836" s="53"/>
    </row>
    <row r="837" spans="1:11" x14ac:dyDescent="0.25">
      <c r="A837" s="37">
        <v>41753</v>
      </c>
      <c r="B837" s="38" t="s">
        <v>197</v>
      </c>
      <c r="C837" s="50" t="s">
        <v>5514</v>
      </c>
      <c r="D837" s="38"/>
      <c r="E837" s="38" t="s">
        <v>199</v>
      </c>
      <c r="F837" s="51">
        <v>6785</v>
      </c>
      <c r="G837" s="49">
        <v>1</v>
      </c>
      <c r="H837" s="49">
        <v>1</v>
      </c>
      <c r="I837" s="38"/>
      <c r="J837" s="43">
        <f t="shared" si="52"/>
        <v>6785</v>
      </c>
      <c r="K837" s="44" t="s">
        <v>84</v>
      </c>
    </row>
    <row r="838" spans="1:11" x14ac:dyDescent="0.25">
      <c r="A838" s="37">
        <v>41753</v>
      </c>
      <c r="B838" s="38" t="s">
        <v>197</v>
      </c>
      <c r="C838" s="57" t="s">
        <v>272</v>
      </c>
      <c r="D838" s="38"/>
      <c r="E838" s="38" t="s">
        <v>199</v>
      </c>
      <c r="F838" s="51">
        <v>2530</v>
      </c>
      <c r="G838" s="49">
        <v>1</v>
      </c>
      <c r="H838" s="49">
        <v>1</v>
      </c>
      <c r="I838" s="38"/>
      <c r="J838" s="43">
        <f t="shared" si="52"/>
        <v>2530</v>
      </c>
      <c r="K838" s="44" t="s">
        <v>84</v>
      </c>
    </row>
    <row r="839" spans="1:11" x14ac:dyDescent="0.25">
      <c r="A839" s="54"/>
      <c r="B839" s="38"/>
      <c r="C839" s="57"/>
      <c r="D839" s="38"/>
      <c r="E839" s="38"/>
      <c r="F839" s="51"/>
      <c r="G839" s="49"/>
      <c r="H839" s="49"/>
      <c r="I839" s="38"/>
      <c r="J839" s="43">
        <f t="shared" si="52"/>
        <v>0</v>
      </c>
      <c r="K839" s="44"/>
    </row>
    <row r="840" spans="1:11" x14ac:dyDescent="0.25">
      <c r="A840" s="37">
        <v>41801</v>
      </c>
      <c r="B840" s="38" t="s">
        <v>197</v>
      </c>
      <c r="C840" s="57" t="s">
        <v>5515</v>
      </c>
      <c r="D840" s="38"/>
      <c r="E840" s="38" t="s">
        <v>28</v>
      </c>
      <c r="F840" s="51">
        <v>69850</v>
      </c>
      <c r="G840" s="49">
        <v>1</v>
      </c>
      <c r="H840" s="49">
        <v>1</v>
      </c>
      <c r="I840" s="38"/>
      <c r="J840" s="43">
        <f t="shared" si="52"/>
        <v>69850</v>
      </c>
      <c r="K840" s="44" t="s">
        <v>84</v>
      </c>
    </row>
    <row r="841" spans="1:11" x14ac:dyDescent="0.25">
      <c r="A841" s="54"/>
      <c r="B841" s="38"/>
      <c r="C841" s="57"/>
      <c r="D841" s="38"/>
      <c r="E841" s="38"/>
      <c r="F841" s="51"/>
      <c r="G841" s="49"/>
      <c r="H841" s="49"/>
      <c r="I841" s="38"/>
      <c r="J841" s="43">
        <f t="shared" si="52"/>
        <v>0</v>
      </c>
      <c r="K841" s="44"/>
    </row>
    <row r="842" spans="1:11" x14ac:dyDescent="0.25">
      <c r="A842" s="37">
        <v>41753</v>
      </c>
      <c r="B842" s="38" t="s">
        <v>197</v>
      </c>
      <c r="C842" s="57" t="s">
        <v>5516</v>
      </c>
      <c r="D842" s="38"/>
      <c r="E842" s="38" t="s">
        <v>199</v>
      </c>
      <c r="F842" s="51">
        <v>7600</v>
      </c>
      <c r="G842" s="64">
        <v>1</v>
      </c>
      <c r="H842" s="64">
        <v>1</v>
      </c>
      <c r="I842" s="38"/>
      <c r="J842" s="43">
        <f t="shared" si="52"/>
        <v>7600</v>
      </c>
      <c r="K842" s="44" t="s">
        <v>84</v>
      </c>
    </row>
    <row r="844" spans="1:11" x14ac:dyDescent="0.25">
      <c r="A844" s="37">
        <v>41801</v>
      </c>
      <c r="B844" s="38" t="s">
        <v>197</v>
      </c>
      <c r="C844" s="39" t="s">
        <v>5517</v>
      </c>
      <c r="D844" s="22"/>
      <c r="E844" s="40" t="s">
        <v>199</v>
      </c>
      <c r="F844" s="41">
        <v>5900</v>
      </c>
      <c r="G844" s="42">
        <v>1</v>
      </c>
      <c r="H844" s="42">
        <v>1</v>
      </c>
      <c r="I844" s="40"/>
      <c r="J844" s="43">
        <f t="shared" ref="J844:J856" si="53">H844*F844</f>
        <v>5900</v>
      </c>
      <c r="K844" s="44" t="s">
        <v>84</v>
      </c>
    </row>
    <row r="845" spans="1:11" x14ac:dyDescent="0.25">
      <c r="A845" s="37"/>
      <c r="B845" s="40"/>
      <c r="C845" s="39"/>
      <c r="D845" s="45"/>
      <c r="E845" s="40"/>
      <c r="F845" s="41"/>
      <c r="G845" s="42"/>
      <c r="H845" s="42"/>
      <c r="I845" s="40"/>
      <c r="J845" s="43">
        <f t="shared" si="53"/>
        <v>0</v>
      </c>
      <c r="K845" s="44"/>
    </row>
    <row r="846" spans="1:11" x14ac:dyDescent="0.25">
      <c r="A846" s="37">
        <v>41801</v>
      </c>
      <c r="B846" s="40" t="s">
        <v>197</v>
      </c>
      <c r="C846" s="39" t="s">
        <v>5518</v>
      </c>
      <c r="D846" s="45"/>
      <c r="E846" s="40" t="s">
        <v>28</v>
      </c>
      <c r="F846" s="41">
        <v>39750</v>
      </c>
      <c r="G846" s="42">
        <v>1</v>
      </c>
      <c r="H846" s="42">
        <v>1</v>
      </c>
      <c r="I846" s="40"/>
      <c r="J846" s="43">
        <f t="shared" si="53"/>
        <v>39750</v>
      </c>
      <c r="K846" s="44" t="s">
        <v>84</v>
      </c>
    </row>
    <row r="847" spans="1:11" x14ac:dyDescent="0.25">
      <c r="A847" s="37"/>
      <c r="B847" s="40"/>
      <c r="C847" s="39"/>
      <c r="D847" s="45"/>
      <c r="E847" s="40"/>
      <c r="F847" s="41"/>
      <c r="G847" s="42"/>
      <c r="H847" s="42"/>
      <c r="I847" s="40"/>
      <c r="J847" s="43">
        <f t="shared" si="53"/>
        <v>0</v>
      </c>
      <c r="K847" s="44"/>
    </row>
    <row r="848" spans="1:11" x14ac:dyDescent="0.25">
      <c r="A848" s="37">
        <v>41801</v>
      </c>
      <c r="B848" s="40" t="s">
        <v>197</v>
      </c>
      <c r="C848" s="39" t="s">
        <v>5515</v>
      </c>
      <c r="D848" s="45"/>
      <c r="E848" s="40" t="s">
        <v>28</v>
      </c>
      <c r="F848" s="41">
        <v>69850</v>
      </c>
      <c r="G848" s="42">
        <v>1</v>
      </c>
      <c r="H848" s="42">
        <v>1</v>
      </c>
      <c r="I848" s="40"/>
      <c r="J848" s="43">
        <f t="shared" si="53"/>
        <v>69850</v>
      </c>
      <c r="K848" s="44" t="s">
        <v>84</v>
      </c>
    </row>
    <row r="849" spans="1:11" x14ac:dyDescent="0.25">
      <c r="A849" s="37"/>
      <c r="B849" s="40"/>
      <c r="C849" s="46"/>
      <c r="D849" s="47"/>
      <c r="E849" s="38"/>
      <c r="F849" s="48"/>
      <c r="G849" s="49"/>
      <c r="H849" s="49"/>
      <c r="I849" s="38"/>
      <c r="J849" s="43">
        <f t="shared" si="53"/>
        <v>0</v>
      </c>
      <c r="K849" s="44"/>
    </row>
    <row r="850" spans="1:11" x14ac:dyDescent="0.25">
      <c r="A850" s="37">
        <v>41801</v>
      </c>
      <c r="B850" s="40" t="s">
        <v>197</v>
      </c>
      <c r="C850" s="50" t="s">
        <v>5516</v>
      </c>
      <c r="D850" s="38"/>
      <c r="E850" s="38" t="s">
        <v>199</v>
      </c>
      <c r="F850" s="51">
        <v>7600</v>
      </c>
      <c r="G850" s="49">
        <v>1</v>
      </c>
      <c r="H850" s="49">
        <v>1</v>
      </c>
      <c r="I850" s="52"/>
      <c r="J850" s="43">
        <f t="shared" si="53"/>
        <v>7600</v>
      </c>
      <c r="K850" s="44" t="s">
        <v>84</v>
      </c>
    </row>
    <row r="851" spans="1:11" x14ac:dyDescent="0.25">
      <c r="A851" s="54"/>
      <c r="B851" s="52"/>
      <c r="C851" s="55"/>
      <c r="D851" s="38"/>
      <c r="E851" s="38"/>
      <c r="F851" s="51"/>
      <c r="G851" s="49"/>
      <c r="H851" s="49"/>
      <c r="I851" s="52"/>
      <c r="J851" s="43">
        <f t="shared" si="53"/>
        <v>0</v>
      </c>
      <c r="K851" s="44"/>
    </row>
    <row r="852" spans="1:11" x14ac:dyDescent="0.25">
      <c r="A852" s="37">
        <v>41801</v>
      </c>
      <c r="B852" s="40" t="s">
        <v>197</v>
      </c>
      <c r="C852" s="55" t="s">
        <v>5564</v>
      </c>
      <c r="D852" s="38"/>
      <c r="E852" s="38" t="s">
        <v>199</v>
      </c>
      <c r="F852" s="51">
        <v>5900</v>
      </c>
      <c r="G852" s="49">
        <v>1</v>
      </c>
      <c r="H852" s="49">
        <v>1</v>
      </c>
      <c r="I852" s="52"/>
      <c r="J852" s="43">
        <f t="shared" si="53"/>
        <v>5900</v>
      </c>
      <c r="K852" s="44" t="s">
        <v>84</v>
      </c>
    </row>
    <row r="853" spans="1:11" x14ac:dyDescent="0.25">
      <c r="A853" s="54"/>
      <c r="B853" s="52"/>
      <c r="C853" s="55"/>
      <c r="D853" s="56"/>
      <c r="E853" s="38"/>
      <c r="F853" s="51"/>
      <c r="G853" s="49"/>
      <c r="H853" s="49"/>
      <c r="I853" s="52"/>
      <c r="J853" s="43">
        <f t="shared" si="53"/>
        <v>0</v>
      </c>
      <c r="K853" s="44"/>
    </row>
    <row r="854" spans="1:11" x14ac:dyDescent="0.25">
      <c r="A854" s="37">
        <v>41801</v>
      </c>
      <c r="B854" s="40" t="s">
        <v>197</v>
      </c>
      <c r="C854" s="55" t="s">
        <v>5518</v>
      </c>
      <c r="D854" s="38"/>
      <c r="E854" s="38" t="s">
        <v>28</v>
      </c>
      <c r="F854" s="51">
        <v>39750</v>
      </c>
      <c r="G854" s="49">
        <v>1</v>
      </c>
      <c r="H854" s="49">
        <v>1</v>
      </c>
      <c r="I854" s="52"/>
      <c r="J854" s="43">
        <f t="shared" si="53"/>
        <v>39750</v>
      </c>
      <c r="K854" s="44" t="s">
        <v>84</v>
      </c>
    </row>
    <row r="855" spans="1:11" x14ac:dyDescent="0.25">
      <c r="A855" s="54"/>
      <c r="B855" s="52"/>
      <c r="C855" s="52"/>
      <c r="D855" s="38"/>
      <c r="E855" s="52"/>
      <c r="F855" s="52"/>
      <c r="G855" s="49"/>
      <c r="H855" s="49"/>
      <c r="I855" s="52"/>
      <c r="J855" s="43">
        <f t="shared" si="53"/>
        <v>0</v>
      </c>
      <c r="K855" s="53"/>
    </row>
    <row r="856" spans="1:11" x14ac:dyDescent="0.25">
      <c r="A856" s="37">
        <v>41753</v>
      </c>
      <c r="B856" s="38" t="s">
        <v>197</v>
      </c>
      <c r="C856" s="57" t="s">
        <v>245</v>
      </c>
      <c r="D856" s="38"/>
      <c r="E856" s="38" t="s">
        <v>199</v>
      </c>
      <c r="F856" s="51">
        <v>980</v>
      </c>
      <c r="G856" s="49">
        <v>1</v>
      </c>
      <c r="H856" s="49">
        <v>1</v>
      </c>
      <c r="I856" s="38"/>
      <c r="J856" s="43">
        <f t="shared" si="53"/>
        <v>980</v>
      </c>
      <c r="K856" s="44" t="s">
        <v>84</v>
      </c>
    </row>
    <row r="858" spans="1:11" x14ac:dyDescent="0.25">
      <c r="A858" s="37">
        <v>41753</v>
      </c>
      <c r="B858" s="38" t="s">
        <v>197</v>
      </c>
      <c r="C858" s="57" t="s">
        <v>5565</v>
      </c>
      <c r="D858" s="38"/>
      <c r="E858" s="38" t="s">
        <v>199</v>
      </c>
      <c r="F858" s="51">
        <v>7800</v>
      </c>
      <c r="G858" s="49">
        <v>1</v>
      </c>
      <c r="H858" s="49">
        <v>1</v>
      </c>
      <c r="I858" s="38"/>
      <c r="J858" s="43">
        <f t="shared" ref="J858:J865" si="54">H858*F858</f>
        <v>7800</v>
      </c>
      <c r="K858" s="44" t="s">
        <v>84</v>
      </c>
    </row>
    <row r="859" spans="1:11" x14ac:dyDescent="0.25">
      <c r="A859" s="58"/>
      <c r="B859" s="59"/>
      <c r="C859" s="59"/>
      <c r="D859" s="60"/>
      <c r="E859" s="59"/>
      <c r="F859" s="59"/>
      <c r="G859" s="61"/>
      <c r="H859" s="61"/>
      <c r="I859" s="59"/>
      <c r="J859" s="43">
        <f t="shared" si="54"/>
        <v>0</v>
      </c>
      <c r="K859" s="53"/>
    </row>
    <row r="860" spans="1:11" x14ac:dyDescent="0.25">
      <c r="A860" s="54">
        <v>41753</v>
      </c>
      <c r="B860" s="38" t="s">
        <v>197</v>
      </c>
      <c r="C860" s="50" t="s">
        <v>5566</v>
      </c>
      <c r="D860" s="38"/>
      <c r="E860" s="38" t="s">
        <v>199</v>
      </c>
      <c r="F860" s="51">
        <v>7800</v>
      </c>
      <c r="G860" s="49">
        <v>1</v>
      </c>
      <c r="H860" s="49">
        <v>1</v>
      </c>
      <c r="I860" s="38"/>
      <c r="J860" s="43">
        <f t="shared" si="54"/>
        <v>7800</v>
      </c>
      <c r="K860" s="44" t="s">
        <v>84</v>
      </c>
    </row>
    <row r="861" spans="1:11" x14ac:dyDescent="0.25">
      <c r="A861" s="54">
        <v>41753</v>
      </c>
      <c r="B861" s="38" t="s">
        <v>197</v>
      </c>
      <c r="C861" s="57" t="s">
        <v>248</v>
      </c>
      <c r="D861" s="38"/>
      <c r="E861" s="38" t="s">
        <v>199</v>
      </c>
      <c r="F861" s="51">
        <v>3777</v>
      </c>
      <c r="G861" s="49">
        <v>1</v>
      </c>
      <c r="H861" s="49">
        <v>1</v>
      </c>
      <c r="I861" s="38"/>
      <c r="J861" s="43">
        <f t="shared" si="54"/>
        <v>3777</v>
      </c>
      <c r="K861" s="44" t="s">
        <v>84</v>
      </c>
    </row>
    <row r="862" spans="1:11" x14ac:dyDescent="0.25">
      <c r="A862" s="54"/>
      <c r="B862" s="38"/>
      <c r="C862" s="57"/>
      <c r="D862" s="38"/>
      <c r="E862" s="38"/>
      <c r="F862" s="51"/>
      <c r="G862" s="49"/>
      <c r="H862" s="49"/>
      <c r="I862" s="38"/>
      <c r="J862" s="43">
        <f t="shared" si="54"/>
        <v>0</v>
      </c>
      <c r="K862" s="44"/>
    </row>
    <row r="863" spans="1:11" x14ac:dyDescent="0.25">
      <c r="A863" s="54">
        <v>41753</v>
      </c>
      <c r="B863" s="38" t="s">
        <v>197</v>
      </c>
      <c r="C863" s="57" t="s">
        <v>5500</v>
      </c>
      <c r="D863" s="38"/>
      <c r="E863" s="38" t="s">
        <v>199</v>
      </c>
      <c r="F863" s="51">
        <v>7980</v>
      </c>
      <c r="G863" s="49">
        <v>1</v>
      </c>
      <c r="H863" s="49">
        <v>1</v>
      </c>
      <c r="I863" s="38"/>
      <c r="J863" s="43">
        <f t="shared" si="54"/>
        <v>7980</v>
      </c>
      <c r="K863" s="44" t="s">
        <v>84</v>
      </c>
    </row>
    <row r="864" spans="1:11" x14ac:dyDescent="0.25">
      <c r="A864" s="54"/>
      <c r="B864" s="38"/>
      <c r="C864" s="57"/>
      <c r="D864" s="38"/>
      <c r="E864" s="38"/>
      <c r="F864" s="51"/>
      <c r="G864" s="49"/>
      <c r="H864" s="49"/>
      <c r="I864" s="38"/>
      <c r="J864" s="43">
        <f t="shared" si="54"/>
        <v>0</v>
      </c>
      <c r="K864" s="44"/>
    </row>
    <row r="865" spans="1:11" x14ac:dyDescent="0.25">
      <c r="A865" s="54">
        <v>41753</v>
      </c>
      <c r="B865" s="38" t="s">
        <v>197</v>
      </c>
      <c r="C865" s="57" t="s">
        <v>250</v>
      </c>
      <c r="D865" s="38"/>
      <c r="E865" s="38" t="s">
        <v>199</v>
      </c>
      <c r="F865" s="51">
        <v>565</v>
      </c>
      <c r="G865" s="64">
        <v>1</v>
      </c>
      <c r="H865" s="64">
        <v>1</v>
      </c>
      <c r="I865" s="38"/>
      <c r="J865" s="43">
        <f t="shared" si="54"/>
        <v>565</v>
      </c>
      <c r="K865" s="44" t="s">
        <v>84</v>
      </c>
    </row>
    <row r="867" spans="1:11" x14ac:dyDescent="0.25">
      <c r="A867" s="37">
        <v>41753</v>
      </c>
      <c r="B867" s="38" t="s">
        <v>197</v>
      </c>
      <c r="C867" s="39" t="s">
        <v>251</v>
      </c>
      <c r="D867" s="22"/>
      <c r="E867" s="40" t="s">
        <v>199</v>
      </c>
      <c r="F867" s="41">
        <v>1915</v>
      </c>
      <c r="G867" s="42">
        <v>1</v>
      </c>
      <c r="H867" s="42">
        <v>1</v>
      </c>
      <c r="I867" s="40"/>
      <c r="J867" s="43">
        <f t="shared" ref="J867:J881" si="55">H867*F867</f>
        <v>1915</v>
      </c>
      <c r="K867" s="44" t="s">
        <v>84</v>
      </c>
    </row>
    <row r="868" spans="1:11" x14ac:dyDescent="0.25">
      <c r="A868" s="37"/>
      <c r="B868" s="40"/>
      <c r="C868" s="39"/>
      <c r="D868" s="45"/>
      <c r="E868" s="40"/>
      <c r="F868" s="41"/>
      <c r="G868" s="42"/>
      <c r="H868" s="42"/>
      <c r="I868" s="40"/>
      <c r="J868" s="43">
        <f t="shared" si="55"/>
        <v>0</v>
      </c>
      <c r="K868" s="44"/>
    </row>
    <row r="869" spans="1:11" x14ac:dyDescent="0.25">
      <c r="A869" s="37">
        <v>41753</v>
      </c>
      <c r="B869" s="40" t="s">
        <v>197</v>
      </c>
      <c r="C869" s="39" t="s">
        <v>252</v>
      </c>
      <c r="D869" s="45"/>
      <c r="E869" s="40" t="s">
        <v>199</v>
      </c>
      <c r="F869" s="41">
        <v>2915</v>
      </c>
      <c r="G869" s="42">
        <v>1</v>
      </c>
      <c r="H869" s="42">
        <v>1</v>
      </c>
      <c r="I869" s="40"/>
      <c r="J869" s="43">
        <f t="shared" si="55"/>
        <v>2915</v>
      </c>
      <c r="K869" s="44" t="s">
        <v>84</v>
      </c>
    </row>
    <row r="870" spans="1:11" x14ac:dyDescent="0.25">
      <c r="A870" s="37"/>
      <c r="B870" s="40"/>
      <c r="C870" s="39"/>
      <c r="D870" s="45"/>
      <c r="E870" s="40"/>
      <c r="F870" s="41"/>
      <c r="G870" s="42"/>
      <c r="H870" s="42"/>
      <c r="I870" s="40"/>
      <c r="J870" s="43">
        <f t="shared" si="55"/>
        <v>0</v>
      </c>
      <c r="K870" s="44"/>
    </row>
    <row r="871" spans="1:11" x14ac:dyDescent="0.25">
      <c r="A871" s="37">
        <v>41753</v>
      </c>
      <c r="B871" s="40" t="s">
        <v>197</v>
      </c>
      <c r="C871" s="39" t="s">
        <v>5502</v>
      </c>
      <c r="D871" s="45"/>
      <c r="E871" s="40" t="s">
        <v>199</v>
      </c>
      <c r="F871" s="41">
        <v>2915</v>
      </c>
      <c r="G871" s="42">
        <v>1</v>
      </c>
      <c r="H871" s="42">
        <v>1</v>
      </c>
      <c r="I871" s="40"/>
      <c r="J871" s="43">
        <f t="shared" si="55"/>
        <v>2915</v>
      </c>
      <c r="K871" s="44" t="s">
        <v>84</v>
      </c>
    </row>
    <row r="872" spans="1:11" x14ac:dyDescent="0.25">
      <c r="A872" s="37"/>
      <c r="B872" s="40"/>
      <c r="C872" s="46"/>
      <c r="D872" s="47"/>
      <c r="E872" s="38"/>
      <c r="F872" s="48"/>
      <c r="G872" s="49"/>
      <c r="H872" s="49"/>
      <c r="I872" s="38"/>
      <c r="J872" s="43">
        <f t="shared" si="55"/>
        <v>0</v>
      </c>
      <c r="K872" s="44"/>
    </row>
    <row r="873" spans="1:11" x14ac:dyDescent="0.25">
      <c r="A873" s="37">
        <v>41753</v>
      </c>
      <c r="B873" s="40" t="s">
        <v>197</v>
      </c>
      <c r="C873" s="402" t="s">
        <v>5567</v>
      </c>
      <c r="D873" s="38"/>
      <c r="E873" s="38" t="s">
        <v>199</v>
      </c>
      <c r="F873" s="51">
        <v>7800</v>
      </c>
      <c r="G873" s="49">
        <v>1</v>
      </c>
      <c r="H873" s="49">
        <v>1</v>
      </c>
      <c r="I873" s="52"/>
      <c r="J873" s="43">
        <f t="shared" si="55"/>
        <v>7800</v>
      </c>
      <c r="K873" s="44" t="s">
        <v>84</v>
      </c>
    </row>
    <row r="874" spans="1:11" x14ac:dyDescent="0.25">
      <c r="A874" s="54"/>
      <c r="B874" s="52"/>
      <c r="C874" s="55"/>
      <c r="D874" s="38"/>
      <c r="E874" s="38"/>
      <c r="F874" s="51"/>
      <c r="G874" s="49"/>
      <c r="H874" s="49"/>
      <c r="I874" s="52"/>
      <c r="J874" s="43">
        <f t="shared" si="55"/>
        <v>0</v>
      </c>
      <c r="K874" s="44"/>
    </row>
    <row r="875" spans="1:11" x14ac:dyDescent="0.25">
      <c r="A875" s="37">
        <v>41753</v>
      </c>
      <c r="B875" s="40" t="s">
        <v>197</v>
      </c>
      <c r="C875" s="401" t="s">
        <v>5568</v>
      </c>
      <c r="D875" s="38"/>
      <c r="E875" s="38" t="s">
        <v>199</v>
      </c>
      <c r="F875" s="51">
        <v>3800</v>
      </c>
      <c r="G875" s="49">
        <v>1</v>
      </c>
      <c r="H875" s="49">
        <v>1</v>
      </c>
      <c r="I875" s="52"/>
      <c r="J875" s="43">
        <f t="shared" si="55"/>
        <v>3800</v>
      </c>
      <c r="K875" s="44" t="s">
        <v>84</v>
      </c>
    </row>
    <row r="876" spans="1:11" x14ac:dyDescent="0.25">
      <c r="A876" s="54"/>
      <c r="B876" s="52"/>
      <c r="C876" s="55"/>
      <c r="D876" s="56"/>
      <c r="E876" s="38"/>
      <c r="F876" s="51"/>
      <c r="G876" s="49"/>
      <c r="H876" s="49"/>
      <c r="I876" s="52"/>
      <c r="J876" s="43">
        <f t="shared" si="55"/>
        <v>0</v>
      </c>
      <c r="K876" s="44"/>
    </row>
    <row r="877" spans="1:11" x14ac:dyDescent="0.25">
      <c r="A877" s="37">
        <v>41753</v>
      </c>
      <c r="B877" s="40" t="s">
        <v>197</v>
      </c>
      <c r="C877" s="55" t="s">
        <v>256</v>
      </c>
      <c r="D877" s="38"/>
      <c r="E877" s="38" t="s">
        <v>199</v>
      </c>
      <c r="F877" s="51">
        <v>400</v>
      </c>
      <c r="G877" s="49">
        <v>1</v>
      </c>
      <c r="H877" s="49">
        <v>1</v>
      </c>
      <c r="I877" s="52"/>
      <c r="J877" s="43">
        <f t="shared" si="55"/>
        <v>400</v>
      </c>
      <c r="K877" s="44" t="s">
        <v>84</v>
      </c>
    </row>
    <row r="878" spans="1:11" x14ac:dyDescent="0.25">
      <c r="A878" s="54"/>
      <c r="B878" s="52"/>
      <c r="C878" s="52"/>
      <c r="D878" s="38"/>
      <c r="E878" s="52"/>
      <c r="F878" s="52"/>
      <c r="G878" s="49"/>
      <c r="H878" s="49"/>
      <c r="I878" s="52"/>
      <c r="J878" s="43">
        <f t="shared" si="55"/>
        <v>0</v>
      </c>
      <c r="K878" s="44"/>
    </row>
    <row r="879" spans="1:11" x14ac:dyDescent="0.25">
      <c r="A879" s="37">
        <v>41753</v>
      </c>
      <c r="B879" s="40" t="s">
        <v>197</v>
      </c>
      <c r="C879" s="57" t="s">
        <v>5569</v>
      </c>
      <c r="D879" s="38"/>
      <c r="E879" s="38" t="s">
        <v>199</v>
      </c>
      <c r="F879" s="51">
        <v>1590</v>
      </c>
      <c r="G879" s="49">
        <v>1</v>
      </c>
      <c r="H879" s="49">
        <v>1</v>
      </c>
      <c r="I879" s="38"/>
      <c r="J879" s="43">
        <f t="shared" si="55"/>
        <v>1590</v>
      </c>
      <c r="K879" s="44" t="s">
        <v>84</v>
      </c>
    </row>
    <row r="880" spans="1:11" x14ac:dyDescent="0.25">
      <c r="A880" s="54"/>
      <c r="B880" s="38"/>
      <c r="C880" s="57"/>
      <c r="D880" s="38"/>
      <c r="E880" s="38"/>
      <c r="F880" s="51"/>
      <c r="G880" s="49"/>
      <c r="H880" s="49"/>
      <c r="I880" s="38"/>
      <c r="J880" s="43">
        <f t="shared" si="55"/>
        <v>0</v>
      </c>
      <c r="K880" s="44"/>
    </row>
    <row r="881" spans="1:11" x14ac:dyDescent="0.25">
      <c r="A881" s="37">
        <v>41753</v>
      </c>
      <c r="B881" s="40" t="s">
        <v>197</v>
      </c>
      <c r="C881" s="57" t="s">
        <v>258</v>
      </c>
      <c r="D881" s="38"/>
      <c r="E881" s="38" t="s">
        <v>199</v>
      </c>
      <c r="F881" s="51">
        <v>2590</v>
      </c>
      <c r="G881" s="49">
        <v>1</v>
      </c>
      <c r="H881" s="49">
        <v>1</v>
      </c>
      <c r="I881" s="38"/>
      <c r="J881" s="43">
        <f t="shared" si="55"/>
        <v>2590</v>
      </c>
      <c r="K881" s="44" t="s">
        <v>84</v>
      </c>
    </row>
    <row r="883" spans="1:11" x14ac:dyDescent="0.25">
      <c r="A883" s="37">
        <v>41753</v>
      </c>
      <c r="B883" s="40" t="s">
        <v>197</v>
      </c>
      <c r="C883" s="50" t="s">
        <v>259</v>
      </c>
      <c r="D883" s="38"/>
      <c r="E883" s="38" t="s">
        <v>199</v>
      </c>
      <c r="F883" s="51">
        <v>6525</v>
      </c>
      <c r="G883" s="49">
        <v>1</v>
      </c>
      <c r="H883" s="49">
        <v>1</v>
      </c>
      <c r="I883" s="38"/>
      <c r="J883" s="43">
        <f t="shared" ref="J883:J888" si="56">H883*F883</f>
        <v>6525</v>
      </c>
      <c r="K883" s="44" t="s">
        <v>84</v>
      </c>
    </row>
    <row r="884" spans="1:11" x14ac:dyDescent="0.25">
      <c r="A884" s="37">
        <v>41753</v>
      </c>
      <c r="B884" s="40" t="s">
        <v>197</v>
      </c>
      <c r="C884" s="57" t="s">
        <v>260</v>
      </c>
      <c r="D884" s="38"/>
      <c r="E884" s="38" t="s">
        <v>199</v>
      </c>
      <c r="F884" s="51">
        <v>1632</v>
      </c>
      <c r="G884" s="49">
        <v>1</v>
      </c>
      <c r="H884" s="49">
        <v>1</v>
      </c>
      <c r="I884" s="38"/>
      <c r="J884" s="43">
        <f t="shared" si="56"/>
        <v>1632</v>
      </c>
      <c r="K884" s="44" t="s">
        <v>84</v>
      </c>
    </row>
    <row r="885" spans="1:11" x14ac:dyDescent="0.25">
      <c r="A885" s="54"/>
      <c r="B885" s="38"/>
      <c r="C885" s="57"/>
      <c r="D885" s="38"/>
      <c r="E885" s="38"/>
      <c r="F885" s="51"/>
      <c r="G885" s="49"/>
      <c r="H885" s="49"/>
      <c r="I885" s="38"/>
      <c r="J885" s="43">
        <f t="shared" si="56"/>
        <v>0</v>
      </c>
      <c r="K885" s="44"/>
    </row>
    <row r="886" spans="1:11" x14ac:dyDescent="0.25">
      <c r="A886" s="37">
        <v>41753</v>
      </c>
      <c r="B886" s="40" t="s">
        <v>197</v>
      </c>
      <c r="C886" s="57" t="s">
        <v>5570</v>
      </c>
      <c r="D886" s="38"/>
      <c r="E886" s="38" t="s">
        <v>199</v>
      </c>
      <c r="F886" s="51">
        <v>7800</v>
      </c>
      <c r="G886" s="49">
        <v>1</v>
      </c>
      <c r="H886" s="49">
        <v>1</v>
      </c>
      <c r="I886" s="38"/>
      <c r="J886" s="43">
        <f t="shared" si="56"/>
        <v>7800</v>
      </c>
      <c r="K886" s="44" t="s">
        <v>84</v>
      </c>
    </row>
    <row r="887" spans="1:11" x14ac:dyDescent="0.25">
      <c r="A887" s="54"/>
      <c r="B887" s="38"/>
      <c r="C887" s="57"/>
      <c r="D887" s="38"/>
      <c r="E887" s="38"/>
      <c r="F887" s="51"/>
      <c r="G887" s="49"/>
      <c r="H887" s="49"/>
      <c r="I887" s="38"/>
      <c r="J887" s="43">
        <f t="shared" si="56"/>
        <v>0</v>
      </c>
      <c r="K887" s="44"/>
    </row>
    <row r="888" spans="1:11" x14ac:dyDescent="0.25">
      <c r="A888" s="37">
        <v>41753</v>
      </c>
      <c r="B888" s="40" t="s">
        <v>197</v>
      </c>
      <c r="C888" s="57" t="s">
        <v>5507</v>
      </c>
      <c r="D888" s="38"/>
      <c r="E888" s="38" t="s">
        <v>199</v>
      </c>
      <c r="F888" s="51">
        <v>5285</v>
      </c>
      <c r="G888" s="64">
        <v>1</v>
      </c>
      <c r="H888" s="64">
        <v>1</v>
      </c>
      <c r="I888" s="38"/>
      <c r="J888" s="43">
        <f t="shared" si="56"/>
        <v>5285</v>
      </c>
      <c r="K888" s="44" t="s">
        <v>84</v>
      </c>
    </row>
    <row r="890" spans="1:11" x14ac:dyDescent="0.25">
      <c r="A890" s="37">
        <v>41753</v>
      </c>
      <c r="B890" s="40" t="s">
        <v>197</v>
      </c>
      <c r="C890" s="39" t="s">
        <v>263</v>
      </c>
      <c r="D890" s="22"/>
      <c r="E890" s="40" t="s">
        <v>199</v>
      </c>
      <c r="F890" s="41">
        <v>1945</v>
      </c>
      <c r="G890" s="42">
        <v>1</v>
      </c>
      <c r="H890" s="42">
        <v>1</v>
      </c>
      <c r="I890" s="40"/>
      <c r="J890" s="43">
        <f t="shared" ref="J890:J906" si="57">H890*F890</f>
        <v>1945</v>
      </c>
      <c r="K890" s="44" t="s">
        <v>84</v>
      </c>
    </row>
    <row r="891" spans="1:11" x14ac:dyDescent="0.25">
      <c r="A891" s="37"/>
      <c r="B891" s="40"/>
      <c r="C891" s="39"/>
      <c r="D891" s="45"/>
      <c r="E891" s="40"/>
      <c r="F891" s="41"/>
      <c r="G891" s="42"/>
      <c r="H891" s="42"/>
      <c r="I891" s="40"/>
      <c r="J891" s="43">
        <f t="shared" si="57"/>
        <v>0</v>
      </c>
      <c r="K891" s="44"/>
    </row>
    <row r="892" spans="1:11" x14ac:dyDescent="0.25">
      <c r="A892" s="37">
        <v>41753</v>
      </c>
      <c r="B892" s="40" t="s">
        <v>197</v>
      </c>
      <c r="C892" s="39" t="s">
        <v>264</v>
      </c>
      <c r="D892" s="45"/>
      <c r="E892" s="40" t="s">
        <v>199</v>
      </c>
      <c r="F892" s="41">
        <v>7200</v>
      </c>
      <c r="G892" s="42">
        <v>1</v>
      </c>
      <c r="H892" s="42">
        <v>1</v>
      </c>
      <c r="I892" s="40"/>
      <c r="J892" s="43">
        <f t="shared" si="57"/>
        <v>7200</v>
      </c>
      <c r="K892" s="44" t="s">
        <v>84</v>
      </c>
    </row>
    <row r="893" spans="1:11" x14ac:dyDescent="0.25">
      <c r="A893" s="37"/>
      <c r="B893" s="40"/>
      <c r="C893" s="39"/>
      <c r="D893" s="45"/>
      <c r="E893" s="40"/>
      <c r="F893" s="41"/>
      <c r="G893" s="42"/>
      <c r="H893" s="42"/>
      <c r="I893" s="40"/>
      <c r="J893" s="43">
        <f t="shared" si="57"/>
        <v>0</v>
      </c>
      <c r="K893" s="44"/>
    </row>
    <row r="894" spans="1:11" x14ac:dyDescent="0.25">
      <c r="A894" s="37">
        <v>41753</v>
      </c>
      <c r="B894" s="40" t="s">
        <v>197</v>
      </c>
      <c r="C894" s="39" t="s">
        <v>265</v>
      </c>
      <c r="D894" s="45"/>
      <c r="E894" s="40" t="s">
        <v>199</v>
      </c>
      <c r="F894" s="41">
        <v>2140</v>
      </c>
      <c r="G894" s="42">
        <v>1</v>
      </c>
      <c r="H894" s="42">
        <v>1</v>
      </c>
      <c r="I894" s="40"/>
      <c r="J894" s="43">
        <f t="shared" si="57"/>
        <v>2140</v>
      </c>
      <c r="K894" s="44" t="s">
        <v>84</v>
      </c>
    </row>
    <row r="895" spans="1:11" x14ac:dyDescent="0.25">
      <c r="A895" s="37"/>
      <c r="B895" s="40"/>
      <c r="C895" s="46"/>
      <c r="D895" s="47"/>
      <c r="E895" s="38"/>
      <c r="F895" s="48"/>
      <c r="G895" s="49"/>
      <c r="H895" s="49"/>
      <c r="I895" s="38"/>
      <c r="J895" s="43">
        <f t="shared" si="57"/>
        <v>0</v>
      </c>
      <c r="K895" s="44"/>
    </row>
    <row r="896" spans="1:11" x14ac:dyDescent="0.25">
      <c r="A896" s="37">
        <v>41753</v>
      </c>
      <c r="B896" s="40" t="s">
        <v>197</v>
      </c>
      <c r="C896" s="50" t="s">
        <v>5511</v>
      </c>
      <c r="D896" s="38"/>
      <c r="E896" s="38" t="s">
        <v>199</v>
      </c>
      <c r="F896" s="51">
        <v>2549</v>
      </c>
      <c r="G896" s="49">
        <v>1</v>
      </c>
      <c r="H896" s="49">
        <v>1</v>
      </c>
      <c r="I896" s="52"/>
      <c r="J896" s="43">
        <f t="shared" si="57"/>
        <v>2549</v>
      </c>
      <c r="K896" s="44" t="s">
        <v>84</v>
      </c>
    </row>
    <row r="897" spans="1:11" x14ac:dyDescent="0.25">
      <c r="A897" s="54"/>
      <c r="B897" s="52"/>
      <c r="C897" s="55"/>
      <c r="D897" s="38"/>
      <c r="E897" s="38"/>
      <c r="F897" s="51"/>
      <c r="G897" s="49"/>
      <c r="H897" s="49"/>
      <c r="I897" s="52"/>
      <c r="J897" s="43">
        <f t="shared" si="57"/>
        <v>0</v>
      </c>
      <c r="K897" s="44"/>
    </row>
    <row r="898" spans="1:11" x14ac:dyDescent="0.25">
      <c r="A898" s="37">
        <v>41753</v>
      </c>
      <c r="B898" s="40" t="s">
        <v>197</v>
      </c>
      <c r="C898" s="55" t="s">
        <v>267</v>
      </c>
      <c r="D898" s="38"/>
      <c r="E898" s="38" t="s">
        <v>199</v>
      </c>
      <c r="F898" s="51">
        <v>2550</v>
      </c>
      <c r="G898" s="49">
        <v>1</v>
      </c>
      <c r="H898" s="49">
        <v>1</v>
      </c>
      <c r="I898" s="52"/>
      <c r="J898" s="43">
        <f t="shared" si="57"/>
        <v>2550</v>
      </c>
      <c r="K898" s="44" t="s">
        <v>84</v>
      </c>
    </row>
    <row r="899" spans="1:11" x14ac:dyDescent="0.25">
      <c r="A899" s="54"/>
      <c r="B899" s="52"/>
      <c r="C899" s="55"/>
      <c r="D899" s="56"/>
      <c r="E899" s="38"/>
      <c r="F899" s="51"/>
      <c r="G899" s="49"/>
      <c r="H899" s="49"/>
      <c r="I899" s="52"/>
      <c r="J899" s="43">
        <f t="shared" si="57"/>
        <v>0</v>
      </c>
      <c r="K899" s="44"/>
    </row>
    <row r="900" spans="1:11" x14ac:dyDescent="0.25">
      <c r="A900" s="37">
        <v>41753</v>
      </c>
      <c r="B900" s="40" t="s">
        <v>197</v>
      </c>
      <c r="C900" s="55" t="s">
        <v>5513</v>
      </c>
      <c r="D900" s="38"/>
      <c r="E900" s="38" t="s">
        <v>199</v>
      </c>
      <c r="F900" s="51">
        <v>2590</v>
      </c>
      <c r="G900" s="49">
        <v>1</v>
      </c>
      <c r="H900" s="49">
        <v>1</v>
      </c>
      <c r="I900" s="52"/>
      <c r="J900" s="43">
        <f t="shared" si="57"/>
        <v>2590</v>
      </c>
      <c r="K900" s="44" t="s">
        <v>84</v>
      </c>
    </row>
    <row r="901" spans="1:11" x14ac:dyDescent="0.25">
      <c r="A901" s="54"/>
      <c r="B901" s="52"/>
      <c r="C901" s="52"/>
      <c r="D901" s="38"/>
      <c r="E901" s="52"/>
      <c r="F901" s="52"/>
      <c r="G901" s="49"/>
      <c r="H901" s="49"/>
      <c r="I901" s="52"/>
      <c r="J901" s="43">
        <f t="shared" si="57"/>
        <v>0</v>
      </c>
      <c r="K901" s="53"/>
    </row>
    <row r="902" spans="1:11" x14ac:dyDescent="0.25">
      <c r="A902" s="37">
        <v>41753</v>
      </c>
      <c r="B902" s="40" t="s">
        <v>197</v>
      </c>
      <c r="C902" s="57" t="s">
        <v>269</v>
      </c>
      <c r="D902" s="38"/>
      <c r="E902" s="38" t="s">
        <v>199</v>
      </c>
      <c r="F902" s="51">
        <v>2565</v>
      </c>
      <c r="G902" s="49">
        <v>1</v>
      </c>
      <c r="H902" s="49">
        <v>1</v>
      </c>
      <c r="I902" s="38"/>
      <c r="J902" s="43">
        <f t="shared" si="57"/>
        <v>2565</v>
      </c>
      <c r="K902" s="44" t="s">
        <v>84</v>
      </c>
    </row>
    <row r="903" spans="1:11" x14ac:dyDescent="0.25">
      <c r="A903" s="54"/>
      <c r="B903" s="38"/>
      <c r="C903" s="57"/>
      <c r="D903" s="38"/>
      <c r="E903" s="38"/>
      <c r="F903" s="51"/>
      <c r="G903" s="49"/>
      <c r="H903" s="49"/>
      <c r="I903" s="38"/>
      <c r="J903" s="43">
        <f t="shared" si="57"/>
        <v>0</v>
      </c>
      <c r="K903" s="44"/>
    </row>
    <row r="904" spans="1:11" x14ac:dyDescent="0.25">
      <c r="A904" s="37">
        <v>41753</v>
      </c>
      <c r="B904" s="40" t="s">
        <v>197</v>
      </c>
      <c r="C904" s="57" t="s">
        <v>5571</v>
      </c>
      <c r="D904" s="38"/>
      <c r="E904" s="38" t="s">
        <v>199</v>
      </c>
      <c r="F904" s="51">
        <v>8160</v>
      </c>
      <c r="G904" s="49">
        <v>1</v>
      </c>
      <c r="H904" s="49">
        <v>1</v>
      </c>
      <c r="I904" s="38"/>
      <c r="J904" s="43">
        <f t="shared" si="57"/>
        <v>8160</v>
      </c>
      <c r="K904" s="44" t="s">
        <v>84</v>
      </c>
    </row>
    <row r="905" spans="1:11" x14ac:dyDescent="0.25">
      <c r="A905" s="58"/>
      <c r="B905" s="59"/>
      <c r="C905" s="59"/>
      <c r="D905" s="60"/>
      <c r="E905" s="59"/>
      <c r="F905" s="59"/>
      <c r="G905" s="61"/>
      <c r="H905" s="61"/>
      <c r="I905" s="59"/>
      <c r="J905" s="43">
        <f t="shared" si="57"/>
        <v>0</v>
      </c>
      <c r="K905" s="53"/>
    </row>
    <row r="906" spans="1:11" x14ac:dyDescent="0.25">
      <c r="A906" s="37">
        <v>41753</v>
      </c>
      <c r="B906" s="40" t="s">
        <v>197</v>
      </c>
      <c r="C906" s="52" t="s">
        <v>5572</v>
      </c>
      <c r="D906" s="38"/>
      <c r="E906" s="38" t="s">
        <v>199</v>
      </c>
      <c r="F906" s="51">
        <v>6785</v>
      </c>
      <c r="G906" s="49">
        <v>1</v>
      </c>
      <c r="H906" s="49">
        <v>1</v>
      </c>
      <c r="I906" s="38"/>
      <c r="J906" s="43">
        <f t="shared" si="57"/>
        <v>6785</v>
      </c>
      <c r="K906" s="44" t="s">
        <v>84</v>
      </c>
    </row>
    <row r="907" spans="1:11" x14ac:dyDescent="0.25">
      <c r="A907" s="37">
        <v>41753</v>
      </c>
      <c r="B907" s="40" t="s">
        <v>197</v>
      </c>
      <c r="C907" s="57" t="s">
        <v>5573</v>
      </c>
      <c r="D907" s="38"/>
      <c r="E907" s="38" t="s">
        <v>199</v>
      </c>
      <c r="F907" s="51">
        <v>2530</v>
      </c>
      <c r="G907" s="49">
        <v>1</v>
      </c>
      <c r="H907" s="49">
        <v>1</v>
      </c>
      <c r="I907" s="38"/>
      <c r="J907" s="43">
        <f>H907*F907</f>
        <v>2530</v>
      </c>
      <c r="K907" s="44" t="s">
        <v>84</v>
      </c>
    </row>
    <row r="908" spans="1:11" x14ac:dyDescent="0.25">
      <c r="A908" s="54"/>
      <c r="B908" s="38"/>
      <c r="C908" s="57"/>
      <c r="D908" s="38"/>
      <c r="E908" s="38"/>
      <c r="F908" s="51"/>
      <c r="G908" s="49"/>
      <c r="H908" s="49"/>
      <c r="I908" s="38"/>
      <c r="J908" s="43">
        <f>H908*F908</f>
        <v>0</v>
      </c>
      <c r="K908" s="44"/>
    </row>
    <row r="909" spans="1:11" x14ac:dyDescent="0.25">
      <c r="A909" s="54">
        <v>41806</v>
      </c>
      <c r="B909" s="38" t="s">
        <v>197</v>
      </c>
      <c r="C909" s="57" t="s">
        <v>5574</v>
      </c>
      <c r="D909" s="38"/>
      <c r="E909" s="38" t="s">
        <v>199</v>
      </c>
      <c r="F909" s="51">
        <v>1075</v>
      </c>
      <c r="G909" s="49">
        <v>1</v>
      </c>
      <c r="H909" s="49">
        <v>1</v>
      </c>
      <c r="I909" s="38"/>
      <c r="J909" s="43">
        <f>H909*F909</f>
        <v>1075</v>
      </c>
      <c r="K909" s="44" t="s">
        <v>84</v>
      </c>
    </row>
    <row r="910" spans="1:11" x14ac:dyDescent="0.25">
      <c r="A910" s="54"/>
      <c r="B910" s="38"/>
      <c r="C910" s="57"/>
      <c r="D910" s="38"/>
      <c r="E910" s="38"/>
      <c r="F910" s="51"/>
      <c r="G910" s="49"/>
      <c r="H910" s="49"/>
      <c r="I910" s="38"/>
      <c r="J910" s="43">
        <f>H910*F910</f>
        <v>0</v>
      </c>
      <c r="K910" s="44"/>
    </row>
    <row r="911" spans="1:11" x14ac:dyDescent="0.25">
      <c r="A911" s="54">
        <v>41806</v>
      </c>
      <c r="B911" s="38" t="s">
        <v>197</v>
      </c>
      <c r="C911" s="57" t="s">
        <v>5575</v>
      </c>
      <c r="D911" s="38"/>
      <c r="E911" s="38" t="s">
        <v>199</v>
      </c>
      <c r="F911" s="51">
        <v>1219</v>
      </c>
      <c r="G911" s="64">
        <v>1</v>
      </c>
      <c r="H911" s="64">
        <v>1</v>
      </c>
      <c r="I911" s="38"/>
      <c r="J911" s="43">
        <f>H911*F911</f>
        <v>1219</v>
      </c>
      <c r="K911" s="44" t="s">
        <v>84</v>
      </c>
    </row>
    <row r="913" spans="1:11" x14ac:dyDescent="0.25">
      <c r="A913" s="54">
        <v>41806</v>
      </c>
      <c r="B913" s="38" t="s">
        <v>197</v>
      </c>
      <c r="C913" s="39" t="s">
        <v>5576</v>
      </c>
      <c r="D913" s="22"/>
      <c r="E913" s="40" t="s">
        <v>199</v>
      </c>
      <c r="F913" s="41">
        <v>3399</v>
      </c>
      <c r="G913" s="42">
        <v>1</v>
      </c>
      <c r="H913" s="42">
        <v>1</v>
      </c>
      <c r="I913" s="40"/>
      <c r="J913" s="43">
        <f t="shared" ref="J913:J921" si="58">H913*F913</f>
        <v>3399</v>
      </c>
      <c r="K913" s="44" t="s">
        <v>84</v>
      </c>
    </row>
    <row r="914" spans="1:11" x14ac:dyDescent="0.25">
      <c r="A914" s="37"/>
      <c r="B914" s="40"/>
      <c r="C914" s="39"/>
      <c r="D914" s="45"/>
      <c r="E914" s="40"/>
      <c r="F914" s="41"/>
      <c r="G914" s="42"/>
      <c r="H914" s="42"/>
      <c r="I914" s="40"/>
      <c r="J914" s="43">
        <f t="shared" si="58"/>
        <v>0</v>
      </c>
      <c r="K914" s="44"/>
    </row>
    <row r="915" spans="1:11" x14ac:dyDescent="0.25">
      <c r="A915" s="54">
        <v>41806</v>
      </c>
      <c r="B915" s="38" t="s">
        <v>197</v>
      </c>
      <c r="C915" s="39" t="s">
        <v>5577</v>
      </c>
      <c r="D915" s="45"/>
      <c r="E915" s="40" t="s">
        <v>199</v>
      </c>
      <c r="F915" s="41">
        <v>1019</v>
      </c>
      <c r="G915" s="42">
        <v>1</v>
      </c>
      <c r="H915" s="42">
        <v>1</v>
      </c>
      <c r="I915" s="40"/>
      <c r="J915" s="43">
        <f t="shared" si="58"/>
        <v>1019</v>
      </c>
      <c r="K915" s="44" t="s">
        <v>84</v>
      </c>
    </row>
    <row r="916" spans="1:11" x14ac:dyDescent="0.25">
      <c r="A916" s="37"/>
      <c r="B916" s="40"/>
      <c r="C916" s="39"/>
      <c r="D916" s="45"/>
      <c r="E916" s="40"/>
      <c r="F916" s="41"/>
      <c r="G916" s="42"/>
      <c r="H916" s="42"/>
      <c r="I916" s="40"/>
      <c r="J916" s="43">
        <f t="shared" si="58"/>
        <v>0</v>
      </c>
      <c r="K916" s="44"/>
    </row>
    <row r="917" spans="1:11" x14ac:dyDescent="0.25">
      <c r="A917" s="37">
        <v>41806</v>
      </c>
      <c r="B917" s="40" t="s">
        <v>197</v>
      </c>
      <c r="C917" s="39" t="s">
        <v>5578</v>
      </c>
      <c r="D917" s="45"/>
      <c r="E917" s="40" t="s">
        <v>199</v>
      </c>
      <c r="F917" s="41">
        <v>2595</v>
      </c>
      <c r="G917" s="42">
        <v>1</v>
      </c>
      <c r="H917" s="42">
        <v>1</v>
      </c>
      <c r="I917" s="40"/>
      <c r="J917" s="43">
        <f t="shared" si="58"/>
        <v>2595</v>
      </c>
      <c r="K917" s="44" t="s">
        <v>84</v>
      </c>
    </row>
    <row r="918" spans="1:11" x14ac:dyDescent="0.25">
      <c r="A918" s="37"/>
      <c r="B918" s="40"/>
      <c r="C918" s="46"/>
      <c r="D918" s="47"/>
      <c r="E918" s="38"/>
      <c r="F918" s="48"/>
      <c r="G918" s="49"/>
      <c r="H918" s="49"/>
      <c r="I918" s="38"/>
      <c r="J918" s="43">
        <f t="shared" si="58"/>
        <v>0</v>
      </c>
      <c r="K918" s="44"/>
    </row>
    <row r="919" spans="1:11" x14ac:dyDescent="0.25">
      <c r="A919" s="37">
        <v>41806</v>
      </c>
      <c r="B919" s="40" t="s">
        <v>197</v>
      </c>
      <c r="C919" s="50" t="s">
        <v>5579</v>
      </c>
      <c r="D919" s="38"/>
      <c r="E919" s="38" t="s">
        <v>199</v>
      </c>
      <c r="F919" s="51">
        <v>2595</v>
      </c>
      <c r="G919" s="49">
        <v>1</v>
      </c>
      <c r="H919" s="49">
        <v>1</v>
      </c>
      <c r="I919" s="52"/>
      <c r="J919" s="43">
        <f t="shared" si="58"/>
        <v>2595</v>
      </c>
      <c r="K919" s="44" t="s">
        <v>84</v>
      </c>
    </row>
    <row r="920" spans="1:11" x14ac:dyDescent="0.25">
      <c r="A920" s="54"/>
      <c r="B920" s="52"/>
      <c r="C920" s="55"/>
      <c r="D920" s="38"/>
      <c r="E920" s="38"/>
      <c r="F920" s="51"/>
      <c r="G920" s="49"/>
      <c r="H920" s="49"/>
      <c r="I920" s="52"/>
      <c r="J920" s="43">
        <f t="shared" si="58"/>
        <v>0</v>
      </c>
      <c r="K920" s="44"/>
    </row>
    <row r="921" spans="1:11" x14ac:dyDescent="0.25">
      <c r="A921" s="37">
        <v>41806</v>
      </c>
      <c r="B921" s="40" t="s">
        <v>197</v>
      </c>
      <c r="C921" s="55" t="s">
        <v>5580</v>
      </c>
      <c r="D921" s="38"/>
      <c r="E921" s="38" t="s">
        <v>199</v>
      </c>
      <c r="F921" s="51">
        <v>2189</v>
      </c>
      <c r="G921" s="49">
        <v>1</v>
      </c>
      <c r="H921" s="49">
        <v>1</v>
      </c>
      <c r="I921" s="52"/>
      <c r="J921" s="43">
        <f t="shared" si="58"/>
        <v>2189</v>
      </c>
      <c r="K921" s="44" t="s">
        <v>84</v>
      </c>
    </row>
    <row r="923" spans="1:11" x14ac:dyDescent="0.25">
      <c r="A923" s="37">
        <v>41806</v>
      </c>
      <c r="B923" s="40" t="s">
        <v>197</v>
      </c>
      <c r="C923" s="55" t="s">
        <v>5578</v>
      </c>
      <c r="D923" s="38"/>
      <c r="E923" s="38" t="s">
        <v>199</v>
      </c>
      <c r="F923" s="51">
        <v>2595</v>
      </c>
      <c r="G923" s="49">
        <v>1</v>
      </c>
      <c r="H923" s="49">
        <v>1</v>
      </c>
      <c r="I923" s="52"/>
      <c r="J923" s="43">
        <f t="shared" ref="J923:J929" si="59">H923*F923</f>
        <v>2595</v>
      </c>
      <c r="K923" s="44" t="s">
        <v>84</v>
      </c>
    </row>
    <row r="924" spans="1:11" x14ac:dyDescent="0.25">
      <c r="A924" s="54"/>
      <c r="B924" s="52"/>
      <c r="C924" s="52"/>
      <c r="D924" s="38"/>
      <c r="E924" s="52"/>
      <c r="F924" s="52"/>
      <c r="G924" s="49"/>
      <c r="H924" s="49"/>
      <c r="I924" s="52"/>
      <c r="J924" s="43">
        <f t="shared" si="59"/>
        <v>0</v>
      </c>
      <c r="K924" s="53"/>
    </row>
    <row r="925" spans="1:11" x14ac:dyDescent="0.25">
      <c r="A925" s="37">
        <v>41806</v>
      </c>
      <c r="B925" s="40" t="s">
        <v>197</v>
      </c>
      <c r="C925" s="57" t="s">
        <v>5581</v>
      </c>
      <c r="D925" s="38"/>
      <c r="E925" s="38" t="s">
        <v>199</v>
      </c>
      <c r="F925" s="51">
        <v>2595</v>
      </c>
      <c r="G925" s="49">
        <v>1</v>
      </c>
      <c r="H925" s="49">
        <v>1</v>
      </c>
      <c r="I925" s="38"/>
      <c r="J925" s="43">
        <f t="shared" si="59"/>
        <v>2595</v>
      </c>
      <c r="K925" s="44" t="s">
        <v>84</v>
      </c>
    </row>
    <row r="926" spans="1:11" x14ac:dyDescent="0.25">
      <c r="A926" s="54"/>
      <c r="B926" s="38"/>
      <c r="C926" s="57"/>
      <c r="D926" s="38"/>
      <c r="E926" s="38"/>
      <c r="F926" s="51"/>
      <c r="G926" s="49"/>
      <c r="H926" s="49"/>
      <c r="I926" s="38"/>
      <c r="J926" s="43">
        <f t="shared" si="59"/>
        <v>0</v>
      </c>
      <c r="K926" s="44"/>
    </row>
    <row r="927" spans="1:11" x14ac:dyDescent="0.25">
      <c r="A927" s="37">
        <v>41806</v>
      </c>
      <c r="B927" s="40" t="s">
        <v>197</v>
      </c>
      <c r="C927" s="57" t="s">
        <v>5580</v>
      </c>
      <c r="D927" s="38"/>
      <c r="E927" s="38" t="s">
        <v>199</v>
      </c>
      <c r="F927" s="51">
        <v>2189</v>
      </c>
      <c r="G927" s="49">
        <v>1</v>
      </c>
      <c r="H927" s="49">
        <v>1</v>
      </c>
      <c r="I927" s="38"/>
      <c r="J927" s="43">
        <f t="shared" si="59"/>
        <v>2189</v>
      </c>
      <c r="K927" s="44" t="s">
        <v>84</v>
      </c>
    </row>
    <row r="928" spans="1:11" x14ac:dyDescent="0.25">
      <c r="A928" s="58"/>
      <c r="B928" s="59"/>
      <c r="C928" s="59"/>
      <c r="D928" s="60"/>
      <c r="E928" s="59"/>
      <c r="F928" s="59"/>
      <c r="G928" s="61"/>
      <c r="H928" s="61"/>
      <c r="I928" s="59"/>
      <c r="J928" s="43">
        <f t="shared" si="59"/>
        <v>0</v>
      </c>
      <c r="K928" s="53"/>
    </row>
    <row r="929" spans="1:11" x14ac:dyDescent="0.25">
      <c r="A929" s="54">
        <v>41753</v>
      </c>
      <c r="B929" s="38" t="s">
        <v>197</v>
      </c>
      <c r="C929" s="50" t="s">
        <v>5582</v>
      </c>
      <c r="D929" s="38"/>
      <c r="E929" s="38" t="s">
        <v>199</v>
      </c>
      <c r="F929" s="51">
        <v>980</v>
      </c>
      <c r="G929" s="49">
        <v>1</v>
      </c>
      <c r="H929" s="49">
        <v>1</v>
      </c>
      <c r="I929" s="38"/>
      <c r="J929" s="43">
        <f t="shared" si="59"/>
        <v>980</v>
      </c>
      <c r="K929" s="44" t="s">
        <v>84</v>
      </c>
    </row>
    <row r="930" spans="1:11" x14ac:dyDescent="0.25">
      <c r="A930" s="54">
        <v>41753</v>
      </c>
      <c r="B930" s="38" t="s">
        <v>197</v>
      </c>
      <c r="C930" s="57" t="s">
        <v>246</v>
      </c>
      <c r="D930" s="38"/>
      <c r="E930" s="38" t="s">
        <v>199</v>
      </c>
      <c r="F930" s="51">
        <v>7800</v>
      </c>
      <c r="G930" s="49">
        <v>1</v>
      </c>
      <c r="H930" s="49">
        <v>1</v>
      </c>
      <c r="I930" s="38"/>
      <c r="J930" s="43">
        <f>H930*F930</f>
        <v>7800</v>
      </c>
      <c r="K930" s="44" t="s">
        <v>84</v>
      </c>
    </row>
    <row r="931" spans="1:11" x14ac:dyDescent="0.25">
      <c r="A931" s="54"/>
      <c r="B931" s="38"/>
      <c r="C931" s="57"/>
      <c r="D931" s="38"/>
      <c r="E931" s="38"/>
      <c r="F931" s="51"/>
      <c r="G931" s="49"/>
      <c r="H931" s="49"/>
      <c r="I931" s="38"/>
      <c r="J931" s="43">
        <f>H931*F931</f>
        <v>0</v>
      </c>
      <c r="K931" s="44"/>
    </row>
    <row r="932" spans="1:11" x14ac:dyDescent="0.25">
      <c r="A932" s="54">
        <v>41753</v>
      </c>
      <c r="B932" s="38" t="s">
        <v>197</v>
      </c>
      <c r="C932" s="57" t="s">
        <v>5583</v>
      </c>
      <c r="D932" s="38"/>
      <c r="E932" s="38" t="s">
        <v>199</v>
      </c>
      <c r="F932" s="51">
        <v>7800</v>
      </c>
      <c r="G932" s="49">
        <v>1</v>
      </c>
      <c r="H932" s="49">
        <v>1</v>
      </c>
      <c r="I932" s="38"/>
      <c r="J932" s="43">
        <f>H932*F932</f>
        <v>7800</v>
      </c>
      <c r="K932" s="44" t="s">
        <v>5339</v>
      </c>
    </row>
    <row r="933" spans="1:11" x14ac:dyDescent="0.25">
      <c r="A933" s="54"/>
      <c r="B933" s="38"/>
      <c r="C933" s="57"/>
      <c r="D933" s="38"/>
      <c r="E933" s="38"/>
      <c r="F933" s="51"/>
      <c r="G933" s="49"/>
      <c r="H933" s="49"/>
      <c r="I933" s="38"/>
      <c r="J933" s="43">
        <f>H933*F933</f>
        <v>0</v>
      </c>
      <c r="K933" s="44"/>
    </row>
    <row r="934" spans="1:11" x14ac:dyDescent="0.25">
      <c r="A934" s="54">
        <v>41753</v>
      </c>
      <c r="B934" s="38" t="s">
        <v>197</v>
      </c>
      <c r="C934" s="57" t="s">
        <v>248</v>
      </c>
      <c r="D934" s="38"/>
      <c r="E934" s="38" t="s">
        <v>199</v>
      </c>
      <c r="F934" s="51">
        <v>3777</v>
      </c>
      <c r="G934" s="64">
        <v>1</v>
      </c>
      <c r="H934" s="64">
        <v>1</v>
      </c>
      <c r="I934" s="38"/>
      <c r="J934" s="43">
        <f>H934*F934</f>
        <v>3777</v>
      </c>
      <c r="K934" s="44" t="s">
        <v>5339</v>
      </c>
    </row>
    <row r="936" spans="1:11" x14ac:dyDescent="0.25">
      <c r="A936" s="54">
        <v>41753</v>
      </c>
      <c r="B936" s="38" t="s">
        <v>197</v>
      </c>
      <c r="C936" s="39" t="s">
        <v>5500</v>
      </c>
      <c r="D936" s="22"/>
      <c r="E936" s="40" t="s">
        <v>199</v>
      </c>
      <c r="F936" s="41">
        <v>7980</v>
      </c>
      <c r="G936" s="42">
        <v>1</v>
      </c>
      <c r="H936" s="42">
        <v>1</v>
      </c>
      <c r="I936" s="40"/>
      <c r="J936" s="43">
        <f t="shared" ref="J936:J952" si="60">H936*F936</f>
        <v>7980</v>
      </c>
      <c r="K936" s="44" t="s">
        <v>84</v>
      </c>
    </row>
    <row r="937" spans="1:11" x14ac:dyDescent="0.25">
      <c r="A937" s="37"/>
      <c r="B937" s="40"/>
      <c r="C937" s="39"/>
      <c r="D937" s="45"/>
      <c r="E937" s="40"/>
      <c r="F937" s="41"/>
      <c r="G937" s="42"/>
      <c r="H937" s="42"/>
      <c r="I937" s="40"/>
      <c r="J937" s="43">
        <f t="shared" si="60"/>
        <v>0</v>
      </c>
      <c r="K937" s="44"/>
    </row>
    <row r="938" spans="1:11" x14ac:dyDescent="0.25">
      <c r="A938" s="54">
        <v>41753</v>
      </c>
      <c r="B938" s="38" t="s">
        <v>197</v>
      </c>
      <c r="C938" s="39" t="s">
        <v>250</v>
      </c>
      <c r="D938" s="45"/>
      <c r="E938" s="40" t="s">
        <v>199</v>
      </c>
      <c r="F938" s="41">
        <v>565</v>
      </c>
      <c r="G938" s="42">
        <v>1</v>
      </c>
      <c r="H938" s="42">
        <v>1</v>
      </c>
      <c r="I938" s="40"/>
      <c r="J938" s="43">
        <f t="shared" si="60"/>
        <v>565</v>
      </c>
      <c r="K938" s="44" t="s">
        <v>84</v>
      </c>
    </row>
    <row r="939" spans="1:11" x14ac:dyDescent="0.25">
      <c r="A939" s="37"/>
      <c r="B939" s="40"/>
      <c r="C939" s="39"/>
      <c r="D939" s="45"/>
      <c r="E939" s="40"/>
      <c r="F939" s="41"/>
      <c r="G939" s="42"/>
      <c r="H939" s="42"/>
      <c r="I939" s="40"/>
      <c r="J939" s="43">
        <f t="shared" si="60"/>
        <v>0</v>
      </c>
      <c r="K939" s="44"/>
    </row>
    <row r="940" spans="1:11" x14ac:dyDescent="0.25">
      <c r="A940" s="54">
        <v>41753</v>
      </c>
      <c r="B940" s="38" t="s">
        <v>197</v>
      </c>
      <c r="C940" s="39" t="s">
        <v>5501</v>
      </c>
      <c r="D940" s="45"/>
      <c r="E940" s="40" t="s">
        <v>199</v>
      </c>
      <c r="F940" s="41">
        <v>1915</v>
      </c>
      <c r="G940" s="42">
        <v>1</v>
      </c>
      <c r="H940" s="42">
        <v>1</v>
      </c>
      <c r="I940" s="40"/>
      <c r="J940" s="43">
        <f t="shared" si="60"/>
        <v>1915</v>
      </c>
      <c r="K940" s="44" t="s">
        <v>84</v>
      </c>
    </row>
    <row r="941" spans="1:11" x14ac:dyDescent="0.25">
      <c r="A941" s="37"/>
      <c r="B941" s="40"/>
      <c r="C941" s="46"/>
      <c r="D941" s="47"/>
      <c r="E941" s="38"/>
      <c r="F941" s="48"/>
      <c r="G941" s="49"/>
      <c r="H941" s="49"/>
      <c r="I941" s="38"/>
      <c r="J941" s="43">
        <f t="shared" si="60"/>
        <v>0</v>
      </c>
      <c r="K941" s="44"/>
    </row>
    <row r="942" spans="1:11" x14ac:dyDescent="0.25">
      <c r="A942" s="54">
        <v>41753</v>
      </c>
      <c r="B942" s="38" t="s">
        <v>197</v>
      </c>
      <c r="C942" s="50" t="s">
        <v>5584</v>
      </c>
      <c r="D942" s="38"/>
      <c r="E942" s="38" t="s">
        <v>199</v>
      </c>
      <c r="F942" s="51">
        <v>2915</v>
      </c>
      <c r="G942" s="49">
        <v>1</v>
      </c>
      <c r="H942" s="49">
        <v>1</v>
      </c>
      <c r="I942" s="52"/>
      <c r="J942" s="43">
        <f t="shared" si="60"/>
        <v>2915</v>
      </c>
      <c r="K942" s="44" t="s">
        <v>84</v>
      </c>
    </row>
    <row r="943" spans="1:11" x14ac:dyDescent="0.25">
      <c r="A943" s="54"/>
      <c r="B943" s="52"/>
      <c r="C943" s="55"/>
      <c r="D943" s="38"/>
      <c r="E943" s="38"/>
      <c r="F943" s="51"/>
      <c r="G943" s="49"/>
      <c r="H943" s="49"/>
      <c r="I943" s="52"/>
      <c r="J943" s="43">
        <f t="shared" si="60"/>
        <v>0</v>
      </c>
      <c r="K943" s="44"/>
    </row>
    <row r="944" spans="1:11" x14ac:dyDescent="0.25">
      <c r="A944" s="54">
        <v>41753</v>
      </c>
      <c r="B944" s="38" t="s">
        <v>197</v>
      </c>
      <c r="C944" s="55" t="s">
        <v>253</v>
      </c>
      <c r="D944" s="38"/>
      <c r="E944" s="38" t="s">
        <v>199</v>
      </c>
      <c r="F944" s="51">
        <v>2915</v>
      </c>
      <c r="G944" s="49">
        <v>1</v>
      </c>
      <c r="H944" s="49">
        <v>1</v>
      </c>
      <c r="I944" s="52"/>
      <c r="J944" s="43">
        <f t="shared" si="60"/>
        <v>2915</v>
      </c>
      <c r="K944" s="44" t="s">
        <v>84</v>
      </c>
    </row>
    <row r="945" spans="1:11" x14ac:dyDescent="0.25">
      <c r="A945" s="54"/>
      <c r="B945" s="52"/>
      <c r="C945" s="55"/>
      <c r="D945" s="56"/>
      <c r="E945" s="38"/>
      <c r="F945" s="51"/>
      <c r="G945" s="49"/>
      <c r="H945" s="49"/>
      <c r="I945" s="52"/>
      <c r="J945" s="43">
        <f t="shared" si="60"/>
        <v>0</v>
      </c>
      <c r="K945" s="44"/>
    </row>
    <row r="946" spans="1:11" x14ac:dyDescent="0.25">
      <c r="A946" s="54">
        <v>41753</v>
      </c>
      <c r="B946" s="38" t="s">
        <v>197</v>
      </c>
      <c r="C946" s="401" t="s">
        <v>5585</v>
      </c>
      <c r="D946" s="38"/>
      <c r="E946" s="38" t="s">
        <v>199</v>
      </c>
      <c r="F946" s="51">
        <v>7800</v>
      </c>
      <c r="G946" s="49">
        <v>1</v>
      </c>
      <c r="H946" s="49">
        <v>1</v>
      </c>
      <c r="I946" s="52"/>
      <c r="J946" s="43">
        <f t="shared" si="60"/>
        <v>7800</v>
      </c>
      <c r="K946" s="44" t="s">
        <v>84</v>
      </c>
    </row>
    <row r="947" spans="1:11" x14ac:dyDescent="0.25">
      <c r="A947" s="54"/>
      <c r="B947" s="52"/>
      <c r="C947" s="52"/>
      <c r="D947" s="38"/>
      <c r="E947" s="52"/>
      <c r="F947" s="52"/>
      <c r="G947" s="49"/>
      <c r="H947" s="49"/>
      <c r="I947" s="52"/>
      <c r="J947" s="43">
        <f t="shared" si="60"/>
        <v>0</v>
      </c>
      <c r="K947" s="53"/>
    </row>
    <row r="948" spans="1:11" x14ac:dyDescent="0.25">
      <c r="A948" s="54">
        <v>41753</v>
      </c>
      <c r="B948" s="38" t="s">
        <v>197</v>
      </c>
      <c r="C948" s="405" t="s">
        <v>5586</v>
      </c>
      <c r="D948" s="38"/>
      <c r="E948" s="38" t="s">
        <v>199</v>
      </c>
      <c r="F948" s="51">
        <v>3800</v>
      </c>
      <c r="G948" s="49">
        <v>1</v>
      </c>
      <c r="H948" s="49">
        <v>1</v>
      </c>
      <c r="I948" s="38"/>
      <c r="J948" s="43">
        <f t="shared" si="60"/>
        <v>3800</v>
      </c>
      <c r="K948" s="44" t="s">
        <v>84</v>
      </c>
    </row>
    <row r="949" spans="1:11" x14ac:dyDescent="0.25">
      <c r="A949" s="54"/>
      <c r="B949" s="38"/>
      <c r="C949" s="57"/>
      <c r="D949" s="38"/>
      <c r="E949" s="38"/>
      <c r="F949" s="51"/>
      <c r="G949" s="49"/>
      <c r="H949" s="49"/>
      <c r="I949" s="38"/>
      <c r="J949" s="43">
        <f t="shared" si="60"/>
        <v>0</v>
      </c>
      <c r="K949" s="44"/>
    </row>
    <row r="950" spans="1:11" x14ac:dyDescent="0.25">
      <c r="A950" s="54">
        <v>41753</v>
      </c>
      <c r="B950" s="38" t="s">
        <v>197</v>
      </c>
      <c r="C950" s="57" t="s">
        <v>256</v>
      </c>
      <c r="D950" s="38"/>
      <c r="E950" s="38" t="s">
        <v>199</v>
      </c>
      <c r="F950" s="51">
        <v>400</v>
      </c>
      <c r="G950" s="49">
        <v>1</v>
      </c>
      <c r="H950" s="49">
        <v>1</v>
      </c>
      <c r="I950" s="38"/>
      <c r="J950" s="43">
        <f t="shared" si="60"/>
        <v>400</v>
      </c>
      <c r="K950" s="44" t="s">
        <v>84</v>
      </c>
    </row>
    <row r="951" spans="1:11" x14ac:dyDescent="0.25">
      <c r="A951" s="58"/>
      <c r="B951" s="59"/>
      <c r="C951" s="59"/>
      <c r="D951" s="60"/>
      <c r="E951" s="59"/>
      <c r="F951" s="59"/>
      <c r="G951" s="61"/>
      <c r="H951" s="61"/>
      <c r="I951" s="59"/>
      <c r="J951" s="43">
        <f t="shared" si="60"/>
        <v>0</v>
      </c>
      <c r="K951" s="53"/>
    </row>
    <row r="952" spans="1:11" x14ac:dyDescent="0.25">
      <c r="A952" s="54">
        <v>41753</v>
      </c>
      <c r="B952" s="38" t="s">
        <v>197</v>
      </c>
      <c r="C952" s="50" t="s">
        <v>5569</v>
      </c>
      <c r="D952" s="38"/>
      <c r="E952" s="38" t="s">
        <v>199</v>
      </c>
      <c r="F952" s="51">
        <v>1590</v>
      </c>
      <c r="G952" s="49">
        <v>1</v>
      </c>
      <c r="H952" s="49">
        <v>1</v>
      </c>
      <c r="I952" s="38"/>
      <c r="J952" s="43">
        <f t="shared" si="60"/>
        <v>1590</v>
      </c>
      <c r="K952" s="44" t="s">
        <v>84</v>
      </c>
    </row>
    <row r="953" spans="1:11" x14ac:dyDescent="0.25">
      <c r="A953" s="54">
        <v>41753</v>
      </c>
      <c r="B953" s="38" t="s">
        <v>197</v>
      </c>
      <c r="C953" s="57" t="s">
        <v>258</v>
      </c>
      <c r="D953" s="38"/>
      <c r="E953" s="38" t="s">
        <v>199</v>
      </c>
      <c r="F953" s="51">
        <v>2590</v>
      </c>
      <c r="G953" s="49">
        <v>1</v>
      </c>
      <c r="H953" s="49">
        <v>1</v>
      </c>
      <c r="I953" s="38"/>
      <c r="J953" s="43">
        <f>H953*F953</f>
        <v>2590</v>
      </c>
      <c r="K953" s="44" t="s">
        <v>84</v>
      </c>
    </row>
    <row r="954" spans="1:11" x14ac:dyDescent="0.25">
      <c r="A954" s="54"/>
      <c r="B954" s="38"/>
      <c r="C954" s="57"/>
      <c r="D954" s="38"/>
      <c r="E954" s="38"/>
      <c r="F954" s="51"/>
      <c r="G954" s="49"/>
      <c r="H954" s="49"/>
      <c r="I954" s="38"/>
      <c r="J954" s="43">
        <f>H954*F954</f>
        <v>0</v>
      </c>
      <c r="K954" s="44"/>
    </row>
    <row r="955" spans="1:11" x14ac:dyDescent="0.25">
      <c r="A955" s="54">
        <v>41753</v>
      </c>
      <c r="B955" s="38" t="s">
        <v>197</v>
      </c>
      <c r="C955" s="57" t="s">
        <v>259</v>
      </c>
      <c r="D955" s="38"/>
      <c r="E955" s="38" t="s">
        <v>199</v>
      </c>
      <c r="F955" s="51">
        <v>6525</v>
      </c>
      <c r="G955" s="49">
        <v>1</v>
      </c>
      <c r="H955" s="49">
        <v>1</v>
      </c>
      <c r="I955" s="38"/>
      <c r="J955" s="43">
        <f>H955*F955</f>
        <v>6525</v>
      </c>
      <c r="K955" s="44" t="s">
        <v>84</v>
      </c>
    </row>
    <row r="956" spans="1:11" x14ac:dyDescent="0.25">
      <c r="A956" s="54"/>
      <c r="B956" s="38"/>
      <c r="C956" s="57"/>
      <c r="D956" s="38"/>
      <c r="E956" s="38"/>
      <c r="F956" s="51"/>
      <c r="G956" s="49"/>
      <c r="H956" s="49"/>
      <c r="I956" s="38"/>
      <c r="J956" s="43">
        <f>H956*F956</f>
        <v>0</v>
      </c>
      <c r="K956" s="44"/>
    </row>
    <row r="957" spans="1:11" x14ac:dyDescent="0.25">
      <c r="A957" s="54">
        <v>41753</v>
      </c>
      <c r="B957" s="38" t="s">
        <v>197</v>
      </c>
      <c r="C957" s="57" t="s">
        <v>260</v>
      </c>
      <c r="D957" s="38"/>
      <c r="E957" s="38" t="s">
        <v>199</v>
      </c>
      <c r="F957" s="51">
        <v>1632</v>
      </c>
      <c r="G957" s="64">
        <v>1</v>
      </c>
      <c r="H957" s="64">
        <v>1</v>
      </c>
      <c r="I957" s="38"/>
      <c r="J957" s="43">
        <f>H957*F957</f>
        <v>1632</v>
      </c>
      <c r="K957" s="44" t="s">
        <v>84</v>
      </c>
    </row>
    <row r="959" spans="1:11" x14ac:dyDescent="0.25">
      <c r="A959" s="54">
        <v>41753</v>
      </c>
      <c r="B959" s="38" t="s">
        <v>197</v>
      </c>
      <c r="C959" s="39" t="s">
        <v>261</v>
      </c>
      <c r="D959" s="22"/>
      <c r="E959" s="40" t="s">
        <v>199</v>
      </c>
      <c r="F959" s="41">
        <v>7800</v>
      </c>
      <c r="G959" s="42">
        <v>1</v>
      </c>
      <c r="H959" s="42">
        <v>1</v>
      </c>
      <c r="I959" s="40"/>
      <c r="J959" s="43">
        <f t="shared" ref="J959:J975" si="61">H959*F959</f>
        <v>7800</v>
      </c>
      <c r="K959" s="44" t="s">
        <v>84</v>
      </c>
    </row>
    <row r="960" spans="1:11" x14ac:dyDescent="0.25">
      <c r="A960" s="37"/>
      <c r="B960" s="40"/>
      <c r="C960" s="39"/>
      <c r="D960" s="45"/>
      <c r="E960" s="40"/>
      <c r="F960" s="41"/>
      <c r="G960" s="42"/>
      <c r="H960" s="42"/>
      <c r="I960" s="40"/>
      <c r="J960" s="43">
        <f t="shared" si="61"/>
        <v>0</v>
      </c>
      <c r="K960" s="44"/>
    </row>
    <row r="961" spans="1:11" x14ac:dyDescent="0.25">
      <c r="A961" s="54">
        <v>41753</v>
      </c>
      <c r="B961" s="38" t="s">
        <v>197</v>
      </c>
      <c r="C961" s="39" t="s">
        <v>5587</v>
      </c>
      <c r="D961" s="45"/>
      <c r="E961" s="40" t="s">
        <v>199</v>
      </c>
      <c r="F961" s="41">
        <v>5285</v>
      </c>
      <c r="G961" s="42">
        <v>1</v>
      </c>
      <c r="H961" s="42">
        <v>1</v>
      </c>
      <c r="I961" s="40"/>
      <c r="J961" s="43">
        <f t="shared" si="61"/>
        <v>5285</v>
      </c>
      <c r="K961" s="44" t="s">
        <v>84</v>
      </c>
    </row>
    <row r="962" spans="1:11" x14ac:dyDescent="0.25">
      <c r="A962" s="37"/>
      <c r="B962" s="40"/>
      <c r="C962" s="39"/>
      <c r="D962" s="45"/>
      <c r="E962" s="40"/>
      <c r="F962" s="41"/>
      <c r="G962" s="42"/>
      <c r="H962" s="42"/>
      <c r="I962" s="40"/>
      <c r="J962" s="43">
        <f t="shared" si="61"/>
        <v>0</v>
      </c>
      <c r="K962" s="44"/>
    </row>
    <row r="963" spans="1:11" x14ac:dyDescent="0.25">
      <c r="A963" s="54">
        <v>41753</v>
      </c>
      <c r="B963" s="38" t="s">
        <v>197</v>
      </c>
      <c r="C963" s="39" t="s">
        <v>263</v>
      </c>
      <c r="D963" s="45"/>
      <c r="E963" s="40" t="s">
        <v>199</v>
      </c>
      <c r="F963" s="41">
        <v>1945</v>
      </c>
      <c r="G963" s="42">
        <v>1</v>
      </c>
      <c r="H963" s="42">
        <v>1</v>
      </c>
      <c r="I963" s="40"/>
      <c r="J963" s="43">
        <f t="shared" si="61"/>
        <v>1945</v>
      </c>
      <c r="K963" s="44" t="s">
        <v>84</v>
      </c>
    </row>
    <row r="964" spans="1:11" x14ac:dyDescent="0.25">
      <c r="A964" s="37"/>
      <c r="B964" s="40"/>
      <c r="C964" s="46"/>
      <c r="D964" s="47"/>
      <c r="E964" s="38"/>
      <c r="F964" s="48"/>
      <c r="G964" s="49"/>
      <c r="H964" s="49"/>
      <c r="I964" s="38"/>
      <c r="J964" s="43">
        <f t="shared" si="61"/>
        <v>0</v>
      </c>
      <c r="K964" s="44"/>
    </row>
    <row r="965" spans="1:11" x14ac:dyDescent="0.25">
      <c r="A965" s="54">
        <v>41753</v>
      </c>
      <c r="B965" s="38" t="s">
        <v>197</v>
      </c>
      <c r="C965" s="50" t="s">
        <v>264</v>
      </c>
      <c r="D965" s="38"/>
      <c r="E965" s="38" t="s">
        <v>199</v>
      </c>
      <c r="F965" s="51">
        <v>7200</v>
      </c>
      <c r="G965" s="49">
        <v>1</v>
      </c>
      <c r="H965" s="49">
        <v>1</v>
      </c>
      <c r="I965" s="52"/>
      <c r="J965" s="43">
        <f t="shared" si="61"/>
        <v>7200</v>
      </c>
      <c r="K965" s="44" t="s">
        <v>84</v>
      </c>
    </row>
    <row r="966" spans="1:11" x14ac:dyDescent="0.25">
      <c r="A966" s="54"/>
      <c r="B966" s="52"/>
      <c r="C966" s="55"/>
      <c r="D966" s="38"/>
      <c r="E966" s="38"/>
      <c r="F966" s="51"/>
      <c r="G966" s="49"/>
      <c r="H966" s="49"/>
      <c r="I966" s="52"/>
      <c r="J966" s="43">
        <f t="shared" si="61"/>
        <v>0</v>
      </c>
      <c r="K966" s="44"/>
    </row>
    <row r="967" spans="1:11" x14ac:dyDescent="0.25">
      <c r="A967" s="54">
        <v>41753</v>
      </c>
      <c r="B967" s="38" t="s">
        <v>197</v>
      </c>
      <c r="C967" s="55" t="s">
        <v>5510</v>
      </c>
      <c r="D967" s="38"/>
      <c r="E967" s="38" t="s">
        <v>199</v>
      </c>
      <c r="F967" s="51">
        <v>2140</v>
      </c>
      <c r="G967" s="49">
        <v>1</v>
      </c>
      <c r="H967" s="49">
        <v>1</v>
      </c>
      <c r="I967" s="52"/>
      <c r="J967" s="43">
        <f t="shared" si="61"/>
        <v>2140</v>
      </c>
      <c r="K967" s="44" t="s">
        <v>84</v>
      </c>
    </row>
    <row r="968" spans="1:11" x14ac:dyDescent="0.25">
      <c r="A968" s="54"/>
      <c r="B968" s="52"/>
      <c r="C968" s="55"/>
      <c r="D968" s="56"/>
      <c r="E968" s="38"/>
      <c r="F968" s="51"/>
      <c r="G968" s="49"/>
      <c r="H968" s="49"/>
      <c r="I968" s="52"/>
      <c r="J968" s="43">
        <f t="shared" si="61"/>
        <v>0</v>
      </c>
      <c r="K968" s="44"/>
    </row>
    <row r="969" spans="1:11" x14ac:dyDescent="0.25">
      <c r="A969" s="54">
        <v>41753</v>
      </c>
      <c r="B969" s="38" t="s">
        <v>197</v>
      </c>
      <c r="C969" s="55" t="s">
        <v>5511</v>
      </c>
      <c r="D969" s="38"/>
      <c r="E969" s="38" t="s">
        <v>199</v>
      </c>
      <c r="F969" s="51">
        <v>2549</v>
      </c>
      <c r="G969" s="49">
        <v>1</v>
      </c>
      <c r="H969" s="49">
        <v>1</v>
      </c>
      <c r="I969" s="52"/>
      <c r="J969" s="43">
        <f t="shared" si="61"/>
        <v>2549</v>
      </c>
      <c r="K969" s="44" t="s">
        <v>84</v>
      </c>
    </row>
    <row r="970" spans="1:11" x14ac:dyDescent="0.25">
      <c r="A970" s="54"/>
      <c r="B970" s="52"/>
      <c r="C970" s="52"/>
      <c r="D970" s="38"/>
      <c r="E970" s="52"/>
      <c r="F970" s="52"/>
      <c r="G970" s="49"/>
      <c r="H970" s="49"/>
      <c r="I970" s="52"/>
      <c r="J970" s="43">
        <f t="shared" si="61"/>
        <v>0</v>
      </c>
      <c r="K970" s="53"/>
    </row>
    <row r="971" spans="1:11" x14ac:dyDescent="0.25">
      <c r="A971" s="54">
        <v>41753</v>
      </c>
      <c r="B971" s="38" t="s">
        <v>197</v>
      </c>
      <c r="C971" s="57" t="s">
        <v>267</v>
      </c>
      <c r="D971" s="38"/>
      <c r="E971" s="38" t="s">
        <v>199</v>
      </c>
      <c r="F971" s="51">
        <v>2550</v>
      </c>
      <c r="G971" s="49">
        <v>1</v>
      </c>
      <c r="H971" s="49">
        <v>1</v>
      </c>
      <c r="I971" s="38"/>
      <c r="J971" s="43">
        <f t="shared" si="61"/>
        <v>2550</v>
      </c>
      <c r="K971" s="44" t="s">
        <v>84</v>
      </c>
    </row>
    <row r="972" spans="1:11" x14ac:dyDescent="0.25">
      <c r="A972" s="54"/>
      <c r="B972" s="38"/>
      <c r="C972" s="57"/>
      <c r="D972" s="38"/>
      <c r="E972" s="38"/>
      <c r="F972" s="51"/>
      <c r="G972" s="49"/>
      <c r="H972" s="49"/>
      <c r="I972" s="38"/>
      <c r="J972" s="43">
        <f t="shared" si="61"/>
        <v>0</v>
      </c>
      <c r="K972" s="44"/>
    </row>
    <row r="973" spans="1:11" x14ac:dyDescent="0.25">
      <c r="A973" s="54">
        <v>41753</v>
      </c>
      <c r="B973" s="38" t="s">
        <v>197</v>
      </c>
      <c r="C973" s="57" t="s">
        <v>5513</v>
      </c>
      <c r="D973" s="38"/>
      <c r="E973" s="38" t="s">
        <v>199</v>
      </c>
      <c r="F973" s="51">
        <v>2590</v>
      </c>
      <c r="G973" s="49">
        <v>1</v>
      </c>
      <c r="H973" s="49">
        <v>1</v>
      </c>
      <c r="I973" s="38"/>
      <c r="J973" s="43">
        <f t="shared" si="61"/>
        <v>2590</v>
      </c>
      <c r="K973" s="44" t="s">
        <v>84</v>
      </c>
    </row>
    <row r="974" spans="1:11" x14ac:dyDescent="0.25">
      <c r="A974" s="58"/>
      <c r="B974" s="59"/>
      <c r="C974" s="59"/>
      <c r="D974" s="60"/>
      <c r="E974" s="59"/>
      <c r="F974" s="59"/>
      <c r="G974" s="61"/>
      <c r="H974" s="61"/>
      <c r="I974" s="59"/>
      <c r="J974" s="43">
        <f t="shared" si="61"/>
        <v>0</v>
      </c>
      <c r="K974" s="53"/>
    </row>
    <row r="975" spans="1:11" x14ac:dyDescent="0.25">
      <c r="A975" s="54">
        <v>41753</v>
      </c>
      <c r="B975" s="38" t="s">
        <v>197</v>
      </c>
      <c r="C975" s="50" t="s">
        <v>5588</v>
      </c>
      <c r="D975" s="38"/>
      <c r="E975" s="38" t="s">
        <v>199</v>
      </c>
      <c r="F975" s="51">
        <v>2565</v>
      </c>
      <c r="G975" s="49">
        <v>1</v>
      </c>
      <c r="H975" s="49">
        <v>1</v>
      </c>
      <c r="I975" s="38"/>
      <c r="J975" s="43">
        <f t="shared" si="61"/>
        <v>2565</v>
      </c>
      <c r="K975" s="44" t="s">
        <v>84</v>
      </c>
    </row>
    <row r="976" spans="1:11" x14ac:dyDescent="0.25">
      <c r="A976" s="54">
        <v>41753</v>
      </c>
      <c r="B976" s="38" t="s">
        <v>197</v>
      </c>
      <c r="C976" s="57" t="s">
        <v>5571</v>
      </c>
      <c r="D976" s="38"/>
      <c r="E976" s="38" t="s">
        <v>199</v>
      </c>
      <c r="F976" s="51">
        <v>8160</v>
      </c>
      <c r="G976" s="49">
        <v>1</v>
      </c>
      <c r="H976" s="49">
        <v>1</v>
      </c>
      <c r="I976" s="38"/>
      <c r="J976" s="43">
        <f>H976*F976</f>
        <v>8160</v>
      </c>
      <c r="K976" s="44" t="s">
        <v>84</v>
      </c>
    </row>
    <row r="977" spans="1:11" x14ac:dyDescent="0.25">
      <c r="A977" s="54"/>
      <c r="B977" s="38"/>
      <c r="C977" s="57"/>
      <c r="D977" s="38"/>
      <c r="E977" s="38"/>
      <c r="F977" s="51"/>
      <c r="G977" s="49"/>
      <c r="H977" s="49"/>
      <c r="I977" s="38"/>
      <c r="J977" s="43">
        <f>H977*F977</f>
        <v>0</v>
      </c>
      <c r="K977" s="44"/>
    </row>
    <row r="978" spans="1:11" x14ac:dyDescent="0.25">
      <c r="A978" s="54">
        <v>41753</v>
      </c>
      <c r="B978" s="38" t="s">
        <v>197</v>
      </c>
      <c r="C978" s="57" t="s">
        <v>5589</v>
      </c>
      <c r="D978" s="38"/>
      <c r="E978" s="38" t="s">
        <v>199</v>
      </c>
      <c r="F978" s="51">
        <v>6785</v>
      </c>
      <c r="G978" s="49">
        <v>1</v>
      </c>
      <c r="H978" s="49">
        <v>1</v>
      </c>
      <c r="I978" s="38"/>
      <c r="J978" s="43">
        <f>H978*F978</f>
        <v>6785</v>
      </c>
      <c r="K978" s="44" t="s">
        <v>84</v>
      </c>
    </row>
    <row r="979" spans="1:11" x14ac:dyDescent="0.25">
      <c r="A979" s="54"/>
      <c r="B979" s="38"/>
      <c r="C979" s="57"/>
      <c r="D979" s="38"/>
      <c r="E979" s="38"/>
      <c r="F979" s="51"/>
      <c r="G979" s="49"/>
      <c r="H979" s="49"/>
      <c r="I979" s="38"/>
      <c r="J979" s="43">
        <f>H979*F979</f>
        <v>0</v>
      </c>
      <c r="K979" s="44"/>
    </row>
    <row r="980" spans="1:11" x14ac:dyDescent="0.25">
      <c r="A980" s="54">
        <v>41753</v>
      </c>
      <c r="B980" s="38" t="s">
        <v>197</v>
      </c>
      <c r="C980" s="57" t="s">
        <v>5573</v>
      </c>
      <c r="D980" s="38"/>
      <c r="E980" s="38" t="s">
        <v>199</v>
      </c>
      <c r="F980" s="51">
        <v>2530</v>
      </c>
      <c r="G980" s="64">
        <v>1</v>
      </c>
      <c r="H980" s="64">
        <v>1</v>
      </c>
      <c r="I980" s="38"/>
      <c r="J980" s="43">
        <f>H980*F980</f>
        <v>2530</v>
      </c>
      <c r="K980" s="44" t="s">
        <v>84</v>
      </c>
    </row>
    <row r="982" spans="1:11" x14ac:dyDescent="0.25">
      <c r="A982" s="37">
        <v>41852</v>
      </c>
      <c r="B982" s="38" t="s">
        <v>197</v>
      </c>
      <c r="C982" s="39" t="s">
        <v>6037</v>
      </c>
      <c r="D982" s="22"/>
      <c r="E982" s="40" t="s">
        <v>199</v>
      </c>
      <c r="F982" s="41">
        <v>2996</v>
      </c>
      <c r="G982" s="42">
        <v>1</v>
      </c>
      <c r="H982" s="42">
        <v>1</v>
      </c>
      <c r="I982" s="40"/>
      <c r="J982" s="43">
        <f t="shared" ref="J982:J998" si="62">H982*F982</f>
        <v>2996</v>
      </c>
      <c r="K982" s="44" t="s">
        <v>84</v>
      </c>
    </row>
    <row r="983" spans="1:11" x14ac:dyDescent="0.25">
      <c r="A983" s="37"/>
      <c r="B983" s="40"/>
      <c r="C983" s="39"/>
      <c r="D983" s="45"/>
      <c r="E983" s="40"/>
      <c r="F983" s="41"/>
      <c r="G983" s="42"/>
      <c r="H983" s="42"/>
      <c r="I983" s="40"/>
      <c r="J983" s="43">
        <f t="shared" si="62"/>
        <v>0</v>
      </c>
      <c r="K983" s="44"/>
    </row>
    <row r="984" spans="1:11" x14ac:dyDescent="0.25">
      <c r="A984" s="37">
        <v>41852</v>
      </c>
      <c r="B984" s="38" t="s">
        <v>197</v>
      </c>
      <c r="C984" s="39" t="s">
        <v>6038</v>
      </c>
      <c r="D984" s="45"/>
      <c r="E984" s="40" t="s">
        <v>199</v>
      </c>
      <c r="F984" s="41">
        <v>10209</v>
      </c>
      <c r="G984" s="42">
        <v>1</v>
      </c>
      <c r="H984" s="42">
        <v>1</v>
      </c>
      <c r="I984" s="40"/>
      <c r="J984" s="43">
        <f t="shared" si="62"/>
        <v>10209</v>
      </c>
      <c r="K984" s="44" t="s">
        <v>84</v>
      </c>
    </row>
    <row r="985" spans="1:11" x14ac:dyDescent="0.25">
      <c r="A985" s="37"/>
      <c r="B985" s="40"/>
      <c r="C985" s="39"/>
      <c r="D985" s="45"/>
      <c r="E985" s="40"/>
      <c r="F985" s="41"/>
      <c r="G985" s="42"/>
      <c r="H985" s="42"/>
      <c r="I985" s="40"/>
      <c r="J985" s="43">
        <f t="shared" si="62"/>
        <v>0</v>
      </c>
      <c r="K985" s="44"/>
    </row>
    <row r="986" spans="1:11" x14ac:dyDescent="0.25">
      <c r="A986" s="37">
        <v>41852</v>
      </c>
      <c r="B986" s="38" t="s">
        <v>197</v>
      </c>
      <c r="C986" s="39" t="s">
        <v>6039</v>
      </c>
      <c r="D986" s="45"/>
      <c r="E986" s="40" t="s">
        <v>199</v>
      </c>
      <c r="F986" s="41">
        <v>4246</v>
      </c>
      <c r="G986" s="42">
        <v>1</v>
      </c>
      <c r="H986" s="42">
        <v>1</v>
      </c>
      <c r="I986" s="40"/>
      <c r="J986" s="43">
        <f t="shared" si="62"/>
        <v>4246</v>
      </c>
      <c r="K986" s="44" t="s">
        <v>84</v>
      </c>
    </row>
    <row r="987" spans="1:11" x14ac:dyDescent="0.25">
      <c r="A987" s="37"/>
      <c r="B987" s="40"/>
      <c r="C987" s="46"/>
      <c r="D987" s="47"/>
      <c r="E987" s="38"/>
      <c r="F987" s="48"/>
      <c r="G987" s="49"/>
      <c r="H987" s="49"/>
      <c r="I987" s="38"/>
      <c r="J987" s="43">
        <f t="shared" si="62"/>
        <v>0</v>
      </c>
      <c r="K987" s="44"/>
    </row>
    <row r="988" spans="1:11" x14ac:dyDescent="0.25">
      <c r="A988" s="37">
        <v>41852</v>
      </c>
      <c r="B988" s="38" t="s">
        <v>197</v>
      </c>
      <c r="C988" s="50" t="s">
        <v>6040</v>
      </c>
      <c r="D988" s="38"/>
      <c r="E988" s="38" t="s">
        <v>199</v>
      </c>
      <c r="F988" s="51">
        <v>4496</v>
      </c>
      <c r="G988" s="49">
        <v>1</v>
      </c>
      <c r="H988" s="49">
        <v>1</v>
      </c>
      <c r="I988" s="52"/>
      <c r="J988" s="43">
        <f t="shared" si="62"/>
        <v>4496</v>
      </c>
      <c r="K988" s="44" t="s">
        <v>84</v>
      </c>
    </row>
    <row r="989" spans="1:11" x14ac:dyDescent="0.25">
      <c r="A989" s="54"/>
      <c r="B989" s="52"/>
      <c r="C989" s="55"/>
      <c r="D989" s="38"/>
      <c r="E989" s="38"/>
      <c r="F989" s="51"/>
      <c r="G989" s="49"/>
      <c r="H989" s="49"/>
      <c r="I989" s="52"/>
      <c r="J989" s="43">
        <f t="shared" si="62"/>
        <v>0</v>
      </c>
      <c r="K989" s="44"/>
    </row>
    <row r="990" spans="1:11" x14ac:dyDescent="0.25">
      <c r="A990" s="37">
        <v>41852</v>
      </c>
      <c r="B990" s="38" t="s">
        <v>197</v>
      </c>
      <c r="C990" s="55" t="s">
        <v>6041</v>
      </c>
      <c r="D990" s="38"/>
      <c r="E990" s="38" t="s">
        <v>199</v>
      </c>
      <c r="F990" s="51">
        <v>1939</v>
      </c>
      <c r="G990" s="49">
        <v>1</v>
      </c>
      <c r="H990" s="49">
        <v>1</v>
      </c>
      <c r="I990" s="52"/>
      <c r="J990" s="43">
        <f t="shared" si="62"/>
        <v>1939</v>
      </c>
      <c r="K990" s="44" t="s">
        <v>84</v>
      </c>
    </row>
    <row r="991" spans="1:11" x14ac:dyDescent="0.25">
      <c r="A991" s="54"/>
      <c r="B991" s="52"/>
      <c r="C991" s="55"/>
      <c r="D991" s="56"/>
      <c r="E991" s="38"/>
      <c r="F991" s="51"/>
      <c r="G991" s="49"/>
      <c r="H991" s="49"/>
      <c r="I991" s="52"/>
      <c r="J991" s="43">
        <f t="shared" si="62"/>
        <v>0</v>
      </c>
      <c r="K991" s="44"/>
    </row>
    <row r="992" spans="1:11" x14ac:dyDescent="0.25">
      <c r="A992" s="37">
        <v>41852</v>
      </c>
      <c r="B992" s="38" t="s">
        <v>197</v>
      </c>
      <c r="C992" s="55" t="s">
        <v>6042</v>
      </c>
      <c r="D992" s="38"/>
      <c r="E992" s="38" t="s">
        <v>199</v>
      </c>
      <c r="F992" s="51">
        <v>3999</v>
      </c>
      <c r="G992" s="49">
        <v>1</v>
      </c>
      <c r="H992" s="49">
        <v>1</v>
      </c>
      <c r="I992" s="52"/>
      <c r="J992" s="43">
        <f t="shared" si="62"/>
        <v>3999</v>
      </c>
      <c r="K992" s="44" t="s">
        <v>84</v>
      </c>
    </row>
    <row r="993" spans="1:11" x14ac:dyDescent="0.25">
      <c r="A993" s="54"/>
      <c r="B993" s="52"/>
      <c r="C993" s="52"/>
      <c r="D993" s="38"/>
      <c r="E993" s="52"/>
      <c r="F993" s="52"/>
      <c r="G993" s="49"/>
      <c r="H993" s="49"/>
      <c r="I993" s="52"/>
      <c r="J993" s="43">
        <f t="shared" si="62"/>
        <v>0</v>
      </c>
      <c r="K993" s="53"/>
    </row>
    <row r="994" spans="1:11" x14ac:dyDescent="0.25">
      <c r="A994" s="37">
        <v>41852</v>
      </c>
      <c r="B994" s="38" t="s">
        <v>197</v>
      </c>
      <c r="C994" s="57" t="s">
        <v>6043</v>
      </c>
      <c r="D994" s="38"/>
      <c r="E994" s="38" t="s">
        <v>199</v>
      </c>
      <c r="F994" s="51">
        <v>2396</v>
      </c>
      <c r="G994" s="49">
        <v>1</v>
      </c>
      <c r="H994" s="49">
        <v>1</v>
      </c>
      <c r="I994" s="38"/>
      <c r="J994" s="43">
        <f t="shared" si="62"/>
        <v>2396</v>
      </c>
      <c r="K994" s="44" t="s">
        <v>84</v>
      </c>
    </row>
    <row r="995" spans="1:11" x14ac:dyDescent="0.25">
      <c r="A995" s="54"/>
      <c r="B995" s="38"/>
      <c r="C995" s="57"/>
      <c r="D995" s="38"/>
      <c r="E995" s="38"/>
      <c r="F995" s="51"/>
      <c r="G995" s="49"/>
      <c r="H995" s="49"/>
      <c r="I995" s="38"/>
      <c r="J995" s="43">
        <f t="shared" si="62"/>
        <v>0</v>
      </c>
      <c r="K995" s="44"/>
    </row>
    <row r="996" spans="1:11" x14ac:dyDescent="0.25">
      <c r="A996" s="37">
        <v>41852</v>
      </c>
      <c r="B996" s="38" t="s">
        <v>197</v>
      </c>
      <c r="C996" s="57" t="s">
        <v>6044</v>
      </c>
      <c r="D996" s="38"/>
      <c r="E996" s="38" t="s">
        <v>199</v>
      </c>
      <c r="F996" s="51">
        <v>4699</v>
      </c>
      <c r="G996" s="49">
        <v>1</v>
      </c>
      <c r="H996" s="49">
        <v>1</v>
      </c>
      <c r="I996" s="38"/>
      <c r="J996" s="43">
        <f t="shared" si="62"/>
        <v>4699</v>
      </c>
      <c r="K996" s="44" t="s">
        <v>84</v>
      </c>
    </row>
    <row r="997" spans="1:11" x14ac:dyDescent="0.25">
      <c r="A997" s="58"/>
      <c r="B997" s="59"/>
      <c r="C997" s="59"/>
      <c r="D997" s="60"/>
      <c r="E997" s="59"/>
      <c r="F997" s="59"/>
      <c r="G997" s="61"/>
      <c r="H997" s="61"/>
      <c r="I997" s="59"/>
      <c r="J997" s="43">
        <f t="shared" si="62"/>
        <v>0</v>
      </c>
      <c r="K997" s="53"/>
    </row>
    <row r="998" spans="1:11" x14ac:dyDescent="0.25">
      <c r="A998" s="37">
        <v>41852</v>
      </c>
      <c r="B998" s="38" t="s">
        <v>197</v>
      </c>
      <c r="C998" s="50" t="s">
        <v>6045</v>
      </c>
      <c r="D998" s="38"/>
      <c r="E998" s="38" t="s">
        <v>199</v>
      </c>
      <c r="F998" s="51">
        <v>5742</v>
      </c>
      <c r="G998" s="49">
        <v>1</v>
      </c>
      <c r="H998" s="49">
        <v>1</v>
      </c>
      <c r="I998" s="38"/>
      <c r="J998" s="43">
        <f t="shared" si="62"/>
        <v>5742</v>
      </c>
      <c r="K998" s="44" t="s">
        <v>84</v>
      </c>
    </row>
    <row r="999" spans="1:11" x14ac:dyDescent="0.25">
      <c r="A999" s="37">
        <v>41852</v>
      </c>
      <c r="B999" s="38" t="s">
        <v>197</v>
      </c>
      <c r="C999" s="405" t="s">
        <v>6046</v>
      </c>
      <c r="D999" s="38"/>
      <c r="E999" s="38" t="s">
        <v>199</v>
      </c>
      <c r="F999" s="51">
        <v>2996</v>
      </c>
      <c r="G999" s="49">
        <v>1</v>
      </c>
      <c r="H999" s="49">
        <v>1</v>
      </c>
      <c r="I999" s="38"/>
      <c r="J999" s="43">
        <f>H999*F999</f>
        <v>2996</v>
      </c>
      <c r="K999" s="44" t="s">
        <v>84</v>
      </c>
    </row>
    <row r="1000" spans="1:11" x14ac:dyDescent="0.25">
      <c r="A1000" s="54"/>
      <c r="B1000" s="38"/>
      <c r="C1000" s="57"/>
      <c r="D1000" s="38"/>
      <c r="E1000" s="38"/>
      <c r="F1000" s="51"/>
      <c r="G1000" s="49"/>
      <c r="H1000" s="49"/>
      <c r="I1000" s="38"/>
      <c r="J1000" s="43">
        <f>H1000*F1000</f>
        <v>0</v>
      </c>
      <c r="K1000" s="44"/>
    </row>
    <row r="1001" spans="1:11" x14ac:dyDescent="0.25">
      <c r="A1001" s="37">
        <v>41852</v>
      </c>
      <c r="B1001" s="38" t="s">
        <v>197</v>
      </c>
      <c r="C1001" s="57" t="s">
        <v>6047</v>
      </c>
      <c r="D1001" s="38"/>
      <c r="E1001" s="38" t="s">
        <v>199</v>
      </c>
      <c r="F1001" s="51">
        <v>7934</v>
      </c>
      <c r="G1001" s="49">
        <v>1</v>
      </c>
      <c r="H1001" s="49">
        <v>1</v>
      </c>
      <c r="I1001" s="38"/>
      <c r="J1001" s="43">
        <f>H1001*F1001</f>
        <v>7934</v>
      </c>
      <c r="K1001" s="44" t="s">
        <v>84</v>
      </c>
    </row>
    <row r="1002" spans="1:11" x14ac:dyDescent="0.25">
      <c r="A1002" s="54"/>
      <c r="B1002" s="38"/>
      <c r="C1002" s="57"/>
      <c r="D1002" s="38"/>
      <c r="E1002" s="38"/>
      <c r="F1002" s="51"/>
      <c r="G1002" s="49"/>
      <c r="H1002" s="49"/>
      <c r="I1002" s="38"/>
      <c r="J1002" s="43">
        <f>H1002*F1002</f>
        <v>0</v>
      </c>
      <c r="K1002" s="44"/>
    </row>
    <row r="1003" spans="1:11" x14ac:dyDescent="0.25">
      <c r="A1003" s="37">
        <v>41852</v>
      </c>
      <c r="B1003" s="38" t="s">
        <v>197</v>
      </c>
      <c r="C1003" s="57" t="s">
        <v>6048</v>
      </c>
      <c r="D1003" s="38"/>
      <c r="E1003" s="38" t="s">
        <v>199</v>
      </c>
      <c r="F1003" s="51">
        <v>2069</v>
      </c>
      <c r="G1003" s="64">
        <v>1</v>
      </c>
      <c r="H1003" s="64">
        <v>1</v>
      </c>
      <c r="I1003" s="38"/>
      <c r="J1003" s="43">
        <f>H1003*F1003</f>
        <v>2069</v>
      </c>
      <c r="K1003" s="44" t="s">
        <v>84</v>
      </c>
    </row>
    <row r="1005" spans="1:11" x14ac:dyDescent="0.25">
      <c r="A1005" s="37">
        <v>41852</v>
      </c>
      <c r="B1005" s="38" t="s">
        <v>197</v>
      </c>
      <c r="C1005" s="70" t="s">
        <v>6049</v>
      </c>
      <c r="D1005" s="22"/>
      <c r="E1005" s="40" t="s">
        <v>199</v>
      </c>
      <c r="F1005" s="41">
        <v>3496</v>
      </c>
      <c r="G1005" s="42">
        <v>1</v>
      </c>
      <c r="H1005" s="42">
        <v>1</v>
      </c>
      <c r="I1005" s="40"/>
      <c r="J1005" s="43">
        <f t="shared" ref="J1005:J1021" si="63">H1005*F1005</f>
        <v>3496</v>
      </c>
      <c r="K1005" s="44" t="s">
        <v>84</v>
      </c>
    </row>
    <row r="1006" spans="1:11" x14ac:dyDescent="0.25">
      <c r="A1006" s="37"/>
      <c r="B1006" s="40"/>
      <c r="C1006" s="39"/>
      <c r="D1006" s="45"/>
      <c r="E1006" s="40"/>
      <c r="F1006" s="41"/>
      <c r="G1006" s="42"/>
      <c r="H1006" s="42"/>
      <c r="I1006" s="40"/>
      <c r="J1006" s="43">
        <f t="shared" si="63"/>
        <v>0</v>
      </c>
      <c r="K1006" s="44"/>
    </row>
    <row r="1007" spans="1:11" x14ac:dyDescent="0.25">
      <c r="A1007" s="37">
        <v>41852</v>
      </c>
      <c r="B1007" s="38" t="s">
        <v>197</v>
      </c>
      <c r="C1007" s="39" t="s">
        <v>6050</v>
      </c>
      <c r="D1007" s="45"/>
      <c r="E1007" s="40" t="s">
        <v>199</v>
      </c>
      <c r="F1007" s="41">
        <v>5015</v>
      </c>
      <c r="G1007" s="42">
        <v>1</v>
      </c>
      <c r="H1007" s="42">
        <v>1</v>
      </c>
      <c r="I1007" s="40"/>
      <c r="J1007" s="43">
        <f t="shared" si="63"/>
        <v>5015</v>
      </c>
      <c r="K1007" s="44" t="s">
        <v>84</v>
      </c>
    </row>
    <row r="1008" spans="1:11" x14ac:dyDescent="0.25">
      <c r="A1008" s="37"/>
      <c r="B1008" s="40"/>
      <c r="C1008" s="39"/>
      <c r="D1008" s="45"/>
      <c r="E1008" s="40"/>
      <c r="F1008" s="41"/>
      <c r="G1008" s="42"/>
      <c r="H1008" s="42"/>
      <c r="I1008" s="40"/>
      <c r="J1008" s="43">
        <f t="shared" si="63"/>
        <v>0</v>
      </c>
      <c r="K1008" s="44"/>
    </row>
    <row r="1009" spans="1:11" x14ac:dyDescent="0.25">
      <c r="A1009" s="37">
        <v>41852</v>
      </c>
      <c r="B1009" s="38" t="s">
        <v>197</v>
      </c>
      <c r="C1009" s="39" t="s">
        <v>6051</v>
      </c>
      <c r="D1009" s="45"/>
      <c r="E1009" s="40" t="s">
        <v>199</v>
      </c>
      <c r="F1009" s="41">
        <v>3879</v>
      </c>
      <c r="G1009" s="42">
        <v>1</v>
      </c>
      <c r="H1009" s="42">
        <v>1</v>
      </c>
      <c r="I1009" s="40"/>
      <c r="J1009" s="43">
        <f t="shared" si="63"/>
        <v>3879</v>
      </c>
      <c r="K1009" s="44" t="s">
        <v>84</v>
      </c>
    </row>
    <row r="1010" spans="1:11" x14ac:dyDescent="0.25">
      <c r="A1010" s="37"/>
      <c r="B1010" s="40"/>
      <c r="C1010" s="46"/>
      <c r="D1010" s="47"/>
      <c r="E1010" s="38"/>
      <c r="F1010" s="48"/>
      <c r="G1010" s="49"/>
      <c r="H1010" s="49"/>
      <c r="I1010" s="38"/>
      <c r="J1010" s="43">
        <f t="shared" si="63"/>
        <v>0</v>
      </c>
      <c r="K1010" s="44"/>
    </row>
    <row r="1011" spans="1:11" x14ac:dyDescent="0.25">
      <c r="A1011" s="37">
        <v>41852</v>
      </c>
      <c r="B1011" s="38" t="s">
        <v>197</v>
      </c>
      <c r="C1011" s="50" t="s">
        <v>6052</v>
      </c>
      <c r="D1011" s="38"/>
      <c r="E1011" s="38" t="s">
        <v>199</v>
      </c>
      <c r="F1011" s="51">
        <v>4661</v>
      </c>
      <c r="G1011" s="49">
        <v>1</v>
      </c>
      <c r="H1011" s="49">
        <v>1</v>
      </c>
      <c r="I1011" s="52"/>
      <c r="J1011" s="43">
        <f t="shared" si="63"/>
        <v>4661</v>
      </c>
      <c r="K1011" s="44" t="s">
        <v>84</v>
      </c>
    </row>
    <row r="1012" spans="1:11" x14ac:dyDescent="0.25">
      <c r="A1012" s="54"/>
      <c r="B1012" s="52"/>
      <c r="C1012" s="55"/>
      <c r="D1012" s="38"/>
      <c r="E1012" s="38"/>
      <c r="F1012" s="51"/>
      <c r="G1012" s="49"/>
      <c r="H1012" s="49"/>
      <c r="I1012" s="52"/>
      <c r="J1012" s="43">
        <f t="shared" si="63"/>
        <v>0</v>
      </c>
      <c r="K1012" s="44"/>
    </row>
    <row r="1013" spans="1:11" x14ac:dyDescent="0.25">
      <c r="A1013" s="37">
        <v>41852</v>
      </c>
      <c r="B1013" s="38" t="s">
        <v>197</v>
      </c>
      <c r="C1013" s="55" t="s">
        <v>6053</v>
      </c>
      <c r="D1013" s="38"/>
      <c r="E1013" s="38" t="s">
        <v>199</v>
      </c>
      <c r="F1013" s="51">
        <v>3995</v>
      </c>
      <c r="G1013" s="49">
        <v>1</v>
      </c>
      <c r="H1013" s="49">
        <v>1</v>
      </c>
      <c r="I1013" s="52"/>
      <c r="J1013" s="43">
        <f t="shared" si="63"/>
        <v>3995</v>
      </c>
      <c r="K1013" s="44" t="s">
        <v>84</v>
      </c>
    </row>
    <row r="1014" spans="1:11" x14ac:dyDescent="0.25">
      <c r="A1014" s="54"/>
      <c r="B1014" s="52"/>
      <c r="C1014" s="55"/>
      <c r="D1014" s="56"/>
      <c r="E1014" s="38"/>
      <c r="F1014" s="51"/>
      <c r="G1014" s="49"/>
      <c r="H1014" s="49"/>
      <c r="I1014" s="52"/>
      <c r="J1014" s="43">
        <f t="shared" si="63"/>
        <v>0</v>
      </c>
      <c r="K1014" s="44"/>
    </row>
    <row r="1015" spans="1:11" x14ac:dyDescent="0.25">
      <c r="A1015" s="37">
        <v>41852</v>
      </c>
      <c r="B1015" s="38" t="s">
        <v>197</v>
      </c>
      <c r="C1015" s="55" t="s">
        <v>6054</v>
      </c>
      <c r="D1015" s="38"/>
      <c r="E1015" s="38" t="s">
        <v>199</v>
      </c>
      <c r="F1015" s="51">
        <v>4125</v>
      </c>
      <c r="G1015" s="49">
        <v>1</v>
      </c>
      <c r="H1015" s="49">
        <v>1</v>
      </c>
      <c r="I1015" s="52"/>
      <c r="J1015" s="43">
        <f t="shared" si="63"/>
        <v>4125</v>
      </c>
      <c r="K1015" s="44" t="s">
        <v>84</v>
      </c>
    </row>
    <row r="1016" spans="1:11" x14ac:dyDescent="0.25">
      <c r="A1016" s="54"/>
      <c r="B1016" s="52"/>
      <c r="C1016" s="52"/>
      <c r="D1016" s="38"/>
      <c r="E1016" s="52"/>
      <c r="F1016" s="52"/>
      <c r="G1016" s="49"/>
      <c r="H1016" s="49"/>
      <c r="I1016" s="52"/>
      <c r="J1016" s="43">
        <f t="shared" si="63"/>
        <v>0</v>
      </c>
      <c r="K1016" s="53"/>
    </row>
    <row r="1017" spans="1:11" x14ac:dyDescent="0.25">
      <c r="A1017" s="37">
        <v>41856</v>
      </c>
      <c r="B1017" s="38" t="s">
        <v>197</v>
      </c>
      <c r="C1017" s="57" t="s">
        <v>6055</v>
      </c>
      <c r="D1017" s="38"/>
      <c r="E1017" s="38" t="s">
        <v>199</v>
      </c>
      <c r="F1017" s="51">
        <v>2695.5</v>
      </c>
      <c r="G1017" s="49">
        <v>1</v>
      </c>
      <c r="H1017" s="49">
        <v>1</v>
      </c>
      <c r="I1017" s="38"/>
      <c r="J1017" s="43">
        <f t="shared" si="63"/>
        <v>2695.5</v>
      </c>
      <c r="K1017" s="44" t="s">
        <v>84</v>
      </c>
    </row>
    <row r="1018" spans="1:11" x14ac:dyDescent="0.25">
      <c r="A1018" s="54"/>
      <c r="B1018" s="38"/>
      <c r="C1018" s="57"/>
      <c r="D1018" s="38"/>
      <c r="E1018" s="38"/>
      <c r="F1018" s="51"/>
      <c r="G1018" s="49"/>
      <c r="H1018" s="49"/>
      <c r="I1018" s="38"/>
      <c r="J1018" s="43">
        <f t="shared" si="63"/>
        <v>0</v>
      </c>
      <c r="K1018" s="44"/>
    </row>
    <row r="1019" spans="1:11" x14ac:dyDescent="0.25">
      <c r="A1019" s="37">
        <v>41856</v>
      </c>
      <c r="B1019" s="38" t="s">
        <v>197</v>
      </c>
      <c r="C1019" s="57" t="s">
        <v>6056</v>
      </c>
      <c r="D1019" s="38"/>
      <c r="E1019" s="38" t="s">
        <v>199</v>
      </c>
      <c r="F1019" s="51">
        <v>2695.5</v>
      </c>
      <c r="G1019" s="49">
        <v>1</v>
      </c>
      <c r="H1019" s="49">
        <v>1</v>
      </c>
      <c r="I1019" s="38"/>
      <c r="J1019" s="43">
        <f t="shared" si="63"/>
        <v>2695.5</v>
      </c>
      <c r="K1019" s="44" t="s">
        <v>84</v>
      </c>
    </row>
    <row r="1020" spans="1:11" x14ac:dyDescent="0.25">
      <c r="A1020" s="58"/>
      <c r="B1020" s="59"/>
      <c r="C1020" s="59"/>
      <c r="D1020" s="60"/>
      <c r="E1020" s="59"/>
      <c r="F1020" s="59"/>
      <c r="G1020" s="61"/>
      <c r="H1020" s="61"/>
      <c r="I1020" s="59"/>
      <c r="J1020" s="43">
        <f t="shared" si="63"/>
        <v>0</v>
      </c>
      <c r="K1020" s="53"/>
    </row>
    <row r="1021" spans="1:11" x14ac:dyDescent="0.25">
      <c r="A1021" s="37">
        <v>41856</v>
      </c>
      <c r="B1021" s="38" t="s">
        <v>197</v>
      </c>
      <c r="C1021" s="50" t="s">
        <v>6057</v>
      </c>
      <c r="D1021" s="38"/>
      <c r="E1021" s="38" t="s">
        <v>199</v>
      </c>
      <c r="F1021" s="51">
        <v>1345.5</v>
      </c>
      <c r="G1021" s="49">
        <v>1</v>
      </c>
      <c r="H1021" s="49">
        <v>1</v>
      </c>
      <c r="I1021" s="38"/>
      <c r="J1021" s="43">
        <f t="shared" si="63"/>
        <v>1345.5</v>
      </c>
      <c r="K1021" s="44" t="s">
        <v>84</v>
      </c>
    </row>
    <row r="1022" spans="1:11" x14ac:dyDescent="0.25">
      <c r="A1022" s="37">
        <v>41856</v>
      </c>
      <c r="B1022" s="38" t="s">
        <v>197</v>
      </c>
      <c r="C1022" s="57" t="s">
        <v>6058</v>
      </c>
      <c r="D1022" s="38"/>
      <c r="E1022" s="38" t="s">
        <v>199</v>
      </c>
      <c r="F1022" s="51">
        <v>3415.5</v>
      </c>
      <c r="G1022" s="49">
        <v>1</v>
      </c>
      <c r="H1022" s="49">
        <v>1</v>
      </c>
      <c r="I1022" s="38"/>
      <c r="J1022" s="43">
        <f>H1022*F1022</f>
        <v>3415.5</v>
      </c>
      <c r="K1022" s="44" t="s">
        <v>84</v>
      </c>
    </row>
    <row r="1023" spans="1:11" x14ac:dyDescent="0.25">
      <c r="A1023" s="54"/>
      <c r="B1023" s="38"/>
      <c r="C1023" s="57"/>
      <c r="D1023" s="38"/>
      <c r="E1023" s="38"/>
      <c r="F1023" s="51"/>
      <c r="G1023" s="49"/>
      <c r="H1023" s="49"/>
      <c r="I1023" s="38"/>
      <c r="J1023" s="43">
        <f>H1023*F1023</f>
        <v>0</v>
      </c>
      <c r="K1023" s="44"/>
    </row>
    <row r="1024" spans="1:11" x14ac:dyDescent="0.25">
      <c r="A1024" s="37">
        <v>41856</v>
      </c>
      <c r="B1024" s="38" t="s">
        <v>197</v>
      </c>
      <c r="C1024" s="57" t="s">
        <v>6059</v>
      </c>
      <c r="D1024" s="38"/>
      <c r="E1024" s="38" t="s">
        <v>199</v>
      </c>
      <c r="F1024" s="51">
        <v>3145.5</v>
      </c>
      <c r="G1024" s="49">
        <v>1</v>
      </c>
      <c r="H1024" s="49">
        <v>1</v>
      </c>
      <c r="I1024" s="38"/>
      <c r="J1024" s="43">
        <f>H1024*F1024</f>
        <v>3145.5</v>
      </c>
      <c r="K1024" s="44" t="s">
        <v>84</v>
      </c>
    </row>
    <row r="1025" spans="1:11" x14ac:dyDescent="0.25">
      <c r="A1025" s="54"/>
      <c r="B1025" s="38"/>
      <c r="C1025" s="57"/>
      <c r="D1025" s="38"/>
      <c r="E1025" s="38"/>
      <c r="F1025" s="51"/>
      <c r="G1025" s="49"/>
      <c r="H1025" s="49"/>
      <c r="I1025" s="38"/>
      <c r="J1025" s="43">
        <f>H1025*F1025</f>
        <v>0</v>
      </c>
      <c r="K1025" s="44"/>
    </row>
    <row r="1026" spans="1:11" x14ac:dyDescent="0.25">
      <c r="A1026" s="37">
        <v>41856</v>
      </c>
      <c r="B1026" s="38" t="s">
        <v>197</v>
      </c>
      <c r="C1026" s="57" t="s">
        <v>6060</v>
      </c>
      <c r="D1026" s="38"/>
      <c r="E1026" s="38" t="s">
        <v>199</v>
      </c>
      <c r="F1026" s="51">
        <v>8815.5</v>
      </c>
      <c r="G1026" s="64">
        <v>1</v>
      </c>
      <c r="H1026" s="64">
        <v>1</v>
      </c>
      <c r="I1026" s="38"/>
      <c r="J1026" s="43">
        <f>H1026*F1026</f>
        <v>8815.5</v>
      </c>
      <c r="K1026" s="44" t="s">
        <v>84</v>
      </c>
    </row>
    <row r="1028" spans="1:11" x14ac:dyDescent="0.25">
      <c r="A1028" s="37">
        <v>41856</v>
      </c>
      <c r="B1028" s="38" t="s">
        <v>197</v>
      </c>
      <c r="C1028" s="39" t="s">
        <v>6061</v>
      </c>
      <c r="D1028" s="22"/>
      <c r="E1028" s="40" t="s">
        <v>199</v>
      </c>
      <c r="F1028" s="41">
        <v>4495.5</v>
      </c>
      <c r="G1028" s="42">
        <v>1</v>
      </c>
      <c r="H1028" s="42">
        <v>1</v>
      </c>
      <c r="I1028" s="40"/>
      <c r="J1028" s="43">
        <f t="shared" ref="J1028:J1044" si="64">H1028*F1028</f>
        <v>4495.5</v>
      </c>
      <c r="K1028" s="44" t="s">
        <v>84</v>
      </c>
    </row>
    <row r="1029" spans="1:11" x14ac:dyDescent="0.25">
      <c r="A1029" s="37"/>
      <c r="B1029" s="40"/>
      <c r="C1029" s="39"/>
      <c r="D1029" s="45"/>
      <c r="E1029" s="40"/>
      <c r="F1029" s="41"/>
      <c r="G1029" s="42"/>
      <c r="H1029" s="42"/>
      <c r="I1029" s="40"/>
      <c r="J1029" s="43">
        <f t="shared" si="64"/>
        <v>0</v>
      </c>
      <c r="K1029" s="44"/>
    </row>
    <row r="1030" spans="1:11" x14ac:dyDescent="0.25">
      <c r="A1030" s="37">
        <v>41856</v>
      </c>
      <c r="B1030" s="38" t="s">
        <v>197</v>
      </c>
      <c r="C1030" s="39" t="s">
        <v>6062</v>
      </c>
      <c r="D1030" s="45"/>
      <c r="E1030" s="40" t="s">
        <v>199</v>
      </c>
      <c r="F1030" s="41">
        <v>1525.5</v>
      </c>
      <c r="G1030" s="42">
        <v>1</v>
      </c>
      <c r="H1030" s="42">
        <v>1</v>
      </c>
      <c r="I1030" s="40"/>
      <c r="J1030" s="43">
        <f t="shared" si="64"/>
        <v>1525.5</v>
      </c>
      <c r="K1030" s="44" t="s">
        <v>84</v>
      </c>
    </row>
    <row r="1031" spans="1:11" x14ac:dyDescent="0.25">
      <c r="A1031" s="37"/>
      <c r="B1031" s="40"/>
      <c r="C1031" s="39"/>
      <c r="D1031" s="45"/>
      <c r="E1031" s="40"/>
      <c r="F1031" s="41"/>
      <c r="G1031" s="42"/>
      <c r="H1031" s="42"/>
      <c r="I1031" s="40"/>
      <c r="J1031" s="43">
        <f t="shared" si="64"/>
        <v>0</v>
      </c>
      <c r="K1031" s="44"/>
    </row>
    <row r="1032" spans="1:11" x14ac:dyDescent="0.25">
      <c r="A1032" s="37">
        <v>41856</v>
      </c>
      <c r="B1032" s="38" t="s">
        <v>197</v>
      </c>
      <c r="C1032" s="39" t="s">
        <v>6063</v>
      </c>
      <c r="D1032" s="45"/>
      <c r="E1032" s="40" t="s">
        <v>199</v>
      </c>
      <c r="F1032" s="41">
        <v>6295.5</v>
      </c>
      <c r="G1032" s="42">
        <v>1</v>
      </c>
      <c r="H1032" s="42">
        <v>1</v>
      </c>
      <c r="I1032" s="40"/>
      <c r="J1032" s="43">
        <f t="shared" si="64"/>
        <v>6295.5</v>
      </c>
      <c r="K1032" s="44" t="s">
        <v>84</v>
      </c>
    </row>
    <row r="1033" spans="1:11" x14ac:dyDescent="0.25">
      <c r="A1033" s="37"/>
      <c r="B1033" s="40"/>
      <c r="C1033" s="46"/>
      <c r="D1033" s="47"/>
      <c r="E1033" s="38"/>
      <c r="F1033" s="48"/>
      <c r="G1033" s="49"/>
      <c r="H1033" s="49"/>
      <c r="I1033" s="38"/>
      <c r="J1033" s="43">
        <f t="shared" si="64"/>
        <v>0</v>
      </c>
      <c r="K1033" s="44"/>
    </row>
    <row r="1034" spans="1:11" x14ac:dyDescent="0.25">
      <c r="A1034" s="37">
        <v>41856</v>
      </c>
      <c r="B1034" s="38" t="s">
        <v>197</v>
      </c>
      <c r="C1034" s="50" t="s">
        <v>6064</v>
      </c>
      <c r="D1034" s="38"/>
      <c r="E1034" s="38" t="s">
        <v>199</v>
      </c>
      <c r="F1034" s="51">
        <v>4405.5</v>
      </c>
      <c r="G1034" s="49">
        <v>1</v>
      </c>
      <c r="H1034" s="49">
        <v>1</v>
      </c>
      <c r="I1034" s="52"/>
      <c r="J1034" s="43">
        <f t="shared" si="64"/>
        <v>4405.5</v>
      </c>
      <c r="K1034" s="44" t="s">
        <v>84</v>
      </c>
    </row>
    <row r="1035" spans="1:11" x14ac:dyDescent="0.25">
      <c r="A1035" s="54"/>
      <c r="B1035" s="52"/>
      <c r="C1035" s="55"/>
      <c r="D1035" s="38"/>
      <c r="E1035" s="38"/>
      <c r="F1035" s="51"/>
      <c r="G1035" s="49"/>
      <c r="H1035" s="49"/>
      <c r="I1035" s="52"/>
      <c r="J1035" s="43">
        <f t="shared" si="64"/>
        <v>0</v>
      </c>
      <c r="K1035" s="44"/>
    </row>
    <row r="1036" spans="1:11" x14ac:dyDescent="0.25">
      <c r="A1036" s="37">
        <v>41856</v>
      </c>
      <c r="B1036" s="38" t="s">
        <v>197</v>
      </c>
      <c r="C1036" s="55" t="s">
        <v>6065</v>
      </c>
      <c r="D1036" s="38"/>
      <c r="E1036" s="38" t="s">
        <v>199</v>
      </c>
      <c r="F1036" s="51">
        <v>7105.5</v>
      </c>
      <c r="G1036" s="49">
        <v>1</v>
      </c>
      <c r="H1036" s="49">
        <v>1</v>
      </c>
      <c r="I1036" s="52"/>
      <c r="J1036" s="43">
        <f t="shared" si="64"/>
        <v>7105.5</v>
      </c>
      <c r="K1036" s="44" t="s">
        <v>84</v>
      </c>
    </row>
    <row r="1037" spans="1:11" x14ac:dyDescent="0.25">
      <c r="A1037" s="54"/>
      <c r="B1037" s="52"/>
      <c r="C1037" s="55"/>
      <c r="D1037" s="56"/>
      <c r="E1037" s="38"/>
      <c r="F1037" s="51"/>
      <c r="G1037" s="49"/>
      <c r="H1037" s="49"/>
      <c r="I1037" s="52"/>
      <c r="J1037" s="43">
        <f t="shared" si="64"/>
        <v>0</v>
      </c>
      <c r="K1037" s="44"/>
    </row>
    <row r="1038" spans="1:11" x14ac:dyDescent="0.25">
      <c r="A1038" s="37">
        <v>41856</v>
      </c>
      <c r="B1038" s="38" t="s">
        <v>197</v>
      </c>
      <c r="C1038" s="55" t="s">
        <v>6066</v>
      </c>
      <c r="D1038" s="38"/>
      <c r="E1038" s="38" t="s">
        <v>199</v>
      </c>
      <c r="F1038" s="51">
        <v>3145.5</v>
      </c>
      <c r="G1038" s="49">
        <v>1</v>
      </c>
      <c r="H1038" s="49">
        <v>1</v>
      </c>
      <c r="I1038" s="52"/>
      <c r="J1038" s="43">
        <f t="shared" si="64"/>
        <v>3145.5</v>
      </c>
      <c r="K1038" s="44" t="s">
        <v>84</v>
      </c>
    </row>
    <row r="1039" spans="1:11" x14ac:dyDescent="0.25">
      <c r="A1039" s="54"/>
      <c r="B1039" s="52"/>
      <c r="C1039" s="52"/>
      <c r="D1039" s="38"/>
      <c r="E1039" s="52"/>
      <c r="F1039" s="52"/>
      <c r="G1039" s="49"/>
      <c r="H1039" s="49"/>
      <c r="I1039" s="52"/>
      <c r="J1039" s="43">
        <f t="shared" si="64"/>
        <v>0</v>
      </c>
      <c r="K1039" s="53"/>
    </row>
    <row r="1040" spans="1:11" x14ac:dyDescent="0.25">
      <c r="A1040" s="37">
        <v>41856</v>
      </c>
      <c r="B1040" s="38" t="s">
        <v>197</v>
      </c>
      <c r="C1040" s="57" t="s">
        <v>6067</v>
      </c>
      <c r="D1040" s="38"/>
      <c r="E1040" s="38" t="s">
        <v>199</v>
      </c>
      <c r="F1040" s="51">
        <v>2515.5</v>
      </c>
      <c r="G1040" s="49">
        <v>1</v>
      </c>
      <c r="H1040" s="49">
        <v>1</v>
      </c>
      <c r="I1040" s="38"/>
      <c r="J1040" s="43">
        <f t="shared" si="64"/>
        <v>2515.5</v>
      </c>
      <c r="K1040" s="44" t="s">
        <v>84</v>
      </c>
    </row>
    <row r="1041" spans="1:11" x14ac:dyDescent="0.25">
      <c r="A1041" s="54"/>
      <c r="B1041" s="38"/>
      <c r="C1041" s="57"/>
      <c r="D1041" s="38"/>
      <c r="E1041" s="38"/>
      <c r="F1041" s="51"/>
      <c r="G1041" s="49"/>
      <c r="H1041" s="49"/>
      <c r="I1041" s="38"/>
      <c r="J1041" s="43">
        <f t="shared" si="64"/>
        <v>0</v>
      </c>
      <c r="K1041" s="44"/>
    </row>
    <row r="1042" spans="1:11" x14ac:dyDescent="0.25">
      <c r="A1042" s="37">
        <v>41856</v>
      </c>
      <c r="B1042" s="38" t="s">
        <v>197</v>
      </c>
      <c r="C1042" s="57" t="s">
        <v>6068</v>
      </c>
      <c r="D1042" s="38"/>
      <c r="E1042" s="38" t="s">
        <v>199</v>
      </c>
      <c r="F1042" s="51">
        <v>2335.5</v>
      </c>
      <c r="G1042" s="49">
        <v>1</v>
      </c>
      <c r="H1042" s="49">
        <v>1</v>
      </c>
      <c r="I1042" s="38"/>
      <c r="J1042" s="43">
        <f t="shared" si="64"/>
        <v>2335.5</v>
      </c>
      <c r="K1042" s="44" t="s">
        <v>84</v>
      </c>
    </row>
    <row r="1043" spans="1:11" x14ac:dyDescent="0.25">
      <c r="A1043" s="58"/>
      <c r="B1043" s="59"/>
      <c r="C1043" s="59"/>
      <c r="D1043" s="60"/>
      <c r="E1043" s="59"/>
      <c r="F1043" s="59"/>
      <c r="G1043" s="61"/>
      <c r="H1043" s="61"/>
      <c r="I1043" s="59"/>
      <c r="J1043" s="43">
        <f t="shared" si="64"/>
        <v>0</v>
      </c>
      <c r="K1043" s="53"/>
    </row>
    <row r="1044" spans="1:11" x14ac:dyDescent="0.25">
      <c r="A1044" s="37">
        <v>41856</v>
      </c>
      <c r="B1044" s="38" t="s">
        <v>197</v>
      </c>
      <c r="C1044" s="50" t="s">
        <v>6069</v>
      </c>
      <c r="D1044" s="38"/>
      <c r="E1044" s="38" t="s">
        <v>199</v>
      </c>
      <c r="F1044" s="51">
        <v>6205.5</v>
      </c>
      <c r="G1044" s="49">
        <v>1</v>
      </c>
      <c r="H1044" s="49">
        <v>1</v>
      </c>
      <c r="I1044" s="38"/>
      <c r="J1044" s="43">
        <f t="shared" si="64"/>
        <v>6205.5</v>
      </c>
      <c r="K1044" s="44" t="s">
        <v>84</v>
      </c>
    </row>
    <row r="1045" spans="1:11" x14ac:dyDescent="0.25">
      <c r="A1045" s="37">
        <v>41856</v>
      </c>
      <c r="B1045" s="38" t="s">
        <v>197</v>
      </c>
      <c r="C1045" s="57" t="s">
        <v>6070</v>
      </c>
      <c r="D1045" s="38"/>
      <c r="E1045" s="38" t="s">
        <v>199</v>
      </c>
      <c r="F1045" s="51">
        <v>2965.5</v>
      </c>
      <c r="G1045" s="49">
        <v>1</v>
      </c>
      <c r="H1045" s="49">
        <v>1</v>
      </c>
      <c r="I1045" s="38"/>
      <c r="J1045" s="43">
        <f>H1045*F1045</f>
        <v>2965.5</v>
      </c>
      <c r="K1045" s="44" t="s">
        <v>84</v>
      </c>
    </row>
    <row r="1046" spans="1:11" x14ac:dyDescent="0.25">
      <c r="A1046" s="54"/>
      <c r="B1046" s="38"/>
      <c r="C1046" s="57"/>
      <c r="D1046" s="38"/>
      <c r="E1046" s="38"/>
      <c r="F1046" s="51"/>
      <c r="G1046" s="49"/>
      <c r="H1046" s="49"/>
      <c r="I1046" s="38"/>
      <c r="J1046" s="43">
        <f>H1046*F1046</f>
        <v>0</v>
      </c>
      <c r="K1046" s="44"/>
    </row>
    <row r="1047" spans="1:11" x14ac:dyDescent="0.25">
      <c r="A1047" s="37">
        <v>41856</v>
      </c>
      <c r="B1047" s="38" t="s">
        <v>197</v>
      </c>
      <c r="C1047" s="57" t="s">
        <v>6071</v>
      </c>
      <c r="D1047" s="38"/>
      <c r="E1047" s="38" t="s">
        <v>199</v>
      </c>
      <c r="F1047" s="51">
        <v>4045</v>
      </c>
      <c r="G1047" s="49">
        <v>1</v>
      </c>
      <c r="H1047" s="49">
        <v>1</v>
      </c>
      <c r="I1047" s="38"/>
      <c r="J1047" s="43">
        <f>H1047*F1047</f>
        <v>4045</v>
      </c>
      <c r="K1047" s="44" t="s">
        <v>84</v>
      </c>
    </row>
    <row r="1048" spans="1:11" x14ac:dyDescent="0.25">
      <c r="A1048" s="54"/>
      <c r="B1048" s="38"/>
      <c r="C1048" s="57"/>
      <c r="D1048" s="38"/>
      <c r="E1048" s="38"/>
      <c r="F1048" s="51"/>
      <c r="G1048" s="49"/>
      <c r="H1048" s="49"/>
      <c r="I1048" s="38"/>
      <c r="J1048" s="43">
        <f>H1048*F1048</f>
        <v>0</v>
      </c>
      <c r="K1048" s="44"/>
    </row>
    <row r="1049" spans="1:11" x14ac:dyDescent="0.25">
      <c r="A1049" s="37">
        <v>41856</v>
      </c>
      <c r="B1049" s="38" t="s">
        <v>197</v>
      </c>
      <c r="C1049" s="57" t="s">
        <v>6072</v>
      </c>
      <c r="D1049" s="38"/>
      <c r="E1049" s="38" t="s">
        <v>199</v>
      </c>
      <c r="F1049" s="51">
        <v>4405.5</v>
      </c>
      <c r="G1049" s="64">
        <v>1</v>
      </c>
      <c r="H1049" s="64">
        <v>1</v>
      </c>
      <c r="I1049" s="38"/>
      <c r="J1049" s="43">
        <f>H1049*F1049</f>
        <v>4405.5</v>
      </c>
      <c r="K1049" s="44" t="s">
        <v>84</v>
      </c>
    </row>
    <row r="1050" spans="1:11" x14ac:dyDescent="0.25">
      <c r="J1050" s="86">
        <f t="shared" ref="J1050" si="65">H1050*F1050</f>
        <v>0</v>
      </c>
    </row>
    <row r="1051" spans="1:11" x14ac:dyDescent="0.25">
      <c r="A1051" s="54">
        <v>41990</v>
      </c>
      <c r="B1051" s="38" t="s">
        <v>197</v>
      </c>
      <c r="C1051" s="50" t="s">
        <v>6842</v>
      </c>
      <c r="D1051" s="38"/>
      <c r="E1051" s="38" t="s">
        <v>199</v>
      </c>
      <c r="F1051" s="224">
        <v>545</v>
      </c>
      <c r="G1051" s="49">
        <v>2</v>
      </c>
      <c r="H1051" s="49">
        <v>2</v>
      </c>
      <c r="I1051" s="38"/>
      <c r="J1051" s="86">
        <f t="shared" ref="J1051:J1073" si="66">H1051*F1051</f>
        <v>1090</v>
      </c>
      <c r="K1051" s="44" t="s">
        <v>84</v>
      </c>
    </row>
    <row r="1052" spans="1:11" x14ac:dyDescent="0.25">
      <c r="A1052" s="62"/>
      <c r="B1052" s="38"/>
      <c r="C1052" s="57"/>
      <c r="D1052" s="38"/>
      <c r="E1052" s="38"/>
      <c r="F1052" s="224"/>
      <c r="G1052" s="49"/>
      <c r="H1052" s="49"/>
      <c r="I1052" s="38"/>
      <c r="J1052" s="86">
        <f t="shared" si="66"/>
        <v>0</v>
      </c>
      <c r="K1052" s="44"/>
    </row>
    <row r="1053" spans="1:11" x14ac:dyDescent="0.25">
      <c r="A1053" s="54">
        <v>41990</v>
      </c>
      <c r="B1053" s="38" t="s">
        <v>197</v>
      </c>
      <c r="C1053" s="402" t="s">
        <v>6841</v>
      </c>
      <c r="D1053" s="38"/>
      <c r="E1053" s="38" t="s">
        <v>199</v>
      </c>
      <c r="F1053" s="224">
        <v>595</v>
      </c>
      <c r="G1053" s="49">
        <v>2</v>
      </c>
      <c r="H1053" s="49">
        <v>2</v>
      </c>
      <c r="I1053" s="38"/>
      <c r="J1053" s="86">
        <f t="shared" si="66"/>
        <v>1190</v>
      </c>
      <c r="K1053" s="44" t="s">
        <v>84</v>
      </c>
    </row>
    <row r="1054" spans="1:11" x14ac:dyDescent="0.25">
      <c r="A1054" s="62"/>
      <c r="B1054" s="38"/>
      <c r="C1054" s="57"/>
      <c r="D1054" s="38"/>
      <c r="E1054" s="38"/>
      <c r="F1054" s="224"/>
      <c r="G1054" s="49"/>
      <c r="H1054" s="49"/>
      <c r="I1054" s="38"/>
      <c r="J1054" s="86">
        <f t="shared" si="66"/>
        <v>0</v>
      </c>
      <c r="K1054" s="44"/>
    </row>
    <row r="1055" spans="1:11" x14ac:dyDescent="0.25">
      <c r="A1055" s="54">
        <v>41990</v>
      </c>
      <c r="B1055" s="38" t="s">
        <v>197</v>
      </c>
      <c r="C1055" s="50" t="s">
        <v>6840</v>
      </c>
      <c r="D1055" s="38"/>
      <c r="E1055" s="38" t="s">
        <v>199</v>
      </c>
      <c r="F1055" s="224">
        <v>698</v>
      </c>
      <c r="G1055" s="49">
        <v>2</v>
      </c>
      <c r="H1055" s="49">
        <v>2</v>
      </c>
      <c r="I1055" s="38"/>
      <c r="J1055" s="86">
        <f t="shared" si="66"/>
        <v>1396</v>
      </c>
      <c r="K1055" s="44" t="s">
        <v>84</v>
      </c>
    </row>
    <row r="1056" spans="1:11" x14ac:dyDescent="0.25">
      <c r="A1056" s="62"/>
      <c r="B1056" s="38"/>
      <c r="C1056" s="57"/>
      <c r="D1056" s="38"/>
      <c r="E1056" s="38"/>
      <c r="F1056" s="224"/>
      <c r="G1056" s="49"/>
      <c r="H1056" s="49"/>
      <c r="I1056" s="38"/>
      <c r="J1056" s="86">
        <f t="shared" si="66"/>
        <v>0</v>
      </c>
      <c r="K1056" s="44"/>
    </row>
    <row r="1057" spans="1:11" x14ac:dyDescent="0.25">
      <c r="A1057" s="54">
        <v>41990</v>
      </c>
      <c r="B1057" s="38" t="s">
        <v>197</v>
      </c>
      <c r="C1057" s="50" t="s">
        <v>6839</v>
      </c>
      <c r="D1057" s="38"/>
      <c r="E1057" s="38" t="s">
        <v>199</v>
      </c>
      <c r="F1057" s="224">
        <v>258</v>
      </c>
      <c r="G1057" s="49">
        <v>2</v>
      </c>
      <c r="H1057" s="49">
        <v>2</v>
      </c>
      <c r="I1057" s="38"/>
      <c r="J1057" s="86">
        <f t="shared" si="66"/>
        <v>516</v>
      </c>
      <c r="K1057" s="44" t="s">
        <v>84</v>
      </c>
    </row>
    <row r="1058" spans="1:11" x14ac:dyDescent="0.25">
      <c r="A1058" s="62"/>
      <c r="B1058" s="38"/>
      <c r="C1058" s="57"/>
      <c r="D1058" s="38"/>
      <c r="E1058" s="38"/>
      <c r="F1058" s="224"/>
      <c r="G1058" s="49"/>
      <c r="H1058" s="49"/>
      <c r="I1058" s="38"/>
      <c r="J1058" s="86">
        <f t="shared" si="66"/>
        <v>0</v>
      </c>
      <c r="K1058" s="44"/>
    </row>
    <row r="1059" spans="1:11" x14ac:dyDescent="0.25">
      <c r="A1059" s="54">
        <v>41990</v>
      </c>
      <c r="B1059" s="38" t="s">
        <v>197</v>
      </c>
      <c r="C1059" s="50" t="s">
        <v>6838</v>
      </c>
      <c r="D1059" s="38"/>
      <c r="E1059" s="38" t="s">
        <v>199</v>
      </c>
      <c r="F1059" s="224">
        <v>398</v>
      </c>
      <c r="G1059" s="49">
        <v>2</v>
      </c>
      <c r="H1059" s="49">
        <v>2</v>
      </c>
      <c r="I1059" s="38"/>
      <c r="J1059" s="86">
        <f t="shared" si="66"/>
        <v>796</v>
      </c>
      <c r="K1059" s="44" t="s">
        <v>84</v>
      </c>
    </row>
    <row r="1060" spans="1:11" x14ac:dyDescent="0.25">
      <c r="A1060" s="62"/>
      <c r="B1060" s="38"/>
      <c r="C1060" s="57"/>
      <c r="D1060" s="38"/>
      <c r="E1060" s="38"/>
      <c r="F1060" s="224"/>
      <c r="G1060" s="49"/>
      <c r="H1060" s="49"/>
      <c r="I1060" s="38"/>
      <c r="J1060" s="86">
        <f t="shared" si="66"/>
        <v>0</v>
      </c>
      <c r="K1060" s="44"/>
    </row>
    <row r="1061" spans="1:11" x14ac:dyDescent="0.25">
      <c r="A1061" s="54">
        <v>41990</v>
      </c>
      <c r="B1061" s="38" t="s">
        <v>197</v>
      </c>
      <c r="C1061" s="50" t="s">
        <v>6837</v>
      </c>
      <c r="D1061" s="38"/>
      <c r="E1061" s="38" t="s">
        <v>199</v>
      </c>
      <c r="F1061" s="224">
        <v>598</v>
      </c>
      <c r="G1061" s="49">
        <v>2</v>
      </c>
      <c r="H1061" s="49">
        <v>2</v>
      </c>
      <c r="I1061" s="38"/>
      <c r="J1061" s="86">
        <f t="shared" si="66"/>
        <v>1196</v>
      </c>
      <c r="K1061" s="44" t="s">
        <v>84</v>
      </c>
    </row>
    <row r="1062" spans="1:11" x14ac:dyDescent="0.25">
      <c r="A1062" s="62"/>
      <c r="B1062" s="38"/>
      <c r="C1062" s="57"/>
      <c r="D1062" s="38"/>
      <c r="E1062" s="38"/>
      <c r="F1062" s="224"/>
      <c r="G1062" s="49"/>
      <c r="H1062" s="49"/>
      <c r="I1062" s="38"/>
      <c r="J1062" s="86">
        <f t="shared" si="66"/>
        <v>0</v>
      </c>
      <c r="K1062" s="44"/>
    </row>
    <row r="1063" spans="1:11" x14ac:dyDescent="0.25">
      <c r="A1063" s="54">
        <v>41990</v>
      </c>
      <c r="B1063" s="38" t="s">
        <v>197</v>
      </c>
      <c r="C1063" s="50" t="s">
        <v>6836</v>
      </c>
      <c r="D1063" s="38"/>
      <c r="E1063" s="38" t="s">
        <v>199</v>
      </c>
      <c r="F1063" s="224">
        <v>398</v>
      </c>
      <c r="G1063" s="49">
        <v>2</v>
      </c>
      <c r="H1063" s="49">
        <v>2</v>
      </c>
      <c r="I1063" s="38"/>
      <c r="J1063" s="86">
        <f t="shared" si="66"/>
        <v>796</v>
      </c>
      <c r="K1063" s="44" t="s">
        <v>84</v>
      </c>
    </row>
    <row r="1064" spans="1:11" x14ac:dyDescent="0.25">
      <c r="A1064" s="62"/>
      <c r="B1064" s="38"/>
      <c r="C1064" s="57"/>
      <c r="D1064" s="38"/>
      <c r="E1064" s="38"/>
      <c r="F1064" s="224"/>
      <c r="G1064" s="49"/>
      <c r="H1064" s="49"/>
      <c r="I1064" s="38"/>
      <c r="J1064" s="86">
        <f t="shared" si="66"/>
        <v>0</v>
      </c>
      <c r="K1064" s="44"/>
    </row>
    <row r="1065" spans="1:11" x14ac:dyDescent="0.25">
      <c r="A1065" s="54">
        <v>41990</v>
      </c>
      <c r="B1065" s="38" t="s">
        <v>197</v>
      </c>
      <c r="C1065" s="50" t="s">
        <v>6835</v>
      </c>
      <c r="D1065" s="38"/>
      <c r="E1065" s="38" t="s">
        <v>199</v>
      </c>
      <c r="F1065" s="224">
        <v>698</v>
      </c>
      <c r="G1065" s="49">
        <v>2</v>
      </c>
      <c r="H1065" s="49">
        <v>2</v>
      </c>
      <c r="I1065" s="38"/>
      <c r="J1065" s="86">
        <f t="shared" si="66"/>
        <v>1396</v>
      </c>
      <c r="K1065" s="44" t="s">
        <v>84</v>
      </c>
    </row>
    <row r="1066" spans="1:11" x14ac:dyDescent="0.25">
      <c r="A1066" s="62"/>
      <c r="B1066" s="38"/>
      <c r="C1066" s="57"/>
      <c r="D1066" s="38"/>
      <c r="E1066" s="38"/>
      <c r="F1066" s="224"/>
      <c r="G1066" s="49"/>
      <c r="H1066" s="49"/>
      <c r="I1066" s="38"/>
      <c r="J1066" s="86">
        <f t="shared" si="66"/>
        <v>0</v>
      </c>
      <c r="K1066" s="44"/>
    </row>
    <row r="1067" spans="1:11" x14ac:dyDescent="0.25">
      <c r="A1067" s="54">
        <v>41990</v>
      </c>
      <c r="B1067" s="38" t="s">
        <v>197</v>
      </c>
      <c r="C1067" s="50" t="s">
        <v>6834</v>
      </c>
      <c r="D1067" s="38"/>
      <c r="E1067" s="38" t="s">
        <v>199</v>
      </c>
      <c r="F1067" s="224">
        <v>418</v>
      </c>
      <c r="G1067" s="49">
        <v>2</v>
      </c>
      <c r="H1067" s="49">
        <v>2</v>
      </c>
      <c r="I1067" s="38"/>
      <c r="J1067" s="86">
        <f t="shared" si="66"/>
        <v>836</v>
      </c>
      <c r="K1067" s="44" t="s">
        <v>84</v>
      </c>
    </row>
    <row r="1068" spans="1:11" x14ac:dyDescent="0.25">
      <c r="A1068" s="62"/>
      <c r="B1068" s="38"/>
      <c r="C1068" s="57"/>
      <c r="D1068" s="38"/>
      <c r="E1068" s="38"/>
      <c r="F1068" s="224"/>
      <c r="G1068" s="49"/>
      <c r="H1068" s="49"/>
      <c r="I1068" s="38"/>
      <c r="J1068" s="86">
        <f t="shared" si="66"/>
        <v>0</v>
      </c>
      <c r="K1068" s="44"/>
    </row>
    <row r="1069" spans="1:11" x14ac:dyDescent="0.25">
      <c r="A1069" s="54">
        <v>41990</v>
      </c>
      <c r="B1069" s="38" t="s">
        <v>197</v>
      </c>
      <c r="C1069" s="57" t="s">
        <v>6833</v>
      </c>
      <c r="D1069" s="38"/>
      <c r="E1069" s="38" t="s">
        <v>199</v>
      </c>
      <c r="F1069" s="224">
        <v>898</v>
      </c>
      <c r="G1069" s="49">
        <v>2</v>
      </c>
      <c r="H1069" s="49">
        <v>2</v>
      </c>
      <c r="I1069" s="38"/>
      <c r="J1069" s="86">
        <f t="shared" si="66"/>
        <v>1796</v>
      </c>
      <c r="K1069" s="44" t="s">
        <v>84</v>
      </c>
    </row>
    <row r="1070" spans="1:11" x14ac:dyDescent="0.25">
      <c r="A1070" s="54"/>
      <c r="B1070" s="38"/>
      <c r="C1070" s="57"/>
      <c r="D1070" s="38"/>
      <c r="E1070" s="38"/>
      <c r="F1070" s="224"/>
      <c r="G1070" s="49"/>
      <c r="H1070" s="49"/>
      <c r="I1070" s="38"/>
      <c r="J1070" s="86">
        <f t="shared" si="66"/>
        <v>0</v>
      </c>
      <c r="K1070" s="44"/>
    </row>
    <row r="1071" spans="1:11" x14ac:dyDescent="0.25">
      <c r="A1071" s="54">
        <v>41990</v>
      </c>
      <c r="B1071" s="38" t="s">
        <v>197</v>
      </c>
      <c r="C1071" s="39" t="s">
        <v>6832</v>
      </c>
      <c r="D1071" s="45"/>
      <c r="E1071" s="40" t="s">
        <v>199</v>
      </c>
      <c r="F1071" s="41">
        <v>368</v>
      </c>
      <c r="G1071" s="42">
        <v>2</v>
      </c>
      <c r="H1071" s="42">
        <v>2</v>
      </c>
      <c r="I1071" s="40"/>
      <c r="J1071" s="86">
        <f t="shared" si="66"/>
        <v>736</v>
      </c>
      <c r="K1071" s="44" t="s">
        <v>84</v>
      </c>
    </row>
    <row r="1072" spans="1:11" x14ac:dyDescent="0.25">
      <c r="A1072" s="286"/>
      <c r="B1072" s="199"/>
      <c r="C1072" s="200"/>
      <c r="D1072" s="200"/>
      <c r="E1072" s="199"/>
      <c r="F1072" s="201"/>
      <c r="G1072" s="199"/>
      <c r="H1072" s="199"/>
      <c r="I1072" s="199"/>
      <c r="J1072" s="86">
        <f t="shared" si="66"/>
        <v>0</v>
      </c>
      <c r="K1072" s="199"/>
    </row>
    <row r="1073" spans="1:11" x14ac:dyDescent="0.25">
      <c r="A1073" s="54">
        <v>41990</v>
      </c>
      <c r="B1073" s="38" t="s">
        <v>197</v>
      </c>
      <c r="C1073" s="39" t="s">
        <v>6831</v>
      </c>
      <c r="D1073" s="22"/>
      <c r="E1073" s="40" t="s">
        <v>199</v>
      </c>
      <c r="F1073" s="41">
        <v>7038</v>
      </c>
      <c r="G1073" s="42">
        <v>1</v>
      </c>
      <c r="H1073" s="42">
        <v>1</v>
      </c>
      <c r="I1073" s="40"/>
      <c r="J1073" s="86">
        <f t="shared" si="66"/>
        <v>7038</v>
      </c>
      <c r="K1073" s="44" t="s">
        <v>84</v>
      </c>
    </row>
    <row r="1074" spans="1:11" x14ac:dyDescent="0.25">
      <c r="A1074" s="54">
        <v>41990</v>
      </c>
      <c r="B1074" s="38" t="s">
        <v>197</v>
      </c>
      <c r="C1074" t="s">
        <v>6854</v>
      </c>
      <c r="D1074" s="38"/>
      <c r="E1074" s="38" t="s">
        <v>199</v>
      </c>
      <c r="F1074" s="224">
        <v>645</v>
      </c>
      <c r="G1074" s="49">
        <v>2</v>
      </c>
      <c r="H1074" s="49">
        <v>2</v>
      </c>
      <c r="I1074" s="38"/>
      <c r="J1074" s="86">
        <f t="shared" ref="J1074:J1096" si="67">H1074*F1074</f>
        <v>1290</v>
      </c>
      <c r="K1074" s="44" t="s">
        <v>84</v>
      </c>
    </row>
    <row r="1075" spans="1:11" x14ac:dyDescent="0.25">
      <c r="D1075" s="38"/>
      <c r="E1075" s="38"/>
      <c r="F1075" s="224"/>
      <c r="G1075" s="49"/>
      <c r="H1075" s="49"/>
      <c r="I1075" s="38"/>
      <c r="J1075" s="86">
        <f t="shared" si="67"/>
        <v>0</v>
      </c>
      <c r="K1075" s="44"/>
    </row>
    <row r="1076" spans="1:11" x14ac:dyDescent="0.25">
      <c r="A1076" s="54">
        <v>41990</v>
      </c>
      <c r="B1076" s="38" t="s">
        <v>197</v>
      </c>
      <c r="C1076" t="s">
        <v>6853</v>
      </c>
      <c r="D1076" s="38"/>
      <c r="E1076" s="38" t="s">
        <v>199</v>
      </c>
      <c r="F1076" s="224">
        <v>225</v>
      </c>
      <c r="G1076" s="49">
        <v>2</v>
      </c>
      <c r="H1076" s="49">
        <v>2</v>
      </c>
      <c r="I1076" s="38"/>
      <c r="J1076" s="86">
        <f t="shared" si="67"/>
        <v>450</v>
      </c>
      <c r="K1076" s="44" t="s">
        <v>84</v>
      </c>
    </row>
    <row r="1077" spans="1:11" x14ac:dyDescent="0.25">
      <c r="D1077" s="38"/>
      <c r="E1077" s="38"/>
      <c r="F1077" s="224"/>
      <c r="G1077" s="49"/>
      <c r="H1077" s="49"/>
      <c r="I1077" s="38"/>
      <c r="J1077" s="86">
        <f t="shared" si="67"/>
        <v>0</v>
      </c>
      <c r="K1077" s="44"/>
    </row>
    <row r="1078" spans="1:11" x14ac:dyDescent="0.25">
      <c r="A1078" s="54">
        <v>41990</v>
      </c>
      <c r="B1078" s="38" t="s">
        <v>197</v>
      </c>
      <c r="C1078" t="s">
        <v>6852</v>
      </c>
      <c r="D1078" s="45"/>
      <c r="E1078" s="40" t="s">
        <v>199</v>
      </c>
      <c r="F1078" s="41">
        <v>845</v>
      </c>
      <c r="G1078" s="42">
        <v>2</v>
      </c>
      <c r="H1078" s="42">
        <v>2</v>
      </c>
      <c r="I1078" s="40"/>
      <c r="J1078" s="86">
        <f t="shared" si="67"/>
        <v>1690</v>
      </c>
      <c r="K1078" s="44" t="s">
        <v>84</v>
      </c>
    </row>
    <row r="1079" spans="1:11" x14ac:dyDescent="0.25">
      <c r="D1079" s="45"/>
      <c r="E1079" s="40"/>
      <c r="F1079" s="41"/>
      <c r="G1079" s="42"/>
      <c r="H1079" s="42"/>
      <c r="I1079" s="40"/>
      <c r="J1079" s="86">
        <f t="shared" si="67"/>
        <v>0</v>
      </c>
      <c r="K1079" s="44"/>
    </row>
    <row r="1080" spans="1:11" x14ac:dyDescent="0.25">
      <c r="A1080" s="54">
        <v>41990</v>
      </c>
      <c r="B1080" s="38" t="s">
        <v>197</v>
      </c>
      <c r="C1080" t="s">
        <v>6851</v>
      </c>
      <c r="D1080" s="45"/>
      <c r="E1080" s="40" t="s">
        <v>199</v>
      </c>
      <c r="F1080" s="41">
        <v>898</v>
      </c>
      <c r="G1080" s="42">
        <v>2</v>
      </c>
      <c r="H1080" s="42">
        <v>2</v>
      </c>
      <c r="I1080" s="40"/>
      <c r="J1080" s="86">
        <f t="shared" si="67"/>
        <v>1796</v>
      </c>
      <c r="K1080" s="44" t="s">
        <v>84</v>
      </c>
    </row>
    <row r="1081" spans="1:11" x14ac:dyDescent="0.25">
      <c r="D1081" s="45"/>
      <c r="E1081" s="40"/>
      <c r="F1081" s="41"/>
      <c r="G1081" s="42"/>
      <c r="H1081" s="42"/>
      <c r="I1081" s="40"/>
      <c r="J1081" s="86">
        <f t="shared" si="67"/>
        <v>0</v>
      </c>
      <c r="K1081" s="44"/>
    </row>
    <row r="1082" spans="1:11" x14ac:dyDescent="0.25">
      <c r="A1082" s="54">
        <v>41990</v>
      </c>
      <c r="B1082" s="38" t="s">
        <v>197</v>
      </c>
      <c r="C1082" t="s">
        <v>6850</v>
      </c>
      <c r="D1082" s="45"/>
      <c r="E1082" s="40" t="s">
        <v>199</v>
      </c>
      <c r="F1082" s="41">
        <v>1198</v>
      </c>
      <c r="G1082" s="42">
        <v>1</v>
      </c>
      <c r="H1082" s="42">
        <v>1</v>
      </c>
      <c r="I1082" s="40"/>
      <c r="J1082" s="86">
        <f t="shared" si="67"/>
        <v>1198</v>
      </c>
      <c r="K1082" s="44" t="s">
        <v>84</v>
      </c>
    </row>
    <row r="1083" spans="1:11" x14ac:dyDescent="0.25">
      <c r="D1083" s="45"/>
      <c r="E1083" s="40"/>
      <c r="F1083" s="41"/>
      <c r="G1083" s="42"/>
      <c r="H1083" s="42"/>
      <c r="I1083" s="40"/>
      <c r="J1083" s="86">
        <f t="shared" si="67"/>
        <v>0</v>
      </c>
      <c r="K1083" s="44"/>
    </row>
    <row r="1084" spans="1:11" x14ac:dyDescent="0.25">
      <c r="A1084" s="54">
        <v>41990</v>
      </c>
      <c r="B1084" s="38" t="s">
        <v>197</v>
      </c>
      <c r="C1084" t="s">
        <v>6849</v>
      </c>
      <c r="D1084" s="45"/>
      <c r="E1084" s="40" t="s">
        <v>199</v>
      </c>
      <c r="F1084" s="41">
        <v>898</v>
      </c>
      <c r="G1084" s="42">
        <v>2</v>
      </c>
      <c r="H1084" s="42">
        <v>2</v>
      </c>
      <c r="I1084" s="40"/>
      <c r="J1084" s="86">
        <f t="shared" si="67"/>
        <v>1796</v>
      </c>
      <c r="K1084" s="44" t="s">
        <v>84</v>
      </c>
    </row>
    <row r="1085" spans="1:11" x14ac:dyDescent="0.25">
      <c r="D1085" s="45"/>
      <c r="E1085" s="40"/>
      <c r="F1085" s="41"/>
      <c r="G1085" s="42"/>
      <c r="H1085" s="42"/>
      <c r="I1085" s="40"/>
      <c r="J1085" s="86">
        <f t="shared" si="67"/>
        <v>0</v>
      </c>
      <c r="K1085" s="44"/>
    </row>
    <row r="1086" spans="1:11" x14ac:dyDescent="0.25">
      <c r="A1086" s="54">
        <v>41990</v>
      </c>
      <c r="B1086" s="38" t="s">
        <v>197</v>
      </c>
      <c r="C1086" t="s">
        <v>6848</v>
      </c>
      <c r="D1086" s="45"/>
      <c r="E1086" s="40" t="s">
        <v>199</v>
      </c>
      <c r="F1086" s="41">
        <v>15808</v>
      </c>
      <c r="G1086" s="42">
        <v>1</v>
      </c>
      <c r="H1086" s="42">
        <v>1</v>
      </c>
      <c r="I1086" s="40"/>
      <c r="J1086" s="86">
        <f t="shared" si="67"/>
        <v>15808</v>
      </c>
      <c r="K1086" s="44" t="s">
        <v>84</v>
      </c>
    </row>
    <row r="1087" spans="1:11" x14ac:dyDescent="0.25">
      <c r="D1087" s="45"/>
      <c r="E1087" s="40"/>
      <c r="F1087" s="41"/>
      <c r="G1087" s="42"/>
      <c r="H1087" s="42"/>
      <c r="I1087" s="40"/>
      <c r="J1087" s="86">
        <f t="shared" si="67"/>
        <v>0</v>
      </c>
      <c r="K1087" s="44"/>
    </row>
    <row r="1088" spans="1:11" x14ac:dyDescent="0.25">
      <c r="A1088" s="54">
        <v>41990</v>
      </c>
      <c r="B1088" s="38" t="s">
        <v>197</v>
      </c>
      <c r="C1088" t="s">
        <v>6847</v>
      </c>
      <c r="D1088" s="45"/>
      <c r="E1088" s="40" t="s">
        <v>199</v>
      </c>
      <c r="F1088" s="41">
        <v>955</v>
      </c>
      <c r="G1088" s="42">
        <v>2</v>
      </c>
      <c r="H1088" s="42">
        <v>2</v>
      </c>
      <c r="I1088" s="40"/>
      <c r="J1088" s="86">
        <f t="shared" si="67"/>
        <v>1910</v>
      </c>
      <c r="K1088" s="44" t="s">
        <v>84</v>
      </c>
    </row>
    <row r="1089" spans="1:11" x14ac:dyDescent="0.25">
      <c r="A1089" s="54"/>
      <c r="B1089" s="38"/>
      <c r="C1089" s="52"/>
      <c r="D1089" s="45"/>
      <c r="E1089" s="40"/>
      <c r="F1089" s="41"/>
      <c r="G1089" s="42"/>
      <c r="H1089" s="42"/>
      <c r="I1089" s="40"/>
      <c r="J1089" s="86">
        <f t="shared" si="67"/>
        <v>0</v>
      </c>
      <c r="K1089" s="44"/>
    </row>
    <row r="1090" spans="1:11" x14ac:dyDescent="0.25">
      <c r="A1090" s="54">
        <v>41990</v>
      </c>
      <c r="B1090" s="38" t="s">
        <v>197</v>
      </c>
      <c r="C1090" s="50" t="s">
        <v>6846</v>
      </c>
      <c r="D1090" s="38"/>
      <c r="E1090" s="38" t="s">
        <v>199</v>
      </c>
      <c r="F1090" s="224">
        <v>1658</v>
      </c>
      <c r="G1090" s="49">
        <v>1</v>
      </c>
      <c r="H1090" s="49">
        <v>1</v>
      </c>
      <c r="I1090" s="38"/>
      <c r="J1090" s="86">
        <f t="shared" si="67"/>
        <v>1658</v>
      </c>
      <c r="K1090" s="44" t="s">
        <v>84</v>
      </c>
    </row>
    <row r="1091" spans="1:11" x14ac:dyDescent="0.25">
      <c r="A1091" s="62"/>
      <c r="B1091" s="38"/>
      <c r="C1091" s="57"/>
      <c r="D1091" s="38"/>
      <c r="E1091" s="38"/>
      <c r="F1091" s="224"/>
      <c r="G1091" s="49"/>
      <c r="H1091" s="49"/>
      <c r="I1091" s="38"/>
      <c r="J1091" s="86">
        <f t="shared" si="67"/>
        <v>0</v>
      </c>
      <c r="K1091" s="44"/>
    </row>
    <row r="1092" spans="1:11" x14ac:dyDescent="0.25">
      <c r="A1092" s="54">
        <v>41990</v>
      </c>
      <c r="B1092" s="38" t="s">
        <v>197</v>
      </c>
      <c r="C1092" s="57" t="s">
        <v>6845</v>
      </c>
      <c r="D1092" s="38"/>
      <c r="E1092" s="38" t="s">
        <v>199</v>
      </c>
      <c r="F1092" s="224">
        <v>12398</v>
      </c>
      <c r="G1092" s="49">
        <v>1</v>
      </c>
      <c r="H1092" s="49">
        <v>1</v>
      </c>
      <c r="I1092" s="38"/>
      <c r="J1092" s="86">
        <f t="shared" si="67"/>
        <v>12398</v>
      </c>
      <c r="K1092" s="44" t="s">
        <v>84</v>
      </c>
    </row>
    <row r="1093" spans="1:11" x14ac:dyDescent="0.25">
      <c r="A1093" s="54"/>
      <c r="B1093" s="38"/>
      <c r="C1093" s="57"/>
      <c r="D1093" s="38"/>
      <c r="E1093" s="38"/>
      <c r="F1093" s="224"/>
      <c r="G1093" s="49"/>
      <c r="H1093" s="49"/>
      <c r="I1093" s="38"/>
      <c r="J1093" s="86">
        <f t="shared" si="67"/>
        <v>0</v>
      </c>
      <c r="K1093" s="44"/>
    </row>
    <row r="1094" spans="1:11" x14ac:dyDescent="0.25">
      <c r="A1094" s="54">
        <v>41990</v>
      </c>
      <c r="B1094" s="38" t="s">
        <v>197</v>
      </c>
      <c r="C1094" s="39" t="s">
        <v>6844</v>
      </c>
      <c r="D1094" s="45"/>
      <c r="E1094" s="40" t="s">
        <v>199</v>
      </c>
      <c r="F1094" s="41">
        <v>698</v>
      </c>
      <c r="G1094" s="42">
        <v>2</v>
      </c>
      <c r="H1094" s="42">
        <v>2</v>
      </c>
      <c r="I1094" s="40"/>
      <c r="J1094" s="86">
        <f t="shared" si="67"/>
        <v>1396</v>
      </c>
      <c r="K1094" s="44" t="s">
        <v>84</v>
      </c>
    </row>
    <row r="1095" spans="1:11" x14ac:dyDescent="0.25">
      <c r="A1095" s="286"/>
      <c r="B1095" s="199"/>
      <c r="C1095" s="200"/>
      <c r="D1095" s="200"/>
      <c r="E1095" s="199"/>
      <c r="F1095" s="201"/>
      <c r="G1095" s="199"/>
      <c r="H1095" s="199"/>
      <c r="I1095" s="199"/>
      <c r="J1095" s="86">
        <f t="shared" si="67"/>
        <v>0</v>
      </c>
      <c r="K1095" s="199"/>
    </row>
    <row r="1096" spans="1:11" ht="15.75" customHeight="1" x14ac:dyDescent="0.25">
      <c r="A1096" s="54">
        <v>41990</v>
      </c>
      <c r="B1096" s="38" t="s">
        <v>197</v>
      </c>
      <c r="C1096" s="39" t="s">
        <v>6843</v>
      </c>
      <c r="D1096" s="22"/>
      <c r="E1096" s="40" t="s">
        <v>199</v>
      </c>
      <c r="F1096" s="41">
        <v>998</v>
      </c>
      <c r="G1096" s="42">
        <v>1</v>
      </c>
      <c r="H1096" s="42">
        <v>1</v>
      </c>
      <c r="I1096" s="40"/>
      <c r="J1096" s="86">
        <f t="shared" si="67"/>
        <v>998</v>
      </c>
      <c r="K1096" s="44" t="s">
        <v>84</v>
      </c>
    </row>
    <row r="1097" spans="1:11" x14ac:dyDescent="0.25">
      <c r="A1097" s="54">
        <v>41990</v>
      </c>
      <c r="B1097" s="38" t="s">
        <v>197</v>
      </c>
      <c r="C1097" t="s">
        <v>6866</v>
      </c>
      <c r="D1097" s="45"/>
      <c r="E1097" s="40" t="s">
        <v>199</v>
      </c>
      <c r="F1097" s="41">
        <v>2668</v>
      </c>
      <c r="G1097" s="42">
        <v>1</v>
      </c>
      <c r="H1097" s="42">
        <v>1</v>
      </c>
      <c r="I1097" s="40"/>
      <c r="J1097" s="86">
        <f t="shared" ref="J1097:J1119" si="68">H1097*F1097</f>
        <v>2668</v>
      </c>
      <c r="K1097" s="44" t="s">
        <v>84</v>
      </c>
    </row>
    <row r="1098" spans="1:11" x14ac:dyDescent="0.25">
      <c r="A1098" s="37"/>
      <c r="B1098" s="40"/>
      <c r="C1098" s="39"/>
      <c r="D1098" s="45"/>
      <c r="E1098" s="40"/>
      <c r="F1098" s="41"/>
      <c r="G1098" s="42"/>
      <c r="H1098" s="42"/>
      <c r="I1098" s="40"/>
      <c r="J1098" s="86">
        <f t="shared" si="68"/>
        <v>0</v>
      </c>
      <c r="K1098" s="44"/>
    </row>
    <row r="1099" spans="1:11" x14ac:dyDescent="0.25">
      <c r="A1099" s="54">
        <v>41990</v>
      </c>
      <c r="B1099" s="38" t="s">
        <v>197</v>
      </c>
      <c r="C1099" t="s">
        <v>6865</v>
      </c>
      <c r="D1099" s="45"/>
      <c r="E1099" s="40" t="s">
        <v>199</v>
      </c>
      <c r="F1099" s="41">
        <v>2488</v>
      </c>
      <c r="G1099" s="42">
        <v>1</v>
      </c>
      <c r="H1099" s="42">
        <v>1</v>
      </c>
      <c r="I1099" s="40"/>
      <c r="J1099" s="86">
        <f t="shared" si="68"/>
        <v>2488</v>
      </c>
      <c r="K1099" s="44" t="s">
        <v>84</v>
      </c>
    </row>
    <row r="1100" spans="1:11" x14ac:dyDescent="0.25">
      <c r="A1100" s="37"/>
      <c r="B1100" s="40"/>
      <c r="C1100" s="39"/>
      <c r="D1100" s="45"/>
      <c r="E1100" s="40"/>
      <c r="F1100" s="41"/>
      <c r="G1100" s="42"/>
      <c r="H1100" s="42"/>
      <c r="I1100" s="40"/>
      <c r="J1100" s="86">
        <f t="shared" si="68"/>
        <v>0</v>
      </c>
      <c r="K1100" s="44"/>
    </row>
    <row r="1101" spans="1:11" x14ac:dyDescent="0.25">
      <c r="A1101" s="54">
        <v>41990</v>
      </c>
      <c r="B1101" s="38" t="s">
        <v>197</v>
      </c>
      <c r="C1101" s="39" t="s">
        <v>6864</v>
      </c>
      <c r="D1101" s="45"/>
      <c r="E1101" s="40" t="s">
        <v>199</v>
      </c>
      <c r="F1101" s="41">
        <v>11338</v>
      </c>
      <c r="G1101" s="42">
        <v>1</v>
      </c>
      <c r="H1101" s="42">
        <v>1</v>
      </c>
      <c r="I1101" s="40"/>
      <c r="J1101" s="86">
        <f t="shared" si="68"/>
        <v>11338</v>
      </c>
      <c r="K1101" s="44" t="s">
        <v>84</v>
      </c>
    </row>
    <row r="1102" spans="1:11" x14ac:dyDescent="0.25">
      <c r="A1102" s="37"/>
      <c r="B1102" s="40"/>
      <c r="C1102" s="46"/>
      <c r="D1102" s="45"/>
      <c r="E1102" s="40"/>
      <c r="F1102" s="41"/>
      <c r="G1102" s="42"/>
      <c r="H1102" s="42"/>
      <c r="I1102" s="40"/>
      <c r="J1102" s="86">
        <f t="shared" si="68"/>
        <v>0</v>
      </c>
      <c r="K1102" s="44"/>
    </row>
    <row r="1103" spans="1:11" x14ac:dyDescent="0.25">
      <c r="A1103" s="54">
        <v>41990</v>
      </c>
      <c r="B1103" s="38" t="s">
        <v>197</v>
      </c>
      <c r="C1103" s="50" t="s">
        <v>6863</v>
      </c>
      <c r="D1103" s="45"/>
      <c r="E1103" s="40" t="s">
        <v>199</v>
      </c>
      <c r="F1103" s="41">
        <v>398</v>
      </c>
      <c r="G1103" s="42">
        <v>2</v>
      </c>
      <c r="H1103" s="42">
        <v>2</v>
      </c>
      <c r="I1103" s="40"/>
      <c r="J1103" s="86">
        <f t="shared" si="68"/>
        <v>796</v>
      </c>
      <c r="K1103" s="44" t="s">
        <v>84</v>
      </c>
    </row>
    <row r="1104" spans="1:11" x14ac:dyDescent="0.25">
      <c r="A1104" s="54"/>
      <c r="B1104" s="52"/>
      <c r="C1104" s="55"/>
      <c r="D1104" s="45"/>
      <c r="E1104" s="40"/>
      <c r="F1104" s="41"/>
      <c r="G1104" s="42"/>
      <c r="H1104" s="42"/>
      <c r="I1104" s="40"/>
      <c r="J1104" s="86">
        <f t="shared" si="68"/>
        <v>0</v>
      </c>
      <c r="K1104" s="44"/>
    </row>
    <row r="1105" spans="1:11" x14ac:dyDescent="0.25">
      <c r="A1105" s="54">
        <v>41990</v>
      </c>
      <c r="B1105" s="38" t="s">
        <v>197</v>
      </c>
      <c r="C1105" s="55" t="s">
        <v>6862</v>
      </c>
      <c r="D1105" s="45"/>
      <c r="E1105" s="40" t="s">
        <v>199</v>
      </c>
      <c r="F1105" s="41">
        <v>898</v>
      </c>
      <c r="G1105" s="42">
        <v>2</v>
      </c>
      <c r="H1105" s="42">
        <v>2</v>
      </c>
      <c r="I1105" s="40"/>
      <c r="J1105" s="86">
        <f t="shared" si="68"/>
        <v>1796</v>
      </c>
      <c r="K1105" s="44" t="s">
        <v>84</v>
      </c>
    </row>
    <row r="1106" spans="1:11" x14ac:dyDescent="0.25">
      <c r="A1106" s="54"/>
      <c r="B1106" s="52"/>
      <c r="C1106" s="55"/>
      <c r="D1106" s="45"/>
      <c r="E1106" s="40"/>
      <c r="F1106" s="41"/>
      <c r="G1106" s="42"/>
      <c r="H1106" s="42"/>
      <c r="I1106" s="40"/>
      <c r="J1106" s="86">
        <f t="shared" si="68"/>
        <v>0</v>
      </c>
      <c r="K1106" s="44"/>
    </row>
    <row r="1107" spans="1:11" x14ac:dyDescent="0.25">
      <c r="A1107" s="54">
        <v>41990</v>
      </c>
      <c r="B1107" s="38" t="s">
        <v>197</v>
      </c>
      <c r="C1107" s="55" t="s">
        <v>6861</v>
      </c>
      <c r="D1107" s="45"/>
      <c r="E1107" s="40" t="s">
        <v>199</v>
      </c>
      <c r="F1107" s="41">
        <v>698</v>
      </c>
      <c r="G1107" s="42">
        <v>2</v>
      </c>
      <c r="H1107" s="42">
        <v>2</v>
      </c>
      <c r="I1107" s="40"/>
      <c r="J1107" s="86">
        <f t="shared" si="68"/>
        <v>1396</v>
      </c>
      <c r="K1107" s="44" t="s">
        <v>84</v>
      </c>
    </row>
    <row r="1108" spans="1:11" x14ac:dyDescent="0.25">
      <c r="A1108" s="54"/>
      <c r="B1108" s="52"/>
      <c r="C1108" s="52"/>
      <c r="D1108" s="45"/>
      <c r="E1108" s="40"/>
      <c r="F1108" s="41"/>
      <c r="G1108" s="42"/>
      <c r="H1108" s="42"/>
      <c r="I1108" s="40"/>
      <c r="J1108" s="86">
        <f t="shared" si="68"/>
        <v>0</v>
      </c>
      <c r="K1108" s="44"/>
    </row>
    <row r="1109" spans="1:11" x14ac:dyDescent="0.25">
      <c r="A1109" s="54">
        <v>41990</v>
      </c>
      <c r="B1109" s="38" t="s">
        <v>197</v>
      </c>
      <c r="C1109" s="57" t="s">
        <v>6860</v>
      </c>
      <c r="D1109" s="45"/>
      <c r="E1109" s="40" t="s">
        <v>199</v>
      </c>
      <c r="F1109" s="41">
        <v>855</v>
      </c>
      <c r="G1109" s="42">
        <v>2</v>
      </c>
      <c r="H1109" s="42">
        <v>2</v>
      </c>
      <c r="I1109" s="40"/>
      <c r="J1109" s="86">
        <f t="shared" si="68"/>
        <v>1710</v>
      </c>
      <c r="K1109" s="44" t="s">
        <v>84</v>
      </c>
    </row>
    <row r="1110" spans="1:11" x14ac:dyDescent="0.25">
      <c r="A1110" s="54"/>
      <c r="B1110" s="38"/>
      <c r="C1110" s="57"/>
      <c r="D1110" s="45"/>
      <c r="E1110" s="40"/>
      <c r="F1110" s="41"/>
      <c r="G1110" s="42"/>
      <c r="H1110" s="42"/>
      <c r="I1110" s="40"/>
      <c r="J1110" s="86">
        <f t="shared" si="68"/>
        <v>0</v>
      </c>
      <c r="K1110" s="44"/>
    </row>
    <row r="1111" spans="1:11" x14ac:dyDescent="0.25">
      <c r="A1111" s="54">
        <v>41990</v>
      </c>
      <c r="B1111" s="38" t="s">
        <v>197</v>
      </c>
      <c r="C1111" s="57" t="s">
        <v>6859</v>
      </c>
      <c r="D1111" s="45"/>
      <c r="E1111" s="40" t="s">
        <v>199</v>
      </c>
      <c r="F1111" s="41">
        <v>358</v>
      </c>
      <c r="G1111" s="42">
        <v>2</v>
      </c>
      <c r="H1111" s="42">
        <v>2</v>
      </c>
      <c r="I1111" s="40"/>
      <c r="J1111" s="86">
        <f t="shared" si="68"/>
        <v>716</v>
      </c>
      <c r="K1111" s="44" t="s">
        <v>84</v>
      </c>
    </row>
    <row r="1112" spans="1:11" x14ac:dyDescent="0.25">
      <c r="A1112" s="58"/>
      <c r="B1112" s="59"/>
      <c r="C1112" s="59"/>
      <c r="D1112" s="45"/>
      <c r="E1112" s="40"/>
      <c r="F1112" s="41"/>
      <c r="G1112" s="42"/>
      <c r="H1112" s="42"/>
      <c r="I1112" s="40"/>
      <c r="J1112" s="86">
        <f t="shared" si="68"/>
        <v>0</v>
      </c>
      <c r="K1112" s="44"/>
    </row>
    <row r="1113" spans="1:11" x14ac:dyDescent="0.25">
      <c r="A1113" s="54">
        <v>41990</v>
      </c>
      <c r="B1113" s="38" t="s">
        <v>197</v>
      </c>
      <c r="C1113" s="50" t="s">
        <v>6858</v>
      </c>
      <c r="D1113" s="45"/>
      <c r="E1113" s="40" t="s">
        <v>199</v>
      </c>
      <c r="F1113" s="41">
        <v>798</v>
      </c>
      <c r="G1113" s="42">
        <v>1</v>
      </c>
      <c r="H1113" s="42">
        <v>1</v>
      </c>
      <c r="I1113" s="40"/>
      <c r="J1113" s="86">
        <f t="shared" si="68"/>
        <v>798</v>
      </c>
      <c r="K1113" s="44" t="s">
        <v>84</v>
      </c>
    </row>
    <row r="1114" spans="1:11" x14ac:dyDescent="0.25">
      <c r="A1114" s="62"/>
      <c r="B1114" s="52"/>
      <c r="C1114" s="63"/>
      <c r="D1114" s="45"/>
      <c r="E1114" s="40"/>
      <c r="F1114" s="41"/>
      <c r="G1114" s="42"/>
      <c r="H1114" s="42"/>
      <c r="I1114" s="40"/>
      <c r="J1114" s="86">
        <f t="shared" si="68"/>
        <v>0</v>
      </c>
      <c r="K1114" s="44"/>
    </row>
    <row r="1115" spans="1:11" x14ac:dyDescent="0.25">
      <c r="A1115" s="54">
        <v>41990</v>
      </c>
      <c r="B1115" s="38" t="s">
        <v>197</v>
      </c>
      <c r="C1115" s="57" t="s">
        <v>6857</v>
      </c>
      <c r="D1115" s="45"/>
      <c r="E1115" s="40" t="s">
        <v>199</v>
      </c>
      <c r="F1115" s="41">
        <v>598</v>
      </c>
      <c r="G1115" s="42">
        <v>2</v>
      </c>
      <c r="H1115" s="42">
        <v>2</v>
      </c>
      <c r="I1115" s="40"/>
      <c r="J1115" s="86">
        <f t="shared" si="68"/>
        <v>1196</v>
      </c>
      <c r="K1115" s="44" t="s">
        <v>84</v>
      </c>
    </row>
    <row r="1116" spans="1:11" x14ac:dyDescent="0.25">
      <c r="A1116" s="54"/>
      <c r="B1116" s="38"/>
      <c r="C1116" s="57"/>
      <c r="D1116" s="45"/>
      <c r="E1116" s="40"/>
      <c r="F1116" s="41"/>
      <c r="G1116" s="42"/>
      <c r="H1116" s="42"/>
      <c r="I1116" s="40"/>
      <c r="J1116" s="86">
        <f t="shared" si="68"/>
        <v>0</v>
      </c>
      <c r="K1116" s="44"/>
    </row>
    <row r="1117" spans="1:11" x14ac:dyDescent="0.25">
      <c r="A1117" s="54">
        <v>41990</v>
      </c>
      <c r="B1117" s="38" t="s">
        <v>197</v>
      </c>
      <c r="C1117" s="39" t="s">
        <v>6856</v>
      </c>
      <c r="D1117" s="45"/>
      <c r="E1117" s="40" t="s">
        <v>199</v>
      </c>
      <c r="F1117" s="41">
        <v>1898</v>
      </c>
      <c r="G1117" s="42">
        <v>1</v>
      </c>
      <c r="H1117" s="42">
        <v>1</v>
      </c>
      <c r="I1117" s="40"/>
      <c r="J1117" s="86">
        <f t="shared" si="68"/>
        <v>1898</v>
      </c>
      <c r="K1117" s="44" t="s">
        <v>84</v>
      </c>
    </row>
    <row r="1118" spans="1:11" x14ac:dyDescent="0.25">
      <c r="D1118" s="45"/>
      <c r="E1118" s="40"/>
      <c r="F1118" s="41"/>
      <c r="G1118" s="42"/>
      <c r="H1118" s="42"/>
      <c r="I1118" s="40"/>
      <c r="J1118" s="86">
        <f t="shared" si="68"/>
        <v>0</v>
      </c>
      <c r="K1118" s="44"/>
    </row>
    <row r="1119" spans="1:11" x14ac:dyDescent="0.25">
      <c r="A1119" s="54">
        <v>41990</v>
      </c>
      <c r="B1119" s="38" t="s">
        <v>197</v>
      </c>
      <c r="C1119" s="39" t="s">
        <v>6855</v>
      </c>
      <c r="D1119" s="45"/>
      <c r="E1119" s="40" t="s">
        <v>199</v>
      </c>
      <c r="F1119" s="41">
        <v>398</v>
      </c>
      <c r="G1119" s="42">
        <v>2</v>
      </c>
      <c r="H1119" s="42">
        <v>2</v>
      </c>
      <c r="I1119" s="40"/>
      <c r="J1119" s="86">
        <f t="shared" si="68"/>
        <v>796</v>
      </c>
      <c r="K1119" s="44" t="s">
        <v>84</v>
      </c>
    </row>
    <row r="1120" spans="1:11" x14ac:dyDescent="0.25">
      <c r="A1120" s="54">
        <v>41990</v>
      </c>
      <c r="B1120" s="38" t="s">
        <v>197</v>
      </c>
      <c r="C1120" s="113" t="s">
        <v>6878</v>
      </c>
      <c r="D1120" s="45"/>
      <c r="E1120" s="40" t="s">
        <v>199</v>
      </c>
      <c r="F1120" s="41">
        <v>395</v>
      </c>
      <c r="G1120" s="42">
        <v>2</v>
      </c>
      <c r="H1120" s="42">
        <v>2</v>
      </c>
      <c r="I1120" s="40"/>
      <c r="J1120" s="86">
        <f t="shared" ref="J1120:J1142" si="69">H1120*F1120</f>
        <v>790</v>
      </c>
      <c r="K1120" s="44" t="s">
        <v>84</v>
      </c>
    </row>
    <row r="1121" spans="1:11" x14ac:dyDescent="0.25">
      <c r="A1121" s="37"/>
      <c r="B1121" s="40"/>
      <c r="C1121" s="39"/>
      <c r="D1121" s="45"/>
      <c r="E1121" s="40"/>
      <c r="F1121" s="41"/>
      <c r="G1121" s="42"/>
      <c r="H1121" s="42"/>
      <c r="I1121" s="40"/>
      <c r="J1121" s="86">
        <f t="shared" si="69"/>
        <v>0</v>
      </c>
      <c r="K1121" s="44"/>
    </row>
    <row r="1122" spans="1:11" x14ac:dyDescent="0.25">
      <c r="A1122" s="54">
        <v>41990</v>
      </c>
      <c r="B1122" s="38" t="s">
        <v>197</v>
      </c>
      <c r="C1122" s="113" t="s">
        <v>6877</v>
      </c>
      <c r="D1122" s="45"/>
      <c r="E1122" s="40" t="s">
        <v>199</v>
      </c>
      <c r="F1122" s="41">
        <v>998</v>
      </c>
      <c r="G1122" s="42">
        <v>1</v>
      </c>
      <c r="H1122" s="42">
        <v>1</v>
      </c>
      <c r="I1122" s="40"/>
      <c r="J1122" s="86">
        <f t="shared" si="69"/>
        <v>998</v>
      </c>
      <c r="K1122" s="44" t="s">
        <v>84</v>
      </c>
    </row>
    <row r="1123" spans="1:11" x14ac:dyDescent="0.25">
      <c r="A1123" s="37"/>
      <c r="B1123" s="40"/>
      <c r="C1123" s="39"/>
      <c r="D1123" s="45"/>
      <c r="E1123" s="40"/>
      <c r="F1123" s="41"/>
      <c r="G1123" s="42"/>
      <c r="H1123" s="42"/>
      <c r="I1123" s="40"/>
      <c r="J1123" s="86">
        <f t="shared" si="69"/>
        <v>0</v>
      </c>
      <c r="K1123" s="44"/>
    </row>
    <row r="1124" spans="1:11" x14ac:dyDescent="0.25">
      <c r="A1124" s="54">
        <v>41990</v>
      </c>
      <c r="B1124" s="38" t="s">
        <v>197</v>
      </c>
      <c r="C1124" s="39" t="s">
        <v>6876</v>
      </c>
      <c r="D1124" s="45"/>
      <c r="E1124" s="40" t="s">
        <v>199</v>
      </c>
      <c r="F1124" s="41">
        <v>1145</v>
      </c>
      <c r="G1124" s="42">
        <v>1</v>
      </c>
      <c r="H1124" s="42">
        <v>1</v>
      </c>
      <c r="I1124" s="40"/>
      <c r="J1124" s="86">
        <f t="shared" si="69"/>
        <v>1145</v>
      </c>
      <c r="K1124" s="44" t="s">
        <v>84</v>
      </c>
    </row>
    <row r="1125" spans="1:11" x14ac:dyDescent="0.25">
      <c r="A1125" s="37"/>
      <c r="B1125" s="40"/>
      <c r="C1125" s="46"/>
      <c r="D1125" s="45"/>
      <c r="E1125" s="40"/>
      <c r="F1125" s="41"/>
      <c r="G1125" s="42"/>
      <c r="H1125" s="42"/>
      <c r="I1125" s="40"/>
      <c r="J1125" s="86">
        <f t="shared" si="69"/>
        <v>0</v>
      </c>
      <c r="K1125" s="44"/>
    </row>
    <row r="1126" spans="1:11" x14ac:dyDescent="0.25">
      <c r="A1126" s="54">
        <v>41990</v>
      </c>
      <c r="B1126" s="38" t="s">
        <v>197</v>
      </c>
      <c r="C1126" s="39" t="s">
        <v>6875</v>
      </c>
      <c r="D1126" s="45"/>
      <c r="E1126" s="40" t="s">
        <v>199</v>
      </c>
      <c r="F1126" s="41">
        <v>1418</v>
      </c>
      <c r="G1126" s="42">
        <v>1</v>
      </c>
      <c r="H1126" s="42">
        <v>1</v>
      </c>
      <c r="I1126" s="40"/>
      <c r="J1126" s="86">
        <f t="shared" si="69"/>
        <v>1418</v>
      </c>
      <c r="K1126" s="44" t="s">
        <v>84</v>
      </c>
    </row>
    <row r="1127" spans="1:11" x14ac:dyDescent="0.25">
      <c r="A1127" s="54"/>
      <c r="B1127" s="52"/>
      <c r="C1127" s="46"/>
      <c r="D1127" s="45"/>
      <c r="E1127" s="40"/>
      <c r="F1127" s="41"/>
      <c r="G1127" s="42"/>
      <c r="H1127" s="42"/>
      <c r="I1127" s="40"/>
      <c r="J1127" s="86">
        <f t="shared" si="69"/>
        <v>0</v>
      </c>
      <c r="K1127" s="44"/>
    </row>
    <row r="1128" spans="1:11" x14ac:dyDescent="0.25">
      <c r="A1128" s="54">
        <v>41990</v>
      </c>
      <c r="B1128" s="38" t="s">
        <v>197</v>
      </c>
      <c r="C1128" s="46" t="s">
        <v>6874</v>
      </c>
      <c r="D1128" s="45"/>
      <c r="E1128" s="40" t="s">
        <v>199</v>
      </c>
      <c r="F1128" s="41">
        <v>345</v>
      </c>
      <c r="G1128" s="42">
        <v>2</v>
      </c>
      <c r="H1128" s="42">
        <v>2</v>
      </c>
      <c r="I1128" s="40"/>
      <c r="J1128" s="86">
        <f t="shared" si="69"/>
        <v>690</v>
      </c>
      <c r="K1128" s="44" t="s">
        <v>84</v>
      </c>
    </row>
    <row r="1129" spans="1:11" x14ac:dyDescent="0.25">
      <c r="A1129" s="54"/>
      <c r="B1129" s="52"/>
      <c r="C1129" s="46"/>
      <c r="D1129" s="45"/>
      <c r="E1129" s="40"/>
      <c r="F1129" s="41"/>
      <c r="G1129" s="42"/>
      <c r="H1129" s="42"/>
      <c r="I1129" s="40"/>
      <c r="J1129" s="86">
        <f t="shared" si="69"/>
        <v>0</v>
      </c>
      <c r="K1129" s="44"/>
    </row>
    <row r="1130" spans="1:11" x14ac:dyDescent="0.25">
      <c r="A1130" s="54">
        <v>41990</v>
      </c>
      <c r="B1130" s="38" t="s">
        <v>197</v>
      </c>
      <c r="C1130" s="46" t="s">
        <v>6873</v>
      </c>
      <c r="D1130" s="45"/>
      <c r="E1130" s="40" t="s">
        <v>199</v>
      </c>
      <c r="F1130" s="41">
        <v>645</v>
      </c>
      <c r="G1130" s="42">
        <v>2</v>
      </c>
      <c r="H1130" s="42">
        <v>2</v>
      </c>
      <c r="I1130" s="40"/>
      <c r="J1130" s="86">
        <f t="shared" si="69"/>
        <v>1290</v>
      </c>
      <c r="K1130" s="44" t="s">
        <v>84</v>
      </c>
    </row>
    <row r="1131" spans="1:11" x14ac:dyDescent="0.25">
      <c r="A1131" s="54"/>
      <c r="B1131" s="52"/>
      <c r="C1131" s="53"/>
      <c r="D1131" s="45"/>
      <c r="E1131" s="40"/>
      <c r="F1131" s="41"/>
      <c r="G1131" s="42"/>
      <c r="H1131" s="42"/>
      <c r="I1131" s="40"/>
      <c r="J1131" s="86">
        <f t="shared" si="69"/>
        <v>0</v>
      </c>
      <c r="K1131" s="44"/>
    </row>
    <row r="1132" spans="1:11" x14ac:dyDescent="0.25">
      <c r="A1132" s="54">
        <v>41990</v>
      </c>
      <c r="B1132" s="38" t="s">
        <v>197</v>
      </c>
      <c r="C1132" s="147" t="s">
        <v>6872</v>
      </c>
      <c r="D1132" s="45"/>
      <c r="E1132" s="40" t="s">
        <v>199</v>
      </c>
      <c r="F1132" s="41">
        <v>698</v>
      </c>
      <c r="G1132" s="42">
        <v>1</v>
      </c>
      <c r="H1132" s="42">
        <v>1</v>
      </c>
      <c r="I1132" s="40"/>
      <c r="J1132" s="86">
        <f t="shared" si="69"/>
        <v>698</v>
      </c>
      <c r="K1132" s="44" t="s">
        <v>84</v>
      </c>
    </row>
    <row r="1133" spans="1:11" x14ac:dyDescent="0.25">
      <c r="A1133" s="54"/>
      <c r="B1133" s="38"/>
      <c r="C1133" s="147"/>
      <c r="D1133" s="45"/>
      <c r="E1133" s="40"/>
      <c r="F1133" s="41"/>
      <c r="G1133" s="42"/>
      <c r="H1133" s="42"/>
      <c r="I1133" s="40"/>
      <c r="J1133" s="86">
        <f t="shared" si="69"/>
        <v>0</v>
      </c>
      <c r="K1133" s="44"/>
    </row>
    <row r="1134" spans="1:11" x14ac:dyDescent="0.25">
      <c r="A1134" s="54">
        <v>41990</v>
      </c>
      <c r="B1134" s="38" t="s">
        <v>197</v>
      </c>
      <c r="C1134" s="147" t="s">
        <v>6871</v>
      </c>
      <c r="D1134" s="45"/>
      <c r="E1134" s="40" t="s">
        <v>199</v>
      </c>
      <c r="F1134" s="41">
        <v>4978</v>
      </c>
      <c r="G1134" s="42">
        <v>1</v>
      </c>
      <c r="H1134" s="42">
        <v>1</v>
      </c>
      <c r="I1134" s="40"/>
      <c r="J1134" s="86">
        <f t="shared" si="69"/>
        <v>4978</v>
      </c>
      <c r="K1134" s="44" t="s">
        <v>84</v>
      </c>
    </row>
    <row r="1135" spans="1:11" x14ac:dyDescent="0.25">
      <c r="A1135" s="58"/>
      <c r="B1135" s="59"/>
      <c r="C1135" s="247"/>
      <c r="D1135" s="45"/>
      <c r="E1135" s="40"/>
      <c r="F1135" s="41"/>
      <c r="G1135" s="42"/>
      <c r="H1135" s="42"/>
      <c r="I1135" s="40"/>
      <c r="J1135" s="86">
        <f t="shared" si="69"/>
        <v>0</v>
      </c>
      <c r="K1135" s="44"/>
    </row>
    <row r="1136" spans="1:11" x14ac:dyDescent="0.25">
      <c r="A1136" s="54">
        <v>41990</v>
      </c>
      <c r="B1136" s="38" t="s">
        <v>197</v>
      </c>
      <c r="C1136" s="39" t="s">
        <v>6870</v>
      </c>
      <c r="D1136" s="45"/>
      <c r="E1136" s="40" t="s">
        <v>199</v>
      </c>
      <c r="F1136" s="41">
        <v>698</v>
      </c>
      <c r="G1136" s="42">
        <v>2</v>
      </c>
      <c r="H1136" s="42">
        <v>2</v>
      </c>
      <c r="I1136" s="40"/>
      <c r="J1136" s="86">
        <f t="shared" si="69"/>
        <v>1396</v>
      </c>
      <c r="K1136" s="44" t="s">
        <v>84</v>
      </c>
    </row>
    <row r="1137" spans="1:11" x14ac:dyDescent="0.25">
      <c r="A1137" s="62"/>
      <c r="B1137" s="52"/>
      <c r="C1137" s="202"/>
      <c r="D1137" s="45"/>
      <c r="E1137" s="40"/>
      <c r="F1137" s="41"/>
      <c r="G1137" s="42"/>
      <c r="H1137" s="42"/>
      <c r="I1137" s="40"/>
      <c r="J1137" s="86">
        <f t="shared" si="69"/>
        <v>0</v>
      </c>
      <c r="K1137" s="44"/>
    </row>
    <row r="1138" spans="1:11" x14ac:dyDescent="0.25">
      <c r="A1138" s="54">
        <v>41990</v>
      </c>
      <c r="B1138" s="38" t="s">
        <v>197</v>
      </c>
      <c r="C1138" s="147" t="s">
        <v>6869</v>
      </c>
      <c r="D1138" s="45"/>
      <c r="E1138" s="40" t="s">
        <v>199</v>
      </c>
      <c r="F1138" s="41">
        <v>958</v>
      </c>
      <c r="G1138" s="42">
        <v>2</v>
      </c>
      <c r="H1138" s="42">
        <v>2</v>
      </c>
      <c r="I1138" s="40"/>
      <c r="J1138" s="86">
        <f t="shared" si="69"/>
        <v>1916</v>
      </c>
      <c r="K1138" s="44" t="s">
        <v>84</v>
      </c>
    </row>
    <row r="1139" spans="1:11" x14ac:dyDescent="0.25">
      <c r="A1139" s="54"/>
      <c r="B1139" s="38"/>
      <c r="C1139" s="147"/>
      <c r="D1139" s="45"/>
      <c r="E1139" s="40"/>
      <c r="F1139" s="41"/>
      <c r="G1139" s="42"/>
      <c r="H1139" s="42"/>
      <c r="I1139" s="40"/>
      <c r="J1139" s="86">
        <f t="shared" si="69"/>
        <v>0</v>
      </c>
      <c r="K1139" s="44"/>
    </row>
    <row r="1140" spans="1:11" x14ac:dyDescent="0.25">
      <c r="A1140" s="54">
        <v>41990</v>
      </c>
      <c r="B1140" s="38" t="s">
        <v>197</v>
      </c>
      <c r="C1140" s="39" t="s">
        <v>6868</v>
      </c>
      <c r="D1140" s="45"/>
      <c r="E1140" s="40" t="s">
        <v>199</v>
      </c>
      <c r="F1140" s="41">
        <v>698</v>
      </c>
      <c r="G1140" s="42">
        <v>2</v>
      </c>
      <c r="H1140" s="42">
        <v>2</v>
      </c>
      <c r="I1140" s="40"/>
      <c r="J1140" s="86">
        <f t="shared" si="69"/>
        <v>1396</v>
      </c>
      <c r="K1140" s="44" t="s">
        <v>84</v>
      </c>
    </row>
    <row r="1141" spans="1:11" x14ac:dyDescent="0.25">
      <c r="C1141" s="113"/>
      <c r="D1141" s="45"/>
      <c r="E1141" s="40"/>
      <c r="F1141" s="41"/>
      <c r="G1141" s="42"/>
      <c r="H1141" s="42"/>
      <c r="I1141" s="40"/>
      <c r="J1141" s="86">
        <f t="shared" si="69"/>
        <v>0</v>
      </c>
      <c r="K1141" s="44"/>
    </row>
    <row r="1142" spans="1:11" x14ac:dyDescent="0.25">
      <c r="A1142" s="54">
        <v>41990</v>
      </c>
      <c r="B1142" s="38" t="s">
        <v>197</v>
      </c>
      <c r="C1142" s="39" t="s">
        <v>6867</v>
      </c>
      <c r="D1142" s="45"/>
      <c r="E1142" s="40" t="s">
        <v>199</v>
      </c>
      <c r="F1142" s="41">
        <v>645</v>
      </c>
      <c r="G1142" s="42">
        <v>1</v>
      </c>
      <c r="H1142" s="42">
        <v>1</v>
      </c>
      <c r="I1142" s="40"/>
      <c r="J1142" s="86">
        <f t="shared" si="69"/>
        <v>645</v>
      </c>
      <c r="K1142" s="44" t="s">
        <v>84</v>
      </c>
    </row>
    <row r="1143" spans="1:11" x14ac:dyDescent="0.25">
      <c r="A1143" s="54">
        <v>41990</v>
      </c>
      <c r="B1143" s="38" t="s">
        <v>197</v>
      </c>
      <c r="C1143" s="113" t="s">
        <v>6890</v>
      </c>
      <c r="D1143" s="45"/>
      <c r="E1143" s="40" t="s">
        <v>199</v>
      </c>
      <c r="F1143" s="41">
        <v>398</v>
      </c>
      <c r="G1143" s="42">
        <v>2</v>
      </c>
      <c r="H1143" s="42">
        <v>2</v>
      </c>
      <c r="I1143" s="40"/>
      <c r="J1143" s="86">
        <f t="shared" ref="J1143:J1165" si="70">H1143*F1143</f>
        <v>796</v>
      </c>
      <c r="K1143" s="44" t="s">
        <v>84</v>
      </c>
    </row>
    <row r="1144" spans="1:11" x14ac:dyDescent="0.25">
      <c r="A1144" s="37"/>
      <c r="B1144" s="40"/>
      <c r="C1144" s="39"/>
      <c r="D1144" s="45"/>
      <c r="E1144" s="40"/>
      <c r="F1144" s="41"/>
      <c r="G1144" s="42"/>
      <c r="H1144" s="42"/>
      <c r="I1144" s="40"/>
      <c r="J1144" s="86">
        <f t="shared" si="70"/>
        <v>0</v>
      </c>
      <c r="K1144" s="44"/>
    </row>
    <row r="1145" spans="1:11" x14ac:dyDescent="0.25">
      <c r="A1145" s="54">
        <v>41990</v>
      </c>
      <c r="B1145" s="38" t="s">
        <v>197</v>
      </c>
      <c r="C1145" s="113" t="s">
        <v>6889</v>
      </c>
      <c r="D1145" s="45"/>
      <c r="E1145" s="40" t="s">
        <v>199</v>
      </c>
      <c r="F1145" s="41">
        <v>618</v>
      </c>
      <c r="G1145" s="42">
        <v>2</v>
      </c>
      <c r="H1145" s="42">
        <v>2</v>
      </c>
      <c r="I1145" s="40"/>
      <c r="J1145" s="86">
        <f t="shared" si="70"/>
        <v>1236</v>
      </c>
      <c r="K1145" s="44" t="s">
        <v>84</v>
      </c>
    </row>
    <row r="1146" spans="1:11" x14ac:dyDescent="0.25">
      <c r="A1146" s="37"/>
      <c r="B1146" s="40"/>
      <c r="C1146" s="39"/>
      <c r="D1146" s="45"/>
      <c r="E1146" s="40"/>
      <c r="F1146" s="41"/>
      <c r="G1146" s="42"/>
      <c r="H1146" s="42"/>
      <c r="I1146" s="40"/>
      <c r="J1146" s="86">
        <f t="shared" si="70"/>
        <v>0</v>
      </c>
      <c r="K1146" s="44"/>
    </row>
    <row r="1147" spans="1:11" x14ac:dyDescent="0.25">
      <c r="A1147" s="54">
        <v>41990</v>
      </c>
      <c r="B1147" s="38" t="s">
        <v>197</v>
      </c>
      <c r="C1147" s="39" t="s">
        <v>6888</v>
      </c>
      <c r="D1147" s="45"/>
      <c r="E1147" s="40" t="s">
        <v>199</v>
      </c>
      <c r="F1147" s="41">
        <v>7378</v>
      </c>
      <c r="G1147" s="42">
        <v>1</v>
      </c>
      <c r="H1147" s="42">
        <v>1</v>
      </c>
      <c r="I1147" s="40"/>
      <c r="J1147" s="86">
        <f t="shared" si="70"/>
        <v>7378</v>
      </c>
      <c r="K1147" s="44" t="s">
        <v>84</v>
      </c>
    </row>
    <row r="1148" spans="1:11" x14ac:dyDescent="0.25">
      <c r="A1148" s="37"/>
      <c r="B1148" s="40"/>
      <c r="C1148" s="46"/>
      <c r="D1148" s="45"/>
      <c r="E1148" s="40"/>
      <c r="F1148" s="41"/>
      <c r="G1148" s="42"/>
      <c r="H1148" s="42"/>
      <c r="I1148" s="40"/>
      <c r="J1148" s="86">
        <f t="shared" si="70"/>
        <v>0</v>
      </c>
      <c r="K1148" s="44"/>
    </row>
    <row r="1149" spans="1:11" x14ac:dyDescent="0.25">
      <c r="A1149" s="54">
        <v>41990</v>
      </c>
      <c r="B1149" s="38" t="s">
        <v>197</v>
      </c>
      <c r="C1149" s="39" t="s">
        <v>6887</v>
      </c>
      <c r="D1149" s="45"/>
      <c r="E1149" s="40" t="s">
        <v>199</v>
      </c>
      <c r="F1149" s="41">
        <v>295</v>
      </c>
      <c r="G1149" s="42">
        <v>2</v>
      </c>
      <c r="H1149" s="42">
        <v>2</v>
      </c>
      <c r="I1149" s="40"/>
      <c r="J1149" s="86">
        <f t="shared" si="70"/>
        <v>590</v>
      </c>
      <c r="K1149" s="44" t="s">
        <v>84</v>
      </c>
    </row>
    <row r="1150" spans="1:11" x14ac:dyDescent="0.25">
      <c r="A1150" s="54"/>
      <c r="B1150" s="52"/>
      <c r="C1150" s="46"/>
      <c r="D1150" s="45"/>
      <c r="E1150" s="40"/>
      <c r="F1150" s="41"/>
      <c r="G1150" s="42"/>
      <c r="H1150" s="42"/>
      <c r="I1150" s="40"/>
      <c r="J1150" s="86">
        <f t="shared" si="70"/>
        <v>0</v>
      </c>
      <c r="K1150" s="44"/>
    </row>
    <row r="1151" spans="1:11" x14ac:dyDescent="0.25">
      <c r="A1151" s="54">
        <v>41990</v>
      </c>
      <c r="B1151" s="38" t="s">
        <v>197</v>
      </c>
      <c r="C1151" s="46" t="s">
        <v>6886</v>
      </c>
      <c r="D1151" s="45"/>
      <c r="E1151" s="40" t="s">
        <v>199</v>
      </c>
      <c r="F1151" s="41">
        <v>715</v>
      </c>
      <c r="G1151" s="42">
        <v>2</v>
      </c>
      <c r="H1151" s="42">
        <v>2</v>
      </c>
      <c r="I1151" s="40"/>
      <c r="J1151" s="86">
        <f t="shared" si="70"/>
        <v>1430</v>
      </c>
      <c r="K1151" s="44" t="s">
        <v>84</v>
      </c>
    </row>
    <row r="1152" spans="1:11" x14ac:dyDescent="0.25">
      <c r="A1152" s="54"/>
      <c r="B1152" s="52"/>
      <c r="C1152" s="46"/>
      <c r="D1152" s="45"/>
      <c r="E1152" s="40"/>
      <c r="F1152" s="41"/>
      <c r="G1152" s="42"/>
      <c r="H1152" s="42"/>
      <c r="I1152" s="40"/>
      <c r="J1152" s="86">
        <f t="shared" si="70"/>
        <v>0</v>
      </c>
      <c r="K1152" s="44"/>
    </row>
    <row r="1153" spans="1:11" x14ac:dyDescent="0.25">
      <c r="A1153" s="54">
        <v>41990</v>
      </c>
      <c r="B1153" s="38" t="s">
        <v>197</v>
      </c>
      <c r="C1153" s="46" t="s">
        <v>6885</v>
      </c>
      <c r="D1153" s="45"/>
      <c r="E1153" s="40" t="s">
        <v>199</v>
      </c>
      <c r="F1153" s="41">
        <v>745</v>
      </c>
      <c r="G1153" s="42">
        <v>2</v>
      </c>
      <c r="H1153" s="42">
        <v>2</v>
      </c>
      <c r="I1153" s="40"/>
      <c r="J1153" s="86">
        <f t="shared" si="70"/>
        <v>1490</v>
      </c>
      <c r="K1153" s="44" t="s">
        <v>84</v>
      </c>
    </row>
    <row r="1154" spans="1:11" x14ac:dyDescent="0.25">
      <c r="A1154" s="54"/>
      <c r="B1154" s="52"/>
      <c r="C1154" s="53"/>
      <c r="D1154" s="45"/>
      <c r="E1154" s="40"/>
      <c r="F1154" s="41"/>
      <c r="G1154" s="42"/>
      <c r="H1154" s="42"/>
      <c r="I1154" s="40"/>
      <c r="J1154" s="86">
        <f t="shared" si="70"/>
        <v>0</v>
      </c>
      <c r="K1154" s="44"/>
    </row>
    <row r="1155" spans="1:11" x14ac:dyDescent="0.25">
      <c r="A1155" s="54">
        <v>41990</v>
      </c>
      <c r="B1155" s="38" t="s">
        <v>197</v>
      </c>
      <c r="C1155" s="147" t="s">
        <v>6884</v>
      </c>
      <c r="D1155" s="45"/>
      <c r="E1155" s="40" t="s">
        <v>199</v>
      </c>
      <c r="F1155" s="41">
        <v>398</v>
      </c>
      <c r="G1155" s="42">
        <v>2</v>
      </c>
      <c r="H1155" s="42">
        <v>2</v>
      </c>
      <c r="I1155" s="40"/>
      <c r="J1155" s="86">
        <f t="shared" si="70"/>
        <v>796</v>
      </c>
      <c r="K1155" s="44" t="s">
        <v>84</v>
      </c>
    </row>
    <row r="1156" spans="1:11" x14ac:dyDescent="0.25">
      <c r="A1156" s="54"/>
      <c r="B1156" s="38"/>
      <c r="C1156" s="147"/>
      <c r="D1156" s="45"/>
      <c r="E1156" s="40"/>
      <c r="F1156" s="41"/>
      <c r="G1156" s="42"/>
      <c r="H1156" s="42"/>
      <c r="I1156" s="40"/>
      <c r="J1156" s="86">
        <f t="shared" si="70"/>
        <v>0</v>
      </c>
      <c r="K1156" s="44"/>
    </row>
    <row r="1157" spans="1:11" x14ac:dyDescent="0.25">
      <c r="A1157" s="54">
        <v>41990</v>
      </c>
      <c r="B1157" s="38" t="s">
        <v>197</v>
      </c>
      <c r="C1157" s="147" t="s">
        <v>6883</v>
      </c>
      <c r="D1157" s="45"/>
      <c r="E1157" s="40" t="s">
        <v>199</v>
      </c>
      <c r="F1157" s="41">
        <v>2378</v>
      </c>
      <c r="G1157" s="42">
        <v>1</v>
      </c>
      <c r="H1157" s="42">
        <v>1</v>
      </c>
      <c r="I1157" s="40"/>
      <c r="J1157" s="86">
        <f t="shared" si="70"/>
        <v>2378</v>
      </c>
      <c r="K1157" s="44" t="s">
        <v>84</v>
      </c>
    </row>
    <row r="1158" spans="1:11" x14ac:dyDescent="0.25">
      <c r="A1158" s="58"/>
      <c r="B1158" s="59"/>
      <c r="C1158" s="247"/>
      <c r="D1158" s="45"/>
      <c r="E1158" s="40"/>
      <c r="F1158" s="41"/>
      <c r="G1158" s="42"/>
      <c r="H1158" s="42"/>
      <c r="I1158" s="40"/>
      <c r="J1158" s="86">
        <f t="shared" si="70"/>
        <v>0</v>
      </c>
      <c r="K1158" s="44"/>
    </row>
    <row r="1159" spans="1:11" x14ac:dyDescent="0.25">
      <c r="A1159" s="54">
        <v>41990</v>
      </c>
      <c r="B1159" s="38" t="s">
        <v>197</v>
      </c>
      <c r="C1159" s="39" t="s">
        <v>6882</v>
      </c>
      <c r="D1159" s="45"/>
      <c r="E1159" s="40" t="s">
        <v>199</v>
      </c>
      <c r="F1159" s="41">
        <v>1300</v>
      </c>
      <c r="G1159" s="42">
        <v>1</v>
      </c>
      <c r="H1159" s="42">
        <v>1</v>
      </c>
      <c r="I1159" s="40"/>
      <c r="J1159" s="86">
        <f t="shared" si="70"/>
        <v>1300</v>
      </c>
      <c r="K1159" s="44" t="s">
        <v>84</v>
      </c>
    </row>
    <row r="1160" spans="1:11" x14ac:dyDescent="0.25">
      <c r="A1160" s="62"/>
      <c r="B1160" s="52"/>
      <c r="C1160" s="202"/>
      <c r="D1160" s="45"/>
      <c r="E1160" s="40"/>
      <c r="F1160" s="41"/>
      <c r="G1160" s="42"/>
      <c r="H1160" s="42"/>
      <c r="I1160" s="40"/>
      <c r="J1160" s="86">
        <f t="shared" si="70"/>
        <v>0</v>
      </c>
      <c r="K1160" s="44"/>
    </row>
    <row r="1161" spans="1:11" x14ac:dyDescent="0.25">
      <c r="A1161" s="54">
        <v>41990</v>
      </c>
      <c r="B1161" s="38" t="s">
        <v>197</v>
      </c>
      <c r="C1161" s="147" t="s">
        <v>6881</v>
      </c>
      <c r="D1161" s="45"/>
      <c r="E1161" s="40" t="s">
        <v>199</v>
      </c>
      <c r="F1161" s="41">
        <v>498</v>
      </c>
      <c r="G1161" s="42">
        <v>1</v>
      </c>
      <c r="H1161" s="42">
        <v>1</v>
      </c>
      <c r="I1161" s="40"/>
      <c r="J1161" s="86">
        <f t="shared" si="70"/>
        <v>498</v>
      </c>
      <c r="K1161" s="44" t="s">
        <v>84</v>
      </c>
    </row>
    <row r="1162" spans="1:11" x14ac:dyDescent="0.25">
      <c r="A1162" s="54"/>
      <c r="B1162" s="38"/>
      <c r="C1162" s="147"/>
      <c r="D1162" s="45"/>
      <c r="E1162" s="40"/>
      <c r="F1162" s="41"/>
      <c r="G1162" s="42"/>
      <c r="H1162" s="42"/>
      <c r="I1162" s="40"/>
      <c r="J1162" s="86">
        <f t="shared" si="70"/>
        <v>0</v>
      </c>
      <c r="K1162" s="44"/>
    </row>
    <row r="1163" spans="1:11" x14ac:dyDescent="0.25">
      <c r="A1163" s="54">
        <v>41990</v>
      </c>
      <c r="B1163" s="38" t="s">
        <v>197</v>
      </c>
      <c r="C1163" s="39" t="s">
        <v>6880</v>
      </c>
      <c r="D1163" s="45"/>
      <c r="E1163" s="40" t="s">
        <v>199</v>
      </c>
      <c r="F1163" s="41">
        <v>748</v>
      </c>
      <c r="G1163" s="42">
        <v>2</v>
      </c>
      <c r="H1163" s="42">
        <v>2</v>
      </c>
      <c r="I1163" s="40"/>
      <c r="J1163" s="86">
        <f t="shared" si="70"/>
        <v>1496</v>
      </c>
      <c r="K1163" s="44" t="s">
        <v>84</v>
      </c>
    </row>
    <row r="1164" spans="1:11" x14ac:dyDescent="0.25">
      <c r="C1164" s="113"/>
      <c r="D1164" s="45"/>
      <c r="E1164" s="40"/>
      <c r="F1164" s="41"/>
      <c r="G1164" s="42"/>
      <c r="H1164" s="42"/>
      <c r="I1164" s="40"/>
      <c r="J1164" s="86">
        <f t="shared" si="70"/>
        <v>0</v>
      </c>
      <c r="K1164" s="44"/>
    </row>
    <row r="1165" spans="1:11" x14ac:dyDescent="0.25">
      <c r="A1165" s="54">
        <v>41990</v>
      </c>
      <c r="B1165" s="38" t="s">
        <v>197</v>
      </c>
      <c r="C1165" s="39" t="s">
        <v>6879</v>
      </c>
      <c r="D1165" s="45"/>
      <c r="E1165" s="40" t="s">
        <v>199</v>
      </c>
      <c r="F1165" s="41">
        <v>328</v>
      </c>
      <c r="G1165" s="42">
        <v>2</v>
      </c>
      <c r="H1165" s="42">
        <v>2</v>
      </c>
      <c r="I1165" s="40"/>
      <c r="J1165" s="86">
        <f t="shared" si="70"/>
        <v>656</v>
      </c>
      <c r="K1165" s="44" t="s">
        <v>84</v>
      </c>
    </row>
    <row r="1166" spans="1:11" x14ac:dyDescent="0.25">
      <c r="A1166" s="54">
        <v>41990</v>
      </c>
      <c r="B1166" s="38" t="s">
        <v>197</v>
      </c>
      <c r="C1166" s="113" t="s">
        <v>6902</v>
      </c>
      <c r="D1166" s="45"/>
      <c r="E1166" s="40" t="s">
        <v>199</v>
      </c>
      <c r="F1166" s="41">
        <v>2818</v>
      </c>
      <c r="G1166" s="42">
        <v>1</v>
      </c>
      <c r="H1166" s="42">
        <v>1</v>
      </c>
      <c r="I1166" s="40"/>
      <c r="J1166" s="86">
        <f t="shared" ref="J1166:J1188" si="71">H1166*F1166</f>
        <v>2818</v>
      </c>
      <c r="K1166" s="44" t="s">
        <v>84</v>
      </c>
    </row>
    <row r="1167" spans="1:11" x14ac:dyDescent="0.25">
      <c r="A1167" s="37"/>
      <c r="B1167" s="40"/>
      <c r="C1167" s="39"/>
      <c r="D1167" s="45"/>
      <c r="E1167" s="40"/>
      <c r="F1167" s="41"/>
      <c r="G1167" s="42"/>
      <c r="H1167" s="42"/>
      <c r="I1167" s="40"/>
      <c r="J1167" s="86">
        <f t="shared" si="71"/>
        <v>0</v>
      </c>
      <c r="K1167" s="44"/>
    </row>
    <row r="1168" spans="1:11" x14ac:dyDescent="0.25">
      <c r="A1168" s="54">
        <v>41990</v>
      </c>
      <c r="B1168" s="38" t="s">
        <v>197</v>
      </c>
      <c r="C1168" s="113" t="s">
        <v>6901</v>
      </c>
      <c r="D1168" s="45"/>
      <c r="E1168" s="40" t="s">
        <v>199</v>
      </c>
      <c r="F1168" s="41">
        <v>1540</v>
      </c>
      <c r="G1168" s="42">
        <v>1</v>
      </c>
      <c r="H1168" s="42">
        <v>1</v>
      </c>
      <c r="I1168" s="40"/>
      <c r="J1168" s="86">
        <f t="shared" si="71"/>
        <v>1540</v>
      </c>
      <c r="K1168" s="44" t="s">
        <v>84</v>
      </c>
    </row>
    <row r="1169" spans="1:11" x14ac:dyDescent="0.25">
      <c r="A1169" s="37"/>
      <c r="B1169" s="40"/>
      <c r="C1169" s="39"/>
      <c r="D1169" s="45"/>
      <c r="E1169" s="40"/>
      <c r="F1169" s="41"/>
      <c r="G1169" s="42"/>
      <c r="H1169" s="42"/>
      <c r="I1169" s="40"/>
      <c r="J1169" s="86">
        <f t="shared" si="71"/>
        <v>0</v>
      </c>
      <c r="K1169" s="44"/>
    </row>
    <row r="1170" spans="1:11" x14ac:dyDescent="0.25">
      <c r="A1170" s="54">
        <v>41990</v>
      </c>
      <c r="B1170" s="38" t="s">
        <v>197</v>
      </c>
      <c r="C1170" s="39" t="s">
        <v>6900</v>
      </c>
      <c r="D1170" s="45"/>
      <c r="E1170" s="40" t="s">
        <v>199</v>
      </c>
      <c r="F1170" s="41">
        <v>878</v>
      </c>
      <c r="G1170" s="42">
        <v>2</v>
      </c>
      <c r="H1170" s="42">
        <v>2</v>
      </c>
      <c r="I1170" s="40"/>
      <c r="J1170" s="86">
        <f t="shared" si="71"/>
        <v>1756</v>
      </c>
      <c r="K1170" s="44" t="s">
        <v>84</v>
      </c>
    </row>
    <row r="1171" spans="1:11" x14ac:dyDescent="0.25">
      <c r="A1171" s="37"/>
      <c r="B1171" s="40"/>
      <c r="C1171" s="46"/>
      <c r="D1171" s="45"/>
      <c r="E1171" s="40"/>
      <c r="F1171" s="41"/>
      <c r="G1171" s="42"/>
      <c r="H1171" s="42"/>
      <c r="I1171" s="40"/>
      <c r="J1171" s="86">
        <f t="shared" si="71"/>
        <v>0</v>
      </c>
      <c r="K1171" s="44"/>
    </row>
    <row r="1172" spans="1:11" x14ac:dyDescent="0.25">
      <c r="A1172" s="54">
        <v>41990</v>
      </c>
      <c r="B1172" s="38" t="s">
        <v>197</v>
      </c>
      <c r="C1172" s="39" t="s">
        <v>6899</v>
      </c>
      <c r="D1172" s="45"/>
      <c r="E1172" s="40" t="s">
        <v>199</v>
      </c>
      <c r="F1172" s="41">
        <v>295</v>
      </c>
      <c r="G1172" s="42">
        <v>2</v>
      </c>
      <c r="H1172" s="42">
        <v>2</v>
      </c>
      <c r="I1172" s="40"/>
      <c r="J1172" s="86">
        <f t="shared" si="71"/>
        <v>590</v>
      </c>
      <c r="K1172" s="44" t="s">
        <v>84</v>
      </c>
    </row>
    <row r="1173" spans="1:11" x14ac:dyDescent="0.25">
      <c r="A1173" s="54"/>
      <c r="B1173" s="52"/>
      <c r="C1173" s="46"/>
      <c r="D1173" s="45"/>
      <c r="E1173" s="40"/>
      <c r="F1173" s="41"/>
      <c r="G1173" s="42"/>
      <c r="H1173" s="42"/>
      <c r="I1173" s="40"/>
      <c r="J1173" s="86">
        <f t="shared" si="71"/>
        <v>0</v>
      </c>
      <c r="K1173" s="44"/>
    </row>
    <row r="1174" spans="1:11" x14ac:dyDescent="0.25">
      <c r="A1174" s="54">
        <v>41990</v>
      </c>
      <c r="B1174" s="38" t="s">
        <v>197</v>
      </c>
      <c r="C1174" s="46" t="s">
        <v>6898</v>
      </c>
      <c r="D1174" s="45"/>
      <c r="E1174" s="40" t="s">
        <v>199</v>
      </c>
      <c r="F1174" s="41">
        <v>395</v>
      </c>
      <c r="G1174" s="42">
        <v>2</v>
      </c>
      <c r="H1174" s="42">
        <v>2</v>
      </c>
      <c r="I1174" s="40"/>
      <c r="J1174" s="86">
        <f t="shared" si="71"/>
        <v>790</v>
      </c>
      <c r="K1174" s="44" t="s">
        <v>84</v>
      </c>
    </row>
    <row r="1175" spans="1:11" x14ac:dyDescent="0.25">
      <c r="A1175" s="54"/>
      <c r="B1175" s="52"/>
      <c r="C1175" s="46"/>
      <c r="D1175" s="45"/>
      <c r="E1175" s="40"/>
      <c r="F1175" s="41"/>
      <c r="G1175" s="42"/>
      <c r="H1175" s="42"/>
      <c r="I1175" s="40"/>
      <c r="J1175" s="86">
        <f t="shared" si="71"/>
        <v>0</v>
      </c>
      <c r="K1175" s="44"/>
    </row>
    <row r="1176" spans="1:11" x14ac:dyDescent="0.25">
      <c r="A1176" s="54">
        <v>41990</v>
      </c>
      <c r="B1176" s="38" t="s">
        <v>197</v>
      </c>
      <c r="C1176" s="46" t="s">
        <v>6897</v>
      </c>
      <c r="D1176" s="45"/>
      <c r="E1176" s="40" t="s">
        <v>199</v>
      </c>
      <c r="F1176" s="41">
        <v>1818</v>
      </c>
      <c r="G1176" s="42">
        <v>1</v>
      </c>
      <c r="H1176" s="42">
        <v>1</v>
      </c>
      <c r="I1176" s="40"/>
      <c r="J1176" s="86">
        <f t="shared" si="71"/>
        <v>1818</v>
      </c>
      <c r="K1176" s="44" t="s">
        <v>84</v>
      </c>
    </row>
    <row r="1177" spans="1:11" x14ac:dyDescent="0.25">
      <c r="A1177" s="54"/>
      <c r="B1177" s="52"/>
      <c r="C1177" s="53"/>
      <c r="D1177" s="45"/>
      <c r="E1177" s="40"/>
      <c r="F1177" s="41"/>
      <c r="G1177" s="42"/>
      <c r="H1177" s="42"/>
      <c r="I1177" s="40"/>
      <c r="J1177" s="86">
        <f t="shared" si="71"/>
        <v>0</v>
      </c>
      <c r="K1177" s="44"/>
    </row>
    <row r="1178" spans="1:11" x14ac:dyDescent="0.25">
      <c r="A1178" s="54">
        <v>41990</v>
      </c>
      <c r="B1178" s="38" t="s">
        <v>197</v>
      </c>
      <c r="C1178" s="147" t="s">
        <v>6896</v>
      </c>
      <c r="D1178" s="45"/>
      <c r="E1178" s="40" t="s">
        <v>199</v>
      </c>
      <c r="F1178" s="41">
        <v>645</v>
      </c>
      <c r="G1178" s="42">
        <v>2</v>
      </c>
      <c r="H1178" s="42">
        <v>2</v>
      </c>
      <c r="I1178" s="40"/>
      <c r="J1178" s="86">
        <f t="shared" si="71"/>
        <v>1290</v>
      </c>
      <c r="K1178" s="44" t="s">
        <v>84</v>
      </c>
    </row>
    <row r="1179" spans="1:11" x14ac:dyDescent="0.25">
      <c r="A1179" s="54"/>
      <c r="B1179" s="38"/>
      <c r="C1179" s="147"/>
      <c r="D1179" s="45"/>
      <c r="E1179" s="40"/>
      <c r="F1179" s="41"/>
      <c r="G1179" s="42"/>
      <c r="H1179" s="42"/>
      <c r="I1179" s="40"/>
      <c r="J1179" s="86">
        <f t="shared" si="71"/>
        <v>0</v>
      </c>
      <c r="K1179" s="44"/>
    </row>
    <row r="1180" spans="1:11" x14ac:dyDescent="0.25">
      <c r="A1180" s="54">
        <v>41990</v>
      </c>
      <c r="B1180" s="38" t="s">
        <v>197</v>
      </c>
      <c r="C1180" s="147" t="s">
        <v>6895</v>
      </c>
      <c r="D1180" s="45"/>
      <c r="E1180" s="40" t="s">
        <v>199</v>
      </c>
      <c r="F1180" s="41">
        <v>885</v>
      </c>
      <c r="G1180" s="42">
        <v>2</v>
      </c>
      <c r="H1180" s="42">
        <v>2</v>
      </c>
      <c r="I1180" s="40"/>
      <c r="J1180" s="86">
        <f t="shared" si="71"/>
        <v>1770</v>
      </c>
      <c r="K1180" s="44" t="s">
        <v>84</v>
      </c>
    </row>
    <row r="1181" spans="1:11" x14ac:dyDescent="0.25">
      <c r="A1181" s="58"/>
      <c r="B1181" s="59"/>
      <c r="C1181" s="247"/>
      <c r="D1181" s="45"/>
      <c r="E1181" s="40"/>
      <c r="F1181" s="41"/>
      <c r="G1181" s="42"/>
      <c r="H1181" s="42"/>
      <c r="I1181" s="40"/>
      <c r="J1181" s="86">
        <f t="shared" si="71"/>
        <v>0</v>
      </c>
      <c r="K1181" s="44"/>
    </row>
    <row r="1182" spans="1:11" x14ac:dyDescent="0.25">
      <c r="A1182" s="54">
        <v>41990</v>
      </c>
      <c r="B1182" s="38" t="s">
        <v>197</v>
      </c>
      <c r="C1182" s="39" t="s">
        <v>6894</v>
      </c>
      <c r="D1182" s="45"/>
      <c r="E1182" s="40" t="s">
        <v>199</v>
      </c>
      <c r="F1182" s="41">
        <v>478</v>
      </c>
      <c r="G1182" s="42">
        <v>2</v>
      </c>
      <c r="H1182" s="42">
        <v>2</v>
      </c>
      <c r="I1182" s="40"/>
      <c r="J1182" s="86">
        <f t="shared" si="71"/>
        <v>956</v>
      </c>
      <c r="K1182" s="44" t="s">
        <v>84</v>
      </c>
    </row>
    <row r="1183" spans="1:11" x14ac:dyDescent="0.25">
      <c r="A1183" s="62"/>
      <c r="B1183" s="52"/>
      <c r="C1183" s="202"/>
      <c r="D1183" s="45"/>
      <c r="E1183" s="40"/>
      <c r="F1183" s="41"/>
      <c r="G1183" s="42"/>
      <c r="H1183" s="42"/>
      <c r="I1183" s="40"/>
      <c r="J1183" s="86">
        <f t="shared" si="71"/>
        <v>0</v>
      </c>
      <c r="K1183" s="44"/>
    </row>
    <row r="1184" spans="1:11" x14ac:dyDescent="0.25">
      <c r="A1184" s="54">
        <v>41990</v>
      </c>
      <c r="B1184" s="38" t="s">
        <v>197</v>
      </c>
      <c r="C1184" s="147" t="s">
        <v>6893</v>
      </c>
      <c r="D1184" s="45"/>
      <c r="E1184" s="40" t="s">
        <v>199</v>
      </c>
      <c r="F1184" s="41">
        <v>2908</v>
      </c>
      <c r="G1184" s="42">
        <v>1</v>
      </c>
      <c r="H1184" s="42">
        <v>1</v>
      </c>
      <c r="I1184" s="40"/>
      <c r="J1184" s="86">
        <f t="shared" si="71"/>
        <v>2908</v>
      </c>
      <c r="K1184" s="44" t="s">
        <v>84</v>
      </c>
    </row>
    <row r="1185" spans="1:11" x14ac:dyDescent="0.25">
      <c r="A1185" s="54"/>
      <c r="B1185" s="38"/>
      <c r="C1185" s="147"/>
      <c r="D1185" s="45"/>
      <c r="E1185" s="40"/>
      <c r="F1185" s="41"/>
      <c r="G1185" s="42"/>
      <c r="H1185" s="42"/>
      <c r="I1185" s="40"/>
      <c r="J1185" s="86">
        <f t="shared" si="71"/>
        <v>0</v>
      </c>
      <c r="K1185" s="44"/>
    </row>
    <row r="1186" spans="1:11" x14ac:dyDescent="0.25">
      <c r="A1186" s="54">
        <v>41990</v>
      </c>
      <c r="B1186" s="38" t="s">
        <v>197</v>
      </c>
      <c r="C1186" s="39" t="s">
        <v>6892</v>
      </c>
      <c r="D1186" s="45"/>
      <c r="E1186" s="40" t="s">
        <v>199</v>
      </c>
      <c r="F1186" s="41">
        <v>595</v>
      </c>
      <c r="G1186" s="42">
        <v>2</v>
      </c>
      <c r="H1186" s="42">
        <v>2</v>
      </c>
      <c r="I1186" s="40"/>
      <c r="J1186" s="86">
        <f t="shared" si="71"/>
        <v>1190</v>
      </c>
      <c r="K1186" s="44" t="s">
        <v>84</v>
      </c>
    </row>
    <row r="1187" spans="1:11" x14ac:dyDescent="0.25">
      <c r="C1187" s="113"/>
      <c r="D1187" s="45"/>
      <c r="E1187" s="40"/>
      <c r="F1187" s="41"/>
      <c r="G1187" s="42"/>
      <c r="H1187" s="42"/>
      <c r="I1187" s="40"/>
      <c r="J1187" s="86">
        <f t="shared" si="71"/>
        <v>0</v>
      </c>
      <c r="K1187" s="44"/>
    </row>
    <row r="1188" spans="1:11" x14ac:dyDescent="0.25">
      <c r="A1188" s="54">
        <v>41990</v>
      </c>
      <c r="B1188" s="38" t="s">
        <v>197</v>
      </c>
      <c r="C1188" s="39" t="s">
        <v>6891</v>
      </c>
      <c r="D1188" s="45"/>
      <c r="E1188" s="40" t="s">
        <v>199</v>
      </c>
      <c r="F1188" s="41">
        <v>4098</v>
      </c>
      <c r="G1188" s="42">
        <v>1</v>
      </c>
      <c r="H1188" s="42">
        <v>1</v>
      </c>
      <c r="I1188" s="40"/>
      <c r="J1188" s="86">
        <f t="shared" si="71"/>
        <v>4098</v>
      </c>
      <c r="K1188" s="44" t="s">
        <v>84</v>
      </c>
    </row>
    <row r="1189" spans="1:11" x14ac:dyDescent="0.25">
      <c r="A1189" s="54">
        <v>41990</v>
      </c>
      <c r="B1189" s="38" t="s">
        <v>197</v>
      </c>
      <c r="C1189" s="113" t="s">
        <v>6905</v>
      </c>
      <c r="D1189" s="45"/>
      <c r="E1189" s="40" t="s">
        <v>199</v>
      </c>
      <c r="F1189" s="41">
        <v>588</v>
      </c>
      <c r="G1189" s="42">
        <v>2</v>
      </c>
      <c r="H1189" s="42">
        <v>2</v>
      </c>
      <c r="I1189" s="40"/>
      <c r="J1189" s="86">
        <f t="shared" ref="J1189:J1194" si="72">H1189*F1189</f>
        <v>1176</v>
      </c>
      <c r="K1189" s="44" t="s">
        <v>84</v>
      </c>
    </row>
    <row r="1190" spans="1:11" x14ac:dyDescent="0.25">
      <c r="A1190" s="37"/>
      <c r="B1190" s="40"/>
      <c r="C1190" s="39"/>
      <c r="D1190" s="45"/>
      <c r="E1190" s="40"/>
      <c r="F1190" s="41"/>
      <c r="G1190" s="42"/>
      <c r="H1190" s="42"/>
      <c r="I1190" s="40"/>
      <c r="J1190" s="86">
        <f t="shared" si="72"/>
        <v>0</v>
      </c>
      <c r="K1190" s="44"/>
    </row>
    <row r="1191" spans="1:11" x14ac:dyDescent="0.25">
      <c r="A1191" s="54">
        <v>41990</v>
      </c>
      <c r="B1191" s="38" t="s">
        <v>197</v>
      </c>
      <c r="C1191" s="113" t="s">
        <v>6904</v>
      </c>
      <c r="D1191" s="45"/>
      <c r="E1191" s="40" t="s">
        <v>199</v>
      </c>
      <c r="F1191" s="41">
        <v>698</v>
      </c>
      <c r="G1191" s="42">
        <v>2</v>
      </c>
      <c r="H1191" s="42">
        <v>2</v>
      </c>
      <c r="I1191" s="40"/>
      <c r="J1191" s="86">
        <f t="shared" si="72"/>
        <v>1396</v>
      </c>
      <c r="K1191" s="44" t="s">
        <v>84</v>
      </c>
    </row>
    <row r="1192" spans="1:11" x14ac:dyDescent="0.25">
      <c r="A1192" s="37"/>
      <c r="B1192" s="40"/>
      <c r="C1192" s="39"/>
      <c r="D1192" s="45"/>
      <c r="E1192" s="40"/>
      <c r="F1192" s="41"/>
      <c r="G1192" s="42"/>
      <c r="H1192" s="42"/>
      <c r="I1192" s="40"/>
      <c r="J1192" s="86">
        <f t="shared" si="72"/>
        <v>0</v>
      </c>
      <c r="K1192" s="44"/>
    </row>
    <row r="1193" spans="1:11" x14ac:dyDescent="0.25">
      <c r="A1193" s="54">
        <v>41990</v>
      </c>
      <c r="B1193" s="38" t="s">
        <v>197</v>
      </c>
      <c r="C1193" s="39" t="s">
        <v>6903</v>
      </c>
      <c r="D1193" s="45"/>
      <c r="E1193" s="40" t="s">
        <v>199</v>
      </c>
      <c r="F1193" s="41">
        <v>198</v>
      </c>
      <c r="G1193" s="42">
        <v>2</v>
      </c>
      <c r="H1193" s="42">
        <v>2</v>
      </c>
      <c r="I1193" s="40"/>
      <c r="J1193" s="86">
        <f t="shared" si="72"/>
        <v>396</v>
      </c>
      <c r="K1193" s="44" t="s">
        <v>84</v>
      </c>
    </row>
    <row r="1194" spans="1:11" x14ac:dyDescent="0.25">
      <c r="J1194" s="86">
        <f t="shared" si="72"/>
        <v>0</v>
      </c>
    </row>
    <row r="1195" spans="1:11" x14ac:dyDescent="0.25">
      <c r="A1195" s="79">
        <v>41631</v>
      </c>
      <c r="B1195" s="100" t="s">
        <v>197</v>
      </c>
      <c r="C1195" s="39" t="s">
        <v>1151</v>
      </c>
      <c r="D1195" s="100"/>
      <c r="E1195" s="144" t="s">
        <v>199</v>
      </c>
      <c r="F1195" s="108">
        <v>4970</v>
      </c>
      <c r="G1195" s="99">
        <v>1</v>
      </c>
      <c r="H1195" s="150">
        <v>1</v>
      </c>
      <c r="I1195" s="144"/>
      <c r="J1195" s="86">
        <f>H1195*F1195</f>
        <v>4970</v>
      </c>
      <c r="K1195" s="44" t="s">
        <v>84</v>
      </c>
    </row>
    <row r="1196" spans="1:11" x14ac:dyDescent="0.25">
      <c r="A1196" s="92"/>
      <c r="C1196" s="92"/>
      <c r="E1196" s="92"/>
      <c r="G1196" s="92"/>
      <c r="I1196" s="92"/>
      <c r="K1196" s="92"/>
    </row>
    <row r="1197" spans="1:11" x14ac:dyDescent="0.25">
      <c r="A1197" s="79">
        <v>41631</v>
      </c>
      <c r="B1197" s="100" t="s">
        <v>197</v>
      </c>
      <c r="C1197" s="39" t="s">
        <v>1152</v>
      </c>
      <c r="D1197" s="45"/>
      <c r="E1197" s="144" t="s">
        <v>199</v>
      </c>
      <c r="F1197" s="108">
        <v>3440</v>
      </c>
      <c r="G1197" s="99">
        <v>1</v>
      </c>
      <c r="H1197" s="150">
        <v>1</v>
      </c>
      <c r="I1197" s="144"/>
      <c r="J1197" s="86">
        <f>H1197*F1197</f>
        <v>3440</v>
      </c>
      <c r="K1197" s="44" t="s">
        <v>84</v>
      </c>
    </row>
    <row r="1198" spans="1:11" x14ac:dyDescent="0.25">
      <c r="A1198" s="92"/>
      <c r="C1198" s="92"/>
      <c r="E1198" s="92"/>
      <c r="G1198" s="92"/>
      <c r="I1198" s="92"/>
      <c r="K1198" s="92"/>
    </row>
    <row r="1199" spans="1:11" x14ac:dyDescent="0.25">
      <c r="A1199" s="79">
        <v>41631</v>
      </c>
      <c r="B1199" s="100" t="s">
        <v>197</v>
      </c>
      <c r="C1199" s="39" t="s">
        <v>1153</v>
      </c>
      <c r="D1199" s="45"/>
      <c r="E1199" s="144" t="s">
        <v>199</v>
      </c>
      <c r="F1199" s="108">
        <v>8010</v>
      </c>
      <c r="G1199" s="99">
        <v>1</v>
      </c>
      <c r="H1199" s="150">
        <v>1</v>
      </c>
      <c r="I1199" s="144"/>
      <c r="J1199" s="86">
        <f>H1199*F1199</f>
        <v>8010</v>
      </c>
      <c r="K1199" s="44" t="s">
        <v>84</v>
      </c>
    </row>
    <row r="1200" spans="1:11" x14ac:dyDescent="0.25">
      <c r="A1200" s="92"/>
      <c r="C1200" s="92"/>
      <c r="E1200" s="92"/>
      <c r="G1200" s="92"/>
      <c r="I1200" s="92"/>
      <c r="K1200" s="92"/>
    </row>
    <row r="1201" spans="1:11" x14ac:dyDescent="0.25">
      <c r="A1201" s="79">
        <v>41631</v>
      </c>
      <c r="B1201" s="100" t="s">
        <v>197</v>
      </c>
      <c r="C1201" s="39" t="s">
        <v>1154</v>
      </c>
      <c r="D1201" s="100"/>
      <c r="E1201" s="44" t="s">
        <v>199</v>
      </c>
      <c r="F1201" s="84">
        <v>2730</v>
      </c>
      <c r="G1201" s="85">
        <v>1</v>
      </c>
      <c r="H1201" s="102">
        <v>1</v>
      </c>
      <c r="I1201" s="53"/>
      <c r="J1201" s="86">
        <f>H1201*F1201</f>
        <v>2730</v>
      </c>
      <c r="K1201" s="44" t="s">
        <v>84</v>
      </c>
    </row>
    <row r="1202" spans="1:11" x14ac:dyDescent="0.25">
      <c r="A1202" s="92"/>
      <c r="C1202" s="92"/>
      <c r="E1202" s="92"/>
      <c r="G1202" s="92"/>
      <c r="I1202" s="92"/>
      <c r="K1202" s="92"/>
    </row>
    <row r="1203" spans="1:11" x14ac:dyDescent="0.25">
      <c r="A1203" s="79">
        <v>41631</v>
      </c>
      <c r="B1203" s="100" t="s">
        <v>197</v>
      </c>
      <c r="C1203" s="46" t="s">
        <v>1155</v>
      </c>
      <c r="D1203" s="100"/>
      <c r="E1203" s="44" t="s">
        <v>199</v>
      </c>
      <c r="F1203" s="84">
        <v>6800</v>
      </c>
      <c r="G1203" s="85">
        <v>1</v>
      </c>
      <c r="H1203" s="102">
        <v>1</v>
      </c>
      <c r="I1203" s="53"/>
      <c r="J1203" s="86">
        <f>H1203*F1203</f>
        <v>6800</v>
      </c>
      <c r="K1203" s="44" t="s">
        <v>84</v>
      </c>
    </row>
    <row r="1204" spans="1:11" x14ac:dyDescent="0.25">
      <c r="A1204" s="92"/>
      <c r="C1204" s="92"/>
      <c r="E1204" s="92"/>
      <c r="G1204" s="92"/>
      <c r="I1204" s="92"/>
      <c r="K1204" s="92"/>
    </row>
    <row r="1205" spans="1:11" x14ac:dyDescent="0.25">
      <c r="A1205" s="79">
        <v>41631</v>
      </c>
      <c r="B1205" s="100" t="s">
        <v>197</v>
      </c>
      <c r="C1205" s="46" t="s">
        <v>1156</v>
      </c>
      <c r="D1205" s="100"/>
      <c r="E1205" s="44" t="s">
        <v>199</v>
      </c>
      <c r="F1205" s="84">
        <v>7360</v>
      </c>
      <c r="G1205" s="85">
        <v>1</v>
      </c>
      <c r="H1205" s="102">
        <v>1</v>
      </c>
      <c r="I1205" s="53"/>
      <c r="J1205" s="86">
        <f>H1205*F1205</f>
        <v>7360</v>
      </c>
      <c r="K1205" s="44" t="s">
        <v>84</v>
      </c>
    </row>
    <row r="1206" spans="1:11" x14ac:dyDescent="0.25">
      <c r="A1206" s="92"/>
      <c r="C1206" s="92"/>
      <c r="E1206" s="92"/>
      <c r="G1206" s="92"/>
      <c r="I1206" s="92"/>
      <c r="K1206" s="92"/>
    </row>
    <row r="1207" spans="1:11" x14ac:dyDescent="0.25">
      <c r="A1207" s="79">
        <v>41631</v>
      </c>
      <c r="B1207" s="100" t="s">
        <v>197</v>
      </c>
      <c r="C1207" s="147" t="s">
        <v>1157</v>
      </c>
      <c r="D1207" s="100"/>
      <c r="E1207" s="44" t="s">
        <v>199</v>
      </c>
      <c r="F1207" s="84">
        <v>8040</v>
      </c>
      <c r="G1207" s="85">
        <v>1</v>
      </c>
      <c r="H1207" s="102">
        <v>1</v>
      </c>
      <c r="I1207" s="44"/>
      <c r="J1207" s="86">
        <f>H1207*F1207</f>
        <v>8040</v>
      </c>
      <c r="K1207" s="44" t="s">
        <v>84</v>
      </c>
    </row>
    <row r="1208" spans="1:11" x14ac:dyDescent="0.25">
      <c r="A1208" s="92"/>
      <c r="C1208" s="92"/>
      <c r="E1208" s="92"/>
      <c r="G1208" s="92"/>
      <c r="I1208" s="92"/>
      <c r="K1208" s="92"/>
    </row>
    <row r="1209" spans="1:11" x14ac:dyDescent="0.25">
      <c r="A1209" s="79">
        <v>41631</v>
      </c>
      <c r="B1209" s="100" t="s">
        <v>197</v>
      </c>
      <c r="C1209" s="147" t="s">
        <v>1158</v>
      </c>
      <c r="D1209" s="100"/>
      <c r="E1209" s="44" t="s">
        <v>199</v>
      </c>
      <c r="F1209" s="84">
        <v>6090</v>
      </c>
      <c r="G1209" s="85">
        <v>1</v>
      </c>
      <c r="H1209" s="102">
        <v>1</v>
      </c>
      <c r="I1209" s="44"/>
      <c r="J1209" s="86">
        <f>H1209*F1209</f>
        <v>6090</v>
      </c>
      <c r="K1209" s="44" t="s">
        <v>84</v>
      </c>
    </row>
    <row r="1210" spans="1:11" x14ac:dyDescent="0.25">
      <c r="A1210" s="92"/>
      <c r="C1210" s="92"/>
      <c r="E1210" s="92"/>
      <c r="G1210" s="92"/>
      <c r="I1210" s="92"/>
      <c r="K1210" s="92"/>
    </row>
    <row r="1211" spans="1:11" x14ac:dyDescent="0.25">
      <c r="A1211" s="79">
        <v>41631</v>
      </c>
      <c r="B1211" s="100" t="s">
        <v>197</v>
      </c>
      <c r="C1211" s="39" t="s">
        <v>1159</v>
      </c>
      <c r="D1211" s="100"/>
      <c r="E1211" s="44" t="s">
        <v>199</v>
      </c>
      <c r="F1211" s="84">
        <v>2070</v>
      </c>
      <c r="G1211" s="85">
        <v>1</v>
      </c>
      <c r="H1211" s="102">
        <v>1</v>
      </c>
      <c r="I1211" s="44"/>
      <c r="J1211" s="86">
        <f>H1211*F1211</f>
        <v>2070</v>
      </c>
      <c r="K1211" s="44" t="s">
        <v>84</v>
      </c>
    </row>
    <row r="1212" spans="1:11" x14ac:dyDescent="0.25">
      <c r="A1212" s="92"/>
      <c r="C1212" s="92"/>
      <c r="E1212" s="92"/>
      <c r="G1212" s="92"/>
      <c r="I1212" s="92"/>
      <c r="K1212" s="92"/>
    </row>
    <row r="1213" spans="1:11" x14ac:dyDescent="0.25">
      <c r="A1213" s="79">
        <v>41631</v>
      </c>
      <c r="B1213" s="100" t="s">
        <v>197</v>
      </c>
      <c r="C1213" s="147" t="s">
        <v>1160</v>
      </c>
      <c r="D1213" s="100"/>
      <c r="E1213" s="44" t="s">
        <v>199</v>
      </c>
      <c r="F1213" s="84">
        <v>8170</v>
      </c>
      <c r="G1213" s="85">
        <v>1</v>
      </c>
      <c r="H1213" s="102">
        <v>1</v>
      </c>
      <c r="I1213" s="44"/>
      <c r="J1213" s="86">
        <f>H1213*F1213</f>
        <v>8170</v>
      </c>
      <c r="K1213" s="44" t="s">
        <v>84</v>
      </c>
    </row>
    <row r="1214" spans="1:11" x14ac:dyDescent="0.25">
      <c r="A1214" s="92"/>
      <c r="C1214" s="92"/>
      <c r="E1214" s="92"/>
      <c r="G1214" s="92"/>
      <c r="I1214" s="92"/>
      <c r="K1214" s="92"/>
    </row>
    <row r="1215" spans="1:11" x14ac:dyDescent="0.25">
      <c r="A1215" s="79">
        <v>41631</v>
      </c>
      <c r="B1215" s="100" t="s">
        <v>197</v>
      </c>
      <c r="C1215" s="147" t="s">
        <v>1161</v>
      </c>
      <c r="D1215" s="100"/>
      <c r="E1215" s="44" t="s">
        <v>199</v>
      </c>
      <c r="F1215" s="84">
        <v>2880</v>
      </c>
      <c r="G1215" s="85">
        <v>1</v>
      </c>
      <c r="H1215" s="102">
        <v>1</v>
      </c>
      <c r="I1215" s="44"/>
      <c r="J1215" s="86">
        <f>H1215*F1215</f>
        <v>2880</v>
      </c>
      <c r="K1215" s="44" t="s">
        <v>84</v>
      </c>
    </row>
    <row r="1216" spans="1:11" x14ac:dyDescent="0.25">
      <c r="A1216" s="79"/>
      <c r="B1216" s="100"/>
      <c r="C1216" s="147"/>
      <c r="D1216" s="100"/>
      <c r="E1216" s="44"/>
      <c r="F1216" s="84"/>
      <c r="G1216" s="85"/>
      <c r="H1216" s="102"/>
      <c r="I1216" s="44"/>
      <c r="J1216" s="86"/>
      <c r="K1216" s="44"/>
    </row>
    <row r="1217" spans="1:11" x14ac:dyDescent="0.25">
      <c r="A1217" s="79">
        <v>41631</v>
      </c>
      <c r="B1217" s="100" t="s">
        <v>197</v>
      </c>
      <c r="C1217" s="147" t="s">
        <v>1162</v>
      </c>
      <c r="D1217" s="100"/>
      <c r="E1217" s="44" t="s">
        <v>199</v>
      </c>
      <c r="F1217" s="84">
        <v>9690</v>
      </c>
      <c r="G1217" s="104">
        <v>1</v>
      </c>
      <c r="H1217" s="102">
        <v>1</v>
      </c>
      <c r="I1217" s="23"/>
      <c r="J1217" s="86">
        <f>H1217*F1217</f>
        <v>9690</v>
      </c>
      <c r="K1217" s="44" t="s">
        <v>84</v>
      </c>
    </row>
    <row r="1218" spans="1:11" x14ac:dyDescent="0.25">
      <c r="A1218" s="79">
        <v>41631</v>
      </c>
      <c r="B1218" s="100" t="s">
        <v>197</v>
      </c>
      <c r="C1218" s="39" t="s">
        <v>1163</v>
      </c>
      <c r="D1218" s="100"/>
      <c r="E1218" s="144" t="s">
        <v>199</v>
      </c>
      <c r="F1218" s="108">
        <v>7840</v>
      </c>
      <c r="G1218" s="221">
        <v>1</v>
      </c>
      <c r="H1218" s="150">
        <v>1</v>
      </c>
      <c r="I1218" s="223"/>
      <c r="J1218" s="86">
        <f>H1218*F1218</f>
        <v>7840</v>
      </c>
      <c r="K1218" s="44" t="s">
        <v>84</v>
      </c>
    </row>
    <row r="1219" spans="1:11" x14ac:dyDescent="0.25">
      <c r="A1219" s="92"/>
      <c r="C1219" s="92"/>
      <c r="E1219" s="92"/>
      <c r="G1219" s="92"/>
      <c r="I1219" s="92"/>
      <c r="K1219" s="92"/>
    </row>
    <row r="1220" spans="1:11" x14ac:dyDescent="0.25">
      <c r="A1220" s="79">
        <v>41631</v>
      </c>
      <c r="B1220" s="100" t="s">
        <v>197</v>
      </c>
      <c r="C1220" s="39" t="s">
        <v>1164</v>
      </c>
      <c r="D1220" s="45"/>
      <c r="E1220" s="144" t="s">
        <v>199</v>
      </c>
      <c r="F1220" s="108">
        <v>6890</v>
      </c>
      <c r="G1220" s="99">
        <v>1</v>
      </c>
      <c r="H1220" s="150">
        <v>1</v>
      </c>
      <c r="I1220" s="144"/>
      <c r="J1220" s="86">
        <f>H1220*F1220</f>
        <v>6890</v>
      </c>
      <c r="K1220" s="44" t="s">
        <v>84</v>
      </c>
    </row>
    <row r="1221" spans="1:11" x14ac:dyDescent="0.25">
      <c r="A1221" s="92"/>
      <c r="C1221" s="92"/>
      <c r="E1221" s="92"/>
      <c r="G1221" s="92"/>
      <c r="I1221" s="92"/>
      <c r="K1221" s="92"/>
    </row>
    <row r="1222" spans="1:11" x14ac:dyDescent="0.25">
      <c r="A1222" s="79">
        <v>41631</v>
      </c>
      <c r="B1222" s="100" t="s">
        <v>197</v>
      </c>
      <c r="C1222" s="39" t="s">
        <v>1165</v>
      </c>
      <c r="D1222" s="45"/>
      <c r="E1222" s="144" t="s">
        <v>199</v>
      </c>
      <c r="F1222" s="108">
        <v>3840</v>
      </c>
      <c r="G1222" s="99">
        <v>1</v>
      </c>
      <c r="H1222" s="150">
        <v>1</v>
      </c>
      <c r="I1222" s="144"/>
      <c r="J1222" s="86">
        <f>H1222*F1222</f>
        <v>3840</v>
      </c>
      <c r="K1222" s="44" t="s">
        <v>84</v>
      </c>
    </row>
    <row r="1223" spans="1:11" x14ac:dyDescent="0.25">
      <c r="A1223" s="92"/>
      <c r="C1223" s="92"/>
      <c r="E1223" s="92"/>
      <c r="G1223" s="92"/>
      <c r="I1223" s="92"/>
      <c r="K1223" s="92"/>
    </row>
    <row r="1224" spans="1:11" x14ac:dyDescent="0.25">
      <c r="A1224" s="79">
        <v>41631</v>
      </c>
      <c r="B1224" s="100" t="s">
        <v>197</v>
      </c>
      <c r="C1224" s="39" t="s">
        <v>1166</v>
      </c>
      <c r="D1224" s="100"/>
      <c r="E1224" s="44" t="s">
        <v>199</v>
      </c>
      <c r="F1224" s="84">
        <v>3450</v>
      </c>
      <c r="G1224" s="85">
        <v>1</v>
      </c>
      <c r="H1224" s="102">
        <v>1</v>
      </c>
      <c r="I1224" s="53"/>
      <c r="J1224" s="86">
        <f>H1224*F1224</f>
        <v>3450</v>
      </c>
      <c r="K1224" s="44" t="s">
        <v>84</v>
      </c>
    </row>
    <row r="1225" spans="1:11" x14ac:dyDescent="0.25">
      <c r="A1225" s="92"/>
      <c r="C1225" s="92"/>
      <c r="E1225" s="92"/>
      <c r="G1225" s="92"/>
      <c r="I1225" s="92"/>
      <c r="K1225" s="92"/>
    </row>
    <row r="1226" spans="1:11" x14ac:dyDescent="0.25">
      <c r="A1226" s="79">
        <v>41631</v>
      </c>
      <c r="B1226" s="100" t="s">
        <v>197</v>
      </c>
      <c r="C1226" s="46" t="s">
        <v>1167</v>
      </c>
      <c r="D1226" s="100"/>
      <c r="E1226" s="44" t="s">
        <v>199</v>
      </c>
      <c r="F1226" s="84">
        <v>4490</v>
      </c>
      <c r="G1226" s="85">
        <v>1</v>
      </c>
      <c r="H1226" s="102">
        <v>1</v>
      </c>
      <c r="I1226" s="53"/>
      <c r="J1226" s="86">
        <f>H1226*F1226</f>
        <v>4490</v>
      </c>
      <c r="K1226" s="44" t="s">
        <v>84</v>
      </c>
    </row>
    <row r="1227" spans="1:11" x14ac:dyDescent="0.25">
      <c r="A1227" s="92"/>
      <c r="C1227" s="92"/>
      <c r="E1227" s="92"/>
      <c r="G1227" s="92"/>
      <c r="I1227" s="92"/>
      <c r="K1227" s="92"/>
    </row>
    <row r="1228" spans="1:11" x14ac:dyDescent="0.25">
      <c r="A1228" s="79">
        <v>41631</v>
      </c>
      <c r="B1228" s="100" t="s">
        <v>197</v>
      </c>
      <c r="C1228" s="46" t="s">
        <v>1168</v>
      </c>
      <c r="D1228" s="100"/>
      <c r="E1228" s="44" t="s">
        <v>199</v>
      </c>
      <c r="F1228" s="84">
        <v>4150</v>
      </c>
      <c r="G1228" s="85">
        <v>1</v>
      </c>
      <c r="H1228" s="102">
        <v>1</v>
      </c>
      <c r="I1228" s="53"/>
      <c r="J1228" s="86">
        <f>H1228*F1228</f>
        <v>4150</v>
      </c>
      <c r="K1228" s="44" t="s">
        <v>84</v>
      </c>
    </row>
    <row r="1229" spans="1:11" x14ac:dyDescent="0.25">
      <c r="A1229" s="92"/>
      <c r="C1229" s="92"/>
      <c r="E1229" s="92"/>
      <c r="G1229" s="92"/>
      <c r="I1229" s="92"/>
      <c r="K1229" s="92"/>
    </row>
    <row r="1230" spans="1:11" x14ac:dyDescent="0.25">
      <c r="A1230" s="79">
        <v>41631</v>
      </c>
      <c r="B1230" s="100" t="s">
        <v>197</v>
      </c>
      <c r="C1230" s="147" t="s">
        <v>1169</v>
      </c>
      <c r="D1230" s="100"/>
      <c r="E1230" s="44" t="s">
        <v>199</v>
      </c>
      <c r="F1230" s="84">
        <v>11530</v>
      </c>
      <c r="G1230" s="85">
        <v>1</v>
      </c>
      <c r="H1230" s="102">
        <v>1</v>
      </c>
      <c r="I1230" s="44"/>
      <c r="J1230" s="86">
        <f>H1230*F1230</f>
        <v>11530</v>
      </c>
      <c r="K1230" s="44" t="s">
        <v>84</v>
      </c>
    </row>
    <row r="1231" spans="1:11" x14ac:dyDescent="0.25">
      <c r="A1231" s="92"/>
      <c r="C1231" s="92"/>
      <c r="E1231" s="92"/>
      <c r="G1231" s="92"/>
      <c r="I1231" s="92"/>
      <c r="K1231" s="92"/>
    </row>
    <row r="1232" spans="1:11" x14ac:dyDescent="0.25">
      <c r="A1232" s="79">
        <v>41631</v>
      </c>
      <c r="B1232" s="100" t="s">
        <v>197</v>
      </c>
      <c r="C1232" s="147" t="s">
        <v>1170</v>
      </c>
      <c r="D1232" s="100"/>
      <c r="E1232" s="44" t="s">
        <v>199</v>
      </c>
      <c r="F1232" s="84">
        <v>7990</v>
      </c>
      <c r="G1232" s="85">
        <v>1</v>
      </c>
      <c r="H1232" s="102">
        <v>1</v>
      </c>
      <c r="I1232" s="44"/>
      <c r="J1232" s="86">
        <f>H1232*F1232</f>
        <v>7990</v>
      </c>
      <c r="K1232" s="44" t="s">
        <v>84</v>
      </c>
    </row>
    <row r="1233" spans="1:11" x14ac:dyDescent="0.25">
      <c r="A1233" s="92"/>
      <c r="C1233" s="92"/>
      <c r="E1233" s="92"/>
      <c r="G1233" s="92"/>
      <c r="I1233" s="92"/>
      <c r="K1233" s="92"/>
    </row>
    <row r="1234" spans="1:11" x14ac:dyDescent="0.25">
      <c r="A1234" s="79">
        <v>41631</v>
      </c>
      <c r="B1234" s="100" t="s">
        <v>197</v>
      </c>
      <c r="C1234" s="39" t="s">
        <v>1171</v>
      </c>
      <c r="D1234" s="100"/>
      <c r="E1234" s="44" t="s">
        <v>199</v>
      </c>
      <c r="F1234" s="84">
        <v>4430</v>
      </c>
      <c r="G1234" s="85">
        <v>1</v>
      </c>
      <c r="H1234" s="102">
        <v>1</v>
      </c>
      <c r="I1234" s="44"/>
      <c r="J1234" s="86">
        <f>H1234*F1234</f>
        <v>4430</v>
      </c>
      <c r="K1234" s="44" t="s">
        <v>84</v>
      </c>
    </row>
    <row r="1235" spans="1:11" x14ac:dyDescent="0.25">
      <c r="A1235" s="92"/>
      <c r="C1235" s="92"/>
      <c r="E1235" s="92"/>
      <c r="G1235" s="92"/>
      <c r="I1235" s="92"/>
      <c r="K1235" s="92"/>
    </row>
    <row r="1236" spans="1:11" x14ac:dyDescent="0.25">
      <c r="A1236" s="79">
        <v>41631</v>
      </c>
      <c r="B1236" s="100" t="s">
        <v>197</v>
      </c>
      <c r="C1236" s="147" t="s">
        <v>1172</v>
      </c>
      <c r="D1236" s="100"/>
      <c r="E1236" s="44" t="s">
        <v>199</v>
      </c>
      <c r="F1236" s="84">
        <v>6660</v>
      </c>
      <c r="G1236" s="85">
        <v>1</v>
      </c>
      <c r="H1236" s="102">
        <v>1</v>
      </c>
      <c r="I1236" s="44"/>
      <c r="J1236" s="86">
        <f>H1236*F1236</f>
        <v>6660</v>
      </c>
      <c r="K1236" s="44" t="s">
        <v>84</v>
      </c>
    </row>
    <row r="1237" spans="1:11" x14ac:dyDescent="0.25">
      <c r="A1237" s="79"/>
      <c r="B1237" s="100"/>
      <c r="C1237" s="147"/>
      <c r="D1237" s="100"/>
      <c r="E1237" s="44"/>
      <c r="F1237" s="84"/>
      <c r="G1237" s="85"/>
      <c r="H1237" s="102"/>
      <c r="I1237" s="44"/>
      <c r="J1237" s="148"/>
      <c r="K1237" s="44"/>
    </row>
    <row r="1238" spans="1:11" x14ac:dyDescent="0.25">
      <c r="A1238" s="79">
        <v>41631</v>
      </c>
      <c r="B1238" s="100" t="s">
        <v>197</v>
      </c>
      <c r="C1238" s="147" t="s">
        <v>1173</v>
      </c>
      <c r="D1238" s="100"/>
      <c r="E1238" s="44" t="s">
        <v>199</v>
      </c>
      <c r="F1238" s="84">
        <v>1730</v>
      </c>
      <c r="G1238" s="85">
        <v>1</v>
      </c>
      <c r="H1238" s="102">
        <v>1</v>
      </c>
      <c r="I1238" s="44"/>
      <c r="J1238" s="86">
        <f>H1238*F1238</f>
        <v>1730</v>
      </c>
      <c r="K1238" s="44" t="s">
        <v>84</v>
      </c>
    </row>
    <row r="1239" spans="1:11" x14ac:dyDescent="0.25">
      <c r="A1239" s="92"/>
      <c r="C1239" s="92"/>
      <c r="E1239" s="92"/>
      <c r="G1239" s="92"/>
      <c r="I1239" s="92"/>
      <c r="K1239" s="92"/>
    </row>
    <row r="1240" spans="1:11" x14ac:dyDescent="0.25">
      <c r="A1240" s="79">
        <v>41631</v>
      </c>
      <c r="B1240" s="100" t="s">
        <v>197</v>
      </c>
      <c r="C1240" s="147" t="s">
        <v>1174</v>
      </c>
      <c r="D1240" s="100"/>
      <c r="E1240" s="44" t="s">
        <v>199</v>
      </c>
      <c r="F1240" s="84">
        <v>1440</v>
      </c>
      <c r="G1240" s="104">
        <v>1</v>
      </c>
      <c r="H1240" s="102">
        <v>1</v>
      </c>
      <c r="I1240" s="23"/>
      <c r="J1240" s="86">
        <f>H1240*F1240</f>
        <v>1440</v>
      </c>
      <c r="K1240" s="44" t="s">
        <v>84</v>
      </c>
    </row>
    <row r="1241" spans="1:11" x14ac:dyDescent="0.25">
      <c r="A1241" s="79">
        <v>41631</v>
      </c>
      <c r="B1241" s="100" t="s">
        <v>197</v>
      </c>
      <c r="C1241" s="39" t="s">
        <v>1175</v>
      </c>
      <c r="D1241" s="100"/>
      <c r="E1241" s="144" t="s">
        <v>199</v>
      </c>
      <c r="F1241" s="108">
        <v>2480</v>
      </c>
      <c r="G1241" s="221">
        <v>1</v>
      </c>
      <c r="H1241" s="150">
        <v>1</v>
      </c>
      <c r="I1241" s="223"/>
      <c r="J1241" s="86">
        <f>H1241*F1241</f>
        <v>2480</v>
      </c>
      <c r="K1241" s="44" t="s">
        <v>84</v>
      </c>
    </row>
    <row r="1242" spans="1:11" x14ac:dyDescent="0.25">
      <c r="A1242" s="95"/>
      <c r="B1242" s="45"/>
      <c r="C1242" s="39"/>
      <c r="D1242" s="45"/>
      <c r="E1242" s="144"/>
      <c r="F1242" s="108"/>
      <c r="G1242" s="99"/>
      <c r="H1242" s="150"/>
      <c r="I1242" s="144"/>
      <c r="J1242" s="148"/>
      <c r="K1242" s="44"/>
    </row>
    <row r="1243" spans="1:11" x14ac:dyDescent="0.25">
      <c r="A1243" s="79">
        <v>41631</v>
      </c>
      <c r="B1243" s="100" t="s">
        <v>197</v>
      </c>
      <c r="C1243" s="39" t="s">
        <v>1176</v>
      </c>
      <c r="D1243" s="45"/>
      <c r="E1243" s="144" t="s">
        <v>199</v>
      </c>
      <c r="F1243" s="108">
        <v>2650</v>
      </c>
      <c r="G1243" s="99">
        <v>1</v>
      </c>
      <c r="H1243" s="150">
        <v>1</v>
      </c>
      <c r="I1243" s="144"/>
      <c r="J1243" s="86">
        <f>H1243*F1243</f>
        <v>2650</v>
      </c>
      <c r="K1243" s="44" t="s">
        <v>84</v>
      </c>
    </row>
    <row r="1244" spans="1:11" x14ac:dyDescent="0.25">
      <c r="A1244" s="92"/>
      <c r="C1244" s="92"/>
      <c r="E1244" s="92"/>
      <c r="G1244" s="92"/>
      <c r="I1244" s="92"/>
      <c r="K1244" s="92"/>
    </row>
    <row r="1245" spans="1:11" x14ac:dyDescent="0.25">
      <c r="A1245" s="79">
        <v>41631</v>
      </c>
      <c r="B1245" s="100" t="s">
        <v>197</v>
      </c>
      <c r="C1245" s="39" t="s">
        <v>1177</v>
      </c>
      <c r="D1245" s="45"/>
      <c r="E1245" s="144" t="s">
        <v>199</v>
      </c>
      <c r="F1245" s="108">
        <v>3620</v>
      </c>
      <c r="G1245" s="99">
        <v>1</v>
      </c>
      <c r="H1245" s="150">
        <v>1</v>
      </c>
      <c r="I1245" s="144"/>
      <c r="J1245" s="86">
        <f>H1245*F1245</f>
        <v>3620</v>
      </c>
      <c r="K1245" s="44" t="s">
        <v>84</v>
      </c>
    </row>
    <row r="1246" spans="1:11" x14ac:dyDescent="0.25">
      <c r="A1246" s="92"/>
      <c r="C1246" s="92"/>
      <c r="E1246" s="92"/>
      <c r="G1246" s="92"/>
      <c r="I1246" s="92"/>
      <c r="K1246" s="92"/>
    </row>
    <row r="1247" spans="1:11" x14ac:dyDescent="0.25">
      <c r="A1247" s="79">
        <v>41589</v>
      </c>
      <c r="B1247" s="100" t="s">
        <v>197</v>
      </c>
      <c r="C1247" s="147" t="s">
        <v>1178</v>
      </c>
      <c r="D1247" s="100"/>
      <c r="E1247" s="44" t="s">
        <v>199</v>
      </c>
      <c r="F1247" s="84">
        <v>638.25</v>
      </c>
      <c r="G1247" s="85">
        <v>1</v>
      </c>
      <c r="H1247" s="102">
        <v>1</v>
      </c>
      <c r="I1247" s="44"/>
      <c r="J1247" s="86">
        <f>H1247*F1247</f>
        <v>638.25</v>
      </c>
      <c r="K1247" s="44" t="s">
        <v>84</v>
      </c>
    </row>
    <row r="1248" spans="1:11" x14ac:dyDescent="0.25">
      <c r="A1248" s="92"/>
      <c r="C1248" s="92"/>
      <c r="E1248" s="92"/>
      <c r="G1248" s="92"/>
      <c r="I1248" s="92"/>
      <c r="K1248" s="92"/>
    </row>
    <row r="1249" spans="1:11" x14ac:dyDescent="0.25">
      <c r="A1249" s="79">
        <v>41589</v>
      </c>
      <c r="B1249" s="100" t="s">
        <v>197</v>
      </c>
      <c r="C1249" s="39" t="s">
        <v>1179</v>
      </c>
      <c r="D1249" s="100"/>
      <c r="E1249" s="144" t="s">
        <v>199</v>
      </c>
      <c r="F1249" s="108">
        <v>462.5</v>
      </c>
      <c r="G1249" s="99">
        <v>1</v>
      </c>
      <c r="H1249" s="150">
        <v>1</v>
      </c>
      <c r="I1249" s="144"/>
      <c r="J1249" s="86">
        <f>H1249*F1249</f>
        <v>462.5</v>
      </c>
      <c r="K1249" s="44" t="s">
        <v>84</v>
      </c>
    </row>
    <row r="1250" spans="1:11" x14ac:dyDescent="0.25">
      <c r="A1250" s="92"/>
      <c r="C1250" s="92"/>
      <c r="E1250" s="92"/>
      <c r="G1250" s="92"/>
      <c r="I1250" s="92"/>
      <c r="K1250" s="92"/>
    </row>
    <row r="1251" spans="1:11" x14ac:dyDescent="0.25">
      <c r="A1251" s="79">
        <v>41589</v>
      </c>
      <c r="B1251" s="100" t="s">
        <v>197</v>
      </c>
      <c r="C1251" s="39" t="s">
        <v>1180</v>
      </c>
      <c r="D1251" s="45"/>
      <c r="E1251" s="144" t="s">
        <v>199</v>
      </c>
      <c r="F1251" s="108">
        <v>4807.3500000000004</v>
      </c>
      <c r="G1251" s="99">
        <v>1</v>
      </c>
      <c r="H1251" s="150">
        <v>1</v>
      </c>
      <c r="I1251" s="144"/>
      <c r="J1251" s="86">
        <f>H1251*F1251</f>
        <v>4807.3500000000004</v>
      </c>
      <c r="K1251" s="44" t="s">
        <v>84</v>
      </c>
    </row>
    <row r="1252" spans="1:11" x14ac:dyDescent="0.25">
      <c r="A1252" s="92"/>
      <c r="C1252" s="92"/>
      <c r="E1252" s="92"/>
      <c r="G1252" s="92"/>
      <c r="I1252" s="92"/>
      <c r="K1252" s="92"/>
    </row>
    <row r="1253" spans="1:11" x14ac:dyDescent="0.25">
      <c r="A1253" s="79">
        <v>41589</v>
      </c>
      <c r="B1253" s="100" t="s">
        <v>197</v>
      </c>
      <c r="C1253" s="39" t="s">
        <v>1181</v>
      </c>
      <c r="D1253" s="45"/>
      <c r="E1253" s="144" t="s">
        <v>199</v>
      </c>
      <c r="F1253" s="108">
        <v>8056.33</v>
      </c>
      <c r="G1253" s="99">
        <v>1</v>
      </c>
      <c r="H1253" s="150">
        <v>1</v>
      </c>
      <c r="I1253" s="144"/>
      <c r="J1253" s="86">
        <f>H1253*F1253</f>
        <v>8056.33</v>
      </c>
      <c r="K1253" s="44" t="s">
        <v>84</v>
      </c>
    </row>
    <row r="1254" spans="1:11" x14ac:dyDescent="0.25">
      <c r="A1254" s="92"/>
      <c r="C1254" s="92"/>
      <c r="E1254" s="92"/>
      <c r="G1254" s="92"/>
      <c r="I1254" s="92"/>
      <c r="K1254" s="92"/>
    </row>
    <row r="1255" spans="1:11" x14ac:dyDescent="0.25">
      <c r="A1255" s="79">
        <v>41589</v>
      </c>
      <c r="B1255" s="100" t="s">
        <v>197</v>
      </c>
      <c r="C1255" s="39" t="s">
        <v>1182</v>
      </c>
      <c r="D1255" s="100"/>
      <c r="E1255" s="44" t="s">
        <v>199</v>
      </c>
      <c r="F1255" s="84">
        <v>1544.75</v>
      </c>
      <c r="G1255" s="85">
        <v>1</v>
      </c>
      <c r="H1255" s="102">
        <v>1</v>
      </c>
      <c r="I1255" s="53"/>
      <c r="J1255" s="86">
        <f>H1255*F1255</f>
        <v>1544.75</v>
      </c>
      <c r="K1255" s="44" t="s">
        <v>84</v>
      </c>
    </row>
    <row r="1256" spans="1:11" x14ac:dyDescent="0.25">
      <c r="A1256" s="92"/>
      <c r="C1256" s="92"/>
      <c r="E1256" s="92"/>
      <c r="G1256" s="92"/>
      <c r="I1256" s="92"/>
      <c r="K1256" s="92"/>
    </row>
    <row r="1257" spans="1:11" x14ac:dyDescent="0.25">
      <c r="A1257" s="79">
        <v>41589</v>
      </c>
      <c r="B1257" s="100" t="s">
        <v>197</v>
      </c>
      <c r="C1257" s="46" t="s">
        <v>1183</v>
      </c>
      <c r="D1257" s="100"/>
      <c r="E1257" s="44" t="s">
        <v>199</v>
      </c>
      <c r="F1257" s="84">
        <v>4618.5600000000004</v>
      </c>
      <c r="G1257" s="85">
        <v>1</v>
      </c>
      <c r="H1257" s="102">
        <v>1</v>
      </c>
      <c r="I1257" s="53"/>
      <c r="J1257" s="86">
        <f>H1257*F1257</f>
        <v>4618.5600000000004</v>
      </c>
      <c r="K1257" s="44" t="s">
        <v>84</v>
      </c>
    </row>
    <row r="1258" spans="1:11" x14ac:dyDescent="0.25">
      <c r="A1258" s="253"/>
      <c r="B1258" s="101"/>
      <c r="C1258" s="202"/>
      <c r="D1258" s="100"/>
      <c r="E1258" s="53"/>
      <c r="F1258" s="101"/>
      <c r="G1258" s="85"/>
      <c r="H1258" s="102"/>
      <c r="I1258" s="53"/>
      <c r="J1258" s="148"/>
      <c r="K1258" s="44"/>
    </row>
    <row r="1259" spans="1:11" x14ac:dyDescent="0.25">
      <c r="A1259" s="79">
        <v>41589</v>
      </c>
      <c r="B1259" s="100" t="s">
        <v>197</v>
      </c>
      <c r="C1259" s="46" t="s">
        <v>1184</v>
      </c>
      <c r="D1259" s="100"/>
      <c r="E1259" s="44" t="s">
        <v>199</v>
      </c>
      <c r="F1259" s="84">
        <v>601.25</v>
      </c>
      <c r="G1259" s="85">
        <v>1</v>
      </c>
      <c r="H1259" s="102">
        <v>1</v>
      </c>
      <c r="I1259" s="53"/>
      <c r="J1259" s="86">
        <f>H1259*F1259</f>
        <v>601.25</v>
      </c>
      <c r="K1259" s="44" t="s">
        <v>84</v>
      </c>
    </row>
    <row r="1260" spans="1:11" x14ac:dyDescent="0.25">
      <c r="A1260" s="92"/>
      <c r="C1260" s="92"/>
      <c r="E1260" s="92"/>
      <c r="G1260" s="92"/>
      <c r="I1260" s="92"/>
      <c r="K1260" s="92"/>
    </row>
    <row r="1261" spans="1:11" x14ac:dyDescent="0.25">
      <c r="A1261" s="79">
        <v>41589</v>
      </c>
      <c r="B1261" s="100" t="s">
        <v>197</v>
      </c>
      <c r="C1261" s="147" t="s">
        <v>1185</v>
      </c>
      <c r="D1261" s="100"/>
      <c r="E1261" s="44" t="s">
        <v>199</v>
      </c>
      <c r="F1261" s="84">
        <v>561.25</v>
      </c>
      <c r="G1261" s="85">
        <v>1</v>
      </c>
      <c r="H1261" s="102">
        <v>1</v>
      </c>
      <c r="I1261" s="44"/>
      <c r="J1261" s="86">
        <f>H1261*F1261</f>
        <v>561.25</v>
      </c>
      <c r="K1261" s="44" t="s">
        <v>84</v>
      </c>
    </row>
    <row r="1262" spans="1:11" x14ac:dyDescent="0.25">
      <c r="A1262" s="92"/>
      <c r="C1262" s="92"/>
      <c r="E1262" s="92"/>
      <c r="G1262" s="92"/>
      <c r="I1262" s="92"/>
      <c r="K1262" s="92"/>
    </row>
    <row r="1263" spans="1:11" x14ac:dyDescent="0.25">
      <c r="A1263" s="79">
        <v>41589</v>
      </c>
      <c r="B1263" s="100" t="s">
        <v>197</v>
      </c>
      <c r="C1263" s="147" t="s">
        <v>1186</v>
      </c>
      <c r="D1263" s="100"/>
      <c r="E1263" s="44" t="s">
        <v>199</v>
      </c>
      <c r="F1263" s="84">
        <v>499.5</v>
      </c>
      <c r="G1263" s="104">
        <v>1</v>
      </c>
      <c r="H1263" s="102">
        <v>1</v>
      </c>
      <c r="I1263" s="23"/>
      <c r="J1263" s="86">
        <f>H1263*F1263</f>
        <v>499.5</v>
      </c>
      <c r="K1263" s="44" t="s">
        <v>84</v>
      </c>
    </row>
    <row r="1264" spans="1:11" x14ac:dyDescent="0.25">
      <c r="A1264" s="79">
        <v>41589</v>
      </c>
      <c r="B1264" s="100" t="s">
        <v>197</v>
      </c>
      <c r="C1264" s="39" t="s">
        <v>1187</v>
      </c>
      <c r="D1264" s="100"/>
      <c r="E1264" s="44" t="s">
        <v>199</v>
      </c>
      <c r="F1264" s="84">
        <v>601.25</v>
      </c>
      <c r="G1264" s="162">
        <v>1</v>
      </c>
      <c r="H1264" s="102">
        <v>1</v>
      </c>
      <c r="I1264" s="159"/>
      <c r="J1264" s="86">
        <f>H1264*F1264</f>
        <v>601.25</v>
      </c>
      <c r="K1264" s="44" t="s">
        <v>84</v>
      </c>
    </row>
    <row r="1265" spans="1:11" x14ac:dyDescent="0.25">
      <c r="A1265" s="92"/>
      <c r="C1265" s="92"/>
      <c r="E1265" s="92"/>
      <c r="G1265" s="92"/>
      <c r="I1265" s="92"/>
      <c r="K1265" s="92"/>
    </row>
    <row r="1266" spans="1:11" x14ac:dyDescent="0.25">
      <c r="A1266" s="79">
        <v>41589</v>
      </c>
      <c r="B1266" s="100" t="s">
        <v>197</v>
      </c>
      <c r="C1266" s="147" t="s">
        <v>1188</v>
      </c>
      <c r="D1266" s="100"/>
      <c r="E1266" s="44" t="s">
        <v>199</v>
      </c>
      <c r="F1266" s="84">
        <v>1954.15</v>
      </c>
      <c r="G1266" s="85">
        <v>1</v>
      </c>
      <c r="H1266" s="102">
        <v>1</v>
      </c>
      <c r="I1266" s="44"/>
      <c r="J1266" s="86">
        <f>H1266*F1266</f>
        <v>1954.15</v>
      </c>
      <c r="K1266" s="44" t="s">
        <v>84</v>
      </c>
    </row>
    <row r="1267" spans="1:11" x14ac:dyDescent="0.25">
      <c r="A1267" s="92"/>
      <c r="C1267" s="92"/>
      <c r="E1267" s="92"/>
      <c r="G1267" s="92"/>
      <c r="I1267" s="92"/>
      <c r="K1267" s="92"/>
    </row>
    <row r="1268" spans="1:11" x14ac:dyDescent="0.25">
      <c r="A1268" s="79">
        <v>41589</v>
      </c>
      <c r="B1268" s="100" t="s">
        <v>197</v>
      </c>
      <c r="C1268" s="147" t="s">
        <v>1189</v>
      </c>
      <c r="D1268" s="100"/>
      <c r="E1268" s="44" t="s">
        <v>199</v>
      </c>
      <c r="F1268" s="84">
        <v>3691.38</v>
      </c>
      <c r="G1268" s="85">
        <v>1</v>
      </c>
      <c r="H1268" s="102">
        <v>1</v>
      </c>
      <c r="I1268" s="44"/>
      <c r="J1268" s="86">
        <f>H1268*F1268</f>
        <v>3691.38</v>
      </c>
      <c r="K1268" s="44" t="s">
        <v>84</v>
      </c>
    </row>
    <row r="1269" spans="1:11" x14ac:dyDescent="0.25">
      <c r="A1269" s="92"/>
      <c r="C1269" s="92"/>
      <c r="E1269" s="92"/>
      <c r="G1269" s="92"/>
      <c r="I1269" s="92"/>
      <c r="K1269" s="92"/>
    </row>
    <row r="1270" spans="1:11" x14ac:dyDescent="0.25">
      <c r="A1270" s="79">
        <v>41589</v>
      </c>
      <c r="B1270" s="100" t="s">
        <v>197</v>
      </c>
      <c r="C1270" s="147" t="s">
        <v>1190</v>
      </c>
      <c r="D1270" s="100"/>
      <c r="E1270" s="44" t="s">
        <v>199</v>
      </c>
      <c r="F1270" s="84">
        <v>5995</v>
      </c>
      <c r="G1270" s="85">
        <v>1</v>
      </c>
      <c r="H1270" s="102">
        <v>1</v>
      </c>
      <c r="I1270" s="44"/>
      <c r="J1270" s="86">
        <f>H1270*F1270</f>
        <v>5995</v>
      </c>
      <c r="K1270" s="44" t="s">
        <v>84</v>
      </c>
    </row>
    <row r="1271" spans="1:11" x14ac:dyDescent="0.25">
      <c r="A1271" s="92"/>
      <c r="C1271" s="92"/>
      <c r="E1271" s="92"/>
      <c r="G1271" s="92"/>
      <c r="I1271" s="92"/>
      <c r="K1271" s="92"/>
    </row>
    <row r="1272" spans="1:11" x14ac:dyDescent="0.25">
      <c r="A1272" s="79">
        <v>41589</v>
      </c>
      <c r="B1272" s="100" t="s">
        <v>197</v>
      </c>
      <c r="C1272" s="39" t="s">
        <v>1191</v>
      </c>
      <c r="D1272" s="100"/>
      <c r="E1272" s="144" t="s">
        <v>199</v>
      </c>
      <c r="F1272" s="108">
        <v>1290.1600000000001</v>
      </c>
      <c r="G1272" s="99">
        <v>1</v>
      </c>
      <c r="H1272" s="150">
        <v>1</v>
      </c>
      <c r="I1272" s="144"/>
      <c r="J1272" s="86">
        <f>H1272*F1272</f>
        <v>1290.1600000000001</v>
      </c>
      <c r="K1272" s="44" t="s">
        <v>84</v>
      </c>
    </row>
    <row r="1273" spans="1:11" x14ac:dyDescent="0.25">
      <c r="A1273" s="92"/>
      <c r="C1273" s="92"/>
      <c r="E1273" s="92"/>
      <c r="G1273" s="92"/>
      <c r="I1273" s="92"/>
      <c r="K1273" s="92"/>
    </row>
    <row r="1274" spans="1:11" x14ac:dyDescent="0.25">
      <c r="A1274" s="79">
        <v>41589</v>
      </c>
      <c r="B1274" s="100" t="s">
        <v>197</v>
      </c>
      <c r="C1274" s="39" t="s">
        <v>1192</v>
      </c>
      <c r="D1274" s="45"/>
      <c r="E1274" s="144" t="s">
        <v>199</v>
      </c>
      <c r="F1274" s="108">
        <v>545.75</v>
      </c>
      <c r="G1274" s="99">
        <v>1</v>
      </c>
      <c r="H1274" s="150">
        <v>1</v>
      </c>
      <c r="I1274" s="144"/>
      <c r="J1274" s="86">
        <f>H1274*F1274</f>
        <v>545.75</v>
      </c>
      <c r="K1274" s="44" t="s">
        <v>84</v>
      </c>
    </row>
    <row r="1275" spans="1:11" x14ac:dyDescent="0.25">
      <c r="A1275" s="92"/>
      <c r="C1275" s="92"/>
      <c r="E1275" s="92"/>
      <c r="G1275" s="92"/>
      <c r="I1275" s="92"/>
      <c r="K1275" s="92"/>
    </row>
    <row r="1276" spans="1:11" x14ac:dyDescent="0.25">
      <c r="A1276" s="79">
        <v>41589</v>
      </c>
      <c r="B1276" s="100" t="s">
        <v>197</v>
      </c>
      <c r="C1276" s="39" t="s">
        <v>1193</v>
      </c>
      <c r="D1276" s="45"/>
      <c r="E1276" s="144" t="s">
        <v>199</v>
      </c>
      <c r="F1276" s="108">
        <v>555</v>
      </c>
      <c r="G1276" s="99">
        <v>1</v>
      </c>
      <c r="H1276" s="150">
        <v>1</v>
      </c>
      <c r="I1276" s="144"/>
      <c r="J1276" s="86">
        <f>H1276*F1276</f>
        <v>555</v>
      </c>
      <c r="K1276" s="44" t="s">
        <v>84</v>
      </c>
    </row>
    <row r="1277" spans="1:11" x14ac:dyDescent="0.25">
      <c r="A1277" s="79"/>
      <c r="B1277" s="100"/>
      <c r="C1277" s="147"/>
      <c r="D1277" s="100"/>
      <c r="E1277" s="44"/>
      <c r="F1277" s="84"/>
      <c r="G1277" s="85"/>
      <c r="H1277" s="102"/>
      <c r="I1277" s="44"/>
      <c r="J1277" s="148"/>
      <c r="K1277" s="44"/>
    </row>
    <row r="1278" spans="1:11" x14ac:dyDescent="0.25">
      <c r="A1278" s="79">
        <v>41589</v>
      </c>
      <c r="B1278" s="100" t="s">
        <v>197</v>
      </c>
      <c r="C1278" s="39" t="s">
        <v>1194</v>
      </c>
      <c r="D1278" s="100"/>
      <c r="E1278" s="44" t="s">
        <v>199</v>
      </c>
      <c r="F1278" s="84">
        <v>925</v>
      </c>
      <c r="G1278" s="85">
        <v>1</v>
      </c>
      <c r="H1278" s="102">
        <v>1</v>
      </c>
      <c r="I1278" s="53"/>
      <c r="J1278" s="86">
        <f>H1278*F1278</f>
        <v>925</v>
      </c>
      <c r="K1278" s="44" t="s">
        <v>84</v>
      </c>
    </row>
    <row r="1279" spans="1:11" x14ac:dyDescent="0.25">
      <c r="A1279" s="92"/>
      <c r="C1279" s="92"/>
      <c r="E1279" s="92"/>
      <c r="G1279" s="92"/>
      <c r="I1279" s="92"/>
      <c r="K1279" s="92"/>
    </row>
    <row r="1280" spans="1:11" x14ac:dyDescent="0.25">
      <c r="A1280" s="79">
        <v>41589</v>
      </c>
      <c r="B1280" s="100" t="s">
        <v>197</v>
      </c>
      <c r="C1280" s="46" t="s">
        <v>1195</v>
      </c>
      <c r="D1280" s="100"/>
      <c r="E1280" s="44" t="s">
        <v>199</v>
      </c>
      <c r="F1280" s="84">
        <v>444</v>
      </c>
      <c r="G1280" s="85">
        <v>1</v>
      </c>
      <c r="H1280" s="102">
        <v>1</v>
      </c>
      <c r="I1280" s="53"/>
      <c r="J1280" s="86">
        <f>H1280*F1280</f>
        <v>444</v>
      </c>
      <c r="K1280" s="44" t="s">
        <v>84</v>
      </c>
    </row>
    <row r="1281" spans="1:11" x14ac:dyDescent="0.25">
      <c r="A1281" s="92"/>
      <c r="C1281" s="92"/>
      <c r="E1281" s="92"/>
      <c r="G1281" s="92"/>
      <c r="I1281" s="92"/>
      <c r="K1281" s="92"/>
    </row>
    <row r="1282" spans="1:11" x14ac:dyDescent="0.25">
      <c r="A1282" s="79">
        <v>41589</v>
      </c>
      <c r="B1282" s="100" t="s">
        <v>197</v>
      </c>
      <c r="C1282" s="46" t="s">
        <v>1196</v>
      </c>
      <c r="D1282" s="100"/>
      <c r="E1282" s="44" t="s">
        <v>199</v>
      </c>
      <c r="F1282" s="84">
        <v>1155</v>
      </c>
      <c r="G1282" s="85">
        <v>1</v>
      </c>
      <c r="H1282" s="102">
        <v>1</v>
      </c>
      <c r="I1282" s="53"/>
      <c r="J1282" s="86">
        <f>H1282*F1282</f>
        <v>1155</v>
      </c>
      <c r="K1282" s="44" t="s">
        <v>84</v>
      </c>
    </row>
    <row r="1283" spans="1:11" x14ac:dyDescent="0.25">
      <c r="A1283" s="92"/>
      <c r="C1283" s="92"/>
      <c r="E1283" s="92"/>
      <c r="G1283" s="92"/>
      <c r="I1283" s="92"/>
      <c r="K1283" s="92"/>
    </row>
    <row r="1284" spans="1:11" x14ac:dyDescent="0.25">
      <c r="A1284" s="79">
        <v>41589</v>
      </c>
      <c r="B1284" s="100" t="s">
        <v>197</v>
      </c>
      <c r="C1284" s="147" t="s">
        <v>1197</v>
      </c>
      <c r="D1284" s="100"/>
      <c r="E1284" s="44" t="s">
        <v>199</v>
      </c>
      <c r="F1284" s="84">
        <v>1155</v>
      </c>
      <c r="G1284" s="85">
        <v>1</v>
      </c>
      <c r="H1284" s="102">
        <v>1</v>
      </c>
      <c r="I1284" s="44"/>
      <c r="J1284" s="86">
        <f>H1284*F1284</f>
        <v>1155</v>
      </c>
      <c r="K1284" s="44" t="s">
        <v>84</v>
      </c>
    </row>
    <row r="1285" spans="1:11" x14ac:dyDescent="0.25">
      <c r="A1285" s="79"/>
      <c r="B1285" s="100"/>
      <c r="C1285" s="147"/>
      <c r="D1285" s="100"/>
      <c r="E1285" s="44"/>
      <c r="F1285" s="84"/>
      <c r="G1285" s="85"/>
      <c r="H1285" s="102"/>
      <c r="I1285" s="44"/>
      <c r="J1285" s="148"/>
      <c r="K1285" s="44"/>
    </row>
    <row r="1286" spans="1:11" x14ac:dyDescent="0.25">
      <c r="A1286" s="79">
        <v>41589</v>
      </c>
      <c r="B1286" s="100" t="s">
        <v>197</v>
      </c>
      <c r="C1286" s="147" t="s">
        <v>1198</v>
      </c>
      <c r="D1286" s="100"/>
      <c r="E1286" s="44" t="s">
        <v>199</v>
      </c>
      <c r="F1286" s="84">
        <v>1515</v>
      </c>
      <c r="G1286" s="104">
        <v>1</v>
      </c>
      <c r="H1286" s="102">
        <v>1</v>
      </c>
      <c r="I1286" s="23"/>
      <c r="J1286" s="86">
        <f>H1286*F1286</f>
        <v>1515</v>
      </c>
      <c r="K1286" s="44" t="s">
        <v>84</v>
      </c>
    </row>
    <row r="1287" spans="1:11" x14ac:dyDescent="0.25">
      <c r="A1287" s="79">
        <v>41589</v>
      </c>
      <c r="B1287" s="100" t="s">
        <v>197</v>
      </c>
      <c r="C1287" s="39" t="s">
        <v>1199</v>
      </c>
      <c r="D1287" s="100"/>
      <c r="E1287" s="44" t="s">
        <v>199</v>
      </c>
      <c r="F1287" s="84">
        <v>2119</v>
      </c>
      <c r="G1287" s="162">
        <v>1</v>
      </c>
      <c r="H1287" s="102">
        <v>1</v>
      </c>
      <c r="I1287" s="159"/>
      <c r="J1287" s="86">
        <f>H1287*F1287</f>
        <v>2119</v>
      </c>
      <c r="K1287" s="44" t="s">
        <v>84</v>
      </c>
    </row>
    <row r="1288" spans="1:11" x14ac:dyDescent="0.25">
      <c r="A1288" s="92"/>
      <c r="C1288" s="92"/>
      <c r="E1288" s="92"/>
      <c r="G1288" s="92"/>
      <c r="I1288" s="92"/>
      <c r="K1288" s="92"/>
    </row>
    <row r="1289" spans="1:11" x14ac:dyDescent="0.25">
      <c r="A1289" s="79">
        <v>41589</v>
      </c>
      <c r="B1289" s="100" t="s">
        <v>197</v>
      </c>
      <c r="C1289" s="147" t="s">
        <v>1200</v>
      </c>
      <c r="D1289" s="100"/>
      <c r="E1289" s="44" t="s">
        <v>199</v>
      </c>
      <c r="F1289" s="84">
        <v>320</v>
      </c>
      <c r="G1289" s="85">
        <v>1</v>
      </c>
      <c r="H1289" s="102">
        <v>1</v>
      </c>
      <c r="I1289" s="44"/>
      <c r="J1289" s="86">
        <f>H1289*F1289</f>
        <v>320</v>
      </c>
      <c r="K1289" s="44" t="s">
        <v>84</v>
      </c>
    </row>
    <row r="1290" spans="1:11" x14ac:dyDescent="0.25">
      <c r="A1290" s="92"/>
      <c r="C1290" s="92"/>
      <c r="E1290" s="92"/>
      <c r="G1290" s="92"/>
      <c r="I1290" s="92"/>
      <c r="K1290" s="92"/>
    </row>
    <row r="1291" spans="1:11" x14ac:dyDescent="0.25">
      <c r="A1291" s="79">
        <v>41589</v>
      </c>
      <c r="B1291" s="100" t="s">
        <v>197</v>
      </c>
      <c r="C1291" s="147" t="s">
        <v>1201</v>
      </c>
      <c r="D1291" s="100"/>
      <c r="E1291" s="44" t="s">
        <v>199</v>
      </c>
      <c r="F1291" s="84">
        <v>1815</v>
      </c>
      <c r="G1291" s="85">
        <v>1</v>
      </c>
      <c r="H1291" s="102">
        <v>1</v>
      </c>
      <c r="I1291" s="44"/>
      <c r="J1291" s="86">
        <f>H1291*F1291</f>
        <v>1815</v>
      </c>
      <c r="K1291" s="44" t="s">
        <v>84</v>
      </c>
    </row>
    <row r="1292" spans="1:11" x14ac:dyDescent="0.25">
      <c r="A1292" s="92"/>
      <c r="C1292" s="92"/>
      <c r="E1292" s="92"/>
      <c r="G1292" s="92"/>
      <c r="I1292" s="92"/>
      <c r="K1292" s="92"/>
    </row>
    <row r="1293" spans="1:11" x14ac:dyDescent="0.25">
      <c r="A1293" s="79">
        <v>41589</v>
      </c>
      <c r="B1293" s="100" t="s">
        <v>197</v>
      </c>
      <c r="C1293" s="147" t="s">
        <v>1202</v>
      </c>
      <c r="D1293" s="100"/>
      <c r="E1293" s="44" t="s">
        <v>199</v>
      </c>
      <c r="F1293" s="84">
        <v>1815</v>
      </c>
      <c r="G1293" s="85">
        <v>1</v>
      </c>
      <c r="H1293" s="102">
        <v>1</v>
      </c>
      <c r="I1293" s="44"/>
      <c r="J1293" s="86">
        <f>H1293*F1293</f>
        <v>1815</v>
      </c>
      <c r="K1293" s="44" t="s">
        <v>84</v>
      </c>
    </row>
    <row r="1294" spans="1:11" x14ac:dyDescent="0.25">
      <c r="A1294" s="92"/>
      <c r="C1294" s="92"/>
      <c r="E1294" s="92"/>
      <c r="G1294" s="92"/>
      <c r="I1294" s="92"/>
      <c r="K1294" s="92"/>
    </row>
    <row r="1295" spans="1:11" x14ac:dyDescent="0.25">
      <c r="A1295" s="79">
        <v>41589</v>
      </c>
      <c r="B1295" s="100" t="s">
        <v>197</v>
      </c>
      <c r="C1295" s="39" t="s">
        <v>1203</v>
      </c>
      <c r="D1295" s="100"/>
      <c r="E1295" s="144" t="s">
        <v>199</v>
      </c>
      <c r="F1295" s="108">
        <v>500</v>
      </c>
      <c r="G1295" s="99">
        <v>1</v>
      </c>
      <c r="H1295" s="150">
        <v>1</v>
      </c>
      <c r="I1295" s="144"/>
      <c r="J1295" s="86">
        <f>H1295*F1295</f>
        <v>500</v>
      </c>
      <c r="K1295" s="44" t="s">
        <v>84</v>
      </c>
    </row>
    <row r="1296" spans="1:11" x14ac:dyDescent="0.25">
      <c r="A1296" s="92"/>
      <c r="C1296" s="92"/>
      <c r="E1296" s="92"/>
      <c r="G1296" s="92"/>
      <c r="I1296" s="92"/>
      <c r="K1296" s="92"/>
    </row>
    <row r="1297" spans="1:11" x14ac:dyDescent="0.25">
      <c r="A1297" s="79">
        <v>41589</v>
      </c>
      <c r="B1297" s="100" t="s">
        <v>197</v>
      </c>
      <c r="C1297" s="39" t="s">
        <v>1204</v>
      </c>
      <c r="D1297" s="45"/>
      <c r="E1297" s="144" t="s">
        <v>199</v>
      </c>
      <c r="F1297" s="108">
        <v>330</v>
      </c>
      <c r="G1297" s="99">
        <v>1</v>
      </c>
      <c r="H1297" s="150">
        <v>1</v>
      </c>
      <c r="I1297" s="144"/>
      <c r="J1297" s="86">
        <f>H1297*F1297</f>
        <v>330</v>
      </c>
      <c r="K1297" s="44" t="s">
        <v>84</v>
      </c>
    </row>
    <row r="1298" spans="1:11" x14ac:dyDescent="0.25">
      <c r="A1298" s="92"/>
      <c r="C1298" s="92"/>
      <c r="E1298" s="92"/>
      <c r="G1298" s="92"/>
      <c r="I1298" s="92"/>
      <c r="K1298" s="92"/>
    </row>
    <row r="1299" spans="1:11" x14ac:dyDescent="0.25">
      <c r="A1299" s="79">
        <v>41589</v>
      </c>
      <c r="B1299" s="100" t="s">
        <v>197</v>
      </c>
      <c r="C1299" s="39" t="s">
        <v>1205</v>
      </c>
      <c r="D1299" s="45"/>
      <c r="E1299" s="144" t="s">
        <v>199</v>
      </c>
      <c r="F1299" s="108">
        <v>1015</v>
      </c>
      <c r="G1299" s="99">
        <v>1</v>
      </c>
      <c r="H1299" s="150">
        <v>1</v>
      </c>
      <c r="I1299" s="144"/>
      <c r="J1299" s="86">
        <f>H1299*F1299</f>
        <v>1015</v>
      </c>
      <c r="K1299" s="44" t="s">
        <v>84</v>
      </c>
    </row>
    <row r="1300" spans="1:11" x14ac:dyDescent="0.25">
      <c r="A1300" s="92"/>
      <c r="C1300" s="92"/>
      <c r="E1300" s="92"/>
      <c r="G1300" s="92"/>
      <c r="I1300" s="92"/>
      <c r="K1300" s="92"/>
    </row>
    <row r="1301" spans="1:11" x14ac:dyDescent="0.25">
      <c r="A1301" s="79">
        <v>41589</v>
      </c>
      <c r="B1301" s="100" t="s">
        <v>197</v>
      </c>
      <c r="C1301" s="39" t="s">
        <v>1206</v>
      </c>
      <c r="D1301" s="100"/>
      <c r="E1301" s="44" t="s">
        <v>199</v>
      </c>
      <c r="F1301" s="84">
        <v>3265</v>
      </c>
      <c r="G1301" s="85">
        <v>1</v>
      </c>
      <c r="H1301" s="102">
        <v>1</v>
      </c>
      <c r="I1301" s="53"/>
      <c r="J1301" s="86">
        <f>H1301*F1301</f>
        <v>3265</v>
      </c>
      <c r="K1301" s="44" t="s">
        <v>84</v>
      </c>
    </row>
    <row r="1302" spans="1:11" x14ac:dyDescent="0.25">
      <c r="A1302" s="95"/>
      <c r="B1302" s="100"/>
      <c r="C1302" s="147"/>
      <c r="D1302" s="100"/>
      <c r="E1302" s="44"/>
      <c r="F1302" s="84"/>
      <c r="G1302" s="85"/>
      <c r="H1302" s="102"/>
      <c r="I1302" s="44"/>
      <c r="J1302" s="148"/>
      <c r="K1302" s="44"/>
    </row>
    <row r="1303" spans="1:11" x14ac:dyDescent="0.25">
      <c r="A1303" s="79">
        <v>41589</v>
      </c>
      <c r="B1303" s="100" t="s">
        <v>197</v>
      </c>
      <c r="C1303" s="46" t="s">
        <v>1207</v>
      </c>
      <c r="D1303" s="100"/>
      <c r="E1303" s="44" t="s">
        <v>199</v>
      </c>
      <c r="F1303" s="84">
        <v>1825</v>
      </c>
      <c r="G1303" s="85">
        <v>1</v>
      </c>
      <c r="H1303" s="102">
        <v>1</v>
      </c>
      <c r="I1303" s="53"/>
      <c r="J1303" s="86">
        <f>H1303*F1303</f>
        <v>1825</v>
      </c>
      <c r="K1303" s="44" t="s">
        <v>84</v>
      </c>
    </row>
    <row r="1304" spans="1:11" x14ac:dyDescent="0.25">
      <c r="A1304" s="92"/>
      <c r="C1304" s="92"/>
      <c r="E1304" s="92"/>
      <c r="G1304" s="92"/>
      <c r="I1304" s="92"/>
      <c r="K1304" s="92"/>
    </row>
    <row r="1305" spans="1:11" x14ac:dyDescent="0.25">
      <c r="A1305" s="79">
        <v>41589</v>
      </c>
      <c r="B1305" s="100" t="s">
        <v>197</v>
      </c>
      <c r="C1305" s="46" t="s">
        <v>1208</v>
      </c>
      <c r="D1305" s="100"/>
      <c r="E1305" s="44" t="s">
        <v>199</v>
      </c>
      <c r="F1305" s="84">
        <v>1149</v>
      </c>
      <c r="G1305" s="85">
        <v>1</v>
      </c>
      <c r="H1305" s="102">
        <v>1</v>
      </c>
      <c r="I1305" s="53"/>
      <c r="J1305" s="86">
        <f>H1305*F1305</f>
        <v>1149</v>
      </c>
      <c r="K1305" s="44" t="s">
        <v>84</v>
      </c>
    </row>
    <row r="1306" spans="1:11" x14ac:dyDescent="0.25">
      <c r="A1306" s="92"/>
      <c r="C1306" s="92"/>
      <c r="E1306" s="92"/>
      <c r="G1306" s="92"/>
      <c r="I1306" s="92"/>
      <c r="K1306" s="92"/>
    </row>
    <row r="1307" spans="1:11" x14ac:dyDescent="0.25">
      <c r="A1307" s="79">
        <v>41589</v>
      </c>
      <c r="B1307" s="100" t="s">
        <v>197</v>
      </c>
      <c r="C1307" s="147" t="s">
        <v>1209</v>
      </c>
      <c r="D1307" s="100"/>
      <c r="E1307" s="44" t="s">
        <v>199</v>
      </c>
      <c r="F1307" s="84">
        <v>1225</v>
      </c>
      <c r="G1307" s="85">
        <v>1</v>
      </c>
      <c r="H1307" s="102">
        <v>1</v>
      </c>
      <c r="I1307" s="44"/>
      <c r="J1307" s="86">
        <f>H1307*F1307</f>
        <v>1225</v>
      </c>
      <c r="K1307" s="44" t="s">
        <v>84</v>
      </c>
    </row>
    <row r="1308" spans="1:11" x14ac:dyDescent="0.25">
      <c r="A1308" s="92"/>
      <c r="C1308" s="92"/>
      <c r="E1308" s="92"/>
      <c r="G1308" s="92"/>
      <c r="I1308" s="92"/>
      <c r="K1308" s="92"/>
    </row>
    <row r="1309" spans="1:11" x14ac:dyDescent="0.25">
      <c r="A1309" s="79">
        <v>41589</v>
      </c>
      <c r="B1309" s="100" t="s">
        <v>197</v>
      </c>
      <c r="C1309" s="147" t="s">
        <v>1210</v>
      </c>
      <c r="D1309" s="100"/>
      <c r="E1309" s="44" t="s">
        <v>199</v>
      </c>
      <c r="F1309" s="84">
        <v>390</v>
      </c>
      <c r="G1309" s="104">
        <v>1</v>
      </c>
      <c r="H1309" s="102">
        <v>1</v>
      </c>
      <c r="I1309" s="23"/>
      <c r="J1309" s="86">
        <f>H1309*F1309</f>
        <v>390</v>
      </c>
      <c r="K1309" s="44" t="s">
        <v>84</v>
      </c>
    </row>
    <row r="1310" spans="1:11" x14ac:dyDescent="0.25">
      <c r="A1310" s="79">
        <v>41589</v>
      </c>
      <c r="B1310" s="100" t="s">
        <v>197</v>
      </c>
      <c r="C1310" s="39" t="s">
        <v>1211</v>
      </c>
      <c r="D1310" s="100"/>
      <c r="E1310" s="44" t="s">
        <v>199</v>
      </c>
      <c r="F1310" s="84">
        <v>1215</v>
      </c>
      <c r="G1310" s="162">
        <v>1</v>
      </c>
      <c r="H1310" s="102">
        <v>1</v>
      </c>
      <c r="I1310" s="159"/>
      <c r="J1310" s="86">
        <f>H1310*F1310</f>
        <v>1215</v>
      </c>
      <c r="K1310" s="44" t="s">
        <v>84</v>
      </c>
    </row>
    <row r="1311" spans="1:11" x14ac:dyDescent="0.25">
      <c r="A1311" s="95"/>
      <c r="B1311" s="45"/>
      <c r="C1311" s="39"/>
      <c r="D1311" s="45"/>
      <c r="E1311" s="144"/>
      <c r="F1311" s="108"/>
      <c r="G1311" s="99"/>
      <c r="H1311" s="150"/>
      <c r="I1311" s="144"/>
      <c r="J1311" s="148"/>
      <c r="K1311" s="44"/>
    </row>
    <row r="1312" spans="1:11" x14ac:dyDescent="0.25">
      <c r="A1312" s="79">
        <v>41589</v>
      </c>
      <c r="B1312" s="100" t="s">
        <v>197</v>
      </c>
      <c r="C1312" s="147" t="s">
        <v>1212</v>
      </c>
      <c r="D1312" s="100"/>
      <c r="E1312" s="44" t="s">
        <v>199</v>
      </c>
      <c r="F1312" s="84">
        <v>295</v>
      </c>
      <c r="G1312" s="85">
        <v>1</v>
      </c>
      <c r="H1312" s="102">
        <v>1</v>
      </c>
      <c r="I1312" s="44"/>
      <c r="J1312" s="86">
        <f>H1312*F1312</f>
        <v>295</v>
      </c>
      <c r="K1312" s="44" t="s">
        <v>84</v>
      </c>
    </row>
    <row r="1313" spans="1:11" x14ac:dyDescent="0.25">
      <c r="A1313" s="92"/>
      <c r="C1313" s="92"/>
      <c r="E1313" s="92"/>
      <c r="G1313" s="92"/>
      <c r="I1313" s="92"/>
      <c r="K1313" s="92"/>
    </row>
    <row r="1314" spans="1:11" x14ac:dyDescent="0.25">
      <c r="A1314" s="79">
        <v>41589</v>
      </c>
      <c r="B1314" s="100" t="s">
        <v>197</v>
      </c>
      <c r="C1314" s="147" t="s">
        <v>1213</v>
      </c>
      <c r="D1314" s="100"/>
      <c r="E1314" s="44" t="s">
        <v>199</v>
      </c>
      <c r="F1314" s="84">
        <v>6525</v>
      </c>
      <c r="G1314" s="85">
        <v>1</v>
      </c>
      <c r="H1314" s="102">
        <v>1</v>
      </c>
      <c r="I1314" s="44"/>
      <c r="J1314" s="86">
        <f>H1314*F1314</f>
        <v>6525</v>
      </c>
      <c r="K1314" s="44" t="s">
        <v>84</v>
      </c>
    </row>
    <row r="1315" spans="1:11" x14ac:dyDescent="0.25">
      <c r="A1315" s="92"/>
      <c r="C1315" s="92"/>
      <c r="E1315" s="92"/>
      <c r="G1315" s="92"/>
      <c r="I1315" s="92"/>
      <c r="K1315" s="92"/>
    </row>
    <row r="1316" spans="1:11" x14ac:dyDescent="0.25">
      <c r="A1316" s="79">
        <v>41589</v>
      </c>
      <c r="B1316" s="100" t="s">
        <v>197</v>
      </c>
      <c r="C1316" s="147" t="s">
        <v>1214</v>
      </c>
      <c r="D1316" s="100"/>
      <c r="E1316" s="44" t="s">
        <v>199</v>
      </c>
      <c r="F1316" s="84">
        <v>200</v>
      </c>
      <c r="G1316" s="85">
        <v>1</v>
      </c>
      <c r="H1316" s="102">
        <v>1</v>
      </c>
      <c r="I1316" s="44"/>
      <c r="J1316" s="86">
        <f>H1316*F1316</f>
        <v>200</v>
      </c>
      <c r="K1316" s="44" t="s">
        <v>84</v>
      </c>
    </row>
    <row r="1317" spans="1:11" x14ac:dyDescent="0.25">
      <c r="A1317" s="92"/>
      <c r="C1317" s="92"/>
      <c r="E1317" s="92"/>
      <c r="G1317" s="92"/>
      <c r="I1317" s="92"/>
      <c r="K1317" s="92"/>
    </row>
    <row r="1318" spans="1:11" x14ac:dyDescent="0.25">
      <c r="A1318" s="79">
        <v>41589</v>
      </c>
      <c r="B1318" s="100" t="s">
        <v>197</v>
      </c>
      <c r="C1318" s="39" t="s">
        <v>1215</v>
      </c>
      <c r="D1318" s="100"/>
      <c r="E1318" s="144" t="s">
        <v>199</v>
      </c>
      <c r="F1318" s="108">
        <v>150</v>
      </c>
      <c r="G1318" s="99">
        <v>1</v>
      </c>
      <c r="H1318" s="150">
        <v>1</v>
      </c>
      <c r="I1318" s="144"/>
      <c r="J1318" s="86">
        <f>H1318*F1318</f>
        <v>150</v>
      </c>
      <c r="K1318" s="44" t="s">
        <v>84</v>
      </c>
    </row>
    <row r="1319" spans="1:11" x14ac:dyDescent="0.25">
      <c r="A1319" s="92"/>
      <c r="C1319" s="92"/>
      <c r="E1319" s="92"/>
      <c r="G1319" s="92"/>
      <c r="I1319" s="92"/>
      <c r="K1319" s="92"/>
    </row>
    <row r="1320" spans="1:11" x14ac:dyDescent="0.25">
      <c r="A1320" s="79">
        <v>41589</v>
      </c>
      <c r="B1320" s="100" t="s">
        <v>197</v>
      </c>
      <c r="C1320" s="39" t="s">
        <v>1216</v>
      </c>
      <c r="D1320" s="45"/>
      <c r="E1320" s="144" t="s">
        <v>199</v>
      </c>
      <c r="F1320" s="108">
        <v>150</v>
      </c>
      <c r="G1320" s="99">
        <v>1</v>
      </c>
      <c r="H1320" s="150">
        <v>1</v>
      </c>
      <c r="I1320" s="144"/>
      <c r="J1320" s="86">
        <f>H1320*F1320</f>
        <v>150</v>
      </c>
      <c r="K1320" s="44" t="s">
        <v>84</v>
      </c>
    </row>
    <row r="1321" spans="1:11" x14ac:dyDescent="0.25">
      <c r="A1321" s="92"/>
      <c r="C1321" s="92"/>
      <c r="E1321" s="92"/>
      <c r="G1321" s="92"/>
      <c r="I1321" s="92"/>
      <c r="K1321" s="92"/>
    </row>
    <row r="1322" spans="1:11" x14ac:dyDescent="0.25">
      <c r="A1322" s="79">
        <v>41589</v>
      </c>
      <c r="B1322" s="100" t="s">
        <v>197</v>
      </c>
      <c r="C1322" s="39" t="s">
        <v>1217</v>
      </c>
      <c r="D1322" s="45"/>
      <c r="E1322" s="144" t="s">
        <v>199</v>
      </c>
      <c r="F1322" s="108">
        <v>150</v>
      </c>
      <c r="G1322" s="99">
        <v>1</v>
      </c>
      <c r="H1322" s="150">
        <v>1</v>
      </c>
      <c r="I1322" s="144"/>
      <c r="J1322" s="86">
        <f>H1322*F1322</f>
        <v>150</v>
      </c>
      <c r="K1322" s="44" t="s">
        <v>84</v>
      </c>
    </row>
    <row r="1323" spans="1:11" x14ac:dyDescent="0.25">
      <c r="A1323" s="92"/>
      <c r="C1323" s="92"/>
      <c r="E1323" s="92"/>
      <c r="G1323" s="92"/>
      <c r="I1323" s="92"/>
      <c r="K1323" s="92"/>
    </row>
    <row r="1324" spans="1:11" x14ac:dyDescent="0.25">
      <c r="A1324" s="79">
        <v>41589</v>
      </c>
      <c r="B1324" s="100" t="s">
        <v>197</v>
      </c>
      <c r="C1324" s="39" t="s">
        <v>1218</v>
      </c>
      <c r="D1324" s="100"/>
      <c r="E1324" s="44" t="s">
        <v>199</v>
      </c>
      <c r="F1324" s="84">
        <v>1305</v>
      </c>
      <c r="G1324" s="85">
        <v>1</v>
      </c>
      <c r="H1324" s="102">
        <v>1</v>
      </c>
      <c r="I1324" s="53"/>
      <c r="J1324" s="86">
        <f>H1324*F1324</f>
        <v>1305</v>
      </c>
      <c r="K1324" s="44" t="s">
        <v>84</v>
      </c>
    </row>
    <row r="1325" spans="1:11" x14ac:dyDescent="0.25">
      <c r="A1325" s="92"/>
      <c r="C1325" s="92"/>
      <c r="E1325" s="92"/>
      <c r="G1325" s="92"/>
      <c r="I1325" s="92"/>
      <c r="K1325" s="92"/>
    </row>
    <row r="1326" spans="1:11" x14ac:dyDescent="0.25">
      <c r="A1326" s="79">
        <v>41589</v>
      </c>
      <c r="B1326" s="100" t="s">
        <v>197</v>
      </c>
      <c r="C1326" s="46" t="s">
        <v>1219</v>
      </c>
      <c r="D1326" s="100"/>
      <c r="E1326" s="44" t="s">
        <v>199</v>
      </c>
      <c r="F1326" s="84">
        <v>1209</v>
      </c>
      <c r="G1326" s="85">
        <v>1</v>
      </c>
      <c r="H1326" s="102">
        <v>1</v>
      </c>
      <c r="I1326" s="53"/>
      <c r="J1326" s="86">
        <f>H1326*F1326</f>
        <v>1209</v>
      </c>
      <c r="K1326" s="44" t="s">
        <v>84</v>
      </c>
    </row>
    <row r="1327" spans="1:11" x14ac:dyDescent="0.25">
      <c r="A1327" s="92"/>
      <c r="C1327" s="92"/>
      <c r="E1327" s="92"/>
      <c r="G1327" s="92"/>
      <c r="I1327" s="92"/>
      <c r="K1327" s="92"/>
    </row>
    <row r="1328" spans="1:11" x14ac:dyDescent="0.25">
      <c r="A1328" s="79">
        <v>41589</v>
      </c>
      <c r="B1328" s="100" t="s">
        <v>197</v>
      </c>
      <c r="C1328" s="46" t="s">
        <v>1220</v>
      </c>
      <c r="D1328" s="100"/>
      <c r="E1328" s="44" t="s">
        <v>199</v>
      </c>
      <c r="F1328" s="84">
        <v>995</v>
      </c>
      <c r="G1328" s="85">
        <v>1</v>
      </c>
      <c r="H1328" s="102">
        <v>1</v>
      </c>
      <c r="I1328" s="53"/>
      <c r="J1328" s="86">
        <f>H1328*F1328</f>
        <v>995</v>
      </c>
      <c r="K1328" s="44" t="s">
        <v>84</v>
      </c>
    </row>
    <row r="1329" spans="1:11" x14ac:dyDescent="0.25">
      <c r="A1329" s="79"/>
      <c r="B1329" s="100"/>
      <c r="C1329" s="147"/>
      <c r="D1329" s="100"/>
      <c r="E1329" s="44"/>
      <c r="F1329" s="84"/>
      <c r="G1329" s="85"/>
      <c r="H1329" s="102"/>
      <c r="I1329" s="44"/>
      <c r="J1329" s="148"/>
      <c r="K1329" s="44"/>
    </row>
    <row r="1330" spans="1:11" x14ac:dyDescent="0.25">
      <c r="A1330" s="79">
        <v>41589</v>
      </c>
      <c r="B1330" s="100" t="s">
        <v>197</v>
      </c>
      <c r="C1330" s="147" t="s">
        <v>1221</v>
      </c>
      <c r="D1330" s="100"/>
      <c r="E1330" s="44" t="s">
        <v>199</v>
      </c>
      <c r="F1330" s="84">
        <v>1515</v>
      </c>
      <c r="G1330" s="85">
        <v>1</v>
      </c>
      <c r="H1330" s="102">
        <v>1</v>
      </c>
      <c r="I1330" s="44"/>
      <c r="J1330" s="86">
        <f>H1330*F1330</f>
        <v>1515</v>
      </c>
      <c r="K1330" s="44" t="s">
        <v>84</v>
      </c>
    </row>
    <row r="1331" spans="1:11" x14ac:dyDescent="0.25">
      <c r="A1331" s="92"/>
      <c r="C1331" s="92"/>
      <c r="E1331" s="92"/>
      <c r="G1331" s="92"/>
      <c r="I1331" s="92"/>
      <c r="K1331" s="92"/>
    </row>
    <row r="1332" spans="1:11" x14ac:dyDescent="0.25">
      <c r="A1332" s="79">
        <v>41589</v>
      </c>
      <c r="B1332" s="100" t="s">
        <v>197</v>
      </c>
      <c r="C1332" s="147" t="s">
        <v>1222</v>
      </c>
      <c r="D1332" s="100"/>
      <c r="E1332" s="44" t="s">
        <v>199</v>
      </c>
      <c r="F1332" s="84">
        <v>320</v>
      </c>
      <c r="G1332" s="104">
        <v>1</v>
      </c>
      <c r="H1332" s="102">
        <v>1</v>
      </c>
      <c r="I1332" s="23"/>
      <c r="J1332" s="86">
        <f>H1332*F1332</f>
        <v>320</v>
      </c>
      <c r="K1332" s="44" t="s">
        <v>84</v>
      </c>
    </row>
    <row r="1333" spans="1:11" x14ac:dyDescent="0.25">
      <c r="A1333" s="79">
        <v>41589</v>
      </c>
      <c r="B1333" s="100" t="s">
        <v>197</v>
      </c>
      <c r="C1333" s="39" t="s">
        <v>1223</v>
      </c>
      <c r="D1333" s="100"/>
      <c r="E1333" s="44" t="s">
        <v>199</v>
      </c>
      <c r="F1333" s="84">
        <v>445</v>
      </c>
      <c r="G1333" s="162">
        <v>1</v>
      </c>
      <c r="H1333" s="102">
        <v>1</v>
      </c>
      <c r="I1333" s="159"/>
      <c r="J1333" s="86">
        <f>H1333*F1333</f>
        <v>445</v>
      </c>
      <c r="K1333" s="44" t="s">
        <v>84</v>
      </c>
    </row>
    <row r="1334" spans="1:11" x14ac:dyDescent="0.25">
      <c r="A1334" s="92"/>
      <c r="C1334" s="92"/>
      <c r="E1334" s="92"/>
      <c r="G1334" s="92"/>
      <c r="I1334" s="92"/>
      <c r="K1334" s="92"/>
    </row>
    <row r="1335" spans="1:11" x14ac:dyDescent="0.25">
      <c r="A1335" s="79">
        <v>41589</v>
      </c>
      <c r="B1335" s="100" t="s">
        <v>197</v>
      </c>
      <c r="C1335" s="147" t="s">
        <v>1224</v>
      </c>
      <c r="D1335" s="100"/>
      <c r="E1335" s="44" t="s">
        <v>199</v>
      </c>
      <c r="F1335" s="84">
        <v>3389</v>
      </c>
      <c r="G1335" s="85">
        <v>1</v>
      </c>
      <c r="H1335" s="102">
        <v>1</v>
      </c>
      <c r="I1335" s="44"/>
      <c r="J1335" s="86">
        <f>H1335*F1335</f>
        <v>3389</v>
      </c>
      <c r="K1335" s="44" t="s">
        <v>84</v>
      </c>
    </row>
    <row r="1336" spans="1:11" x14ac:dyDescent="0.25">
      <c r="A1336" s="92"/>
      <c r="C1336" s="92"/>
      <c r="E1336" s="92"/>
      <c r="G1336" s="92"/>
      <c r="I1336" s="92"/>
      <c r="K1336" s="92"/>
    </row>
    <row r="1337" spans="1:11" x14ac:dyDescent="0.25">
      <c r="A1337" s="79">
        <v>41589</v>
      </c>
      <c r="B1337" s="100" t="s">
        <v>197</v>
      </c>
      <c r="C1337" s="39" t="s">
        <v>1225</v>
      </c>
      <c r="D1337" s="100"/>
      <c r="E1337" s="144" t="s">
        <v>199</v>
      </c>
      <c r="F1337" s="108">
        <v>1108.22</v>
      </c>
      <c r="G1337" s="99">
        <v>1</v>
      </c>
      <c r="H1337" s="150">
        <v>1</v>
      </c>
      <c r="I1337" s="144"/>
      <c r="J1337" s="86">
        <f>H1337*F1337</f>
        <v>1108.22</v>
      </c>
      <c r="K1337" s="44" t="s">
        <v>84</v>
      </c>
    </row>
    <row r="1338" spans="1:11" x14ac:dyDescent="0.25">
      <c r="A1338" s="92"/>
      <c r="C1338" s="92"/>
      <c r="E1338" s="92"/>
      <c r="G1338" s="92"/>
      <c r="I1338" s="92"/>
      <c r="K1338" s="92"/>
    </row>
    <row r="1339" spans="1:11" x14ac:dyDescent="0.25">
      <c r="A1339" s="79">
        <v>41589</v>
      </c>
      <c r="B1339" s="100" t="s">
        <v>197</v>
      </c>
      <c r="C1339" s="39" t="s">
        <v>1226</v>
      </c>
      <c r="D1339" s="45"/>
      <c r="E1339" s="144" t="s">
        <v>199</v>
      </c>
      <c r="F1339" s="108">
        <v>185</v>
      </c>
      <c r="G1339" s="99">
        <v>1</v>
      </c>
      <c r="H1339" s="150">
        <v>1</v>
      </c>
      <c r="I1339" s="144"/>
      <c r="J1339" s="86">
        <f>H1339*F1339</f>
        <v>185</v>
      </c>
      <c r="K1339" s="44" t="s">
        <v>84</v>
      </c>
    </row>
    <row r="1340" spans="1:11" x14ac:dyDescent="0.25">
      <c r="A1340" s="92"/>
      <c r="C1340" s="92"/>
      <c r="E1340" s="92"/>
      <c r="G1340" s="92"/>
      <c r="I1340" s="92"/>
      <c r="K1340" s="92"/>
    </row>
    <row r="1341" spans="1:11" x14ac:dyDescent="0.25">
      <c r="A1341" s="79">
        <v>41589</v>
      </c>
      <c r="B1341" s="100" t="s">
        <v>197</v>
      </c>
      <c r="C1341" s="39" t="s">
        <v>1227</v>
      </c>
      <c r="D1341" s="45"/>
      <c r="E1341" s="144" t="s">
        <v>199</v>
      </c>
      <c r="F1341" s="108">
        <v>185</v>
      </c>
      <c r="G1341" s="99">
        <v>1</v>
      </c>
      <c r="H1341" s="150">
        <v>1</v>
      </c>
      <c r="I1341" s="144"/>
      <c r="J1341" s="86">
        <f>H1341*F1341</f>
        <v>185</v>
      </c>
      <c r="K1341" s="44" t="s">
        <v>84</v>
      </c>
    </row>
    <row r="1342" spans="1:11" x14ac:dyDescent="0.25">
      <c r="A1342" s="92"/>
      <c r="C1342" s="92"/>
      <c r="E1342" s="92"/>
      <c r="G1342" s="92"/>
      <c r="I1342" s="92"/>
      <c r="K1342" s="92"/>
    </row>
    <row r="1343" spans="1:11" x14ac:dyDescent="0.25">
      <c r="A1343" s="79">
        <v>41589</v>
      </c>
      <c r="B1343" s="100" t="s">
        <v>197</v>
      </c>
      <c r="C1343" s="39" t="s">
        <v>1228</v>
      </c>
      <c r="D1343" s="100"/>
      <c r="E1343" s="44" t="s">
        <v>199</v>
      </c>
      <c r="F1343" s="84">
        <v>185</v>
      </c>
      <c r="G1343" s="85">
        <v>1</v>
      </c>
      <c r="H1343" s="102">
        <v>1</v>
      </c>
      <c r="I1343" s="53"/>
      <c r="J1343" s="86">
        <f>H1343*F1343</f>
        <v>185</v>
      </c>
      <c r="K1343" s="44" t="s">
        <v>84</v>
      </c>
    </row>
    <row r="1344" spans="1:11" x14ac:dyDescent="0.25">
      <c r="A1344" s="92"/>
      <c r="C1344" s="92"/>
      <c r="E1344" s="92"/>
      <c r="G1344" s="92"/>
      <c r="I1344" s="92"/>
      <c r="K1344" s="92"/>
    </row>
    <row r="1345" spans="1:11" x14ac:dyDescent="0.25">
      <c r="A1345" s="79">
        <v>41589</v>
      </c>
      <c r="B1345" s="100" t="s">
        <v>197</v>
      </c>
      <c r="C1345" s="46" t="s">
        <v>1229</v>
      </c>
      <c r="D1345" s="100"/>
      <c r="E1345" s="44" t="s">
        <v>199</v>
      </c>
      <c r="F1345" s="84">
        <v>185</v>
      </c>
      <c r="G1345" s="85">
        <v>1</v>
      </c>
      <c r="H1345" s="102">
        <v>1</v>
      </c>
      <c r="I1345" s="53"/>
      <c r="J1345" s="86">
        <f>H1345*F1345</f>
        <v>185</v>
      </c>
      <c r="K1345" s="44" t="s">
        <v>84</v>
      </c>
    </row>
    <row r="1346" spans="1:11" x14ac:dyDescent="0.25">
      <c r="A1346" s="92"/>
      <c r="C1346" s="92"/>
      <c r="E1346" s="92"/>
      <c r="G1346" s="92"/>
      <c r="I1346" s="92"/>
      <c r="K1346" s="92"/>
    </row>
    <row r="1347" spans="1:11" x14ac:dyDescent="0.25">
      <c r="A1347" s="79">
        <v>41589</v>
      </c>
      <c r="B1347" s="100" t="s">
        <v>197</v>
      </c>
      <c r="C1347" s="46" t="s">
        <v>1230</v>
      </c>
      <c r="D1347" s="100"/>
      <c r="E1347" s="44" t="s">
        <v>199</v>
      </c>
      <c r="F1347" s="84">
        <v>185</v>
      </c>
      <c r="G1347" s="85">
        <v>1</v>
      </c>
      <c r="H1347" s="102">
        <v>1</v>
      </c>
      <c r="I1347" s="53"/>
      <c r="J1347" s="86">
        <f>H1347*F1347</f>
        <v>185</v>
      </c>
      <c r="K1347" s="44" t="s">
        <v>84</v>
      </c>
    </row>
    <row r="1348" spans="1:11" x14ac:dyDescent="0.25">
      <c r="A1348" s="92"/>
      <c r="C1348" s="92"/>
      <c r="E1348" s="92"/>
      <c r="G1348" s="92"/>
      <c r="I1348" s="92"/>
      <c r="K1348" s="92"/>
    </row>
    <row r="1349" spans="1:11" x14ac:dyDescent="0.25">
      <c r="A1349" s="79">
        <v>41589</v>
      </c>
      <c r="B1349" s="100" t="s">
        <v>197</v>
      </c>
      <c r="C1349" s="147" t="s">
        <v>1231</v>
      </c>
      <c r="D1349" s="100"/>
      <c r="E1349" s="44" t="s">
        <v>199</v>
      </c>
      <c r="F1349" s="84">
        <v>185</v>
      </c>
      <c r="G1349" s="85">
        <v>1</v>
      </c>
      <c r="H1349" s="102">
        <v>1</v>
      </c>
      <c r="I1349" s="44"/>
      <c r="J1349" s="86">
        <f>H1349*F1349</f>
        <v>185</v>
      </c>
      <c r="K1349" s="44" t="s">
        <v>84</v>
      </c>
    </row>
    <row r="1350" spans="1:11" x14ac:dyDescent="0.25">
      <c r="A1350" s="92"/>
      <c r="C1350" s="92"/>
      <c r="E1350" s="92"/>
      <c r="G1350" s="92"/>
      <c r="I1350" s="92"/>
      <c r="K1350" s="92"/>
    </row>
    <row r="1351" spans="1:11" x14ac:dyDescent="0.25">
      <c r="A1351" s="79">
        <v>41589</v>
      </c>
      <c r="B1351" s="100" t="s">
        <v>197</v>
      </c>
      <c r="C1351" s="147" t="s">
        <v>1232</v>
      </c>
      <c r="D1351" s="100"/>
      <c r="E1351" s="44" t="s">
        <v>199</v>
      </c>
      <c r="F1351" s="84">
        <v>8056.33</v>
      </c>
      <c r="G1351" s="85">
        <v>1</v>
      </c>
      <c r="H1351" s="102">
        <v>1</v>
      </c>
      <c r="I1351" s="44"/>
      <c r="J1351" s="86">
        <f>H1351*F1351</f>
        <v>8056.33</v>
      </c>
      <c r="K1351" s="44" t="s">
        <v>84</v>
      </c>
    </row>
    <row r="1352" spans="1:11" x14ac:dyDescent="0.25">
      <c r="A1352" s="92"/>
      <c r="C1352" s="92"/>
      <c r="E1352" s="92"/>
      <c r="G1352" s="92"/>
      <c r="I1352" s="92"/>
      <c r="K1352" s="92"/>
    </row>
    <row r="1353" spans="1:11" x14ac:dyDescent="0.25">
      <c r="A1353" s="79">
        <v>41589</v>
      </c>
      <c r="B1353" s="100" t="s">
        <v>197</v>
      </c>
      <c r="C1353" s="39" t="s">
        <v>1233</v>
      </c>
      <c r="D1353" s="100"/>
      <c r="E1353" s="44" t="s">
        <v>199</v>
      </c>
      <c r="F1353" s="84">
        <v>370</v>
      </c>
      <c r="G1353" s="85">
        <v>1</v>
      </c>
      <c r="H1353" s="102">
        <v>1</v>
      </c>
      <c r="I1353" s="44"/>
      <c r="J1353" s="86">
        <f>H1353*F1353</f>
        <v>370</v>
      </c>
      <c r="K1353" s="44" t="s">
        <v>84</v>
      </c>
    </row>
    <row r="1354" spans="1:11" x14ac:dyDescent="0.25">
      <c r="A1354" s="92"/>
      <c r="C1354" s="92"/>
      <c r="E1354" s="92"/>
      <c r="G1354" s="92"/>
      <c r="I1354" s="92"/>
      <c r="K1354" s="92"/>
    </row>
    <row r="1355" spans="1:11" x14ac:dyDescent="0.25">
      <c r="A1355" s="79">
        <v>41589</v>
      </c>
      <c r="B1355" s="100" t="s">
        <v>197</v>
      </c>
      <c r="C1355" s="147" t="s">
        <v>1234</v>
      </c>
      <c r="D1355" s="100"/>
      <c r="E1355" s="44" t="s">
        <v>199</v>
      </c>
      <c r="F1355" s="84">
        <v>5711.2</v>
      </c>
      <c r="G1355" s="104">
        <v>1</v>
      </c>
      <c r="H1355" s="102">
        <v>1</v>
      </c>
      <c r="I1355" s="23"/>
      <c r="J1355" s="86">
        <f>H1355*F1355</f>
        <v>5711.2</v>
      </c>
      <c r="K1355" s="44" t="s">
        <v>84</v>
      </c>
    </row>
    <row r="1356" spans="1:11" x14ac:dyDescent="0.25">
      <c r="A1356" s="79">
        <v>41589</v>
      </c>
      <c r="B1356" s="100" t="s">
        <v>197</v>
      </c>
      <c r="C1356" s="147" t="s">
        <v>1235</v>
      </c>
      <c r="D1356" s="100"/>
      <c r="E1356" s="44" t="s">
        <v>199</v>
      </c>
      <c r="F1356" s="84">
        <v>3806.96</v>
      </c>
      <c r="G1356" s="162">
        <v>1</v>
      </c>
      <c r="H1356" s="102">
        <v>1</v>
      </c>
      <c r="I1356" s="159"/>
      <c r="J1356" s="86">
        <f>H1356*F1356</f>
        <v>3806.96</v>
      </c>
      <c r="K1356" s="44" t="s">
        <v>84</v>
      </c>
    </row>
    <row r="1357" spans="1:11" x14ac:dyDescent="0.25">
      <c r="A1357" s="92"/>
      <c r="C1357" s="92"/>
      <c r="E1357" s="92"/>
      <c r="G1357" s="92"/>
      <c r="I1357" s="92"/>
      <c r="K1357" s="92"/>
    </row>
    <row r="1358" spans="1:11" x14ac:dyDescent="0.25">
      <c r="A1358" s="79">
        <v>41589</v>
      </c>
      <c r="B1358" s="100" t="s">
        <v>197</v>
      </c>
      <c r="C1358" s="147" t="s">
        <v>1236</v>
      </c>
      <c r="D1358" s="100"/>
      <c r="E1358" s="44" t="s">
        <v>199</v>
      </c>
      <c r="F1358" s="84">
        <v>915.75</v>
      </c>
      <c r="G1358" s="85">
        <v>1</v>
      </c>
      <c r="H1358" s="102">
        <v>1</v>
      </c>
      <c r="I1358" s="44"/>
      <c r="J1358" s="86">
        <f>H1358*F1358</f>
        <v>915.75</v>
      </c>
      <c r="K1358" s="44" t="s">
        <v>84</v>
      </c>
    </row>
    <row r="1359" spans="1:11" x14ac:dyDescent="0.25">
      <c r="A1359" s="92"/>
      <c r="C1359" s="92"/>
      <c r="E1359" s="92"/>
      <c r="G1359" s="92"/>
      <c r="I1359" s="92"/>
      <c r="K1359" s="92"/>
    </row>
    <row r="1360" spans="1:11" x14ac:dyDescent="0.25">
      <c r="A1360" s="79">
        <v>41578</v>
      </c>
      <c r="B1360" s="100" t="s">
        <v>197</v>
      </c>
      <c r="C1360" s="147" t="s">
        <v>1237</v>
      </c>
      <c r="D1360" s="100"/>
      <c r="E1360" s="44" t="s">
        <v>199</v>
      </c>
      <c r="F1360" s="84">
        <v>340</v>
      </c>
      <c r="G1360" s="85">
        <v>1</v>
      </c>
      <c r="H1360" s="102">
        <v>1</v>
      </c>
      <c r="I1360" s="44"/>
      <c r="J1360" s="86">
        <f>H1360*F1360</f>
        <v>340</v>
      </c>
      <c r="K1360" s="44" t="s">
        <v>84</v>
      </c>
    </row>
    <row r="1361" spans="1:11" x14ac:dyDescent="0.25">
      <c r="A1361" s="92"/>
      <c r="C1361" s="92"/>
      <c r="E1361" s="92"/>
      <c r="G1361" s="92"/>
      <c r="I1361" s="92"/>
      <c r="K1361" s="92"/>
    </row>
    <row r="1362" spans="1:11" x14ac:dyDescent="0.25">
      <c r="A1362" s="79">
        <v>41578</v>
      </c>
      <c r="B1362" s="100" t="s">
        <v>197</v>
      </c>
      <c r="C1362" s="147" t="s">
        <v>1238</v>
      </c>
      <c r="D1362" s="100"/>
      <c r="E1362" s="44" t="s">
        <v>199</v>
      </c>
      <c r="F1362" s="84">
        <v>310</v>
      </c>
      <c r="G1362" s="85">
        <v>1</v>
      </c>
      <c r="H1362" s="102">
        <v>1</v>
      </c>
      <c r="I1362" s="44"/>
      <c r="J1362" s="86">
        <f>H1362*F1362</f>
        <v>310</v>
      </c>
      <c r="K1362" s="44" t="s">
        <v>84</v>
      </c>
    </row>
    <row r="1363" spans="1:11" x14ac:dyDescent="0.25">
      <c r="A1363" s="92"/>
      <c r="C1363" s="92"/>
      <c r="E1363" s="92"/>
      <c r="G1363" s="92"/>
      <c r="I1363" s="92"/>
      <c r="K1363" s="92"/>
    </row>
    <row r="1364" spans="1:11" x14ac:dyDescent="0.25">
      <c r="A1364" s="79">
        <v>41578</v>
      </c>
      <c r="B1364" s="100" t="s">
        <v>197</v>
      </c>
      <c r="C1364" s="39" t="s">
        <v>1239</v>
      </c>
      <c r="D1364" s="100"/>
      <c r="E1364" s="144" t="s">
        <v>199</v>
      </c>
      <c r="F1364" s="108">
        <v>280</v>
      </c>
      <c r="G1364" s="99">
        <v>3</v>
      </c>
      <c r="H1364" s="150">
        <v>3</v>
      </c>
      <c r="I1364" s="144"/>
      <c r="J1364" s="86">
        <f>H1364*F1364</f>
        <v>840</v>
      </c>
      <c r="K1364" s="44" t="s">
        <v>84</v>
      </c>
    </row>
    <row r="1365" spans="1:11" x14ac:dyDescent="0.25">
      <c r="A1365" s="92"/>
      <c r="C1365" s="92"/>
      <c r="E1365" s="92"/>
      <c r="G1365" s="92"/>
      <c r="I1365" s="92"/>
      <c r="K1365" s="92"/>
    </row>
    <row r="1366" spans="1:11" x14ac:dyDescent="0.25">
      <c r="A1366" s="79">
        <v>41578</v>
      </c>
      <c r="B1366" s="100" t="s">
        <v>197</v>
      </c>
      <c r="C1366" s="39" t="s">
        <v>1240</v>
      </c>
      <c r="D1366" s="45"/>
      <c r="E1366" s="144" t="s">
        <v>199</v>
      </c>
      <c r="F1366" s="108">
        <v>9895</v>
      </c>
      <c r="G1366" s="99">
        <v>1</v>
      </c>
      <c r="H1366" s="150">
        <v>1</v>
      </c>
      <c r="I1366" s="144"/>
      <c r="J1366" s="86">
        <f>H1366*F1366</f>
        <v>9895</v>
      </c>
      <c r="K1366" s="44" t="s">
        <v>84</v>
      </c>
    </row>
    <row r="1367" spans="1:11" x14ac:dyDescent="0.25">
      <c r="A1367" s="92"/>
      <c r="C1367" s="92"/>
      <c r="E1367" s="92"/>
      <c r="G1367" s="92"/>
      <c r="I1367" s="92"/>
      <c r="K1367" s="92"/>
    </row>
    <row r="1368" spans="1:11" x14ac:dyDescent="0.25">
      <c r="A1368" s="79">
        <v>41578</v>
      </c>
      <c r="B1368" s="100" t="s">
        <v>197</v>
      </c>
      <c r="C1368" s="39" t="s">
        <v>1241</v>
      </c>
      <c r="D1368" s="45"/>
      <c r="E1368" s="144" t="s">
        <v>199</v>
      </c>
      <c r="F1368" s="108">
        <v>435</v>
      </c>
      <c r="G1368" s="99">
        <v>1</v>
      </c>
      <c r="H1368" s="150">
        <v>1</v>
      </c>
      <c r="I1368" s="144"/>
      <c r="J1368" s="86">
        <f>H1368*F1368</f>
        <v>435</v>
      </c>
      <c r="K1368" s="44" t="s">
        <v>84</v>
      </c>
    </row>
    <row r="1369" spans="1:11" x14ac:dyDescent="0.25">
      <c r="A1369" s="92"/>
      <c r="C1369" s="92"/>
      <c r="E1369" s="92"/>
      <c r="G1369" s="92"/>
      <c r="I1369" s="92"/>
      <c r="K1369" s="92"/>
    </row>
    <row r="1370" spans="1:11" x14ac:dyDescent="0.25">
      <c r="A1370" s="79">
        <v>41578</v>
      </c>
      <c r="B1370" s="100" t="s">
        <v>197</v>
      </c>
      <c r="C1370" s="39" t="s">
        <v>1242</v>
      </c>
      <c r="D1370" s="100"/>
      <c r="E1370" s="44" t="s">
        <v>199</v>
      </c>
      <c r="F1370" s="84">
        <v>6895</v>
      </c>
      <c r="G1370" s="85">
        <v>1</v>
      </c>
      <c r="H1370" s="102">
        <v>1</v>
      </c>
      <c r="I1370" s="53"/>
      <c r="J1370" s="86">
        <f>H1370*F1370</f>
        <v>6895</v>
      </c>
      <c r="K1370" s="44" t="s">
        <v>84</v>
      </c>
    </row>
    <row r="1371" spans="1:11" x14ac:dyDescent="0.25">
      <c r="A1371" s="92"/>
      <c r="C1371" s="92"/>
      <c r="E1371" s="92"/>
      <c r="G1371" s="92"/>
      <c r="I1371" s="92"/>
      <c r="K1371" s="92"/>
    </row>
    <row r="1372" spans="1:11" x14ac:dyDescent="0.25">
      <c r="A1372" s="79">
        <v>41578</v>
      </c>
      <c r="B1372" s="100" t="s">
        <v>197</v>
      </c>
      <c r="C1372" s="46" t="s">
        <v>1243</v>
      </c>
      <c r="D1372" s="100"/>
      <c r="E1372" s="44" t="s">
        <v>199</v>
      </c>
      <c r="F1372" s="84">
        <v>5995</v>
      </c>
      <c r="G1372" s="85">
        <v>1</v>
      </c>
      <c r="H1372" s="102">
        <v>1</v>
      </c>
      <c r="I1372" s="53"/>
      <c r="J1372" s="86">
        <f>H1372*F1372</f>
        <v>5995</v>
      </c>
      <c r="K1372" s="44" t="s">
        <v>84</v>
      </c>
    </row>
    <row r="1373" spans="1:11" x14ac:dyDescent="0.25">
      <c r="A1373" s="92"/>
      <c r="C1373" s="92"/>
      <c r="E1373" s="92"/>
      <c r="G1373" s="92"/>
      <c r="I1373" s="92"/>
      <c r="K1373" s="92"/>
    </row>
    <row r="1374" spans="1:11" x14ac:dyDescent="0.25">
      <c r="A1374" s="79">
        <v>41578</v>
      </c>
      <c r="B1374" s="100" t="s">
        <v>197</v>
      </c>
      <c r="C1374" s="46" t="s">
        <v>1244</v>
      </c>
      <c r="D1374" s="100"/>
      <c r="E1374" s="44" t="s">
        <v>199</v>
      </c>
      <c r="F1374" s="84">
        <v>370</v>
      </c>
      <c r="G1374" s="85">
        <v>1</v>
      </c>
      <c r="H1374" s="102">
        <v>1</v>
      </c>
      <c r="I1374" s="53"/>
      <c r="J1374" s="86">
        <f>H1374*F1374</f>
        <v>370</v>
      </c>
      <c r="K1374" s="44" t="s">
        <v>84</v>
      </c>
    </row>
    <row r="1375" spans="1:11" x14ac:dyDescent="0.25">
      <c r="A1375" s="92"/>
      <c r="C1375" s="92"/>
      <c r="E1375" s="92"/>
      <c r="G1375" s="92"/>
      <c r="I1375" s="92"/>
      <c r="K1375" s="92"/>
    </row>
    <row r="1376" spans="1:11" x14ac:dyDescent="0.25">
      <c r="A1376" s="79">
        <v>41578</v>
      </c>
      <c r="B1376" s="100" t="s">
        <v>197</v>
      </c>
      <c r="C1376" s="147" t="s">
        <v>1245</v>
      </c>
      <c r="D1376" s="100"/>
      <c r="E1376" s="44" t="s">
        <v>199</v>
      </c>
      <c r="F1376" s="84">
        <v>300</v>
      </c>
      <c r="G1376" s="85">
        <v>1</v>
      </c>
      <c r="H1376" s="102">
        <v>1</v>
      </c>
      <c r="I1376" s="44"/>
      <c r="J1376" s="86">
        <f>H1376*F1376</f>
        <v>300</v>
      </c>
      <c r="K1376" s="44" t="s">
        <v>84</v>
      </c>
    </row>
    <row r="1377" spans="1:11" x14ac:dyDescent="0.25">
      <c r="A1377" s="79"/>
      <c r="B1377" s="100"/>
      <c r="C1377" s="147"/>
      <c r="D1377" s="100"/>
      <c r="E1377" s="44"/>
      <c r="F1377" s="84"/>
      <c r="G1377" s="85"/>
      <c r="H1377" s="102"/>
      <c r="I1377" s="44"/>
      <c r="J1377" s="148"/>
      <c r="K1377" s="44"/>
    </row>
    <row r="1378" spans="1:11" x14ac:dyDescent="0.25">
      <c r="A1378" s="79">
        <v>41578</v>
      </c>
      <c r="B1378" s="100" t="s">
        <v>197</v>
      </c>
      <c r="C1378" s="147" t="s">
        <v>1246</v>
      </c>
      <c r="D1378" s="100"/>
      <c r="E1378" s="44" t="s">
        <v>199</v>
      </c>
      <c r="F1378" s="84">
        <v>350</v>
      </c>
      <c r="G1378" s="104">
        <v>1</v>
      </c>
      <c r="H1378" s="102">
        <v>1</v>
      </c>
      <c r="I1378" s="23"/>
      <c r="J1378" s="86">
        <f>H1378*F1378</f>
        <v>350</v>
      </c>
      <c r="K1378" s="44" t="s">
        <v>84</v>
      </c>
    </row>
    <row r="1379" spans="1:11" x14ac:dyDescent="0.25">
      <c r="A1379" s="79">
        <v>41578</v>
      </c>
      <c r="B1379" s="100" t="s">
        <v>197</v>
      </c>
      <c r="C1379" s="39" t="s">
        <v>1247</v>
      </c>
      <c r="D1379" s="100"/>
      <c r="E1379" s="44" t="s">
        <v>199</v>
      </c>
      <c r="F1379" s="84">
        <v>185</v>
      </c>
      <c r="G1379" s="162">
        <v>1</v>
      </c>
      <c r="H1379" s="102">
        <v>1</v>
      </c>
      <c r="I1379" s="159"/>
      <c r="J1379" s="86">
        <f>H1379*F1379</f>
        <v>185</v>
      </c>
      <c r="K1379" s="44" t="s">
        <v>84</v>
      </c>
    </row>
    <row r="1380" spans="1:11" x14ac:dyDescent="0.25">
      <c r="A1380" s="92"/>
      <c r="C1380" s="92"/>
      <c r="E1380" s="92"/>
      <c r="G1380" s="92"/>
      <c r="I1380" s="92"/>
      <c r="K1380" s="92"/>
    </row>
    <row r="1381" spans="1:11" x14ac:dyDescent="0.25">
      <c r="A1381" s="79">
        <v>41578</v>
      </c>
      <c r="B1381" s="100" t="s">
        <v>197</v>
      </c>
      <c r="C1381" s="147" t="s">
        <v>1248</v>
      </c>
      <c r="D1381" s="100"/>
      <c r="E1381" s="44" t="s">
        <v>199</v>
      </c>
      <c r="F1381" s="84">
        <v>7495</v>
      </c>
      <c r="G1381" s="85">
        <v>1</v>
      </c>
      <c r="H1381" s="102">
        <v>1</v>
      </c>
      <c r="I1381" s="44"/>
      <c r="J1381" s="86">
        <f>H1381*F1381</f>
        <v>7495</v>
      </c>
      <c r="K1381" s="44" t="s">
        <v>84</v>
      </c>
    </row>
    <row r="1382" spans="1:11" x14ac:dyDescent="0.25">
      <c r="A1382" s="92"/>
      <c r="C1382" s="92"/>
      <c r="E1382" s="92"/>
      <c r="G1382" s="92"/>
      <c r="I1382" s="92"/>
      <c r="K1382" s="92"/>
    </row>
    <row r="1383" spans="1:11" x14ac:dyDescent="0.25">
      <c r="A1383" s="79">
        <v>41578</v>
      </c>
      <c r="B1383" s="100" t="s">
        <v>197</v>
      </c>
      <c r="C1383" s="147" t="s">
        <v>1249</v>
      </c>
      <c r="D1383" s="100"/>
      <c r="E1383" s="44" t="s">
        <v>199</v>
      </c>
      <c r="F1383" s="84">
        <v>290</v>
      </c>
      <c r="G1383" s="85">
        <v>1</v>
      </c>
      <c r="H1383" s="102">
        <v>1</v>
      </c>
      <c r="I1383" s="44"/>
      <c r="J1383" s="86">
        <f>H1383*F1383</f>
        <v>290</v>
      </c>
      <c r="K1383" s="44" t="s">
        <v>84</v>
      </c>
    </row>
    <row r="1384" spans="1:11" x14ac:dyDescent="0.25">
      <c r="A1384" s="92"/>
      <c r="C1384" s="92"/>
      <c r="E1384" s="92"/>
      <c r="G1384" s="92"/>
      <c r="I1384" s="92"/>
      <c r="K1384" s="92"/>
    </row>
    <row r="1385" spans="1:11" x14ac:dyDescent="0.25">
      <c r="A1385" s="79">
        <v>41578</v>
      </c>
      <c r="B1385" s="100" t="s">
        <v>197</v>
      </c>
      <c r="C1385" s="147" t="s">
        <v>1250</v>
      </c>
      <c r="D1385" s="100"/>
      <c r="E1385" s="44" t="s">
        <v>199</v>
      </c>
      <c r="F1385" s="84">
        <v>9595</v>
      </c>
      <c r="G1385" s="85">
        <v>1</v>
      </c>
      <c r="H1385" s="102">
        <v>1</v>
      </c>
      <c r="I1385" s="44"/>
      <c r="J1385" s="86">
        <f>H1385*F1385</f>
        <v>9595</v>
      </c>
      <c r="K1385" s="44" t="s">
        <v>84</v>
      </c>
    </row>
    <row r="1386" spans="1:11" x14ac:dyDescent="0.25">
      <c r="A1386" s="92"/>
      <c r="C1386" s="92"/>
      <c r="E1386" s="92"/>
      <c r="G1386" s="92"/>
      <c r="I1386" s="92"/>
      <c r="K1386" s="92"/>
    </row>
    <row r="1387" spans="1:11" x14ac:dyDescent="0.25">
      <c r="A1387" s="95">
        <v>41561</v>
      </c>
      <c r="B1387" s="100" t="s">
        <v>197</v>
      </c>
      <c r="C1387" s="46" t="s">
        <v>1251</v>
      </c>
      <c r="D1387" s="100"/>
      <c r="E1387" s="44" t="s">
        <v>199</v>
      </c>
      <c r="F1387" s="84">
        <v>3220</v>
      </c>
      <c r="G1387" s="85">
        <v>1</v>
      </c>
      <c r="H1387" s="102">
        <v>1</v>
      </c>
      <c r="I1387" s="53"/>
      <c r="J1387" s="86">
        <f>H1387*F1387</f>
        <v>3220</v>
      </c>
      <c r="K1387" s="44" t="s">
        <v>84</v>
      </c>
    </row>
    <row r="1388" spans="1:11" x14ac:dyDescent="0.25">
      <c r="A1388" s="92"/>
      <c r="C1388" s="92"/>
      <c r="E1388" s="92"/>
      <c r="G1388" s="92"/>
      <c r="I1388" s="92"/>
      <c r="K1388" s="92"/>
    </row>
    <row r="1389" spans="1:11" x14ac:dyDescent="0.25">
      <c r="A1389" s="95">
        <v>41561</v>
      </c>
      <c r="B1389" s="100" t="s">
        <v>197</v>
      </c>
      <c r="C1389" s="147" t="s">
        <v>1252</v>
      </c>
      <c r="D1389" s="100"/>
      <c r="E1389" s="44" t="s">
        <v>199</v>
      </c>
      <c r="F1389" s="84">
        <v>8470</v>
      </c>
      <c r="G1389" s="85">
        <v>1</v>
      </c>
      <c r="H1389" s="102">
        <v>1</v>
      </c>
      <c r="I1389" s="44"/>
      <c r="J1389" s="86">
        <f>H1389*F1389</f>
        <v>8470</v>
      </c>
      <c r="K1389" s="44" t="s">
        <v>84</v>
      </c>
    </row>
    <row r="1390" spans="1:11" x14ac:dyDescent="0.25">
      <c r="A1390" s="92"/>
      <c r="C1390" s="92"/>
      <c r="E1390" s="92"/>
      <c r="G1390" s="92"/>
      <c r="I1390" s="92"/>
      <c r="K1390" s="92"/>
    </row>
    <row r="1391" spans="1:11" x14ac:dyDescent="0.25">
      <c r="A1391" s="95">
        <v>41561</v>
      </c>
      <c r="B1391" s="100" t="s">
        <v>197</v>
      </c>
      <c r="C1391" s="147" t="s">
        <v>1253</v>
      </c>
      <c r="D1391" s="100"/>
      <c r="E1391" s="44" t="s">
        <v>199</v>
      </c>
      <c r="F1391" s="84">
        <v>4250</v>
      </c>
      <c r="G1391" s="85">
        <v>1</v>
      </c>
      <c r="H1391" s="102">
        <v>1</v>
      </c>
      <c r="I1391" s="44"/>
      <c r="J1391" s="86">
        <f>H1391*F1391</f>
        <v>4250</v>
      </c>
      <c r="K1391" s="44" t="s">
        <v>84</v>
      </c>
    </row>
    <row r="1392" spans="1:11" x14ac:dyDescent="0.25">
      <c r="A1392" s="92"/>
      <c r="C1392" s="92"/>
      <c r="E1392" s="92"/>
      <c r="G1392" s="92"/>
      <c r="I1392" s="92"/>
      <c r="K1392" s="92"/>
    </row>
    <row r="1393" spans="1:11" x14ac:dyDescent="0.25">
      <c r="A1393" s="95">
        <v>41561</v>
      </c>
      <c r="B1393" s="100" t="s">
        <v>197</v>
      </c>
      <c r="C1393" s="39" t="s">
        <v>1254</v>
      </c>
      <c r="D1393" s="100"/>
      <c r="E1393" s="44" t="s">
        <v>199</v>
      </c>
      <c r="F1393" s="84">
        <v>6270</v>
      </c>
      <c r="G1393" s="85">
        <v>1</v>
      </c>
      <c r="H1393" s="102">
        <v>1</v>
      </c>
      <c r="I1393" s="44"/>
      <c r="J1393" s="86">
        <f>H1393*F1393</f>
        <v>6270</v>
      </c>
      <c r="K1393" s="44" t="s">
        <v>84</v>
      </c>
    </row>
    <row r="1394" spans="1:11" x14ac:dyDescent="0.25">
      <c r="A1394" s="92"/>
      <c r="C1394" s="92"/>
      <c r="E1394" s="92"/>
      <c r="G1394" s="92"/>
      <c r="I1394" s="92"/>
      <c r="K1394" s="92"/>
    </row>
    <row r="1395" spans="1:11" x14ac:dyDescent="0.25">
      <c r="A1395" s="95">
        <v>41561</v>
      </c>
      <c r="B1395" s="100" t="s">
        <v>197</v>
      </c>
      <c r="C1395" s="147" t="s">
        <v>1255</v>
      </c>
      <c r="D1395" s="100"/>
      <c r="E1395" s="44" t="s">
        <v>199</v>
      </c>
      <c r="F1395" s="84">
        <v>9060</v>
      </c>
      <c r="G1395" s="85">
        <v>1</v>
      </c>
      <c r="H1395" s="102">
        <v>1</v>
      </c>
      <c r="I1395" s="44"/>
      <c r="J1395" s="86">
        <f>H1395*F1395</f>
        <v>9060</v>
      </c>
      <c r="K1395" s="44" t="s">
        <v>84</v>
      </c>
    </row>
    <row r="1396" spans="1:11" x14ac:dyDescent="0.25">
      <c r="A1396" s="92"/>
      <c r="C1396" s="92"/>
      <c r="E1396" s="92"/>
      <c r="G1396" s="92"/>
      <c r="I1396" s="92"/>
      <c r="K1396" s="92"/>
    </row>
    <row r="1397" spans="1:11" x14ac:dyDescent="0.25">
      <c r="A1397" s="95">
        <v>41561</v>
      </c>
      <c r="B1397" s="100" t="s">
        <v>197</v>
      </c>
      <c r="C1397" s="147" t="s">
        <v>1256</v>
      </c>
      <c r="D1397" s="100"/>
      <c r="E1397" s="44" t="s">
        <v>199</v>
      </c>
      <c r="F1397" s="84">
        <v>5130</v>
      </c>
      <c r="G1397" s="85">
        <v>1</v>
      </c>
      <c r="H1397" s="102">
        <v>1</v>
      </c>
      <c r="I1397" s="44"/>
      <c r="J1397" s="86">
        <f>H1397*F1397</f>
        <v>5130</v>
      </c>
      <c r="K1397" s="44" t="s">
        <v>84</v>
      </c>
    </row>
    <row r="1398" spans="1:11" x14ac:dyDescent="0.25">
      <c r="A1398" s="79"/>
      <c r="B1398" s="100"/>
      <c r="C1398" s="147"/>
      <c r="D1398" s="100"/>
      <c r="E1398" s="44"/>
      <c r="F1398" s="84"/>
      <c r="G1398" s="85"/>
      <c r="H1398" s="102"/>
      <c r="I1398" s="44"/>
      <c r="J1398" s="148"/>
      <c r="K1398" s="44"/>
    </row>
    <row r="1399" spans="1:11" x14ac:dyDescent="0.25">
      <c r="A1399" s="95">
        <v>41561</v>
      </c>
      <c r="B1399" s="100" t="s">
        <v>197</v>
      </c>
      <c r="C1399" s="147" t="s">
        <v>1257</v>
      </c>
      <c r="D1399" s="100"/>
      <c r="E1399" s="44" t="s">
        <v>199</v>
      </c>
      <c r="F1399" s="84">
        <v>3450</v>
      </c>
      <c r="G1399" s="85">
        <v>1</v>
      </c>
      <c r="H1399" s="102">
        <v>1</v>
      </c>
      <c r="I1399" s="44"/>
      <c r="J1399" s="86">
        <f>H1399*F1399</f>
        <v>3450</v>
      </c>
      <c r="K1399" s="44" t="s">
        <v>84</v>
      </c>
    </row>
    <row r="1400" spans="1:11" x14ac:dyDescent="0.25">
      <c r="A1400" s="92"/>
      <c r="C1400" s="92"/>
      <c r="E1400" s="92"/>
      <c r="G1400" s="92"/>
      <c r="I1400" s="92"/>
      <c r="K1400" s="92"/>
    </row>
    <row r="1401" spans="1:11" x14ac:dyDescent="0.25">
      <c r="A1401" s="95">
        <v>41561</v>
      </c>
      <c r="B1401" s="100" t="s">
        <v>197</v>
      </c>
      <c r="C1401" s="39" t="s">
        <v>1258</v>
      </c>
      <c r="D1401" s="100"/>
      <c r="E1401" s="144" t="s">
        <v>199</v>
      </c>
      <c r="F1401" s="108">
        <v>7820</v>
      </c>
      <c r="G1401" s="172">
        <v>1</v>
      </c>
      <c r="H1401" s="150">
        <v>1</v>
      </c>
      <c r="I1401" s="173"/>
      <c r="J1401" s="86">
        <f>H1401*F1401</f>
        <v>7820</v>
      </c>
      <c r="K1401" s="44" t="s">
        <v>84</v>
      </c>
    </row>
    <row r="1402" spans="1:11" x14ac:dyDescent="0.25">
      <c r="A1402" s="95">
        <v>41561</v>
      </c>
      <c r="B1402" s="100" t="s">
        <v>197</v>
      </c>
      <c r="C1402" s="39" t="s">
        <v>1259</v>
      </c>
      <c r="D1402" s="45"/>
      <c r="E1402" s="144" t="s">
        <v>199</v>
      </c>
      <c r="F1402" s="108">
        <v>7600</v>
      </c>
      <c r="G1402" s="221">
        <v>1</v>
      </c>
      <c r="H1402" s="150">
        <v>1</v>
      </c>
      <c r="I1402" s="223"/>
      <c r="J1402" s="86">
        <f>H1402*F1402</f>
        <v>7600</v>
      </c>
      <c r="K1402" s="44" t="s">
        <v>84</v>
      </c>
    </row>
    <row r="1403" spans="1:11" x14ac:dyDescent="0.25">
      <c r="A1403" s="92"/>
      <c r="C1403" s="92"/>
      <c r="E1403" s="92"/>
      <c r="G1403" s="92"/>
      <c r="I1403" s="92"/>
      <c r="K1403" s="92"/>
    </row>
    <row r="1404" spans="1:11" x14ac:dyDescent="0.25">
      <c r="A1404" s="95">
        <v>41561</v>
      </c>
      <c r="B1404" s="100" t="s">
        <v>197</v>
      </c>
      <c r="C1404" s="39" t="s">
        <v>1260</v>
      </c>
      <c r="D1404" s="45"/>
      <c r="E1404" s="144" t="s">
        <v>199</v>
      </c>
      <c r="F1404" s="108">
        <v>9260</v>
      </c>
      <c r="G1404" s="99">
        <v>1</v>
      </c>
      <c r="H1404" s="150">
        <v>1</v>
      </c>
      <c r="I1404" s="144"/>
      <c r="J1404" s="86">
        <f>H1404*F1404</f>
        <v>9260</v>
      </c>
      <c r="K1404" s="44" t="s">
        <v>84</v>
      </c>
    </row>
    <row r="1405" spans="1:11" x14ac:dyDescent="0.25">
      <c r="A1405" s="92"/>
      <c r="C1405" s="92"/>
      <c r="E1405" s="92"/>
      <c r="G1405" s="92"/>
      <c r="I1405" s="92"/>
      <c r="K1405" s="92"/>
    </row>
    <row r="1406" spans="1:11" x14ac:dyDescent="0.25">
      <c r="A1406" s="95">
        <v>41561</v>
      </c>
      <c r="B1406" s="100" t="s">
        <v>197</v>
      </c>
      <c r="C1406" s="39" t="s">
        <v>1261</v>
      </c>
      <c r="D1406" s="100"/>
      <c r="E1406" s="44" t="s">
        <v>199</v>
      </c>
      <c r="F1406" s="84">
        <v>2520</v>
      </c>
      <c r="G1406" s="85">
        <v>1</v>
      </c>
      <c r="H1406" s="102">
        <v>1</v>
      </c>
      <c r="I1406" s="53"/>
      <c r="J1406" s="86">
        <f>H1406*F1406</f>
        <v>2520</v>
      </c>
      <c r="K1406" s="44" t="s">
        <v>84</v>
      </c>
    </row>
    <row r="1407" spans="1:11" x14ac:dyDescent="0.25">
      <c r="A1407" s="92"/>
      <c r="C1407" s="92"/>
      <c r="E1407" s="92"/>
      <c r="G1407" s="92"/>
      <c r="I1407" s="92"/>
      <c r="K1407" s="92"/>
    </row>
    <row r="1408" spans="1:11" x14ac:dyDescent="0.25">
      <c r="A1408" s="95">
        <v>41561</v>
      </c>
      <c r="B1408" s="100" t="s">
        <v>197</v>
      </c>
      <c r="C1408" s="46" t="s">
        <v>1262</v>
      </c>
      <c r="D1408" s="100"/>
      <c r="E1408" s="44" t="s">
        <v>199</v>
      </c>
      <c r="F1408" s="84">
        <v>3230</v>
      </c>
      <c r="G1408" s="85">
        <v>1</v>
      </c>
      <c r="H1408" s="102">
        <v>1</v>
      </c>
      <c r="I1408" s="53"/>
      <c r="J1408" s="86">
        <f>H1408*F1408</f>
        <v>3230</v>
      </c>
      <c r="K1408" s="44" t="s">
        <v>84</v>
      </c>
    </row>
    <row r="1409" spans="1:11" x14ac:dyDescent="0.25">
      <c r="A1409" s="92"/>
      <c r="C1409" s="92"/>
      <c r="E1409" s="92"/>
      <c r="G1409" s="92"/>
      <c r="I1409" s="92"/>
      <c r="K1409" s="92"/>
    </row>
    <row r="1410" spans="1:11" x14ac:dyDescent="0.25">
      <c r="A1410" s="95">
        <v>41561</v>
      </c>
      <c r="B1410" s="100" t="s">
        <v>197</v>
      </c>
      <c r="C1410" s="46" t="s">
        <v>1263</v>
      </c>
      <c r="D1410" s="100"/>
      <c r="E1410" s="44" t="s">
        <v>199</v>
      </c>
      <c r="F1410" s="84">
        <v>6830</v>
      </c>
      <c r="G1410" s="85">
        <v>1</v>
      </c>
      <c r="H1410" s="102">
        <v>1</v>
      </c>
      <c r="I1410" s="53"/>
      <c r="J1410" s="86">
        <f>H1410*F1410</f>
        <v>6830</v>
      </c>
      <c r="K1410" s="44" t="s">
        <v>84</v>
      </c>
    </row>
    <row r="1411" spans="1:11" x14ac:dyDescent="0.25">
      <c r="A1411" s="92"/>
      <c r="C1411" s="92"/>
      <c r="E1411" s="92"/>
      <c r="G1411" s="92"/>
      <c r="I1411" s="92"/>
      <c r="K1411" s="92"/>
    </row>
    <row r="1412" spans="1:11" x14ac:dyDescent="0.25">
      <c r="A1412" s="95">
        <v>41561</v>
      </c>
      <c r="B1412" s="100" t="s">
        <v>197</v>
      </c>
      <c r="C1412" s="147" t="s">
        <v>1264</v>
      </c>
      <c r="D1412" s="100"/>
      <c r="E1412" s="44" t="s">
        <v>199</v>
      </c>
      <c r="F1412" s="84">
        <v>2720</v>
      </c>
      <c r="G1412" s="85">
        <v>1</v>
      </c>
      <c r="H1412" s="102">
        <v>1</v>
      </c>
      <c r="I1412" s="44"/>
      <c r="J1412" s="86">
        <f>H1412*F1412</f>
        <v>2720</v>
      </c>
      <c r="K1412" s="44" t="s">
        <v>84</v>
      </c>
    </row>
    <row r="1413" spans="1:11" x14ac:dyDescent="0.25">
      <c r="A1413" s="92"/>
      <c r="C1413" s="92"/>
      <c r="E1413" s="92"/>
      <c r="G1413" s="92"/>
      <c r="I1413" s="92"/>
      <c r="K1413" s="92"/>
    </row>
    <row r="1414" spans="1:11" x14ac:dyDescent="0.25">
      <c r="A1414" s="95">
        <v>41561</v>
      </c>
      <c r="B1414" s="100" t="s">
        <v>197</v>
      </c>
      <c r="C1414" s="147" t="s">
        <v>1265</v>
      </c>
      <c r="D1414" s="100"/>
      <c r="E1414" s="44" t="s">
        <v>199</v>
      </c>
      <c r="F1414" s="84">
        <v>6720</v>
      </c>
      <c r="G1414" s="85">
        <v>1</v>
      </c>
      <c r="H1414" s="102">
        <v>1</v>
      </c>
      <c r="I1414" s="44"/>
      <c r="J1414" s="86">
        <f>H1414*F1414</f>
        <v>6720</v>
      </c>
      <c r="K1414" s="44" t="s">
        <v>84</v>
      </c>
    </row>
    <row r="1415" spans="1:11" x14ac:dyDescent="0.25">
      <c r="A1415" s="92"/>
      <c r="C1415" s="92"/>
      <c r="E1415" s="92"/>
      <c r="G1415" s="92"/>
      <c r="I1415" s="92"/>
      <c r="K1415" s="92"/>
    </row>
    <row r="1416" spans="1:11" x14ac:dyDescent="0.25">
      <c r="A1416" s="95">
        <v>41561</v>
      </c>
      <c r="B1416" s="100" t="s">
        <v>197</v>
      </c>
      <c r="C1416" s="39" t="s">
        <v>1266</v>
      </c>
      <c r="D1416" s="100"/>
      <c r="E1416" s="44" t="s">
        <v>199</v>
      </c>
      <c r="F1416" s="84">
        <v>3450</v>
      </c>
      <c r="G1416" s="85">
        <v>1</v>
      </c>
      <c r="H1416" s="102">
        <v>1</v>
      </c>
      <c r="I1416" s="44"/>
      <c r="J1416" s="86">
        <f>H1416*F1416</f>
        <v>3450</v>
      </c>
      <c r="K1416" s="44" t="s">
        <v>84</v>
      </c>
    </row>
    <row r="1417" spans="1:11" x14ac:dyDescent="0.25">
      <c r="A1417" s="92"/>
      <c r="C1417" s="92"/>
      <c r="E1417" s="92"/>
      <c r="G1417" s="92"/>
      <c r="I1417" s="92"/>
      <c r="K1417" s="92"/>
    </row>
    <row r="1418" spans="1:11" x14ac:dyDescent="0.25">
      <c r="A1418" s="95">
        <v>41561</v>
      </c>
      <c r="B1418" s="100" t="s">
        <v>197</v>
      </c>
      <c r="C1418" s="147" t="s">
        <v>1267</v>
      </c>
      <c r="D1418" s="100"/>
      <c r="E1418" s="44" t="s">
        <v>199</v>
      </c>
      <c r="F1418" s="84">
        <v>3140</v>
      </c>
      <c r="G1418" s="85">
        <v>1</v>
      </c>
      <c r="H1418" s="102">
        <v>1</v>
      </c>
      <c r="I1418" s="44"/>
      <c r="J1418" s="86">
        <f>H1418*F1418</f>
        <v>3140</v>
      </c>
      <c r="K1418" s="44" t="s">
        <v>84</v>
      </c>
    </row>
    <row r="1419" spans="1:11" x14ac:dyDescent="0.25">
      <c r="A1419" s="92"/>
      <c r="C1419" s="92"/>
      <c r="E1419" s="92"/>
      <c r="G1419" s="92"/>
      <c r="I1419" s="92"/>
      <c r="K1419" s="92"/>
    </row>
    <row r="1420" spans="1:11" x14ac:dyDescent="0.25">
      <c r="A1420" s="95">
        <v>41561</v>
      </c>
      <c r="B1420" s="100" t="s">
        <v>197</v>
      </c>
      <c r="C1420" s="147" t="s">
        <v>1268</v>
      </c>
      <c r="D1420" s="100"/>
      <c r="E1420" s="44" t="s">
        <v>199</v>
      </c>
      <c r="F1420" s="84">
        <v>7980</v>
      </c>
      <c r="G1420" s="85">
        <v>1</v>
      </c>
      <c r="H1420" s="102">
        <v>1</v>
      </c>
      <c r="I1420" s="44"/>
      <c r="J1420" s="86">
        <f>H1420*F1420</f>
        <v>7980</v>
      </c>
      <c r="K1420" s="44" t="s">
        <v>84</v>
      </c>
    </row>
    <row r="1421" spans="1:11" x14ac:dyDescent="0.25">
      <c r="A1421" s="92"/>
      <c r="C1421" s="92"/>
      <c r="E1421" s="92"/>
      <c r="G1421" s="92"/>
      <c r="I1421" s="92"/>
      <c r="K1421" s="92"/>
    </row>
    <row r="1422" spans="1:11" x14ac:dyDescent="0.25">
      <c r="A1422" s="95">
        <v>41561</v>
      </c>
      <c r="B1422" s="100" t="s">
        <v>197</v>
      </c>
      <c r="C1422" s="147" t="s">
        <v>1269</v>
      </c>
      <c r="D1422" s="100"/>
      <c r="E1422" s="44" t="s">
        <v>199</v>
      </c>
      <c r="F1422" s="84">
        <v>2820</v>
      </c>
      <c r="G1422" s="85">
        <v>1</v>
      </c>
      <c r="H1422" s="102">
        <v>1</v>
      </c>
      <c r="I1422" s="44"/>
      <c r="J1422" s="86">
        <f>H1422*F1422</f>
        <v>2820</v>
      </c>
      <c r="K1422" s="44" t="s">
        <v>84</v>
      </c>
    </row>
    <row r="1423" spans="1:11" x14ac:dyDescent="0.25">
      <c r="A1423" s="79"/>
      <c r="B1423" s="100"/>
      <c r="C1423" s="147"/>
      <c r="D1423" s="100"/>
      <c r="E1423" s="44"/>
      <c r="F1423" s="84"/>
      <c r="G1423" s="85"/>
      <c r="H1423" s="102"/>
      <c r="I1423" s="44"/>
      <c r="J1423" s="148"/>
      <c r="K1423" s="44"/>
    </row>
    <row r="1424" spans="1:11" x14ac:dyDescent="0.25">
      <c r="A1424" s="95">
        <v>41561</v>
      </c>
      <c r="B1424" s="100" t="s">
        <v>197</v>
      </c>
      <c r="C1424" s="39" t="s">
        <v>1270</v>
      </c>
      <c r="D1424" s="100"/>
      <c r="E1424" s="144" t="s">
        <v>199</v>
      </c>
      <c r="F1424" s="108">
        <v>4060</v>
      </c>
      <c r="G1424" s="172">
        <v>1</v>
      </c>
      <c r="H1424" s="150">
        <v>1</v>
      </c>
      <c r="I1424" s="173"/>
      <c r="J1424" s="86">
        <f>H1424*F1424</f>
        <v>4060</v>
      </c>
      <c r="K1424" s="44" t="s">
        <v>84</v>
      </c>
    </row>
    <row r="1425" spans="1:11" x14ac:dyDescent="0.25">
      <c r="A1425" s="95">
        <v>41561</v>
      </c>
      <c r="B1425" s="100" t="s">
        <v>197</v>
      </c>
      <c r="C1425" s="39" t="s">
        <v>1271</v>
      </c>
      <c r="D1425" s="45"/>
      <c r="E1425" s="144" t="s">
        <v>199</v>
      </c>
      <c r="F1425" s="108">
        <v>2650</v>
      </c>
      <c r="G1425" s="221">
        <v>1</v>
      </c>
      <c r="H1425" s="150">
        <v>1</v>
      </c>
      <c r="I1425" s="223"/>
      <c r="J1425" s="86">
        <f>H1425*F1425</f>
        <v>2650</v>
      </c>
      <c r="K1425" s="44" t="s">
        <v>84</v>
      </c>
    </row>
    <row r="1426" spans="1:11" x14ac:dyDescent="0.25">
      <c r="A1426" s="92"/>
      <c r="C1426" s="92"/>
      <c r="E1426" s="92"/>
      <c r="G1426" s="92"/>
      <c r="I1426" s="92"/>
      <c r="K1426" s="92"/>
    </row>
    <row r="1427" spans="1:11" x14ac:dyDescent="0.25">
      <c r="A1427" s="95">
        <v>41561</v>
      </c>
      <c r="B1427" s="100" t="s">
        <v>197</v>
      </c>
      <c r="C1427" s="39" t="s">
        <v>1272</v>
      </c>
      <c r="D1427" s="45"/>
      <c r="E1427" s="144" t="s">
        <v>199</v>
      </c>
      <c r="F1427" s="108">
        <v>1870</v>
      </c>
      <c r="G1427" s="99">
        <v>1</v>
      </c>
      <c r="H1427" s="150">
        <v>1</v>
      </c>
      <c r="I1427" s="144"/>
      <c r="J1427" s="86">
        <f>H1427*F1427</f>
        <v>1870</v>
      </c>
      <c r="K1427" s="44" t="s">
        <v>84</v>
      </c>
    </row>
    <row r="1428" spans="1:11" x14ac:dyDescent="0.25">
      <c r="A1428" s="92"/>
      <c r="C1428" s="92"/>
      <c r="E1428" s="92"/>
      <c r="G1428" s="92"/>
      <c r="I1428" s="92"/>
      <c r="K1428" s="92"/>
    </row>
    <row r="1429" spans="1:11" x14ac:dyDescent="0.25">
      <c r="A1429" s="95">
        <v>41561</v>
      </c>
      <c r="B1429" s="100" t="s">
        <v>197</v>
      </c>
      <c r="C1429" s="39" t="s">
        <v>1273</v>
      </c>
      <c r="D1429" s="100"/>
      <c r="E1429" s="44" t="s">
        <v>199</v>
      </c>
      <c r="F1429" s="84">
        <v>2590</v>
      </c>
      <c r="G1429" s="85">
        <v>1</v>
      </c>
      <c r="H1429" s="102">
        <v>1</v>
      </c>
      <c r="I1429" s="53"/>
      <c r="J1429" s="86">
        <f>H1429*F1429</f>
        <v>2590</v>
      </c>
      <c r="K1429" s="44" t="s">
        <v>84</v>
      </c>
    </row>
    <row r="1430" spans="1:11" x14ac:dyDescent="0.25">
      <c r="A1430" s="92"/>
      <c r="C1430" s="92"/>
      <c r="E1430" s="92"/>
      <c r="G1430" s="92"/>
      <c r="I1430" s="92"/>
      <c r="K1430" s="92"/>
    </row>
    <row r="1431" spans="1:11" x14ac:dyDescent="0.25">
      <c r="A1431" s="95">
        <v>41535</v>
      </c>
      <c r="B1431" s="100" t="s">
        <v>197</v>
      </c>
      <c r="C1431" s="39" t="s">
        <v>1274</v>
      </c>
      <c r="D1431" s="100"/>
      <c r="E1431" s="44" t="s">
        <v>199</v>
      </c>
      <c r="F1431" s="84">
        <v>364.5</v>
      </c>
      <c r="G1431" s="85">
        <v>1</v>
      </c>
      <c r="H1431" s="102">
        <v>1</v>
      </c>
      <c r="I1431" s="53"/>
      <c r="J1431" s="86">
        <f>H1431*F1431</f>
        <v>364.5</v>
      </c>
      <c r="K1431" s="44" t="s">
        <v>84</v>
      </c>
    </row>
    <row r="1432" spans="1:11" x14ac:dyDescent="0.25">
      <c r="A1432" s="92"/>
      <c r="C1432" s="92"/>
      <c r="E1432" s="92"/>
      <c r="G1432" s="92"/>
      <c r="I1432" s="92"/>
      <c r="K1432" s="92"/>
    </row>
    <row r="1433" spans="1:11" x14ac:dyDescent="0.25">
      <c r="A1433" s="95">
        <v>41535</v>
      </c>
      <c r="B1433" s="100" t="s">
        <v>197</v>
      </c>
      <c r="C1433" s="46" t="s">
        <v>1275</v>
      </c>
      <c r="D1433" s="100"/>
      <c r="E1433" s="44" t="s">
        <v>199</v>
      </c>
      <c r="F1433" s="84">
        <v>396.9</v>
      </c>
      <c r="G1433" s="85">
        <v>1</v>
      </c>
      <c r="H1433" s="102">
        <v>1</v>
      </c>
      <c r="I1433" s="53"/>
      <c r="J1433" s="86">
        <f>H1433*F1433</f>
        <v>396.9</v>
      </c>
      <c r="K1433" s="44" t="s">
        <v>84</v>
      </c>
    </row>
    <row r="1434" spans="1:11" x14ac:dyDescent="0.25">
      <c r="A1434" s="92"/>
      <c r="C1434" s="92"/>
      <c r="E1434" s="92"/>
      <c r="G1434" s="92"/>
      <c r="I1434" s="92"/>
      <c r="K1434" s="92"/>
    </row>
    <row r="1435" spans="1:11" x14ac:dyDescent="0.25">
      <c r="A1435" s="95">
        <v>41535</v>
      </c>
      <c r="B1435" s="100" t="s">
        <v>197</v>
      </c>
      <c r="C1435" s="46" t="s">
        <v>1276</v>
      </c>
      <c r="D1435" s="100"/>
      <c r="E1435" s="44" t="s">
        <v>199</v>
      </c>
      <c r="F1435" s="84">
        <v>273.60000000000002</v>
      </c>
      <c r="G1435" s="85">
        <v>1</v>
      </c>
      <c r="H1435" s="102">
        <v>1</v>
      </c>
      <c r="I1435" s="53"/>
      <c r="J1435" s="86">
        <f>H1435*F1435</f>
        <v>273.60000000000002</v>
      </c>
      <c r="K1435" s="44" t="s">
        <v>84</v>
      </c>
    </row>
    <row r="1436" spans="1:11" x14ac:dyDescent="0.25">
      <c r="A1436" s="92"/>
      <c r="C1436" s="92"/>
      <c r="E1436" s="92"/>
      <c r="G1436" s="92"/>
      <c r="I1436" s="92"/>
      <c r="K1436" s="92"/>
    </row>
    <row r="1437" spans="1:11" x14ac:dyDescent="0.25">
      <c r="A1437" s="95">
        <v>41535</v>
      </c>
      <c r="B1437" s="100" t="s">
        <v>197</v>
      </c>
      <c r="C1437" s="147" t="s">
        <v>1277</v>
      </c>
      <c r="D1437" s="100"/>
      <c r="E1437" s="44" t="s">
        <v>199</v>
      </c>
      <c r="F1437" s="84">
        <v>415.8</v>
      </c>
      <c r="G1437" s="85">
        <v>1</v>
      </c>
      <c r="H1437" s="102">
        <v>1</v>
      </c>
      <c r="I1437" s="44"/>
      <c r="J1437" s="86">
        <f>H1437*F1437</f>
        <v>415.8</v>
      </c>
      <c r="K1437" s="44" t="s">
        <v>84</v>
      </c>
    </row>
    <row r="1438" spans="1:11" x14ac:dyDescent="0.25">
      <c r="A1438" s="92"/>
      <c r="C1438" s="92"/>
      <c r="E1438" s="92"/>
      <c r="G1438" s="92"/>
      <c r="I1438" s="92"/>
      <c r="K1438" s="92"/>
    </row>
    <row r="1439" spans="1:11" x14ac:dyDescent="0.25">
      <c r="A1439" s="95">
        <v>41535</v>
      </c>
      <c r="B1439" s="100" t="s">
        <v>197</v>
      </c>
      <c r="C1439" s="147" t="s">
        <v>1278</v>
      </c>
      <c r="D1439" s="100"/>
      <c r="E1439" s="44" t="s">
        <v>199</v>
      </c>
      <c r="F1439" s="84">
        <v>704.7</v>
      </c>
      <c r="G1439" s="85">
        <v>1</v>
      </c>
      <c r="H1439" s="102">
        <v>1</v>
      </c>
      <c r="I1439" s="44"/>
      <c r="J1439" s="86">
        <f>H1439*F1439</f>
        <v>704.7</v>
      </c>
      <c r="K1439" s="44" t="s">
        <v>84</v>
      </c>
    </row>
    <row r="1440" spans="1:11" x14ac:dyDescent="0.25">
      <c r="A1440" s="92"/>
      <c r="C1440" s="92"/>
      <c r="E1440" s="92"/>
      <c r="G1440" s="92"/>
      <c r="I1440" s="92"/>
      <c r="K1440" s="92"/>
    </row>
    <row r="1441" spans="1:11" x14ac:dyDescent="0.25">
      <c r="A1441" s="95">
        <v>41535</v>
      </c>
      <c r="B1441" s="100" t="s">
        <v>197</v>
      </c>
      <c r="C1441" s="39" t="s">
        <v>1279</v>
      </c>
      <c r="D1441" s="100"/>
      <c r="E1441" s="44" t="s">
        <v>199</v>
      </c>
      <c r="F1441" s="84">
        <v>484.2</v>
      </c>
      <c r="G1441" s="85">
        <v>1</v>
      </c>
      <c r="H1441" s="102">
        <v>1</v>
      </c>
      <c r="I1441" s="44"/>
      <c r="J1441" s="86">
        <f>H1441*F1441</f>
        <v>484.2</v>
      </c>
      <c r="K1441" s="44" t="s">
        <v>84</v>
      </c>
    </row>
    <row r="1442" spans="1:11" x14ac:dyDescent="0.25">
      <c r="A1442" s="92"/>
      <c r="C1442" s="92"/>
      <c r="E1442" s="92"/>
      <c r="G1442" s="92"/>
      <c r="I1442" s="92"/>
      <c r="K1442" s="92"/>
    </row>
    <row r="1443" spans="1:11" x14ac:dyDescent="0.25">
      <c r="A1443" s="95">
        <v>41535</v>
      </c>
      <c r="B1443" s="100" t="s">
        <v>197</v>
      </c>
      <c r="C1443" s="147" t="s">
        <v>1280</v>
      </c>
      <c r="D1443" s="100"/>
      <c r="E1443" s="44" t="s">
        <v>199</v>
      </c>
      <c r="F1443" s="84">
        <v>235.8</v>
      </c>
      <c r="G1443" s="85">
        <v>1</v>
      </c>
      <c r="H1443" s="102">
        <v>1</v>
      </c>
      <c r="I1443" s="44"/>
      <c r="J1443" s="86">
        <f>H1443*F1443</f>
        <v>235.8</v>
      </c>
      <c r="K1443" s="44" t="s">
        <v>84</v>
      </c>
    </row>
    <row r="1444" spans="1:11" x14ac:dyDescent="0.25">
      <c r="A1444" s="92"/>
      <c r="C1444" s="92"/>
      <c r="E1444" s="92"/>
      <c r="G1444" s="92"/>
      <c r="I1444" s="92"/>
      <c r="K1444" s="92"/>
    </row>
    <row r="1445" spans="1:11" x14ac:dyDescent="0.25">
      <c r="A1445" s="95">
        <v>41535</v>
      </c>
      <c r="B1445" s="100" t="s">
        <v>197</v>
      </c>
      <c r="C1445" s="147" t="s">
        <v>1281</v>
      </c>
      <c r="D1445" s="100"/>
      <c r="E1445" s="44" t="s">
        <v>199</v>
      </c>
      <c r="F1445" s="84">
        <v>293.39999999999998</v>
      </c>
      <c r="G1445" s="85">
        <v>1</v>
      </c>
      <c r="H1445" s="102">
        <v>1</v>
      </c>
      <c r="I1445" s="44"/>
      <c r="J1445" s="86">
        <f>H1445*F1445</f>
        <v>293.39999999999998</v>
      </c>
      <c r="K1445" s="44" t="s">
        <v>84</v>
      </c>
    </row>
    <row r="1446" spans="1:11" x14ac:dyDescent="0.25">
      <c r="A1446" s="79"/>
      <c r="B1446" s="100"/>
      <c r="C1446" s="147"/>
      <c r="D1446" s="100"/>
      <c r="E1446" s="44"/>
      <c r="F1446" s="84"/>
      <c r="G1446" s="85"/>
      <c r="H1446" s="102"/>
      <c r="I1446" s="44"/>
      <c r="J1446" s="148"/>
      <c r="K1446" s="44"/>
    </row>
    <row r="1447" spans="1:11" x14ac:dyDescent="0.25">
      <c r="A1447" s="95">
        <v>41535</v>
      </c>
      <c r="B1447" s="100" t="s">
        <v>197</v>
      </c>
      <c r="C1447" s="147" t="s">
        <v>1282</v>
      </c>
      <c r="D1447" s="100"/>
      <c r="E1447" s="44" t="s">
        <v>199</v>
      </c>
      <c r="F1447" s="84">
        <v>369</v>
      </c>
      <c r="G1447" s="104">
        <v>1</v>
      </c>
      <c r="H1447" s="102">
        <v>1</v>
      </c>
      <c r="I1447" s="23"/>
      <c r="J1447" s="86">
        <f>H1447*F1447</f>
        <v>369</v>
      </c>
      <c r="K1447" s="44" t="s">
        <v>84</v>
      </c>
    </row>
    <row r="1448" spans="1:11" x14ac:dyDescent="0.25">
      <c r="A1448" s="95">
        <v>41535</v>
      </c>
      <c r="B1448" s="100" t="s">
        <v>197</v>
      </c>
      <c r="C1448" s="39" t="s">
        <v>1283</v>
      </c>
      <c r="D1448" s="100"/>
      <c r="E1448" s="144" t="s">
        <v>199</v>
      </c>
      <c r="F1448" s="108">
        <v>396.9</v>
      </c>
      <c r="G1448" s="221">
        <v>1</v>
      </c>
      <c r="H1448" s="150">
        <v>1</v>
      </c>
      <c r="I1448" s="223"/>
      <c r="J1448" s="86">
        <f>H1448*F1448</f>
        <v>396.9</v>
      </c>
      <c r="K1448" s="44" t="s">
        <v>84</v>
      </c>
    </row>
    <row r="1449" spans="1:11" x14ac:dyDescent="0.25">
      <c r="A1449" s="92"/>
      <c r="C1449" s="92"/>
      <c r="E1449" s="92"/>
      <c r="G1449" s="92"/>
      <c r="I1449" s="92"/>
      <c r="K1449" s="92"/>
    </row>
    <row r="1450" spans="1:11" x14ac:dyDescent="0.25">
      <c r="A1450" s="95">
        <v>41535</v>
      </c>
      <c r="B1450" s="100" t="s">
        <v>197</v>
      </c>
      <c r="C1450" s="39" t="s">
        <v>1284</v>
      </c>
      <c r="D1450" s="45"/>
      <c r="E1450" s="144" t="s">
        <v>199</v>
      </c>
      <c r="F1450" s="108">
        <v>421.2</v>
      </c>
      <c r="G1450" s="99">
        <v>1</v>
      </c>
      <c r="H1450" s="150">
        <v>1</v>
      </c>
      <c r="I1450" s="144"/>
      <c r="J1450" s="86">
        <f>H1450*F1450</f>
        <v>421.2</v>
      </c>
      <c r="K1450" s="44" t="s">
        <v>84</v>
      </c>
    </row>
    <row r="1451" spans="1:11" x14ac:dyDescent="0.25">
      <c r="A1451" s="92"/>
      <c r="C1451" s="92"/>
      <c r="E1451" s="92"/>
      <c r="G1451" s="92"/>
      <c r="I1451" s="92"/>
      <c r="K1451" s="92"/>
    </row>
    <row r="1452" spans="1:11" x14ac:dyDescent="0.25">
      <c r="A1452" s="95">
        <v>41535</v>
      </c>
      <c r="B1452" s="100" t="s">
        <v>197</v>
      </c>
      <c r="C1452" s="39" t="s">
        <v>1285</v>
      </c>
      <c r="D1452" s="45"/>
      <c r="E1452" s="144" t="s">
        <v>199</v>
      </c>
      <c r="F1452" s="108">
        <v>468</v>
      </c>
      <c r="G1452" s="99">
        <v>1</v>
      </c>
      <c r="H1452" s="150">
        <v>1</v>
      </c>
      <c r="I1452" s="144"/>
      <c r="J1452" s="86">
        <f>H1452*F1452</f>
        <v>468</v>
      </c>
      <c r="K1452" s="44" t="s">
        <v>84</v>
      </c>
    </row>
    <row r="1453" spans="1:11" x14ac:dyDescent="0.25">
      <c r="A1453" s="92"/>
      <c r="C1453" s="92"/>
      <c r="E1453" s="92"/>
      <c r="G1453" s="92"/>
      <c r="I1453" s="92"/>
      <c r="K1453" s="92"/>
    </row>
    <row r="1454" spans="1:11" x14ac:dyDescent="0.25">
      <c r="A1454" s="95">
        <v>41535</v>
      </c>
      <c r="B1454" s="100" t="s">
        <v>197</v>
      </c>
      <c r="C1454" s="39" t="s">
        <v>1286</v>
      </c>
      <c r="D1454" s="100"/>
      <c r="E1454" s="44" t="s">
        <v>199</v>
      </c>
      <c r="F1454" s="84">
        <v>293.39999999999998</v>
      </c>
      <c r="G1454" s="85">
        <v>1</v>
      </c>
      <c r="H1454" s="102">
        <v>1</v>
      </c>
      <c r="I1454" s="53"/>
      <c r="J1454" s="86">
        <f>H1454*F1454</f>
        <v>293.39999999999998</v>
      </c>
      <c r="K1454" s="44" t="s">
        <v>84</v>
      </c>
    </row>
    <row r="1455" spans="1:11" x14ac:dyDescent="0.25">
      <c r="A1455" s="92"/>
      <c r="C1455" s="92"/>
      <c r="E1455" s="92"/>
      <c r="G1455" s="92"/>
      <c r="I1455" s="92"/>
      <c r="K1455" s="92"/>
    </row>
    <row r="1456" spans="1:11" x14ac:dyDescent="0.25">
      <c r="A1456" s="95">
        <v>41535</v>
      </c>
      <c r="B1456" s="100" t="s">
        <v>197</v>
      </c>
      <c r="C1456" s="46" t="s">
        <v>1287</v>
      </c>
      <c r="D1456" s="100"/>
      <c r="E1456" s="44" t="s">
        <v>199</v>
      </c>
      <c r="F1456" s="84">
        <v>271.8</v>
      </c>
      <c r="G1456" s="85">
        <v>1</v>
      </c>
      <c r="H1456" s="102">
        <v>1</v>
      </c>
      <c r="I1456" s="53"/>
      <c r="J1456" s="86">
        <f>H1456*F1456</f>
        <v>271.8</v>
      </c>
      <c r="K1456" s="44" t="s">
        <v>84</v>
      </c>
    </row>
    <row r="1457" spans="1:11" x14ac:dyDescent="0.25">
      <c r="A1457" s="92"/>
      <c r="C1457" s="92"/>
      <c r="E1457" s="92"/>
      <c r="G1457" s="92"/>
      <c r="I1457" s="92"/>
      <c r="K1457" s="92"/>
    </row>
    <row r="1458" spans="1:11" x14ac:dyDescent="0.25">
      <c r="A1458" s="95">
        <v>41535</v>
      </c>
      <c r="B1458" s="100" t="s">
        <v>197</v>
      </c>
      <c r="C1458" s="46" t="s">
        <v>1288</v>
      </c>
      <c r="D1458" s="100"/>
      <c r="E1458" s="44" t="s">
        <v>199</v>
      </c>
      <c r="F1458" s="84">
        <v>235.8</v>
      </c>
      <c r="G1458" s="85">
        <v>1</v>
      </c>
      <c r="H1458" s="102">
        <v>1</v>
      </c>
      <c r="I1458" s="53"/>
      <c r="J1458" s="86">
        <f>H1458*F1458</f>
        <v>235.8</v>
      </c>
      <c r="K1458" s="44" t="s">
        <v>84</v>
      </c>
    </row>
    <row r="1459" spans="1:11" x14ac:dyDescent="0.25">
      <c r="A1459" s="92"/>
      <c r="C1459" s="92"/>
      <c r="E1459" s="92"/>
      <c r="G1459" s="92"/>
      <c r="I1459" s="92"/>
      <c r="K1459" s="92"/>
    </row>
    <row r="1460" spans="1:11" x14ac:dyDescent="0.25">
      <c r="A1460" s="95">
        <v>41535</v>
      </c>
      <c r="B1460" s="100" t="s">
        <v>197</v>
      </c>
      <c r="C1460" s="147" t="s">
        <v>1289</v>
      </c>
      <c r="D1460" s="100"/>
      <c r="E1460" s="44" t="s">
        <v>199</v>
      </c>
      <c r="F1460" s="84">
        <v>468</v>
      </c>
      <c r="G1460" s="85">
        <v>1</v>
      </c>
      <c r="H1460" s="102">
        <v>1</v>
      </c>
      <c r="I1460" s="44"/>
      <c r="J1460" s="86">
        <f>H1460*F1460</f>
        <v>468</v>
      </c>
      <c r="K1460" s="44" t="s">
        <v>84</v>
      </c>
    </row>
    <row r="1461" spans="1:11" x14ac:dyDescent="0.25">
      <c r="A1461" s="92"/>
      <c r="C1461" s="92"/>
      <c r="E1461" s="92"/>
      <c r="G1461" s="92"/>
      <c r="I1461" s="92"/>
      <c r="K1461" s="92"/>
    </row>
    <row r="1462" spans="1:11" x14ac:dyDescent="0.25">
      <c r="A1462" s="95">
        <v>41535</v>
      </c>
      <c r="B1462" s="100" t="s">
        <v>197</v>
      </c>
      <c r="C1462" s="147" t="s">
        <v>1290</v>
      </c>
      <c r="D1462" s="100"/>
      <c r="E1462" s="44" t="s">
        <v>199</v>
      </c>
      <c r="F1462" s="84">
        <v>468</v>
      </c>
      <c r="G1462" s="85">
        <v>1</v>
      </c>
      <c r="H1462" s="102">
        <v>1</v>
      </c>
      <c r="I1462" s="44"/>
      <c r="J1462" s="86">
        <f>H1462*F1462</f>
        <v>468</v>
      </c>
      <c r="K1462" s="44" t="s">
        <v>84</v>
      </c>
    </row>
    <row r="1463" spans="1:11" x14ac:dyDescent="0.25">
      <c r="A1463" s="92"/>
      <c r="C1463" s="92"/>
      <c r="E1463" s="92"/>
      <c r="G1463" s="92"/>
      <c r="I1463" s="92"/>
      <c r="K1463" s="92"/>
    </row>
    <row r="1464" spans="1:11" x14ac:dyDescent="0.25">
      <c r="A1464" s="95">
        <v>41535</v>
      </c>
      <c r="B1464" s="100" t="s">
        <v>197</v>
      </c>
      <c r="C1464" s="39" t="s">
        <v>1291</v>
      </c>
      <c r="D1464" s="100"/>
      <c r="E1464" s="44" t="s">
        <v>199</v>
      </c>
      <c r="F1464" s="84">
        <v>202.5</v>
      </c>
      <c r="G1464" s="85">
        <v>1</v>
      </c>
      <c r="H1464" s="102">
        <v>1</v>
      </c>
      <c r="I1464" s="44"/>
      <c r="J1464" s="86">
        <f>H1464*F1464</f>
        <v>202.5</v>
      </c>
      <c r="K1464" s="44" t="s">
        <v>84</v>
      </c>
    </row>
    <row r="1465" spans="1:11" x14ac:dyDescent="0.25">
      <c r="A1465" s="92"/>
      <c r="C1465" s="92"/>
      <c r="E1465" s="92"/>
      <c r="G1465" s="92"/>
      <c r="I1465" s="92"/>
      <c r="K1465" s="92"/>
    </row>
    <row r="1466" spans="1:11" x14ac:dyDescent="0.25">
      <c r="A1466" s="95">
        <v>41535</v>
      </c>
      <c r="B1466" s="100" t="s">
        <v>197</v>
      </c>
      <c r="C1466" s="147" t="s">
        <v>1292</v>
      </c>
      <c r="D1466" s="100"/>
      <c r="E1466" s="44" t="s">
        <v>199</v>
      </c>
      <c r="F1466" s="84">
        <v>425.7</v>
      </c>
      <c r="G1466" s="85">
        <v>1</v>
      </c>
      <c r="H1466" s="102">
        <v>1</v>
      </c>
      <c r="I1466" s="44"/>
      <c r="J1466" s="86">
        <f>H1466*F1466</f>
        <v>425.7</v>
      </c>
      <c r="K1466" s="44" t="s">
        <v>84</v>
      </c>
    </row>
    <row r="1467" spans="1:11" x14ac:dyDescent="0.25">
      <c r="A1467" s="92"/>
      <c r="C1467" s="92"/>
      <c r="E1467" s="92"/>
      <c r="G1467" s="92"/>
      <c r="I1467" s="92"/>
      <c r="K1467" s="92"/>
    </row>
    <row r="1468" spans="1:11" x14ac:dyDescent="0.25">
      <c r="A1468" s="95">
        <v>41535</v>
      </c>
      <c r="B1468" s="100" t="s">
        <v>197</v>
      </c>
      <c r="C1468" s="147" t="s">
        <v>1293</v>
      </c>
      <c r="D1468" s="100"/>
      <c r="E1468" s="44" t="s">
        <v>199</v>
      </c>
      <c r="F1468" s="84">
        <v>382.5</v>
      </c>
      <c r="G1468" s="85">
        <v>1</v>
      </c>
      <c r="H1468" s="102">
        <v>1</v>
      </c>
      <c r="I1468" s="44"/>
      <c r="J1468" s="86">
        <f>H1468*F1468</f>
        <v>382.5</v>
      </c>
      <c r="K1468" s="44" t="s">
        <v>84</v>
      </c>
    </row>
    <row r="1469" spans="1:11" x14ac:dyDescent="0.25">
      <c r="A1469" s="92"/>
      <c r="C1469" s="92"/>
      <c r="E1469" s="92"/>
      <c r="G1469" s="92"/>
      <c r="I1469" s="92"/>
      <c r="K1469" s="92"/>
    </row>
    <row r="1470" spans="1:11" x14ac:dyDescent="0.25">
      <c r="A1470" s="95">
        <v>41535</v>
      </c>
      <c r="B1470" s="100" t="s">
        <v>197</v>
      </c>
      <c r="C1470" s="147" t="s">
        <v>1294</v>
      </c>
      <c r="D1470" s="100"/>
      <c r="E1470" s="44" t="s">
        <v>199</v>
      </c>
      <c r="F1470" s="84">
        <v>441.9</v>
      </c>
      <c r="G1470" s="104">
        <v>1</v>
      </c>
      <c r="H1470" s="102">
        <v>1</v>
      </c>
      <c r="I1470" s="23"/>
      <c r="J1470" s="86">
        <f>H1470*F1470</f>
        <v>441.9</v>
      </c>
      <c r="K1470" s="44" t="s">
        <v>84</v>
      </c>
    </row>
    <row r="1471" spans="1:11" x14ac:dyDescent="0.25">
      <c r="A1471" s="95">
        <v>41535</v>
      </c>
      <c r="B1471" s="100" t="s">
        <v>197</v>
      </c>
      <c r="C1471" s="39" t="s">
        <v>1295</v>
      </c>
      <c r="D1471" s="100"/>
      <c r="E1471" s="144" t="s">
        <v>199</v>
      </c>
      <c r="F1471" s="108">
        <v>354.6</v>
      </c>
      <c r="G1471" s="221">
        <v>1</v>
      </c>
      <c r="H1471" s="150">
        <v>1</v>
      </c>
      <c r="I1471" s="223"/>
      <c r="J1471" s="86">
        <f>H1471*F1471</f>
        <v>354.6</v>
      </c>
      <c r="K1471" s="44" t="s">
        <v>84</v>
      </c>
    </row>
    <row r="1472" spans="1:11" x14ac:dyDescent="0.25">
      <c r="A1472" s="92"/>
      <c r="C1472" s="92"/>
      <c r="E1472" s="92"/>
      <c r="G1472" s="92"/>
      <c r="I1472" s="92"/>
      <c r="K1472" s="92"/>
    </row>
    <row r="1473" spans="1:11" x14ac:dyDescent="0.25">
      <c r="A1473" s="95">
        <v>41535</v>
      </c>
      <c r="B1473" s="100" t="s">
        <v>197</v>
      </c>
      <c r="C1473" s="39" t="s">
        <v>1296</v>
      </c>
      <c r="D1473" s="45"/>
      <c r="E1473" s="144" t="s">
        <v>199</v>
      </c>
      <c r="F1473" s="108">
        <v>317.7</v>
      </c>
      <c r="G1473" s="99">
        <v>1</v>
      </c>
      <c r="H1473" s="150">
        <v>1</v>
      </c>
      <c r="I1473" s="144"/>
      <c r="J1473" s="86">
        <f>H1473*F1473</f>
        <v>317.7</v>
      </c>
      <c r="K1473" s="44" t="s">
        <v>84</v>
      </c>
    </row>
    <row r="1474" spans="1:11" x14ac:dyDescent="0.25">
      <c r="A1474" s="92"/>
      <c r="C1474" s="92"/>
      <c r="E1474" s="92"/>
      <c r="G1474" s="92"/>
      <c r="I1474" s="92"/>
      <c r="K1474" s="92"/>
    </row>
    <row r="1475" spans="1:11" x14ac:dyDescent="0.25">
      <c r="A1475" s="95">
        <v>41535</v>
      </c>
      <c r="B1475" s="100" t="s">
        <v>197</v>
      </c>
      <c r="C1475" s="39" t="s">
        <v>1297</v>
      </c>
      <c r="D1475" s="45"/>
      <c r="E1475" s="144" t="s">
        <v>199</v>
      </c>
      <c r="F1475" s="108">
        <v>390.6</v>
      </c>
      <c r="G1475" s="99">
        <v>1</v>
      </c>
      <c r="H1475" s="150">
        <v>1</v>
      </c>
      <c r="I1475" s="144"/>
      <c r="J1475" s="86">
        <f>H1475*F1475</f>
        <v>390.6</v>
      </c>
      <c r="K1475" s="44" t="s">
        <v>84</v>
      </c>
    </row>
    <row r="1476" spans="1:11" x14ac:dyDescent="0.25">
      <c r="A1476" s="92"/>
      <c r="C1476" s="92"/>
      <c r="E1476" s="92"/>
      <c r="G1476" s="92"/>
      <c r="I1476" s="92"/>
      <c r="K1476" s="92"/>
    </row>
    <row r="1477" spans="1:11" x14ac:dyDescent="0.25">
      <c r="A1477" s="95">
        <v>41535</v>
      </c>
      <c r="B1477" s="100" t="s">
        <v>197</v>
      </c>
      <c r="C1477" s="39" t="s">
        <v>1298</v>
      </c>
      <c r="D1477" s="100"/>
      <c r="E1477" s="44" t="s">
        <v>199</v>
      </c>
      <c r="F1477" s="84">
        <v>383.4</v>
      </c>
      <c r="G1477" s="85">
        <v>1</v>
      </c>
      <c r="H1477" s="102">
        <v>1</v>
      </c>
      <c r="I1477" s="53"/>
      <c r="J1477" s="86">
        <f>H1477*F1477</f>
        <v>383.4</v>
      </c>
      <c r="K1477" s="44" t="s">
        <v>84</v>
      </c>
    </row>
    <row r="1478" spans="1:11" x14ac:dyDescent="0.25">
      <c r="A1478" s="92"/>
      <c r="C1478" s="92"/>
      <c r="E1478" s="92"/>
      <c r="G1478" s="92"/>
      <c r="I1478" s="92"/>
      <c r="K1478" s="92"/>
    </row>
    <row r="1479" spans="1:11" x14ac:dyDescent="0.25">
      <c r="A1479" s="95">
        <v>41535</v>
      </c>
      <c r="B1479" s="100" t="s">
        <v>197</v>
      </c>
      <c r="C1479" s="46" t="s">
        <v>1299</v>
      </c>
      <c r="D1479" s="100"/>
      <c r="E1479" s="44" t="s">
        <v>199</v>
      </c>
      <c r="F1479" s="84">
        <v>619.20000000000005</v>
      </c>
      <c r="G1479" s="85">
        <v>1</v>
      </c>
      <c r="H1479" s="102">
        <v>1</v>
      </c>
      <c r="I1479" s="53"/>
      <c r="J1479" s="86">
        <f>H1479*F1479</f>
        <v>619.20000000000005</v>
      </c>
      <c r="K1479" s="44" t="s">
        <v>84</v>
      </c>
    </row>
    <row r="1480" spans="1:11" x14ac:dyDescent="0.25">
      <c r="A1480" s="92"/>
      <c r="C1480" s="92"/>
      <c r="E1480" s="92"/>
      <c r="G1480" s="92"/>
      <c r="I1480" s="92"/>
      <c r="K1480" s="92"/>
    </row>
    <row r="1481" spans="1:11" x14ac:dyDescent="0.25">
      <c r="A1481" s="79">
        <v>41517</v>
      </c>
      <c r="B1481" s="100" t="s">
        <v>197</v>
      </c>
      <c r="C1481" s="147" t="s">
        <v>1300</v>
      </c>
      <c r="D1481" s="100"/>
      <c r="E1481" s="44" t="s">
        <v>199</v>
      </c>
      <c r="F1481" s="84">
        <v>895</v>
      </c>
      <c r="G1481" s="85">
        <v>1</v>
      </c>
      <c r="H1481" s="102">
        <v>1</v>
      </c>
      <c r="I1481" s="44"/>
      <c r="J1481" s="86">
        <f>H1481*F1481</f>
        <v>895</v>
      </c>
      <c r="K1481" s="44" t="s">
        <v>84</v>
      </c>
    </row>
    <row r="1482" spans="1:11" x14ac:dyDescent="0.25">
      <c r="A1482" s="92"/>
      <c r="C1482" s="92"/>
      <c r="E1482" s="92"/>
      <c r="G1482" s="92"/>
      <c r="I1482" s="92"/>
      <c r="K1482" s="92"/>
    </row>
    <row r="1483" spans="1:11" x14ac:dyDescent="0.25">
      <c r="A1483" s="79">
        <v>41517</v>
      </c>
      <c r="B1483" s="100" t="s">
        <v>197</v>
      </c>
      <c r="C1483" s="147" t="s">
        <v>1301</v>
      </c>
      <c r="D1483" s="100"/>
      <c r="E1483" s="44" t="s">
        <v>199</v>
      </c>
      <c r="F1483" s="84">
        <v>895</v>
      </c>
      <c r="G1483" s="85">
        <v>1</v>
      </c>
      <c r="H1483" s="102">
        <v>1</v>
      </c>
      <c r="I1483" s="44"/>
      <c r="J1483" s="86">
        <f>H1483*F1483</f>
        <v>895</v>
      </c>
      <c r="K1483" s="44" t="s">
        <v>84</v>
      </c>
    </row>
    <row r="1484" spans="1:11" x14ac:dyDescent="0.25">
      <c r="A1484" s="92"/>
      <c r="C1484" s="92"/>
      <c r="E1484" s="92"/>
      <c r="G1484" s="92"/>
      <c r="I1484" s="92"/>
      <c r="K1484" s="92"/>
    </row>
    <row r="1485" spans="1:11" x14ac:dyDescent="0.25">
      <c r="A1485" s="95">
        <v>41517</v>
      </c>
      <c r="B1485" s="100" t="s">
        <v>197</v>
      </c>
      <c r="C1485" s="39" t="s">
        <v>1302</v>
      </c>
      <c r="D1485" s="100"/>
      <c r="E1485" s="144" t="s">
        <v>199</v>
      </c>
      <c r="F1485" s="108">
        <v>445</v>
      </c>
      <c r="G1485" s="99">
        <v>1</v>
      </c>
      <c r="H1485" s="150">
        <v>1</v>
      </c>
      <c r="I1485" s="144"/>
      <c r="J1485" s="86">
        <f>H1485*F1485</f>
        <v>445</v>
      </c>
      <c r="K1485" s="44" t="s">
        <v>84</v>
      </c>
    </row>
    <row r="1486" spans="1:11" x14ac:dyDescent="0.25">
      <c r="A1486" s="92"/>
      <c r="C1486" s="92"/>
      <c r="E1486" s="92"/>
      <c r="G1486" s="92"/>
      <c r="I1486" s="92"/>
      <c r="K1486" s="92"/>
    </row>
    <row r="1487" spans="1:11" x14ac:dyDescent="0.25">
      <c r="A1487" s="95">
        <v>41517</v>
      </c>
      <c r="B1487" s="100" t="s">
        <v>197</v>
      </c>
      <c r="C1487" s="39" t="s">
        <v>1303</v>
      </c>
      <c r="D1487" s="45"/>
      <c r="E1487" s="144" t="s">
        <v>199</v>
      </c>
      <c r="F1487" s="108">
        <v>445</v>
      </c>
      <c r="G1487" s="99">
        <v>1</v>
      </c>
      <c r="H1487" s="150">
        <v>1</v>
      </c>
      <c r="I1487" s="144"/>
      <c r="J1487" s="86">
        <f>H1487*F1487</f>
        <v>445</v>
      </c>
      <c r="K1487" s="44" t="s">
        <v>84</v>
      </c>
    </row>
    <row r="1488" spans="1:11" x14ac:dyDescent="0.25">
      <c r="A1488" s="92"/>
      <c r="C1488" s="92"/>
      <c r="E1488" s="92"/>
      <c r="G1488" s="92"/>
      <c r="I1488" s="92"/>
      <c r="K1488" s="92"/>
    </row>
    <row r="1489" spans="1:11" x14ac:dyDescent="0.25">
      <c r="A1489" s="95">
        <v>41517</v>
      </c>
      <c r="B1489" s="100" t="s">
        <v>197</v>
      </c>
      <c r="C1489" s="39" t="s">
        <v>1304</v>
      </c>
      <c r="D1489" s="45"/>
      <c r="E1489" s="144" t="s">
        <v>199</v>
      </c>
      <c r="F1489" s="108">
        <v>1225</v>
      </c>
      <c r="G1489" s="99">
        <v>1</v>
      </c>
      <c r="H1489" s="150">
        <v>1</v>
      </c>
      <c r="I1489" s="144"/>
      <c r="J1489" s="86">
        <f>H1489*F1489</f>
        <v>1225</v>
      </c>
      <c r="K1489" s="44" t="s">
        <v>84</v>
      </c>
    </row>
    <row r="1490" spans="1:11" x14ac:dyDescent="0.25">
      <c r="A1490" s="92"/>
      <c r="C1490" s="92"/>
      <c r="E1490" s="92"/>
      <c r="G1490" s="92"/>
      <c r="I1490" s="92"/>
      <c r="K1490" s="92"/>
    </row>
    <row r="1491" spans="1:11" x14ac:dyDescent="0.25">
      <c r="A1491" s="95">
        <v>41393</v>
      </c>
      <c r="B1491" s="100" t="s">
        <v>197</v>
      </c>
      <c r="C1491" s="39" t="s">
        <v>1305</v>
      </c>
      <c r="D1491" s="45"/>
      <c r="E1491" s="144" t="s">
        <v>199</v>
      </c>
      <c r="F1491" s="108">
        <v>4600</v>
      </c>
      <c r="G1491" s="99">
        <v>1</v>
      </c>
      <c r="H1491" s="150">
        <v>1</v>
      </c>
      <c r="I1491" s="144"/>
      <c r="J1491" s="86">
        <f>H1491*F1491</f>
        <v>4600</v>
      </c>
      <c r="K1491" s="44" t="s">
        <v>84</v>
      </c>
    </row>
    <row r="1492" spans="1:11" x14ac:dyDescent="0.25">
      <c r="A1492" s="79"/>
      <c r="B1492" s="100"/>
      <c r="C1492" s="147"/>
      <c r="D1492" s="100"/>
      <c r="E1492" s="44"/>
      <c r="F1492" s="84"/>
      <c r="G1492" s="85"/>
      <c r="H1492" s="102"/>
      <c r="I1492" s="44"/>
      <c r="J1492" s="148"/>
      <c r="K1492" s="44"/>
    </row>
    <row r="1493" spans="1:11" x14ac:dyDescent="0.25">
      <c r="A1493" s="95">
        <v>41393</v>
      </c>
      <c r="B1493" s="100" t="s">
        <v>197</v>
      </c>
      <c r="C1493" s="70" t="s">
        <v>1306</v>
      </c>
      <c r="D1493" s="100"/>
      <c r="E1493" s="44" t="s">
        <v>199</v>
      </c>
      <c r="F1493" s="84">
        <v>8130</v>
      </c>
      <c r="G1493" s="104">
        <v>1</v>
      </c>
      <c r="H1493" s="102">
        <v>1</v>
      </c>
      <c r="I1493" s="66"/>
      <c r="J1493" s="86">
        <f>H1493*F1493</f>
        <v>8130</v>
      </c>
      <c r="K1493" s="44" t="s">
        <v>84</v>
      </c>
    </row>
    <row r="1494" spans="1:11" x14ac:dyDescent="0.25">
      <c r="A1494" s="95">
        <v>41393</v>
      </c>
      <c r="B1494" s="100" t="s">
        <v>197</v>
      </c>
      <c r="C1494" s="46" t="s">
        <v>1307</v>
      </c>
      <c r="D1494" s="100"/>
      <c r="E1494" s="44" t="s">
        <v>199</v>
      </c>
      <c r="F1494" s="84">
        <v>5350</v>
      </c>
      <c r="G1494" s="162">
        <v>1</v>
      </c>
      <c r="H1494" s="102">
        <v>1</v>
      </c>
      <c r="I1494" s="163"/>
      <c r="J1494" s="86">
        <f>H1494*F1494</f>
        <v>5350</v>
      </c>
      <c r="K1494" s="44" t="s">
        <v>84</v>
      </c>
    </row>
    <row r="1495" spans="1:11" x14ac:dyDescent="0.25">
      <c r="A1495" s="92"/>
      <c r="C1495" s="92"/>
      <c r="E1495" s="92"/>
      <c r="G1495" s="92"/>
      <c r="I1495" s="92"/>
      <c r="K1495" s="92"/>
    </row>
    <row r="1496" spans="1:11" x14ac:dyDescent="0.25">
      <c r="A1496" s="95">
        <v>41393</v>
      </c>
      <c r="B1496" s="100" t="s">
        <v>197</v>
      </c>
      <c r="C1496" s="46" t="s">
        <v>1308</v>
      </c>
      <c r="D1496" s="100"/>
      <c r="E1496" s="44" t="s">
        <v>199</v>
      </c>
      <c r="F1496" s="84">
        <v>5530</v>
      </c>
      <c r="G1496" s="85">
        <v>1</v>
      </c>
      <c r="H1496" s="102">
        <v>1</v>
      </c>
      <c r="I1496" s="53"/>
      <c r="J1496" s="86">
        <f>H1496*F1496</f>
        <v>5530</v>
      </c>
      <c r="K1496" s="44" t="s">
        <v>84</v>
      </c>
    </row>
    <row r="1497" spans="1:11" x14ac:dyDescent="0.25">
      <c r="A1497" s="92"/>
      <c r="C1497" s="92"/>
      <c r="E1497" s="92"/>
      <c r="G1497" s="92"/>
      <c r="I1497" s="92"/>
      <c r="K1497" s="92"/>
    </row>
    <row r="1498" spans="1:11" x14ac:dyDescent="0.25">
      <c r="A1498" s="95">
        <v>41393</v>
      </c>
      <c r="B1498" s="100" t="s">
        <v>197</v>
      </c>
      <c r="C1498" s="147" t="s">
        <v>1309</v>
      </c>
      <c r="D1498" s="100"/>
      <c r="E1498" s="44" t="s">
        <v>199</v>
      </c>
      <c r="F1498" s="84">
        <v>2350</v>
      </c>
      <c r="G1498" s="85">
        <v>1</v>
      </c>
      <c r="H1498" s="102">
        <v>1</v>
      </c>
      <c r="I1498" s="44"/>
      <c r="J1498" s="86">
        <f>H1498*F1498</f>
        <v>2350</v>
      </c>
      <c r="K1498" s="44" t="s">
        <v>84</v>
      </c>
    </row>
    <row r="1499" spans="1:11" x14ac:dyDescent="0.25">
      <c r="A1499" s="92"/>
      <c r="C1499" s="92"/>
      <c r="E1499" s="92"/>
      <c r="G1499" s="92"/>
      <c r="I1499" s="92"/>
      <c r="K1499" s="92"/>
    </row>
    <row r="1500" spans="1:11" x14ac:dyDescent="0.25">
      <c r="A1500" s="95">
        <v>41393</v>
      </c>
      <c r="B1500" s="100" t="s">
        <v>197</v>
      </c>
      <c r="C1500" s="147" t="s">
        <v>1310</v>
      </c>
      <c r="D1500" s="100"/>
      <c r="E1500" s="44" t="s">
        <v>199</v>
      </c>
      <c r="F1500" s="84">
        <v>6280</v>
      </c>
      <c r="G1500" s="85">
        <v>1</v>
      </c>
      <c r="H1500" s="102">
        <v>1</v>
      </c>
      <c r="I1500" s="44"/>
      <c r="J1500" s="86">
        <f>H1500*F1500</f>
        <v>6280</v>
      </c>
      <c r="K1500" s="44" t="s">
        <v>84</v>
      </c>
    </row>
    <row r="1501" spans="1:11" x14ac:dyDescent="0.25">
      <c r="A1501" s="92"/>
      <c r="C1501" s="92"/>
      <c r="E1501" s="92"/>
      <c r="G1501" s="92"/>
      <c r="I1501" s="92"/>
      <c r="K1501" s="92"/>
    </row>
    <row r="1502" spans="1:11" x14ac:dyDescent="0.25">
      <c r="A1502" s="95">
        <v>41393</v>
      </c>
      <c r="B1502" s="100" t="s">
        <v>197</v>
      </c>
      <c r="C1502" s="39" t="s">
        <v>1311</v>
      </c>
      <c r="D1502" s="100"/>
      <c r="E1502" s="44" t="s">
        <v>199</v>
      </c>
      <c r="F1502" s="84">
        <v>900</v>
      </c>
      <c r="G1502" s="85">
        <v>1</v>
      </c>
      <c r="H1502" s="102">
        <v>1</v>
      </c>
      <c r="I1502" s="44"/>
      <c r="J1502" s="86">
        <f>H1502*F1502</f>
        <v>900</v>
      </c>
      <c r="K1502" s="44" t="s">
        <v>84</v>
      </c>
    </row>
    <row r="1503" spans="1:11" x14ac:dyDescent="0.25">
      <c r="A1503" s="92"/>
      <c r="C1503" s="92"/>
      <c r="E1503" s="92"/>
      <c r="G1503" s="92"/>
      <c r="I1503" s="92"/>
      <c r="K1503" s="92"/>
    </row>
    <row r="1504" spans="1:11" x14ac:dyDescent="0.25">
      <c r="A1504" s="95">
        <v>41393</v>
      </c>
      <c r="B1504" s="100" t="s">
        <v>197</v>
      </c>
      <c r="C1504" s="147" t="s">
        <v>1312</v>
      </c>
      <c r="D1504" s="100" t="s">
        <v>1313</v>
      </c>
      <c r="E1504" s="44" t="s">
        <v>199</v>
      </c>
      <c r="F1504" s="84">
        <v>6380</v>
      </c>
      <c r="G1504" s="85">
        <v>1</v>
      </c>
      <c r="H1504" s="102">
        <v>1</v>
      </c>
      <c r="I1504" s="44"/>
      <c r="J1504" s="86">
        <f>H1504*F1504</f>
        <v>6380</v>
      </c>
      <c r="K1504" s="44" t="s">
        <v>84</v>
      </c>
    </row>
    <row r="1505" spans="1:11" x14ac:dyDescent="0.25">
      <c r="A1505" s="92"/>
      <c r="C1505" s="92"/>
      <c r="E1505" s="92"/>
      <c r="G1505" s="92"/>
      <c r="I1505" s="92"/>
      <c r="K1505" s="92"/>
    </row>
    <row r="1506" spans="1:11" x14ac:dyDescent="0.25">
      <c r="A1506" s="95">
        <v>41372</v>
      </c>
      <c r="B1506" s="100" t="s">
        <v>197</v>
      </c>
      <c r="C1506" s="46" t="s">
        <v>1314</v>
      </c>
      <c r="D1506" s="100" t="s">
        <v>1315</v>
      </c>
      <c r="E1506" s="44" t="s">
        <v>199</v>
      </c>
      <c r="F1506" s="84">
        <v>7500</v>
      </c>
      <c r="G1506" s="85">
        <v>1</v>
      </c>
      <c r="H1506" s="102">
        <v>1</v>
      </c>
      <c r="I1506" s="53"/>
      <c r="J1506" s="86">
        <f>H1506*F1506</f>
        <v>7500</v>
      </c>
      <c r="K1506" s="44" t="s">
        <v>84</v>
      </c>
    </row>
    <row r="1507" spans="1:11" x14ac:dyDescent="0.25">
      <c r="A1507" s="92"/>
      <c r="C1507" s="92"/>
      <c r="E1507" s="92"/>
      <c r="G1507" s="92"/>
      <c r="I1507" s="92"/>
      <c r="K1507" s="92"/>
    </row>
    <row r="1508" spans="1:11" x14ac:dyDescent="0.25">
      <c r="A1508" s="95">
        <v>41372</v>
      </c>
      <c r="B1508" s="100" t="s">
        <v>197</v>
      </c>
      <c r="C1508" s="46" t="s">
        <v>1316</v>
      </c>
      <c r="D1508" s="100" t="s">
        <v>1317</v>
      </c>
      <c r="E1508" s="44" t="s">
        <v>199</v>
      </c>
      <c r="F1508" s="84">
        <v>5265</v>
      </c>
      <c r="G1508" s="85">
        <v>1</v>
      </c>
      <c r="H1508" s="102">
        <v>1</v>
      </c>
      <c r="I1508" s="53"/>
      <c r="J1508" s="86">
        <f>H1508*F1508</f>
        <v>5265</v>
      </c>
      <c r="K1508" s="44" t="s">
        <v>84</v>
      </c>
    </row>
    <row r="1509" spans="1:11" x14ac:dyDescent="0.25">
      <c r="A1509" s="92"/>
      <c r="C1509" s="92"/>
      <c r="E1509" s="92"/>
      <c r="G1509" s="92"/>
      <c r="I1509" s="92"/>
      <c r="K1509" s="92"/>
    </row>
    <row r="1510" spans="1:11" x14ac:dyDescent="0.25">
      <c r="A1510" s="79">
        <v>41372</v>
      </c>
      <c r="B1510" s="100" t="s">
        <v>197</v>
      </c>
      <c r="C1510" s="147" t="s">
        <v>1318</v>
      </c>
      <c r="D1510" s="100" t="s">
        <v>1319</v>
      </c>
      <c r="E1510" s="44" t="s">
        <v>199</v>
      </c>
      <c r="F1510" s="84">
        <v>4556</v>
      </c>
      <c r="G1510" s="85">
        <v>1</v>
      </c>
      <c r="H1510" s="102">
        <v>1</v>
      </c>
      <c r="I1510" s="44"/>
      <c r="J1510" s="86">
        <f>H1510*F1510</f>
        <v>4556</v>
      </c>
      <c r="K1510" s="44" t="s">
        <v>84</v>
      </c>
    </row>
    <row r="1511" spans="1:11" x14ac:dyDescent="0.25">
      <c r="A1511" s="92"/>
      <c r="C1511" s="92"/>
      <c r="E1511" s="92"/>
      <c r="G1511" s="92"/>
      <c r="I1511" s="92"/>
      <c r="K1511" s="92"/>
    </row>
    <row r="1512" spans="1:11" x14ac:dyDescent="0.25">
      <c r="A1512" s="79">
        <v>41372</v>
      </c>
      <c r="B1512" s="100" t="s">
        <v>197</v>
      </c>
      <c r="C1512" s="147" t="s">
        <v>1320</v>
      </c>
      <c r="D1512" s="100" t="s">
        <v>1321</v>
      </c>
      <c r="E1512" s="44" t="s">
        <v>199</v>
      </c>
      <c r="F1512" s="84">
        <v>5880</v>
      </c>
      <c r="G1512" s="85">
        <v>1</v>
      </c>
      <c r="H1512" s="102">
        <v>1</v>
      </c>
      <c r="I1512" s="44"/>
      <c r="J1512" s="86">
        <f>H1512*F1512</f>
        <v>5880</v>
      </c>
      <c r="K1512" s="44" t="s">
        <v>84</v>
      </c>
    </row>
    <row r="1513" spans="1:11" x14ac:dyDescent="0.25">
      <c r="A1513" s="92"/>
      <c r="C1513" s="92"/>
      <c r="E1513" s="92"/>
      <c r="G1513" s="92"/>
      <c r="I1513" s="92"/>
      <c r="K1513" s="92"/>
    </row>
    <row r="1514" spans="1:11" x14ac:dyDescent="0.25">
      <c r="A1514" s="79">
        <v>41372</v>
      </c>
      <c r="B1514" s="100" t="s">
        <v>197</v>
      </c>
      <c r="C1514" s="39" t="s">
        <v>1322</v>
      </c>
      <c r="D1514" s="100" t="s">
        <v>1323</v>
      </c>
      <c r="E1514" s="44" t="s">
        <v>199</v>
      </c>
      <c r="F1514" s="84">
        <v>8828</v>
      </c>
      <c r="G1514" s="85">
        <v>1</v>
      </c>
      <c r="H1514" s="102">
        <v>1</v>
      </c>
      <c r="I1514" s="44"/>
      <c r="J1514" s="86">
        <f>H1514*F1514</f>
        <v>8828</v>
      </c>
      <c r="K1514" s="44" t="s">
        <v>84</v>
      </c>
    </row>
    <row r="1515" spans="1:11" x14ac:dyDescent="0.25">
      <c r="A1515" s="79"/>
      <c r="B1515" s="100"/>
      <c r="C1515" s="147"/>
      <c r="D1515" s="100"/>
      <c r="E1515" s="44"/>
      <c r="F1515" s="84"/>
      <c r="G1515" s="85"/>
      <c r="H1515" s="102"/>
      <c r="I1515" s="44"/>
      <c r="J1515" s="148"/>
      <c r="K1515" s="44"/>
    </row>
    <row r="1516" spans="1:11" x14ac:dyDescent="0.25">
      <c r="A1516" s="79">
        <v>41372</v>
      </c>
      <c r="B1516" s="100" t="s">
        <v>197</v>
      </c>
      <c r="C1516" s="147" t="s">
        <v>1324</v>
      </c>
      <c r="D1516" s="100" t="s">
        <v>1325</v>
      </c>
      <c r="E1516" s="44" t="s">
        <v>199</v>
      </c>
      <c r="F1516" s="84">
        <v>6885</v>
      </c>
      <c r="G1516" s="104">
        <v>1</v>
      </c>
      <c r="H1516" s="102">
        <v>1</v>
      </c>
      <c r="I1516" s="23"/>
      <c r="J1516" s="86">
        <f>H1516*F1516</f>
        <v>6885</v>
      </c>
      <c r="K1516" s="44" t="s">
        <v>84</v>
      </c>
    </row>
    <row r="1517" spans="1:11" x14ac:dyDescent="0.25">
      <c r="A1517" s="79">
        <v>41372</v>
      </c>
      <c r="B1517" s="100" t="s">
        <v>197</v>
      </c>
      <c r="C1517" s="147" t="s">
        <v>1326</v>
      </c>
      <c r="D1517" s="100" t="s">
        <v>1327</v>
      </c>
      <c r="E1517" s="44" t="s">
        <v>199</v>
      </c>
      <c r="F1517" s="84">
        <v>4935</v>
      </c>
      <c r="G1517" s="162">
        <v>1</v>
      </c>
      <c r="H1517" s="102">
        <v>1</v>
      </c>
      <c r="I1517" s="159"/>
      <c r="J1517" s="86">
        <f>H1517*F1517</f>
        <v>4935</v>
      </c>
      <c r="K1517" s="44" t="s">
        <v>84</v>
      </c>
    </row>
    <row r="1518" spans="1:11" x14ac:dyDescent="0.25">
      <c r="A1518" s="92"/>
      <c r="C1518" s="92"/>
      <c r="E1518" s="92"/>
      <c r="G1518" s="92"/>
      <c r="I1518" s="92"/>
      <c r="K1518" s="92"/>
    </row>
    <row r="1519" spans="1:11" x14ac:dyDescent="0.25">
      <c r="A1519" s="79">
        <v>41372</v>
      </c>
      <c r="B1519" s="100" t="s">
        <v>197</v>
      </c>
      <c r="C1519" s="147" t="s">
        <v>1328</v>
      </c>
      <c r="D1519" s="100" t="s">
        <v>1329</v>
      </c>
      <c r="E1519" s="44" t="s">
        <v>199</v>
      </c>
      <c r="F1519" s="84">
        <v>8325</v>
      </c>
      <c r="G1519" s="85">
        <v>1</v>
      </c>
      <c r="H1519" s="102">
        <v>1</v>
      </c>
      <c r="I1519" s="44"/>
      <c r="J1519" s="86">
        <f>H1519*F1519</f>
        <v>8325</v>
      </c>
      <c r="K1519" s="44" t="s">
        <v>84</v>
      </c>
    </row>
    <row r="1520" spans="1:11" x14ac:dyDescent="0.25">
      <c r="A1520" s="92"/>
      <c r="C1520" s="92"/>
      <c r="E1520" s="92"/>
      <c r="G1520" s="92"/>
      <c r="I1520" s="92"/>
      <c r="K1520" s="92"/>
    </row>
    <row r="1521" spans="1:11" x14ac:dyDescent="0.25">
      <c r="A1521" s="79">
        <v>41372</v>
      </c>
      <c r="B1521" s="100" t="s">
        <v>197</v>
      </c>
      <c r="C1521" s="39" t="s">
        <v>1330</v>
      </c>
      <c r="D1521" s="100" t="s">
        <v>1331</v>
      </c>
      <c r="E1521" s="144" t="s">
        <v>199</v>
      </c>
      <c r="F1521" s="108">
        <v>6691</v>
      </c>
      <c r="G1521" s="99">
        <v>1</v>
      </c>
      <c r="H1521" s="150">
        <v>1</v>
      </c>
      <c r="I1521" s="144"/>
      <c r="J1521" s="86">
        <f>H1521*F1521</f>
        <v>6691</v>
      </c>
      <c r="K1521" s="44" t="s">
        <v>84</v>
      </c>
    </row>
    <row r="1522" spans="1:11" x14ac:dyDescent="0.25">
      <c r="A1522" s="92"/>
      <c r="C1522" s="92"/>
      <c r="E1522" s="92"/>
      <c r="G1522" s="92"/>
      <c r="I1522" s="92"/>
      <c r="K1522" s="92"/>
    </row>
    <row r="1523" spans="1:11" x14ac:dyDescent="0.25">
      <c r="A1523" s="79">
        <v>41372</v>
      </c>
      <c r="B1523" s="100" t="s">
        <v>197</v>
      </c>
      <c r="C1523" s="39" t="s">
        <v>1332</v>
      </c>
      <c r="D1523" s="45" t="s">
        <v>1333</v>
      </c>
      <c r="E1523" s="144" t="s">
        <v>199</v>
      </c>
      <c r="F1523" s="108">
        <v>7872</v>
      </c>
      <c r="G1523" s="99">
        <v>1</v>
      </c>
      <c r="H1523" s="150">
        <v>1</v>
      </c>
      <c r="I1523" s="144"/>
      <c r="J1523" s="86">
        <f>H1523*F1523</f>
        <v>7872</v>
      </c>
      <c r="K1523" s="44" t="s">
        <v>84</v>
      </c>
    </row>
    <row r="1524" spans="1:11" x14ac:dyDescent="0.25">
      <c r="A1524" s="92"/>
      <c r="C1524" s="92"/>
      <c r="E1524" s="92"/>
      <c r="G1524" s="92"/>
      <c r="I1524" s="92"/>
      <c r="K1524" s="92"/>
    </row>
    <row r="1525" spans="1:11" x14ac:dyDescent="0.25">
      <c r="A1525" s="79">
        <v>41372</v>
      </c>
      <c r="B1525" s="100" t="s">
        <v>197</v>
      </c>
      <c r="C1525" s="39" t="s">
        <v>1334</v>
      </c>
      <c r="D1525" s="45" t="s">
        <v>1335</v>
      </c>
      <c r="E1525" s="144" t="s">
        <v>199</v>
      </c>
      <c r="F1525" s="108">
        <v>4217</v>
      </c>
      <c r="G1525" s="99">
        <v>1</v>
      </c>
      <c r="H1525" s="150">
        <v>1</v>
      </c>
      <c r="I1525" s="144"/>
      <c r="J1525" s="86">
        <f>H1525*F1525</f>
        <v>4217</v>
      </c>
      <c r="K1525" s="44" t="s">
        <v>84</v>
      </c>
    </row>
    <row r="1526" spans="1:11" x14ac:dyDescent="0.25">
      <c r="A1526" s="92"/>
      <c r="C1526" s="92"/>
      <c r="E1526" s="92"/>
      <c r="G1526" s="92"/>
      <c r="I1526" s="92"/>
      <c r="K1526" s="92"/>
    </row>
    <row r="1527" spans="1:11" x14ac:dyDescent="0.25">
      <c r="A1527" s="79">
        <v>41372</v>
      </c>
      <c r="B1527" s="100" t="s">
        <v>197</v>
      </c>
      <c r="C1527" s="39" t="s">
        <v>1336</v>
      </c>
      <c r="D1527" s="100" t="s">
        <v>1337</v>
      </c>
      <c r="E1527" s="44" t="s">
        <v>199</v>
      </c>
      <c r="F1527" s="84">
        <v>3000</v>
      </c>
      <c r="G1527" s="85">
        <v>1</v>
      </c>
      <c r="H1527" s="102">
        <v>1</v>
      </c>
      <c r="I1527" s="53"/>
      <c r="J1527" s="86">
        <f>H1527*F1527</f>
        <v>3000</v>
      </c>
      <c r="K1527" s="44" t="s">
        <v>84</v>
      </c>
    </row>
    <row r="1528" spans="1:11" x14ac:dyDescent="0.25">
      <c r="A1528" s="92"/>
      <c r="C1528" s="92"/>
      <c r="E1528" s="92"/>
      <c r="G1528" s="92"/>
      <c r="I1528" s="92"/>
      <c r="K1528" s="92"/>
    </row>
    <row r="1529" spans="1:11" x14ac:dyDescent="0.25">
      <c r="A1529" s="79">
        <v>41372</v>
      </c>
      <c r="B1529" s="100" t="s">
        <v>197</v>
      </c>
      <c r="C1529" s="46" t="s">
        <v>1338</v>
      </c>
      <c r="D1529" s="100" t="s">
        <v>1339</v>
      </c>
      <c r="E1529" s="44" t="s">
        <v>199</v>
      </c>
      <c r="F1529" s="84">
        <v>4554</v>
      </c>
      <c r="G1529" s="85">
        <v>1</v>
      </c>
      <c r="H1529" s="102">
        <v>1</v>
      </c>
      <c r="I1529" s="53"/>
      <c r="J1529" s="86">
        <f>H1529*F1529</f>
        <v>4554</v>
      </c>
      <c r="K1529" s="44" t="s">
        <v>84</v>
      </c>
    </row>
    <row r="1530" spans="1:11" x14ac:dyDescent="0.25">
      <c r="A1530" s="92"/>
      <c r="C1530" s="92"/>
      <c r="E1530" s="92"/>
      <c r="G1530" s="92"/>
      <c r="I1530" s="92"/>
      <c r="K1530" s="92"/>
    </row>
    <row r="1531" spans="1:11" x14ac:dyDescent="0.25">
      <c r="A1531" s="79">
        <v>41372</v>
      </c>
      <c r="B1531" s="100" t="s">
        <v>197</v>
      </c>
      <c r="C1531" s="46" t="s">
        <v>1340</v>
      </c>
      <c r="D1531" s="100" t="s">
        <v>1341</v>
      </c>
      <c r="E1531" s="44" t="s">
        <v>199</v>
      </c>
      <c r="F1531" s="84">
        <v>5400</v>
      </c>
      <c r="G1531" s="85">
        <v>1</v>
      </c>
      <c r="H1531" s="102">
        <v>1</v>
      </c>
      <c r="I1531" s="53"/>
      <c r="J1531" s="86">
        <f>H1531*F1531</f>
        <v>5400</v>
      </c>
      <c r="K1531" s="44" t="s">
        <v>84</v>
      </c>
    </row>
    <row r="1532" spans="1:11" x14ac:dyDescent="0.25">
      <c r="A1532" s="92"/>
      <c r="C1532" s="92"/>
      <c r="E1532" s="92"/>
      <c r="G1532" s="92"/>
      <c r="I1532" s="92"/>
      <c r="K1532" s="92"/>
    </row>
    <row r="1533" spans="1:11" x14ac:dyDescent="0.25">
      <c r="A1533" s="79">
        <v>41372</v>
      </c>
      <c r="B1533" s="100" t="s">
        <v>197</v>
      </c>
      <c r="C1533" s="147" t="s">
        <v>1342</v>
      </c>
      <c r="D1533" s="100" t="s">
        <v>1343</v>
      </c>
      <c r="E1533" s="44" t="s">
        <v>199</v>
      </c>
      <c r="F1533" s="84">
        <v>13669</v>
      </c>
      <c r="G1533" s="85">
        <v>1</v>
      </c>
      <c r="H1533" s="102">
        <v>1</v>
      </c>
      <c r="I1533" s="44"/>
      <c r="J1533" s="86">
        <f>H1533*F1533</f>
        <v>13669</v>
      </c>
      <c r="K1533" s="44" t="s">
        <v>84</v>
      </c>
    </row>
    <row r="1534" spans="1:11" x14ac:dyDescent="0.25">
      <c r="A1534" s="92"/>
      <c r="C1534" s="92"/>
      <c r="E1534" s="92"/>
      <c r="G1534" s="92"/>
      <c r="I1534" s="92"/>
      <c r="K1534" s="92"/>
    </row>
    <row r="1535" spans="1:11" x14ac:dyDescent="0.25">
      <c r="A1535" s="79">
        <v>41372</v>
      </c>
      <c r="B1535" s="100" t="s">
        <v>197</v>
      </c>
      <c r="C1535" s="147" t="s">
        <v>1344</v>
      </c>
      <c r="D1535" s="100" t="s">
        <v>1345</v>
      </c>
      <c r="E1535" s="44" t="s">
        <v>199</v>
      </c>
      <c r="F1535" s="84">
        <v>3573</v>
      </c>
      <c r="G1535" s="85">
        <v>1</v>
      </c>
      <c r="H1535" s="102">
        <v>1</v>
      </c>
      <c r="I1535" s="44"/>
      <c r="J1535" s="86">
        <f>H1535*F1535</f>
        <v>3573</v>
      </c>
      <c r="K1535" s="44" t="s">
        <v>84</v>
      </c>
    </row>
    <row r="1536" spans="1:11" x14ac:dyDescent="0.25">
      <c r="A1536" s="92"/>
      <c r="C1536" s="92"/>
      <c r="E1536" s="92"/>
      <c r="G1536" s="92"/>
      <c r="I1536" s="92"/>
      <c r="K1536" s="92"/>
    </row>
    <row r="1537" spans="1:11" x14ac:dyDescent="0.25">
      <c r="A1537" s="79">
        <v>41372</v>
      </c>
      <c r="B1537" s="100" t="s">
        <v>197</v>
      </c>
      <c r="C1537" s="39" t="s">
        <v>1346</v>
      </c>
      <c r="D1537" s="100" t="s">
        <v>1347</v>
      </c>
      <c r="E1537" s="44" t="s">
        <v>199</v>
      </c>
      <c r="F1537" s="84">
        <v>1977</v>
      </c>
      <c r="G1537" s="85">
        <v>1</v>
      </c>
      <c r="H1537" s="102">
        <v>1</v>
      </c>
      <c r="I1537" s="44"/>
      <c r="J1537" s="86">
        <f>H1537*F1537</f>
        <v>1977</v>
      </c>
      <c r="K1537" s="44" t="s">
        <v>84</v>
      </c>
    </row>
    <row r="1538" spans="1:11" x14ac:dyDescent="0.25">
      <c r="A1538" s="92"/>
      <c r="C1538" s="92"/>
      <c r="E1538" s="92"/>
      <c r="G1538" s="92"/>
      <c r="I1538" s="92"/>
      <c r="K1538" s="92"/>
    </row>
    <row r="1539" spans="1:11" x14ac:dyDescent="0.25">
      <c r="A1539" s="79">
        <v>41372</v>
      </c>
      <c r="B1539" s="100" t="s">
        <v>197</v>
      </c>
      <c r="C1539" s="147" t="s">
        <v>1348</v>
      </c>
      <c r="D1539" s="100" t="s">
        <v>1349</v>
      </c>
      <c r="E1539" s="44" t="s">
        <v>199</v>
      </c>
      <c r="F1539" s="84">
        <v>1467</v>
      </c>
      <c r="G1539" s="104">
        <v>1</v>
      </c>
      <c r="H1539" s="102">
        <v>1</v>
      </c>
      <c r="I1539" s="23"/>
      <c r="J1539" s="86">
        <f>H1539*F1539</f>
        <v>1467</v>
      </c>
      <c r="K1539" s="44" t="s">
        <v>84</v>
      </c>
    </row>
    <row r="1540" spans="1:11" x14ac:dyDescent="0.25">
      <c r="A1540" s="79">
        <v>41372</v>
      </c>
      <c r="B1540" s="100" t="s">
        <v>197</v>
      </c>
      <c r="C1540" s="147" t="s">
        <v>1350</v>
      </c>
      <c r="D1540" s="100" t="s">
        <v>1351</v>
      </c>
      <c r="E1540" s="44" t="s">
        <v>199</v>
      </c>
      <c r="F1540" s="84">
        <v>5063</v>
      </c>
      <c r="G1540" s="162">
        <v>1</v>
      </c>
      <c r="H1540" s="102">
        <v>1</v>
      </c>
      <c r="I1540" s="159"/>
      <c r="J1540" s="86">
        <f>H1540*F1540</f>
        <v>5063</v>
      </c>
      <c r="K1540" s="44" t="s">
        <v>84</v>
      </c>
    </row>
    <row r="1541" spans="1:11" x14ac:dyDescent="0.25">
      <c r="A1541" s="92"/>
      <c r="C1541" s="92"/>
      <c r="E1541" s="92"/>
      <c r="G1541" s="92"/>
      <c r="I1541" s="92"/>
      <c r="K1541" s="92"/>
    </row>
    <row r="1542" spans="1:11" x14ac:dyDescent="0.25">
      <c r="A1542" s="79">
        <v>41372</v>
      </c>
      <c r="B1542" s="100" t="s">
        <v>197</v>
      </c>
      <c r="C1542" s="147" t="s">
        <v>1352</v>
      </c>
      <c r="D1542" s="100" t="s">
        <v>1353</v>
      </c>
      <c r="E1542" s="44" t="s">
        <v>199</v>
      </c>
      <c r="F1542" s="84">
        <v>2308</v>
      </c>
      <c r="G1542" s="85">
        <v>1</v>
      </c>
      <c r="H1542" s="102">
        <v>1</v>
      </c>
      <c r="I1542" s="44"/>
      <c r="J1542" s="86">
        <f>H1542*F1542</f>
        <v>2308</v>
      </c>
      <c r="K1542" s="44" t="s">
        <v>84</v>
      </c>
    </row>
    <row r="1543" spans="1:11" x14ac:dyDescent="0.25">
      <c r="A1543" s="92"/>
      <c r="C1543" s="92"/>
      <c r="E1543" s="92"/>
      <c r="G1543" s="92"/>
      <c r="I1543" s="92"/>
      <c r="K1543" s="92"/>
    </row>
    <row r="1544" spans="1:11" x14ac:dyDescent="0.25">
      <c r="A1544" s="95">
        <v>41372</v>
      </c>
      <c r="B1544" s="100" t="s">
        <v>197</v>
      </c>
      <c r="C1544" s="39" t="s">
        <v>1354</v>
      </c>
      <c r="D1544" s="100" t="s">
        <v>1355</v>
      </c>
      <c r="E1544" s="144" t="s">
        <v>199</v>
      </c>
      <c r="F1544" s="108">
        <v>5262</v>
      </c>
      <c r="G1544" s="99">
        <v>1</v>
      </c>
      <c r="H1544" s="150">
        <v>1</v>
      </c>
      <c r="I1544" s="144"/>
      <c r="J1544" s="86">
        <f>H1544*F1544</f>
        <v>5262</v>
      </c>
      <c r="K1544" s="44" t="s">
        <v>84</v>
      </c>
    </row>
    <row r="1545" spans="1:11" x14ac:dyDescent="0.25">
      <c r="A1545" s="92"/>
      <c r="C1545" s="92"/>
      <c r="E1545" s="92"/>
      <c r="G1545" s="92"/>
      <c r="I1545" s="92"/>
      <c r="K1545" s="92"/>
    </row>
    <row r="1546" spans="1:11" x14ac:dyDescent="0.25">
      <c r="A1546" s="95">
        <v>41372</v>
      </c>
      <c r="B1546" s="100" t="s">
        <v>197</v>
      </c>
      <c r="C1546" s="39" t="s">
        <v>1356</v>
      </c>
      <c r="D1546" s="45" t="s">
        <v>1357</v>
      </c>
      <c r="E1546" s="144" t="s">
        <v>199</v>
      </c>
      <c r="F1546" s="108">
        <v>3456</v>
      </c>
      <c r="G1546" s="99">
        <v>1</v>
      </c>
      <c r="H1546" s="150">
        <v>1</v>
      </c>
      <c r="I1546" s="144"/>
      <c r="J1546" s="86">
        <f>H1546*F1546</f>
        <v>3456</v>
      </c>
      <c r="K1546" s="44" t="s">
        <v>84</v>
      </c>
    </row>
    <row r="1547" spans="1:11" x14ac:dyDescent="0.25">
      <c r="A1547" s="92"/>
      <c r="C1547" s="92"/>
      <c r="E1547" s="92"/>
      <c r="G1547" s="92"/>
      <c r="I1547" s="92"/>
      <c r="K1547" s="92"/>
    </row>
    <row r="1548" spans="1:11" x14ac:dyDescent="0.25">
      <c r="A1548" s="95">
        <v>41372</v>
      </c>
      <c r="B1548" s="100" t="s">
        <v>197</v>
      </c>
      <c r="C1548" s="39" t="s">
        <v>1358</v>
      </c>
      <c r="D1548" s="45" t="s">
        <v>1359</v>
      </c>
      <c r="E1548" s="144" t="s">
        <v>199</v>
      </c>
      <c r="F1548" s="108">
        <v>7095</v>
      </c>
      <c r="G1548" s="99">
        <v>1</v>
      </c>
      <c r="H1548" s="150">
        <v>1</v>
      </c>
      <c r="I1548" s="144"/>
      <c r="J1548" s="86">
        <f>H1548*F1548</f>
        <v>7095</v>
      </c>
      <c r="K1548" s="44" t="s">
        <v>84</v>
      </c>
    </row>
    <row r="1549" spans="1:11" x14ac:dyDescent="0.25">
      <c r="A1549" s="92"/>
      <c r="C1549" s="92"/>
      <c r="E1549" s="92"/>
      <c r="G1549" s="92"/>
      <c r="I1549" s="92"/>
      <c r="K1549" s="92"/>
    </row>
    <row r="1550" spans="1:11" x14ac:dyDescent="0.25">
      <c r="A1550" s="95">
        <v>41372</v>
      </c>
      <c r="B1550" s="45" t="s">
        <v>197</v>
      </c>
      <c r="C1550" s="39" t="s">
        <v>1360</v>
      </c>
      <c r="D1550" s="100" t="s">
        <v>1361</v>
      </c>
      <c r="E1550" s="44" t="s">
        <v>199</v>
      </c>
      <c r="F1550" s="84">
        <v>4695</v>
      </c>
      <c r="G1550" s="85">
        <v>1</v>
      </c>
      <c r="H1550" s="102">
        <v>1</v>
      </c>
      <c r="I1550" s="53"/>
      <c r="J1550" s="86">
        <f>H1550*F1550</f>
        <v>4695</v>
      </c>
      <c r="K1550" s="44" t="s">
        <v>84</v>
      </c>
    </row>
    <row r="1551" spans="1:11" x14ac:dyDescent="0.25">
      <c r="A1551" s="92"/>
      <c r="C1551" s="92"/>
      <c r="E1551" s="92"/>
      <c r="G1551" s="92"/>
      <c r="I1551" s="92"/>
      <c r="K1551" s="92"/>
    </row>
    <row r="1552" spans="1:11" x14ac:dyDescent="0.25">
      <c r="A1552" s="79">
        <v>41359</v>
      </c>
      <c r="B1552" s="100" t="s">
        <v>197</v>
      </c>
      <c r="C1552" s="46" t="s">
        <v>1362</v>
      </c>
      <c r="D1552" s="100" t="s">
        <v>1363</v>
      </c>
      <c r="E1552" s="44" t="s">
        <v>199</v>
      </c>
      <c r="F1552" s="84">
        <v>8970</v>
      </c>
      <c r="G1552" s="85">
        <v>1</v>
      </c>
      <c r="H1552" s="102">
        <v>1</v>
      </c>
      <c r="I1552" s="53"/>
      <c r="J1552" s="86">
        <f>H1552*F1552</f>
        <v>8970</v>
      </c>
      <c r="K1552" s="44" t="s">
        <v>84</v>
      </c>
    </row>
    <row r="1553" spans="1:11" x14ac:dyDescent="0.25">
      <c r="A1553" s="278"/>
      <c r="C1553" s="92"/>
      <c r="E1553" s="92"/>
      <c r="G1553" s="92"/>
      <c r="I1553" s="92"/>
      <c r="K1553" s="92"/>
    </row>
    <row r="1554" spans="1:11" x14ac:dyDescent="0.25">
      <c r="A1554" s="79">
        <v>41359</v>
      </c>
      <c r="B1554" s="100" t="s">
        <v>197</v>
      </c>
      <c r="C1554" s="46" t="s">
        <v>1364</v>
      </c>
      <c r="D1554" s="100" t="s">
        <v>1365</v>
      </c>
      <c r="E1554" s="44" t="s">
        <v>199</v>
      </c>
      <c r="F1554" s="84">
        <v>2650</v>
      </c>
      <c r="G1554" s="85">
        <v>1</v>
      </c>
      <c r="H1554" s="102">
        <v>1</v>
      </c>
      <c r="I1554" s="53"/>
      <c r="J1554" s="86">
        <f>H1554*F1554</f>
        <v>2650</v>
      </c>
      <c r="K1554" s="44" t="s">
        <v>84</v>
      </c>
    </row>
    <row r="1555" spans="1:11" x14ac:dyDescent="0.25">
      <c r="A1555" s="92"/>
      <c r="C1555" s="92"/>
      <c r="E1555" s="92"/>
      <c r="G1555" s="92"/>
      <c r="I1555" s="92"/>
      <c r="K1555" s="92"/>
    </row>
    <row r="1556" spans="1:11" x14ac:dyDescent="0.25">
      <c r="A1556" s="79">
        <v>41359</v>
      </c>
      <c r="B1556" s="100" t="s">
        <v>197</v>
      </c>
      <c r="C1556" s="147" t="s">
        <v>1366</v>
      </c>
      <c r="D1556" s="100" t="s">
        <v>1367</v>
      </c>
      <c r="E1556" s="44" t="s">
        <v>199</v>
      </c>
      <c r="F1556" s="84">
        <v>2970</v>
      </c>
      <c r="G1556" s="85">
        <v>1</v>
      </c>
      <c r="H1556" s="102">
        <v>1</v>
      </c>
      <c r="I1556" s="44"/>
      <c r="J1556" s="86">
        <f>H1556*F1556</f>
        <v>2970</v>
      </c>
      <c r="K1556" s="44" t="s">
        <v>84</v>
      </c>
    </row>
    <row r="1557" spans="1:11" x14ac:dyDescent="0.25">
      <c r="A1557" s="92"/>
      <c r="C1557" s="92"/>
      <c r="E1557" s="92"/>
      <c r="G1557" s="92"/>
      <c r="I1557" s="92"/>
      <c r="K1557" s="92"/>
    </row>
    <row r="1558" spans="1:11" x14ac:dyDescent="0.25">
      <c r="A1558" s="79">
        <v>41359</v>
      </c>
      <c r="B1558" s="100" t="s">
        <v>197</v>
      </c>
      <c r="C1558" s="147" t="s">
        <v>1368</v>
      </c>
      <c r="D1558" s="100" t="s">
        <v>1369</v>
      </c>
      <c r="E1558" s="44" t="s">
        <v>199</v>
      </c>
      <c r="F1558" s="84">
        <v>2990</v>
      </c>
      <c r="G1558" s="85">
        <v>1</v>
      </c>
      <c r="H1558" s="102">
        <v>1</v>
      </c>
      <c r="I1558" s="44"/>
      <c r="J1558" s="86">
        <f>H1558*F1558</f>
        <v>2990</v>
      </c>
      <c r="K1558" s="44" t="s">
        <v>84</v>
      </c>
    </row>
    <row r="1559" spans="1:11" x14ac:dyDescent="0.25">
      <c r="A1559" s="92"/>
      <c r="C1559" s="92"/>
      <c r="E1559" s="92"/>
      <c r="G1559" s="92"/>
      <c r="I1559" s="92"/>
      <c r="K1559" s="92"/>
    </row>
    <row r="1560" spans="1:11" x14ac:dyDescent="0.25">
      <c r="A1560" s="79">
        <v>41359</v>
      </c>
      <c r="B1560" s="100" t="s">
        <v>197</v>
      </c>
      <c r="C1560" s="39" t="s">
        <v>1370</v>
      </c>
      <c r="D1560" s="100" t="s">
        <v>1371</v>
      </c>
      <c r="E1560" s="44" t="s">
        <v>199</v>
      </c>
      <c r="F1560" s="84">
        <v>5530</v>
      </c>
      <c r="G1560" s="85">
        <v>1</v>
      </c>
      <c r="H1560" s="102">
        <v>1</v>
      </c>
      <c r="I1560" s="44"/>
      <c r="J1560" s="86">
        <f>H1560*F1560</f>
        <v>5530</v>
      </c>
      <c r="K1560" s="44" t="s">
        <v>84</v>
      </c>
    </row>
    <row r="1561" spans="1:11" x14ac:dyDescent="0.25">
      <c r="A1561" s="92"/>
      <c r="C1561" s="92"/>
      <c r="E1561" s="92"/>
      <c r="G1561" s="92"/>
      <c r="I1561" s="92"/>
      <c r="K1561" s="92"/>
    </row>
    <row r="1562" spans="1:11" x14ac:dyDescent="0.25">
      <c r="A1562" s="79">
        <v>41359</v>
      </c>
      <c r="B1562" s="100" t="s">
        <v>197</v>
      </c>
      <c r="C1562" s="147" t="s">
        <v>1372</v>
      </c>
      <c r="D1562" s="100" t="s">
        <v>1373</v>
      </c>
      <c r="E1562" s="44" t="s">
        <v>199</v>
      </c>
      <c r="F1562" s="84">
        <v>2970</v>
      </c>
      <c r="G1562" s="104">
        <v>1</v>
      </c>
      <c r="H1562" s="102">
        <v>1</v>
      </c>
      <c r="I1562" s="23"/>
      <c r="J1562" s="86">
        <f>H1562*F1562</f>
        <v>2970</v>
      </c>
      <c r="K1562" s="44" t="s">
        <v>84</v>
      </c>
    </row>
    <row r="1563" spans="1:11" x14ac:dyDescent="0.25">
      <c r="A1563" s="79">
        <v>41351</v>
      </c>
      <c r="B1563" s="100" t="s">
        <v>197</v>
      </c>
      <c r="C1563" s="46" t="s">
        <v>1374</v>
      </c>
      <c r="D1563" s="100" t="s">
        <v>1375</v>
      </c>
      <c r="E1563" s="44" t="s">
        <v>199</v>
      </c>
      <c r="F1563" s="84">
        <v>2600</v>
      </c>
      <c r="G1563" s="162">
        <v>1</v>
      </c>
      <c r="H1563" s="102">
        <v>1</v>
      </c>
      <c r="I1563" s="163"/>
      <c r="J1563" s="86">
        <f>H1563*F1563</f>
        <v>2600</v>
      </c>
      <c r="K1563" s="44" t="s">
        <v>84</v>
      </c>
    </row>
    <row r="1564" spans="1:11" x14ac:dyDescent="0.25">
      <c r="A1564" s="92"/>
      <c r="C1564" s="92"/>
      <c r="E1564" s="92"/>
      <c r="G1564" s="92"/>
      <c r="I1564" s="92"/>
      <c r="K1564" s="92"/>
    </row>
    <row r="1565" spans="1:11" x14ac:dyDescent="0.25">
      <c r="A1565" s="79">
        <v>41351</v>
      </c>
      <c r="B1565" s="100" t="s">
        <v>197</v>
      </c>
      <c r="C1565" s="147" t="s">
        <v>1376</v>
      </c>
      <c r="D1565" s="100" t="s">
        <v>1377</v>
      </c>
      <c r="E1565" s="44" t="s">
        <v>199</v>
      </c>
      <c r="F1565" s="84">
        <v>2600</v>
      </c>
      <c r="G1565" s="85">
        <v>1</v>
      </c>
      <c r="H1565" s="102">
        <v>1</v>
      </c>
      <c r="I1565" s="44"/>
      <c r="J1565" s="86">
        <f>H1565*F1565</f>
        <v>2600</v>
      </c>
      <c r="K1565" s="44" t="s">
        <v>84</v>
      </c>
    </row>
    <row r="1566" spans="1:11" x14ac:dyDescent="0.25">
      <c r="A1566" s="92"/>
      <c r="C1566" s="92"/>
      <c r="E1566" s="92"/>
      <c r="G1566" s="92"/>
      <c r="I1566" s="92"/>
      <c r="K1566" s="92"/>
    </row>
    <row r="1567" spans="1:11" x14ac:dyDescent="0.25">
      <c r="A1567" s="79">
        <v>41351</v>
      </c>
      <c r="B1567" s="100" t="s">
        <v>197</v>
      </c>
      <c r="C1567" s="147" t="s">
        <v>1378</v>
      </c>
      <c r="D1567" s="100" t="s">
        <v>1379</v>
      </c>
      <c r="E1567" s="44" t="s">
        <v>199</v>
      </c>
      <c r="F1567" s="84">
        <v>7300</v>
      </c>
      <c r="G1567" s="85">
        <v>1</v>
      </c>
      <c r="H1567" s="102">
        <v>1</v>
      </c>
      <c r="I1567" s="44"/>
      <c r="J1567" s="86">
        <f>H1567*F1567</f>
        <v>7300</v>
      </c>
      <c r="K1567" s="44" t="s">
        <v>84</v>
      </c>
    </row>
    <row r="1568" spans="1:11" x14ac:dyDescent="0.25">
      <c r="A1568" s="92"/>
      <c r="C1568" s="92"/>
      <c r="E1568" s="92"/>
      <c r="G1568" s="92"/>
      <c r="I1568" s="92"/>
      <c r="K1568" s="92"/>
    </row>
    <row r="1569" spans="1:11" x14ac:dyDescent="0.25">
      <c r="A1569" s="79">
        <v>41351</v>
      </c>
      <c r="B1569" s="100" t="s">
        <v>197</v>
      </c>
      <c r="C1569" s="39" t="s">
        <v>1380</v>
      </c>
      <c r="D1569" s="100" t="s">
        <v>1381</v>
      </c>
      <c r="E1569" s="44" t="s">
        <v>199</v>
      </c>
      <c r="F1569" s="84">
        <v>5800</v>
      </c>
      <c r="G1569" s="85">
        <v>1</v>
      </c>
      <c r="H1569" s="102">
        <v>1</v>
      </c>
      <c r="I1569" s="44"/>
      <c r="J1569" s="86">
        <f>H1569*F1569</f>
        <v>5800</v>
      </c>
      <c r="K1569" s="44" t="s">
        <v>84</v>
      </c>
    </row>
    <row r="1570" spans="1:11" x14ac:dyDescent="0.25">
      <c r="A1570" s="92"/>
      <c r="C1570" s="92"/>
      <c r="E1570" s="92"/>
      <c r="G1570" s="92"/>
      <c r="I1570" s="92"/>
      <c r="K1570" s="92"/>
    </row>
    <row r="1571" spans="1:11" x14ac:dyDescent="0.25">
      <c r="A1571" s="79">
        <v>41351</v>
      </c>
      <c r="B1571" s="100" t="s">
        <v>197</v>
      </c>
      <c r="C1571" s="147" t="s">
        <v>1382</v>
      </c>
      <c r="D1571" s="100" t="s">
        <v>1383</v>
      </c>
      <c r="E1571" s="44" t="s">
        <v>199</v>
      </c>
      <c r="F1571" s="84">
        <v>4200</v>
      </c>
      <c r="G1571" s="85">
        <v>1</v>
      </c>
      <c r="H1571" s="102">
        <v>1</v>
      </c>
      <c r="I1571" s="44"/>
      <c r="J1571" s="86">
        <f>H1571*F1571</f>
        <v>4200</v>
      </c>
      <c r="K1571" s="44" t="s">
        <v>84</v>
      </c>
    </row>
    <row r="1572" spans="1:11" x14ac:dyDescent="0.25">
      <c r="A1572" s="92"/>
      <c r="C1572" s="92"/>
      <c r="E1572" s="92"/>
      <c r="G1572" s="92"/>
      <c r="I1572" s="92"/>
      <c r="K1572" s="92"/>
    </row>
    <row r="1573" spans="1:11" x14ac:dyDescent="0.25">
      <c r="A1573" s="79">
        <v>41351</v>
      </c>
      <c r="B1573" s="100" t="s">
        <v>197</v>
      </c>
      <c r="C1573" s="147" t="s">
        <v>1384</v>
      </c>
      <c r="D1573" s="100" t="s">
        <v>1385</v>
      </c>
      <c r="E1573" s="44" t="s">
        <v>199</v>
      </c>
      <c r="F1573" s="84">
        <v>3000</v>
      </c>
      <c r="G1573" s="85">
        <v>1</v>
      </c>
      <c r="H1573" s="102">
        <v>1</v>
      </c>
      <c r="I1573" s="44"/>
      <c r="J1573" s="86">
        <f>H1573*F1573</f>
        <v>3000</v>
      </c>
      <c r="K1573" s="44" t="s">
        <v>84</v>
      </c>
    </row>
    <row r="1574" spans="1:11" x14ac:dyDescent="0.25">
      <c r="A1574" s="92"/>
      <c r="C1574" s="92"/>
      <c r="E1574" s="92"/>
      <c r="G1574" s="92"/>
      <c r="I1574" s="92"/>
      <c r="K1574" s="92"/>
    </row>
    <row r="1575" spans="1:11" x14ac:dyDescent="0.25">
      <c r="A1575" s="79">
        <v>41351</v>
      </c>
      <c r="B1575" s="100" t="s">
        <v>197</v>
      </c>
      <c r="C1575" s="147" t="s">
        <v>1386</v>
      </c>
      <c r="D1575" s="100" t="s">
        <v>1387</v>
      </c>
      <c r="E1575" s="44" t="s">
        <v>199</v>
      </c>
      <c r="F1575" s="84">
        <v>2500</v>
      </c>
      <c r="G1575" s="85">
        <v>1</v>
      </c>
      <c r="H1575" s="102">
        <v>1</v>
      </c>
      <c r="I1575" s="44"/>
      <c r="J1575" s="86">
        <f>H1575*F1575</f>
        <v>2500</v>
      </c>
      <c r="K1575" s="44" t="s">
        <v>84</v>
      </c>
    </row>
    <row r="1576" spans="1:11" x14ac:dyDescent="0.25">
      <c r="A1576" s="92"/>
      <c r="C1576" s="92"/>
      <c r="E1576" s="92"/>
      <c r="G1576" s="92"/>
      <c r="I1576" s="92"/>
      <c r="K1576" s="92"/>
    </row>
    <row r="1577" spans="1:11" x14ac:dyDescent="0.25">
      <c r="A1577" s="79">
        <v>41351</v>
      </c>
      <c r="B1577" s="100" t="s">
        <v>197</v>
      </c>
      <c r="C1577" s="39" t="s">
        <v>1388</v>
      </c>
      <c r="D1577" s="100" t="s">
        <v>1389</v>
      </c>
      <c r="E1577" s="144" t="s">
        <v>199</v>
      </c>
      <c r="F1577" s="108">
        <v>2000</v>
      </c>
      <c r="G1577" s="99">
        <v>1</v>
      </c>
      <c r="H1577" s="150">
        <v>1</v>
      </c>
      <c r="I1577" s="144"/>
      <c r="J1577" s="86">
        <f>H1577*F1577</f>
        <v>2000</v>
      </c>
      <c r="K1577" s="44" t="s">
        <v>84</v>
      </c>
    </row>
    <row r="1578" spans="1:11" x14ac:dyDescent="0.25">
      <c r="A1578" s="92"/>
      <c r="C1578" s="92"/>
      <c r="E1578" s="92"/>
      <c r="G1578" s="92"/>
      <c r="I1578" s="92"/>
      <c r="K1578" s="92"/>
    </row>
    <row r="1579" spans="1:11" x14ac:dyDescent="0.25">
      <c r="A1579" s="79">
        <v>41351</v>
      </c>
      <c r="B1579" s="100" t="s">
        <v>197</v>
      </c>
      <c r="C1579" s="39" t="s">
        <v>1390</v>
      </c>
      <c r="D1579" s="45" t="s">
        <v>1391</v>
      </c>
      <c r="E1579" s="144" t="s">
        <v>199</v>
      </c>
      <c r="F1579" s="108">
        <v>6100</v>
      </c>
      <c r="G1579" s="99">
        <v>1</v>
      </c>
      <c r="H1579" s="150">
        <v>1</v>
      </c>
      <c r="I1579" s="144"/>
      <c r="J1579" s="86">
        <f>H1579*F1579</f>
        <v>6100</v>
      </c>
      <c r="K1579" s="44" t="s">
        <v>84</v>
      </c>
    </row>
    <row r="1580" spans="1:11" x14ac:dyDescent="0.25">
      <c r="A1580" s="92"/>
      <c r="C1580" s="92"/>
      <c r="E1580" s="92"/>
      <c r="G1580" s="92"/>
      <c r="I1580" s="92"/>
      <c r="K1580" s="92"/>
    </row>
    <row r="1581" spans="1:11" x14ac:dyDescent="0.25">
      <c r="A1581" s="79">
        <v>41351</v>
      </c>
      <c r="B1581" s="100" t="s">
        <v>197</v>
      </c>
      <c r="C1581" s="39" t="s">
        <v>1392</v>
      </c>
      <c r="D1581" s="45" t="s">
        <v>1393</v>
      </c>
      <c r="E1581" s="144" t="s">
        <v>199</v>
      </c>
      <c r="F1581" s="108">
        <v>6100</v>
      </c>
      <c r="G1581" s="99">
        <v>1</v>
      </c>
      <c r="H1581" s="150">
        <v>1</v>
      </c>
      <c r="I1581" s="144"/>
      <c r="J1581" s="86">
        <f>H1581*F1581</f>
        <v>6100</v>
      </c>
      <c r="K1581" s="44" t="s">
        <v>84</v>
      </c>
    </row>
    <row r="1582" spans="1:11" x14ac:dyDescent="0.25">
      <c r="A1582" s="79"/>
      <c r="B1582" s="100"/>
      <c r="C1582" s="147"/>
      <c r="D1582" s="100"/>
      <c r="E1582" s="44"/>
      <c r="F1582" s="84"/>
      <c r="G1582" s="85"/>
      <c r="H1582" s="102"/>
      <c r="I1582" s="44"/>
      <c r="J1582" s="148"/>
      <c r="K1582" s="44"/>
    </row>
    <row r="1583" spans="1:11" x14ac:dyDescent="0.25">
      <c r="A1583" s="79">
        <v>41351</v>
      </c>
      <c r="B1583" s="100" t="s">
        <v>197</v>
      </c>
      <c r="C1583" s="39" t="s">
        <v>1394</v>
      </c>
      <c r="D1583" s="100" t="s">
        <v>1395</v>
      </c>
      <c r="E1583" s="44" t="s">
        <v>199</v>
      </c>
      <c r="F1583" s="84">
        <v>1000</v>
      </c>
      <c r="G1583" s="85">
        <v>1</v>
      </c>
      <c r="H1583" s="102">
        <v>1</v>
      </c>
      <c r="I1583" s="53"/>
      <c r="J1583" s="86">
        <f>H1583*F1583</f>
        <v>1000</v>
      </c>
      <c r="K1583" s="44" t="s">
        <v>84</v>
      </c>
    </row>
    <row r="1584" spans="1:11" x14ac:dyDescent="0.25">
      <c r="A1584" s="92"/>
      <c r="C1584" s="92"/>
      <c r="E1584" s="92"/>
      <c r="G1584" s="92"/>
      <c r="I1584" s="92"/>
      <c r="K1584" s="92"/>
    </row>
    <row r="1585" spans="1:11" x14ac:dyDescent="0.25">
      <c r="A1585" s="79">
        <v>41351</v>
      </c>
      <c r="B1585" s="100" t="s">
        <v>197</v>
      </c>
      <c r="C1585" s="46" t="s">
        <v>1396</v>
      </c>
      <c r="D1585" s="100" t="s">
        <v>1397</v>
      </c>
      <c r="E1585" s="44" t="s">
        <v>199</v>
      </c>
      <c r="F1585" s="84">
        <v>6700</v>
      </c>
      <c r="G1585" s="104">
        <v>1</v>
      </c>
      <c r="H1585" s="102">
        <v>1</v>
      </c>
      <c r="I1585" s="66"/>
      <c r="J1585" s="86">
        <f>H1585*F1585</f>
        <v>6700</v>
      </c>
      <c r="K1585" s="44" t="s">
        <v>84</v>
      </c>
    </row>
    <row r="1586" spans="1:11" x14ac:dyDescent="0.25">
      <c r="A1586" s="79">
        <v>41351</v>
      </c>
      <c r="B1586" s="100" t="s">
        <v>197</v>
      </c>
      <c r="C1586" s="46" t="s">
        <v>1398</v>
      </c>
      <c r="D1586" s="100" t="s">
        <v>1399</v>
      </c>
      <c r="E1586" s="44" t="s">
        <v>199</v>
      </c>
      <c r="F1586" s="84">
        <v>6200</v>
      </c>
      <c r="G1586" s="162">
        <v>1</v>
      </c>
      <c r="H1586" s="102">
        <v>1</v>
      </c>
      <c r="I1586" s="163"/>
      <c r="J1586" s="86">
        <f>H1586*F1586</f>
        <v>6200</v>
      </c>
      <c r="K1586" s="44" t="s">
        <v>84</v>
      </c>
    </row>
    <row r="1587" spans="1:11" x14ac:dyDescent="0.25">
      <c r="A1587" s="92"/>
      <c r="C1587" s="92"/>
      <c r="E1587" s="92"/>
      <c r="G1587" s="92"/>
      <c r="I1587" s="92"/>
      <c r="K1587" s="92"/>
    </row>
    <row r="1588" spans="1:11" x14ac:dyDescent="0.25">
      <c r="A1588" s="79">
        <v>41351</v>
      </c>
      <c r="B1588" s="100" t="s">
        <v>197</v>
      </c>
      <c r="C1588" s="147" t="s">
        <v>1400</v>
      </c>
      <c r="D1588" s="100" t="s">
        <v>1401</v>
      </c>
      <c r="E1588" s="44" t="s">
        <v>199</v>
      </c>
      <c r="F1588" s="84">
        <v>3946</v>
      </c>
      <c r="G1588" s="85">
        <v>1</v>
      </c>
      <c r="H1588" s="102">
        <v>1</v>
      </c>
      <c r="I1588" s="44"/>
      <c r="J1588" s="86">
        <f>H1588*F1588</f>
        <v>3946</v>
      </c>
      <c r="K1588" s="44" t="s">
        <v>84</v>
      </c>
    </row>
    <row r="1589" spans="1:11" x14ac:dyDescent="0.25">
      <c r="A1589" s="92"/>
      <c r="C1589" s="92"/>
      <c r="E1589" s="92"/>
      <c r="G1589" s="92"/>
      <c r="I1589" s="92"/>
      <c r="K1589" s="92"/>
    </row>
    <row r="1590" spans="1:11" x14ac:dyDescent="0.25">
      <c r="A1590" s="79">
        <v>41351</v>
      </c>
      <c r="B1590" s="100" t="s">
        <v>197</v>
      </c>
      <c r="C1590" s="147" t="s">
        <v>1402</v>
      </c>
      <c r="D1590" s="100" t="s">
        <v>1403</v>
      </c>
      <c r="E1590" s="44" t="s">
        <v>199</v>
      </c>
      <c r="F1590" s="84">
        <v>2487</v>
      </c>
      <c r="G1590" s="85">
        <v>1</v>
      </c>
      <c r="H1590" s="102">
        <v>1</v>
      </c>
      <c r="I1590" s="44"/>
      <c r="J1590" s="86">
        <f>H1590*F1590</f>
        <v>2487</v>
      </c>
      <c r="K1590" s="44" t="s">
        <v>84</v>
      </c>
    </row>
    <row r="1591" spans="1:11" x14ac:dyDescent="0.25">
      <c r="A1591" s="92"/>
      <c r="C1591" s="92"/>
      <c r="E1591" s="92"/>
      <c r="G1591" s="92"/>
      <c r="I1591" s="92"/>
      <c r="K1591" s="92"/>
    </row>
    <row r="1592" spans="1:11" x14ac:dyDescent="0.25">
      <c r="A1592" s="79">
        <v>41351</v>
      </c>
      <c r="B1592" s="100" t="s">
        <v>197</v>
      </c>
      <c r="C1592" s="39" t="s">
        <v>1404</v>
      </c>
      <c r="D1592" s="100" t="s">
        <v>1405</v>
      </c>
      <c r="E1592" s="44" t="s">
        <v>199</v>
      </c>
      <c r="F1592" s="84">
        <v>2798</v>
      </c>
      <c r="G1592" s="85">
        <v>1</v>
      </c>
      <c r="H1592" s="102">
        <v>1</v>
      </c>
      <c r="I1592" s="44"/>
      <c r="J1592" s="86">
        <f>H1592*F1592</f>
        <v>2798</v>
      </c>
      <c r="K1592" s="44" t="s">
        <v>84</v>
      </c>
    </row>
    <row r="1593" spans="1:11" x14ac:dyDescent="0.25">
      <c r="A1593" s="92"/>
      <c r="C1593" s="92"/>
      <c r="E1593" s="92"/>
      <c r="G1593" s="92"/>
      <c r="I1593" s="92"/>
      <c r="K1593" s="92"/>
    </row>
    <row r="1594" spans="1:11" x14ac:dyDescent="0.25">
      <c r="A1594" s="79">
        <v>41351</v>
      </c>
      <c r="B1594" s="100" t="s">
        <v>197</v>
      </c>
      <c r="C1594" s="147" t="s">
        <v>1406</v>
      </c>
      <c r="D1594" s="100" t="s">
        <v>1407</v>
      </c>
      <c r="E1594" s="44" t="s">
        <v>199</v>
      </c>
      <c r="F1594" s="84">
        <v>2973</v>
      </c>
      <c r="G1594" s="85">
        <v>1</v>
      </c>
      <c r="H1594" s="102">
        <v>1</v>
      </c>
      <c r="I1594" s="44"/>
      <c r="J1594" s="86">
        <f>H1594*F1594</f>
        <v>2973</v>
      </c>
      <c r="K1594" s="44" t="s">
        <v>84</v>
      </c>
    </row>
    <row r="1595" spans="1:11" x14ac:dyDescent="0.25">
      <c r="A1595" s="92"/>
      <c r="C1595" s="92"/>
      <c r="E1595" s="92"/>
      <c r="G1595" s="92"/>
      <c r="I1595" s="92"/>
      <c r="K1595" s="92"/>
    </row>
    <row r="1596" spans="1:11" x14ac:dyDescent="0.25">
      <c r="A1596" s="79">
        <v>41351</v>
      </c>
      <c r="B1596" s="100" t="s">
        <v>197</v>
      </c>
      <c r="C1596" s="147" t="s">
        <v>1408</v>
      </c>
      <c r="D1596" s="100" t="s">
        <v>1409</v>
      </c>
      <c r="E1596" s="44" t="s">
        <v>199</v>
      </c>
      <c r="F1596" s="84">
        <v>1969</v>
      </c>
      <c r="G1596" s="85">
        <v>1</v>
      </c>
      <c r="H1596" s="102">
        <v>1</v>
      </c>
      <c r="I1596" s="44"/>
      <c r="J1596" s="86">
        <f>H1596*F1596</f>
        <v>1969</v>
      </c>
      <c r="K1596" s="44" t="s">
        <v>84</v>
      </c>
    </row>
    <row r="1597" spans="1:11" x14ac:dyDescent="0.25">
      <c r="A1597" s="92"/>
      <c r="C1597" s="92"/>
      <c r="E1597" s="92"/>
      <c r="G1597" s="92"/>
      <c r="I1597" s="92"/>
      <c r="K1597" s="92"/>
    </row>
    <row r="1598" spans="1:11" x14ac:dyDescent="0.25">
      <c r="A1598" s="79">
        <v>41351</v>
      </c>
      <c r="B1598" s="100" t="s">
        <v>197</v>
      </c>
      <c r="C1598" s="147" t="s">
        <v>1410</v>
      </c>
      <c r="D1598" s="100" t="s">
        <v>1411</v>
      </c>
      <c r="E1598" s="44" t="s">
        <v>199</v>
      </c>
      <c r="F1598" s="84">
        <v>3726</v>
      </c>
      <c r="G1598" s="85">
        <v>1</v>
      </c>
      <c r="H1598" s="102">
        <v>1</v>
      </c>
      <c r="I1598" s="44"/>
      <c r="J1598" s="86">
        <f>H1598*F1598</f>
        <v>3726</v>
      </c>
      <c r="K1598" s="44" t="s">
        <v>84</v>
      </c>
    </row>
    <row r="1599" spans="1:11" x14ac:dyDescent="0.25">
      <c r="A1599" s="92"/>
      <c r="C1599" s="92"/>
      <c r="E1599" s="92"/>
      <c r="G1599" s="92"/>
      <c r="I1599" s="92"/>
      <c r="K1599" s="92"/>
    </row>
    <row r="1600" spans="1:11" x14ac:dyDescent="0.25">
      <c r="A1600" s="79">
        <v>41351</v>
      </c>
      <c r="B1600" s="100" t="s">
        <v>197</v>
      </c>
      <c r="C1600" s="39" t="s">
        <v>1412</v>
      </c>
      <c r="D1600" s="100" t="s">
        <v>1413</v>
      </c>
      <c r="E1600" s="144" t="s">
        <v>199</v>
      </c>
      <c r="F1600" s="108">
        <v>4219</v>
      </c>
      <c r="G1600" s="99">
        <v>1</v>
      </c>
      <c r="H1600" s="150">
        <v>1</v>
      </c>
      <c r="I1600" s="144"/>
      <c r="J1600" s="86">
        <f>H1600*F1600</f>
        <v>4219</v>
      </c>
      <c r="K1600" s="44" t="s">
        <v>84</v>
      </c>
    </row>
    <row r="1601" spans="1:11" x14ac:dyDescent="0.25">
      <c r="A1601" s="92"/>
      <c r="C1601" s="92"/>
      <c r="E1601" s="92"/>
      <c r="G1601" s="92"/>
      <c r="I1601" s="92"/>
      <c r="K1601" s="92"/>
    </row>
    <row r="1602" spans="1:11" x14ac:dyDescent="0.25">
      <c r="A1602" s="79">
        <v>41351</v>
      </c>
      <c r="B1602" s="100" t="s">
        <v>197</v>
      </c>
      <c r="C1602" s="39" t="s">
        <v>1414</v>
      </c>
      <c r="D1602" s="45" t="s">
        <v>1415</v>
      </c>
      <c r="E1602" s="144" t="s">
        <v>199</v>
      </c>
      <c r="F1602" s="108">
        <v>5021</v>
      </c>
      <c r="G1602" s="99">
        <v>1</v>
      </c>
      <c r="H1602" s="150">
        <v>1</v>
      </c>
      <c r="I1602" s="144"/>
      <c r="J1602" s="86">
        <f>H1602*F1602</f>
        <v>5021</v>
      </c>
      <c r="K1602" s="44" t="s">
        <v>84</v>
      </c>
    </row>
    <row r="1603" spans="1:11" x14ac:dyDescent="0.25">
      <c r="A1603" s="92"/>
      <c r="C1603" s="92"/>
      <c r="E1603" s="92"/>
      <c r="G1603" s="92"/>
      <c r="I1603" s="92"/>
      <c r="K1603" s="92"/>
    </row>
    <row r="1604" spans="1:11" x14ac:dyDescent="0.25">
      <c r="A1604" s="79">
        <v>41351</v>
      </c>
      <c r="B1604" s="100" t="s">
        <v>197</v>
      </c>
      <c r="C1604" s="39" t="s">
        <v>1416</v>
      </c>
      <c r="D1604" s="45" t="s">
        <v>1417</v>
      </c>
      <c r="E1604" s="144" t="s">
        <v>199</v>
      </c>
      <c r="F1604" s="108">
        <v>3094</v>
      </c>
      <c r="G1604" s="99">
        <v>1</v>
      </c>
      <c r="H1604" s="150">
        <v>1</v>
      </c>
      <c r="I1604" s="144"/>
      <c r="J1604" s="86">
        <f>H1604*F1604</f>
        <v>3094</v>
      </c>
      <c r="K1604" s="44" t="s">
        <v>84</v>
      </c>
    </row>
    <row r="1605" spans="1:11" x14ac:dyDescent="0.25">
      <c r="A1605" s="92"/>
      <c r="C1605" s="92"/>
      <c r="E1605" s="92"/>
      <c r="G1605" s="92"/>
      <c r="I1605" s="92"/>
      <c r="K1605" s="92"/>
    </row>
    <row r="1606" spans="1:11" x14ac:dyDescent="0.25">
      <c r="A1606" s="79">
        <v>41351</v>
      </c>
      <c r="B1606" s="100" t="s">
        <v>197</v>
      </c>
      <c r="C1606" s="39" t="s">
        <v>1418</v>
      </c>
      <c r="D1606" s="100" t="s">
        <v>1419</v>
      </c>
      <c r="E1606" s="44" t="s">
        <v>199</v>
      </c>
      <c r="F1606" s="84">
        <v>2168</v>
      </c>
      <c r="G1606" s="85">
        <v>1</v>
      </c>
      <c r="H1606" s="102">
        <v>1</v>
      </c>
      <c r="I1606" s="53"/>
      <c r="J1606" s="86">
        <f>H1606*F1606</f>
        <v>2168</v>
      </c>
      <c r="K1606" s="44" t="s">
        <v>84</v>
      </c>
    </row>
    <row r="1607" spans="1:11" x14ac:dyDescent="0.25">
      <c r="A1607" s="79"/>
      <c r="B1607" s="100"/>
      <c r="C1607" s="147"/>
      <c r="D1607" s="100"/>
      <c r="E1607" s="44"/>
      <c r="F1607" s="84"/>
      <c r="G1607" s="85"/>
      <c r="H1607" s="102"/>
      <c r="I1607" s="44"/>
      <c r="J1607" s="148"/>
      <c r="K1607" s="44"/>
    </row>
    <row r="1608" spans="1:11" x14ac:dyDescent="0.25">
      <c r="A1608" s="79">
        <v>41351</v>
      </c>
      <c r="B1608" s="100" t="s">
        <v>197</v>
      </c>
      <c r="C1608" s="46" t="s">
        <v>1420</v>
      </c>
      <c r="D1608" s="100" t="s">
        <v>1421</v>
      </c>
      <c r="E1608" s="44" t="s">
        <v>199</v>
      </c>
      <c r="F1608" s="84">
        <v>5265</v>
      </c>
      <c r="G1608" s="104">
        <v>1</v>
      </c>
      <c r="H1608" s="102">
        <v>1</v>
      </c>
      <c r="I1608" s="66"/>
      <c r="J1608" s="86">
        <f>H1608*F1608</f>
        <v>5265</v>
      </c>
      <c r="K1608" s="44" t="s">
        <v>84</v>
      </c>
    </row>
    <row r="1609" spans="1:11" x14ac:dyDescent="0.25">
      <c r="A1609" s="79">
        <v>41351</v>
      </c>
      <c r="B1609" s="100" t="s">
        <v>197</v>
      </c>
      <c r="C1609" s="46" t="s">
        <v>1422</v>
      </c>
      <c r="D1609" s="100" t="s">
        <v>1423</v>
      </c>
      <c r="E1609" s="44" t="s">
        <v>199</v>
      </c>
      <c r="F1609" s="84">
        <v>6545</v>
      </c>
      <c r="G1609" s="49">
        <v>1</v>
      </c>
      <c r="H1609" s="162">
        <v>1</v>
      </c>
      <c r="I1609" s="163"/>
      <c r="J1609" s="86">
        <f>H1609*F1609</f>
        <v>6545</v>
      </c>
      <c r="K1609" s="44" t="s">
        <v>84</v>
      </c>
    </row>
    <row r="1610" spans="1:11" x14ac:dyDescent="0.25">
      <c r="A1610" s="92"/>
      <c r="C1610" s="92"/>
      <c r="E1610" s="92"/>
      <c r="G1610" s="93"/>
      <c r="H1610" s="92"/>
      <c r="I1610" s="92"/>
      <c r="K1610" s="92"/>
    </row>
    <row r="1611" spans="1:11" x14ac:dyDescent="0.25">
      <c r="A1611" s="79">
        <v>41351</v>
      </c>
      <c r="B1611" s="100" t="s">
        <v>197</v>
      </c>
      <c r="C1611" s="147" t="s">
        <v>1424</v>
      </c>
      <c r="D1611" s="100" t="s">
        <v>1425</v>
      </c>
      <c r="E1611" s="44" t="s">
        <v>199</v>
      </c>
      <c r="F1611" s="84">
        <v>6335</v>
      </c>
      <c r="G1611" s="49">
        <v>1</v>
      </c>
      <c r="H1611" s="85">
        <v>1</v>
      </c>
      <c r="I1611" s="44"/>
      <c r="J1611" s="86">
        <f>H1611*F1611</f>
        <v>6335</v>
      </c>
      <c r="K1611" s="44" t="s">
        <v>84</v>
      </c>
    </row>
    <row r="1612" spans="1:11" x14ac:dyDescent="0.25">
      <c r="A1612" s="92"/>
      <c r="C1612" s="92"/>
      <c r="E1612" s="92"/>
      <c r="G1612" s="93"/>
      <c r="H1612" s="92"/>
      <c r="I1612" s="92"/>
      <c r="K1612" s="92"/>
    </row>
    <row r="1613" spans="1:11" x14ac:dyDescent="0.25">
      <c r="A1613" s="79">
        <v>41351</v>
      </c>
      <c r="B1613" s="100" t="s">
        <v>197</v>
      </c>
      <c r="C1613" s="147" t="s">
        <v>1426</v>
      </c>
      <c r="D1613" s="100" t="s">
        <v>1427</v>
      </c>
      <c r="E1613" s="44" t="s">
        <v>199</v>
      </c>
      <c r="F1613" s="84">
        <v>1780</v>
      </c>
      <c r="G1613" s="49">
        <v>1</v>
      </c>
      <c r="H1613" s="85">
        <v>1</v>
      </c>
      <c r="I1613" s="44"/>
      <c r="J1613" s="86">
        <f>H1613*F1613</f>
        <v>1780</v>
      </c>
      <c r="K1613" s="44" t="s">
        <v>84</v>
      </c>
    </row>
    <row r="1614" spans="1:11" x14ac:dyDescent="0.25">
      <c r="A1614" s="92"/>
      <c r="C1614" s="92"/>
      <c r="E1614" s="92"/>
      <c r="G1614" s="93"/>
      <c r="H1614" s="92"/>
      <c r="I1614" s="92"/>
      <c r="K1614" s="92"/>
    </row>
    <row r="1615" spans="1:11" x14ac:dyDescent="0.25">
      <c r="A1615" s="79">
        <v>41351</v>
      </c>
      <c r="B1615" s="100" t="s">
        <v>197</v>
      </c>
      <c r="C1615" s="39" t="s">
        <v>1428</v>
      </c>
      <c r="D1615" s="100" t="s">
        <v>1429</v>
      </c>
      <c r="E1615" s="44" t="s">
        <v>199</v>
      </c>
      <c r="F1615" s="84">
        <v>6653</v>
      </c>
      <c r="G1615" s="49">
        <v>1</v>
      </c>
      <c r="H1615" s="85">
        <v>1</v>
      </c>
      <c r="I1615" s="44"/>
      <c r="J1615" s="86">
        <f>H1615*F1615</f>
        <v>6653</v>
      </c>
      <c r="K1615" s="44" t="s">
        <v>84</v>
      </c>
    </row>
    <row r="1616" spans="1:11" x14ac:dyDescent="0.25">
      <c r="A1616" s="92"/>
      <c r="C1616" s="92"/>
      <c r="E1616" s="92"/>
      <c r="G1616" s="93"/>
      <c r="H1616" s="92"/>
      <c r="I1616" s="92"/>
      <c r="K1616" s="92"/>
    </row>
    <row r="1617" spans="1:11" x14ac:dyDescent="0.25">
      <c r="A1617" s="79">
        <v>41351</v>
      </c>
      <c r="B1617" s="100" t="s">
        <v>197</v>
      </c>
      <c r="C1617" s="147" t="s">
        <v>1430</v>
      </c>
      <c r="D1617" s="100" t="s">
        <v>1431</v>
      </c>
      <c r="E1617" s="44" t="s">
        <v>199</v>
      </c>
      <c r="F1617" s="84">
        <v>2060</v>
      </c>
      <c r="G1617" s="49">
        <v>1</v>
      </c>
      <c r="H1617" s="85">
        <v>1</v>
      </c>
      <c r="I1617" s="44"/>
      <c r="J1617" s="86">
        <f>H1617*F1617</f>
        <v>2060</v>
      </c>
      <c r="K1617" s="44" t="s">
        <v>84</v>
      </c>
    </row>
    <row r="1618" spans="1:11" x14ac:dyDescent="0.25">
      <c r="A1618" s="92"/>
      <c r="C1618" s="92"/>
      <c r="E1618" s="92"/>
      <c r="G1618" s="93"/>
      <c r="H1618" s="92"/>
      <c r="I1618" s="92"/>
      <c r="K1618" s="92"/>
    </row>
    <row r="1619" spans="1:11" x14ac:dyDescent="0.25">
      <c r="A1619" s="79">
        <v>41351</v>
      </c>
      <c r="B1619" s="100" t="s">
        <v>197</v>
      </c>
      <c r="C1619" s="147" t="s">
        <v>1432</v>
      </c>
      <c r="D1619" s="100" t="s">
        <v>1433</v>
      </c>
      <c r="E1619" s="44" t="s">
        <v>199</v>
      </c>
      <c r="F1619" s="84">
        <v>3240</v>
      </c>
      <c r="G1619" s="49">
        <v>1</v>
      </c>
      <c r="H1619" s="85">
        <v>1</v>
      </c>
      <c r="I1619" s="44"/>
      <c r="J1619" s="86">
        <f>H1619*F1619</f>
        <v>3240</v>
      </c>
      <c r="K1619" s="44" t="s">
        <v>84</v>
      </c>
    </row>
    <row r="1620" spans="1:11" x14ac:dyDescent="0.25">
      <c r="A1620" s="92"/>
      <c r="C1620" s="92"/>
      <c r="E1620" s="92"/>
      <c r="G1620" s="93"/>
      <c r="H1620" s="92"/>
      <c r="I1620" s="92"/>
      <c r="K1620" s="92"/>
    </row>
    <row r="1621" spans="1:11" x14ac:dyDescent="0.25">
      <c r="A1621" s="79">
        <v>41351</v>
      </c>
      <c r="B1621" s="100" t="s">
        <v>197</v>
      </c>
      <c r="C1621" s="147" t="s">
        <v>1434</v>
      </c>
      <c r="D1621" s="100" t="s">
        <v>1435</v>
      </c>
      <c r="E1621" s="44" t="s">
        <v>199</v>
      </c>
      <c r="F1621" s="84">
        <v>5569</v>
      </c>
      <c r="G1621" s="49">
        <v>1</v>
      </c>
      <c r="H1621" s="85">
        <v>1</v>
      </c>
      <c r="I1621" s="44"/>
      <c r="J1621" s="86">
        <f>H1621*F1621</f>
        <v>5569</v>
      </c>
      <c r="K1621" s="44" t="s">
        <v>84</v>
      </c>
    </row>
    <row r="1622" spans="1:11" x14ac:dyDescent="0.25">
      <c r="A1622" s="92"/>
      <c r="C1622" s="92"/>
      <c r="E1622" s="92"/>
      <c r="G1622" s="93"/>
      <c r="H1622" s="92"/>
      <c r="I1622" s="92"/>
      <c r="K1622" s="92"/>
    </row>
    <row r="1623" spans="1:11" x14ac:dyDescent="0.25">
      <c r="A1623" s="79">
        <v>41351</v>
      </c>
      <c r="B1623" s="100" t="s">
        <v>197</v>
      </c>
      <c r="C1623" s="39" t="s">
        <v>1436</v>
      </c>
      <c r="D1623" s="100" t="s">
        <v>1437</v>
      </c>
      <c r="E1623" s="144" t="s">
        <v>199</v>
      </c>
      <c r="F1623" s="108">
        <v>2980</v>
      </c>
      <c r="G1623" s="42">
        <v>1</v>
      </c>
      <c r="H1623" s="99">
        <v>1</v>
      </c>
      <c r="I1623" s="144"/>
      <c r="J1623" s="86">
        <f>H1623*F1623</f>
        <v>2980</v>
      </c>
      <c r="K1623" s="44" t="s">
        <v>84</v>
      </c>
    </row>
    <row r="1624" spans="1:11" x14ac:dyDescent="0.25">
      <c r="A1624" s="92"/>
      <c r="C1624" s="92"/>
      <c r="E1624" s="92"/>
      <c r="G1624" s="93"/>
      <c r="H1624" s="92"/>
      <c r="I1624" s="92"/>
      <c r="K1624" s="92"/>
    </row>
    <row r="1625" spans="1:11" x14ac:dyDescent="0.25">
      <c r="A1625" s="79">
        <v>41351</v>
      </c>
      <c r="B1625" s="100" t="s">
        <v>197</v>
      </c>
      <c r="C1625" s="39" t="s">
        <v>1438</v>
      </c>
      <c r="D1625" s="45" t="s">
        <v>1439</v>
      </c>
      <c r="E1625" s="144" t="s">
        <v>199</v>
      </c>
      <c r="F1625" s="108">
        <v>1865</v>
      </c>
      <c r="G1625" s="42">
        <v>1</v>
      </c>
      <c r="H1625" s="99">
        <v>1</v>
      </c>
      <c r="I1625" s="144"/>
      <c r="J1625" s="86">
        <f>H1625*F1625</f>
        <v>1865</v>
      </c>
      <c r="K1625" s="44" t="s">
        <v>84</v>
      </c>
    </row>
    <row r="1626" spans="1:11" x14ac:dyDescent="0.25">
      <c r="A1626" s="92"/>
      <c r="C1626" s="92"/>
      <c r="E1626" s="92"/>
      <c r="G1626" s="93"/>
      <c r="H1626" s="92"/>
      <c r="I1626" s="92"/>
      <c r="K1626" s="92"/>
    </row>
    <row r="1627" spans="1:11" x14ac:dyDescent="0.25">
      <c r="A1627" s="79">
        <v>41351</v>
      </c>
      <c r="B1627" s="100" t="s">
        <v>197</v>
      </c>
      <c r="C1627" s="39" t="s">
        <v>1440</v>
      </c>
      <c r="D1627" s="45" t="s">
        <v>1441</v>
      </c>
      <c r="E1627" s="144" t="s">
        <v>199</v>
      </c>
      <c r="F1627" s="108">
        <v>3840</v>
      </c>
      <c r="G1627" s="42">
        <v>1</v>
      </c>
      <c r="H1627" s="99">
        <v>1</v>
      </c>
      <c r="I1627" s="144"/>
      <c r="J1627" s="86">
        <f>H1627*F1627</f>
        <v>3840</v>
      </c>
      <c r="K1627" s="44" t="s">
        <v>84</v>
      </c>
    </row>
    <row r="1628" spans="1:11" x14ac:dyDescent="0.25">
      <c r="A1628" s="92"/>
      <c r="C1628" s="92"/>
      <c r="E1628" s="92"/>
      <c r="G1628" s="93"/>
      <c r="H1628" s="92"/>
      <c r="I1628" s="92"/>
      <c r="K1628" s="92"/>
    </row>
    <row r="1629" spans="1:11" x14ac:dyDescent="0.25">
      <c r="A1629" s="79">
        <v>41351</v>
      </c>
      <c r="B1629" s="100" t="s">
        <v>197</v>
      </c>
      <c r="C1629" s="39" t="s">
        <v>1442</v>
      </c>
      <c r="D1629" s="100" t="s">
        <v>1443</v>
      </c>
      <c r="E1629" s="44" t="s">
        <v>199</v>
      </c>
      <c r="F1629" s="84">
        <v>6237</v>
      </c>
      <c r="G1629" s="49">
        <v>1</v>
      </c>
      <c r="H1629" s="85">
        <v>1</v>
      </c>
      <c r="I1629" s="53"/>
      <c r="J1629" s="86">
        <f>H1629*F1629</f>
        <v>6237</v>
      </c>
      <c r="K1629" s="44" t="s">
        <v>84</v>
      </c>
    </row>
    <row r="1630" spans="1:11" x14ac:dyDescent="0.25">
      <c r="A1630" s="79"/>
      <c r="B1630" s="100"/>
      <c r="C1630" s="147"/>
      <c r="D1630" s="100"/>
      <c r="E1630" s="44"/>
      <c r="F1630" s="84"/>
      <c r="G1630" s="49"/>
      <c r="H1630" s="85"/>
      <c r="I1630" s="44"/>
      <c r="J1630" s="148"/>
      <c r="K1630" s="44"/>
    </row>
    <row r="1631" spans="1:11" x14ac:dyDescent="0.25">
      <c r="A1631" s="79">
        <v>41351</v>
      </c>
      <c r="B1631" s="100" t="s">
        <v>197</v>
      </c>
      <c r="C1631" s="46" t="s">
        <v>1444</v>
      </c>
      <c r="D1631" s="100" t="s">
        <v>1445</v>
      </c>
      <c r="E1631" s="279" t="s">
        <v>199</v>
      </c>
      <c r="F1631" s="84">
        <v>2922</v>
      </c>
      <c r="G1631" s="64">
        <v>1</v>
      </c>
      <c r="H1631" s="104">
        <v>1</v>
      </c>
      <c r="I1631" s="66"/>
      <c r="J1631" s="86">
        <f>H1631*F1631</f>
        <v>2922</v>
      </c>
      <c r="K1631" s="44" t="s">
        <v>84</v>
      </c>
    </row>
    <row r="1632" spans="1:11" x14ac:dyDescent="0.25">
      <c r="A1632" s="79">
        <v>41351</v>
      </c>
      <c r="B1632" s="100" t="s">
        <v>197</v>
      </c>
      <c r="C1632" s="46" t="s">
        <v>1446</v>
      </c>
      <c r="D1632" s="100" t="s">
        <v>1447</v>
      </c>
      <c r="E1632" s="44" t="s">
        <v>199</v>
      </c>
      <c r="F1632" s="84">
        <v>2427</v>
      </c>
      <c r="G1632" s="162">
        <v>1</v>
      </c>
      <c r="H1632" s="102">
        <v>1</v>
      </c>
      <c r="I1632" s="163"/>
      <c r="J1632" s="86">
        <f>H1632*F1632</f>
        <v>2427</v>
      </c>
      <c r="K1632" s="44" t="s">
        <v>84</v>
      </c>
    </row>
    <row r="1633" spans="1:11" x14ac:dyDescent="0.25">
      <c r="A1633" s="92"/>
      <c r="C1633" s="92"/>
      <c r="E1633" s="92"/>
      <c r="G1633" s="92"/>
      <c r="I1633" s="92"/>
      <c r="K1633" s="92"/>
    </row>
    <row r="1634" spans="1:11" x14ac:dyDescent="0.25">
      <c r="A1634" s="79">
        <v>41351</v>
      </c>
      <c r="B1634" s="100" t="s">
        <v>197</v>
      </c>
      <c r="C1634" s="147" t="s">
        <v>1448</v>
      </c>
      <c r="D1634" s="100" t="s">
        <v>1449</v>
      </c>
      <c r="E1634" s="44" t="s">
        <v>199</v>
      </c>
      <c r="F1634" s="84">
        <v>762</v>
      </c>
      <c r="G1634" s="85">
        <v>1</v>
      </c>
      <c r="H1634" s="102">
        <v>1</v>
      </c>
      <c r="I1634" s="44"/>
      <c r="J1634" s="86">
        <f>H1634*F1634</f>
        <v>762</v>
      </c>
      <c r="K1634" s="44" t="s">
        <v>84</v>
      </c>
    </row>
    <row r="1635" spans="1:11" x14ac:dyDescent="0.25">
      <c r="A1635" s="92"/>
      <c r="C1635" s="92"/>
      <c r="E1635" s="92"/>
      <c r="G1635" s="92"/>
      <c r="I1635" s="92"/>
      <c r="K1635" s="92"/>
    </row>
    <row r="1636" spans="1:11" x14ac:dyDescent="0.25">
      <c r="A1636" s="79">
        <v>41346</v>
      </c>
      <c r="B1636" s="100" t="s">
        <v>197</v>
      </c>
      <c r="C1636" s="147" t="s">
        <v>1450</v>
      </c>
      <c r="D1636" s="100" t="s">
        <v>1451</v>
      </c>
      <c r="E1636" s="44" t="s">
        <v>199</v>
      </c>
      <c r="F1636" s="84">
        <v>1758</v>
      </c>
      <c r="G1636" s="85">
        <v>1</v>
      </c>
      <c r="H1636" s="102">
        <v>1</v>
      </c>
      <c r="I1636" s="44"/>
      <c r="J1636" s="86">
        <f>H1636*F1636</f>
        <v>1758</v>
      </c>
      <c r="K1636" s="44" t="s">
        <v>84</v>
      </c>
    </row>
    <row r="1637" spans="1:11" x14ac:dyDescent="0.25">
      <c r="A1637" s="92"/>
      <c r="C1637" s="92"/>
      <c r="E1637" s="92"/>
      <c r="G1637" s="92"/>
      <c r="I1637" s="92"/>
      <c r="K1637" s="92"/>
    </row>
    <row r="1638" spans="1:11" x14ac:dyDescent="0.25">
      <c r="A1638" s="95">
        <v>41346</v>
      </c>
      <c r="B1638" s="100" t="s">
        <v>197</v>
      </c>
      <c r="C1638" s="39" t="s">
        <v>1452</v>
      </c>
      <c r="D1638" s="100" t="s">
        <v>1453</v>
      </c>
      <c r="E1638" s="144" t="s">
        <v>199</v>
      </c>
      <c r="F1638" s="108">
        <v>1753</v>
      </c>
      <c r="G1638" s="99">
        <v>1</v>
      </c>
      <c r="H1638" s="150">
        <v>1</v>
      </c>
      <c r="I1638" s="144"/>
      <c r="J1638" s="86">
        <f>H1638*F1638</f>
        <v>1753</v>
      </c>
      <c r="K1638" s="44" t="s">
        <v>84</v>
      </c>
    </row>
    <row r="1639" spans="1:11" x14ac:dyDescent="0.25">
      <c r="A1639" s="92"/>
      <c r="C1639" s="92"/>
      <c r="E1639" s="92"/>
      <c r="G1639" s="92"/>
      <c r="I1639" s="92"/>
      <c r="K1639" s="92"/>
    </row>
    <row r="1640" spans="1:11" x14ac:dyDescent="0.25">
      <c r="A1640" s="95">
        <v>41346</v>
      </c>
      <c r="B1640" s="45" t="s">
        <v>197</v>
      </c>
      <c r="C1640" s="39" t="s">
        <v>1454</v>
      </c>
      <c r="D1640" s="45" t="s">
        <v>1455</v>
      </c>
      <c r="E1640" s="144" t="s">
        <v>199</v>
      </c>
      <c r="F1640" s="108">
        <v>1358</v>
      </c>
      <c r="G1640" s="99">
        <v>1</v>
      </c>
      <c r="H1640" s="150">
        <v>1</v>
      </c>
      <c r="I1640" s="144"/>
      <c r="J1640" s="86">
        <f>H1640*F1640</f>
        <v>1358</v>
      </c>
      <c r="K1640" s="44" t="s">
        <v>84</v>
      </c>
    </row>
    <row r="1641" spans="1:11" x14ac:dyDescent="0.25">
      <c r="A1641" s="92"/>
      <c r="C1641" s="92"/>
      <c r="E1641" s="92"/>
      <c r="G1641" s="92"/>
      <c r="I1641" s="92"/>
      <c r="K1641" s="92"/>
    </row>
    <row r="1642" spans="1:11" x14ac:dyDescent="0.25">
      <c r="A1642" s="95">
        <v>41346</v>
      </c>
      <c r="B1642" s="45" t="s">
        <v>197</v>
      </c>
      <c r="C1642" s="39" t="s">
        <v>1456</v>
      </c>
      <c r="D1642" s="45" t="s">
        <v>1457</v>
      </c>
      <c r="E1642" s="144" t="s">
        <v>199</v>
      </c>
      <c r="F1642" s="108">
        <v>1000</v>
      </c>
      <c r="G1642" s="99">
        <v>1</v>
      </c>
      <c r="H1642" s="150">
        <v>1</v>
      </c>
      <c r="I1642" s="144"/>
      <c r="J1642" s="86">
        <f>H1642*F1642</f>
        <v>1000</v>
      </c>
      <c r="K1642" s="44" t="s">
        <v>84</v>
      </c>
    </row>
    <row r="1643" spans="1:11" x14ac:dyDescent="0.25">
      <c r="A1643" s="92"/>
      <c r="C1643" s="92"/>
      <c r="E1643" s="92"/>
      <c r="G1643" s="92"/>
      <c r="I1643" s="92"/>
      <c r="K1643" s="92"/>
    </row>
    <row r="1644" spans="1:11" x14ac:dyDescent="0.25">
      <c r="A1644" s="95">
        <v>41346</v>
      </c>
      <c r="B1644" s="45" t="s">
        <v>197</v>
      </c>
      <c r="C1644" s="39" t="s">
        <v>1458</v>
      </c>
      <c r="D1644" s="100" t="s">
        <v>1459</v>
      </c>
      <c r="E1644" s="44" t="s">
        <v>199</v>
      </c>
      <c r="F1644" s="84">
        <v>1527</v>
      </c>
      <c r="G1644" s="85">
        <v>1</v>
      </c>
      <c r="H1644" s="102">
        <v>1</v>
      </c>
      <c r="I1644" s="53"/>
      <c r="J1644" s="86">
        <f>H1644*F1644</f>
        <v>1527</v>
      </c>
      <c r="K1644" s="44" t="s">
        <v>84</v>
      </c>
    </row>
    <row r="1645" spans="1:11" x14ac:dyDescent="0.25">
      <c r="A1645" s="92"/>
      <c r="C1645" s="92"/>
      <c r="E1645" s="92"/>
      <c r="G1645" s="92"/>
      <c r="I1645" s="92"/>
      <c r="K1645" s="92"/>
    </row>
    <row r="1646" spans="1:11" x14ac:dyDescent="0.25">
      <c r="A1646" s="95">
        <v>41346</v>
      </c>
      <c r="B1646" s="45" t="s">
        <v>197</v>
      </c>
      <c r="C1646" s="46" t="s">
        <v>1460</v>
      </c>
      <c r="D1646" s="100" t="s">
        <v>1461</v>
      </c>
      <c r="E1646" s="44" t="s">
        <v>199</v>
      </c>
      <c r="F1646" s="84">
        <v>1798</v>
      </c>
      <c r="G1646" s="85">
        <v>1</v>
      </c>
      <c r="H1646" s="102">
        <v>1</v>
      </c>
      <c r="I1646" s="53"/>
      <c r="J1646" s="86">
        <f>H1646*F1646</f>
        <v>1798</v>
      </c>
      <c r="K1646" s="44" t="s">
        <v>84</v>
      </c>
    </row>
    <row r="1647" spans="1:11" x14ac:dyDescent="0.25">
      <c r="A1647" s="92"/>
      <c r="C1647" s="92"/>
      <c r="E1647" s="92"/>
      <c r="G1647" s="92"/>
      <c r="I1647" s="92"/>
      <c r="K1647" s="92"/>
    </row>
    <row r="1648" spans="1:11" x14ac:dyDescent="0.25">
      <c r="A1648" s="95">
        <v>41346</v>
      </c>
      <c r="B1648" s="45" t="s">
        <v>197</v>
      </c>
      <c r="C1648" s="46" t="s">
        <v>1462</v>
      </c>
      <c r="D1648" s="100" t="s">
        <v>1463</v>
      </c>
      <c r="E1648" s="44" t="s">
        <v>199</v>
      </c>
      <c r="F1648" s="84">
        <v>4896</v>
      </c>
      <c r="G1648" s="85">
        <v>1</v>
      </c>
      <c r="H1648" s="102">
        <v>1</v>
      </c>
      <c r="I1648" s="53"/>
      <c r="J1648" s="86">
        <f>H1648*F1648</f>
        <v>4896</v>
      </c>
      <c r="K1648" s="44" t="s">
        <v>84</v>
      </c>
    </row>
    <row r="1649" spans="1:11" x14ac:dyDescent="0.25">
      <c r="A1649" s="92"/>
      <c r="C1649" s="92"/>
      <c r="E1649" s="92"/>
      <c r="G1649" s="92"/>
      <c r="I1649" s="92"/>
      <c r="K1649" s="92"/>
    </row>
    <row r="1650" spans="1:11" x14ac:dyDescent="0.25">
      <c r="A1650" s="95">
        <v>41346</v>
      </c>
      <c r="B1650" s="45" t="s">
        <v>197</v>
      </c>
      <c r="C1650" s="147" t="s">
        <v>1464</v>
      </c>
      <c r="D1650" s="100" t="s">
        <v>1465</v>
      </c>
      <c r="E1650" s="44" t="s">
        <v>199</v>
      </c>
      <c r="F1650" s="84">
        <v>3685</v>
      </c>
      <c r="G1650" s="85">
        <v>1</v>
      </c>
      <c r="H1650" s="102">
        <v>1</v>
      </c>
      <c r="I1650" s="44"/>
      <c r="J1650" s="86">
        <f>H1650*F1650</f>
        <v>3685</v>
      </c>
      <c r="K1650" s="44" t="s">
        <v>84</v>
      </c>
    </row>
    <row r="1651" spans="1:11" x14ac:dyDescent="0.25">
      <c r="A1651" s="79"/>
      <c r="B1651" s="100"/>
      <c r="C1651" s="147"/>
      <c r="D1651" s="100"/>
      <c r="E1651" s="44"/>
      <c r="F1651" s="84"/>
      <c r="G1651" s="85"/>
      <c r="H1651" s="102"/>
      <c r="I1651" s="44"/>
      <c r="J1651" s="148"/>
      <c r="K1651" s="44"/>
    </row>
    <row r="1652" spans="1:11" x14ac:dyDescent="0.25">
      <c r="A1652" s="95">
        <v>41346</v>
      </c>
      <c r="B1652" s="45" t="s">
        <v>197</v>
      </c>
      <c r="C1652" s="147" t="s">
        <v>1466</v>
      </c>
      <c r="D1652" s="100" t="s">
        <v>1467</v>
      </c>
      <c r="E1652" s="44" t="s">
        <v>199</v>
      </c>
      <c r="F1652" s="84">
        <v>2218</v>
      </c>
      <c r="G1652" s="85">
        <v>1</v>
      </c>
      <c r="H1652" s="102">
        <v>1</v>
      </c>
      <c r="I1652" s="44"/>
      <c r="J1652" s="86">
        <f>H1652*F1652</f>
        <v>2218</v>
      </c>
      <c r="K1652" s="44" t="s">
        <v>84</v>
      </c>
    </row>
    <row r="1653" spans="1:11" x14ac:dyDescent="0.25">
      <c r="A1653" s="92"/>
      <c r="C1653" s="92"/>
      <c r="E1653" s="92"/>
      <c r="G1653" s="92"/>
      <c r="I1653" s="92"/>
      <c r="K1653" s="92"/>
    </row>
    <row r="1654" spans="1:11" x14ac:dyDescent="0.25">
      <c r="A1654" s="204">
        <v>41346</v>
      </c>
      <c r="B1654" s="45" t="s">
        <v>197</v>
      </c>
      <c r="C1654" s="39" t="s">
        <v>1468</v>
      </c>
      <c r="D1654" s="100" t="s">
        <v>1469</v>
      </c>
      <c r="E1654" s="44" t="s">
        <v>199</v>
      </c>
      <c r="F1654" s="84">
        <v>1911</v>
      </c>
      <c r="G1654" s="104">
        <v>1</v>
      </c>
      <c r="H1654" s="102">
        <v>1</v>
      </c>
      <c r="I1654" s="23"/>
      <c r="J1654" s="86">
        <f>H1654*F1654</f>
        <v>1911</v>
      </c>
      <c r="K1654" s="44" t="s">
        <v>84</v>
      </c>
    </row>
    <row r="1655" spans="1:11" x14ac:dyDescent="0.25">
      <c r="A1655" s="95">
        <v>41346</v>
      </c>
      <c r="B1655" s="45" t="s">
        <v>197</v>
      </c>
      <c r="C1655" s="147" t="s">
        <v>1470</v>
      </c>
      <c r="D1655" s="100" t="s">
        <v>1471</v>
      </c>
      <c r="E1655" s="44" t="s">
        <v>199</v>
      </c>
      <c r="F1655" s="84">
        <v>2064</v>
      </c>
      <c r="G1655" s="162">
        <v>1</v>
      </c>
      <c r="H1655" s="102">
        <v>1</v>
      </c>
      <c r="I1655" s="159"/>
      <c r="J1655" s="86">
        <f>H1655*F1655</f>
        <v>2064</v>
      </c>
      <c r="K1655" s="44" t="s">
        <v>84</v>
      </c>
    </row>
    <row r="1656" spans="1:11" x14ac:dyDescent="0.25">
      <c r="A1656" s="95"/>
      <c r="B1656" s="45"/>
      <c r="C1656" s="39"/>
      <c r="D1656" s="45"/>
      <c r="E1656" s="144"/>
      <c r="F1656" s="108"/>
      <c r="G1656" s="99"/>
      <c r="H1656" s="150"/>
      <c r="I1656" s="144"/>
      <c r="J1656" s="148"/>
      <c r="K1656" s="44"/>
    </row>
    <row r="1657" spans="1:11" x14ac:dyDescent="0.25">
      <c r="A1657" s="95">
        <v>41346</v>
      </c>
      <c r="B1657" s="45" t="s">
        <v>197</v>
      </c>
      <c r="C1657" s="147" t="s">
        <v>1472</v>
      </c>
      <c r="D1657" s="100" t="s">
        <v>1473</v>
      </c>
      <c r="E1657" s="44" t="s">
        <v>199</v>
      </c>
      <c r="F1657" s="84">
        <v>1683</v>
      </c>
      <c r="G1657" s="85">
        <v>1</v>
      </c>
      <c r="H1657" s="102">
        <v>1</v>
      </c>
      <c r="I1657" s="44"/>
      <c r="J1657" s="86">
        <f>H1657*F1657</f>
        <v>1683</v>
      </c>
      <c r="K1657" s="44" t="s">
        <v>84</v>
      </c>
    </row>
    <row r="1658" spans="1:11" x14ac:dyDescent="0.25">
      <c r="A1658" s="92"/>
      <c r="C1658" s="92"/>
      <c r="E1658" s="92"/>
      <c r="G1658" s="92"/>
      <c r="I1658" s="92"/>
      <c r="K1658" s="92"/>
    </row>
    <row r="1659" spans="1:11" x14ac:dyDescent="0.25">
      <c r="A1659" s="95">
        <v>41346</v>
      </c>
      <c r="B1659" s="45" t="s">
        <v>197</v>
      </c>
      <c r="C1659" s="147" t="s">
        <v>1474</v>
      </c>
      <c r="D1659" s="100" t="s">
        <v>1475</v>
      </c>
      <c r="E1659" s="44" t="s">
        <v>199</v>
      </c>
      <c r="F1659" s="84">
        <v>4365</v>
      </c>
      <c r="G1659" s="85">
        <v>1</v>
      </c>
      <c r="H1659" s="102">
        <v>1</v>
      </c>
      <c r="I1659" s="44"/>
      <c r="J1659" s="86">
        <f>H1659*F1659</f>
        <v>4365</v>
      </c>
      <c r="K1659" s="44" t="s">
        <v>84</v>
      </c>
    </row>
    <row r="1660" spans="1:11" x14ac:dyDescent="0.25">
      <c r="A1660" s="92"/>
      <c r="C1660" s="92"/>
      <c r="E1660" s="92"/>
      <c r="G1660" s="92"/>
      <c r="I1660" s="92"/>
      <c r="K1660" s="92"/>
    </row>
    <row r="1661" spans="1:11" x14ac:dyDescent="0.25">
      <c r="A1661" s="95">
        <v>41346</v>
      </c>
      <c r="B1661" s="45" t="s">
        <v>197</v>
      </c>
      <c r="C1661" s="39" t="s">
        <v>1476</v>
      </c>
      <c r="D1661" s="100" t="s">
        <v>1477</v>
      </c>
      <c r="E1661" s="144" t="s">
        <v>199</v>
      </c>
      <c r="F1661" s="108">
        <v>1440</v>
      </c>
      <c r="G1661" s="99">
        <v>1</v>
      </c>
      <c r="H1661" s="150">
        <v>1</v>
      </c>
      <c r="I1661" s="144"/>
      <c r="J1661" s="86">
        <f>H1661*F1661</f>
        <v>1440</v>
      </c>
      <c r="K1661" s="44" t="s">
        <v>84</v>
      </c>
    </row>
    <row r="1662" spans="1:11" x14ac:dyDescent="0.25">
      <c r="A1662" s="92"/>
      <c r="C1662" s="92"/>
      <c r="E1662" s="92"/>
      <c r="G1662" s="92"/>
      <c r="I1662" s="92"/>
      <c r="K1662" s="92"/>
    </row>
    <row r="1663" spans="1:11" x14ac:dyDescent="0.25">
      <c r="A1663" s="95">
        <v>41346</v>
      </c>
      <c r="B1663" s="45" t="s">
        <v>197</v>
      </c>
      <c r="C1663" s="39" t="s">
        <v>1478</v>
      </c>
      <c r="D1663" s="45" t="s">
        <v>1479</v>
      </c>
      <c r="E1663" s="144" t="s">
        <v>199</v>
      </c>
      <c r="F1663" s="108">
        <v>1911</v>
      </c>
      <c r="G1663" s="99">
        <v>1</v>
      </c>
      <c r="H1663" s="150">
        <v>1</v>
      </c>
      <c r="I1663" s="144"/>
      <c r="J1663" s="86">
        <f>H1663*F1663</f>
        <v>1911</v>
      </c>
      <c r="K1663" s="44" t="s">
        <v>84</v>
      </c>
    </row>
    <row r="1664" spans="1:11" x14ac:dyDescent="0.25">
      <c r="A1664" s="92"/>
      <c r="C1664" s="92"/>
      <c r="E1664" s="92"/>
      <c r="G1664" s="92"/>
      <c r="I1664" s="92"/>
      <c r="K1664" s="92"/>
    </row>
    <row r="1665" spans="1:11" x14ac:dyDescent="0.25">
      <c r="A1665" s="95">
        <v>41346</v>
      </c>
      <c r="B1665" s="45" t="s">
        <v>197</v>
      </c>
      <c r="C1665" s="39" t="s">
        <v>1480</v>
      </c>
      <c r="D1665" s="45" t="s">
        <v>1481</v>
      </c>
      <c r="E1665" s="144" t="s">
        <v>199</v>
      </c>
      <c r="F1665" s="108">
        <v>1511</v>
      </c>
      <c r="G1665" s="99">
        <v>1</v>
      </c>
      <c r="H1665" s="150">
        <v>1</v>
      </c>
      <c r="I1665" s="144"/>
      <c r="J1665" s="86">
        <f>H1665*F1665</f>
        <v>1511</v>
      </c>
      <c r="K1665" s="44" t="s">
        <v>84</v>
      </c>
    </row>
    <row r="1666" spans="1:11" x14ac:dyDescent="0.25">
      <c r="A1666" s="92"/>
      <c r="C1666" s="92"/>
      <c r="E1666" s="92"/>
      <c r="G1666" s="92"/>
      <c r="I1666" s="92"/>
      <c r="K1666" s="92"/>
    </row>
    <row r="1667" spans="1:11" x14ac:dyDescent="0.25">
      <c r="A1667" s="95">
        <v>41346</v>
      </c>
      <c r="B1667" s="45" t="s">
        <v>197</v>
      </c>
      <c r="C1667" s="39" t="s">
        <v>1482</v>
      </c>
      <c r="D1667" s="100" t="s">
        <v>1483</v>
      </c>
      <c r="E1667" s="44" t="s">
        <v>199</v>
      </c>
      <c r="F1667" s="84">
        <v>3595</v>
      </c>
      <c r="G1667" s="85">
        <v>1</v>
      </c>
      <c r="H1667" s="102">
        <v>1</v>
      </c>
      <c r="I1667" s="53"/>
      <c r="J1667" s="86">
        <f>H1667*F1667</f>
        <v>3595</v>
      </c>
      <c r="K1667" s="44" t="s">
        <v>84</v>
      </c>
    </row>
    <row r="1668" spans="1:11" x14ac:dyDescent="0.25">
      <c r="A1668" s="92"/>
      <c r="C1668" s="92"/>
      <c r="E1668" s="92"/>
      <c r="G1668" s="92"/>
      <c r="I1668" s="92"/>
      <c r="K1668" s="92"/>
    </row>
    <row r="1669" spans="1:11" x14ac:dyDescent="0.25">
      <c r="A1669" s="95">
        <v>41346</v>
      </c>
      <c r="B1669" s="45" t="s">
        <v>197</v>
      </c>
      <c r="C1669" s="46" t="s">
        <v>1484</v>
      </c>
      <c r="D1669" s="100" t="s">
        <v>1485</v>
      </c>
      <c r="E1669" s="44" t="s">
        <v>199</v>
      </c>
      <c r="F1669" s="84">
        <v>1720</v>
      </c>
      <c r="G1669" s="85">
        <v>1</v>
      </c>
      <c r="H1669" s="102">
        <v>1</v>
      </c>
      <c r="I1669" s="53"/>
      <c r="J1669" s="86">
        <f>H1669*F1669</f>
        <v>1720</v>
      </c>
      <c r="K1669" s="44" t="s">
        <v>84</v>
      </c>
    </row>
    <row r="1670" spans="1:11" x14ac:dyDescent="0.25">
      <c r="A1670" s="92"/>
      <c r="C1670" s="92"/>
      <c r="E1670" s="92"/>
      <c r="G1670" s="92"/>
      <c r="I1670" s="92"/>
      <c r="K1670" s="92"/>
    </row>
    <row r="1671" spans="1:11" x14ac:dyDescent="0.25">
      <c r="A1671" s="95">
        <v>41346</v>
      </c>
      <c r="B1671" s="45" t="s">
        <v>197</v>
      </c>
      <c r="C1671" s="46" t="s">
        <v>1486</v>
      </c>
      <c r="D1671" s="100" t="s">
        <v>1487</v>
      </c>
      <c r="E1671" s="44" t="s">
        <v>199</v>
      </c>
      <c r="F1671" s="84">
        <v>1526</v>
      </c>
      <c r="G1671" s="85">
        <v>1</v>
      </c>
      <c r="H1671" s="102">
        <v>1</v>
      </c>
      <c r="I1671" s="53"/>
      <c r="J1671" s="86">
        <f>H1671*F1671</f>
        <v>1526</v>
      </c>
      <c r="K1671" s="44" t="s">
        <v>84</v>
      </c>
    </row>
    <row r="1672" spans="1:11" x14ac:dyDescent="0.25">
      <c r="A1672" s="92"/>
      <c r="C1672" s="92"/>
      <c r="E1672" s="92"/>
      <c r="G1672" s="92"/>
      <c r="I1672" s="92"/>
      <c r="K1672" s="92"/>
    </row>
    <row r="1673" spans="1:11" x14ac:dyDescent="0.25">
      <c r="A1673" s="95">
        <v>41346</v>
      </c>
      <c r="B1673" s="45" t="s">
        <v>197</v>
      </c>
      <c r="C1673" s="147" t="s">
        <v>1488</v>
      </c>
      <c r="D1673" s="100" t="s">
        <v>1489</v>
      </c>
      <c r="E1673" s="44" t="s">
        <v>199</v>
      </c>
      <c r="F1673" s="84">
        <v>2096</v>
      </c>
      <c r="G1673" s="85">
        <v>1</v>
      </c>
      <c r="H1673" s="102">
        <v>1</v>
      </c>
      <c r="I1673" s="44"/>
      <c r="J1673" s="86">
        <f>H1673*F1673</f>
        <v>2096</v>
      </c>
      <c r="K1673" s="44" t="s">
        <v>84</v>
      </c>
    </row>
    <row r="1674" spans="1:11" x14ac:dyDescent="0.25">
      <c r="A1674" s="92"/>
      <c r="C1674" s="92"/>
      <c r="E1674" s="92"/>
      <c r="G1674" s="92"/>
      <c r="I1674" s="92"/>
      <c r="K1674" s="92"/>
    </row>
    <row r="1675" spans="1:11" x14ac:dyDescent="0.25">
      <c r="A1675" s="95">
        <v>41346</v>
      </c>
      <c r="B1675" s="45" t="s">
        <v>197</v>
      </c>
      <c r="C1675" s="147" t="s">
        <v>1490</v>
      </c>
      <c r="D1675" s="100" t="s">
        <v>1491</v>
      </c>
      <c r="E1675" s="44" t="s">
        <v>199</v>
      </c>
      <c r="F1675" s="84">
        <v>1795</v>
      </c>
      <c r="G1675" s="85">
        <v>1</v>
      </c>
      <c r="H1675" s="102">
        <v>1</v>
      </c>
      <c r="I1675" s="44"/>
      <c r="J1675" s="86">
        <f>H1675*F1675</f>
        <v>1795</v>
      </c>
      <c r="K1675" s="44" t="s">
        <v>84</v>
      </c>
    </row>
    <row r="1676" spans="1:11" x14ac:dyDescent="0.25">
      <c r="A1676" s="79"/>
      <c r="B1676" s="100"/>
      <c r="C1676" s="147"/>
      <c r="D1676" s="100"/>
      <c r="E1676" s="44"/>
      <c r="F1676" s="84"/>
      <c r="G1676" s="85"/>
      <c r="H1676" s="102"/>
      <c r="I1676" s="44"/>
      <c r="J1676" s="148"/>
      <c r="K1676" s="44"/>
    </row>
    <row r="1677" spans="1:11" x14ac:dyDescent="0.25">
      <c r="A1677" s="95">
        <v>41346</v>
      </c>
      <c r="B1677" s="45" t="s">
        <v>197</v>
      </c>
      <c r="C1677" s="39" t="s">
        <v>1492</v>
      </c>
      <c r="D1677" s="100" t="s">
        <v>1493</v>
      </c>
      <c r="E1677" s="44" t="s">
        <v>199</v>
      </c>
      <c r="F1677" s="84">
        <v>2064</v>
      </c>
      <c r="G1677" s="104">
        <v>1</v>
      </c>
      <c r="H1677" s="102">
        <v>1</v>
      </c>
      <c r="I1677" s="23"/>
      <c r="J1677" s="86">
        <f>H1677*F1677</f>
        <v>2064</v>
      </c>
      <c r="K1677" s="44" t="s">
        <v>84</v>
      </c>
    </row>
    <row r="1678" spans="1:11" x14ac:dyDescent="0.25">
      <c r="A1678" s="95">
        <v>41346</v>
      </c>
      <c r="B1678" s="45" t="s">
        <v>197</v>
      </c>
      <c r="C1678" s="147" t="s">
        <v>1494</v>
      </c>
      <c r="D1678" s="100" t="s">
        <v>1495</v>
      </c>
      <c r="E1678" s="44" t="s">
        <v>199</v>
      </c>
      <c r="F1678" s="84">
        <v>1835</v>
      </c>
      <c r="G1678" s="162">
        <v>1</v>
      </c>
      <c r="H1678" s="102">
        <v>1</v>
      </c>
      <c r="I1678" s="159"/>
      <c r="J1678" s="86">
        <f>H1678*F1678</f>
        <v>1835</v>
      </c>
      <c r="K1678" s="44" t="s">
        <v>84</v>
      </c>
    </row>
    <row r="1679" spans="1:11" x14ac:dyDescent="0.25">
      <c r="A1679" s="92"/>
      <c r="C1679" s="92"/>
      <c r="E1679" s="92"/>
      <c r="G1679" s="92"/>
      <c r="I1679" s="92"/>
      <c r="K1679" s="92"/>
    </row>
    <row r="1680" spans="1:11" x14ac:dyDescent="0.25">
      <c r="A1680" s="95">
        <v>41346</v>
      </c>
      <c r="B1680" s="45" t="s">
        <v>197</v>
      </c>
      <c r="C1680" s="147" t="s">
        <v>1496</v>
      </c>
      <c r="D1680" s="100" t="s">
        <v>1497</v>
      </c>
      <c r="E1680" s="44" t="s">
        <v>199</v>
      </c>
      <c r="F1680" s="84">
        <v>1147</v>
      </c>
      <c r="G1680" s="85">
        <v>1</v>
      </c>
      <c r="H1680" s="102">
        <v>1</v>
      </c>
      <c r="I1680" s="44"/>
      <c r="J1680" s="86">
        <f>H1680*F1680</f>
        <v>1147</v>
      </c>
      <c r="K1680" s="44" t="s">
        <v>84</v>
      </c>
    </row>
    <row r="1681" spans="1:11" x14ac:dyDescent="0.25">
      <c r="A1681" s="92"/>
      <c r="C1681" s="92"/>
      <c r="E1681" s="92"/>
      <c r="G1681" s="92"/>
      <c r="I1681" s="92"/>
      <c r="K1681" s="92"/>
    </row>
    <row r="1682" spans="1:11" x14ac:dyDescent="0.25">
      <c r="A1682" s="95">
        <v>41346</v>
      </c>
      <c r="B1682" s="45" t="s">
        <v>197</v>
      </c>
      <c r="C1682" s="147" t="s">
        <v>1498</v>
      </c>
      <c r="D1682" s="100" t="s">
        <v>1499</v>
      </c>
      <c r="E1682" s="44" t="s">
        <v>199</v>
      </c>
      <c r="F1682" s="84">
        <v>1120</v>
      </c>
      <c r="G1682" s="85">
        <v>1</v>
      </c>
      <c r="H1682" s="102">
        <v>1</v>
      </c>
      <c r="I1682" s="44"/>
      <c r="J1682" s="86">
        <f>H1682*F1682</f>
        <v>1120</v>
      </c>
      <c r="K1682" s="44" t="s">
        <v>84</v>
      </c>
    </row>
    <row r="1683" spans="1:11" x14ac:dyDescent="0.25">
      <c r="A1683" s="92"/>
      <c r="C1683" s="92"/>
      <c r="E1683" s="92"/>
      <c r="G1683" s="92"/>
      <c r="I1683" s="92"/>
      <c r="K1683" s="92"/>
    </row>
    <row r="1684" spans="1:11" x14ac:dyDescent="0.25">
      <c r="A1684" s="95">
        <v>41346</v>
      </c>
      <c r="B1684" s="45" t="s">
        <v>197</v>
      </c>
      <c r="C1684" s="39" t="s">
        <v>1500</v>
      </c>
      <c r="D1684" s="100" t="s">
        <v>1501</v>
      </c>
      <c r="E1684" s="144" t="s">
        <v>199</v>
      </c>
      <c r="F1684" s="108">
        <v>1526</v>
      </c>
      <c r="G1684" s="99">
        <v>1</v>
      </c>
      <c r="H1684" s="150">
        <v>1</v>
      </c>
      <c r="I1684" s="144"/>
      <c r="J1684" s="86">
        <f>H1684*F1684</f>
        <v>1526</v>
      </c>
      <c r="K1684" s="44" t="s">
        <v>84</v>
      </c>
    </row>
    <row r="1685" spans="1:11" x14ac:dyDescent="0.25">
      <c r="A1685" s="92"/>
      <c r="C1685" s="92"/>
      <c r="E1685" s="92"/>
      <c r="G1685" s="92"/>
      <c r="I1685" s="92"/>
      <c r="K1685" s="92"/>
    </row>
    <row r="1686" spans="1:11" x14ac:dyDescent="0.25">
      <c r="A1686" s="95">
        <v>41346</v>
      </c>
      <c r="B1686" s="45" t="s">
        <v>197</v>
      </c>
      <c r="C1686" s="39" t="s">
        <v>1502</v>
      </c>
      <c r="D1686" s="45" t="s">
        <v>1503</v>
      </c>
      <c r="E1686" s="144" t="s">
        <v>199</v>
      </c>
      <c r="F1686" s="108">
        <v>4498</v>
      </c>
      <c r="G1686" s="99">
        <v>1</v>
      </c>
      <c r="H1686" s="150">
        <v>1</v>
      </c>
      <c r="I1686" s="144"/>
      <c r="J1686" s="86">
        <f>H1686*F1686</f>
        <v>4498</v>
      </c>
      <c r="K1686" s="44" t="s">
        <v>84</v>
      </c>
    </row>
    <row r="1687" spans="1:11" x14ac:dyDescent="0.25">
      <c r="A1687" s="92"/>
      <c r="C1687" s="92"/>
      <c r="E1687" s="92"/>
      <c r="G1687" s="92"/>
      <c r="I1687" s="92"/>
      <c r="K1687" s="92"/>
    </row>
    <row r="1688" spans="1:11" x14ac:dyDescent="0.25">
      <c r="A1688" s="95">
        <v>41346</v>
      </c>
      <c r="B1688" s="45" t="s">
        <v>197</v>
      </c>
      <c r="C1688" s="39" t="s">
        <v>1504</v>
      </c>
      <c r="D1688" s="45" t="s">
        <v>1505</v>
      </c>
      <c r="E1688" s="144" t="s">
        <v>199</v>
      </c>
      <c r="F1688" s="108">
        <v>965.8</v>
      </c>
      <c r="G1688" s="99">
        <v>1</v>
      </c>
      <c r="H1688" s="150">
        <v>1</v>
      </c>
      <c r="I1688" s="144"/>
      <c r="J1688" s="86">
        <f>H1688*F1688</f>
        <v>965.8</v>
      </c>
      <c r="K1688" s="44" t="s">
        <v>84</v>
      </c>
    </row>
    <row r="1689" spans="1:11" x14ac:dyDescent="0.25">
      <c r="A1689" s="92"/>
      <c r="C1689" s="92"/>
      <c r="E1689" s="92"/>
      <c r="G1689" s="92"/>
      <c r="I1689" s="92"/>
      <c r="K1689" s="92"/>
    </row>
    <row r="1690" spans="1:11" x14ac:dyDescent="0.25">
      <c r="A1690" s="95">
        <v>41346</v>
      </c>
      <c r="B1690" s="45" t="s">
        <v>197</v>
      </c>
      <c r="C1690" s="39" t="s">
        <v>1506</v>
      </c>
      <c r="D1690" s="100" t="s">
        <v>1507</v>
      </c>
      <c r="E1690" s="44" t="s">
        <v>199</v>
      </c>
      <c r="F1690" s="84">
        <v>1033</v>
      </c>
      <c r="G1690" s="85">
        <v>1</v>
      </c>
      <c r="H1690" s="102">
        <v>1</v>
      </c>
      <c r="I1690" s="53"/>
      <c r="J1690" s="86">
        <f>H1690*F1690</f>
        <v>1033</v>
      </c>
      <c r="K1690" s="44" t="s">
        <v>84</v>
      </c>
    </row>
    <row r="1691" spans="1:11" x14ac:dyDescent="0.25">
      <c r="A1691" s="92"/>
      <c r="C1691" s="92"/>
      <c r="E1691" s="92"/>
      <c r="G1691" s="92"/>
      <c r="I1691" s="92"/>
      <c r="K1691" s="92"/>
    </row>
    <row r="1692" spans="1:11" x14ac:dyDescent="0.25">
      <c r="A1692" s="95">
        <v>41346</v>
      </c>
      <c r="B1692" s="45" t="s">
        <v>197</v>
      </c>
      <c r="C1692" s="46" t="s">
        <v>1508</v>
      </c>
      <c r="D1692" s="281" t="s">
        <v>1509</v>
      </c>
      <c r="E1692" s="44" t="s">
        <v>199</v>
      </c>
      <c r="F1692" s="84">
        <v>1645</v>
      </c>
      <c r="G1692" s="85">
        <v>1</v>
      </c>
      <c r="H1692" s="102">
        <v>1</v>
      </c>
      <c r="I1692" s="53"/>
      <c r="J1692" s="86">
        <f>H1692*F1692</f>
        <v>1645</v>
      </c>
      <c r="K1692" s="44" t="s">
        <v>84</v>
      </c>
    </row>
    <row r="1693" spans="1:11" x14ac:dyDescent="0.25">
      <c r="A1693" s="92"/>
      <c r="C1693" s="92"/>
      <c r="E1693" s="92"/>
      <c r="G1693" s="92"/>
      <c r="I1693" s="92"/>
      <c r="K1693" s="92"/>
    </row>
    <row r="1694" spans="1:11" x14ac:dyDescent="0.25">
      <c r="A1694" s="79">
        <v>41340</v>
      </c>
      <c r="B1694" s="100" t="s">
        <v>197</v>
      </c>
      <c r="C1694" s="39" t="s">
        <v>1510</v>
      </c>
      <c r="D1694" s="100" t="s">
        <v>1511</v>
      </c>
      <c r="E1694" s="44" t="s">
        <v>199</v>
      </c>
      <c r="F1694" s="84">
        <v>1253</v>
      </c>
      <c r="G1694" s="85">
        <v>1</v>
      </c>
      <c r="H1694" s="102">
        <v>1</v>
      </c>
      <c r="I1694" s="44"/>
      <c r="J1694" s="86">
        <f>H1694*F1694</f>
        <v>1253</v>
      </c>
      <c r="K1694" s="44" t="s">
        <v>84</v>
      </c>
    </row>
    <row r="1695" spans="1:11" x14ac:dyDescent="0.25">
      <c r="A1695" s="92"/>
      <c r="C1695" s="92"/>
      <c r="E1695" s="92"/>
      <c r="G1695" s="92"/>
      <c r="I1695" s="92"/>
      <c r="K1695" s="92"/>
    </row>
    <row r="1696" spans="1:11" x14ac:dyDescent="0.25">
      <c r="A1696" s="79">
        <v>41340</v>
      </c>
      <c r="B1696" s="100" t="s">
        <v>197</v>
      </c>
      <c r="C1696" s="147" t="s">
        <v>1512</v>
      </c>
      <c r="D1696" s="100" t="s">
        <v>1513</v>
      </c>
      <c r="E1696" s="44" t="s">
        <v>199</v>
      </c>
      <c r="F1696" s="84">
        <v>2738</v>
      </c>
      <c r="G1696" s="85">
        <v>1</v>
      </c>
      <c r="H1696" s="102">
        <v>1</v>
      </c>
      <c r="I1696" s="44"/>
      <c r="J1696" s="86">
        <f>H1696*F1696</f>
        <v>2738</v>
      </c>
      <c r="K1696" s="44" t="s">
        <v>84</v>
      </c>
    </row>
    <row r="1697" spans="1:11" x14ac:dyDescent="0.25">
      <c r="A1697" s="92"/>
      <c r="C1697" s="92"/>
      <c r="E1697" s="92"/>
      <c r="G1697" s="92"/>
      <c r="I1697" s="92"/>
      <c r="K1697" s="92"/>
    </row>
    <row r="1698" spans="1:11" x14ac:dyDescent="0.25">
      <c r="A1698" s="79">
        <v>41340</v>
      </c>
      <c r="B1698" s="100" t="s">
        <v>197</v>
      </c>
      <c r="C1698" s="147" t="s">
        <v>1514</v>
      </c>
      <c r="D1698" s="100" t="s">
        <v>1515</v>
      </c>
      <c r="E1698" s="44" t="s">
        <v>199</v>
      </c>
      <c r="F1698" s="84">
        <v>4313</v>
      </c>
      <c r="G1698" s="85">
        <v>1</v>
      </c>
      <c r="H1698" s="102">
        <v>1</v>
      </c>
      <c r="I1698" s="44"/>
      <c r="J1698" s="86">
        <f>H1698*F1698</f>
        <v>4313</v>
      </c>
      <c r="K1698" s="44" t="s">
        <v>84</v>
      </c>
    </row>
    <row r="1699" spans="1:11" x14ac:dyDescent="0.25">
      <c r="A1699" s="79"/>
      <c r="B1699" s="100"/>
      <c r="C1699" s="147"/>
      <c r="D1699" s="100"/>
      <c r="E1699" s="44"/>
      <c r="F1699" s="84"/>
      <c r="G1699" s="85"/>
      <c r="H1699" s="102"/>
      <c r="I1699" s="44"/>
      <c r="J1699" s="148"/>
      <c r="K1699" s="44"/>
    </row>
    <row r="1700" spans="1:11" x14ac:dyDescent="0.25">
      <c r="A1700" s="79">
        <v>41324</v>
      </c>
      <c r="B1700" s="100" t="s">
        <v>197</v>
      </c>
      <c r="C1700" s="147" t="s">
        <v>1516</v>
      </c>
      <c r="D1700" s="100" t="s">
        <v>1517</v>
      </c>
      <c r="E1700" s="44" t="s">
        <v>199</v>
      </c>
      <c r="F1700" s="84">
        <v>12340</v>
      </c>
      <c r="G1700" s="104">
        <v>1</v>
      </c>
      <c r="H1700" s="102">
        <v>1</v>
      </c>
      <c r="I1700" s="23"/>
      <c r="J1700" s="86">
        <f>H1700*F1700</f>
        <v>12340</v>
      </c>
      <c r="K1700" s="44" t="s">
        <v>84</v>
      </c>
    </row>
    <row r="1701" spans="1:11" x14ac:dyDescent="0.25">
      <c r="A1701" s="79">
        <v>41324</v>
      </c>
      <c r="B1701" s="100" t="s">
        <v>197</v>
      </c>
      <c r="C1701" s="147" t="s">
        <v>1518</v>
      </c>
      <c r="D1701" s="100" t="s">
        <v>1519</v>
      </c>
      <c r="E1701" s="44" t="s">
        <v>199</v>
      </c>
      <c r="F1701" s="84">
        <v>3840</v>
      </c>
      <c r="G1701" s="162">
        <v>1</v>
      </c>
      <c r="H1701" s="102">
        <v>1</v>
      </c>
      <c r="I1701" s="159"/>
      <c r="J1701" s="86">
        <f>H1701*F1701</f>
        <v>3840</v>
      </c>
      <c r="K1701" s="44" t="s">
        <v>84</v>
      </c>
    </row>
    <row r="1702" spans="1:11" x14ac:dyDescent="0.25">
      <c r="A1702" s="92"/>
      <c r="C1702" s="92"/>
      <c r="E1702" s="92"/>
      <c r="G1702" s="92"/>
      <c r="I1702" s="92"/>
      <c r="K1702" s="92"/>
    </row>
    <row r="1703" spans="1:11" x14ac:dyDescent="0.25">
      <c r="A1703" s="79">
        <v>41324</v>
      </c>
      <c r="B1703" s="100" t="s">
        <v>197</v>
      </c>
      <c r="C1703" s="39" t="s">
        <v>1520</v>
      </c>
      <c r="D1703" s="100" t="s">
        <v>1521</v>
      </c>
      <c r="E1703" s="144" t="s">
        <v>199</v>
      </c>
      <c r="F1703" s="108">
        <v>3600</v>
      </c>
      <c r="G1703" s="99">
        <v>1</v>
      </c>
      <c r="H1703" s="150">
        <v>1</v>
      </c>
      <c r="I1703" s="144"/>
      <c r="J1703" s="86">
        <f>H1703*F1703</f>
        <v>3600</v>
      </c>
      <c r="K1703" s="44" t="s">
        <v>84</v>
      </c>
    </row>
    <row r="1704" spans="1:11" x14ac:dyDescent="0.25">
      <c r="A1704" s="92"/>
      <c r="C1704" s="92"/>
      <c r="E1704" s="92"/>
      <c r="G1704" s="92"/>
      <c r="I1704" s="92"/>
      <c r="K1704" s="92"/>
    </row>
    <row r="1705" spans="1:11" x14ac:dyDescent="0.25">
      <c r="A1705" s="79">
        <v>41324</v>
      </c>
      <c r="B1705" s="100" t="s">
        <v>197</v>
      </c>
      <c r="C1705" s="39" t="s">
        <v>1522</v>
      </c>
      <c r="D1705" s="45" t="s">
        <v>1523</v>
      </c>
      <c r="E1705" s="144" t="s">
        <v>199</v>
      </c>
      <c r="F1705" s="108">
        <v>2960</v>
      </c>
      <c r="G1705" s="99">
        <v>1</v>
      </c>
      <c r="H1705" s="150">
        <v>1</v>
      </c>
      <c r="I1705" s="144"/>
      <c r="J1705" s="86">
        <f>H1705*F1705</f>
        <v>2960</v>
      </c>
      <c r="K1705" s="44" t="s">
        <v>84</v>
      </c>
    </row>
    <row r="1706" spans="1:11" x14ac:dyDescent="0.25">
      <c r="A1706" s="92"/>
      <c r="C1706" s="92"/>
      <c r="E1706" s="92"/>
      <c r="G1706" s="92"/>
      <c r="I1706" s="92"/>
      <c r="K1706" s="92"/>
    </row>
    <row r="1707" spans="1:11" x14ac:dyDescent="0.25">
      <c r="A1707" s="79">
        <v>41324</v>
      </c>
      <c r="B1707" s="100" t="s">
        <v>197</v>
      </c>
      <c r="C1707" s="39" t="s">
        <v>1524</v>
      </c>
      <c r="D1707" s="45" t="s">
        <v>1525</v>
      </c>
      <c r="E1707" s="144" t="s">
        <v>199</v>
      </c>
      <c r="F1707" s="108">
        <v>2140</v>
      </c>
      <c r="G1707" s="99">
        <v>1</v>
      </c>
      <c r="H1707" s="150">
        <v>1</v>
      </c>
      <c r="I1707" s="144"/>
      <c r="J1707" s="86">
        <f>H1707*F1707</f>
        <v>2140</v>
      </c>
      <c r="K1707" s="44" t="s">
        <v>84</v>
      </c>
    </row>
    <row r="1708" spans="1:11" x14ac:dyDescent="0.25">
      <c r="A1708" s="92"/>
      <c r="C1708" s="92"/>
      <c r="E1708" s="92"/>
      <c r="G1708" s="92"/>
      <c r="I1708" s="92"/>
      <c r="K1708" s="92"/>
    </row>
    <row r="1709" spans="1:11" x14ac:dyDescent="0.25">
      <c r="A1709" s="79">
        <v>41324</v>
      </c>
      <c r="B1709" s="100" t="s">
        <v>197</v>
      </c>
      <c r="C1709" s="39" t="s">
        <v>1526</v>
      </c>
      <c r="D1709" s="100" t="s">
        <v>1527</v>
      </c>
      <c r="E1709" s="44" t="s">
        <v>199</v>
      </c>
      <c r="F1709" s="84">
        <v>6650</v>
      </c>
      <c r="G1709" s="85">
        <v>1</v>
      </c>
      <c r="H1709" s="102">
        <v>1</v>
      </c>
      <c r="I1709" s="53"/>
      <c r="J1709" s="86">
        <f>H1709*F1709</f>
        <v>6650</v>
      </c>
      <c r="K1709" s="44" t="s">
        <v>84</v>
      </c>
    </row>
    <row r="1710" spans="1:11" x14ac:dyDescent="0.25">
      <c r="A1710" s="92"/>
      <c r="C1710" s="92"/>
      <c r="E1710" s="92"/>
      <c r="G1710" s="92"/>
      <c r="I1710" s="92"/>
      <c r="K1710" s="92"/>
    </row>
    <row r="1711" spans="1:11" x14ac:dyDescent="0.25">
      <c r="A1711" s="79">
        <v>41324</v>
      </c>
      <c r="B1711" s="100" t="s">
        <v>197</v>
      </c>
      <c r="C1711" s="46" t="s">
        <v>1528</v>
      </c>
      <c r="D1711" s="100" t="s">
        <v>1529</v>
      </c>
      <c r="E1711" s="44" t="s">
        <v>199</v>
      </c>
      <c r="F1711" s="84">
        <v>4000</v>
      </c>
      <c r="G1711" s="85">
        <v>1</v>
      </c>
      <c r="H1711" s="102">
        <v>1</v>
      </c>
      <c r="I1711" s="53"/>
      <c r="J1711" s="86">
        <f>H1711*F1711</f>
        <v>4000</v>
      </c>
      <c r="K1711" s="44" t="s">
        <v>84</v>
      </c>
    </row>
    <row r="1712" spans="1:11" x14ac:dyDescent="0.25">
      <c r="A1712" s="92"/>
      <c r="C1712" s="92"/>
      <c r="E1712" s="92"/>
      <c r="G1712" s="92"/>
      <c r="I1712" s="92"/>
      <c r="K1712" s="92"/>
    </row>
    <row r="1713" spans="1:11" x14ac:dyDescent="0.25">
      <c r="A1713" s="79">
        <v>41324</v>
      </c>
      <c r="B1713" s="100" t="s">
        <v>197</v>
      </c>
      <c r="C1713" s="46" t="s">
        <v>1530</v>
      </c>
      <c r="D1713" s="100" t="s">
        <v>1531</v>
      </c>
      <c r="E1713" s="44" t="s">
        <v>199</v>
      </c>
      <c r="F1713" s="84">
        <v>2160</v>
      </c>
      <c r="G1713" s="85">
        <v>1</v>
      </c>
      <c r="H1713" s="102">
        <v>1</v>
      </c>
      <c r="I1713" s="53"/>
      <c r="J1713" s="86">
        <f>H1713*F1713</f>
        <v>2160</v>
      </c>
      <c r="K1713" s="44" t="s">
        <v>84</v>
      </c>
    </row>
    <row r="1714" spans="1:11" x14ac:dyDescent="0.25">
      <c r="A1714" s="92"/>
      <c r="C1714" s="92"/>
      <c r="E1714" s="92"/>
      <c r="G1714" s="92"/>
      <c r="I1714" s="92"/>
      <c r="K1714" s="92"/>
    </row>
    <row r="1715" spans="1:11" x14ac:dyDescent="0.25">
      <c r="A1715" s="79">
        <v>41324</v>
      </c>
      <c r="B1715" s="100" t="s">
        <v>197</v>
      </c>
      <c r="C1715" s="147" t="s">
        <v>1532</v>
      </c>
      <c r="D1715" s="100" t="s">
        <v>1531</v>
      </c>
      <c r="E1715" s="44" t="s">
        <v>199</v>
      </c>
      <c r="F1715" s="84">
        <v>5440</v>
      </c>
      <c r="G1715" s="85">
        <v>1</v>
      </c>
      <c r="H1715" s="102">
        <v>1</v>
      </c>
      <c r="I1715" s="44"/>
      <c r="J1715" s="86">
        <f>H1715*F1715</f>
        <v>5440</v>
      </c>
      <c r="K1715" s="44" t="s">
        <v>84</v>
      </c>
    </row>
    <row r="1716" spans="1:11" x14ac:dyDescent="0.25">
      <c r="A1716" s="92"/>
      <c r="C1716" s="92"/>
      <c r="E1716" s="92"/>
      <c r="G1716" s="92"/>
      <c r="I1716" s="92"/>
      <c r="K1716" s="92"/>
    </row>
    <row r="1717" spans="1:11" x14ac:dyDescent="0.25">
      <c r="A1717" s="79">
        <v>41324</v>
      </c>
      <c r="B1717" s="100" t="s">
        <v>197</v>
      </c>
      <c r="C1717" s="147" t="s">
        <v>1533</v>
      </c>
      <c r="D1717" s="100" t="s">
        <v>1534</v>
      </c>
      <c r="E1717" s="44" t="s">
        <v>199</v>
      </c>
      <c r="F1717" s="84">
        <v>4320</v>
      </c>
      <c r="G1717" s="85">
        <v>1</v>
      </c>
      <c r="H1717" s="102">
        <v>1</v>
      </c>
      <c r="I1717" s="44"/>
      <c r="J1717" s="86">
        <f>H1717*F1717</f>
        <v>4320</v>
      </c>
      <c r="K1717" s="44" t="s">
        <v>84</v>
      </c>
    </row>
    <row r="1718" spans="1:11" x14ac:dyDescent="0.25">
      <c r="A1718" s="92"/>
      <c r="C1718" s="92"/>
      <c r="E1718" s="92"/>
      <c r="G1718" s="92"/>
      <c r="I1718" s="92"/>
      <c r="K1718" s="92"/>
    </row>
    <row r="1719" spans="1:11" x14ac:dyDescent="0.25">
      <c r="A1719" s="79">
        <v>41324</v>
      </c>
      <c r="B1719" s="100" t="s">
        <v>197</v>
      </c>
      <c r="C1719" s="39" t="s">
        <v>1535</v>
      </c>
      <c r="D1719" s="100" t="s">
        <v>1536</v>
      </c>
      <c r="E1719" s="44" t="s">
        <v>199</v>
      </c>
      <c r="F1719" s="84">
        <v>4800</v>
      </c>
      <c r="G1719" s="85">
        <v>1</v>
      </c>
      <c r="H1719" s="102">
        <v>1</v>
      </c>
      <c r="I1719" s="44"/>
      <c r="J1719" s="86">
        <f>H1719*F1719</f>
        <v>4800</v>
      </c>
      <c r="K1719" s="44" t="s">
        <v>84</v>
      </c>
    </row>
    <row r="1720" spans="1:11" x14ac:dyDescent="0.25">
      <c r="A1720" s="92"/>
      <c r="C1720" s="92"/>
      <c r="E1720" s="92"/>
      <c r="G1720" s="92"/>
      <c r="I1720" s="92"/>
      <c r="K1720" s="92"/>
    </row>
    <row r="1721" spans="1:11" x14ac:dyDescent="0.25">
      <c r="A1721" s="79">
        <v>41324</v>
      </c>
      <c r="B1721" s="100" t="s">
        <v>197</v>
      </c>
      <c r="C1721" s="147" t="s">
        <v>1537</v>
      </c>
      <c r="D1721" s="100" t="s">
        <v>1538</v>
      </c>
      <c r="E1721" s="44" t="s">
        <v>199</v>
      </c>
      <c r="F1721" s="84">
        <v>2700</v>
      </c>
      <c r="G1721" s="85">
        <v>1</v>
      </c>
      <c r="H1721" s="102">
        <v>1</v>
      </c>
      <c r="I1721" s="44"/>
      <c r="J1721" s="86">
        <f>H1721*F1721</f>
        <v>2700</v>
      </c>
      <c r="K1721" s="44" t="s">
        <v>84</v>
      </c>
    </row>
    <row r="1722" spans="1:11" x14ac:dyDescent="0.25">
      <c r="A1722" s="79"/>
      <c r="B1722" s="100"/>
      <c r="C1722" s="147"/>
      <c r="D1722" s="100"/>
      <c r="E1722" s="44"/>
      <c r="F1722" s="84"/>
      <c r="G1722" s="85"/>
      <c r="H1722" s="102"/>
      <c r="I1722" s="44"/>
      <c r="J1722" s="148"/>
      <c r="K1722" s="44"/>
    </row>
    <row r="1723" spans="1:11" x14ac:dyDescent="0.25">
      <c r="A1723" s="79">
        <v>41324</v>
      </c>
      <c r="B1723" s="100" t="s">
        <v>197</v>
      </c>
      <c r="C1723" s="147" t="s">
        <v>1539</v>
      </c>
      <c r="D1723" s="100" t="s">
        <v>1540</v>
      </c>
      <c r="E1723" s="44" t="s">
        <v>199</v>
      </c>
      <c r="F1723" s="84">
        <v>4640</v>
      </c>
      <c r="G1723" s="104">
        <v>1</v>
      </c>
      <c r="H1723" s="102">
        <v>1</v>
      </c>
      <c r="I1723" s="23"/>
      <c r="J1723" s="86">
        <f>H1723*F1723</f>
        <v>4640</v>
      </c>
      <c r="K1723" s="44" t="s">
        <v>84</v>
      </c>
    </row>
    <row r="1724" spans="1:11" x14ac:dyDescent="0.25">
      <c r="A1724" s="79">
        <v>41324</v>
      </c>
      <c r="B1724" s="100" t="s">
        <v>197</v>
      </c>
      <c r="C1724" s="147" t="s">
        <v>1541</v>
      </c>
      <c r="D1724" s="100" t="s">
        <v>1542</v>
      </c>
      <c r="E1724" s="44" t="s">
        <v>199</v>
      </c>
      <c r="F1724" s="84">
        <v>3040</v>
      </c>
      <c r="G1724" s="162">
        <v>1</v>
      </c>
      <c r="H1724" s="102">
        <v>1</v>
      </c>
      <c r="I1724" s="159"/>
      <c r="J1724" s="86">
        <f>H1724*F1724</f>
        <v>3040</v>
      </c>
      <c r="K1724" s="44" t="s">
        <v>84</v>
      </c>
    </row>
    <row r="1725" spans="1:11" x14ac:dyDescent="0.25">
      <c r="A1725" s="92"/>
      <c r="C1725" s="92"/>
      <c r="E1725" s="92"/>
      <c r="G1725" s="92"/>
      <c r="I1725" s="92"/>
      <c r="K1725" s="92"/>
    </row>
    <row r="1726" spans="1:11" x14ac:dyDescent="0.25">
      <c r="A1726" s="79">
        <v>41324</v>
      </c>
      <c r="B1726" s="100" t="s">
        <v>197</v>
      </c>
      <c r="C1726" s="39" t="s">
        <v>1543</v>
      </c>
      <c r="D1726" s="100" t="s">
        <v>1544</v>
      </c>
      <c r="E1726" s="144" t="s">
        <v>199</v>
      </c>
      <c r="F1726" s="108">
        <v>5200</v>
      </c>
      <c r="G1726" s="99">
        <v>1</v>
      </c>
      <c r="H1726" s="150">
        <v>1</v>
      </c>
      <c r="I1726" s="144"/>
      <c r="J1726" s="86">
        <f>H1726*F1726</f>
        <v>5200</v>
      </c>
      <c r="K1726" s="44" t="s">
        <v>84</v>
      </c>
    </row>
    <row r="1727" spans="1:11" x14ac:dyDescent="0.25">
      <c r="A1727" s="92"/>
      <c r="C1727" s="92"/>
      <c r="E1727" s="92"/>
      <c r="G1727" s="92"/>
      <c r="I1727" s="92"/>
      <c r="K1727" s="92"/>
    </row>
    <row r="1728" spans="1:11" x14ac:dyDescent="0.25">
      <c r="A1728" s="79">
        <v>41324</v>
      </c>
      <c r="B1728" s="100" t="s">
        <v>197</v>
      </c>
      <c r="C1728" s="39" t="s">
        <v>1545</v>
      </c>
      <c r="D1728" s="45" t="s">
        <v>1546</v>
      </c>
      <c r="E1728" s="144" t="s">
        <v>199</v>
      </c>
      <c r="F1728" s="108">
        <v>2560</v>
      </c>
      <c r="G1728" s="99">
        <v>1</v>
      </c>
      <c r="H1728" s="150">
        <v>1</v>
      </c>
      <c r="I1728" s="144"/>
      <c r="J1728" s="86">
        <f>H1728*F1728</f>
        <v>2560</v>
      </c>
      <c r="K1728" s="44" t="s">
        <v>84</v>
      </c>
    </row>
    <row r="1729" spans="1:11" x14ac:dyDescent="0.25">
      <c r="A1729" s="92"/>
      <c r="C1729" s="92"/>
      <c r="E1729" s="92"/>
      <c r="G1729" s="92"/>
      <c r="I1729" s="92"/>
      <c r="K1729" s="92"/>
    </row>
    <row r="1730" spans="1:11" x14ac:dyDescent="0.25">
      <c r="A1730" s="79">
        <v>41324</v>
      </c>
      <c r="B1730" s="100" t="s">
        <v>197</v>
      </c>
      <c r="C1730" s="39" t="s">
        <v>1547</v>
      </c>
      <c r="D1730" s="45" t="s">
        <v>1548</v>
      </c>
      <c r="E1730" s="144" t="s">
        <v>199</v>
      </c>
      <c r="F1730" s="108">
        <v>4160</v>
      </c>
      <c r="G1730" s="99">
        <v>1</v>
      </c>
      <c r="H1730" s="150">
        <v>1</v>
      </c>
      <c r="I1730" s="144"/>
      <c r="J1730" s="86">
        <f>H1730*F1730</f>
        <v>4160</v>
      </c>
      <c r="K1730" s="44" t="s">
        <v>84</v>
      </c>
    </row>
    <row r="1731" spans="1:11" x14ac:dyDescent="0.25">
      <c r="A1731" s="92"/>
      <c r="C1731" s="92"/>
      <c r="E1731" s="92"/>
      <c r="G1731" s="92"/>
      <c r="I1731" s="92"/>
      <c r="K1731" s="92"/>
    </row>
    <row r="1732" spans="1:11" x14ac:dyDescent="0.25">
      <c r="A1732" s="79">
        <v>41324</v>
      </c>
      <c r="B1732" s="100" t="s">
        <v>197</v>
      </c>
      <c r="C1732" s="39" t="s">
        <v>1549</v>
      </c>
      <c r="D1732" s="100" t="s">
        <v>1550</v>
      </c>
      <c r="E1732" s="44" t="s">
        <v>199</v>
      </c>
      <c r="F1732" s="84">
        <v>2680</v>
      </c>
      <c r="G1732" s="85">
        <v>1</v>
      </c>
      <c r="H1732" s="102">
        <v>1</v>
      </c>
      <c r="I1732" s="53"/>
      <c r="J1732" s="86">
        <f>H1732*F1732</f>
        <v>2680</v>
      </c>
      <c r="K1732" s="44" t="s">
        <v>84</v>
      </c>
    </row>
    <row r="1733" spans="1:11" x14ac:dyDescent="0.25">
      <c r="A1733" s="92"/>
      <c r="C1733" s="92"/>
      <c r="E1733" s="92"/>
      <c r="G1733" s="92"/>
      <c r="I1733" s="92"/>
      <c r="K1733" s="92"/>
    </row>
    <row r="1734" spans="1:11" x14ac:dyDescent="0.25">
      <c r="A1734" s="79">
        <v>41324</v>
      </c>
      <c r="B1734" s="100" t="s">
        <v>197</v>
      </c>
      <c r="C1734" s="46" t="s">
        <v>1551</v>
      </c>
      <c r="D1734" s="100" t="s">
        <v>1552</v>
      </c>
      <c r="E1734" s="44" t="s">
        <v>199</v>
      </c>
      <c r="F1734" s="84">
        <v>1720</v>
      </c>
      <c r="G1734" s="85">
        <v>1</v>
      </c>
      <c r="H1734" s="102">
        <v>1</v>
      </c>
      <c r="I1734" s="53"/>
      <c r="J1734" s="86">
        <f>H1734*F1734</f>
        <v>1720</v>
      </c>
      <c r="K1734" s="44" t="s">
        <v>84</v>
      </c>
    </row>
    <row r="1735" spans="1:11" x14ac:dyDescent="0.25">
      <c r="A1735" s="92"/>
      <c r="C1735" s="92"/>
      <c r="E1735" s="92"/>
      <c r="G1735" s="92"/>
      <c r="I1735" s="92"/>
      <c r="K1735" s="92"/>
    </row>
    <row r="1736" spans="1:11" x14ac:dyDescent="0.25">
      <c r="A1736" s="79">
        <v>41324</v>
      </c>
      <c r="B1736" s="100" t="s">
        <v>197</v>
      </c>
      <c r="C1736" s="46" t="s">
        <v>1553</v>
      </c>
      <c r="D1736" s="100" t="s">
        <v>1554</v>
      </c>
      <c r="E1736" s="44" t="s">
        <v>199</v>
      </c>
      <c r="F1736" s="84">
        <v>8400</v>
      </c>
      <c r="G1736" s="85">
        <v>1</v>
      </c>
      <c r="H1736" s="102">
        <v>1</v>
      </c>
      <c r="I1736" s="53"/>
      <c r="J1736" s="86">
        <f>H1736*F1736</f>
        <v>8400</v>
      </c>
      <c r="K1736" s="44" t="s">
        <v>84</v>
      </c>
    </row>
    <row r="1737" spans="1:11" x14ac:dyDescent="0.25">
      <c r="A1737" s="92"/>
      <c r="C1737" s="92"/>
      <c r="E1737" s="92"/>
      <c r="G1737" s="92"/>
      <c r="I1737" s="92"/>
      <c r="K1737" s="92"/>
    </row>
    <row r="1738" spans="1:11" x14ac:dyDescent="0.25">
      <c r="A1738" s="79">
        <v>41324</v>
      </c>
      <c r="B1738" s="100" t="s">
        <v>197</v>
      </c>
      <c r="C1738" s="147" t="s">
        <v>1555</v>
      </c>
      <c r="D1738" s="100" t="s">
        <v>1556</v>
      </c>
      <c r="E1738" s="44" t="s">
        <v>199</v>
      </c>
      <c r="F1738" s="84">
        <v>5920</v>
      </c>
      <c r="G1738" s="85">
        <v>1</v>
      </c>
      <c r="H1738" s="102">
        <v>1</v>
      </c>
      <c r="I1738" s="44"/>
      <c r="J1738" s="86">
        <f>H1738*F1738</f>
        <v>5920</v>
      </c>
      <c r="K1738" s="44" t="s">
        <v>84</v>
      </c>
    </row>
    <row r="1739" spans="1:11" x14ac:dyDescent="0.25">
      <c r="A1739" s="92"/>
      <c r="C1739" s="92"/>
      <c r="E1739" s="92"/>
      <c r="G1739" s="92"/>
      <c r="I1739" s="92"/>
      <c r="K1739" s="92"/>
    </row>
    <row r="1740" spans="1:11" x14ac:dyDescent="0.25">
      <c r="A1740" s="79">
        <v>41324</v>
      </c>
      <c r="B1740" s="100" t="s">
        <v>197</v>
      </c>
      <c r="C1740" s="147" t="s">
        <v>1557</v>
      </c>
      <c r="D1740" s="100" t="s">
        <v>1558</v>
      </c>
      <c r="E1740" s="44" t="s">
        <v>199</v>
      </c>
      <c r="F1740" s="84">
        <v>2800</v>
      </c>
      <c r="G1740" s="85">
        <v>1</v>
      </c>
      <c r="H1740" s="102">
        <v>1</v>
      </c>
      <c r="I1740" s="44"/>
      <c r="J1740" s="86">
        <f>H1740*F1740</f>
        <v>2800</v>
      </c>
      <c r="K1740" s="44" t="s">
        <v>84</v>
      </c>
    </row>
    <row r="1741" spans="1:11" x14ac:dyDescent="0.25">
      <c r="A1741" s="92"/>
      <c r="C1741" s="92"/>
      <c r="E1741" s="92"/>
      <c r="G1741" s="92"/>
      <c r="I1741" s="92"/>
      <c r="K1741" s="92"/>
    </row>
    <row r="1742" spans="1:11" x14ac:dyDescent="0.25">
      <c r="A1742" s="79">
        <v>41191</v>
      </c>
      <c r="B1742" s="100" t="s">
        <v>197</v>
      </c>
      <c r="C1742" s="147" t="s">
        <v>1559</v>
      </c>
      <c r="D1742" s="100" t="s">
        <v>1560</v>
      </c>
      <c r="E1742" s="44" t="s">
        <v>199</v>
      </c>
      <c r="F1742" s="84">
        <v>1625</v>
      </c>
      <c r="G1742" s="85">
        <v>1</v>
      </c>
      <c r="H1742" s="102">
        <v>1</v>
      </c>
      <c r="I1742" s="44"/>
      <c r="J1742" s="86">
        <f>H1742*F1742</f>
        <v>1625</v>
      </c>
      <c r="K1742" s="44" t="s">
        <v>84</v>
      </c>
    </row>
    <row r="1743" spans="1:11" x14ac:dyDescent="0.25">
      <c r="A1743" s="92"/>
      <c r="C1743" s="92"/>
      <c r="E1743" s="92"/>
      <c r="G1743" s="92"/>
      <c r="I1743" s="92"/>
      <c r="K1743" s="92"/>
    </row>
    <row r="1744" spans="1:11" x14ac:dyDescent="0.25">
      <c r="A1744" s="79">
        <v>41191</v>
      </c>
      <c r="B1744" s="100" t="s">
        <v>197</v>
      </c>
      <c r="C1744" s="39" t="s">
        <v>1561</v>
      </c>
      <c r="D1744" s="100" t="s">
        <v>1562</v>
      </c>
      <c r="E1744" s="44" t="s">
        <v>199</v>
      </c>
      <c r="F1744" s="84">
        <v>1185</v>
      </c>
      <c r="G1744" s="85">
        <v>1</v>
      </c>
      <c r="H1744" s="102">
        <v>1</v>
      </c>
      <c r="I1744" s="44"/>
      <c r="J1744" s="86">
        <f>H1744*F1744</f>
        <v>1185</v>
      </c>
      <c r="K1744" s="44" t="s">
        <v>84</v>
      </c>
    </row>
    <row r="1745" spans="1:11" x14ac:dyDescent="0.25">
      <c r="A1745" s="79"/>
      <c r="B1745" s="100"/>
      <c r="C1745" s="147"/>
      <c r="D1745" s="100"/>
      <c r="E1745" s="44"/>
      <c r="F1745" s="84"/>
      <c r="G1745" s="85"/>
      <c r="H1745" s="102"/>
      <c r="I1745" s="44"/>
      <c r="J1745" s="148"/>
      <c r="K1745" s="44"/>
    </row>
    <row r="1746" spans="1:11" x14ac:dyDescent="0.25">
      <c r="A1746" s="79">
        <v>41191</v>
      </c>
      <c r="B1746" s="100" t="s">
        <v>197</v>
      </c>
      <c r="C1746" s="147" t="s">
        <v>1563</v>
      </c>
      <c r="D1746" s="100" t="s">
        <v>1564</v>
      </c>
      <c r="E1746" s="44" t="s">
        <v>199</v>
      </c>
      <c r="F1746" s="84">
        <v>1149</v>
      </c>
      <c r="G1746" s="104">
        <v>1</v>
      </c>
      <c r="H1746" s="102">
        <v>1</v>
      </c>
      <c r="I1746" s="23"/>
      <c r="J1746" s="86">
        <f>H1746*F1746</f>
        <v>1149</v>
      </c>
      <c r="K1746" s="44" t="s">
        <v>84</v>
      </c>
    </row>
    <row r="1747" spans="1:11" x14ac:dyDescent="0.25">
      <c r="A1747" s="79">
        <v>41191</v>
      </c>
      <c r="B1747" s="100" t="s">
        <v>197</v>
      </c>
      <c r="C1747" s="147" t="s">
        <v>1565</v>
      </c>
      <c r="D1747" s="100" t="s">
        <v>1566</v>
      </c>
      <c r="E1747" s="44" t="s">
        <v>199</v>
      </c>
      <c r="F1747" s="84">
        <v>3655</v>
      </c>
      <c r="G1747" s="162">
        <v>1</v>
      </c>
      <c r="H1747" s="102">
        <v>1</v>
      </c>
      <c r="I1747" s="159"/>
      <c r="J1747" s="86">
        <f>H1747*F1747</f>
        <v>3655</v>
      </c>
      <c r="K1747" s="44" t="s">
        <v>84</v>
      </c>
    </row>
    <row r="1748" spans="1:11" x14ac:dyDescent="0.25">
      <c r="A1748" s="92"/>
      <c r="C1748" s="92"/>
      <c r="E1748" s="92"/>
      <c r="G1748" s="92"/>
      <c r="I1748" s="92"/>
      <c r="K1748" s="92"/>
    </row>
    <row r="1749" spans="1:11" x14ac:dyDescent="0.25">
      <c r="A1749" s="79">
        <v>41191</v>
      </c>
      <c r="B1749" s="100" t="s">
        <v>197</v>
      </c>
      <c r="C1749" s="147" t="s">
        <v>1567</v>
      </c>
      <c r="D1749" s="100" t="s">
        <v>1568</v>
      </c>
      <c r="E1749" s="44" t="s">
        <v>199</v>
      </c>
      <c r="F1749" s="84">
        <v>1145</v>
      </c>
      <c r="G1749" s="85">
        <v>1</v>
      </c>
      <c r="H1749" s="102">
        <v>1</v>
      </c>
      <c r="I1749" s="44"/>
      <c r="J1749" s="86">
        <f>H1749*F1749</f>
        <v>1145</v>
      </c>
      <c r="K1749" s="44" t="s">
        <v>84</v>
      </c>
    </row>
    <row r="1750" spans="1:11" x14ac:dyDescent="0.25">
      <c r="A1750" s="92"/>
      <c r="C1750" s="92"/>
      <c r="E1750" s="92"/>
      <c r="G1750" s="92"/>
      <c r="I1750" s="92"/>
      <c r="K1750" s="92"/>
    </row>
    <row r="1751" spans="1:11" x14ac:dyDescent="0.25">
      <c r="A1751" s="79">
        <v>41191</v>
      </c>
      <c r="B1751" s="100" t="s">
        <v>197</v>
      </c>
      <c r="C1751" s="39" t="s">
        <v>1569</v>
      </c>
      <c r="D1751" s="100" t="s">
        <v>1570</v>
      </c>
      <c r="E1751" s="144" t="s">
        <v>199</v>
      </c>
      <c r="F1751" s="108">
        <v>1645</v>
      </c>
      <c r="G1751" s="99">
        <v>1</v>
      </c>
      <c r="H1751" s="150">
        <v>1</v>
      </c>
      <c r="I1751" s="144"/>
      <c r="J1751" s="86">
        <f>H1751*F1751</f>
        <v>1645</v>
      </c>
      <c r="K1751" s="44" t="s">
        <v>84</v>
      </c>
    </row>
    <row r="1752" spans="1:11" x14ac:dyDescent="0.25">
      <c r="A1752" s="92"/>
      <c r="C1752" s="92"/>
      <c r="E1752" s="92"/>
      <c r="G1752" s="92"/>
      <c r="I1752" s="92"/>
      <c r="K1752" s="92"/>
    </row>
    <row r="1753" spans="1:11" x14ac:dyDescent="0.25">
      <c r="A1753" s="79">
        <v>41191</v>
      </c>
      <c r="B1753" s="100" t="s">
        <v>197</v>
      </c>
      <c r="C1753" s="39" t="s">
        <v>1571</v>
      </c>
      <c r="D1753" s="45" t="s">
        <v>1572</v>
      </c>
      <c r="E1753" s="144" t="s">
        <v>199</v>
      </c>
      <c r="F1753" s="108">
        <v>4465</v>
      </c>
      <c r="G1753" s="99">
        <v>1</v>
      </c>
      <c r="H1753" s="150">
        <v>1</v>
      </c>
      <c r="I1753" s="144"/>
      <c r="J1753" s="86">
        <f>H1753*F1753</f>
        <v>4465</v>
      </c>
      <c r="K1753" s="44" t="s">
        <v>84</v>
      </c>
    </row>
    <row r="1754" spans="1:11" x14ac:dyDescent="0.25">
      <c r="A1754" s="92"/>
      <c r="C1754" s="92"/>
      <c r="E1754" s="92"/>
      <c r="G1754" s="92"/>
      <c r="I1754" s="92"/>
      <c r="K1754" s="92"/>
    </row>
    <row r="1755" spans="1:11" x14ac:dyDescent="0.25">
      <c r="A1755" s="79">
        <v>41191</v>
      </c>
      <c r="B1755" s="100" t="s">
        <v>197</v>
      </c>
      <c r="C1755" s="39" t="s">
        <v>1573</v>
      </c>
      <c r="D1755" s="45" t="s">
        <v>1574</v>
      </c>
      <c r="E1755" s="144" t="s">
        <v>199</v>
      </c>
      <c r="F1755" s="108">
        <v>3535</v>
      </c>
      <c r="G1755" s="99">
        <v>1</v>
      </c>
      <c r="H1755" s="150">
        <v>1</v>
      </c>
      <c r="I1755" s="144"/>
      <c r="J1755" s="86">
        <f>H1755*F1755</f>
        <v>3535</v>
      </c>
      <c r="K1755" s="44" t="s">
        <v>84</v>
      </c>
    </row>
    <row r="1756" spans="1:11" x14ac:dyDescent="0.25">
      <c r="A1756" s="92"/>
      <c r="C1756" s="92"/>
      <c r="E1756" s="92"/>
      <c r="G1756" s="92"/>
      <c r="I1756" s="92"/>
      <c r="K1756" s="92"/>
    </row>
    <row r="1757" spans="1:11" x14ac:dyDescent="0.25">
      <c r="A1757" s="79">
        <v>41191</v>
      </c>
      <c r="B1757" s="100" t="s">
        <v>197</v>
      </c>
      <c r="C1757" s="39" t="s">
        <v>1575</v>
      </c>
      <c r="D1757" s="100" t="s">
        <v>1576</v>
      </c>
      <c r="E1757" s="44" t="s">
        <v>199</v>
      </c>
      <c r="F1757" s="84">
        <v>435</v>
      </c>
      <c r="G1757" s="85">
        <v>1</v>
      </c>
      <c r="H1757" s="102">
        <v>1</v>
      </c>
      <c r="I1757" s="53"/>
      <c r="J1757" s="86">
        <f>H1757*F1757</f>
        <v>435</v>
      </c>
      <c r="K1757" s="44" t="s">
        <v>84</v>
      </c>
    </row>
    <row r="1758" spans="1:11" x14ac:dyDescent="0.25">
      <c r="A1758" s="92"/>
      <c r="C1758" s="92"/>
      <c r="E1758" s="92"/>
      <c r="G1758" s="92"/>
      <c r="I1758" s="92"/>
      <c r="K1758" s="92"/>
    </row>
    <row r="1759" spans="1:11" x14ac:dyDescent="0.25">
      <c r="A1759" s="79">
        <v>41191</v>
      </c>
      <c r="B1759" s="100" t="s">
        <v>197</v>
      </c>
      <c r="C1759" s="46" t="s">
        <v>1577</v>
      </c>
      <c r="D1759" s="100" t="s">
        <v>1578</v>
      </c>
      <c r="E1759" s="44" t="s">
        <v>199</v>
      </c>
      <c r="F1759" s="84">
        <v>16865</v>
      </c>
      <c r="G1759" s="85">
        <v>1</v>
      </c>
      <c r="H1759" s="102">
        <v>1</v>
      </c>
      <c r="I1759" s="53"/>
      <c r="J1759" s="86">
        <f>H1759*F1759</f>
        <v>16865</v>
      </c>
      <c r="K1759" s="44" t="s">
        <v>84</v>
      </c>
    </row>
    <row r="1760" spans="1:11" x14ac:dyDescent="0.25">
      <c r="A1760" s="92"/>
      <c r="C1760" s="92"/>
      <c r="E1760" s="92"/>
      <c r="G1760" s="92"/>
      <c r="I1760" s="92"/>
      <c r="K1760" s="92"/>
    </row>
    <row r="1761" spans="1:11" x14ac:dyDescent="0.25">
      <c r="A1761" s="79">
        <v>41191</v>
      </c>
      <c r="B1761" s="100" t="s">
        <v>197</v>
      </c>
      <c r="C1761" s="46" t="s">
        <v>1579</v>
      </c>
      <c r="D1761" s="100" t="s">
        <v>1580</v>
      </c>
      <c r="E1761" s="44" t="s">
        <v>199</v>
      </c>
      <c r="F1761" s="84">
        <v>4115</v>
      </c>
      <c r="G1761" s="85">
        <v>1</v>
      </c>
      <c r="H1761" s="102">
        <v>1</v>
      </c>
      <c r="I1761" s="53"/>
      <c r="J1761" s="86">
        <f>H1761*F1761</f>
        <v>4115</v>
      </c>
      <c r="K1761" s="44" t="s">
        <v>84</v>
      </c>
    </row>
    <row r="1762" spans="1:11" x14ac:dyDescent="0.25">
      <c r="A1762" s="92"/>
      <c r="C1762" s="92"/>
      <c r="E1762" s="92"/>
      <c r="G1762" s="92"/>
      <c r="I1762" s="92"/>
      <c r="K1762" s="92"/>
    </row>
    <row r="1763" spans="1:11" x14ac:dyDescent="0.25">
      <c r="A1763" s="79">
        <v>41191</v>
      </c>
      <c r="B1763" s="100" t="s">
        <v>197</v>
      </c>
      <c r="C1763" s="147" t="s">
        <v>1581</v>
      </c>
      <c r="D1763" s="100" t="s">
        <v>1582</v>
      </c>
      <c r="E1763" s="44" t="s">
        <v>199</v>
      </c>
      <c r="F1763" s="84">
        <v>485</v>
      </c>
      <c r="G1763" s="85">
        <v>1</v>
      </c>
      <c r="H1763" s="102">
        <v>1</v>
      </c>
      <c r="I1763" s="44"/>
      <c r="J1763" s="86">
        <f>H1763*F1763</f>
        <v>485</v>
      </c>
      <c r="K1763" s="44" t="s">
        <v>84</v>
      </c>
    </row>
    <row r="1764" spans="1:11" x14ac:dyDescent="0.25">
      <c r="A1764" s="92"/>
      <c r="C1764" s="92"/>
      <c r="E1764" s="92"/>
      <c r="G1764" s="92"/>
      <c r="I1764" s="92"/>
      <c r="K1764" s="92"/>
    </row>
    <row r="1765" spans="1:11" x14ac:dyDescent="0.25">
      <c r="A1765" s="79">
        <v>41191</v>
      </c>
      <c r="B1765" s="100" t="s">
        <v>197</v>
      </c>
      <c r="C1765" s="147" t="s">
        <v>1583</v>
      </c>
      <c r="D1765" s="100" t="s">
        <v>1584</v>
      </c>
      <c r="E1765" s="44" t="s">
        <v>199</v>
      </c>
      <c r="F1765" s="84">
        <v>295</v>
      </c>
      <c r="G1765" s="85">
        <v>1</v>
      </c>
      <c r="H1765" s="102">
        <v>1</v>
      </c>
      <c r="I1765" s="44"/>
      <c r="J1765" s="86">
        <f>H1765*F1765</f>
        <v>295</v>
      </c>
      <c r="K1765" s="44" t="s">
        <v>84</v>
      </c>
    </row>
    <row r="1766" spans="1:11" x14ac:dyDescent="0.25">
      <c r="A1766" s="79"/>
      <c r="B1766" s="100"/>
      <c r="C1766" s="147"/>
      <c r="D1766" s="100"/>
      <c r="E1766" s="44"/>
      <c r="F1766" s="84"/>
      <c r="G1766" s="85"/>
      <c r="H1766" s="102"/>
      <c r="I1766" s="44"/>
      <c r="J1766" s="148"/>
      <c r="K1766" s="44"/>
    </row>
    <row r="1767" spans="1:11" x14ac:dyDescent="0.25">
      <c r="A1767" s="79">
        <v>41191</v>
      </c>
      <c r="B1767" s="100" t="s">
        <v>197</v>
      </c>
      <c r="C1767" s="39" t="s">
        <v>1585</v>
      </c>
      <c r="D1767" s="100" t="s">
        <v>1586</v>
      </c>
      <c r="E1767" s="44" t="s">
        <v>199</v>
      </c>
      <c r="F1767" s="84">
        <v>395</v>
      </c>
      <c r="G1767" s="85">
        <v>1</v>
      </c>
      <c r="H1767" s="102">
        <v>1</v>
      </c>
      <c r="I1767" s="44"/>
      <c r="J1767" s="86">
        <f>H1767*F1767</f>
        <v>395</v>
      </c>
      <c r="K1767" s="44" t="s">
        <v>84</v>
      </c>
    </row>
    <row r="1768" spans="1:11" x14ac:dyDescent="0.25">
      <c r="A1768" s="92"/>
      <c r="C1768" s="92"/>
      <c r="E1768" s="92"/>
      <c r="G1768" s="92"/>
      <c r="I1768" s="92"/>
      <c r="K1768" s="92"/>
    </row>
    <row r="1769" spans="1:11" x14ac:dyDescent="0.25">
      <c r="A1769" s="79">
        <v>41191</v>
      </c>
      <c r="B1769" s="100" t="s">
        <v>197</v>
      </c>
      <c r="C1769" s="147" t="s">
        <v>1587</v>
      </c>
      <c r="D1769" s="100" t="s">
        <v>1588</v>
      </c>
      <c r="E1769" s="44" t="s">
        <v>199</v>
      </c>
      <c r="F1769" s="84">
        <v>145</v>
      </c>
      <c r="G1769" s="104">
        <v>1</v>
      </c>
      <c r="H1769" s="102">
        <v>1</v>
      </c>
      <c r="I1769" s="23"/>
      <c r="J1769" s="86">
        <f>H1769*F1769</f>
        <v>145</v>
      </c>
      <c r="K1769" s="44" t="s">
        <v>84</v>
      </c>
    </row>
    <row r="1770" spans="1:11" x14ac:dyDescent="0.25">
      <c r="A1770" s="79">
        <v>41191</v>
      </c>
      <c r="B1770" s="100" t="s">
        <v>197</v>
      </c>
      <c r="C1770" s="147" t="s">
        <v>1589</v>
      </c>
      <c r="D1770" s="100" t="s">
        <v>1590</v>
      </c>
      <c r="E1770" s="44" t="s">
        <v>199</v>
      </c>
      <c r="F1770" s="84">
        <v>875</v>
      </c>
      <c r="G1770" s="162">
        <v>1</v>
      </c>
      <c r="H1770" s="102">
        <v>1</v>
      </c>
      <c r="I1770" s="159"/>
      <c r="J1770" s="86">
        <f>H1770*F1770</f>
        <v>875</v>
      </c>
      <c r="K1770" s="44" t="s">
        <v>84</v>
      </c>
    </row>
    <row r="1771" spans="1:11" x14ac:dyDescent="0.25">
      <c r="A1771" s="92"/>
      <c r="C1771" s="92"/>
      <c r="E1771" s="92"/>
      <c r="G1771" s="92"/>
      <c r="I1771" s="92"/>
      <c r="K1771" s="92"/>
    </row>
    <row r="1772" spans="1:11" x14ac:dyDescent="0.25">
      <c r="A1772" s="79">
        <v>41191</v>
      </c>
      <c r="B1772" s="100" t="s">
        <v>197</v>
      </c>
      <c r="C1772" s="147" t="s">
        <v>1591</v>
      </c>
      <c r="D1772" s="100" t="s">
        <v>1592</v>
      </c>
      <c r="E1772" s="44" t="s">
        <v>199</v>
      </c>
      <c r="F1772" s="84">
        <v>1139</v>
      </c>
      <c r="G1772" s="85">
        <v>1</v>
      </c>
      <c r="H1772" s="102">
        <v>1</v>
      </c>
      <c r="I1772" s="44"/>
      <c r="J1772" s="86">
        <f>H1772*F1772</f>
        <v>1139</v>
      </c>
      <c r="K1772" s="44" t="s">
        <v>84</v>
      </c>
    </row>
    <row r="1773" spans="1:11" x14ac:dyDescent="0.25">
      <c r="A1773" s="92"/>
      <c r="C1773" s="92"/>
      <c r="E1773" s="92"/>
      <c r="G1773" s="92"/>
      <c r="I1773" s="92"/>
      <c r="K1773" s="92"/>
    </row>
    <row r="1774" spans="1:11" x14ac:dyDescent="0.25">
      <c r="A1774" s="79">
        <v>41191</v>
      </c>
      <c r="B1774" s="100" t="s">
        <v>197</v>
      </c>
      <c r="C1774" s="39" t="s">
        <v>1593</v>
      </c>
      <c r="D1774" s="100" t="s">
        <v>1594</v>
      </c>
      <c r="E1774" s="144" t="s">
        <v>199</v>
      </c>
      <c r="F1774" s="108">
        <v>1215</v>
      </c>
      <c r="G1774" s="99">
        <v>1</v>
      </c>
      <c r="H1774" s="150">
        <v>1</v>
      </c>
      <c r="I1774" s="144"/>
      <c r="J1774" s="86">
        <f>H1774*F1774</f>
        <v>1215</v>
      </c>
      <c r="K1774" s="44" t="s">
        <v>84</v>
      </c>
    </row>
    <row r="1775" spans="1:11" x14ac:dyDescent="0.25">
      <c r="A1775" s="92"/>
      <c r="C1775" s="92"/>
      <c r="E1775" s="92"/>
      <c r="G1775" s="92"/>
      <c r="I1775" s="92"/>
      <c r="K1775" s="92"/>
    </row>
    <row r="1776" spans="1:11" x14ac:dyDescent="0.25">
      <c r="A1776" s="79">
        <v>41191</v>
      </c>
      <c r="B1776" s="100" t="s">
        <v>197</v>
      </c>
      <c r="C1776" s="39" t="s">
        <v>1595</v>
      </c>
      <c r="D1776" s="45" t="s">
        <v>1596</v>
      </c>
      <c r="E1776" s="144" t="s">
        <v>199</v>
      </c>
      <c r="F1776" s="108">
        <v>383</v>
      </c>
      <c r="G1776" s="99">
        <v>1</v>
      </c>
      <c r="H1776" s="150">
        <v>1</v>
      </c>
      <c r="I1776" s="144"/>
      <c r="J1776" s="86">
        <f>H1776*F1776</f>
        <v>383</v>
      </c>
      <c r="K1776" s="44" t="s">
        <v>84</v>
      </c>
    </row>
    <row r="1777" spans="1:11" x14ac:dyDescent="0.25">
      <c r="A1777" s="92"/>
      <c r="C1777" s="92"/>
      <c r="E1777" s="92"/>
      <c r="G1777" s="92"/>
      <c r="I1777" s="92"/>
      <c r="K1777" s="92"/>
    </row>
    <row r="1778" spans="1:11" x14ac:dyDescent="0.25">
      <c r="A1778" s="79">
        <v>41191</v>
      </c>
      <c r="B1778" s="100" t="s">
        <v>197</v>
      </c>
      <c r="C1778" s="39" t="s">
        <v>1597</v>
      </c>
      <c r="D1778" s="45" t="s">
        <v>1598</v>
      </c>
      <c r="E1778" s="144" t="s">
        <v>199</v>
      </c>
      <c r="F1778" s="108">
        <v>485</v>
      </c>
      <c r="G1778" s="99">
        <v>1</v>
      </c>
      <c r="H1778" s="150">
        <v>1</v>
      </c>
      <c r="I1778" s="144"/>
      <c r="J1778" s="86">
        <f>H1778*F1778</f>
        <v>485</v>
      </c>
      <c r="K1778" s="44" t="s">
        <v>84</v>
      </c>
    </row>
    <row r="1779" spans="1:11" x14ac:dyDescent="0.25">
      <c r="A1779" s="92"/>
      <c r="C1779" s="92"/>
      <c r="E1779" s="92"/>
      <c r="G1779" s="92"/>
      <c r="I1779" s="92"/>
      <c r="K1779" s="92"/>
    </row>
    <row r="1780" spans="1:11" x14ac:dyDescent="0.25">
      <c r="A1780" s="79">
        <v>41191</v>
      </c>
      <c r="B1780" s="100" t="s">
        <v>197</v>
      </c>
      <c r="C1780" s="39" t="s">
        <v>1599</v>
      </c>
      <c r="D1780" s="100" t="s">
        <v>1600</v>
      </c>
      <c r="E1780" s="44" t="s">
        <v>199</v>
      </c>
      <c r="F1780" s="84">
        <v>499</v>
      </c>
      <c r="G1780" s="85">
        <v>1</v>
      </c>
      <c r="H1780" s="102">
        <v>1</v>
      </c>
      <c r="I1780" s="53"/>
      <c r="J1780" s="86">
        <f>H1780*F1780</f>
        <v>499</v>
      </c>
      <c r="K1780" s="44" t="s">
        <v>84</v>
      </c>
    </row>
    <row r="1781" spans="1:11" x14ac:dyDescent="0.25">
      <c r="A1781" s="92"/>
      <c r="C1781" s="92"/>
      <c r="E1781" s="92"/>
      <c r="G1781" s="92"/>
      <c r="I1781" s="92"/>
      <c r="K1781" s="92"/>
    </row>
    <row r="1782" spans="1:11" x14ac:dyDescent="0.25">
      <c r="A1782" s="79">
        <v>41191</v>
      </c>
      <c r="B1782" s="100" t="s">
        <v>197</v>
      </c>
      <c r="C1782" s="46" t="s">
        <v>1601</v>
      </c>
      <c r="D1782" s="100" t="s">
        <v>1602</v>
      </c>
      <c r="E1782" s="44" t="s">
        <v>199</v>
      </c>
      <c r="F1782" s="84">
        <v>7635</v>
      </c>
      <c r="G1782" s="85">
        <v>1</v>
      </c>
      <c r="H1782" s="102">
        <v>1</v>
      </c>
      <c r="I1782" s="53"/>
      <c r="J1782" s="86">
        <f>H1782*F1782</f>
        <v>7635</v>
      </c>
      <c r="K1782" s="44" t="s">
        <v>84</v>
      </c>
    </row>
    <row r="1783" spans="1:11" x14ac:dyDescent="0.25">
      <c r="A1783" s="92"/>
      <c r="C1783" s="92"/>
      <c r="E1783" s="92"/>
      <c r="G1783" s="92"/>
      <c r="I1783" s="92"/>
      <c r="K1783" s="92"/>
    </row>
    <row r="1784" spans="1:11" x14ac:dyDescent="0.25">
      <c r="A1784" s="79">
        <v>41191</v>
      </c>
      <c r="B1784" s="100" t="s">
        <v>197</v>
      </c>
      <c r="C1784" s="46" t="s">
        <v>1603</v>
      </c>
      <c r="D1784" s="100" t="s">
        <v>1604</v>
      </c>
      <c r="E1784" s="44" t="s">
        <v>199</v>
      </c>
      <c r="F1784" s="84">
        <v>260</v>
      </c>
      <c r="G1784" s="85">
        <v>1</v>
      </c>
      <c r="H1784" s="102">
        <v>1</v>
      </c>
      <c r="I1784" s="53"/>
      <c r="J1784" s="86">
        <f>H1784*F1784</f>
        <v>260</v>
      </c>
      <c r="K1784" s="44" t="s">
        <v>84</v>
      </c>
    </row>
    <row r="1785" spans="1:11" x14ac:dyDescent="0.25">
      <c r="A1785" s="92"/>
      <c r="C1785" s="92"/>
      <c r="E1785" s="92"/>
      <c r="G1785" s="92"/>
      <c r="I1785" s="92"/>
      <c r="K1785" s="92"/>
    </row>
    <row r="1786" spans="1:11" x14ac:dyDescent="0.25">
      <c r="A1786" s="79">
        <v>41191</v>
      </c>
      <c r="B1786" s="100" t="s">
        <v>197</v>
      </c>
      <c r="C1786" s="147" t="s">
        <v>1605</v>
      </c>
      <c r="D1786" s="100" t="s">
        <v>1606</v>
      </c>
      <c r="E1786" s="44" t="s">
        <v>199</v>
      </c>
      <c r="F1786" s="84">
        <v>705</v>
      </c>
      <c r="G1786" s="85">
        <v>1</v>
      </c>
      <c r="H1786" s="102">
        <v>1</v>
      </c>
      <c r="I1786" s="44"/>
      <c r="J1786" s="86">
        <f>H1786*F1786</f>
        <v>705</v>
      </c>
      <c r="K1786" s="44" t="s">
        <v>84</v>
      </c>
    </row>
    <row r="1787" spans="1:11" x14ac:dyDescent="0.25">
      <c r="A1787" s="92"/>
      <c r="C1787" s="92"/>
      <c r="E1787" s="92"/>
      <c r="G1787" s="92"/>
      <c r="I1787" s="92"/>
      <c r="K1787" s="92"/>
    </row>
    <row r="1788" spans="1:11" x14ac:dyDescent="0.25">
      <c r="A1788" s="79">
        <v>41191</v>
      </c>
      <c r="B1788" s="100" t="s">
        <v>197</v>
      </c>
      <c r="C1788" s="147" t="s">
        <v>1607</v>
      </c>
      <c r="D1788" s="100" t="s">
        <v>1608</v>
      </c>
      <c r="E1788" s="44" t="s">
        <v>199</v>
      </c>
      <c r="F1788" s="84">
        <v>2799</v>
      </c>
      <c r="G1788" s="85">
        <v>1</v>
      </c>
      <c r="H1788" s="102">
        <v>1</v>
      </c>
      <c r="I1788" s="44"/>
      <c r="J1788" s="86">
        <f>H1788*F1788</f>
        <v>2799</v>
      </c>
      <c r="K1788" s="44" t="s">
        <v>84</v>
      </c>
    </row>
    <row r="1789" spans="1:11" x14ac:dyDescent="0.25">
      <c r="A1789" s="92"/>
      <c r="C1789" s="92"/>
      <c r="E1789" s="92"/>
      <c r="G1789" s="92"/>
      <c r="I1789" s="92"/>
      <c r="K1789" s="92"/>
    </row>
    <row r="1790" spans="1:11" x14ac:dyDescent="0.25">
      <c r="A1790" s="79">
        <v>41191</v>
      </c>
      <c r="B1790" s="100" t="s">
        <v>197</v>
      </c>
      <c r="C1790" s="39" t="s">
        <v>1609</v>
      </c>
      <c r="D1790" s="100" t="s">
        <v>1610</v>
      </c>
      <c r="E1790" s="44" t="s">
        <v>199</v>
      </c>
      <c r="F1790" s="84">
        <v>4249</v>
      </c>
      <c r="G1790" s="85">
        <v>1</v>
      </c>
      <c r="H1790" s="102">
        <v>1</v>
      </c>
      <c r="I1790" s="44"/>
      <c r="J1790" s="86">
        <f>H1790*F1790</f>
        <v>4249</v>
      </c>
      <c r="K1790" s="44" t="s">
        <v>84</v>
      </c>
    </row>
    <row r="1791" spans="1:11" x14ac:dyDescent="0.25">
      <c r="A1791" s="79"/>
      <c r="B1791" s="100"/>
      <c r="C1791" s="147"/>
      <c r="D1791" s="100"/>
      <c r="E1791" s="44"/>
      <c r="F1791" s="84"/>
      <c r="G1791" s="85"/>
      <c r="H1791" s="102"/>
      <c r="I1791" s="44"/>
      <c r="J1791" s="148"/>
      <c r="K1791" s="44"/>
    </row>
    <row r="1792" spans="1:11" x14ac:dyDescent="0.25">
      <c r="A1792" s="79">
        <v>41191</v>
      </c>
      <c r="B1792" s="100" t="s">
        <v>197</v>
      </c>
      <c r="C1792" s="147" t="s">
        <v>1611</v>
      </c>
      <c r="D1792" s="100" t="s">
        <v>1612</v>
      </c>
      <c r="E1792" s="44" t="s">
        <v>199</v>
      </c>
      <c r="F1792" s="84">
        <v>1139</v>
      </c>
      <c r="G1792" s="104">
        <v>1</v>
      </c>
      <c r="H1792" s="102">
        <v>1</v>
      </c>
      <c r="I1792" s="23"/>
      <c r="J1792" s="86">
        <f>H1792*F1792</f>
        <v>1139</v>
      </c>
      <c r="K1792" s="44" t="s">
        <v>84</v>
      </c>
    </row>
    <row r="1793" spans="1:11" x14ac:dyDescent="0.25">
      <c r="A1793" s="79">
        <v>41191</v>
      </c>
      <c r="B1793" s="100" t="s">
        <v>197</v>
      </c>
      <c r="C1793" s="147" t="s">
        <v>1613</v>
      </c>
      <c r="D1793" s="100" t="s">
        <v>1614</v>
      </c>
      <c r="E1793" s="44" t="s">
        <v>199</v>
      </c>
      <c r="F1793" s="84">
        <v>375</v>
      </c>
      <c r="G1793" s="162">
        <v>1</v>
      </c>
      <c r="H1793" s="102">
        <v>1</v>
      </c>
      <c r="I1793" s="159"/>
      <c r="J1793" s="86">
        <f>H1793*F1793</f>
        <v>375</v>
      </c>
      <c r="K1793" s="44" t="s">
        <v>84</v>
      </c>
    </row>
    <row r="1794" spans="1:11" x14ac:dyDescent="0.25">
      <c r="A1794" s="92"/>
      <c r="C1794" s="92"/>
      <c r="E1794" s="92"/>
      <c r="G1794" s="92"/>
      <c r="I1794" s="92"/>
      <c r="K1794" s="92"/>
    </row>
    <row r="1795" spans="1:11" x14ac:dyDescent="0.25">
      <c r="A1795" s="79">
        <v>41191</v>
      </c>
      <c r="B1795" s="100" t="s">
        <v>197</v>
      </c>
      <c r="C1795" s="147" t="s">
        <v>1615</v>
      </c>
      <c r="D1795" s="100" t="s">
        <v>1616</v>
      </c>
      <c r="E1795" s="44" t="s">
        <v>199</v>
      </c>
      <c r="F1795" s="84">
        <v>3955</v>
      </c>
      <c r="G1795" s="85">
        <v>1</v>
      </c>
      <c r="H1795" s="102">
        <v>1</v>
      </c>
      <c r="I1795" s="44"/>
      <c r="J1795" s="86">
        <f>H1795*F1795</f>
        <v>3955</v>
      </c>
      <c r="K1795" s="44" t="s">
        <v>84</v>
      </c>
    </row>
    <row r="1796" spans="1:11" x14ac:dyDescent="0.25">
      <c r="A1796" s="92"/>
      <c r="C1796" s="92"/>
      <c r="E1796" s="92"/>
      <c r="G1796" s="92"/>
      <c r="I1796" s="92"/>
      <c r="K1796" s="92"/>
    </row>
    <row r="1797" spans="1:11" x14ac:dyDescent="0.25">
      <c r="A1797" s="79">
        <v>41191</v>
      </c>
      <c r="B1797" s="100" t="s">
        <v>197</v>
      </c>
      <c r="C1797" s="39" t="s">
        <v>1617</v>
      </c>
      <c r="D1797" s="100" t="s">
        <v>1618</v>
      </c>
      <c r="E1797" s="144" t="s">
        <v>199</v>
      </c>
      <c r="F1797" s="108">
        <v>1515</v>
      </c>
      <c r="G1797" s="99">
        <v>1</v>
      </c>
      <c r="H1797" s="150">
        <v>1</v>
      </c>
      <c r="I1797" s="144"/>
      <c r="J1797" s="86">
        <f>H1797*F1797</f>
        <v>1515</v>
      </c>
      <c r="K1797" s="44" t="s">
        <v>84</v>
      </c>
    </row>
    <row r="1798" spans="1:11" x14ac:dyDescent="0.25">
      <c r="A1798" s="92"/>
      <c r="C1798" s="92"/>
      <c r="E1798" s="92"/>
      <c r="G1798" s="92"/>
      <c r="I1798" s="92"/>
      <c r="K1798" s="92"/>
    </row>
    <row r="1799" spans="1:11" x14ac:dyDescent="0.25">
      <c r="A1799" s="79">
        <v>41191</v>
      </c>
      <c r="B1799" s="100" t="s">
        <v>197</v>
      </c>
      <c r="C1799" s="39" t="s">
        <v>1619</v>
      </c>
      <c r="D1799" s="45" t="s">
        <v>1620</v>
      </c>
      <c r="E1799" s="144" t="s">
        <v>199</v>
      </c>
      <c r="F1799" s="108">
        <v>485</v>
      </c>
      <c r="G1799" s="99">
        <v>1</v>
      </c>
      <c r="H1799" s="150">
        <v>1</v>
      </c>
      <c r="I1799" s="144"/>
      <c r="J1799" s="86">
        <f>H1799*F1799</f>
        <v>485</v>
      </c>
      <c r="K1799" s="44" t="s">
        <v>84</v>
      </c>
    </row>
    <row r="1800" spans="1:11" x14ac:dyDescent="0.25">
      <c r="A1800" s="92"/>
      <c r="C1800" s="92"/>
      <c r="E1800" s="92"/>
      <c r="G1800" s="92"/>
      <c r="I1800" s="92"/>
      <c r="K1800" s="92"/>
    </row>
    <row r="1801" spans="1:11" x14ac:dyDescent="0.25">
      <c r="A1801" s="79">
        <v>41191</v>
      </c>
      <c r="B1801" s="100" t="s">
        <v>197</v>
      </c>
      <c r="C1801" s="39" t="s">
        <v>1621</v>
      </c>
      <c r="D1801" s="45" t="s">
        <v>1622</v>
      </c>
      <c r="E1801" s="144" t="s">
        <v>199</v>
      </c>
      <c r="F1801" s="108">
        <v>1900</v>
      </c>
      <c r="G1801" s="99">
        <v>1</v>
      </c>
      <c r="H1801" s="150">
        <v>1</v>
      </c>
      <c r="I1801" s="144"/>
      <c r="J1801" s="86">
        <f>H1801*F1801</f>
        <v>1900</v>
      </c>
      <c r="K1801" s="44" t="s">
        <v>84</v>
      </c>
    </row>
    <row r="1802" spans="1:11" x14ac:dyDescent="0.25">
      <c r="A1802" s="92"/>
      <c r="C1802" s="92"/>
      <c r="E1802" s="92"/>
      <c r="G1802" s="92"/>
      <c r="I1802" s="92"/>
      <c r="K1802" s="92"/>
    </row>
    <row r="1803" spans="1:11" x14ac:dyDescent="0.25">
      <c r="A1803" s="79">
        <v>41191</v>
      </c>
      <c r="B1803" s="100" t="s">
        <v>197</v>
      </c>
      <c r="C1803" s="39" t="s">
        <v>1623</v>
      </c>
      <c r="D1803" s="100" t="s">
        <v>1624</v>
      </c>
      <c r="E1803" s="44" t="s">
        <v>199</v>
      </c>
      <c r="F1803" s="84">
        <v>2850</v>
      </c>
      <c r="G1803" s="85">
        <v>1</v>
      </c>
      <c r="H1803" s="102">
        <v>1</v>
      </c>
      <c r="I1803" s="53"/>
      <c r="J1803" s="86">
        <f>H1803*F1803</f>
        <v>2850</v>
      </c>
      <c r="K1803" s="44" t="s">
        <v>84</v>
      </c>
    </row>
    <row r="1804" spans="1:11" x14ac:dyDescent="0.25">
      <c r="A1804" s="92"/>
      <c r="C1804" s="92"/>
      <c r="E1804" s="92"/>
      <c r="G1804" s="92"/>
      <c r="I1804" s="92"/>
      <c r="K1804" s="92"/>
    </row>
    <row r="1805" spans="1:11" x14ac:dyDescent="0.25">
      <c r="A1805" s="79">
        <v>41191</v>
      </c>
      <c r="B1805" s="100" t="s">
        <v>197</v>
      </c>
      <c r="C1805" s="46" t="s">
        <v>1625</v>
      </c>
      <c r="D1805" s="100" t="s">
        <v>1626</v>
      </c>
      <c r="E1805" s="44" t="s">
        <v>199</v>
      </c>
      <c r="F1805" s="84">
        <v>8500</v>
      </c>
      <c r="G1805" s="85">
        <v>1</v>
      </c>
      <c r="H1805" s="102">
        <v>1</v>
      </c>
      <c r="I1805" s="53"/>
      <c r="J1805" s="86">
        <f>H1805*F1805</f>
        <v>8500</v>
      </c>
      <c r="K1805" s="44" t="s">
        <v>84</v>
      </c>
    </row>
    <row r="1806" spans="1:11" x14ac:dyDescent="0.25">
      <c r="A1806" s="92"/>
      <c r="C1806" s="92"/>
      <c r="E1806" s="92"/>
      <c r="G1806" s="92"/>
      <c r="I1806" s="92"/>
      <c r="K1806" s="92"/>
    </row>
    <row r="1807" spans="1:11" x14ac:dyDescent="0.25">
      <c r="A1807" s="79">
        <v>41191</v>
      </c>
      <c r="B1807" s="100" t="s">
        <v>197</v>
      </c>
      <c r="C1807" s="46" t="s">
        <v>1627</v>
      </c>
      <c r="D1807" s="100" t="s">
        <v>1628</v>
      </c>
      <c r="E1807" s="44" t="s">
        <v>199</v>
      </c>
      <c r="F1807" s="84">
        <v>1731</v>
      </c>
      <c r="G1807" s="85">
        <v>1</v>
      </c>
      <c r="H1807" s="102">
        <v>1</v>
      </c>
      <c r="I1807" s="53"/>
      <c r="J1807" s="86">
        <f>H1807*F1807</f>
        <v>1731</v>
      </c>
      <c r="K1807" s="44" t="s">
        <v>84</v>
      </c>
    </row>
    <row r="1808" spans="1:11" x14ac:dyDescent="0.25">
      <c r="A1808" s="92"/>
      <c r="C1808" s="92"/>
      <c r="E1808" s="92"/>
      <c r="G1808" s="92"/>
      <c r="I1808" s="92"/>
      <c r="K1808" s="92"/>
    </row>
    <row r="1809" spans="1:11" x14ac:dyDescent="0.25">
      <c r="A1809" s="79">
        <v>41191</v>
      </c>
      <c r="B1809" s="100" t="s">
        <v>197</v>
      </c>
      <c r="C1809" s="147" t="s">
        <v>1629</v>
      </c>
      <c r="D1809" s="100" t="s">
        <v>1630</v>
      </c>
      <c r="E1809" s="44" t="s">
        <v>199</v>
      </c>
      <c r="F1809" s="84">
        <v>1500</v>
      </c>
      <c r="G1809" s="85">
        <v>1</v>
      </c>
      <c r="H1809" s="102">
        <v>1</v>
      </c>
      <c r="I1809" s="44"/>
      <c r="J1809" s="86">
        <f>H1809*F1809</f>
        <v>1500</v>
      </c>
      <c r="K1809" s="44" t="s">
        <v>84</v>
      </c>
    </row>
    <row r="1810" spans="1:11" x14ac:dyDescent="0.25">
      <c r="A1810" s="92"/>
      <c r="C1810" s="92"/>
      <c r="E1810" s="92"/>
      <c r="G1810" s="92"/>
      <c r="I1810" s="92"/>
      <c r="K1810" s="92"/>
    </row>
    <row r="1811" spans="1:11" x14ac:dyDescent="0.25">
      <c r="A1811" s="79">
        <v>41191</v>
      </c>
      <c r="B1811" s="100" t="s">
        <v>197</v>
      </c>
      <c r="C1811" s="147" t="s">
        <v>1631</v>
      </c>
      <c r="D1811" s="100" t="s">
        <v>1632</v>
      </c>
      <c r="E1811" s="44" t="s">
        <v>199</v>
      </c>
      <c r="F1811" s="84">
        <v>2540</v>
      </c>
      <c r="G1811" s="85">
        <v>1</v>
      </c>
      <c r="H1811" s="102">
        <v>1</v>
      </c>
      <c r="I1811" s="44"/>
      <c r="J1811" s="86">
        <f>H1811*F1811</f>
        <v>2540</v>
      </c>
      <c r="K1811" s="44" t="s">
        <v>84</v>
      </c>
    </row>
    <row r="1812" spans="1:11" x14ac:dyDescent="0.25">
      <c r="A1812" s="79"/>
      <c r="B1812" s="100"/>
      <c r="C1812" s="147"/>
      <c r="D1812" s="100"/>
      <c r="E1812" s="44"/>
      <c r="F1812" s="84"/>
      <c r="G1812" s="85"/>
      <c r="H1812" s="102"/>
      <c r="I1812" s="44"/>
      <c r="J1812" s="148"/>
      <c r="K1812" s="44"/>
    </row>
    <row r="1813" spans="1:11" x14ac:dyDescent="0.25">
      <c r="A1813" s="79">
        <v>41191</v>
      </c>
      <c r="B1813" s="100" t="s">
        <v>197</v>
      </c>
      <c r="C1813" s="39" t="s">
        <v>1633</v>
      </c>
      <c r="D1813" s="100" t="s">
        <v>1634</v>
      </c>
      <c r="E1813" s="44" t="s">
        <v>199</v>
      </c>
      <c r="F1813" s="84">
        <v>5975</v>
      </c>
      <c r="G1813" s="85">
        <v>1</v>
      </c>
      <c r="H1813" s="102">
        <v>1</v>
      </c>
      <c r="I1813" s="44"/>
      <c r="J1813" s="86">
        <f>H1813*F1813</f>
        <v>5975</v>
      </c>
      <c r="K1813" s="44" t="s">
        <v>84</v>
      </c>
    </row>
    <row r="1814" spans="1:11" x14ac:dyDescent="0.25">
      <c r="A1814" s="92"/>
      <c r="C1814" s="92"/>
      <c r="E1814" s="92"/>
      <c r="G1814" s="92"/>
      <c r="I1814" s="92"/>
      <c r="K1814" s="92"/>
    </row>
    <row r="1815" spans="1:11" x14ac:dyDescent="0.25">
      <c r="A1815" s="79">
        <v>41191</v>
      </c>
      <c r="B1815" s="100" t="s">
        <v>197</v>
      </c>
      <c r="C1815" s="147" t="s">
        <v>1635</v>
      </c>
      <c r="D1815" s="100" t="s">
        <v>1636</v>
      </c>
      <c r="E1815" s="44" t="s">
        <v>199</v>
      </c>
      <c r="F1815" s="84">
        <v>4404</v>
      </c>
      <c r="G1815" s="104">
        <v>1</v>
      </c>
      <c r="H1815" s="102">
        <v>1</v>
      </c>
      <c r="I1815" s="23"/>
      <c r="J1815" s="86">
        <f>H1815*F1815</f>
        <v>4404</v>
      </c>
      <c r="K1815" s="44" t="s">
        <v>84</v>
      </c>
    </row>
    <row r="1816" spans="1:11" x14ac:dyDescent="0.25">
      <c r="A1816" s="79">
        <v>41191</v>
      </c>
      <c r="B1816" s="100" t="s">
        <v>197</v>
      </c>
      <c r="C1816" s="147" t="s">
        <v>1637</v>
      </c>
      <c r="D1816" s="100" t="s">
        <v>1638</v>
      </c>
      <c r="E1816" s="44" t="s">
        <v>199</v>
      </c>
      <c r="F1816" s="84">
        <v>3050</v>
      </c>
      <c r="G1816" s="162">
        <v>1</v>
      </c>
      <c r="H1816" s="102">
        <v>1</v>
      </c>
      <c r="I1816" s="159"/>
      <c r="J1816" s="86">
        <f>H1816*F1816</f>
        <v>3050</v>
      </c>
      <c r="K1816" s="44" t="s">
        <v>84</v>
      </c>
    </row>
    <row r="1817" spans="1:11" x14ac:dyDescent="0.25">
      <c r="A1817" s="92"/>
      <c r="C1817" s="92"/>
      <c r="E1817" s="92"/>
      <c r="G1817" s="92"/>
      <c r="I1817" s="92"/>
      <c r="K1817" s="92"/>
    </row>
    <row r="1818" spans="1:11" x14ac:dyDescent="0.25">
      <c r="A1818" s="79">
        <v>41191</v>
      </c>
      <c r="B1818" s="100" t="s">
        <v>197</v>
      </c>
      <c r="C1818" s="147" t="s">
        <v>1639</v>
      </c>
      <c r="D1818" s="100" t="s">
        <v>1640</v>
      </c>
      <c r="E1818" s="44" t="s">
        <v>199</v>
      </c>
      <c r="F1818" s="84">
        <v>2990</v>
      </c>
      <c r="G1818" s="85">
        <v>1</v>
      </c>
      <c r="H1818" s="102">
        <v>1</v>
      </c>
      <c r="I1818" s="44"/>
      <c r="J1818" s="86">
        <f>H1818*F1818</f>
        <v>2990</v>
      </c>
      <c r="K1818" s="44" t="s">
        <v>84</v>
      </c>
    </row>
    <row r="1819" spans="1:11" x14ac:dyDescent="0.25">
      <c r="A1819" s="92"/>
      <c r="C1819" s="92"/>
      <c r="E1819" s="92"/>
      <c r="G1819" s="92"/>
      <c r="I1819" s="92"/>
      <c r="K1819" s="92"/>
    </row>
    <row r="1820" spans="1:11" x14ac:dyDescent="0.25">
      <c r="A1820" s="79">
        <v>41191</v>
      </c>
      <c r="B1820" s="100" t="s">
        <v>197</v>
      </c>
      <c r="C1820" s="39" t="s">
        <v>1641</v>
      </c>
      <c r="D1820" s="100" t="s">
        <v>1642</v>
      </c>
      <c r="E1820" s="144" t="s">
        <v>199</v>
      </c>
      <c r="F1820" s="108">
        <v>6175</v>
      </c>
      <c r="G1820" s="99">
        <v>1</v>
      </c>
      <c r="H1820" s="150">
        <v>1</v>
      </c>
      <c r="I1820" s="144"/>
      <c r="J1820" s="86">
        <f>H1820*F1820</f>
        <v>6175</v>
      </c>
      <c r="K1820" s="44" t="s">
        <v>84</v>
      </c>
    </row>
    <row r="1821" spans="1:11" x14ac:dyDescent="0.25">
      <c r="A1821" s="92"/>
      <c r="C1821" s="92"/>
      <c r="E1821" s="92"/>
      <c r="G1821" s="92"/>
      <c r="I1821" s="92"/>
      <c r="K1821" s="92"/>
    </row>
    <row r="1822" spans="1:11" x14ac:dyDescent="0.25">
      <c r="A1822" s="79">
        <v>41191</v>
      </c>
      <c r="B1822" s="100" t="s">
        <v>197</v>
      </c>
      <c r="C1822" s="39" t="s">
        <v>1643</v>
      </c>
      <c r="D1822" s="45" t="s">
        <v>1644</v>
      </c>
      <c r="E1822" s="144" t="s">
        <v>199</v>
      </c>
      <c r="F1822" s="108">
        <v>1525</v>
      </c>
      <c r="G1822" s="99">
        <v>1</v>
      </c>
      <c r="H1822" s="150">
        <v>1</v>
      </c>
      <c r="I1822" s="144"/>
      <c r="J1822" s="86">
        <f>H1822*F1822</f>
        <v>1525</v>
      </c>
      <c r="K1822" s="44" t="s">
        <v>84</v>
      </c>
    </row>
    <row r="1823" spans="1:11" x14ac:dyDescent="0.25">
      <c r="A1823" s="92"/>
      <c r="C1823" s="92"/>
      <c r="E1823" s="92"/>
      <c r="G1823" s="92"/>
      <c r="I1823" s="92"/>
      <c r="K1823" s="92"/>
    </row>
    <row r="1824" spans="1:11" x14ac:dyDescent="0.25">
      <c r="A1824" s="79">
        <v>41191</v>
      </c>
      <c r="B1824" s="100" t="s">
        <v>197</v>
      </c>
      <c r="C1824" s="39" t="s">
        <v>1645</v>
      </c>
      <c r="D1824" s="45" t="s">
        <v>1646</v>
      </c>
      <c r="E1824" s="144" t="s">
        <v>199</v>
      </c>
      <c r="F1824" s="108">
        <v>2700</v>
      </c>
      <c r="G1824" s="99">
        <v>1</v>
      </c>
      <c r="H1824" s="150">
        <v>1</v>
      </c>
      <c r="I1824" s="144"/>
      <c r="J1824" s="86">
        <f>H1824*F1824</f>
        <v>2700</v>
      </c>
      <c r="K1824" s="44" t="s">
        <v>84</v>
      </c>
    </row>
    <row r="1825" spans="1:11" x14ac:dyDescent="0.25">
      <c r="A1825" s="92"/>
      <c r="C1825" s="92"/>
      <c r="E1825" s="92"/>
      <c r="G1825" s="92"/>
      <c r="I1825" s="92"/>
      <c r="K1825" s="92"/>
    </row>
    <row r="1826" spans="1:11" x14ac:dyDescent="0.25">
      <c r="A1826" s="79">
        <v>41191</v>
      </c>
      <c r="B1826" s="100" t="s">
        <v>197</v>
      </c>
      <c r="C1826" s="39" t="s">
        <v>1647</v>
      </c>
      <c r="D1826" s="100" t="s">
        <v>1648</v>
      </c>
      <c r="E1826" s="44" t="s">
        <v>199</v>
      </c>
      <c r="F1826" s="84">
        <v>1900</v>
      </c>
      <c r="G1826" s="85">
        <v>1</v>
      </c>
      <c r="H1826" s="102">
        <v>1</v>
      </c>
      <c r="I1826" s="53"/>
      <c r="J1826" s="86">
        <f>H1826*F1826</f>
        <v>1900</v>
      </c>
      <c r="K1826" s="44" t="s">
        <v>84</v>
      </c>
    </row>
    <row r="1827" spans="1:11" x14ac:dyDescent="0.25">
      <c r="A1827" s="92"/>
      <c r="C1827" s="92"/>
      <c r="E1827" s="92"/>
      <c r="G1827" s="92"/>
      <c r="I1827" s="92"/>
      <c r="K1827" s="92"/>
    </row>
    <row r="1828" spans="1:11" x14ac:dyDescent="0.25">
      <c r="A1828" s="79">
        <v>41191</v>
      </c>
      <c r="B1828" s="100" t="s">
        <v>197</v>
      </c>
      <c r="C1828" s="46" t="s">
        <v>1649</v>
      </c>
      <c r="D1828" s="100" t="s">
        <v>1650</v>
      </c>
      <c r="E1828" s="44" t="s">
        <v>199</v>
      </c>
      <c r="F1828" s="84">
        <v>6300</v>
      </c>
      <c r="G1828" s="85">
        <v>1</v>
      </c>
      <c r="H1828" s="102">
        <v>1</v>
      </c>
      <c r="I1828" s="53"/>
      <c r="J1828" s="86">
        <f>H1828*F1828</f>
        <v>6300</v>
      </c>
      <c r="K1828" s="44" t="s">
        <v>84</v>
      </c>
    </row>
    <row r="1829" spans="1:11" x14ac:dyDescent="0.25">
      <c r="A1829" s="92"/>
      <c r="C1829" s="92"/>
      <c r="E1829" s="92"/>
      <c r="G1829" s="92"/>
      <c r="I1829" s="92"/>
      <c r="K1829" s="92"/>
    </row>
    <row r="1830" spans="1:11" x14ac:dyDescent="0.25">
      <c r="A1830" s="79">
        <v>41191</v>
      </c>
      <c r="B1830" s="100" t="s">
        <v>197</v>
      </c>
      <c r="C1830" s="46" t="s">
        <v>1651</v>
      </c>
      <c r="D1830" s="100" t="s">
        <v>1652</v>
      </c>
      <c r="E1830" s="44" t="s">
        <v>199</v>
      </c>
      <c r="F1830" s="84">
        <v>1900</v>
      </c>
      <c r="G1830" s="85">
        <v>1</v>
      </c>
      <c r="H1830" s="102">
        <v>1</v>
      </c>
      <c r="I1830" s="53"/>
      <c r="J1830" s="86">
        <f>H1830*F1830</f>
        <v>1900</v>
      </c>
      <c r="K1830" s="44" t="s">
        <v>84</v>
      </c>
    </row>
    <row r="1831" spans="1:11" x14ac:dyDescent="0.25">
      <c r="A1831" s="92"/>
      <c r="C1831" s="92"/>
      <c r="E1831" s="92"/>
      <c r="G1831" s="92"/>
      <c r="I1831" s="92"/>
      <c r="K1831" s="92"/>
    </row>
    <row r="1832" spans="1:11" x14ac:dyDescent="0.25">
      <c r="A1832" s="79">
        <v>41191</v>
      </c>
      <c r="B1832" s="100" t="s">
        <v>197</v>
      </c>
      <c r="C1832" s="147" t="s">
        <v>1653</v>
      </c>
      <c r="D1832" s="100" t="s">
        <v>1654</v>
      </c>
      <c r="E1832" s="44" t="s">
        <v>199</v>
      </c>
      <c r="F1832" s="84">
        <v>3800</v>
      </c>
      <c r="G1832" s="85">
        <v>1</v>
      </c>
      <c r="H1832" s="102">
        <v>1</v>
      </c>
      <c r="I1832" s="44"/>
      <c r="J1832" s="86">
        <f>H1832*F1832</f>
        <v>3800</v>
      </c>
      <c r="K1832" s="44" t="s">
        <v>84</v>
      </c>
    </row>
    <row r="1833" spans="1:11" x14ac:dyDescent="0.25">
      <c r="A1833" s="92"/>
      <c r="C1833" s="92"/>
      <c r="E1833" s="92"/>
      <c r="G1833" s="92"/>
      <c r="I1833" s="92"/>
      <c r="K1833" s="92"/>
    </row>
    <row r="1834" spans="1:11" x14ac:dyDescent="0.25">
      <c r="A1834" s="79">
        <v>41191</v>
      </c>
      <c r="B1834" s="100" t="s">
        <v>197</v>
      </c>
      <c r="C1834" s="147" t="s">
        <v>1655</v>
      </c>
      <c r="D1834" s="100" t="s">
        <v>1656</v>
      </c>
      <c r="E1834" s="44" t="s">
        <v>199</v>
      </c>
      <c r="F1834" s="84">
        <v>2880</v>
      </c>
      <c r="G1834" s="85">
        <v>1</v>
      </c>
      <c r="H1834" s="102">
        <v>1</v>
      </c>
      <c r="I1834" s="44"/>
      <c r="J1834" s="86">
        <f>H1834*F1834</f>
        <v>2880</v>
      </c>
      <c r="K1834" s="44" t="s">
        <v>84</v>
      </c>
    </row>
    <row r="1835" spans="1:11" x14ac:dyDescent="0.25">
      <c r="A1835" s="79"/>
      <c r="B1835" s="100"/>
      <c r="C1835" s="147"/>
      <c r="D1835" s="100"/>
      <c r="E1835" s="44"/>
      <c r="F1835" s="84"/>
      <c r="G1835" s="85"/>
      <c r="H1835" s="102"/>
      <c r="I1835" s="44"/>
      <c r="J1835" s="148"/>
      <c r="K1835" s="44"/>
    </row>
    <row r="1836" spans="1:11" x14ac:dyDescent="0.25">
      <c r="A1836" s="79">
        <v>41191</v>
      </c>
      <c r="B1836" s="100" t="s">
        <v>197</v>
      </c>
      <c r="C1836" s="39" t="s">
        <v>1657</v>
      </c>
      <c r="D1836" s="100" t="s">
        <v>1658</v>
      </c>
      <c r="E1836" s="44" t="s">
        <v>199</v>
      </c>
      <c r="F1836" s="84">
        <v>2200</v>
      </c>
      <c r="G1836" s="85">
        <v>1</v>
      </c>
      <c r="H1836" s="102">
        <v>1</v>
      </c>
      <c r="I1836" s="44"/>
      <c r="J1836" s="86">
        <f>H1836*F1836</f>
        <v>2200</v>
      </c>
      <c r="K1836" s="44" t="s">
        <v>84</v>
      </c>
    </row>
    <row r="1837" spans="1:11" x14ac:dyDescent="0.25">
      <c r="A1837" s="92"/>
      <c r="C1837" s="92"/>
      <c r="E1837" s="92"/>
      <c r="G1837" s="92"/>
      <c r="I1837" s="92"/>
      <c r="K1837" s="92"/>
    </row>
    <row r="1838" spans="1:11" x14ac:dyDescent="0.25">
      <c r="A1838" s="79">
        <v>41191</v>
      </c>
      <c r="B1838" s="100" t="s">
        <v>197</v>
      </c>
      <c r="C1838" s="147" t="s">
        <v>1659</v>
      </c>
      <c r="D1838" s="100" t="s">
        <v>1660</v>
      </c>
      <c r="E1838" s="44" t="s">
        <v>199</v>
      </c>
      <c r="F1838" s="84">
        <v>3050</v>
      </c>
      <c r="G1838" s="104">
        <v>1</v>
      </c>
      <c r="H1838" s="102">
        <v>1</v>
      </c>
      <c r="I1838" s="23"/>
      <c r="J1838" s="86">
        <f>H1838*F1838</f>
        <v>3050</v>
      </c>
      <c r="K1838" s="44" t="s">
        <v>84</v>
      </c>
    </row>
    <row r="1839" spans="1:11" x14ac:dyDescent="0.25">
      <c r="A1839" s="79">
        <v>41191</v>
      </c>
      <c r="B1839" s="100" t="s">
        <v>197</v>
      </c>
      <c r="C1839" s="147" t="s">
        <v>1661</v>
      </c>
      <c r="D1839" s="100" t="s">
        <v>1662</v>
      </c>
      <c r="E1839" s="44" t="s">
        <v>199</v>
      </c>
      <c r="F1839" s="84">
        <v>3050</v>
      </c>
      <c r="G1839" s="162">
        <v>1</v>
      </c>
      <c r="H1839" s="102">
        <v>1</v>
      </c>
      <c r="I1839" s="159"/>
      <c r="J1839" s="86">
        <f>H1839*F1839</f>
        <v>3050</v>
      </c>
      <c r="K1839" s="44" t="s">
        <v>84</v>
      </c>
    </row>
    <row r="1840" spans="1:11" x14ac:dyDescent="0.25">
      <c r="A1840" s="92"/>
      <c r="C1840" s="92"/>
      <c r="E1840" s="92"/>
      <c r="G1840" s="92"/>
      <c r="I1840" s="92"/>
      <c r="K1840" s="92"/>
    </row>
    <row r="1841" spans="1:11" x14ac:dyDescent="0.25">
      <c r="A1841" s="79">
        <v>41191</v>
      </c>
      <c r="B1841" s="100" t="s">
        <v>197</v>
      </c>
      <c r="C1841" s="147" t="s">
        <v>1663</v>
      </c>
      <c r="D1841" s="100" t="s">
        <v>1664</v>
      </c>
      <c r="E1841" s="44" t="s">
        <v>199</v>
      </c>
      <c r="F1841" s="84">
        <v>1330</v>
      </c>
      <c r="G1841" s="85">
        <v>1</v>
      </c>
      <c r="H1841" s="102">
        <v>1</v>
      </c>
      <c r="I1841" s="44"/>
      <c r="J1841" s="86">
        <f>H1841*F1841</f>
        <v>1330</v>
      </c>
      <c r="K1841" s="44" t="s">
        <v>84</v>
      </c>
    </row>
    <row r="1842" spans="1:11" x14ac:dyDescent="0.25">
      <c r="A1842" s="92"/>
      <c r="C1842" s="92"/>
      <c r="E1842" s="92"/>
      <c r="G1842" s="92"/>
      <c r="I1842" s="92"/>
      <c r="K1842" s="92"/>
    </row>
    <row r="1843" spans="1:11" x14ac:dyDescent="0.25">
      <c r="A1843" s="79">
        <v>41191</v>
      </c>
      <c r="B1843" s="100" t="s">
        <v>197</v>
      </c>
      <c r="C1843" s="39" t="s">
        <v>1665</v>
      </c>
      <c r="D1843" s="100" t="s">
        <v>1666</v>
      </c>
      <c r="E1843" s="144" t="s">
        <v>199</v>
      </c>
      <c r="F1843" s="108">
        <v>1377</v>
      </c>
      <c r="G1843" s="99">
        <v>1</v>
      </c>
      <c r="H1843" s="150">
        <v>1</v>
      </c>
      <c r="I1843" s="144"/>
      <c r="J1843" s="86">
        <f>H1843*F1843</f>
        <v>1377</v>
      </c>
      <c r="K1843" s="44" t="s">
        <v>84</v>
      </c>
    </row>
    <row r="1844" spans="1:11" x14ac:dyDescent="0.25">
      <c r="A1844" s="92"/>
      <c r="C1844" s="92"/>
      <c r="E1844" s="92"/>
      <c r="G1844" s="92"/>
      <c r="I1844" s="92"/>
      <c r="K1844" s="92"/>
    </row>
    <row r="1845" spans="1:11" x14ac:dyDescent="0.25">
      <c r="A1845" s="79">
        <v>41191</v>
      </c>
      <c r="B1845" s="100" t="s">
        <v>197</v>
      </c>
      <c r="C1845" s="39" t="s">
        <v>1667</v>
      </c>
      <c r="D1845" s="45" t="s">
        <v>1668</v>
      </c>
      <c r="E1845" s="144" t="s">
        <v>199</v>
      </c>
      <c r="F1845" s="108">
        <v>2670</v>
      </c>
      <c r="G1845" s="99">
        <v>1</v>
      </c>
      <c r="H1845" s="150">
        <v>1</v>
      </c>
      <c r="I1845" s="144"/>
      <c r="J1845" s="86">
        <f>H1845*F1845</f>
        <v>2670</v>
      </c>
      <c r="K1845" s="44" t="s">
        <v>84</v>
      </c>
    </row>
    <row r="1846" spans="1:11" x14ac:dyDescent="0.25">
      <c r="A1846" s="92"/>
      <c r="C1846" s="92"/>
      <c r="E1846" s="92"/>
      <c r="G1846" s="92"/>
      <c r="I1846" s="92"/>
      <c r="K1846" s="92"/>
    </row>
    <row r="1847" spans="1:11" x14ac:dyDescent="0.25">
      <c r="A1847" s="79">
        <v>41191</v>
      </c>
      <c r="B1847" s="100" t="s">
        <v>197</v>
      </c>
      <c r="C1847" s="39" t="s">
        <v>1669</v>
      </c>
      <c r="D1847" s="45" t="s">
        <v>1670</v>
      </c>
      <c r="E1847" s="144" t="s">
        <v>199</v>
      </c>
      <c r="F1847" s="108">
        <v>2890</v>
      </c>
      <c r="G1847" s="99">
        <v>1</v>
      </c>
      <c r="H1847" s="150">
        <v>1</v>
      </c>
      <c r="I1847" s="144"/>
      <c r="J1847" s="86">
        <f>H1847*F1847</f>
        <v>2890</v>
      </c>
      <c r="K1847" s="44" t="s">
        <v>84</v>
      </c>
    </row>
    <row r="1848" spans="1:11" x14ac:dyDescent="0.25">
      <c r="A1848" s="92"/>
      <c r="C1848" s="92"/>
      <c r="E1848" s="92"/>
      <c r="G1848" s="92"/>
      <c r="I1848" s="92"/>
      <c r="K1848" s="92"/>
    </row>
    <row r="1849" spans="1:11" x14ac:dyDescent="0.25">
      <c r="A1849" s="79">
        <v>41191</v>
      </c>
      <c r="B1849" s="100" t="s">
        <v>197</v>
      </c>
      <c r="C1849" s="39" t="s">
        <v>1671</v>
      </c>
      <c r="D1849" s="100" t="s">
        <v>1672</v>
      </c>
      <c r="E1849" s="44" t="s">
        <v>199</v>
      </c>
      <c r="F1849" s="84">
        <v>3400</v>
      </c>
      <c r="G1849" s="85">
        <v>1</v>
      </c>
      <c r="H1849" s="102">
        <v>1</v>
      </c>
      <c r="I1849" s="53"/>
      <c r="J1849" s="86">
        <f>H1849*F1849</f>
        <v>3400</v>
      </c>
      <c r="K1849" s="44" t="s">
        <v>84</v>
      </c>
    </row>
    <row r="1850" spans="1:11" x14ac:dyDescent="0.25">
      <c r="A1850" s="92"/>
      <c r="C1850" s="92"/>
      <c r="E1850" s="92"/>
      <c r="G1850" s="92"/>
      <c r="I1850" s="92"/>
      <c r="K1850" s="92"/>
    </row>
    <row r="1851" spans="1:11" x14ac:dyDescent="0.25">
      <c r="A1851" s="79">
        <v>41191</v>
      </c>
      <c r="B1851" s="100" t="s">
        <v>197</v>
      </c>
      <c r="C1851" s="46" t="s">
        <v>1673</v>
      </c>
      <c r="D1851" s="100" t="s">
        <v>1674</v>
      </c>
      <c r="E1851" s="44" t="s">
        <v>199</v>
      </c>
      <c r="F1851" s="84">
        <v>10685</v>
      </c>
      <c r="G1851" s="85">
        <v>1</v>
      </c>
      <c r="H1851" s="102">
        <v>1</v>
      </c>
      <c r="I1851" s="53"/>
      <c r="J1851" s="86">
        <f>H1851*F1851</f>
        <v>10685</v>
      </c>
      <c r="K1851" s="44" t="s">
        <v>84</v>
      </c>
    </row>
    <row r="1852" spans="1:11" x14ac:dyDescent="0.25">
      <c r="A1852" s="92"/>
      <c r="C1852" s="92"/>
      <c r="E1852" s="92"/>
      <c r="G1852" s="92"/>
      <c r="I1852" s="92"/>
      <c r="K1852" s="92"/>
    </row>
    <row r="1853" spans="1:11" x14ac:dyDescent="0.25">
      <c r="A1853" s="79">
        <v>41191</v>
      </c>
      <c r="B1853" s="100" t="s">
        <v>197</v>
      </c>
      <c r="C1853" s="46" t="s">
        <v>1675</v>
      </c>
      <c r="D1853" s="100" t="s">
        <v>1676</v>
      </c>
      <c r="E1853" s="44" t="s">
        <v>199</v>
      </c>
      <c r="F1853" s="84">
        <v>6164</v>
      </c>
      <c r="G1853" s="85">
        <v>1</v>
      </c>
      <c r="H1853" s="102">
        <v>1</v>
      </c>
      <c r="I1853" s="53"/>
      <c r="J1853" s="86">
        <f>H1853*F1853</f>
        <v>6164</v>
      </c>
      <c r="K1853" s="44" t="s">
        <v>84</v>
      </c>
    </row>
    <row r="1854" spans="1:11" x14ac:dyDescent="0.25">
      <c r="A1854" s="92"/>
      <c r="C1854" s="92"/>
      <c r="E1854" s="92"/>
      <c r="G1854" s="92"/>
      <c r="I1854" s="92"/>
      <c r="K1854" s="92"/>
    </row>
    <row r="1855" spans="1:11" x14ac:dyDescent="0.25">
      <c r="A1855" s="79">
        <v>41191</v>
      </c>
      <c r="B1855" s="100" t="s">
        <v>197</v>
      </c>
      <c r="C1855" s="147" t="s">
        <v>1677</v>
      </c>
      <c r="D1855" s="100" t="s">
        <v>1678</v>
      </c>
      <c r="E1855" s="44" t="s">
        <v>199</v>
      </c>
      <c r="F1855" s="84">
        <v>9445</v>
      </c>
      <c r="G1855" s="85">
        <v>1</v>
      </c>
      <c r="H1855" s="102">
        <v>1</v>
      </c>
      <c r="I1855" s="44"/>
      <c r="J1855" s="86">
        <f>H1855*F1855</f>
        <v>9445</v>
      </c>
      <c r="K1855" s="44" t="s">
        <v>84</v>
      </c>
    </row>
    <row r="1856" spans="1:11" x14ac:dyDescent="0.25">
      <c r="A1856" s="92"/>
      <c r="C1856" s="92"/>
      <c r="E1856" s="92"/>
      <c r="G1856" s="92"/>
      <c r="I1856" s="92"/>
      <c r="K1856" s="92"/>
    </row>
    <row r="1857" spans="1:11" x14ac:dyDescent="0.25">
      <c r="A1857" s="79">
        <v>41191</v>
      </c>
      <c r="B1857" s="100" t="s">
        <v>197</v>
      </c>
      <c r="C1857" s="147" t="s">
        <v>1679</v>
      </c>
      <c r="D1857" s="100" t="s">
        <v>1680</v>
      </c>
      <c r="E1857" s="44" t="s">
        <v>199</v>
      </c>
      <c r="F1857" s="84">
        <v>2798</v>
      </c>
      <c r="G1857" s="85">
        <v>1</v>
      </c>
      <c r="H1857" s="102">
        <v>1</v>
      </c>
      <c r="I1857" s="44"/>
      <c r="J1857" s="86">
        <f>H1857*F1857</f>
        <v>2798</v>
      </c>
      <c r="K1857" s="44" t="s">
        <v>84</v>
      </c>
    </row>
    <row r="1858" spans="1:11" x14ac:dyDescent="0.25">
      <c r="A1858" s="92"/>
      <c r="C1858" s="92"/>
      <c r="E1858" s="92"/>
      <c r="G1858" s="92"/>
      <c r="I1858" s="92"/>
      <c r="K1858" s="92"/>
    </row>
    <row r="1859" spans="1:11" x14ac:dyDescent="0.25">
      <c r="A1859" s="79">
        <v>41191</v>
      </c>
      <c r="B1859" s="100" t="s">
        <v>197</v>
      </c>
      <c r="C1859" s="39" t="s">
        <v>1681</v>
      </c>
      <c r="D1859" s="100" t="s">
        <v>1682</v>
      </c>
      <c r="E1859" s="44" t="s">
        <v>199</v>
      </c>
      <c r="F1859" s="84">
        <v>4667</v>
      </c>
      <c r="G1859" s="85">
        <v>1</v>
      </c>
      <c r="H1859" s="102">
        <v>1</v>
      </c>
      <c r="I1859" s="44"/>
      <c r="J1859" s="86">
        <f>H1859*F1859</f>
        <v>4667</v>
      </c>
      <c r="K1859" s="44" t="s">
        <v>84</v>
      </c>
    </row>
    <row r="1860" spans="1:11" x14ac:dyDescent="0.25">
      <c r="A1860" s="79"/>
      <c r="B1860" s="100"/>
      <c r="C1860" s="147"/>
      <c r="D1860" s="100"/>
      <c r="E1860" s="44"/>
      <c r="F1860" s="84"/>
      <c r="G1860" s="85"/>
      <c r="H1860" s="102"/>
      <c r="I1860" s="44"/>
      <c r="J1860" s="148"/>
      <c r="K1860" s="44"/>
    </row>
    <row r="1861" spans="1:11" x14ac:dyDescent="0.25">
      <c r="A1861" s="79">
        <v>41191</v>
      </c>
      <c r="B1861" s="100" t="s">
        <v>197</v>
      </c>
      <c r="C1861" s="147" t="s">
        <v>1683</v>
      </c>
      <c r="D1861" s="100" t="s">
        <v>1684</v>
      </c>
      <c r="E1861" s="44" t="s">
        <v>199</v>
      </c>
      <c r="F1861" s="84">
        <v>8053</v>
      </c>
      <c r="G1861" s="104">
        <v>1</v>
      </c>
      <c r="H1861" s="102">
        <v>1</v>
      </c>
      <c r="I1861" s="23"/>
      <c r="J1861" s="86">
        <f>H1861*F1861</f>
        <v>8053</v>
      </c>
      <c r="K1861" s="44" t="s">
        <v>84</v>
      </c>
    </row>
    <row r="1862" spans="1:11" x14ac:dyDescent="0.25">
      <c r="A1862" s="79">
        <v>41191</v>
      </c>
      <c r="B1862" s="100" t="s">
        <v>197</v>
      </c>
      <c r="C1862" s="147" t="s">
        <v>1685</v>
      </c>
      <c r="D1862" s="100" t="s">
        <v>1686</v>
      </c>
      <c r="E1862" s="44" t="s">
        <v>199</v>
      </c>
      <c r="F1862" s="84">
        <v>2848</v>
      </c>
      <c r="G1862" s="162">
        <v>1</v>
      </c>
      <c r="H1862" s="102">
        <v>1</v>
      </c>
      <c r="I1862" s="159"/>
      <c r="J1862" s="86">
        <f>H1862*F1862</f>
        <v>2848</v>
      </c>
      <c r="K1862" s="44" t="s">
        <v>84</v>
      </c>
    </row>
    <row r="1863" spans="1:11" x14ac:dyDescent="0.25">
      <c r="A1863" s="92"/>
      <c r="C1863" s="92"/>
      <c r="E1863" s="92"/>
      <c r="G1863" s="92"/>
      <c r="I1863" s="92"/>
      <c r="K1863" s="92"/>
    </row>
    <row r="1864" spans="1:11" x14ac:dyDescent="0.25">
      <c r="A1864" s="79">
        <v>41191</v>
      </c>
      <c r="B1864" s="100" t="s">
        <v>197</v>
      </c>
      <c r="C1864" s="147" t="s">
        <v>1687</v>
      </c>
      <c r="D1864" s="100" t="s">
        <v>1688</v>
      </c>
      <c r="E1864" s="44" t="s">
        <v>199</v>
      </c>
      <c r="F1864" s="84">
        <v>3401</v>
      </c>
      <c r="G1864" s="85">
        <v>1</v>
      </c>
      <c r="H1864" s="102">
        <v>1</v>
      </c>
      <c r="I1864" s="44"/>
      <c r="J1864" s="86">
        <f>H1864*F1864</f>
        <v>3401</v>
      </c>
      <c r="K1864" s="44" t="s">
        <v>84</v>
      </c>
    </row>
    <row r="1865" spans="1:11" x14ac:dyDescent="0.25">
      <c r="A1865" s="92"/>
      <c r="C1865" s="92"/>
      <c r="E1865" s="92"/>
      <c r="G1865" s="92"/>
      <c r="I1865" s="92"/>
      <c r="K1865" s="92"/>
    </row>
    <row r="1866" spans="1:11" x14ac:dyDescent="0.25">
      <c r="A1866" s="79">
        <v>41191</v>
      </c>
      <c r="B1866" s="100" t="s">
        <v>197</v>
      </c>
      <c r="C1866" s="39" t="s">
        <v>1689</v>
      </c>
      <c r="D1866" s="100" t="s">
        <v>1690</v>
      </c>
      <c r="E1866" s="144" t="s">
        <v>199</v>
      </c>
      <c r="F1866" s="108">
        <v>3300</v>
      </c>
      <c r="G1866" s="99">
        <v>1</v>
      </c>
      <c r="H1866" s="150">
        <v>1</v>
      </c>
      <c r="I1866" s="144"/>
      <c r="J1866" s="86">
        <f>H1866*F1866</f>
        <v>3300</v>
      </c>
      <c r="K1866" s="44" t="s">
        <v>84</v>
      </c>
    </row>
    <row r="1867" spans="1:11" x14ac:dyDescent="0.25">
      <c r="A1867" s="92"/>
      <c r="C1867" s="92"/>
      <c r="E1867" s="92"/>
      <c r="G1867" s="92"/>
      <c r="I1867" s="92"/>
      <c r="K1867" s="92"/>
    </row>
    <row r="1868" spans="1:11" x14ac:dyDescent="0.25">
      <c r="A1868" s="79">
        <v>41191</v>
      </c>
      <c r="B1868" s="100" t="s">
        <v>197</v>
      </c>
      <c r="C1868" s="39" t="s">
        <v>1691</v>
      </c>
      <c r="D1868" s="45" t="s">
        <v>1692</v>
      </c>
      <c r="E1868" s="144" t="s">
        <v>199</v>
      </c>
      <c r="F1868" s="108">
        <v>4455</v>
      </c>
      <c r="G1868" s="99">
        <v>1</v>
      </c>
      <c r="H1868" s="150">
        <v>1</v>
      </c>
      <c r="I1868" s="144"/>
      <c r="J1868" s="86">
        <f>H1868*F1868</f>
        <v>4455</v>
      </c>
      <c r="K1868" s="44" t="s">
        <v>84</v>
      </c>
    </row>
    <row r="1869" spans="1:11" x14ac:dyDescent="0.25">
      <c r="A1869" s="92"/>
      <c r="C1869" s="92"/>
      <c r="E1869" s="92"/>
      <c r="G1869" s="92"/>
      <c r="I1869" s="92"/>
      <c r="K1869" s="92"/>
    </row>
    <row r="1870" spans="1:11" x14ac:dyDescent="0.25">
      <c r="A1870" s="79">
        <v>41191</v>
      </c>
      <c r="B1870" s="100" t="s">
        <v>197</v>
      </c>
      <c r="C1870" s="39" t="s">
        <v>1693</v>
      </c>
      <c r="D1870" s="45" t="s">
        <v>1694</v>
      </c>
      <c r="E1870" s="144" t="s">
        <v>199</v>
      </c>
      <c r="F1870" s="108">
        <v>6682</v>
      </c>
      <c r="G1870" s="99">
        <v>1</v>
      </c>
      <c r="H1870" s="150">
        <v>1</v>
      </c>
      <c r="I1870" s="144"/>
      <c r="J1870" s="86">
        <f>H1870*F1870</f>
        <v>6682</v>
      </c>
      <c r="K1870" s="44" t="s">
        <v>84</v>
      </c>
    </row>
    <row r="1871" spans="1:11" x14ac:dyDescent="0.25">
      <c r="A1871" s="92"/>
      <c r="C1871" s="92"/>
      <c r="E1871" s="92"/>
      <c r="G1871" s="92"/>
      <c r="I1871" s="92"/>
      <c r="K1871" s="92"/>
    </row>
    <row r="1872" spans="1:11" x14ac:dyDescent="0.25">
      <c r="A1872" s="79">
        <v>41191</v>
      </c>
      <c r="B1872" s="100" t="s">
        <v>197</v>
      </c>
      <c r="C1872" s="39" t="s">
        <v>1695</v>
      </c>
      <c r="D1872" s="100" t="s">
        <v>1696</v>
      </c>
      <c r="E1872" s="44" t="s">
        <v>199</v>
      </c>
      <c r="F1872" s="84">
        <v>2495</v>
      </c>
      <c r="G1872" s="85">
        <v>1</v>
      </c>
      <c r="H1872" s="102">
        <v>1</v>
      </c>
      <c r="I1872" s="53"/>
      <c r="J1872" s="86">
        <f>H1872*F1872</f>
        <v>2495</v>
      </c>
      <c r="K1872" s="44" t="s">
        <v>84</v>
      </c>
    </row>
    <row r="1873" spans="1:11" x14ac:dyDescent="0.25">
      <c r="A1873" s="92"/>
      <c r="C1873" s="92"/>
      <c r="E1873" s="92"/>
      <c r="G1873" s="92"/>
      <c r="I1873" s="92"/>
      <c r="K1873" s="92"/>
    </row>
    <row r="1874" spans="1:11" x14ac:dyDescent="0.25">
      <c r="A1874" s="79">
        <v>41191</v>
      </c>
      <c r="B1874" s="100" t="s">
        <v>197</v>
      </c>
      <c r="C1874" s="46" t="s">
        <v>1697</v>
      </c>
      <c r="D1874" s="100" t="s">
        <v>1698</v>
      </c>
      <c r="E1874" s="44" t="s">
        <v>199</v>
      </c>
      <c r="F1874" s="84">
        <v>2395</v>
      </c>
      <c r="G1874" s="85">
        <v>1</v>
      </c>
      <c r="H1874" s="102">
        <v>1</v>
      </c>
      <c r="I1874" s="53"/>
      <c r="J1874" s="86">
        <f>H1874*F1874</f>
        <v>2395</v>
      </c>
      <c r="K1874" s="44" t="s">
        <v>84</v>
      </c>
    </row>
    <row r="1875" spans="1:11" x14ac:dyDescent="0.25">
      <c r="A1875" s="92"/>
      <c r="C1875" s="92"/>
      <c r="E1875" s="92"/>
      <c r="G1875" s="92"/>
      <c r="I1875" s="92"/>
      <c r="K1875" s="92"/>
    </row>
    <row r="1876" spans="1:11" x14ac:dyDescent="0.25">
      <c r="A1876" s="79">
        <v>41191</v>
      </c>
      <c r="B1876" s="100" t="s">
        <v>197</v>
      </c>
      <c r="C1876" s="46" t="s">
        <v>1699</v>
      </c>
      <c r="D1876" s="100" t="s">
        <v>1700</v>
      </c>
      <c r="E1876" s="44" t="s">
        <v>199</v>
      </c>
      <c r="F1876" s="84">
        <v>5295</v>
      </c>
      <c r="G1876" s="85">
        <v>1</v>
      </c>
      <c r="H1876" s="102">
        <v>1</v>
      </c>
      <c r="I1876" s="53"/>
      <c r="J1876" s="86">
        <f>H1876*F1876</f>
        <v>5295</v>
      </c>
      <c r="K1876" s="44" t="s">
        <v>84</v>
      </c>
    </row>
    <row r="1877" spans="1:11" x14ac:dyDescent="0.25">
      <c r="A1877" s="92"/>
      <c r="C1877" s="92"/>
      <c r="E1877" s="92"/>
      <c r="G1877" s="92"/>
      <c r="I1877" s="92"/>
      <c r="K1877" s="92"/>
    </row>
    <row r="1878" spans="1:11" x14ac:dyDescent="0.25">
      <c r="A1878" s="79">
        <v>41191</v>
      </c>
      <c r="B1878" s="100" t="s">
        <v>197</v>
      </c>
      <c r="C1878" s="147" t="s">
        <v>1701</v>
      </c>
      <c r="D1878" s="100" t="s">
        <v>1702</v>
      </c>
      <c r="E1878" s="44" t="s">
        <v>199</v>
      </c>
      <c r="F1878" s="84">
        <v>4995</v>
      </c>
      <c r="G1878" s="85">
        <v>1</v>
      </c>
      <c r="H1878" s="102">
        <v>1</v>
      </c>
      <c r="I1878" s="44"/>
      <c r="J1878" s="86">
        <f>H1878*F1878</f>
        <v>4995</v>
      </c>
      <c r="K1878" s="44" t="s">
        <v>84</v>
      </c>
    </row>
    <row r="1879" spans="1:11" x14ac:dyDescent="0.25">
      <c r="A1879" s="92"/>
      <c r="C1879" s="92"/>
      <c r="E1879" s="92"/>
      <c r="G1879" s="92"/>
      <c r="I1879" s="92"/>
      <c r="K1879" s="92"/>
    </row>
    <row r="1880" spans="1:11" x14ac:dyDescent="0.25">
      <c r="A1880" s="79">
        <v>41191</v>
      </c>
      <c r="B1880" s="100" t="s">
        <v>197</v>
      </c>
      <c r="C1880" s="147" t="s">
        <v>1703</v>
      </c>
      <c r="D1880" s="100" t="s">
        <v>1704</v>
      </c>
      <c r="E1880" s="44" t="s">
        <v>199</v>
      </c>
      <c r="F1880" s="84">
        <v>1795</v>
      </c>
      <c r="G1880" s="85">
        <v>1</v>
      </c>
      <c r="H1880" s="102">
        <v>1</v>
      </c>
      <c r="I1880" s="44"/>
      <c r="J1880" s="86">
        <f>H1880*F1880</f>
        <v>1795</v>
      </c>
      <c r="K1880" s="44" t="s">
        <v>84</v>
      </c>
    </row>
    <row r="1881" spans="1:11" x14ac:dyDescent="0.25">
      <c r="A1881" s="92"/>
      <c r="C1881" s="92"/>
      <c r="E1881" s="92"/>
      <c r="G1881" s="92"/>
      <c r="I1881" s="92"/>
      <c r="K1881" s="92"/>
    </row>
    <row r="1882" spans="1:11" x14ac:dyDescent="0.25">
      <c r="A1882" s="79">
        <v>41191</v>
      </c>
      <c r="B1882" s="100" t="s">
        <v>197</v>
      </c>
      <c r="C1882" s="39" t="s">
        <v>1705</v>
      </c>
      <c r="D1882" s="100" t="s">
        <v>1706</v>
      </c>
      <c r="E1882" s="44" t="s">
        <v>199</v>
      </c>
      <c r="F1882" s="84">
        <v>8995</v>
      </c>
      <c r="G1882" s="85">
        <v>1</v>
      </c>
      <c r="H1882" s="102">
        <v>1</v>
      </c>
      <c r="I1882" s="44"/>
      <c r="J1882" s="86">
        <f>H1882*F1882</f>
        <v>8995</v>
      </c>
      <c r="K1882" s="44" t="s">
        <v>84</v>
      </c>
    </row>
    <row r="1883" spans="1:11" x14ac:dyDescent="0.25">
      <c r="A1883" s="79"/>
      <c r="B1883" s="100"/>
      <c r="C1883" s="147"/>
      <c r="D1883" s="100"/>
      <c r="E1883" s="44"/>
      <c r="F1883" s="84"/>
      <c r="G1883" s="85"/>
      <c r="H1883" s="102"/>
      <c r="I1883" s="44"/>
      <c r="J1883" s="148"/>
      <c r="K1883" s="44"/>
    </row>
    <row r="1884" spans="1:11" x14ac:dyDescent="0.25">
      <c r="A1884" s="79">
        <v>41191</v>
      </c>
      <c r="B1884" s="100" t="s">
        <v>197</v>
      </c>
      <c r="C1884" s="147" t="s">
        <v>1707</v>
      </c>
      <c r="D1884" s="100" t="s">
        <v>1708</v>
      </c>
      <c r="E1884" s="44" t="s">
        <v>199</v>
      </c>
      <c r="F1884" s="84">
        <v>6795</v>
      </c>
      <c r="G1884" s="104">
        <v>1</v>
      </c>
      <c r="H1884" s="102">
        <v>1</v>
      </c>
      <c r="I1884" s="23"/>
      <c r="J1884" s="86">
        <f>H1884*F1884</f>
        <v>6795</v>
      </c>
      <c r="K1884" s="44" t="s">
        <v>84</v>
      </c>
    </row>
    <row r="1885" spans="1:11" x14ac:dyDescent="0.25">
      <c r="A1885" s="79">
        <v>41191</v>
      </c>
      <c r="B1885" s="100" t="s">
        <v>197</v>
      </c>
      <c r="C1885" s="147" t="s">
        <v>1709</v>
      </c>
      <c r="D1885" s="100" t="s">
        <v>1710</v>
      </c>
      <c r="E1885" s="44" t="s">
        <v>199</v>
      </c>
      <c r="F1885" s="84">
        <v>8995</v>
      </c>
      <c r="G1885" s="162">
        <v>1</v>
      </c>
      <c r="H1885" s="102">
        <v>1</v>
      </c>
      <c r="I1885" s="159"/>
      <c r="J1885" s="86">
        <f>H1885*F1885</f>
        <v>8995</v>
      </c>
      <c r="K1885" s="44" t="s">
        <v>84</v>
      </c>
    </row>
    <row r="1886" spans="1:11" x14ac:dyDescent="0.25">
      <c r="A1886" s="92"/>
      <c r="C1886" s="92"/>
      <c r="E1886" s="92"/>
      <c r="G1886" s="92"/>
      <c r="I1886" s="92"/>
      <c r="K1886" s="92"/>
    </row>
    <row r="1887" spans="1:11" x14ac:dyDescent="0.25">
      <c r="A1887" s="79">
        <v>41191</v>
      </c>
      <c r="B1887" s="100" t="s">
        <v>197</v>
      </c>
      <c r="C1887" s="147" t="s">
        <v>1711</v>
      </c>
      <c r="D1887" s="100" t="s">
        <v>1712</v>
      </c>
      <c r="E1887" s="44" t="s">
        <v>199</v>
      </c>
      <c r="F1887" s="84">
        <v>6695</v>
      </c>
      <c r="G1887" s="85">
        <v>1</v>
      </c>
      <c r="H1887" s="102">
        <v>1</v>
      </c>
      <c r="I1887" s="44"/>
      <c r="J1887" s="86">
        <f>H1887*F1887</f>
        <v>6695</v>
      </c>
      <c r="K1887" s="44" t="s">
        <v>84</v>
      </c>
    </row>
    <row r="1888" spans="1:11" x14ac:dyDescent="0.25">
      <c r="A1888" s="92"/>
      <c r="C1888" s="92"/>
      <c r="E1888" s="92"/>
      <c r="G1888" s="92"/>
      <c r="I1888" s="92"/>
      <c r="K1888" s="92"/>
    </row>
    <row r="1889" spans="1:11" x14ac:dyDescent="0.25">
      <c r="A1889" s="79">
        <v>41191</v>
      </c>
      <c r="B1889" s="100" t="s">
        <v>197</v>
      </c>
      <c r="C1889" s="39" t="s">
        <v>1713</v>
      </c>
      <c r="D1889" s="100" t="s">
        <v>1714</v>
      </c>
      <c r="E1889" s="144" t="s">
        <v>199</v>
      </c>
      <c r="F1889" s="108">
        <v>3595</v>
      </c>
      <c r="G1889" s="99">
        <v>1</v>
      </c>
      <c r="H1889" s="150">
        <v>1</v>
      </c>
      <c r="I1889" s="144"/>
      <c r="J1889" s="86">
        <f>H1889*F1889</f>
        <v>3595</v>
      </c>
      <c r="K1889" s="44" t="s">
        <v>84</v>
      </c>
    </row>
    <row r="1890" spans="1:11" x14ac:dyDescent="0.25">
      <c r="A1890" s="92"/>
      <c r="C1890" s="92"/>
      <c r="E1890" s="92"/>
      <c r="G1890" s="92"/>
      <c r="I1890" s="92"/>
      <c r="K1890" s="92"/>
    </row>
    <row r="1891" spans="1:11" x14ac:dyDescent="0.25">
      <c r="A1891" s="79">
        <v>41191</v>
      </c>
      <c r="B1891" s="100" t="s">
        <v>197</v>
      </c>
      <c r="C1891" s="39" t="s">
        <v>1715</v>
      </c>
      <c r="D1891" s="45" t="s">
        <v>1716</v>
      </c>
      <c r="E1891" s="144" t="s">
        <v>199</v>
      </c>
      <c r="F1891" s="108">
        <v>1495</v>
      </c>
      <c r="G1891" s="99">
        <v>1</v>
      </c>
      <c r="H1891" s="150">
        <v>1</v>
      </c>
      <c r="I1891" s="144"/>
      <c r="J1891" s="86">
        <f>H1891*F1891</f>
        <v>1495</v>
      </c>
      <c r="K1891" s="44" t="s">
        <v>84</v>
      </c>
    </row>
    <row r="1892" spans="1:11" x14ac:dyDescent="0.25">
      <c r="A1892" s="92"/>
      <c r="C1892" s="92"/>
      <c r="E1892" s="92"/>
      <c r="G1892" s="92"/>
      <c r="I1892" s="92"/>
      <c r="K1892" s="92"/>
    </row>
    <row r="1893" spans="1:11" x14ac:dyDescent="0.25">
      <c r="A1893" s="79">
        <v>41191</v>
      </c>
      <c r="B1893" s="100" t="s">
        <v>197</v>
      </c>
      <c r="C1893" s="39" t="s">
        <v>1717</v>
      </c>
      <c r="D1893" s="45" t="s">
        <v>1718</v>
      </c>
      <c r="E1893" s="144" t="s">
        <v>199</v>
      </c>
      <c r="F1893" s="108">
        <v>5995</v>
      </c>
      <c r="G1893" s="99">
        <v>1</v>
      </c>
      <c r="H1893" s="150">
        <v>1</v>
      </c>
      <c r="I1893" s="144"/>
      <c r="J1893" s="86">
        <f>H1893*F1893</f>
        <v>5995</v>
      </c>
      <c r="K1893" s="44" t="s">
        <v>84</v>
      </c>
    </row>
    <row r="1894" spans="1:11" x14ac:dyDescent="0.25">
      <c r="A1894" s="92"/>
      <c r="C1894" s="92"/>
      <c r="E1894" s="92"/>
      <c r="G1894" s="92"/>
      <c r="I1894" s="92"/>
      <c r="K1894" s="92"/>
    </row>
    <row r="1895" spans="1:11" x14ac:dyDescent="0.25">
      <c r="A1895" s="79">
        <v>41191</v>
      </c>
      <c r="B1895" s="100" t="s">
        <v>197</v>
      </c>
      <c r="C1895" s="39" t="s">
        <v>1719</v>
      </c>
      <c r="D1895" s="100" t="s">
        <v>1720</v>
      </c>
      <c r="E1895" s="44" t="s">
        <v>199</v>
      </c>
      <c r="F1895" s="84">
        <v>2295</v>
      </c>
      <c r="G1895" s="85">
        <v>1</v>
      </c>
      <c r="H1895" s="102">
        <v>1</v>
      </c>
      <c r="I1895" s="53"/>
      <c r="J1895" s="86">
        <f>H1895*F1895</f>
        <v>2295</v>
      </c>
      <c r="K1895" s="44" t="s">
        <v>84</v>
      </c>
    </row>
    <row r="1896" spans="1:11" x14ac:dyDescent="0.25">
      <c r="A1896" s="92"/>
      <c r="C1896" s="92"/>
      <c r="E1896" s="92"/>
      <c r="G1896" s="92"/>
      <c r="I1896" s="92"/>
      <c r="K1896" s="92"/>
    </row>
    <row r="1897" spans="1:11" x14ac:dyDescent="0.25">
      <c r="A1897" s="79">
        <v>41191</v>
      </c>
      <c r="B1897" s="100" t="s">
        <v>197</v>
      </c>
      <c r="C1897" s="46" t="s">
        <v>1721</v>
      </c>
      <c r="D1897" s="100" t="s">
        <v>1722</v>
      </c>
      <c r="E1897" s="44" t="s">
        <v>199</v>
      </c>
      <c r="F1897" s="84">
        <v>9295</v>
      </c>
      <c r="G1897" s="85">
        <v>1</v>
      </c>
      <c r="H1897" s="102">
        <v>1</v>
      </c>
      <c r="I1897" s="53"/>
      <c r="J1897" s="86">
        <f>H1897*F1897</f>
        <v>9295</v>
      </c>
      <c r="K1897" s="44" t="s">
        <v>84</v>
      </c>
    </row>
    <row r="1898" spans="1:11" x14ac:dyDescent="0.25">
      <c r="A1898" s="92"/>
      <c r="C1898" s="92"/>
      <c r="E1898" s="92"/>
      <c r="G1898" s="92"/>
      <c r="I1898" s="92"/>
      <c r="K1898" s="92"/>
    </row>
    <row r="1899" spans="1:11" x14ac:dyDescent="0.25">
      <c r="A1899" s="79">
        <v>41191</v>
      </c>
      <c r="B1899" s="100" t="s">
        <v>197</v>
      </c>
      <c r="C1899" s="46" t="s">
        <v>1723</v>
      </c>
      <c r="D1899" s="100" t="s">
        <v>1724</v>
      </c>
      <c r="E1899" s="44" t="s">
        <v>199</v>
      </c>
      <c r="F1899" s="84">
        <v>7995</v>
      </c>
      <c r="G1899" s="85">
        <v>1</v>
      </c>
      <c r="H1899" s="102">
        <v>1</v>
      </c>
      <c r="I1899" s="53"/>
      <c r="J1899" s="86">
        <f>H1899*F1899</f>
        <v>7995</v>
      </c>
      <c r="K1899" s="44" t="s">
        <v>84</v>
      </c>
    </row>
    <row r="1900" spans="1:11" x14ac:dyDescent="0.25">
      <c r="A1900" s="92"/>
      <c r="C1900" s="92"/>
      <c r="E1900" s="92"/>
      <c r="G1900" s="92"/>
      <c r="I1900" s="92"/>
      <c r="K1900" s="92"/>
    </row>
    <row r="1901" spans="1:11" x14ac:dyDescent="0.25">
      <c r="A1901" s="79">
        <v>41191</v>
      </c>
      <c r="B1901" s="100" t="s">
        <v>197</v>
      </c>
      <c r="C1901" s="184" t="s">
        <v>1725</v>
      </c>
      <c r="D1901" s="100" t="s">
        <v>1726</v>
      </c>
      <c r="E1901" s="44" t="s">
        <v>199</v>
      </c>
      <c r="F1901" s="84">
        <v>7395</v>
      </c>
      <c r="G1901" s="85">
        <v>1</v>
      </c>
      <c r="H1901" s="102">
        <v>1</v>
      </c>
      <c r="I1901" s="44"/>
      <c r="J1901" s="86">
        <f>H1901*F1901</f>
        <v>7395</v>
      </c>
      <c r="K1901" s="44" t="s">
        <v>84</v>
      </c>
    </row>
    <row r="1902" spans="1:11" x14ac:dyDescent="0.25">
      <c r="A1902" s="92"/>
      <c r="C1902" s="92"/>
      <c r="E1902" s="92"/>
      <c r="G1902" s="92"/>
      <c r="I1902" s="92"/>
      <c r="K1902" s="92"/>
    </row>
    <row r="1903" spans="1:11" x14ac:dyDescent="0.25">
      <c r="A1903" s="79">
        <v>41191</v>
      </c>
      <c r="B1903" s="100" t="s">
        <v>197</v>
      </c>
      <c r="C1903" s="147" t="s">
        <v>1727</v>
      </c>
      <c r="D1903" s="100" t="s">
        <v>1728</v>
      </c>
      <c r="E1903" s="44" t="s">
        <v>199</v>
      </c>
      <c r="F1903" s="84">
        <v>2995</v>
      </c>
      <c r="G1903" s="85">
        <v>1</v>
      </c>
      <c r="H1903" s="102">
        <v>1</v>
      </c>
      <c r="I1903" s="44"/>
      <c r="J1903" s="86">
        <f>H1903*F1903</f>
        <v>2995</v>
      </c>
      <c r="K1903" s="44" t="s">
        <v>84</v>
      </c>
    </row>
    <row r="1904" spans="1:11" x14ac:dyDescent="0.25">
      <c r="A1904" s="92"/>
      <c r="C1904" s="92"/>
      <c r="E1904" s="92"/>
      <c r="G1904" s="92"/>
      <c r="I1904" s="92"/>
      <c r="K1904" s="92"/>
    </row>
    <row r="1905" spans="1:11" x14ac:dyDescent="0.25">
      <c r="A1905" s="79">
        <v>41191</v>
      </c>
      <c r="B1905" s="100" t="s">
        <v>197</v>
      </c>
      <c r="C1905" s="39" t="s">
        <v>1729</v>
      </c>
      <c r="D1905" s="100" t="s">
        <v>1730</v>
      </c>
      <c r="E1905" s="44" t="s">
        <v>199</v>
      </c>
      <c r="F1905" s="84">
        <v>2995</v>
      </c>
      <c r="G1905" s="85">
        <v>1</v>
      </c>
      <c r="H1905" s="102">
        <v>1</v>
      </c>
      <c r="I1905" s="44"/>
      <c r="J1905" s="86">
        <f>H1905*F1905</f>
        <v>2995</v>
      </c>
      <c r="K1905" s="44" t="s">
        <v>84</v>
      </c>
    </row>
    <row r="1906" spans="1:11" x14ac:dyDescent="0.25">
      <c r="A1906" s="79"/>
      <c r="B1906" s="100"/>
      <c r="C1906" s="147"/>
      <c r="D1906" s="100"/>
      <c r="E1906" s="44"/>
      <c r="F1906" s="84"/>
      <c r="G1906" s="85"/>
      <c r="H1906" s="102"/>
      <c r="I1906" s="44"/>
      <c r="J1906" s="148"/>
      <c r="K1906" s="44"/>
    </row>
    <row r="1907" spans="1:11" x14ac:dyDescent="0.25">
      <c r="A1907" s="79">
        <v>41191</v>
      </c>
      <c r="B1907" s="100" t="s">
        <v>197</v>
      </c>
      <c r="C1907" s="147" t="s">
        <v>1731</v>
      </c>
      <c r="D1907" s="100" t="s">
        <v>1732</v>
      </c>
      <c r="E1907" s="44" t="s">
        <v>199</v>
      </c>
      <c r="F1907" s="84">
        <v>2995</v>
      </c>
      <c r="G1907" s="104">
        <v>1</v>
      </c>
      <c r="H1907" s="102">
        <v>1</v>
      </c>
      <c r="I1907" s="23"/>
      <c r="J1907" s="86">
        <f>H1907*F1907</f>
        <v>2995</v>
      </c>
      <c r="K1907" s="44" t="s">
        <v>84</v>
      </c>
    </row>
    <row r="1908" spans="1:11" x14ac:dyDescent="0.25">
      <c r="A1908" s="79">
        <v>41191</v>
      </c>
      <c r="B1908" s="100" t="s">
        <v>197</v>
      </c>
      <c r="C1908" s="147" t="s">
        <v>1733</v>
      </c>
      <c r="D1908" s="100" t="s">
        <v>1734</v>
      </c>
      <c r="E1908" s="44" t="s">
        <v>199</v>
      </c>
      <c r="F1908" s="84">
        <v>2923</v>
      </c>
      <c r="G1908" s="162">
        <v>1</v>
      </c>
      <c r="H1908" s="102">
        <v>1</v>
      </c>
      <c r="I1908" s="159"/>
      <c r="J1908" s="86">
        <f>H1908*F1908</f>
        <v>2923</v>
      </c>
      <c r="K1908" s="44" t="s">
        <v>84</v>
      </c>
    </row>
    <row r="1909" spans="1:11" x14ac:dyDescent="0.25">
      <c r="A1909" s="92"/>
      <c r="C1909" s="92"/>
      <c r="E1909" s="92"/>
      <c r="G1909" s="92"/>
      <c r="I1909" s="92"/>
      <c r="K1909" s="92"/>
    </row>
    <row r="1910" spans="1:11" x14ac:dyDescent="0.25">
      <c r="A1910" s="79">
        <v>41191</v>
      </c>
      <c r="B1910" s="100" t="s">
        <v>197</v>
      </c>
      <c r="C1910" s="147" t="s">
        <v>1735</v>
      </c>
      <c r="D1910" s="100" t="s">
        <v>1736</v>
      </c>
      <c r="E1910" s="44" t="s">
        <v>199</v>
      </c>
      <c r="F1910" s="84">
        <v>3307</v>
      </c>
      <c r="G1910" s="85">
        <v>1</v>
      </c>
      <c r="H1910" s="102">
        <v>1</v>
      </c>
      <c r="I1910" s="44"/>
      <c r="J1910" s="86">
        <f>H1910*F1910</f>
        <v>3307</v>
      </c>
      <c r="K1910" s="44" t="s">
        <v>84</v>
      </c>
    </row>
    <row r="1911" spans="1:11" x14ac:dyDescent="0.25">
      <c r="A1911" s="92"/>
      <c r="C1911" s="92"/>
      <c r="E1911" s="92"/>
      <c r="G1911" s="92"/>
      <c r="I1911" s="92"/>
      <c r="K1911" s="92"/>
    </row>
    <row r="1912" spans="1:11" x14ac:dyDescent="0.25">
      <c r="A1912" s="79">
        <v>41191</v>
      </c>
      <c r="B1912" s="100" t="s">
        <v>197</v>
      </c>
      <c r="C1912" s="39" t="s">
        <v>1737</v>
      </c>
      <c r="D1912" s="100" t="s">
        <v>1738</v>
      </c>
      <c r="E1912" s="144" t="s">
        <v>199</v>
      </c>
      <c r="F1912" s="108">
        <v>3848</v>
      </c>
      <c r="G1912" s="99">
        <v>1</v>
      </c>
      <c r="H1912" s="150">
        <v>1</v>
      </c>
      <c r="I1912" s="144"/>
      <c r="J1912" s="86">
        <f>H1912*F1912</f>
        <v>3848</v>
      </c>
      <c r="K1912" s="44" t="s">
        <v>84</v>
      </c>
    </row>
    <row r="1913" spans="1:11" x14ac:dyDescent="0.25">
      <c r="A1913" s="92"/>
      <c r="C1913" s="92"/>
      <c r="E1913" s="92"/>
      <c r="G1913" s="92"/>
      <c r="I1913" s="92"/>
      <c r="K1913" s="92"/>
    </row>
    <row r="1914" spans="1:11" x14ac:dyDescent="0.25">
      <c r="A1914" s="79">
        <v>41191</v>
      </c>
      <c r="B1914" s="100" t="s">
        <v>197</v>
      </c>
      <c r="C1914" s="39" t="s">
        <v>1739</v>
      </c>
      <c r="D1914" s="45" t="s">
        <v>1740</v>
      </c>
      <c r="E1914" s="144" t="s">
        <v>199</v>
      </c>
      <c r="F1914" s="108">
        <v>4572</v>
      </c>
      <c r="G1914" s="99">
        <v>1</v>
      </c>
      <c r="H1914" s="150">
        <v>1</v>
      </c>
      <c r="I1914" s="144"/>
      <c r="J1914" s="86">
        <f>H1914*F1914</f>
        <v>4572</v>
      </c>
      <c r="K1914" s="44" t="s">
        <v>84</v>
      </c>
    </row>
    <row r="1915" spans="1:11" x14ac:dyDescent="0.25">
      <c r="A1915" s="92"/>
      <c r="C1915" s="92"/>
      <c r="E1915" s="92"/>
      <c r="G1915" s="92"/>
      <c r="I1915" s="92"/>
      <c r="K1915" s="92"/>
    </row>
    <row r="1916" spans="1:11" x14ac:dyDescent="0.25">
      <c r="A1916" s="79">
        <v>41191</v>
      </c>
      <c r="B1916" s="100" t="s">
        <v>197</v>
      </c>
      <c r="C1916" s="39" t="s">
        <v>1741</v>
      </c>
      <c r="D1916" s="45" t="s">
        <v>1742</v>
      </c>
      <c r="E1916" s="144" t="s">
        <v>199</v>
      </c>
      <c r="F1916" s="108">
        <v>8748</v>
      </c>
      <c r="G1916" s="99">
        <v>1</v>
      </c>
      <c r="H1916" s="150">
        <v>1</v>
      </c>
      <c r="I1916" s="144"/>
      <c r="J1916" s="86">
        <f>H1916*F1916</f>
        <v>8748</v>
      </c>
      <c r="K1916" s="44" t="s">
        <v>84</v>
      </c>
    </row>
    <row r="1917" spans="1:11" x14ac:dyDescent="0.25">
      <c r="A1917" s="92"/>
      <c r="C1917" s="92"/>
      <c r="E1917" s="92"/>
      <c r="G1917" s="92"/>
      <c r="I1917" s="92"/>
      <c r="K1917" s="92"/>
    </row>
    <row r="1918" spans="1:11" x14ac:dyDescent="0.25">
      <c r="A1918" s="79">
        <v>41191</v>
      </c>
      <c r="B1918" s="100" t="s">
        <v>197</v>
      </c>
      <c r="C1918" s="39" t="s">
        <v>1743</v>
      </c>
      <c r="D1918" s="100" t="s">
        <v>1744</v>
      </c>
      <c r="E1918" s="44" t="s">
        <v>199</v>
      </c>
      <c r="F1918" s="84">
        <v>4433</v>
      </c>
      <c r="G1918" s="85">
        <v>1</v>
      </c>
      <c r="H1918" s="102">
        <v>1</v>
      </c>
      <c r="I1918" s="53"/>
      <c r="J1918" s="86">
        <f>H1918*F1918</f>
        <v>4433</v>
      </c>
      <c r="K1918" s="44" t="s">
        <v>84</v>
      </c>
    </row>
    <row r="1919" spans="1:11" x14ac:dyDescent="0.25">
      <c r="A1919" s="92"/>
      <c r="C1919" s="92"/>
      <c r="E1919" s="92"/>
      <c r="G1919" s="92"/>
      <c r="I1919" s="92"/>
      <c r="K1919" s="92"/>
    </row>
    <row r="1920" spans="1:11" x14ac:dyDescent="0.25">
      <c r="A1920" s="79">
        <v>41191</v>
      </c>
      <c r="B1920" s="100" t="s">
        <v>197</v>
      </c>
      <c r="C1920" s="46" t="s">
        <v>1745</v>
      </c>
      <c r="D1920" s="100" t="s">
        <v>1746</v>
      </c>
      <c r="E1920" s="44" t="s">
        <v>199</v>
      </c>
      <c r="F1920" s="84">
        <v>4813</v>
      </c>
      <c r="G1920" s="85">
        <v>1</v>
      </c>
      <c r="H1920" s="102">
        <v>1</v>
      </c>
      <c r="I1920" s="53"/>
      <c r="J1920" s="86">
        <f>H1920*F1920</f>
        <v>4813</v>
      </c>
      <c r="K1920" s="44" t="s">
        <v>84</v>
      </c>
    </row>
    <row r="1921" spans="1:11" x14ac:dyDescent="0.25">
      <c r="A1921" s="92"/>
      <c r="C1921" s="92"/>
      <c r="E1921" s="92"/>
      <c r="G1921" s="92"/>
      <c r="I1921" s="92"/>
      <c r="K1921" s="92"/>
    </row>
    <row r="1922" spans="1:11" x14ac:dyDescent="0.25">
      <c r="A1922" s="79">
        <v>41191</v>
      </c>
      <c r="B1922" s="100" t="s">
        <v>197</v>
      </c>
      <c r="C1922" s="46" t="s">
        <v>1747</v>
      </c>
      <c r="D1922" s="100" t="s">
        <v>1748</v>
      </c>
      <c r="E1922" s="44" t="s">
        <v>199</v>
      </c>
      <c r="F1922" s="84">
        <v>5314</v>
      </c>
      <c r="G1922" s="85">
        <v>1</v>
      </c>
      <c r="H1922" s="102">
        <v>1</v>
      </c>
      <c r="I1922" s="53"/>
      <c r="J1922" s="86">
        <f>H1922*F1922</f>
        <v>5314</v>
      </c>
      <c r="K1922" s="44" t="s">
        <v>84</v>
      </c>
    </row>
    <row r="1923" spans="1:11" x14ac:dyDescent="0.25">
      <c r="A1923" s="92"/>
      <c r="C1923" s="92"/>
      <c r="E1923" s="92"/>
      <c r="G1923" s="92"/>
      <c r="I1923" s="92"/>
      <c r="K1923" s="92"/>
    </row>
    <row r="1924" spans="1:11" x14ac:dyDescent="0.25">
      <c r="A1924" s="79">
        <v>41191</v>
      </c>
      <c r="B1924" s="100" t="s">
        <v>197</v>
      </c>
      <c r="C1924" s="147" t="s">
        <v>1749</v>
      </c>
      <c r="D1924" s="100" t="s">
        <v>1750</v>
      </c>
      <c r="E1924" s="44" t="s">
        <v>199</v>
      </c>
      <c r="F1924" s="84">
        <v>4075</v>
      </c>
      <c r="G1924" s="85">
        <v>1</v>
      </c>
      <c r="H1924" s="102">
        <v>1</v>
      </c>
      <c r="I1924" s="44"/>
      <c r="J1924" s="86">
        <f>H1924*F1924</f>
        <v>4075</v>
      </c>
      <c r="K1924" s="44" t="s">
        <v>84</v>
      </c>
    </row>
    <row r="1925" spans="1:11" x14ac:dyDescent="0.25">
      <c r="A1925" s="92"/>
      <c r="C1925" s="92"/>
      <c r="E1925" s="92"/>
      <c r="G1925" s="92"/>
      <c r="I1925" s="92"/>
      <c r="K1925" s="92"/>
    </row>
    <row r="1926" spans="1:11" x14ac:dyDescent="0.25">
      <c r="A1926" s="79">
        <v>41191</v>
      </c>
      <c r="B1926" s="100" t="s">
        <v>197</v>
      </c>
      <c r="C1926" s="147" t="s">
        <v>1751</v>
      </c>
      <c r="D1926" s="100" t="s">
        <v>1752</v>
      </c>
      <c r="E1926" s="44" t="s">
        <v>199</v>
      </c>
      <c r="F1926" s="84">
        <v>4441</v>
      </c>
      <c r="G1926" s="85">
        <v>1</v>
      </c>
      <c r="H1926" s="102">
        <v>1</v>
      </c>
      <c r="I1926" s="44"/>
      <c r="J1926" s="86">
        <f>H1926*F1926</f>
        <v>4441</v>
      </c>
      <c r="K1926" s="44" t="s">
        <v>84</v>
      </c>
    </row>
    <row r="1927" spans="1:11" x14ac:dyDescent="0.25">
      <c r="A1927" s="92"/>
      <c r="C1927" s="92"/>
      <c r="E1927" s="92"/>
      <c r="G1927" s="92"/>
      <c r="I1927" s="92"/>
      <c r="K1927" s="92"/>
    </row>
    <row r="1928" spans="1:11" x14ac:dyDescent="0.25">
      <c r="A1928" s="79">
        <v>41191</v>
      </c>
      <c r="B1928" s="100" t="s">
        <v>197</v>
      </c>
      <c r="C1928" s="39" t="s">
        <v>1753</v>
      </c>
      <c r="D1928" s="100" t="s">
        <v>1754</v>
      </c>
      <c r="E1928" s="44" t="s">
        <v>199</v>
      </c>
      <c r="F1928" s="84">
        <v>7956</v>
      </c>
      <c r="G1928" s="85">
        <v>1</v>
      </c>
      <c r="H1928" s="102">
        <v>1</v>
      </c>
      <c r="I1928" s="44"/>
      <c r="J1928" s="86">
        <f>H1928*F1928</f>
        <v>7956</v>
      </c>
      <c r="K1928" s="44" t="s">
        <v>84</v>
      </c>
    </row>
    <row r="1929" spans="1:11" x14ac:dyDescent="0.25">
      <c r="A1929" s="79"/>
      <c r="B1929" s="100"/>
      <c r="C1929" s="147"/>
      <c r="D1929" s="100"/>
      <c r="E1929" s="44"/>
      <c r="F1929" s="84"/>
      <c r="G1929" s="85"/>
      <c r="H1929" s="102"/>
      <c r="I1929" s="44"/>
      <c r="J1929" s="148"/>
      <c r="K1929" s="44"/>
    </row>
    <row r="1930" spans="1:11" x14ac:dyDescent="0.25">
      <c r="A1930" s="79">
        <v>41191</v>
      </c>
      <c r="B1930" s="100" t="s">
        <v>197</v>
      </c>
      <c r="C1930" s="147" t="s">
        <v>1755</v>
      </c>
      <c r="D1930" s="100" t="s">
        <v>1756</v>
      </c>
      <c r="E1930" s="44" t="s">
        <v>199</v>
      </c>
      <c r="F1930" s="84">
        <v>6408</v>
      </c>
      <c r="G1930" s="104">
        <v>1</v>
      </c>
      <c r="H1930" s="102">
        <v>1</v>
      </c>
      <c r="I1930" s="23"/>
      <c r="J1930" s="86">
        <f>H1930*F1930</f>
        <v>6408</v>
      </c>
      <c r="K1930" s="44" t="s">
        <v>84</v>
      </c>
    </row>
    <row r="1931" spans="1:11" x14ac:dyDescent="0.25">
      <c r="A1931" s="79">
        <v>41191</v>
      </c>
      <c r="B1931" s="100" t="s">
        <v>197</v>
      </c>
      <c r="C1931" s="147" t="s">
        <v>1757</v>
      </c>
      <c r="D1931" s="100" t="s">
        <v>1758</v>
      </c>
      <c r="E1931" s="44" t="s">
        <v>199</v>
      </c>
      <c r="F1931" s="84">
        <v>3844</v>
      </c>
      <c r="G1931" s="162">
        <v>1</v>
      </c>
      <c r="H1931" s="102">
        <v>1</v>
      </c>
      <c r="I1931" s="159"/>
      <c r="J1931" s="86">
        <f>H1931*F1931</f>
        <v>3844</v>
      </c>
      <c r="K1931" s="44" t="s">
        <v>84</v>
      </c>
    </row>
    <row r="1932" spans="1:11" x14ac:dyDescent="0.25">
      <c r="A1932" s="92"/>
      <c r="C1932" s="92"/>
      <c r="E1932" s="92"/>
      <c r="G1932" s="92"/>
      <c r="I1932" s="92"/>
      <c r="K1932" s="92"/>
    </row>
    <row r="1933" spans="1:11" x14ac:dyDescent="0.25">
      <c r="A1933" s="79">
        <v>41191</v>
      </c>
      <c r="B1933" s="100" t="s">
        <v>197</v>
      </c>
      <c r="C1933" s="147" t="s">
        <v>1759</v>
      </c>
      <c r="D1933" s="100" t="s">
        <v>1760</v>
      </c>
      <c r="E1933" s="44" t="s">
        <v>199</v>
      </c>
      <c r="F1933" s="84">
        <v>2422</v>
      </c>
      <c r="G1933" s="85">
        <v>1</v>
      </c>
      <c r="H1933" s="102">
        <v>1</v>
      </c>
      <c r="I1933" s="44"/>
      <c r="J1933" s="86">
        <f>H1933*F1933</f>
        <v>2422</v>
      </c>
      <c r="K1933" s="44" t="s">
        <v>84</v>
      </c>
    </row>
    <row r="1934" spans="1:11" x14ac:dyDescent="0.25">
      <c r="A1934" s="92"/>
      <c r="C1934" s="92"/>
      <c r="E1934" s="92"/>
      <c r="G1934" s="92"/>
      <c r="I1934" s="92"/>
      <c r="K1934" s="92"/>
    </row>
    <row r="1935" spans="1:11" x14ac:dyDescent="0.25">
      <c r="A1935" s="79">
        <v>41191</v>
      </c>
      <c r="B1935" s="100" t="s">
        <v>197</v>
      </c>
      <c r="C1935" s="39" t="s">
        <v>1761</v>
      </c>
      <c r="D1935" s="100" t="s">
        <v>1762</v>
      </c>
      <c r="E1935" s="144" t="s">
        <v>199</v>
      </c>
      <c r="F1935" s="108">
        <v>6047</v>
      </c>
      <c r="G1935" s="99">
        <v>1</v>
      </c>
      <c r="H1935" s="150">
        <v>1</v>
      </c>
      <c r="I1935" s="144"/>
      <c r="J1935" s="86">
        <f>H1935*F1935</f>
        <v>6047</v>
      </c>
      <c r="K1935" s="44" t="s">
        <v>84</v>
      </c>
    </row>
    <row r="1936" spans="1:11" x14ac:dyDescent="0.25">
      <c r="A1936" s="92"/>
      <c r="C1936" s="92"/>
      <c r="E1936" s="92"/>
      <c r="G1936" s="92"/>
      <c r="I1936" s="92"/>
      <c r="K1936" s="92"/>
    </row>
    <row r="1937" spans="1:11" x14ac:dyDescent="0.25">
      <c r="A1937" s="79">
        <v>41191</v>
      </c>
      <c r="B1937" s="100" t="s">
        <v>197</v>
      </c>
      <c r="C1937" s="39" t="s">
        <v>1763</v>
      </c>
      <c r="D1937" s="45" t="s">
        <v>1764</v>
      </c>
      <c r="E1937" s="144" t="s">
        <v>199</v>
      </c>
      <c r="F1937" s="108">
        <v>3269</v>
      </c>
      <c r="G1937" s="99">
        <v>1</v>
      </c>
      <c r="H1937" s="150">
        <v>1</v>
      </c>
      <c r="I1937" s="144"/>
      <c r="J1937" s="86">
        <f>H1937*F1937</f>
        <v>3269</v>
      </c>
      <c r="K1937" s="44" t="s">
        <v>84</v>
      </c>
    </row>
    <row r="1938" spans="1:11" x14ac:dyDescent="0.25">
      <c r="A1938" s="92"/>
      <c r="C1938" s="92"/>
      <c r="E1938" s="92"/>
      <c r="G1938" s="92"/>
      <c r="I1938" s="92"/>
      <c r="K1938" s="92"/>
    </row>
    <row r="1939" spans="1:11" x14ac:dyDescent="0.25">
      <c r="A1939" s="79">
        <v>41191</v>
      </c>
      <c r="B1939" s="100" t="s">
        <v>197</v>
      </c>
      <c r="C1939" s="39" t="s">
        <v>1765</v>
      </c>
      <c r="D1939" s="45" t="s">
        <v>1766</v>
      </c>
      <c r="E1939" s="144" t="s">
        <v>199</v>
      </c>
      <c r="F1939" s="108">
        <v>8565</v>
      </c>
      <c r="G1939" s="99">
        <v>1</v>
      </c>
      <c r="H1939" s="150">
        <v>1</v>
      </c>
      <c r="I1939" s="144"/>
      <c r="J1939" s="86">
        <f>H1939*F1939</f>
        <v>8565</v>
      </c>
      <c r="K1939" s="44" t="s">
        <v>84</v>
      </c>
    </row>
    <row r="1940" spans="1:11" x14ac:dyDescent="0.25">
      <c r="A1940" s="92"/>
      <c r="C1940" s="92"/>
      <c r="E1940" s="92"/>
      <c r="G1940" s="92"/>
      <c r="I1940" s="92"/>
      <c r="K1940" s="92"/>
    </row>
    <row r="1941" spans="1:11" x14ac:dyDescent="0.25">
      <c r="A1941" s="79">
        <v>41191</v>
      </c>
      <c r="B1941" s="100" t="s">
        <v>197</v>
      </c>
      <c r="C1941" s="39" t="s">
        <v>1767</v>
      </c>
      <c r="D1941" s="100" t="s">
        <v>1768</v>
      </c>
      <c r="E1941" s="44" t="s">
        <v>199</v>
      </c>
      <c r="F1941" s="84">
        <v>2066</v>
      </c>
      <c r="G1941" s="85">
        <v>1</v>
      </c>
      <c r="H1941" s="102">
        <v>1</v>
      </c>
      <c r="I1941" s="53"/>
      <c r="J1941" s="86">
        <f>H1941*F1941</f>
        <v>2066</v>
      </c>
      <c r="K1941" s="44" t="s">
        <v>84</v>
      </c>
    </row>
    <row r="1942" spans="1:11" x14ac:dyDescent="0.25">
      <c r="A1942" s="92"/>
      <c r="C1942" s="92"/>
      <c r="E1942" s="92"/>
      <c r="G1942" s="92"/>
      <c r="I1942" s="92"/>
      <c r="K1942" s="92"/>
    </row>
    <row r="1943" spans="1:11" x14ac:dyDescent="0.25">
      <c r="A1943" s="79">
        <v>41191</v>
      </c>
      <c r="B1943" s="100" t="s">
        <v>197</v>
      </c>
      <c r="C1943" s="46" t="s">
        <v>1769</v>
      </c>
      <c r="D1943" s="100" t="s">
        <v>1770</v>
      </c>
      <c r="E1943" s="44" t="s">
        <v>199</v>
      </c>
      <c r="F1943" s="84">
        <v>3916</v>
      </c>
      <c r="G1943" s="85">
        <v>1</v>
      </c>
      <c r="H1943" s="102">
        <v>1</v>
      </c>
      <c r="I1943" s="53"/>
      <c r="J1943" s="86">
        <f>H1943*F1943</f>
        <v>3916</v>
      </c>
      <c r="K1943" s="44" t="s">
        <v>84</v>
      </c>
    </row>
    <row r="1944" spans="1:11" x14ac:dyDescent="0.25">
      <c r="A1944" s="92"/>
      <c r="C1944" s="92"/>
      <c r="E1944" s="92"/>
      <c r="G1944" s="92"/>
      <c r="I1944" s="92"/>
      <c r="K1944" s="92"/>
    </row>
    <row r="1945" spans="1:11" x14ac:dyDescent="0.25">
      <c r="A1945" s="79">
        <v>41191</v>
      </c>
      <c r="B1945" s="100" t="s">
        <v>197</v>
      </c>
      <c r="C1945" s="46" t="s">
        <v>1771</v>
      </c>
      <c r="D1945" s="100" t="s">
        <v>1772</v>
      </c>
      <c r="E1945" s="44" t="s">
        <v>199</v>
      </c>
      <c r="F1945" s="84">
        <v>4579</v>
      </c>
      <c r="G1945" s="85">
        <v>1</v>
      </c>
      <c r="H1945" s="102">
        <v>1</v>
      </c>
      <c r="I1945" s="53"/>
      <c r="J1945" s="86">
        <f>H1945*F1945</f>
        <v>4579</v>
      </c>
      <c r="K1945" s="44" t="s">
        <v>84</v>
      </c>
    </row>
    <row r="1946" spans="1:11" x14ac:dyDescent="0.25">
      <c r="A1946" s="92"/>
      <c r="C1946" s="92"/>
      <c r="E1946" s="92"/>
      <c r="G1946" s="92"/>
      <c r="I1946" s="92"/>
      <c r="K1946" s="92"/>
    </row>
    <row r="1947" spans="1:11" x14ac:dyDescent="0.25">
      <c r="A1947" s="79">
        <v>41191</v>
      </c>
      <c r="B1947" s="100" t="s">
        <v>197</v>
      </c>
      <c r="C1947" s="147" t="s">
        <v>1773</v>
      </c>
      <c r="D1947" s="100" t="s">
        <v>1774</v>
      </c>
      <c r="E1947" s="44" t="s">
        <v>199</v>
      </c>
      <c r="F1947" s="84">
        <v>6040</v>
      </c>
      <c r="G1947" s="85">
        <v>1</v>
      </c>
      <c r="H1947" s="102">
        <v>1</v>
      </c>
      <c r="I1947" s="44"/>
      <c r="J1947" s="86">
        <f>H1947*F1947</f>
        <v>6040</v>
      </c>
      <c r="K1947" s="44" t="s">
        <v>84</v>
      </c>
    </row>
    <row r="1948" spans="1:11" x14ac:dyDescent="0.25">
      <c r="A1948" s="253"/>
      <c r="B1948" s="101"/>
      <c r="C1948" s="202"/>
      <c r="D1948" s="100"/>
      <c r="E1948" s="53"/>
      <c r="F1948" s="101"/>
      <c r="G1948" s="85"/>
      <c r="H1948" s="102"/>
      <c r="I1948" s="53"/>
      <c r="J1948" s="148"/>
      <c r="K1948" s="44"/>
    </row>
    <row r="1949" spans="1:11" x14ac:dyDescent="0.25">
      <c r="A1949" s="79">
        <v>41191</v>
      </c>
      <c r="B1949" s="100" t="s">
        <v>197</v>
      </c>
      <c r="C1949" s="147" t="s">
        <v>1775</v>
      </c>
      <c r="D1949" s="100" t="s">
        <v>1776</v>
      </c>
      <c r="E1949" s="44" t="s">
        <v>199</v>
      </c>
      <c r="F1949" s="84">
        <v>7149</v>
      </c>
      <c r="G1949" s="85">
        <v>1</v>
      </c>
      <c r="H1949" s="102">
        <v>1</v>
      </c>
      <c r="I1949" s="44"/>
      <c r="J1949" s="86">
        <f>H1949*F1949</f>
        <v>7149</v>
      </c>
      <c r="K1949" s="44" t="s">
        <v>84</v>
      </c>
    </row>
    <row r="1950" spans="1:11" x14ac:dyDescent="0.25">
      <c r="A1950" s="92"/>
      <c r="C1950" s="92"/>
      <c r="E1950" s="92"/>
      <c r="G1950" s="92"/>
      <c r="I1950" s="92"/>
      <c r="K1950" s="92"/>
    </row>
    <row r="1951" spans="1:11" x14ac:dyDescent="0.25">
      <c r="A1951" s="79">
        <v>41191</v>
      </c>
      <c r="B1951" s="100" t="s">
        <v>197</v>
      </c>
      <c r="C1951" s="39" t="s">
        <v>1777</v>
      </c>
      <c r="D1951" s="100" t="s">
        <v>1778</v>
      </c>
      <c r="E1951" s="44" t="s">
        <v>199</v>
      </c>
      <c r="F1951" s="84">
        <v>309</v>
      </c>
      <c r="G1951" s="85">
        <v>1</v>
      </c>
      <c r="H1951" s="102">
        <v>1</v>
      </c>
      <c r="I1951" s="44"/>
      <c r="J1951" s="86">
        <f>H1951*F1951</f>
        <v>309</v>
      </c>
      <c r="K1951" s="44" t="s">
        <v>84</v>
      </c>
    </row>
    <row r="1952" spans="1:11" x14ac:dyDescent="0.25">
      <c r="A1952" s="92"/>
      <c r="C1952" s="92"/>
      <c r="E1952" s="92"/>
      <c r="G1952" s="92"/>
      <c r="I1952" s="92"/>
      <c r="K1952" s="92"/>
    </row>
    <row r="1953" spans="1:11" x14ac:dyDescent="0.25">
      <c r="A1953" s="105">
        <v>41191</v>
      </c>
      <c r="B1953" s="100" t="s">
        <v>197</v>
      </c>
      <c r="C1953" s="147" t="s">
        <v>1779</v>
      </c>
      <c r="D1953" s="100" t="s">
        <v>1780</v>
      </c>
      <c r="E1953" s="44" t="s">
        <v>199</v>
      </c>
      <c r="F1953" s="84">
        <v>570</v>
      </c>
      <c r="G1953" s="104">
        <v>1</v>
      </c>
      <c r="H1953" s="102">
        <v>1</v>
      </c>
      <c r="I1953" s="23"/>
      <c r="J1953" s="86">
        <f>H1953*F1953</f>
        <v>570</v>
      </c>
      <c r="K1953" s="44" t="s">
        <v>84</v>
      </c>
    </row>
    <row r="1954" spans="1:11" x14ac:dyDescent="0.25">
      <c r="A1954" s="79">
        <v>41191</v>
      </c>
      <c r="B1954" s="100" t="s">
        <v>197</v>
      </c>
      <c r="C1954" s="147" t="s">
        <v>1781</v>
      </c>
      <c r="D1954" s="100" t="s">
        <v>1782</v>
      </c>
      <c r="E1954" s="44" t="s">
        <v>199</v>
      </c>
      <c r="F1954" s="84">
        <v>315</v>
      </c>
      <c r="G1954" s="162">
        <v>1</v>
      </c>
      <c r="H1954" s="102">
        <v>1</v>
      </c>
      <c r="I1954" s="159"/>
      <c r="J1954" s="86">
        <f>H1954*F1954</f>
        <v>315</v>
      </c>
      <c r="K1954" s="44" t="s">
        <v>84</v>
      </c>
    </row>
    <row r="1955" spans="1:11" x14ac:dyDescent="0.25">
      <c r="A1955" s="92"/>
      <c r="C1955" s="92"/>
      <c r="E1955" s="92"/>
      <c r="G1955" s="92"/>
      <c r="I1955" s="92"/>
      <c r="K1955" s="92"/>
    </row>
    <row r="1956" spans="1:11" x14ac:dyDescent="0.25">
      <c r="A1956" s="79">
        <v>41191</v>
      </c>
      <c r="B1956" s="100" t="s">
        <v>197</v>
      </c>
      <c r="C1956" s="147" t="s">
        <v>1783</v>
      </c>
      <c r="D1956" s="100" t="s">
        <v>1784</v>
      </c>
      <c r="E1956" s="44" t="s">
        <v>199</v>
      </c>
      <c r="F1956" s="84">
        <v>243</v>
      </c>
      <c r="G1956" s="85">
        <v>1</v>
      </c>
      <c r="H1956" s="102">
        <v>1</v>
      </c>
      <c r="I1956" s="44"/>
      <c r="J1956" s="86">
        <f>H1956*F1956</f>
        <v>243</v>
      </c>
      <c r="K1956" s="44" t="s">
        <v>84</v>
      </c>
    </row>
    <row r="1957" spans="1:11" x14ac:dyDescent="0.25">
      <c r="A1957" s="92"/>
      <c r="C1957" s="92"/>
      <c r="E1957" s="92"/>
      <c r="G1957" s="92"/>
      <c r="I1957" s="92"/>
      <c r="K1957" s="92"/>
    </row>
    <row r="1958" spans="1:11" x14ac:dyDescent="0.25">
      <c r="A1958" s="79">
        <v>41191</v>
      </c>
      <c r="B1958" s="100" t="s">
        <v>197</v>
      </c>
      <c r="C1958" s="39" t="s">
        <v>1785</v>
      </c>
      <c r="D1958" s="100" t="s">
        <v>1786</v>
      </c>
      <c r="E1958" s="144" t="s">
        <v>199</v>
      </c>
      <c r="F1958" s="108">
        <v>728</v>
      </c>
      <c r="G1958" s="99">
        <v>1</v>
      </c>
      <c r="H1958" s="150">
        <v>1</v>
      </c>
      <c r="I1958" s="144"/>
      <c r="J1958" s="86">
        <f>H1958*F1958</f>
        <v>728</v>
      </c>
      <c r="K1958" s="44" t="s">
        <v>84</v>
      </c>
    </row>
    <row r="1959" spans="1:11" x14ac:dyDescent="0.25">
      <c r="A1959" s="92"/>
      <c r="C1959" s="92"/>
      <c r="E1959" s="92"/>
      <c r="G1959" s="92"/>
      <c r="I1959" s="92"/>
      <c r="K1959" s="92"/>
    </row>
    <row r="1960" spans="1:11" x14ac:dyDescent="0.25">
      <c r="A1960" s="79">
        <v>41191</v>
      </c>
      <c r="B1960" s="100" t="s">
        <v>197</v>
      </c>
      <c r="C1960" s="39" t="s">
        <v>1787</v>
      </c>
      <c r="D1960" s="45" t="s">
        <v>1788</v>
      </c>
      <c r="E1960" s="144" t="s">
        <v>199</v>
      </c>
      <c r="F1960" s="108">
        <v>410</v>
      </c>
      <c r="G1960" s="99">
        <v>1</v>
      </c>
      <c r="H1960" s="150">
        <v>1</v>
      </c>
      <c r="I1960" s="144"/>
      <c r="J1960" s="86">
        <f>H1960*F1960</f>
        <v>410</v>
      </c>
      <c r="K1960" s="44" t="s">
        <v>84</v>
      </c>
    </row>
    <row r="1961" spans="1:11" x14ac:dyDescent="0.25">
      <c r="A1961" s="92"/>
      <c r="C1961" s="92"/>
      <c r="E1961" s="92"/>
      <c r="G1961" s="92"/>
      <c r="I1961" s="92"/>
      <c r="K1961" s="92"/>
    </row>
    <row r="1962" spans="1:11" x14ac:dyDescent="0.25">
      <c r="A1962" s="79">
        <v>41191</v>
      </c>
      <c r="B1962" s="100" t="s">
        <v>197</v>
      </c>
      <c r="C1962" s="39" t="s">
        <v>1789</v>
      </c>
      <c r="D1962" s="45" t="s">
        <v>1790</v>
      </c>
      <c r="E1962" s="144" t="s">
        <v>199</v>
      </c>
      <c r="F1962" s="108">
        <v>455</v>
      </c>
      <c r="G1962" s="99">
        <v>1</v>
      </c>
      <c r="H1962" s="150">
        <v>1</v>
      </c>
      <c r="I1962" s="144"/>
      <c r="J1962" s="86">
        <f>H1962*F1962</f>
        <v>455</v>
      </c>
      <c r="K1962" s="44" t="s">
        <v>84</v>
      </c>
    </row>
    <row r="1963" spans="1:11" x14ac:dyDescent="0.25">
      <c r="A1963" s="92"/>
      <c r="C1963" s="92"/>
      <c r="E1963" s="92"/>
      <c r="G1963" s="92"/>
      <c r="I1963" s="92"/>
      <c r="K1963" s="92"/>
    </row>
    <row r="1964" spans="1:11" x14ac:dyDescent="0.25">
      <c r="A1964" s="79">
        <v>41191</v>
      </c>
      <c r="B1964" s="100" t="s">
        <v>197</v>
      </c>
      <c r="C1964" s="39" t="s">
        <v>1791</v>
      </c>
      <c r="D1964" s="100" t="s">
        <v>1792</v>
      </c>
      <c r="E1964" s="44" t="s">
        <v>199</v>
      </c>
      <c r="F1964" s="84">
        <v>344</v>
      </c>
      <c r="G1964" s="85">
        <v>1</v>
      </c>
      <c r="H1964" s="102">
        <v>1</v>
      </c>
      <c r="I1964" s="53"/>
      <c r="J1964" s="86">
        <f>H1964*F1964</f>
        <v>344</v>
      </c>
      <c r="K1964" s="44" t="s">
        <v>84</v>
      </c>
    </row>
    <row r="1965" spans="1:11" x14ac:dyDescent="0.25">
      <c r="A1965" s="92"/>
      <c r="C1965" s="92"/>
      <c r="E1965" s="92"/>
      <c r="G1965" s="92"/>
      <c r="I1965" s="92"/>
      <c r="K1965" s="92"/>
    </row>
    <row r="1966" spans="1:11" x14ac:dyDescent="0.25">
      <c r="A1966" s="79">
        <v>41191</v>
      </c>
      <c r="B1966" s="100" t="s">
        <v>197</v>
      </c>
      <c r="C1966" s="46" t="s">
        <v>1793</v>
      </c>
      <c r="D1966" s="100" t="s">
        <v>1794</v>
      </c>
      <c r="E1966" s="44" t="s">
        <v>199</v>
      </c>
      <c r="F1966" s="84">
        <v>440</v>
      </c>
      <c r="G1966" s="85">
        <v>1</v>
      </c>
      <c r="H1966" s="102">
        <v>1</v>
      </c>
      <c r="I1966" s="53"/>
      <c r="J1966" s="86">
        <f>H1966*F1966</f>
        <v>440</v>
      </c>
      <c r="K1966" s="44" t="s">
        <v>84</v>
      </c>
    </row>
    <row r="1967" spans="1:11" x14ac:dyDescent="0.25">
      <c r="A1967" s="92"/>
      <c r="C1967" s="92"/>
      <c r="E1967" s="92"/>
      <c r="G1967" s="92"/>
      <c r="I1967" s="92"/>
      <c r="K1967" s="92"/>
    </row>
    <row r="1968" spans="1:11" x14ac:dyDescent="0.25">
      <c r="A1968" s="79">
        <v>41191</v>
      </c>
      <c r="B1968" s="100" t="s">
        <v>197</v>
      </c>
      <c r="C1968" s="46" t="s">
        <v>1795</v>
      </c>
      <c r="D1968" s="100" t="s">
        <v>1796</v>
      </c>
      <c r="E1968" s="44" t="s">
        <v>199</v>
      </c>
      <c r="F1968" s="84">
        <v>254</v>
      </c>
      <c r="G1968" s="85">
        <v>1</v>
      </c>
      <c r="H1968" s="102">
        <v>1</v>
      </c>
      <c r="I1968" s="53"/>
      <c r="J1968" s="86">
        <f>H1968*F1968</f>
        <v>254</v>
      </c>
      <c r="K1968" s="44" t="s">
        <v>84</v>
      </c>
    </row>
    <row r="1969" spans="1:11" x14ac:dyDescent="0.25">
      <c r="A1969" s="92"/>
      <c r="C1969" s="92"/>
      <c r="E1969" s="92"/>
      <c r="G1969" s="92"/>
      <c r="I1969" s="92"/>
      <c r="K1969" s="92"/>
    </row>
    <row r="1970" spans="1:11" x14ac:dyDescent="0.25">
      <c r="A1970" s="79">
        <v>41191</v>
      </c>
      <c r="B1970" s="100" t="s">
        <v>197</v>
      </c>
      <c r="C1970" s="147" t="s">
        <v>1797</v>
      </c>
      <c r="D1970" s="100" t="s">
        <v>1798</v>
      </c>
      <c r="E1970" s="44" t="s">
        <v>199</v>
      </c>
      <c r="F1970" s="84">
        <v>292</v>
      </c>
      <c r="G1970" s="85">
        <v>1</v>
      </c>
      <c r="H1970" s="102">
        <v>1</v>
      </c>
      <c r="I1970" s="44"/>
      <c r="J1970" s="86">
        <f>H1970*F1970</f>
        <v>292</v>
      </c>
      <c r="K1970" s="44" t="s">
        <v>84</v>
      </c>
    </row>
    <row r="1971" spans="1:11" x14ac:dyDescent="0.25">
      <c r="A1971" s="92"/>
      <c r="C1971" s="92"/>
      <c r="E1971" s="92"/>
      <c r="G1971" s="92"/>
      <c r="I1971" s="92"/>
      <c r="K1971" s="92"/>
    </row>
    <row r="1972" spans="1:11" x14ac:dyDescent="0.25">
      <c r="A1972" s="79">
        <v>41191</v>
      </c>
      <c r="B1972" s="100" t="s">
        <v>197</v>
      </c>
      <c r="C1972" s="147" t="s">
        <v>1799</v>
      </c>
      <c r="D1972" s="100" t="s">
        <v>1800</v>
      </c>
      <c r="E1972" s="44" t="s">
        <v>199</v>
      </c>
      <c r="F1972" s="84">
        <v>590</v>
      </c>
      <c r="G1972" s="85">
        <v>1</v>
      </c>
      <c r="H1972" s="102">
        <v>1</v>
      </c>
      <c r="I1972" s="44"/>
      <c r="J1972" s="86">
        <f>H1972*F1972</f>
        <v>590</v>
      </c>
      <c r="K1972" s="44" t="s">
        <v>84</v>
      </c>
    </row>
    <row r="1973" spans="1:11" x14ac:dyDescent="0.25">
      <c r="A1973" s="92"/>
      <c r="C1973" s="92"/>
      <c r="E1973" s="92"/>
      <c r="G1973" s="92"/>
      <c r="I1973" s="92"/>
      <c r="K1973" s="92"/>
    </row>
    <row r="1974" spans="1:11" x14ac:dyDescent="0.25">
      <c r="A1974" s="79">
        <v>41191</v>
      </c>
      <c r="B1974" s="100" t="s">
        <v>197</v>
      </c>
      <c r="C1974" s="39" t="s">
        <v>1801</v>
      </c>
      <c r="D1974" s="100" t="s">
        <v>1802</v>
      </c>
      <c r="E1974" s="44" t="s">
        <v>199</v>
      </c>
      <c r="F1974" s="84">
        <v>221</v>
      </c>
      <c r="G1974" s="85">
        <v>1</v>
      </c>
      <c r="H1974" s="102">
        <v>1</v>
      </c>
      <c r="I1974" s="44"/>
      <c r="J1974" s="86">
        <f>H1974*F1974</f>
        <v>221</v>
      </c>
      <c r="K1974" s="44" t="s">
        <v>84</v>
      </c>
    </row>
    <row r="1975" spans="1:11" x14ac:dyDescent="0.25">
      <c r="A1975" s="79"/>
      <c r="B1975" s="100"/>
      <c r="C1975" s="147"/>
      <c r="D1975" s="100"/>
      <c r="E1975" s="44"/>
      <c r="F1975" s="84"/>
      <c r="G1975" s="85"/>
      <c r="H1975" s="102"/>
      <c r="I1975" s="44"/>
      <c r="J1975" s="148"/>
      <c r="K1975" s="44"/>
    </row>
    <row r="1976" spans="1:11" x14ac:dyDescent="0.25">
      <c r="A1976" s="79">
        <v>41191</v>
      </c>
      <c r="B1976" s="100" t="s">
        <v>197</v>
      </c>
      <c r="C1976" s="147" t="s">
        <v>1803</v>
      </c>
      <c r="D1976" s="100" t="s">
        <v>1804</v>
      </c>
      <c r="E1976" s="44" t="s">
        <v>199</v>
      </c>
      <c r="F1976" s="84">
        <v>386</v>
      </c>
      <c r="G1976" s="104">
        <v>1</v>
      </c>
      <c r="H1976" s="102">
        <v>1</v>
      </c>
      <c r="I1976" s="23"/>
      <c r="J1976" s="86">
        <f>H1976*F1976</f>
        <v>386</v>
      </c>
      <c r="K1976" s="44" t="s">
        <v>84</v>
      </c>
    </row>
    <row r="1977" spans="1:11" x14ac:dyDescent="0.25">
      <c r="A1977" s="79">
        <v>41191</v>
      </c>
      <c r="B1977" s="100" t="s">
        <v>197</v>
      </c>
      <c r="C1977" s="147" t="s">
        <v>1805</v>
      </c>
      <c r="D1977" s="100" t="s">
        <v>1806</v>
      </c>
      <c r="E1977" s="44" t="s">
        <v>199</v>
      </c>
      <c r="F1977" s="84">
        <v>502</v>
      </c>
      <c r="G1977" s="162">
        <v>1</v>
      </c>
      <c r="H1977" s="102">
        <v>1</v>
      </c>
      <c r="I1977" s="159"/>
      <c r="J1977" s="86">
        <f>H1977*F1977</f>
        <v>502</v>
      </c>
      <c r="K1977" s="44" t="s">
        <v>84</v>
      </c>
    </row>
    <row r="1978" spans="1:11" x14ac:dyDescent="0.25">
      <c r="A1978" s="92"/>
      <c r="C1978" s="92"/>
      <c r="E1978" s="92"/>
      <c r="G1978" s="92"/>
      <c r="I1978" s="92"/>
      <c r="K1978" s="92"/>
    </row>
    <row r="1979" spans="1:11" x14ac:dyDescent="0.25">
      <c r="A1979" s="79">
        <v>41191</v>
      </c>
      <c r="B1979" s="100" t="s">
        <v>197</v>
      </c>
      <c r="C1979" s="147" t="s">
        <v>1807</v>
      </c>
      <c r="D1979" s="100" t="s">
        <v>1808</v>
      </c>
      <c r="E1979" s="44" t="s">
        <v>199</v>
      </c>
      <c r="F1979" s="84">
        <v>420</v>
      </c>
      <c r="G1979" s="85">
        <v>1</v>
      </c>
      <c r="H1979" s="102">
        <v>1</v>
      </c>
      <c r="I1979" s="44"/>
      <c r="J1979" s="86">
        <f>H1979*F1979</f>
        <v>420</v>
      </c>
      <c r="K1979" s="44" t="s">
        <v>84</v>
      </c>
    </row>
    <row r="1980" spans="1:11" x14ac:dyDescent="0.25">
      <c r="A1980" s="92"/>
      <c r="C1980" s="92"/>
      <c r="E1980" s="92"/>
      <c r="G1980" s="92"/>
      <c r="I1980" s="92"/>
      <c r="K1980" s="92"/>
    </row>
    <row r="1981" spans="1:11" x14ac:dyDescent="0.25">
      <c r="A1981" s="79">
        <v>41191</v>
      </c>
      <c r="B1981" s="100" t="s">
        <v>197</v>
      </c>
      <c r="C1981" s="39" t="s">
        <v>1809</v>
      </c>
      <c r="D1981" s="100" t="s">
        <v>1810</v>
      </c>
      <c r="E1981" s="144" t="s">
        <v>199</v>
      </c>
      <c r="F1981" s="108">
        <v>745</v>
      </c>
      <c r="G1981" s="99">
        <v>1</v>
      </c>
      <c r="H1981" s="150">
        <v>1</v>
      </c>
      <c r="I1981" s="144"/>
      <c r="J1981" s="86">
        <f>H1981*F1981</f>
        <v>745</v>
      </c>
      <c r="K1981" s="44" t="s">
        <v>84</v>
      </c>
    </row>
    <row r="1982" spans="1:11" x14ac:dyDescent="0.25">
      <c r="A1982" s="92"/>
      <c r="C1982" s="92"/>
      <c r="E1982" s="92"/>
      <c r="G1982" s="92"/>
      <c r="I1982" s="92"/>
      <c r="K1982" s="92"/>
    </row>
    <row r="1983" spans="1:11" x14ac:dyDescent="0.25">
      <c r="A1983" s="79">
        <v>41191</v>
      </c>
      <c r="B1983" s="100" t="s">
        <v>197</v>
      </c>
      <c r="C1983" s="39" t="s">
        <v>1811</v>
      </c>
      <c r="D1983" s="45" t="s">
        <v>1812</v>
      </c>
      <c r="E1983" s="144" t="s">
        <v>199</v>
      </c>
      <c r="F1983" s="108">
        <v>356</v>
      </c>
      <c r="G1983" s="99">
        <v>1</v>
      </c>
      <c r="H1983" s="150">
        <v>1</v>
      </c>
      <c r="I1983" s="144"/>
      <c r="J1983" s="86">
        <f>H1983*F1983</f>
        <v>356</v>
      </c>
      <c r="K1983" s="44" t="s">
        <v>84</v>
      </c>
    </row>
    <row r="1984" spans="1:11" x14ac:dyDescent="0.25">
      <c r="A1984" s="92"/>
      <c r="C1984" s="92"/>
      <c r="E1984" s="92"/>
      <c r="G1984" s="92"/>
      <c r="I1984" s="92"/>
      <c r="K1984" s="92"/>
    </row>
    <row r="1985" spans="1:11" x14ac:dyDescent="0.25">
      <c r="A1985" s="79">
        <v>41093</v>
      </c>
      <c r="B1985" s="100" t="s">
        <v>197</v>
      </c>
      <c r="C1985" s="39" t="s">
        <v>1813</v>
      </c>
      <c r="D1985" s="45" t="s">
        <v>1814</v>
      </c>
      <c r="E1985" s="144" t="s">
        <v>199</v>
      </c>
      <c r="F1985" s="108">
        <v>290</v>
      </c>
      <c r="G1985" s="99">
        <v>1</v>
      </c>
      <c r="H1985" s="150">
        <v>1</v>
      </c>
      <c r="I1985" s="144"/>
      <c r="J1985" s="86">
        <f>H1985*F1985</f>
        <v>290</v>
      </c>
      <c r="K1985" s="44" t="s">
        <v>84</v>
      </c>
    </row>
    <row r="1986" spans="1:11" x14ac:dyDescent="0.25">
      <c r="A1986" s="92"/>
      <c r="C1986" s="92"/>
      <c r="E1986" s="92"/>
      <c r="G1986" s="92"/>
      <c r="I1986" s="92"/>
      <c r="K1986" s="92"/>
    </row>
    <row r="1987" spans="1:11" x14ac:dyDescent="0.25">
      <c r="A1987" s="79">
        <v>41093</v>
      </c>
      <c r="B1987" s="100" t="s">
        <v>197</v>
      </c>
      <c r="C1987" s="39" t="s">
        <v>1815</v>
      </c>
      <c r="D1987" s="100" t="s">
        <v>1816</v>
      </c>
      <c r="E1987" s="44" t="s">
        <v>199</v>
      </c>
      <c r="F1987" s="84">
        <v>375</v>
      </c>
      <c r="G1987" s="85">
        <v>1</v>
      </c>
      <c r="H1987" s="102">
        <v>1</v>
      </c>
      <c r="I1987" s="53"/>
      <c r="J1987" s="86">
        <f>H1987*F1987</f>
        <v>375</v>
      </c>
      <c r="K1987" s="44" t="s">
        <v>84</v>
      </c>
    </row>
    <row r="1988" spans="1:11" x14ac:dyDescent="0.25">
      <c r="A1988" s="92"/>
      <c r="C1988" s="92"/>
      <c r="E1988" s="92"/>
      <c r="G1988" s="92"/>
      <c r="I1988" s="92"/>
      <c r="K1988" s="92"/>
    </row>
    <row r="1989" spans="1:11" x14ac:dyDescent="0.25">
      <c r="A1989" s="79">
        <v>41093</v>
      </c>
      <c r="B1989" s="100" t="s">
        <v>197</v>
      </c>
      <c r="C1989" s="46" t="s">
        <v>1817</v>
      </c>
      <c r="D1989" s="100" t="s">
        <v>1818</v>
      </c>
      <c r="E1989" s="44" t="s">
        <v>199</v>
      </c>
      <c r="F1989" s="84">
        <v>9035</v>
      </c>
      <c r="G1989" s="85">
        <v>1</v>
      </c>
      <c r="H1989" s="102">
        <v>1</v>
      </c>
      <c r="I1989" s="53"/>
      <c r="J1989" s="86">
        <f>H1989*F1989</f>
        <v>9035</v>
      </c>
      <c r="K1989" s="44" t="s">
        <v>84</v>
      </c>
    </row>
    <row r="1990" spans="1:11" x14ac:dyDescent="0.25">
      <c r="A1990" s="92"/>
      <c r="C1990" s="92"/>
      <c r="E1990" s="92"/>
      <c r="G1990" s="92"/>
      <c r="I1990" s="92"/>
      <c r="K1990" s="92"/>
    </row>
    <row r="1991" spans="1:11" x14ac:dyDescent="0.25">
      <c r="A1991" s="79">
        <v>41093</v>
      </c>
      <c r="B1991" s="100" t="s">
        <v>197</v>
      </c>
      <c r="C1991" s="46" t="s">
        <v>1819</v>
      </c>
      <c r="D1991" s="100" t="s">
        <v>1820</v>
      </c>
      <c r="E1991" s="44" t="s">
        <v>199</v>
      </c>
      <c r="F1991" s="84">
        <v>420</v>
      </c>
      <c r="G1991" s="85">
        <v>1</v>
      </c>
      <c r="H1991" s="102">
        <v>1</v>
      </c>
      <c r="I1991" s="53"/>
      <c r="J1991" s="86">
        <f>H1991*F1991</f>
        <v>420</v>
      </c>
      <c r="K1991" s="44" t="s">
        <v>84</v>
      </c>
    </row>
    <row r="1992" spans="1:11" x14ac:dyDescent="0.25">
      <c r="A1992" s="92"/>
      <c r="C1992" s="92"/>
      <c r="E1992" s="92"/>
      <c r="G1992" s="92"/>
      <c r="I1992" s="92"/>
      <c r="K1992" s="92"/>
    </row>
    <row r="1993" spans="1:11" x14ac:dyDescent="0.25">
      <c r="A1993" s="79">
        <v>41093</v>
      </c>
      <c r="B1993" s="100" t="s">
        <v>197</v>
      </c>
      <c r="C1993" s="147" t="s">
        <v>1821</v>
      </c>
      <c r="D1993" s="100" t="s">
        <v>1822</v>
      </c>
      <c r="E1993" s="44" t="s">
        <v>199</v>
      </c>
      <c r="F1993" s="84">
        <v>295</v>
      </c>
      <c r="G1993" s="85">
        <v>1</v>
      </c>
      <c r="H1993" s="102">
        <v>1</v>
      </c>
      <c r="I1993" s="44"/>
      <c r="J1993" s="86">
        <f>H1993*F1993</f>
        <v>295</v>
      </c>
      <c r="K1993" s="44" t="s">
        <v>84</v>
      </c>
    </row>
    <row r="1994" spans="1:11" x14ac:dyDescent="0.25">
      <c r="A1994" s="92"/>
      <c r="C1994" s="92"/>
      <c r="E1994" s="92"/>
      <c r="G1994" s="92"/>
      <c r="I1994" s="92"/>
      <c r="K1994" s="92"/>
    </row>
    <row r="1995" spans="1:11" x14ac:dyDescent="0.25">
      <c r="A1995" s="79">
        <v>41093</v>
      </c>
      <c r="B1995" s="100" t="s">
        <v>197</v>
      </c>
      <c r="C1995" s="147" t="s">
        <v>1823</v>
      </c>
      <c r="D1995" s="100" t="s">
        <v>1824</v>
      </c>
      <c r="E1995" s="44" t="s">
        <v>199</v>
      </c>
      <c r="F1995" s="84">
        <v>345</v>
      </c>
      <c r="G1995" s="85">
        <v>1</v>
      </c>
      <c r="H1995" s="102">
        <v>1</v>
      </c>
      <c r="I1995" s="44"/>
      <c r="J1995" s="86">
        <f>H1995*F1995</f>
        <v>345</v>
      </c>
      <c r="K1995" s="44" t="s">
        <v>84</v>
      </c>
    </row>
    <row r="1996" spans="1:11" x14ac:dyDescent="0.25">
      <c r="A1996" s="79"/>
      <c r="B1996" s="100"/>
      <c r="C1996" s="147"/>
      <c r="D1996" s="100"/>
      <c r="E1996" s="44"/>
      <c r="F1996" s="84"/>
      <c r="G1996" s="85"/>
      <c r="H1996" s="102"/>
      <c r="I1996" s="44"/>
      <c r="J1996" s="148"/>
      <c r="K1996" s="44"/>
    </row>
    <row r="1997" spans="1:11" x14ac:dyDescent="0.25">
      <c r="A1997" s="79">
        <v>41093</v>
      </c>
      <c r="B1997" s="100" t="s">
        <v>197</v>
      </c>
      <c r="C1997" s="39" t="s">
        <v>1825</v>
      </c>
      <c r="D1997" s="100" t="s">
        <v>1826</v>
      </c>
      <c r="E1997" s="44" t="s">
        <v>199</v>
      </c>
      <c r="F1997" s="84">
        <v>500</v>
      </c>
      <c r="G1997" s="85">
        <v>1</v>
      </c>
      <c r="H1997" s="102">
        <v>1</v>
      </c>
      <c r="I1997" s="44"/>
      <c r="J1997" s="86">
        <f>H1997*F1997</f>
        <v>500</v>
      </c>
      <c r="K1997" s="44" t="s">
        <v>84</v>
      </c>
    </row>
    <row r="1998" spans="1:11" x14ac:dyDescent="0.25">
      <c r="A1998" s="92"/>
      <c r="C1998" s="92"/>
      <c r="E1998" s="92"/>
      <c r="G1998" s="92"/>
      <c r="I1998" s="92"/>
      <c r="K1998" s="92"/>
    </row>
    <row r="1999" spans="1:11" x14ac:dyDescent="0.25">
      <c r="A1999" s="79">
        <v>41093</v>
      </c>
      <c r="B1999" s="100" t="s">
        <v>197</v>
      </c>
      <c r="C1999" s="147" t="s">
        <v>1827</v>
      </c>
      <c r="D1999" s="100" t="s">
        <v>1828</v>
      </c>
      <c r="E1999" s="44" t="s">
        <v>199</v>
      </c>
      <c r="F1999" s="84">
        <v>365</v>
      </c>
      <c r="G1999" s="104">
        <v>1</v>
      </c>
      <c r="H1999" s="102">
        <v>1</v>
      </c>
      <c r="I1999" s="23"/>
      <c r="J1999" s="86">
        <f>H1999*F1999</f>
        <v>365</v>
      </c>
      <c r="K1999" s="44" t="s">
        <v>84</v>
      </c>
    </row>
    <row r="2000" spans="1:11" x14ac:dyDescent="0.25">
      <c r="A2000" s="79">
        <v>41093</v>
      </c>
      <c r="B2000" s="100" t="s">
        <v>197</v>
      </c>
      <c r="C2000" s="147" t="s">
        <v>1829</v>
      </c>
      <c r="D2000" s="100" t="s">
        <v>1830</v>
      </c>
      <c r="E2000" s="44" t="s">
        <v>199</v>
      </c>
      <c r="F2000" s="84">
        <v>639</v>
      </c>
      <c r="G2000" s="162">
        <v>1</v>
      </c>
      <c r="H2000" s="102">
        <v>1</v>
      </c>
      <c r="I2000" s="159"/>
      <c r="J2000" s="86">
        <f>H2000*F2000</f>
        <v>639</v>
      </c>
      <c r="K2000" s="44" t="s">
        <v>84</v>
      </c>
    </row>
    <row r="2001" spans="1:11" x14ac:dyDescent="0.25">
      <c r="A2001" s="92"/>
      <c r="C2001" s="92"/>
      <c r="E2001" s="92"/>
      <c r="G2001" s="92"/>
      <c r="I2001" s="92"/>
      <c r="K2001" s="92"/>
    </row>
    <row r="2002" spans="1:11" x14ac:dyDescent="0.25">
      <c r="A2002" s="79">
        <v>41093</v>
      </c>
      <c r="B2002" s="100" t="s">
        <v>197</v>
      </c>
      <c r="C2002" s="147" t="s">
        <v>1831</v>
      </c>
      <c r="D2002" s="100" t="s">
        <v>1832</v>
      </c>
      <c r="E2002" s="44" t="s">
        <v>199</v>
      </c>
      <c r="F2002" s="84">
        <v>985</v>
      </c>
      <c r="G2002" s="85">
        <v>1</v>
      </c>
      <c r="H2002" s="102">
        <v>1</v>
      </c>
      <c r="I2002" s="44"/>
      <c r="J2002" s="86">
        <f>H2002*F2002</f>
        <v>985</v>
      </c>
      <c r="K2002" s="44" t="s">
        <v>84</v>
      </c>
    </row>
    <row r="2003" spans="1:11" x14ac:dyDescent="0.25">
      <c r="A2003" s="92"/>
      <c r="C2003" s="92"/>
      <c r="E2003" s="92"/>
      <c r="G2003" s="92"/>
      <c r="I2003" s="92"/>
      <c r="K2003" s="92"/>
    </row>
    <row r="2004" spans="1:11" x14ac:dyDescent="0.25">
      <c r="A2004" s="79">
        <v>41093</v>
      </c>
      <c r="B2004" s="100" t="s">
        <v>197</v>
      </c>
      <c r="C2004" s="39" t="s">
        <v>1833</v>
      </c>
      <c r="D2004" s="100" t="s">
        <v>1834</v>
      </c>
      <c r="E2004" s="144" t="s">
        <v>199</v>
      </c>
      <c r="F2004" s="108">
        <v>331</v>
      </c>
      <c r="G2004" s="99">
        <v>1</v>
      </c>
      <c r="H2004" s="150">
        <v>1</v>
      </c>
      <c r="I2004" s="144"/>
      <c r="J2004" s="86">
        <f>H2004*F2004</f>
        <v>331</v>
      </c>
      <c r="K2004" s="44" t="s">
        <v>84</v>
      </c>
    </row>
    <row r="2005" spans="1:11" x14ac:dyDescent="0.25">
      <c r="A2005" s="92"/>
      <c r="C2005" s="92"/>
      <c r="E2005" s="92"/>
      <c r="G2005" s="92"/>
      <c r="I2005" s="92"/>
      <c r="K2005" s="92"/>
    </row>
    <row r="2006" spans="1:11" x14ac:dyDescent="0.25">
      <c r="A2006" s="79">
        <v>41093</v>
      </c>
      <c r="B2006" s="100" t="s">
        <v>197</v>
      </c>
      <c r="C2006" s="39" t="s">
        <v>1835</v>
      </c>
      <c r="D2006" s="45" t="s">
        <v>1836</v>
      </c>
      <c r="E2006" s="144" t="s">
        <v>199</v>
      </c>
      <c r="F2006" s="108">
        <v>331</v>
      </c>
      <c r="G2006" s="99">
        <v>1</v>
      </c>
      <c r="H2006" s="150">
        <v>1</v>
      </c>
      <c r="I2006" s="144"/>
      <c r="J2006" s="86">
        <f>H2006*F2006</f>
        <v>331</v>
      </c>
      <c r="K2006" s="44" t="s">
        <v>84</v>
      </c>
    </row>
    <row r="2007" spans="1:11" x14ac:dyDescent="0.25">
      <c r="A2007" s="92"/>
      <c r="C2007" s="92"/>
      <c r="E2007" s="92"/>
      <c r="G2007" s="92"/>
      <c r="I2007" s="92"/>
      <c r="K2007" s="92"/>
    </row>
    <row r="2008" spans="1:11" x14ac:dyDescent="0.25">
      <c r="A2008" s="79">
        <v>41093</v>
      </c>
      <c r="B2008" s="100" t="s">
        <v>197</v>
      </c>
      <c r="C2008" s="39" t="s">
        <v>1837</v>
      </c>
      <c r="D2008" s="45" t="s">
        <v>1838</v>
      </c>
      <c r="E2008" s="144" t="s">
        <v>199</v>
      </c>
      <c r="F2008" s="108">
        <v>221</v>
      </c>
      <c r="G2008" s="99">
        <v>1</v>
      </c>
      <c r="H2008" s="150">
        <v>1</v>
      </c>
      <c r="I2008" s="144"/>
      <c r="J2008" s="86">
        <f>H2008*F2008</f>
        <v>221</v>
      </c>
      <c r="K2008" s="44" t="s">
        <v>84</v>
      </c>
    </row>
    <row r="2009" spans="1:11" x14ac:dyDescent="0.25">
      <c r="A2009" s="92"/>
      <c r="C2009" s="92"/>
      <c r="E2009" s="92"/>
      <c r="G2009" s="92"/>
      <c r="I2009" s="92"/>
      <c r="K2009" s="92"/>
    </row>
    <row r="2010" spans="1:11" x14ac:dyDescent="0.25">
      <c r="A2010" s="79">
        <v>41093</v>
      </c>
      <c r="B2010" s="100" t="s">
        <v>197</v>
      </c>
      <c r="C2010" s="39" t="s">
        <v>1839</v>
      </c>
      <c r="D2010" s="100" t="s">
        <v>1840</v>
      </c>
      <c r="E2010" s="44" t="s">
        <v>199</v>
      </c>
      <c r="F2010" s="84">
        <v>345</v>
      </c>
      <c r="G2010" s="85">
        <v>1</v>
      </c>
      <c r="H2010" s="102">
        <v>1</v>
      </c>
      <c r="I2010" s="53"/>
      <c r="J2010" s="86">
        <f>H2010*F2010</f>
        <v>345</v>
      </c>
      <c r="K2010" s="44" t="s">
        <v>84</v>
      </c>
    </row>
    <row r="2011" spans="1:11" x14ac:dyDescent="0.25">
      <c r="A2011" s="92"/>
      <c r="C2011" s="92"/>
      <c r="E2011" s="92"/>
      <c r="G2011" s="92"/>
      <c r="I2011" s="92"/>
      <c r="K2011" s="92"/>
    </row>
    <row r="2012" spans="1:11" x14ac:dyDescent="0.25">
      <c r="A2012" s="79">
        <v>41093</v>
      </c>
      <c r="B2012" s="100" t="s">
        <v>197</v>
      </c>
      <c r="C2012" s="254" t="s">
        <v>1841</v>
      </c>
      <c r="D2012" s="100" t="s">
        <v>1842</v>
      </c>
      <c r="E2012" s="44" t="s">
        <v>199</v>
      </c>
      <c r="F2012" s="84">
        <v>325</v>
      </c>
      <c r="G2012" s="85">
        <v>1</v>
      </c>
      <c r="H2012" s="102">
        <v>1</v>
      </c>
      <c r="I2012" s="53"/>
      <c r="J2012" s="86">
        <f>H2012*F2012</f>
        <v>325</v>
      </c>
      <c r="K2012" s="44" t="s">
        <v>84</v>
      </c>
    </row>
    <row r="2013" spans="1:11" x14ac:dyDescent="0.25">
      <c r="A2013" s="92"/>
      <c r="C2013" s="92"/>
      <c r="E2013" s="92"/>
      <c r="G2013" s="92"/>
      <c r="I2013" s="92"/>
      <c r="K2013" s="92"/>
    </row>
    <row r="2014" spans="1:11" x14ac:dyDescent="0.25">
      <c r="A2014" s="79">
        <v>41093</v>
      </c>
      <c r="B2014" s="100" t="s">
        <v>197</v>
      </c>
      <c r="C2014" s="46" t="s">
        <v>1843</v>
      </c>
      <c r="D2014" s="100" t="s">
        <v>1844</v>
      </c>
      <c r="E2014" s="44" t="s">
        <v>199</v>
      </c>
      <c r="F2014" s="84">
        <v>375</v>
      </c>
      <c r="G2014" s="85">
        <v>1</v>
      </c>
      <c r="H2014" s="102">
        <v>1</v>
      </c>
      <c r="I2014" s="53"/>
      <c r="J2014" s="86">
        <f>H2014*F2014</f>
        <v>375</v>
      </c>
      <c r="K2014" s="44" t="s">
        <v>84</v>
      </c>
    </row>
    <row r="2015" spans="1:11" x14ac:dyDescent="0.25">
      <c r="A2015" s="92"/>
      <c r="C2015" s="92"/>
      <c r="E2015" s="92"/>
      <c r="G2015" s="92"/>
      <c r="I2015" s="92"/>
      <c r="K2015" s="92"/>
    </row>
    <row r="2016" spans="1:11" x14ac:dyDescent="0.25">
      <c r="A2016" s="79">
        <v>41093</v>
      </c>
      <c r="B2016" s="100" t="s">
        <v>197</v>
      </c>
      <c r="C2016" s="147" t="s">
        <v>1845</v>
      </c>
      <c r="D2016" s="100" t="s">
        <v>1846</v>
      </c>
      <c r="E2016" s="44" t="s">
        <v>199</v>
      </c>
      <c r="F2016" s="84">
        <v>395</v>
      </c>
      <c r="G2016" s="85">
        <v>1</v>
      </c>
      <c r="H2016" s="102">
        <v>1</v>
      </c>
      <c r="I2016" s="44"/>
      <c r="J2016" s="86">
        <f>H2016*F2016</f>
        <v>395</v>
      </c>
      <c r="K2016" s="44" t="s">
        <v>84</v>
      </c>
    </row>
    <row r="2017" spans="1:11" x14ac:dyDescent="0.25">
      <c r="A2017" s="92"/>
      <c r="C2017" s="92"/>
      <c r="E2017" s="92"/>
      <c r="G2017" s="92"/>
      <c r="I2017" s="92"/>
      <c r="K2017" s="92"/>
    </row>
    <row r="2018" spans="1:11" x14ac:dyDescent="0.25">
      <c r="A2018" s="79">
        <v>41093</v>
      </c>
      <c r="B2018" s="100" t="s">
        <v>197</v>
      </c>
      <c r="C2018" s="147" t="s">
        <v>1847</v>
      </c>
      <c r="D2018" s="100" t="s">
        <v>1848</v>
      </c>
      <c r="E2018" s="44" t="s">
        <v>199</v>
      </c>
      <c r="F2018" s="84">
        <v>395</v>
      </c>
      <c r="G2018" s="85">
        <v>1</v>
      </c>
      <c r="H2018" s="102">
        <v>1</v>
      </c>
      <c r="I2018" s="44"/>
      <c r="J2018" s="86">
        <f>H2018*F2018</f>
        <v>395</v>
      </c>
      <c r="K2018" s="44" t="s">
        <v>84</v>
      </c>
    </row>
    <row r="2019" spans="1:11" x14ac:dyDescent="0.25">
      <c r="A2019" s="79"/>
      <c r="B2019" s="100"/>
      <c r="C2019" s="147"/>
      <c r="D2019" s="100"/>
      <c r="E2019" s="44"/>
      <c r="F2019" s="84"/>
      <c r="G2019" s="85"/>
      <c r="H2019" s="102"/>
      <c r="I2019" s="44"/>
      <c r="J2019" s="148"/>
      <c r="K2019" s="44"/>
    </row>
    <row r="2020" spans="1:11" x14ac:dyDescent="0.25">
      <c r="A2020" s="79">
        <v>41093</v>
      </c>
      <c r="B2020" s="100" t="s">
        <v>197</v>
      </c>
      <c r="C2020" s="39" t="s">
        <v>1849</v>
      </c>
      <c r="D2020" s="100" t="s">
        <v>1850</v>
      </c>
      <c r="E2020" s="44" t="s">
        <v>199</v>
      </c>
      <c r="F2020" s="84">
        <v>395</v>
      </c>
      <c r="G2020" s="85">
        <v>1</v>
      </c>
      <c r="H2020" s="102">
        <v>1</v>
      </c>
      <c r="I2020" s="44"/>
      <c r="J2020" s="86">
        <f>H2020*F2020</f>
        <v>395</v>
      </c>
      <c r="K2020" s="44" t="s">
        <v>84</v>
      </c>
    </row>
    <row r="2021" spans="1:11" x14ac:dyDescent="0.25">
      <c r="A2021" s="92"/>
      <c r="C2021" s="92"/>
      <c r="E2021" s="92"/>
      <c r="G2021" s="92"/>
      <c r="I2021" s="92"/>
      <c r="K2021" s="92"/>
    </row>
    <row r="2022" spans="1:11" x14ac:dyDescent="0.25">
      <c r="A2022" s="79">
        <v>41093</v>
      </c>
      <c r="B2022" s="100" t="s">
        <v>197</v>
      </c>
      <c r="C2022" s="147" t="s">
        <v>1851</v>
      </c>
      <c r="D2022" s="100" t="s">
        <v>1852</v>
      </c>
      <c r="E2022" s="44" t="s">
        <v>199</v>
      </c>
      <c r="F2022" s="84">
        <v>600</v>
      </c>
      <c r="G2022" s="104">
        <v>1</v>
      </c>
      <c r="H2022" s="102">
        <v>1</v>
      </c>
      <c r="I2022" s="23"/>
      <c r="J2022" s="86">
        <f>H2022*F2022</f>
        <v>600</v>
      </c>
      <c r="K2022" s="44" t="s">
        <v>84</v>
      </c>
    </row>
    <row r="2023" spans="1:11" x14ac:dyDescent="0.25">
      <c r="A2023" s="79">
        <v>41093</v>
      </c>
      <c r="B2023" s="100" t="s">
        <v>197</v>
      </c>
      <c r="C2023" s="147" t="s">
        <v>1853</v>
      </c>
      <c r="D2023" s="100" t="s">
        <v>1854</v>
      </c>
      <c r="E2023" s="44" t="s">
        <v>199</v>
      </c>
      <c r="F2023" s="84">
        <v>325</v>
      </c>
      <c r="G2023" s="162">
        <v>1</v>
      </c>
      <c r="H2023" s="102">
        <v>1</v>
      </c>
      <c r="I2023" s="159"/>
      <c r="J2023" s="86">
        <f>H2023*F2023</f>
        <v>325</v>
      </c>
      <c r="K2023" s="44" t="s">
        <v>84</v>
      </c>
    </row>
    <row r="2024" spans="1:11" x14ac:dyDescent="0.25">
      <c r="A2024" s="92"/>
      <c r="C2024" s="92"/>
      <c r="E2024" s="92"/>
      <c r="G2024" s="92"/>
      <c r="I2024" s="92"/>
      <c r="K2024" s="92"/>
    </row>
    <row r="2025" spans="1:11" x14ac:dyDescent="0.25">
      <c r="A2025" s="79">
        <v>41093</v>
      </c>
      <c r="B2025" s="100" t="s">
        <v>197</v>
      </c>
      <c r="C2025" s="147" t="s">
        <v>1855</v>
      </c>
      <c r="D2025" s="100" t="s">
        <v>1856</v>
      </c>
      <c r="E2025" s="44" t="s">
        <v>199</v>
      </c>
      <c r="F2025" s="84">
        <v>375</v>
      </c>
      <c r="G2025" s="85">
        <v>1</v>
      </c>
      <c r="H2025" s="102">
        <v>1</v>
      </c>
      <c r="I2025" s="44"/>
      <c r="J2025" s="86">
        <f>H2025*F2025</f>
        <v>375</v>
      </c>
      <c r="K2025" s="44" t="s">
        <v>84</v>
      </c>
    </row>
    <row r="2026" spans="1:11" x14ac:dyDescent="0.25">
      <c r="A2026" s="92"/>
      <c r="C2026" s="92"/>
      <c r="E2026" s="92"/>
      <c r="G2026" s="92"/>
      <c r="I2026" s="92"/>
      <c r="K2026" s="92"/>
    </row>
    <row r="2027" spans="1:11" x14ac:dyDescent="0.25">
      <c r="A2027" s="79">
        <v>41093</v>
      </c>
      <c r="B2027" s="100" t="s">
        <v>197</v>
      </c>
      <c r="C2027" s="39" t="s">
        <v>1857</v>
      </c>
      <c r="D2027" s="100" t="s">
        <v>1858</v>
      </c>
      <c r="E2027" s="144" t="s">
        <v>199</v>
      </c>
      <c r="F2027" s="108">
        <v>375</v>
      </c>
      <c r="G2027" s="99">
        <v>1</v>
      </c>
      <c r="H2027" s="150">
        <v>1</v>
      </c>
      <c r="I2027" s="144"/>
      <c r="J2027" s="86">
        <f>H2027*F2027</f>
        <v>375</v>
      </c>
      <c r="K2027" s="44" t="s">
        <v>84</v>
      </c>
    </row>
    <row r="2028" spans="1:11" x14ac:dyDescent="0.25">
      <c r="A2028" s="92"/>
      <c r="C2028" s="92"/>
      <c r="E2028" s="92"/>
      <c r="G2028" s="92"/>
      <c r="I2028" s="92"/>
      <c r="K2028" s="92"/>
    </row>
    <row r="2029" spans="1:11" x14ac:dyDescent="0.25">
      <c r="A2029" s="79">
        <v>41068</v>
      </c>
      <c r="B2029" s="100" t="s">
        <v>197</v>
      </c>
      <c r="C2029" s="46" t="s">
        <v>1859</v>
      </c>
      <c r="D2029" s="100" t="s">
        <v>1860</v>
      </c>
      <c r="E2029" s="44" t="s">
        <v>199</v>
      </c>
      <c r="F2029" s="84">
        <v>1982</v>
      </c>
      <c r="G2029" s="85">
        <v>1</v>
      </c>
      <c r="H2029" s="102">
        <v>1</v>
      </c>
      <c r="I2029" s="53"/>
      <c r="J2029" s="86">
        <f>H2029*F2029</f>
        <v>1982</v>
      </c>
      <c r="K2029" s="44" t="s">
        <v>84</v>
      </c>
    </row>
    <row r="2030" spans="1:11" x14ac:dyDescent="0.25">
      <c r="A2030" s="92"/>
      <c r="C2030" s="92"/>
      <c r="E2030" s="92"/>
      <c r="G2030" s="92"/>
      <c r="I2030" s="92"/>
      <c r="K2030" s="92"/>
    </row>
    <row r="2031" spans="1:11" x14ac:dyDescent="0.25">
      <c r="A2031" s="79">
        <v>41068</v>
      </c>
      <c r="B2031" s="100" t="s">
        <v>197</v>
      </c>
      <c r="C2031" s="147" t="s">
        <v>1861</v>
      </c>
      <c r="D2031" s="100" t="s">
        <v>1862</v>
      </c>
      <c r="E2031" s="44" t="s">
        <v>199</v>
      </c>
      <c r="F2031" s="84">
        <v>7520</v>
      </c>
      <c r="G2031" s="85">
        <v>1</v>
      </c>
      <c r="H2031" s="102">
        <v>1</v>
      </c>
      <c r="I2031" s="44"/>
      <c r="J2031" s="86">
        <f>H2031*F2031</f>
        <v>7520</v>
      </c>
      <c r="K2031" s="44" t="s">
        <v>84</v>
      </c>
    </row>
    <row r="2032" spans="1:11" x14ac:dyDescent="0.25">
      <c r="A2032" s="92"/>
      <c r="C2032" s="92"/>
      <c r="E2032" s="92"/>
      <c r="G2032" s="92"/>
      <c r="I2032" s="92"/>
      <c r="K2032" s="92"/>
    </row>
    <row r="2033" spans="1:11" x14ac:dyDescent="0.25">
      <c r="A2033" s="79">
        <v>41068</v>
      </c>
      <c r="B2033" s="100" t="s">
        <v>197</v>
      </c>
      <c r="C2033" s="147" t="s">
        <v>1863</v>
      </c>
      <c r="D2033" s="100" t="s">
        <v>1864</v>
      </c>
      <c r="E2033" s="44" t="s">
        <v>199</v>
      </c>
      <c r="F2033" s="84">
        <v>1924</v>
      </c>
      <c r="G2033" s="85">
        <v>1</v>
      </c>
      <c r="H2033" s="102">
        <v>1</v>
      </c>
      <c r="I2033" s="44"/>
      <c r="J2033" s="86">
        <f>H2033*F2033</f>
        <v>1924</v>
      </c>
      <c r="K2033" s="44" t="s">
        <v>84</v>
      </c>
    </row>
    <row r="2034" spans="1:11" x14ac:dyDescent="0.25">
      <c r="A2034" s="92"/>
      <c r="C2034" s="92"/>
      <c r="E2034" s="92"/>
      <c r="G2034" s="92"/>
      <c r="I2034" s="92"/>
      <c r="K2034" s="92"/>
    </row>
    <row r="2035" spans="1:11" x14ac:dyDescent="0.25">
      <c r="A2035" s="79">
        <v>41068</v>
      </c>
      <c r="B2035" s="100" t="s">
        <v>197</v>
      </c>
      <c r="C2035" s="39" t="s">
        <v>1865</v>
      </c>
      <c r="D2035" s="100" t="s">
        <v>1866</v>
      </c>
      <c r="E2035" s="44" t="s">
        <v>199</v>
      </c>
      <c r="F2035" s="84">
        <v>2872</v>
      </c>
      <c r="G2035" s="85">
        <v>1</v>
      </c>
      <c r="H2035" s="102">
        <v>1</v>
      </c>
      <c r="I2035" s="44"/>
      <c r="J2035" s="86">
        <f>H2035*F2035</f>
        <v>2872</v>
      </c>
      <c r="K2035" s="44" t="s">
        <v>84</v>
      </c>
    </row>
    <row r="2036" spans="1:11" x14ac:dyDescent="0.25">
      <c r="A2036" s="92"/>
      <c r="C2036" s="92"/>
      <c r="E2036" s="92"/>
      <c r="G2036" s="92"/>
      <c r="I2036" s="92"/>
      <c r="K2036" s="92"/>
    </row>
    <row r="2037" spans="1:11" x14ac:dyDescent="0.25">
      <c r="A2037" s="79">
        <v>41068</v>
      </c>
      <c r="B2037" s="100" t="s">
        <v>197</v>
      </c>
      <c r="C2037" s="147" t="s">
        <v>1867</v>
      </c>
      <c r="D2037" s="100" t="s">
        <v>1868</v>
      </c>
      <c r="E2037" s="44" t="s">
        <v>199</v>
      </c>
      <c r="F2037" s="84">
        <v>7200</v>
      </c>
      <c r="G2037" s="85">
        <v>1</v>
      </c>
      <c r="H2037" s="102">
        <v>1</v>
      </c>
      <c r="I2037" s="44"/>
      <c r="J2037" s="86">
        <f>H2037*F2037</f>
        <v>7200</v>
      </c>
      <c r="K2037" s="44" t="s">
        <v>84</v>
      </c>
    </row>
    <row r="2038" spans="1:11" x14ac:dyDescent="0.25">
      <c r="A2038" s="92"/>
      <c r="C2038" s="92"/>
      <c r="E2038" s="92"/>
      <c r="G2038" s="92"/>
      <c r="I2038" s="92"/>
      <c r="K2038" s="92"/>
    </row>
    <row r="2039" spans="1:11" x14ac:dyDescent="0.25">
      <c r="A2039" s="79">
        <v>41068</v>
      </c>
      <c r="B2039" s="100" t="s">
        <v>197</v>
      </c>
      <c r="C2039" s="147" t="s">
        <v>1869</v>
      </c>
      <c r="D2039" s="100" t="s">
        <v>1870</v>
      </c>
      <c r="E2039" s="44" t="s">
        <v>199</v>
      </c>
      <c r="F2039" s="84">
        <v>2674</v>
      </c>
      <c r="G2039" s="85">
        <v>1</v>
      </c>
      <c r="H2039" s="102">
        <v>1</v>
      </c>
      <c r="I2039" s="44"/>
      <c r="J2039" s="86">
        <f>H2039*F2039</f>
        <v>2674</v>
      </c>
      <c r="K2039" s="44" t="s">
        <v>84</v>
      </c>
    </row>
    <row r="2040" spans="1:11" x14ac:dyDescent="0.25">
      <c r="A2040" s="92"/>
      <c r="C2040" s="92"/>
      <c r="E2040" s="92"/>
      <c r="G2040" s="92"/>
      <c r="I2040" s="92"/>
      <c r="K2040" s="92"/>
    </row>
    <row r="2041" spans="1:11" x14ac:dyDescent="0.25">
      <c r="A2041" s="79">
        <v>41068</v>
      </c>
      <c r="B2041" s="100" t="s">
        <v>197</v>
      </c>
      <c r="C2041" s="147" t="s">
        <v>1871</v>
      </c>
      <c r="D2041" s="100" t="s">
        <v>1872</v>
      </c>
      <c r="E2041" s="44" t="s">
        <v>199</v>
      </c>
      <c r="F2041" s="84">
        <v>1878</v>
      </c>
      <c r="G2041" s="85">
        <v>1</v>
      </c>
      <c r="H2041" s="102">
        <v>1</v>
      </c>
      <c r="I2041" s="44"/>
      <c r="J2041" s="86">
        <f>H2041*F2041</f>
        <v>1878</v>
      </c>
      <c r="K2041" s="44" t="s">
        <v>84</v>
      </c>
    </row>
    <row r="2042" spans="1:11" x14ac:dyDescent="0.25">
      <c r="A2042" s="92"/>
      <c r="C2042" s="92"/>
      <c r="E2042" s="92"/>
      <c r="G2042" s="92"/>
      <c r="I2042" s="92"/>
      <c r="K2042" s="92"/>
    </row>
    <row r="2043" spans="1:11" x14ac:dyDescent="0.25">
      <c r="A2043" s="79">
        <v>41068</v>
      </c>
      <c r="B2043" s="100" t="s">
        <v>197</v>
      </c>
      <c r="C2043" s="39" t="s">
        <v>1873</v>
      </c>
      <c r="D2043" s="100" t="s">
        <v>1874</v>
      </c>
      <c r="E2043" s="144" t="s">
        <v>199</v>
      </c>
      <c r="F2043" s="108">
        <v>6276</v>
      </c>
      <c r="G2043" s="99">
        <v>1</v>
      </c>
      <c r="H2043" s="150">
        <v>1</v>
      </c>
      <c r="I2043" s="144"/>
      <c r="J2043" s="86">
        <f>H2043*F2043</f>
        <v>6276</v>
      </c>
      <c r="K2043" s="44" t="s">
        <v>84</v>
      </c>
    </row>
    <row r="2044" spans="1:11" x14ac:dyDescent="0.25">
      <c r="A2044" s="79"/>
      <c r="B2044" s="100"/>
      <c r="C2044" s="147"/>
      <c r="D2044" s="100"/>
      <c r="E2044" s="44"/>
      <c r="F2044" s="84"/>
      <c r="G2044" s="85"/>
      <c r="H2044" s="102"/>
      <c r="I2044" s="44"/>
      <c r="J2044" s="148"/>
      <c r="K2044" s="44"/>
    </row>
    <row r="2045" spans="1:11" x14ac:dyDescent="0.25">
      <c r="A2045" s="79">
        <v>41068</v>
      </c>
      <c r="B2045" s="100" t="s">
        <v>197</v>
      </c>
      <c r="C2045" s="39" t="s">
        <v>1875</v>
      </c>
      <c r="D2045" s="45" t="s">
        <v>1876</v>
      </c>
      <c r="E2045" s="144" t="s">
        <v>199</v>
      </c>
      <c r="F2045" s="108">
        <v>8200</v>
      </c>
      <c r="G2045" s="172">
        <v>1</v>
      </c>
      <c r="H2045" s="150">
        <v>1</v>
      </c>
      <c r="I2045" s="173"/>
      <c r="J2045" s="86">
        <f>H2045*F2045</f>
        <v>8200</v>
      </c>
      <c r="K2045" s="44" t="s">
        <v>84</v>
      </c>
    </row>
    <row r="2046" spans="1:11" x14ac:dyDescent="0.25">
      <c r="A2046" s="79">
        <v>41068</v>
      </c>
      <c r="B2046" s="100" t="s">
        <v>197</v>
      </c>
      <c r="C2046" s="39" t="s">
        <v>1877</v>
      </c>
      <c r="D2046" s="45" t="s">
        <v>1878</v>
      </c>
      <c r="E2046" s="144" t="s">
        <v>199</v>
      </c>
      <c r="F2046" s="108">
        <v>3134</v>
      </c>
      <c r="G2046" s="42">
        <v>1</v>
      </c>
      <c r="H2046" s="221">
        <v>1</v>
      </c>
      <c r="I2046" s="171"/>
      <c r="J2046" s="86">
        <f>H2046*F2046</f>
        <v>3134</v>
      </c>
      <c r="K2046" s="44" t="s">
        <v>84</v>
      </c>
    </row>
    <row r="2047" spans="1:11" x14ac:dyDescent="0.25">
      <c r="A2047" s="92"/>
      <c r="C2047" s="92"/>
      <c r="E2047" s="92"/>
      <c r="G2047" s="93"/>
      <c r="H2047" s="92"/>
      <c r="I2047" s="113"/>
      <c r="K2047" s="92"/>
    </row>
    <row r="2048" spans="1:11" x14ac:dyDescent="0.25">
      <c r="A2048" s="79">
        <v>41068</v>
      </c>
      <c r="B2048" s="100" t="s">
        <v>197</v>
      </c>
      <c r="C2048" s="39" t="s">
        <v>1879</v>
      </c>
      <c r="D2048" s="100" t="s">
        <v>1880</v>
      </c>
      <c r="E2048" s="44" t="s">
        <v>199</v>
      </c>
      <c r="F2048" s="84">
        <v>8599</v>
      </c>
      <c r="G2048" s="49">
        <v>1</v>
      </c>
      <c r="H2048" s="85">
        <v>1</v>
      </c>
      <c r="I2048" s="109"/>
      <c r="J2048" s="86">
        <f>H2048*F2048</f>
        <v>8599</v>
      </c>
      <c r="K2048" s="44" t="s">
        <v>84</v>
      </c>
    </row>
    <row r="2049" spans="1:11" x14ac:dyDescent="0.25">
      <c r="A2049" s="92"/>
      <c r="C2049" s="92"/>
      <c r="E2049" s="92"/>
      <c r="G2049" s="93"/>
      <c r="H2049" s="92"/>
      <c r="I2049" s="113"/>
      <c r="K2049" s="92"/>
    </row>
    <row r="2050" spans="1:11" x14ac:dyDescent="0.25">
      <c r="A2050" s="79">
        <v>41068</v>
      </c>
      <c r="B2050" s="100" t="s">
        <v>197</v>
      </c>
      <c r="C2050" s="46" t="s">
        <v>1881</v>
      </c>
      <c r="D2050" s="100" t="s">
        <v>1882</v>
      </c>
      <c r="E2050" s="44" t="s">
        <v>199</v>
      </c>
      <c r="F2050" s="84">
        <v>7583</v>
      </c>
      <c r="G2050" s="49">
        <v>1</v>
      </c>
      <c r="H2050" s="85">
        <v>1</v>
      </c>
      <c r="I2050" s="109"/>
      <c r="J2050" s="86">
        <f>H2050*F2050</f>
        <v>7583</v>
      </c>
      <c r="K2050" s="44" t="s">
        <v>84</v>
      </c>
    </row>
    <row r="2051" spans="1:11" x14ac:dyDescent="0.25">
      <c r="A2051" s="92"/>
      <c r="C2051" s="92"/>
      <c r="E2051" s="92"/>
      <c r="G2051" s="93"/>
      <c r="H2051" s="92"/>
      <c r="I2051" s="113"/>
      <c r="K2051" s="92"/>
    </row>
    <row r="2052" spans="1:11" x14ac:dyDescent="0.25">
      <c r="A2052" s="79">
        <v>41068</v>
      </c>
      <c r="B2052" s="100" t="s">
        <v>197</v>
      </c>
      <c r="C2052" s="46" t="s">
        <v>1883</v>
      </c>
      <c r="D2052" s="100" t="s">
        <v>1884</v>
      </c>
      <c r="E2052" s="44" t="s">
        <v>199</v>
      </c>
      <c r="F2052" s="84">
        <v>2892</v>
      </c>
      <c r="G2052" s="49">
        <v>1</v>
      </c>
      <c r="H2052" s="85">
        <v>1</v>
      </c>
      <c r="I2052" s="109"/>
      <c r="J2052" s="86">
        <f>H2052*F2052</f>
        <v>2892</v>
      </c>
      <c r="K2052" s="44" t="s">
        <v>84</v>
      </c>
    </row>
    <row r="2053" spans="1:11" x14ac:dyDescent="0.25">
      <c r="A2053" s="92"/>
      <c r="C2053" s="92"/>
      <c r="E2053" s="92"/>
      <c r="G2053" s="93"/>
      <c r="H2053" s="92"/>
      <c r="I2053" s="113"/>
      <c r="K2053" s="92"/>
    </row>
    <row r="2054" spans="1:11" x14ac:dyDescent="0.25">
      <c r="A2054" s="79">
        <v>41068</v>
      </c>
      <c r="B2054" s="100" t="s">
        <v>197</v>
      </c>
      <c r="C2054" s="147" t="s">
        <v>1885</v>
      </c>
      <c r="D2054" s="100" t="s">
        <v>1886</v>
      </c>
      <c r="E2054" s="44" t="s">
        <v>199</v>
      </c>
      <c r="F2054" s="84">
        <v>1679</v>
      </c>
      <c r="G2054" s="49">
        <v>1</v>
      </c>
      <c r="H2054" s="85">
        <v>1</v>
      </c>
      <c r="I2054" s="22"/>
      <c r="J2054" s="86">
        <f>H2054*F2054</f>
        <v>1679</v>
      </c>
      <c r="K2054" s="44" t="s">
        <v>84</v>
      </c>
    </row>
    <row r="2055" spans="1:11" x14ac:dyDescent="0.25">
      <c r="A2055" s="92"/>
      <c r="C2055" s="92"/>
      <c r="E2055" s="92"/>
      <c r="G2055" s="93"/>
      <c r="H2055" s="92"/>
      <c r="I2055" s="113"/>
      <c r="K2055" s="92"/>
    </row>
    <row r="2056" spans="1:11" x14ac:dyDescent="0.25">
      <c r="A2056" s="79">
        <v>41068</v>
      </c>
      <c r="B2056" s="100" t="s">
        <v>197</v>
      </c>
      <c r="C2056" s="147" t="s">
        <v>1887</v>
      </c>
      <c r="D2056" s="100" t="s">
        <v>1888</v>
      </c>
      <c r="E2056" s="44" t="s">
        <v>199</v>
      </c>
      <c r="F2056" s="84">
        <v>8670</v>
      </c>
      <c r="G2056" s="49">
        <v>1</v>
      </c>
      <c r="H2056" s="85">
        <v>1</v>
      </c>
      <c r="I2056" s="22"/>
      <c r="J2056" s="86">
        <f>H2056*F2056</f>
        <v>8670</v>
      </c>
      <c r="K2056" s="44" t="s">
        <v>84</v>
      </c>
    </row>
    <row r="2057" spans="1:11" x14ac:dyDescent="0.25">
      <c r="A2057" s="92"/>
      <c r="C2057" s="92"/>
      <c r="E2057" s="92"/>
      <c r="G2057" s="93"/>
      <c r="H2057" s="92"/>
      <c r="I2057" s="113"/>
      <c r="K2057" s="92"/>
    </row>
    <row r="2058" spans="1:11" x14ac:dyDescent="0.25">
      <c r="A2058" s="79">
        <v>41068</v>
      </c>
      <c r="B2058" s="100" t="s">
        <v>197</v>
      </c>
      <c r="C2058" s="39" t="s">
        <v>1889</v>
      </c>
      <c r="D2058" s="100" t="s">
        <v>1890</v>
      </c>
      <c r="E2058" s="44" t="s">
        <v>199</v>
      </c>
      <c r="F2058" s="84">
        <v>7691</v>
      </c>
      <c r="G2058" s="49">
        <v>1</v>
      </c>
      <c r="H2058" s="85">
        <v>1</v>
      </c>
      <c r="I2058" s="22"/>
      <c r="J2058" s="86">
        <f>H2058*F2058</f>
        <v>7691</v>
      </c>
      <c r="K2058" s="44" t="s">
        <v>84</v>
      </c>
    </row>
    <row r="2059" spans="1:11" x14ac:dyDescent="0.25">
      <c r="A2059" s="92"/>
      <c r="C2059" s="92"/>
      <c r="E2059" s="92"/>
      <c r="G2059" s="93"/>
      <c r="H2059" s="92"/>
      <c r="I2059" s="113"/>
      <c r="K2059" s="92"/>
    </row>
    <row r="2060" spans="1:11" x14ac:dyDescent="0.25">
      <c r="A2060" s="79">
        <v>41012</v>
      </c>
      <c r="B2060" s="100" t="s">
        <v>197</v>
      </c>
      <c r="C2060" s="46" t="s">
        <v>1891</v>
      </c>
      <c r="D2060" s="100" t="s">
        <v>1892</v>
      </c>
      <c r="E2060" s="44" t="s">
        <v>199</v>
      </c>
      <c r="F2060" s="84">
        <v>2772</v>
      </c>
      <c r="G2060" s="49">
        <v>1</v>
      </c>
      <c r="H2060" s="85">
        <v>1</v>
      </c>
      <c r="I2060" s="109"/>
      <c r="J2060" s="86">
        <f>H2060*F2060</f>
        <v>2772</v>
      </c>
      <c r="K2060" s="44" t="s">
        <v>84</v>
      </c>
    </row>
    <row r="2061" spans="1:11" x14ac:dyDescent="0.25">
      <c r="A2061" s="92"/>
      <c r="C2061" s="92"/>
      <c r="E2061" s="92"/>
      <c r="G2061" s="93"/>
      <c r="H2061" s="92"/>
      <c r="I2061" s="113"/>
      <c r="K2061" s="92"/>
    </row>
    <row r="2062" spans="1:11" x14ac:dyDescent="0.25">
      <c r="A2062" s="79">
        <v>41012</v>
      </c>
      <c r="B2062" s="100" t="s">
        <v>197</v>
      </c>
      <c r="C2062" s="46" t="s">
        <v>1893</v>
      </c>
      <c r="D2062" s="100" t="s">
        <v>1894</v>
      </c>
      <c r="E2062" s="44" t="s">
        <v>199</v>
      </c>
      <c r="F2062" s="84">
        <v>2500</v>
      </c>
      <c r="G2062" s="49">
        <v>1</v>
      </c>
      <c r="H2062" s="85">
        <v>1</v>
      </c>
      <c r="I2062" s="109"/>
      <c r="J2062" s="86">
        <f>H2062*F2062</f>
        <v>2500</v>
      </c>
      <c r="K2062" s="44" t="s">
        <v>84</v>
      </c>
    </row>
    <row r="2063" spans="1:11" x14ac:dyDescent="0.25">
      <c r="A2063" s="92"/>
      <c r="C2063" s="92"/>
      <c r="E2063" s="92"/>
      <c r="G2063" s="93"/>
      <c r="H2063" s="92"/>
      <c r="I2063" s="113"/>
      <c r="K2063" s="92"/>
    </row>
    <row r="2064" spans="1:11" x14ac:dyDescent="0.25">
      <c r="A2064" s="79">
        <v>41012</v>
      </c>
      <c r="B2064" s="100" t="s">
        <v>197</v>
      </c>
      <c r="C2064" s="147" t="s">
        <v>1895</v>
      </c>
      <c r="D2064" s="100" t="s">
        <v>1896</v>
      </c>
      <c r="E2064" s="44" t="s">
        <v>199</v>
      </c>
      <c r="F2064" s="84">
        <v>2800</v>
      </c>
      <c r="G2064" s="49">
        <v>1</v>
      </c>
      <c r="H2064" s="85">
        <v>1</v>
      </c>
      <c r="I2064" s="22"/>
      <c r="J2064" s="86">
        <f>H2064*F2064</f>
        <v>2800</v>
      </c>
      <c r="K2064" s="44" t="s">
        <v>84</v>
      </c>
    </row>
    <row r="2065" spans="1:11" x14ac:dyDescent="0.25">
      <c r="A2065" s="79"/>
      <c r="B2065" s="100"/>
      <c r="C2065" s="147"/>
      <c r="D2065" s="100"/>
      <c r="E2065" s="44"/>
      <c r="F2065" s="84"/>
      <c r="G2065" s="49"/>
      <c r="H2065" s="85"/>
      <c r="I2065" s="22"/>
      <c r="J2065" s="148"/>
      <c r="K2065" s="44"/>
    </row>
    <row r="2066" spans="1:11" x14ac:dyDescent="0.25">
      <c r="A2066" s="79">
        <v>41012</v>
      </c>
      <c r="B2066" s="100" t="s">
        <v>197</v>
      </c>
      <c r="C2066" s="147" t="s">
        <v>1897</v>
      </c>
      <c r="D2066" s="100" t="s">
        <v>1898</v>
      </c>
      <c r="E2066" s="44" t="s">
        <v>199</v>
      </c>
      <c r="F2066" s="84">
        <v>5220</v>
      </c>
      <c r="G2066" s="49">
        <v>1</v>
      </c>
      <c r="H2066" s="85">
        <v>1</v>
      </c>
      <c r="I2066" s="22"/>
      <c r="J2066" s="86">
        <f>H2066*F2066</f>
        <v>5220</v>
      </c>
      <c r="K2066" s="44" t="s">
        <v>84</v>
      </c>
    </row>
    <row r="2067" spans="1:11" x14ac:dyDescent="0.25">
      <c r="A2067" s="92"/>
      <c r="C2067" s="92"/>
      <c r="E2067" s="92"/>
      <c r="G2067" s="93"/>
      <c r="H2067" s="92"/>
      <c r="I2067" s="113"/>
      <c r="K2067" s="92"/>
    </row>
    <row r="2068" spans="1:11" x14ac:dyDescent="0.25">
      <c r="A2068" s="79">
        <v>41012</v>
      </c>
      <c r="B2068" s="100" t="s">
        <v>197</v>
      </c>
      <c r="C2068" s="39" t="s">
        <v>1899</v>
      </c>
      <c r="D2068" s="100" t="s">
        <v>1900</v>
      </c>
      <c r="E2068" s="44" t="s">
        <v>199</v>
      </c>
      <c r="F2068" s="84">
        <v>7900</v>
      </c>
      <c r="G2068" s="49">
        <v>1</v>
      </c>
      <c r="H2068" s="104">
        <v>1</v>
      </c>
      <c r="I2068" s="22"/>
      <c r="J2068" s="86">
        <f>H2068*F2068</f>
        <v>7900</v>
      </c>
      <c r="K2068" s="44" t="s">
        <v>84</v>
      </c>
    </row>
    <row r="2069" spans="1:11" x14ac:dyDescent="0.25">
      <c r="A2069" s="79">
        <v>41012</v>
      </c>
      <c r="B2069" s="100" t="s">
        <v>197</v>
      </c>
      <c r="C2069" s="147" t="s">
        <v>1901</v>
      </c>
      <c r="D2069" s="100" t="s">
        <v>1902</v>
      </c>
      <c r="E2069" s="44" t="s">
        <v>199</v>
      </c>
      <c r="F2069" s="84">
        <v>2500</v>
      </c>
      <c r="G2069" s="162">
        <v>1</v>
      </c>
      <c r="H2069" s="102">
        <v>1</v>
      </c>
      <c r="I2069" s="159"/>
      <c r="J2069" s="86">
        <f>H2069*F2069</f>
        <v>2500</v>
      </c>
      <c r="K2069" s="44" t="s">
        <v>84</v>
      </c>
    </row>
    <row r="2070" spans="1:11" x14ac:dyDescent="0.25">
      <c r="A2070" s="92"/>
      <c r="C2070" s="92"/>
      <c r="E2070" s="92"/>
      <c r="G2070" s="92"/>
      <c r="I2070" s="92"/>
      <c r="K2070" s="92"/>
    </row>
    <row r="2071" spans="1:11" x14ac:dyDescent="0.25">
      <c r="A2071" s="79">
        <v>41012</v>
      </c>
      <c r="B2071" s="100" t="s">
        <v>197</v>
      </c>
      <c r="C2071" s="147" t="s">
        <v>1903</v>
      </c>
      <c r="D2071" s="100" t="s">
        <v>1904</v>
      </c>
      <c r="E2071" s="44" t="s">
        <v>199</v>
      </c>
      <c r="F2071" s="84">
        <v>1800</v>
      </c>
      <c r="G2071" s="85">
        <v>1</v>
      </c>
      <c r="H2071" s="102">
        <v>1</v>
      </c>
      <c r="I2071" s="44"/>
      <c r="J2071" s="86">
        <f>H2071*F2071</f>
        <v>1800</v>
      </c>
      <c r="K2071" s="44" t="s">
        <v>84</v>
      </c>
    </row>
    <row r="2072" spans="1:11" x14ac:dyDescent="0.25">
      <c r="A2072" s="92"/>
      <c r="C2072" s="92"/>
      <c r="E2072" s="92"/>
      <c r="G2072" s="92"/>
      <c r="I2072" s="92"/>
      <c r="K2072" s="92"/>
    </row>
    <row r="2073" spans="1:11" x14ac:dyDescent="0.25">
      <c r="A2073" s="79">
        <v>41012</v>
      </c>
      <c r="B2073" s="100" t="s">
        <v>197</v>
      </c>
      <c r="C2073" s="147" t="s">
        <v>1905</v>
      </c>
      <c r="D2073" s="100" t="s">
        <v>1906</v>
      </c>
      <c r="E2073" s="44" t="s">
        <v>199</v>
      </c>
      <c r="F2073" s="84">
        <v>1800</v>
      </c>
      <c r="G2073" s="85">
        <v>1</v>
      </c>
      <c r="H2073" s="102">
        <v>1</v>
      </c>
      <c r="I2073" s="44"/>
      <c r="J2073" s="86">
        <f>H2073*F2073</f>
        <v>1800</v>
      </c>
      <c r="K2073" s="44" t="s">
        <v>84</v>
      </c>
    </row>
    <row r="2074" spans="1:11" x14ac:dyDescent="0.25">
      <c r="A2074" s="92"/>
      <c r="C2074" s="92"/>
      <c r="E2074" s="92"/>
      <c r="G2074" s="92"/>
      <c r="I2074" s="92"/>
      <c r="K2074" s="92"/>
    </row>
    <row r="2075" spans="1:11" x14ac:dyDescent="0.25">
      <c r="A2075" s="79">
        <v>41012</v>
      </c>
      <c r="B2075" s="100" t="s">
        <v>197</v>
      </c>
      <c r="C2075" s="39" t="s">
        <v>1907</v>
      </c>
      <c r="D2075" s="100" t="s">
        <v>1908</v>
      </c>
      <c r="E2075" s="144" t="s">
        <v>199</v>
      </c>
      <c r="F2075" s="108">
        <v>11000</v>
      </c>
      <c r="G2075" s="99">
        <v>1</v>
      </c>
      <c r="H2075" s="150">
        <v>1</v>
      </c>
      <c r="I2075" s="144"/>
      <c r="J2075" s="86">
        <f>H2075*F2075</f>
        <v>11000</v>
      </c>
      <c r="K2075" s="44" t="s">
        <v>84</v>
      </c>
    </row>
    <row r="2076" spans="1:11" x14ac:dyDescent="0.25">
      <c r="A2076" s="92"/>
      <c r="C2076" s="92"/>
      <c r="E2076" s="92"/>
      <c r="G2076" s="92"/>
      <c r="I2076" s="92"/>
      <c r="K2076" s="92"/>
    </row>
    <row r="2077" spans="1:11" x14ac:dyDescent="0.25">
      <c r="A2077" s="79">
        <v>41012</v>
      </c>
      <c r="B2077" s="100" t="s">
        <v>197</v>
      </c>
      <c r="C2077" s="39" t="s">
        <v>1909</v>
      </c>
      <c r="D2077" s="45" t="s">
        <v>1910</v>
      </c>
      <c r="E2077" s="144" t="s">
        <v>199</v>
      </c>
      <c r="F2077" s="108">
        <v>3300</v>
      </c>
      <c r="G2077" s="99">
        <v>1</v>
      </c>
      <c r="H2077" s="150">
        <v>1</v>
      </c>
      <c r="I2077" s="144"/>
      <c r="J2077" s="86">
        <f>H2077*F2077</f>
        <v>3300</v>
      </c>
      <c r="K2077" s="44" t="s">
        <v>84</v>
      </c>
    </row>
    <row r="2078" spans="1:11" x14ac:dyDescent="0.25">
      <c r="A2078" s="92"/>
      <c r="C2078" s="92"/>
      <c r="E2078" s="92"/>
      <c r="G2078" s="92"/>
      <c r="I2078" s="92"/>
      <c r="K2078" s="92"/>
    </row>
    <row r="2079" spans="1:11" x14ac:dyDescent="0.25">
      <c r="A2079" s="79">
        <v>41012</v>
      </c>
      <c r="B2079" s="100" t="s">
        <v>197</v>
      </c>
      <c r="C2079" s="39" t="s">
        <v>1911</v>
      </c>
      <c r="D2079" s="45" t="s">
        <v>1912</v>
      </c>
      <c r="E2079" s="144" t="s">
        <v>199</v>
      </c>
      <c r="F2079" s="108">
        <v>1400</v>
      </c>
      <c r="G2079" s="99">
        <v>1</v>
      </c>
      <c r="H2079" s="150">
        <v>1</v>
      </c>
      <c r="I2079" s="144"/>
      <c r="J2079" s="86">
        <f>H2079*F2079</f>
        <v>1400</v>
      </c>
      <c r="K2079" s="44" t="s">
        <v>84</v>
      </c>
    </row>
    <row r="2080" spans="1:11" x14ac:dyDescent="0.25">
      <c r="A2080" s="92"/>
      <c r="C2080" s="92"/>
      <c r="E2080" s="92"/>
      <c r="G2080" s="92"/>
      <c r="I2080" s="92"/>
      <c r="K2080" s="92"/>
    </row>
    <row r="2081" spans="1:11" x14ac:dyDescent="0.25">
      <c r="A2081" s="79">
        <v>41012</v>
      </c>
      <c r="B2081" s="100" t="s">
        <v>197</v>
      </c>
      <c r="C2081" s="39" t="s">
        <v>1913</v>
      </c>
      <c r="D2081" s="100" t="s">
        <v>1914</v>
      </c>
      <c r="E2081" s="44" t="s">
        <v>199</v>
      </c>
      <c r="F2081" s="84">
        <v>2800</v>
      </c>
      <c r="G2081" s="85">
        <v>1</v>
      </c>
      <c r="H2081" s="102">
        <v>1</v>
      </c>
      <c r="I2081" s="53"/>
      <c r="J2081" s="86">
        <f>H2081*F2081</f>
        <v>2800</v>
      </c>
      <c r="K2081" s="44" t="s">
        <v>84</v>
      </c>
    </row>
    <row r="2082" spans="1:11" x14ac:dyDescent="0.25">
      <c r="A2082" s="92"/>
      <c r="C2082" s="92"/>
      <c r="E2082" s="92"/>
      <c r="G2082" s="92"/>
      <c r="I2082" s="92"/>
      <c r="K2082" s="92"/>
    </row>
    <row r="2083" spans="1:11" x14ac:dyDescent="0.25">
      <c r="A2083" s="79">
        <v>41012</v>
      </c>
      <c r="B2083" s="100" t="s">
        <v>197</v>
      </c>
      <c r="C2083" s="46" t="s">
        <v>1915</v>
      </c>
      <c r="D2083" s="100" t="s">
        <v>1916</v>
      </c>
      <c r="E2083" s="44" t="s">
        <v>199</v>
      </c>
      <c r="F2083" s="84">
        <v>3195</v>
      </c>
      <c r="G2083" s="85">
        <v>1</v>
      </c>
      <c r="H2083" s="102">
        <v>1</v>
      </c>
      <c r="I2083" s="53"/>
      <c r="J2083" s="86">
        <f>H2083*F2083</f>
        <v>3195</v>
      </c>
      <c r="K2083" s="44" t="s">
        <v>84</v>
      </c>
    </row>
    <row r="2084" spans="1:11" x14ac:dyDescent="0.25">
      <c r="A2084" s="92"/>
      <c r="C2084" s="92"/>
      <c r="E2084" s="92"/>
      <c r="G2084" s="92"/>
      <c r="I2084" s="92"/>
      <c r="K2084" s="92"/>
    </row>
    <row r="2085" spans="1:11" x14ac:dyDescent="0.25">
      <c r="A2085" s="79">
        <v>41012</v>
      </c>
      <c r="B2085" s="100" t="s">
        <v>197</v>
      </c>
      <c r="C2085" s="46" t="s">
        <v>1917</v>
      </c>
      <c r="D2085" s="100" t="s">
        <v>1918</v>
      </c>
      <c r="E2085" s="44" t="s">
        <v>199</v>
      </c>
      <c r="F2085" s="84">
        <v>3020</v>
      </c>
      <c r="G2085" s="85">
        <v>1</v>
      </c>
      <c r="H2085" s="102">
        <v>1</v>
      </c>
      <c r="I2085" s="53"/>
      <c r="J2085" s="86">
        <f>H2085*F2085</f>
        <v>3020</v>
      </c>
      <c r="K2085" s="44" t="s">
        <v>84</v>
      </c>
    </row>
    <row r="2086" spans="1:11" x14ac:dyDescent="0.25">
      <c r="A2086" s="92"/>
      <c r="C2086" s="92"/>
      <c r="E2086" s="92"/>
      <c r="G2086" s="92"/>
      <c r="I2086" s="92"/>
      <c r="K2086" s="92"/>
    </row>
    <row r="2087" spans="1:11" x14ac:dyDescent="0.25">
      <c r="A2087" s="79">
        <v>41012</v>
      </c>
      <c r="B2087" s="100" t="s">
        <v>197</v>
      </c>
      <c r="C2087" s="147" t="s">
        <v>1919</v>
      </c>
      <c r="D2087" s="100" t="s">
        <v>1920</v>
      </c>
      <c r="E2087" s="44" t="s">
        <v>199</v>
      </c>
      <c r="F2087" s="84">
        <v>3100</v>
      </c>
      <c r="G2087" s="85">
        <v>1</v>
      </c>
      <c r="H2087" s="102">
        <v>1</v>
      </c>
      <c r="I2087" s="44"/>
      <c r="J2087" s="86">
        <f>H2087*F2087</f>
        <v>3100</v>
      </c>
      <c r="K2087" s="44" t="s">
        <v>84</v>
      </c>
    </row>
    <row r="2088" spans="1:11" x14ac:dyDescent="0.25">
      <c r="A2088" s="79"/>
      <c r="B2088" s="100"/>
      <c r="C2088" s="147"/>
      <c r="D2088" s="100"/>
      <c r="E2088" s="44"/>
      <c r="F2088" s="84"/>
      <c r="G2088" s="85"/>
      <c r="H2088" s="102"/>
      <c r="I2088" s="44"/>
      <c r="J2088" s="148"/>
      <c r="K2088" s="44"/>
    </row>
    <row r="2089" spans="1:11" x14ac:dyDescent="0.25">
      <c r="A2089" s="79">
        <v>41012</v>
      </c>
      <c r="B2089" s="100" t="s">
        <v>197</v>
      </c>
      <c r="C2089" s="147" t="s">
        <v>1921</v>
      </c>
      <c r="D2089" s="100" t="s">
        <v>1922</v>
      </c>
      <c r="E2089" s="44" t="s">
        <v>199</v>
      </c>
      <c r="F2089" s="84">
        <v>2538</v>
      </c>
      <c r="G2089" s="85">
        <v>1</v>
      </c>
      <c r="H2089" s="102">
        <v>1</v>
      </c>
      <c r="I2089" s="44"/>
      <c r="J2089" s="86">
        <f>H2089*F2089</f>
        <v>2538</v>
      </c>
      <c r="K2089" s="44" t="s">
        <v>84</v>
      </c>
    </row>
    <row r="2090" spans="1:11" x14ac:dyDescent="0.25">
      <c r="A2090" s="92"/>
      <c r="C2090" s="92"/>
      <c r="E2090" s="92"/>
      <c r="G2090" s="92"/>
      <c r="I2090" s="92"/>
      <c r="K2090" s="92"/>
    </row>
    <row r="2091" spans="1:11" x14ac:dyDescent="0.25">
      <c r="A2091" s="79">
        <v>41012</v>
      </c>
      <c r="B2091" s="100" t="s">
        <v>197</v>
      </c>
      <c r="C2091" s="39" t="s">
        <v>1923</v>
      </c>
      <c r="D2091" s="100" t="s">
        <v>1924</v>
      </c>
      <c r="E2091" s="44" t="s">
        <v>199</v>
      </c>
      <c r="F2091" s="84">
        <v>7600</v>
      </c>
      <c r="G2091" s="104">
        <v>1</v>
      </c>
      <c r="H2091" s="102">
        <v>1</v>
      </c>
      <c r="I2091" s="23"/>
      <c r="J2091" s="86">
        <f>H2091*F2091</f>
        <v>7600</v>
      </c>
      <c r="K2091" s="44" t="s">
        <v>84</v>
      </c>
    </row>
    <row r="2092" spans="1:11" x14ac:dyDescent="0.25">
      <c r="A2092" s="79">
        <v>41012</v>
      </c>
      <c r="B2092" s="100" t="s">
        <v>197</v>
      </c>
      <c r="C2092" s="147" t="s">
        <v>1925</v>
      </c>
      <c r="D2092" s="100" t="s">
        <v>1926</v>
      </c>
      <c r="E2092" s="44" t="s">
        <v>199</v>
      </c>
      <c r="F2092" s="84">
        <v>3200</v>
      </c>
      <c r="G2092" s="162">
        <v>1</v>
      </c>
      <c r="H2092" s="102">
        <v>1</v>
      </c>
      <c r="I2092" s="159"/>
      <c r="J2092" s="86">
        <f>H2092*F2092</f>
        <v>3200</v>
      </c>
      <c r="K2092" s="44" t="s">
        <v>84</v>
      </c>
    </row>
    <row r="2093" spans="1:11" x14ac:dyDescent="0.25">
      <c r="A2093" s="92"/>
      <c r="C2093" s="92"/>
      <c r="E2093" s="92"/>
      <c r="G2093" s="92"/>
      <c r="I2093" s="92"/>
      <c r="K2093" s="92"/>
    </row>
    <row r="2094" spans="1:11" x14ac:dyDescent="0.25">
      <c r="A2094" s="79">
        <v>41012</v>
      </c>
      <c r="B2094" s="100" t="s">
        <v>197</v>
      </c>
      <c r="C2094" s="147" t="s">
        <v>1927</v>
      </c>
      <c r="D2094" s="100" t="s">
        <v>1928</v>
      </c>
      <c r="E2094" s="44" t="s">
        <v>199</v>
      </c>
      <c r="F2094" s="84">
        <v>4860</v>
      </c>
      <c r="G2094" s="85">
        <v>1</v>
      </c>
      <c r="H2094" s="102">
        <v>1</v>
      </c>
      <c r="I2094" s="44"/>
      <c r="J2094" s="86">
        <f>H2094*F2094</f>
        <v>4860</v>
      </c>
      <c r="K2094" s="44" t="s">
        <v>84</v>
      </c>
    </row>
    <row r="2095" spans="1:11" x14ac:dyDescent="0.25">
      <c r="A2095" s="92"/>
      <c r="C2095" s="92"/>
      <c r="E2095" s="92"/>
      <c r="G2095" s="92"/>
      <c r="I2095" s="92"/>
      <c r="K2095" s="92"/>
    </row>
    <row r="2096" spans="1:11" x14ac:dyDescent="0.25">
      <c r="A2096" s="79">
        <v>41012</v>
      </c>
      <c r="B2096" s="100" t="s">
        <v>197</v>
      </c>
      <c r="C2096" s="147" t="s">
        <v>1929</v>
      </c>
      <c r="D2096" s="100" t="s">
        <v>1930</v>
      </c>
      <c r="E2096" s="44" t="s">
        <v>199</v>
      </c>
      <c r="F2096" s="84">
        <v>2690</v>
      </c>
      <c r="G2096" s="85">
        <v>1</v>
      </c>
      <c r="H2096" s="102">
        <v>1</v>
      </c>
      <c r="I2096" s="44"/>
      <c r="J2096" s="86">
        <f>H2096*F2096</f>
        <v>2690</v>
      </c>
      <c r="K2096" s="44" t="s">
        <v>84</v>
      </c>
    </row>
    <row r="2097" spans="1:11" x14ac:dyDescent="0.25">
      <c r="A2097" s="92"/>
      <c r="C2097" s="92"/>
      <c r="E2097" s="92"/>
      <c r="G2097" s="92"/>
      <c r="I2097" s="92"/>
      <c r="K2097" s="92"/>
    </row>
    <row r="2098" spans="1:11" x14ac:dyDescent="0.25">
      <c r="A2098" s="79">
        <v>41012</v>
      </c>
      <c r="B2098" s="100" t="s">
        <v>197</v>
      </c>
      <c r="C2098" s="39" t="s">
        <v>1931</v>
      </c>
      <c r="D2098" s="100" t="s">
        <v>1932</v>
      </c>
      <c r="E2098" s="144" t="s">
        <v>199</v>
      </c>
      <c r="F2098" s="108">
        <v>2922</v>
      </c>
      <c r="G2098" s="99">
        <v>1</v>
      </c>
      <c r="H2098" s="150">
        <v>1</v>
      </c>
      <c r="I2098" s="144"/>
      <c r="J2098" s="86">
        <f>H2098*F2098</f>
        <v>2922</v>
      </c>
      <c r="K2098" s="44" t="s">
        <v>84</v>
      </c>
    </row>
    <row r="2099" spans="1:11" x14ac:dyDescent="0.25">
      <c r="A2099" s="92"/>
      <c r="C2099" s="92"/>
      <c r="E2099" s="92"/>
      <c r="G2099" s="92"/>
      <c r="I2099" s="92"/>
      <c r="K2099" s="92"/>
    </row>
    <row r="2100" spans="1:11" x14ac:dyDescent="0.25">
      <c r="A2100" s="79">
        <v>41012</v>
      </c>
      <c r="B2100" s="100" t="s">
        <v>197</v>
      </c>
      <c r="C2100" s="39" t="s">
        <v>1933</v>
      </c>
      <c r="D2100" s="45" t="s">
        <v>1934</v>
      </c>
      <c r="E2100" s="144" t="s">
        <v>199</v>
      </c>
      <c r="F2100" s="108">
        <v>5756</v>
      </c>
      <c r="G2100" s="99">
        <v>1</v>
      </c>
      <c r="H2100" s="150">
        <v>1</v>
      </c>
      <c r="I2100" s="144"/>
      <c r="J2100" s="86">
        <f>H2100*F2100</f>
        <v>5756</v>
      </c>
      <c r="K2100" s="44" t="s">
        <v>84</v>
      </c>
    </row>
    <row r="2101" spans="1:11" x14ac:dyDescent="0.25">
      <c r="A2101" s="92"/>
      <c r="C2101" s="92"/>
      <c r="E2101" s="92"/>
      <c r="G2101" s="92"/>
      <c r="I2101" s="92"/>
      <c r="K2101" s="92"/>
    </row>
    <row r="2102" spans="1:11" x14ac:dyDescent="0.25">
      <c r="A2102" s="79">
        <v>41012</v>
      </c>
      <c r="B2102" s="100" t="s">
        <v>197</v>
      </c>
      <c r="C2102" s="39" t="s">
        <v>1935</v>
      </c>
      <c r="D2102" s="45" t="s">
        <v>1936</v>
      </c>
      <c r="E2102" s="144" t="s">
        <v>199</v>
      </c>
      <c r="F2102" s="108">
        <v>1695</v>
      </c>
      <c r="G2102" s="99">
        <v>1</v>
      </c>
      <c r="H2102" s="150">
        <v>1</v>
      </c>
      <c r="I2102" s="144"/>
      <c r="J2102" s="86">
        <f>H2102*F2102</f>
        <v>1695</v>
      </c>
      <c r="K2102" s="44" t="s">
        <v>84</v>
      </c>
    </row>
    <row r="2103" spans="1:11" x14ac:dyDescent="0.25">
      <c r="A2103" s="92"/>
      <c r="C2103" s="92"/>
      <c r="E2103" s="92"/>
      <c r="G2103" s="92"/>
      <c r="I2103" s="92"/>
      <c r="K2103" s="92"/>
    </row>
    <row r="2104" spans="1:11" x14ac:dyDescent="0.25">
      <c r="A2104" s="79">
        <v>41012</v>
      </c>
      <c r="B2104" s="100" t="s">
        <v>197</v>
      </c>
      <c r="C2104" s="39" t="s">
        <v>1937</v>
      </c>
      <c r="D2104" s="100" t="s">
        <v>1938</v>
      </c>
      <c r="E2104" s="44" t="s">
        <v>199</v>
      </c>
      <c r="F2104" s="84">
        <v>460</v>
      </c>
      <c r="G2104" s="85">
        <v>1</v>
      </c>
      <c r="H2104" s="102">
        <v>1</v>
      </c>
      <c r="I2104" s="53"/>
      <c r="J2104" s="86">
        <f>H2104*F2104</f>
        <v>460</v>
      </c>
      <c r="K2104" s="44" t="s">
        <v>84</v>
      </c>
    </row>
    <row r="2105" spans="1:11" x14ac:dyDescent="0.25">
      <c r="A2105" s="92"/>
      <c r="C2105" s="92"/>
      <c r="E2105" s="92"/>
      <c r="G2105" s="92"/>
      <c r="I2105" s="92"/>
      <c r="K2105" s="92"/>
    </row>
    <row r="2106" spans="1:11" x14ac:dyDescent="0.25">
      <c r="A2106" s="79">
        <v>41012</v>
      </c>
      <c r="B2106" s="100" t="s">
        <v>197</v>
      </c>
      <c r="C2106" s="46" t="s">
        <v>1939</v>
      </c>
      <c r="D2106" s="100" t="s">
        <v>1940</v>
      </c>
      <c r="E2106" s="44" t="s">
        <v>199</v>
      </c>
      <c r="F2106" s="84">
        <v>1455</v>
      </c>
      <c r="G2106" s="85">
        <v>1</v>
      </c>
      <c r="H2106" s="102">
        <v>1</v>
      </c>
      <c r="I2106" s="53"/>
      <c r="J2106" s="86">
        <f>H2106*F2106</f>
        <v>1455</v>
      </c>
      <c r="K2106" s="44" t="s">
        <v>84</v>
      </c>
    </row>
    <row r="2107" spans="1:11" x14ac:dyDescent="0.25">
      <c r="A2107" s="92"/>
      <c r="C2107" s="92"/>
      <c r="E2107" s="92"/>
      <c r="G2107" s="92"/>
      <c r="I2107" s="92"/>
      <c r="K2107" s="92"/>
    </row>
    <row r="2108" spans="1:11" x14ac:dyDescent="0.25">
      <c r="A2108" s="79">
        <v>41012</v>
      </c>
      <c r="B2108" s="100" t="s">
        <v>197</v>
      </c>
      <c r="C2108" s="46" t="s">
        <v>1941</v>
      </c>
      <c r="D2108" s="100" t="s">
        <v>1942</v>
      </c>
      <c r="E2108" s="44" t="s">
        <v>199</v>
      </c>
      <c r="F2108" s="84">
        <v>595</v>
      </c>
      <c r="G2108" s="85">
        <v>1</v>
      </c>
      <c r="H2108" s="102">
        <v>1</v>
      </c>
      <c r="I2108" s="53"/>
      <c r="J2108" s="86">
        <f>H2108*F2108</f>
        <v>595</v>
      </c>
      <c r="K2108" s="44" t="s">
        <v>84</v>
      </c>
    </row>
    <row r="2109" spans="1:11" x14ac:dyDescent="0.25">
      <c r="A2109" s="92"/>
      <c r="C2109" s="92"/>
      <c r="E2109" s="92"/>
      <c r="G2109" s="92"/>
      <c r="I2109" s="92"/>
      <c r="K2109" s="92"/>
    </row>
    <row r="2110" spans="1:11" x14ac:dyDescent="0.25">
      <c r="A2110" s="79">
        <v>41012</v>
      </c>
      <c r="B2110" s="100" t="s">
        <v>197</v>
      </c>
      <c r="C2110" s="147" t="s">
        <v>1943</v>
      </c>
      <c r="D2110" s="100" t="s">
        <v>1944</v>
      </c>
      <c r="E2110" s="44" t="s">
        <v>199</v>
      </c>
      <c r="F2110" s="84">
        <v>620</v>
      </c>
      <c r="G2110" s="85">
        <v>1</v>
      </c>
      <c r="H2110" s="102">
        <v>1</v>
      </c>
      <c r="I2110" s="44"/>
      <c r="J2110" s="86">
        <f>H2110*F2110</f>
        <v>620</v>
      </c>
      <c r="K2110" s="44" t="s">
        <v>84</v>
      </c>
    </row>
    <row r="2111" spans="1:11" x14ac:dyDescent="0.25">
      <c r="A2111" s="79"/>
      <c r="B2111" s="100"/>
      <c r="C2111" s="147"/>
      <c r="D2111" s="100"/>
      <c r="E2111" s="44"/>
      <c r="F2111" s="84"/>
      <c r="G2111" s="85"/>
      <c r="H2111" s="102"/>
      <c r="I2111" s="44"/>
      <c r="J2111" s="148"/>
      <c r="K2111" s="44"/>
    </row>
    <row r="2112" spans="1:11" x14ac:dyDescent="0.25">
      <c r="A2112" s="79">
        <v>41012</v>
      </c>
      <c r="B2112" s="100" t="s">
        <v>197</v>
      </c>
      <c r="C2112" s="147" t="s">
        <v>1945</v>
      </c>
      <c r="D2112" s="100" t="s">
        <v>1946</v>
      </c>
      <c r="E2112" s="44" t="s">
        <v>199</v>
      </c>
      <c r="F2112" s="84">
        <v>410</v>
      </c>
      <c r="G2112" s="85">
        <v>1</v>
      </c>
      <c r="H2112" s="102">
        <v>1</v>
      </c>
      <c r="I2112" s="44"/>
      <c r="J2112" s="86">
        <f>H2112*F2112</f>
        <v>410</v>
      </c>
      <c r="K2112" s="44" t="s">
        <v>84</v>
      </c>
    </row>
    <row r="2113" spans="1:11" x14ac:dyDescent="0.25">
      <c r="A2113" s="92"/>
      <c r="C2113" s="92"/>
      <c r="E2113" s="92"/>
      <c r="G2113" s="92"/>
      <c r="I2113" s="92"/>
      <c r="K2113" s="92"/>
    </row>
    <row r="2114" spans="1:11" x14ac:dyDescent="0.25">
      <c r="A2114" s="79">
        <v>41012</v>
      </c>
      <c r="B2114" s="100" t="s">
        <v>197</v>
      </c>
      <c r="C2114" s="39" t="s">
        <v>1947</v>
      </c>
      <c r="D2114" s="100" t="s">
        <v>1948</v>
      </c>
      <c r="E2114" s="44" t="s">
        <v>199</v>
      </c>
      <c r="F2114" s="84">
        <v>2995</v>
      </c>
      <c r="G2114" s="104">
        <v>1</v>
      </c>
      <c r="H2114" s="102">
        <v>1</v>
      </c>
      <c r="I2114" s="23"/>
      <c r="J2114" s="86">
        <f>H2114*F2114</f>
        <v>2995</v>
      </c>
      <c r="K2114" s="44" t="s">
        <v>84</v>
      </c>
    </row>
    <row r="2115" spans="1:11" x14ac:dyDescent="0.25">
      <c r="A2115" s="79">
        <v>41012</v>
      </c>
      <c r="B2115" s="100" t="s">
        <v>197</v>
      </c>
      <c r="C2115" s="147" t="s">
        <v>1949</v>
      </c>
      <c r="D2115" s="100" t="s">
        <v>1950</v>
      </c>
      <c r="E2115" s="44" t="s">
        <v>199</v>
      </c>
      <c r="F2115" s="84">
        <v>416</v>
      </c>
      <c r="G2115" s="162">
        <v>1</v>
      </c>
      <c r="H2115" s="102">
        <v>1</v>
      </c>
      <c r="I2115" s="159"/>
      <c r="J2115" s="86">
        <f>H2115*F2115</f>
        <v>416</v>
      </c>
      <c r="K2115" s="44" t="s">
        <v>84</v>
      </c>
    </row>
    <row r="2116" spans="1:11" x14ac:dyDescent="0.25">
      <c r="A2116" s="92"/>
      <c r="C2116" s="92"/>
      <c r="E2116" s="92"/>
      <c r="G2116" s="92"/>
      <c r="I2116" s="92"/>
      <c r="K2116" s="92"/>
    </row>
    <row r="2117" spans="1:11" x14ac:dyDescent="0.25">
      <c r="A2117" s="79">
        <v>41012</v>
      </c>
      <c r="B2117" s="100" t="s">
        <v>197</v>
      </c>
      <c r="C2117" s="147" t="s">
        <v>1951</v>
      </c>
      <c r="D2117" s="100" t="s">
        <v>1952</v>
      </c>
      <c r="E2117" s="44" t="s">
        <v>199</v>
      </c>
      <c r="F2117" s="84">
        <v>395</v>
      </c>
      <c r="G2117" s="85">
        <v>1</v>
      </c>
      <c r="H2117" s="102">
        <v>1</v>
      </c>
      <c r="I2117" s="44"/>
      <c r="J2117" s="86">
        <f>H2117*F2117</f>
        <v>395</v>
      </c>
      <c r="K2117" s="44" t="s">
        <v>84</v>
      </c>
    </row>
    <row r="2118" spans="1:11" x14ac:dyDescent="0.25">
      <c r="A2118" s="92"/>
      <c r="C2118" s="92"/>
      <c r="E2118" s="92"/>
      <c r="G2118" s="92"/>
      <c r="I2118" s="92"/>
      <c r="K2118" s="92"/>
    </row>
    <row r="2119" spans="1:11" x14ac:dyDescent="0.25">
      <c r="A2119" s="79">
        <v>41012</v>
      </c>
      <c r="B2119" s="100" t="s">
        <v>197</v>
      </c>
      <c r="C2119" s="147" t="s">
        <v>1953</v>
      </c>
      <c r="D2119" s="100" t="s">
        <v>1954</v>
      </c>
      <c r="E2119" s="44" t="s">
        <v>199</v>
      </c>
      <c r="F2119" s="84">
        <v>210</v>
      </c>
      <c r="G2119" s="85">
        <v>1</v>
      </c>
      <c r="H2119" s="102">
        <v>1</v>
      </c>
      <c r="I2119" s="44"/>
      <c r="J2119" s="86">
        <f>H2119*F2119</f>
        <v>210</v>
      </c>
      <c r="K2119" s="44" t="s">
        <v>84</v>
      </c>
    </row>
    <row r="2120" spans="1:11" x14ac:dyDescent="0.25">
      <c r="A2120" s="92"/>
      <c r="C2120" s="92"/>
      <c r="E2120" s="92"/>
      <c r="G2120" s="92"/>
      <c r="I2120" s="92"/>
      <c r="K2120" s="92"/>
    </row>
    <row r="2121" spans="1:11" x14ac:dyDescent="0.25">
      <c r="A2121" s="79">
        <v>41012</v>
      </c>
      <c r="B2121" s="100" t="s">
        <v>197</v>
      </c>
      <c r="C2121" s="39" t="s">
        <v>1955</v>
      </c>
      <c r="D2121" s="100" t="s">
        <v>1956</v>
      </c>
      <c r="E2121" s="144" t="s">
        <v>199</v>
      </c>
      <c r="F2121" s="108">
        <v>539</v>
      </c>
      <c r="G2121" s="99">
        <v>1</v>
      </c>
      <c r="H2121" s="150">
        <v>1</v>
      </c>
      <c r="I2121" s="144"/>
      <c r="J2121" s="86">
        <f>H2121*F2121</f>
        <v>539</v>
      </c>
      <c r="K2121" s="44" t="s">
        <v>84</v>
      </c>
    </row>
    <row r="2122" spans="1:11" x14ac:dyDescent="0.25">
      <c r="A2122" s="92"/>
      <c r="C2122" s="92"/>
      <c r="E2122" s="92"/>
      <c r="G2122" s="92"/>
      <c r="I2122" s="92"/>
      <c r="K2122" s="92"/>
    </row>
    <row r="2123" spans="1:11" x14ac:dyDescent="0.25">
      <c r="A2123" s="79">
        <v>41012</v>
      </c>
      <c r="B2123" s="100" t="s">
        <v>197</v>
      </c>
      <c r="C2123" s="39" t="s">
        <v>1957</v>
      </c>
      <c r="D2123" s="45" t="s">
        <v>1958</v>
      </c>
      <c r="E2123" s="144" t="s">
        <v>199</v>
      </c>
      <c r="F2123" s="108">
        <v>480</v>
      </c>
      <c r="G2123" s="99">
        <v>1</v>
      </c>
      <c r="H2123" s="150">
        <v>1</v>
      </c>
      <c r="I2123" s="144"/>
      <c r="J2123" s="86">
        <f>H2123*F2123</f>
        <v>480</v>
      </c>
      <c r="K2123" s="44" t="s">
        <v>84</v>
      </c>
    </row>
    <row r="2124" spans="1:11" x14ac:dyDescent="0.25">
      <c r="A2124" s="92"/>
      <c r="C2124" s="92"/>
      <c r="E2124" s="92"/>
      <c r="G2124" s="92"/>
      <c r="I2124" s="92"/>
      <c r="K2124" s="92"/>
    </row>
    <row r="2125" spans="1:11" x14ac:dyDescent="0.25">
      <c r="A2125" s="79">
        <v>41012</v>
      </c>
      <c r="B2125" s="100" t="s">
        <v>197</v>
      </c>
      <c r="C2125" s="39" t="s">
        <v>1959</v>
      </c>
      <c r="D2125" s="45" t="s">
        <v>1960</v>
      </c>
      <c r="E2125" s="144" t="s">
        <v>199</v>
      </c>
      <c r="F2125" s="108">
        <v>340</v>
      </c>
      <c r="G2125" s="99">
        <v>1</v>
      </c>
      <c r="H2125" s="150">
        <v>1</v>
      </c>
      <c r="I2125" s="144"/>
      <c r="J2125" s="86">
        <f>H2125*F2125</f>
        <v>340</v>
      </c>
      <c r="K2125" s="44" t="s">
        <v>84</v>
      </c>
    </row>
    <row r="2126" spans="1:11" x14ac:dyDescent="0.25">
      <c r="A2126" s="92"/>
      <c r="C2126" s="92"/>
      <c r="E2126" s="92"/>
      <c r="G2126" s="92"/>
      <c r="I2126" s="92"/>
      <c r="K2126" s="92"/>
    </row>
    <row r="2127" spans="1:11" x14ac:dyDescent="0.25">
      <c r="A2127" s="79">
        <v>41012</v>
      </c>
      <c r="B2127" s="100" t="s">
        <v>197</v>
      </c>
      <c r="C2127" s="39" t="s">
        <v>1961</v>
      </c>
      <c r="D2127" s="100" t="s">
        <v>1962</v>
      </c>
      <c r="E2127" s="44" t="s">
        <v>199</v>
      </c>
      <c r="F2127" s="84">
        <v>445</v>
      </c>
      <c r="G2127" s="85">
        <v>1</v>
      </c>
      <c r="H2127" s="102">
        <v>1</v>
      </c>
      <c r="I2127" s="53"/>
      <c r="J2127" s="86">
        <f>H2127*F2127</f>
        <v>445</v>
      </c>
      <c r="K2127" s="44" t="s">
        <v>84</v>
      </c>
    </row>
    <row r="2128" spans="1:11" x14ac:dyDescent="0.25">
      <c r="A2128" s="92"/>
      <c r="C2128" s="92"/>
      <c r="E2128" s="92"/>
      <c r="G2128" s="92"/>
      <c r="I2128" s="92"/>
      <c r="K2128" s="92"/>
    </row>
    <row r="2129" spans="1:11" x14ac:dyDescent="0.25">
      <c r="A2129" s="79">
        <v>41012</v>
      </c>
      <c r="B2129" s="100" t="s">
        <v>197</v>
      </c>
      <c r="C2129" s="46" t="s">
        <v>1963</v>
      </c>
      <c r="D2129" s="100" t="s">
        <v>1964</v>
      </c>
      <c r="E2129" s="44" t="s">
        <v>199</v>
      </c>
      <c r="F2129" s="84">
        <v>470</v>
      </c>
      <c r="G2129" s="85">
        <v>1</v>
      </c>
      <c r="H2129" s="102">
        <v>1</v>
      </c>
      <c r="I2129" s="53"/>
      <c r="J2129" s="86">
        <f>H2129*F2129</f>
        <v>470</v>
      </c>
      <c r="K2129" s="44" t="s">
        <v>84</v>
      </c>
    </row>
    <row r="2130" spans="1:11" x14ac:dyDescent="0.25">
      <c r="A2130" s="92"/>
      <c r="C2130" s="92"/>
      <c r="E2130" s="92"/>
      <c r="G2130" s="92"/>
      <c r="I2130" s="92"/>
      <c r="K2130" s="92"/>
    </row>
    <row r="2131" spans="1:11" x14ac:dyDescent="0.25">
      <c r="A2131" s="79">
        <v>41012</v>
      </c>
      <c r="B2131" s="100" t="s">
        <v>197</v>
      </c>
      <c r="C2131" s="46" t="s">
        <v>1965</v>
      </c>
      <c r="D2131" s="100" t="s">
        <v>1966</v>
      </c>
      <c r="E2131" s="44" t="s">
        <v>199</v>
      </c>
      <c r="F2131" s="84">
        <v>445</v>
      </c>
      <c r="G2131" s="85">
        <v>1</v>
      </c>
      <c r="H2131" s="102">
        <v>1</v>
      </c>
      <c r="I2131" s="53"/>
      <c r="J2131" s="86">
        <f>H2131*F2131</f>
        <v>445</v>
      </c>
      <c r="K2131" s="44" t="s">
        <v>84</v>
      </c>
    </row>
    <row r="2132" spans="1:11" x14ac:dyDescent="0.25">
      <c r="A2132" s="92"/>
      <c r="C2132" s="92"/>
      <c r="E2132" s="92"/>
      <c r="G2132" s="92"/>
      <c r="I2132" s="92"/>
      <c r="K2132" s="92"/>
    </row>
    <row r="2133" spans="1:11" x14ac:dyDescent="0.25">
      <c r="A2133" s="79">
        <v>41012</v>
      </c>
      <c r="B2133" s="100" t="s">
        <v>197</v>
      </c>
      <c r="C2133" s="147" t="s">
        <v>1967</v>
      </c>
      <c r="D2133" s="100" t="s">
        <v>1968</v>
      </c>
      <c r="E2133" s="44" t="s">
        <v>199</v>
      </c>
      <c r="F2133" s="84">
        <v>875</v>
      </c>
      <c r="G2133" s="85">
        <v>1</v>
      </c>
      <c r="H2133" s="102">
        <v>1</v>
      </c>
      <c r="I2133" s="44"/>
      <c r="J2133" s="86">
        <f>H2133*F2133</f>
        <v>875</v>
      </c>
      <c r="K2133" s="44" t="s">
        <v>84</v>
      </c>
    </row>
    <row r="2134" spans="1:11" x14ac:dyDescent="0.25">
      <c r="A2134" s="79"/>
      <c r="B2134" s="100"/>
      <c r="C2134" s="147"/>
      <c r="D2134" s="100"/>
      <c r="E2134" s="44"/>
      <c r="F2134" s="84"/>
      <c r="G2134" s="85"/>
      <c r="H2134" s="102"/>
      <c r="I2134" s="44"/>
      <c r="J2134" s="148"/>
      <c r="K2134" s="44"/>
    </row>
    <row r="2135" spans="1:11" x14ac:dyDescent="0.25">
      <c r="A2135" s="79">
        <v>41012</v>
      </c>
      <c r="B2135" s="100" t="s">
        <v>197</v>
      </c>
      <c r="C2135" s="147" t="s">
        <v>1969</v>
      </c>
      <c r="D2135" s="100" t="s">
        <v>1970</v>
      </c>
      <c r="E2135" s="44" t="s">
        <v>199</v>
      </c>
      <c r="F2135" s="84">
        <v>700</v>
      </c>
      <c r="G2135" s="85">
        <v>1</v>
      </c>
      <c r="H2135" s="102">
        <v>1</v>
      </c>
      <c r="I2135" s="44"/>
      <c r="J2135" s="86">
        <f>H2135*F2135</f>
        <v>700</v>
      </c>
      <c r="K2135" s="44" t="s">
        <v>84</v>
      </c>
    </row>
    <row r="2136" spans="1:11" x14ac:dyDescent="0.25">
      <c r="A2136" s="92"/>
      <c r="C2136" s="92"/>
      <c r="E2136" s="92"/>
      <c r="G2136" s="92"/>
      <c r="I2136" s="92"/>
      <c r="K2136" s="92"/>
    </row>
    <row r="2137" spans="1:11" x14ac:dyDescent="0.25">
      <c r="A2137" s="79">
        <v>41012</v>
      </c>
      <c r="B2137" s="100" t="s">
        <v>197</v>
      </c>
      <c r="C2137" s="39" t="s">
        <v>1971</v>
      </c>
      <c r="D2137" s="100" t="s">
        <v>1972</v>
      </c>
      <c r="E2137" s="44" t="s">
        <v>199</v>
      </c>
      <c r="F2137" s="84">
        <v>350</v>
      </c>
      <c r="G2137" s="104">
        <v>1</v>
      </c>
      <c r="H2137" s="102">
        <v>1</v>
      </c>
      <c r="I2137" s="23"/>
      <c r="J2137" s="86">
        <f>H2137*F2137</f>
        <v>350</v>
      </c>
      <c r="K2137" s="44" t="s">
        <v>84</v>
      </c>
    </row>
    <row r="2138" spans="1:11" x14ac:dyDescent="0.25">
      <c r="A2138" s="79">
        <v>41012</v>
      </c>
      <c r="B2138" s="100" t="s">
        <v>197</v>
      </c>
      <c r="C2138" s="147" t="s">
        <v>1973</v>
      </c>
      <c r="D2138" s="100" t="s">
        <v>1974</v>
      </c>
      <c r="E2138" s="44" t="s">
        <v>199</v>
      </c>
      <c r="F2138" s="84">
        <v>340</v>
      </c>
      <c r="G2138" s="162">
        <v>1</v>
      </c>
      <c r="H2138" s="102">
        <v>1</v>
      </c>
      <c r="I2138" s="159"/>
      <c r="J2138" s="86">
        <f>H2138*F2138</f>
        <v>340</v>
      </c>
      <c r="K2138" s="44" t="s">
        <v>84</v>
      </c>
    </row>
    <row r="2139" spans="1:11" x14ac:dyDescent="0.25">
      <c r="A2139" s="92"/>
      <c r="C2139" s="92"/>
      <c r="E2139" s="92"/>
      <c r="G2139" s="92"/>
      <c r="I2139" s="92"/>
      <c r="K2139" s="92"/>
    </row>
    <row r="2140" spans="1:11" x14ac:dyDescent="0.25">
      <c r="A2140" s="79">
        <v>41012</v>
      </c>
      <c r="B2140" s="100" t="s">
        <v>197</v>
      </c>
      <c r="C2140" s="147" t="s">
        <v>12265</v>
      </c>
      <c r="D2140" s="100" t="s">
        <v>1975</v>
      </c>
      <c r="E2140" s="44" t="s">
        <v>199</v>
      </c>
      <c r="F2140" s="84">
        <v>459</v>
      </c>
      <c r="G2140" s="85">
        <v>1</v>
      </c>
      <c r="H2140" s="102">
        <v>1</v>
      </c>
      <c r="I2140" s="44"/>
      <c r="J2140" s="86">
        <f>H2140*F2140</f>
        <v>459</v>
      </c>
      <c r="K2140" s="44" t="s">
        <v>84</v>
      </c>
    </row>
    <row r="2141" spans="1:11" x14ac:dyDescent="0.25">
      <c r="A2141" s="92"/>
      <c r="C2141" s="92"/>
      <c r="E2141" s="92"/>
      <c r="G2141" s="92"/>
      <c r="I2141" s="92"/>
      <c r="K2141" s="92"/>
    </row>
    <row r="2142" spans="1:11" x14ac:dyDescent="0.25">
      <c r="A2142" s="79">
        <v>41012</v>
      </c>
      <c r="B2142" s="100" t="s">
        <v>197</v>
      </c>
      <c r="C2142" s="147" t="s">
        <v>1976</v>
      </c>
      <c r="D2142" s="100" t="s">
        <v>1977</v>
      </c>
      <c r="E2142" s="44" t="s">
        <v>199</v>
      </c>
      <c r="F2142" s="84">
        <v>420</v>
      </c>
      <c r="G2142" s="85">
        <v>1</v>
      </c>
      <c r="H2142" s="102">
        <v>1</v>
      </c>
      <c r="I2142" s="44"/>
      <c r="J2142" s="86">
        <f>H2142*F2142</f>
        <v>420</v>
      </c>
      <c r="K2142" s="44" t="s">
        <v>84</v>
      </c>
    </row>
    <row r="2143" spans="1:11" x14ac:dyDescent="0.25">
      <c r="A2143" s="92"/>
      <c r="C2143" s="92"/>
      <c r="E2143" s="92"/>
      <c r="G2143" s="92"/>
      <c r="I2143" s="92"/>
      <c r="K2143" s="92"/>
    </row>
    <row r="2144" spans="1:11" x14ac:dyDescent="0.25">
      <c r="A2144" s="79">
        <v>41012</v>
      </c>
      <c r="B2144" s="100" t="s">
        <v>197</v>
      </c>
      <c r="C2144" s="39" t="s">
        <v>1978</v>
      </c>
      <c r="D2144" s="100" t="s">
        <v>1979</v>
      </c>
      <c r="E2144" s="144" t="s">
        <v>199</v>
      </c>
      <c r="F2144" s="108">
        <v>450</v>
      </c>
      <c r="G2144" s="99">
        <v>1</v>
      </c>
      <c r="H2144" s="150">
        <v>1</v>
      </c>
      <c r="I2144" s="144"/>
      <c r="J2144" s="86">
        <f>H2144*F2144</f>
        <v>450</v>
      </c>
      <c r="K2144" s="44" t="s">
        <v>84</v>
      </c>
    </row>
    <row r="2145" spans="1:11" x14ac:dyDescent="0.25">
      <c r="A2145" s="92"/>
      <c r="C2145" s="92"/>
      <c r="E2145" s="92"/>
      <c r="G2145" s="92"/>
      <c r="I2145" s="92"/>
      <c r="K2145" s="92"/>
    </row>
    <row r="2146" spans="1:11" x14ac:dyDescent="0.25">
      <c r="A2146" s="79">
        <v>41012</v>
      </c>
      <c r="B2146" s="100" t="s">
        <v>197</v>
      </c>
      <c r="C2146" s="39" t="s">
        <v>1980</v>
      </c>
      <c r="D2146" s="45" t="s">
        <v>1981</v>
      </c>
      <c r="E2146" s="144" t="s">
        <v>199</v>
      </c>
      <c r="F2146" s="108">
        <v>400</v>
      </c>
      <c r="G2146" s="99">
        <v>1</v>
      </c>
      <c r="H2146" s="150">
        <v>1</v>
      </c>
      <c r="I2146" s="144"/>
      <c r="J2146" s="86">
        <f>H2146*F2146</f>
        <v>400</v>
      </c>
      <c r="K2146" s="44" t="s">
        <v>84</v>
      </c>
    </row>
    <row r="2147" spans="1:11" x14ac:dyDescent="0.25">
      <c r="A2147" s="92"/>
      <c r="C2147" s="92"/>
      <c r="E2147" s="92"/>
      <c r="G2147" s="92"/>
      <c r="I2147" s="92"/>
      <c r="K2147" s="92"/>
    </row>
    <row r="2148" spans="1:11" x14ac:dyDescent="0.25">
      <c r="A2148" s="79">
        <v>41012</v>
      </c>
      <c r="B2148" s="100" t="s">
        <v>197</v>
      </c>
      <c r="C2148" s="39" t="s">
        <v>1982</v>
      </c>
      <c r="D2148" s="45" t="s">
        <v>1983</v>
      </c>
      <c r="E2148" s="144" t="s">
        <v>199</v>
      </c>
      <c r="F2148" s="108">
        <v>425</v>
      </c>
      <c r="G2148" s="99">
        <v>1</v>
      </c>
      <c r="H2148" s="150">
        <v>1</v>
      </c>
      <c r="I2148" s="144"/>
      <c r="J2148" s="86">
        <f>H2148*F2148</f>
        <v>425</v>
      </c>
      <c r="K2148" s="44" t="s">
        <v>84</v>
      </c>
    </row>
    <row r="2149" spans="1:11" x14ac:dyDescent="0.25">
      <c r="A2149" s="92"/>
      <c r="C2149" s="92"/>
      <c r="E2149" s="92"/>
      <c r="G2149" s="92"/>
      <c r="I2149" s="92"/>
      <c r="K2149" s="92"/>
    </row>
    <row r="2150" spans="1:11" x14ac:dyDescent="0.25">
      <c r="A2150" s="79">
        <v>41012</v>
      </c>
      <c r="B2150" s="100" t="s">
        <v>197</v>
      </c>
      <c r="C2150" s="39" t="s">
        <v>1984</v>
      </c>
      <c r="D2150" s="100" t="s">
        <v>1985</v>
      </c>
      <c r="E2150" s="44" t="s">
        <v>199</v>
      </c>
      <c r="F2150" s="84">
        <v>820</v>
      </c>
      <c r="G2150" s="85">
        <v>1</v>
      </c>
      <c r="H2150" s="102">
        <v>1</v>
      </c>
      <c r="I2150" s="53"/>
      <c r="J2150" s="86">
        <f>H2150*F2150</f>
        <v>820</v>
      </c>
      <c r="K2150" s="44" t="s">
        <v>84</v>
      </c>
    </row>
    <row r="2151" spans="1:11" x14ac:dyDescent="0.25">
      <c r="A2151" s="92"/>
      <c r="C2151" s="92"/>
      <c r="E2151" s="92"/>
      <c r="G2151" s="92"/>
      <c r="I2151" s="92"/>
      <c r="K2151" s="92"/>
    </row>
    <row r="2152" spans="1:11" x14ac:dyDescent="0.25">
      <c r="A2152" s="79">
        <v>41012</v>
      </c>
      <c r="B2152" s="100" t="s">
        <v>197</v>
      </c>
      <c r="C2152" s="46" t="s">
        <v>1986</v>
      </c>
      <c r="D2152" s="100" t="s">
        <v>1987</v>
      </c>
      <c r="E2152" s="44" t="s">
        <v>199</v>
      </c>
      <c r="F2152" s="84">
        <v>565</v>
      </c>
      <c r="G2152" s="85">
        <v>1</v>
      </c>
      <c r="H2152" s="102">
        <v>1</v>
      </c>
      <c r="I2152" s="53"/>
      <c r="J2152" s="86">
        <f>H2152*F2152</f>
        <v>565</v>
      </c>
      <c r="K2152" s="44" t="s">
        <v>84</v>
      </c>
    </row>
    <row r="2153" spans="1:11" x14ac:dyDescent="0.25">
      <c r="A2153" s="225"/>
      <c r="B2153" s="249"/>
      <c r="C2153" s="247"/>
      <c r="D2153" s="248"/>
      <c r="E2153" s="247"/>
      <c r="F2153" s="121"/>
      <c r="G2153" s="250"/>
      <c r="H2153" s="251"/>
      <c r="I2153" s="247"/>
      <c r="J2153" s="148"/>
      <c r="K2153" s="53"/>
    </row>
    <row r="2154" spans="1:11" x14ac:dyDescent="0.25">
      <c r="A2154" s="79" t="s">
        <v>444</v>
      </c>
      <c r="B2154" s="100" t="s">
        <v>197</v>
      </c>
      <c r="C2154" s="147" t="s">
        <v>1988</v>
      </c>
      <c r="D2154" s="100" t="s">
        <v>1989</v>
      </c>
      <c r="E2154" s="44" t="s">
        <v>199</v>
      </c>
      <c r="F2154" s="84">
        <v>350</v>
      </c>
      <c r="G2154" s="85">
        <v>1</v>
      </c>
      <c r="H2154" s="102">
        <v>1</v>
      </c>
      <c r="I2154" s="44"/>
      <c r="J2154" s="86">
        <f>H2154*F2154</f>
        <v>350</v>
      </c>
      <c r="K2154" s="44" t="s">
        <v>84</v>
      </c>
    </row>
    <row r="2155" spans="1:11" x14ac:dyDescent="0.25">
      <c r="A2155" s="92"/>
      <c r="C2155" s="92"/>
      <c r="E2155" s="92"/>
      <c r="G2155" s="92"/>
      <c r="I2155" s="92"/>
      <c r="K2155" s="92"/>
    </row>
    <row r="2156" spans="1:11" x14ac:dyDescent="0.25">
      <c r="A2156" s="79" t="s">
        <v>444</v>
      </c>
      <c r="B2156" s="100" t="s">
        <v>197</v>
      </c>
      <c r="C2156" s="147" t="s">
        <v>1990</v>
      </c>
      <c r="D2156" s="100" t="s">
        <v>1991</v>
      </c>
      <c r="E2156" s="44" t="s">
        <v>199</v>
      </c>
      <c r="F2156" s="84">
        <v>1320</v>
      </c>
      <c r="G2156" s="85">
        <v>1</v>
      </c>
      <c r="H2156" s="102">
        <v>1</v>
      </c>
      <c r="I2156" s="44"/>
      <c r="J2156" s="86">
        <f>H2156*F2156</f>
        <v>1320</v>
      </c>
      <c r="K2156" s="44" t="s">
        <v>84</v>
      </c>
    </row>
    <row r="2157" spans="1:11" x14ac:dyDescent="0.25">
      <c r="A2157" s="92"/>
      <c r="C2157" s="92"/>
      <c r="E2157" s="92"/>
      <c r="G2157" s="92"/>
      <c r="I2157" s="92"/>
      <c r="K2157" s="92"/>
    </row>
    <row r="2158" spans="1:11" x14ac:dyDescent="0.25">
      <c r="A2158" s="79" t="s">
        <v>444</v>
      </c>
      <c r="B2158" s="100" t="s">
        <v>197</v>
      </c>
      <c r="C2158" s="147" t="s">
        <v>1992</v>
      </c>
      <c r="D2158" s="100" t="s">
        <v>1993</v>
      </c>
      <c r="E2158" s="44" t="s">
        <v>199</v>
      </c>
      <c r="F2158" s="84">
        <v>810</v>
      </c>
      <c r="G2158" s="85">
        <v>1</v>
      </c>
      <c r="H2158" s="102">
        <v>1</v>
      </c>
      <c r="I2158" s="44"/>
      <c r="J2158" s="86">
        <f>H2158*F2158</f>
        <v>810</v>
      </c>
      <c r="K2158" s="44" t="s">
        <v>84</v>
      </c>
    </row>
    <row r="2159" spans="1:11" x14ac:dyDescent="0.25">
      <c r="A2159" s="92"/>
      <c r="C2159" s="92"/>
      <c r="E2159" s="92"/>
      <c r="G2159" s="92"/>
      <c r="I2159" s="92"/>
      <c r="K2159" s="92"/>
    </row>
    <row r="2160" spans="1:11" x14ac:dyDescent="0.25">
      <c r="A2160" s="79" t="s">
        <v>444</v>
      </c>
      <c r="B2160" s="100" t="s">
        <v>197</v>
      </c>
      <c r="C2160" s="39" t="s">
        <v>1994</v>
      </c>
      <c r="D2160" s="100" t="s">
        <v>1995</v>
      </c>
      <c r="E2160" s="144" t="s">
        <v>199</v>
      </c>
      <c r="F2160" s="108">
        <v>2130</v>
      </c>
      <c r="G2160" s="172">
        <v>1</v>
      </c>
      <c r="H2160" s="150">
        <v>1</v>
      </c>
      <c r="I2160" s="173"/>
      <c r="J2160" s="86">
        <f>H2160*F2160</f>
        <v>2130</v>
      </c>
      <c r="K2160" s="44" t="s">
        <v>84</v>
      </c>
    </row>
    <row r="2161" spans="1:11" x14ac:dyDescent="0.25">
      <c r="A2161" s="79" t="s">
        <v>444</v>
      </c>
      <c r="B2161" s="100" t="s">
        <v>197</v>
      </c>
      <c r="C2161" s="39" t="s">
        <v>1996</v>
      </c>
      <c r="D2161" s="45" t="s">
        <v>1997</v>
      </c>
      <c r="E2161" s="144" t="s">
        <v>199</v>
      </c>
      <c r="F2161" s="108">
        <v>1080</v>
      </c>
      <c r="G2161" s="221">
        <v>1</v>
      </c>
      <c r="H2161" s="150">
        <v>1</v>
      </c>
      <c r="I2161" s="223"/>
      <c r="J2161" s="86">
        <f>H2161*F2161</f>
        <v>1080</v>
      </c>
      <c r="K2161" s="44" t="s">
        <v>84</v>
      </c>
    </row>
    <row r="2162" spans="1:11" x14ac:dyDescent="0.25">
      <c r="A2162" s="92"/>
      <c r="C2162" s="92"/>
      <c r="E2162" s="92"/>
      <c r="G2162" s="92"/>
      <c r="I2162" s="92"/>
      <c r="K2162" s="92"/>
    </row>
    <row r="2163" spans="1:11" x14ac:dyDescent="0.25">
      <c r="A2163" s="79" t="s">
        <v>444</v>
      </c>
      <c r="B2163" s="100" t="s">
        <v>197</v>
      </c>
      <c r="C2163" s="39" t="s">
        <v>1998</v>
      </c>
      <c r="D2163" s="45" t="s">
        <v>1999</v>
      </c>
      <c r="E2163" s="144" t="s">
        <v>199</v>
      </c>
      <c r="F2163" s="108">
        <v>340</v>
      </c>
      <c r="G2163" s="99">
        <v>1</v>
      </c>
      <c r="H2163" s="150">
        <v>1</v>
      </c>
      <c r="I2163" s="144"/>
      <c r="J2163" s="86">
        <f>H2163*F2163</f>
        <v>340</v>
      </c>
      <c r="K2163" s="44" t="s">
        <v>84</v>
      </c>
    </row>
    <row r="2164" spans="1:11" x14ac:dyDescent="0.25">
      <c r="A2164" s="92"/>
      <c r="C2164" s="92"/>
      <c r="E2164" s="92"/>
      <c r="G2164" s="92"/>
      <c r="I2164" s="92"/>
      <c r="K2164" s="92"/>
    </row>
    <row r="2165" spans="1:11" x14ac:dyDescent="0.25">
      <c r="A2165" s="79" t="s">
        <v>444</v>
      </c>
      <c r="B2165" s="100" t="s">
        <v>197</v>
      </c>
      <c r="C2165" s="39" t="s">
        <v>2000</v>
      </c>
      <c r="D2165" s="100" t="s">
        <v>2001</v>
      </c>
      <c r="E2165" s="44" t="s">
        <v>199</v>
      </c>
      <c r="F2165" s="84">
        <v>645</v>
      </c>
      <c r="G2165" s="85">
        <v>1</v>
      </c>
      <c r="H2165" s="102">
        <v>1</v>
      </c>
      <c r="I2165" s="53"/>
      <c r="J2165" s="86">
        <f>H2165*F2165</f>
        <v>645</v>
      </c>
      <c r="K2165" s="44" t="s">
        <v>84</v>
      </c>
    </row>
    <row r="2166" spans="1:11" x14ac:dyDescent="0.25">
      <c r="A2166" s="92"/>
      <c r="C2166" s="92"/>
      <c r="E2166" s="92"/>
      <c r="G2166" s="92"/>
      <c r="I2166" s="92"/>
      <c r="K2166" s="92"/>
    </row>
    <row r="2167" spans="1:11" x14ac:dyDescent="0.25">
      <c r="A2167" s="79" t="s">
        <v>444</v>
      </c>
      <c r="B2167" s="100" t="s">
        <v>197</v>
      </c>
      <c r="C2167" s="46" t="s">
        <v>2002</v>
      </c>
      <c r="D2167" s="100" t="s">
        <v>2003</v>
      </c>
      <c r="E2167" s="44" t="s">
        <v>199</v>
      </c>
      <c r="F2167" s="84">
        <v>580</v>
      </c>
      <c r="G2167" s="85">
        <v>1</v>
      </c>
      <c r="H2167" s="102">
        <v>1</v>
      </c>
      <c r="I2167" s="53"/>
      <c r="J2167" s="86">
        <f>H2167*F2167</f>
        <v>580</v>
      </c>
      <c r="K2167" s="44" t="s">
        <v>84</v>
      </c>
    </row>
    <row r="2168" spans="1:11" x14ac:dyDescent="0.25">
      <c r="A2168" s="92"/>
      <c r="C2168" s="92"/>
      <c r="E2168" s="92"/>
      <c r="G2168" s="92"/>
      <c r="I2168" s="92"/>
      <c r="K2168" s="92"/>
    </row>
    <row r="2169" spans="1:11" x14ac:dyDescent="0.25">
      <c r="A2169" s="79" t="s">
        <v>444</v>
      </c>
      <c r="B2169" s="100" t="s">
        <v>197</v>
      </c>
      <c r="C2169" s="46" t="s">
        <v>2004</v>
      </c>
      <c r="D2169" s="100" t="s">
        <v>2005</v>
      </c>
      <c r="E2169" s="44" t="s">
        <v>199</v>
      </c>
      <c r="F2169" s="84">
        <v>340</v>
      </c>
      <c r="G2169" s="85">
        <v>2</v>
      </c>
      <c r="H2169" s="102">
        <v>2</v>
      </c>
      <c r="I2169" s="53"/>
      <c r="J2169" s="86">
        <f>H2169*F2169</f>
        <v>680</v>
      </c>
      <c r="K2169" s="44" t="s">
        <v>84</v>
      </c>
    </row>
    <row r="2170" spans="1:11" x14ac:dyDescent="0.25">
      <c r="A2170" s="92"/>
      <c r="C2170" s="92"/>
      <c r="E2170" s="92"/>
      <c r="G2170" s="92"/>
      <c r="I2170" s="92"/>
      <c r="K2170" s="92"/>
    </row>
    <row r="2171" spans="1:11" x14ac:dyDescent="0.25">
      <c r="A2171" s="79" t="s">
        <v>444</v>
      </c>
      <c r="B2171" s="100" t="s">
        <v>197</v>
      </c>
      <c r="C2171" s="147" t="s">
        <v>2006</v>
      </c>
      <c r="D2171" s="100" t="s">
        <v>2007</v>
      </c>
      <c r="E2171" s="44" t="s">
        <v>199</v>
      </c>
      <c r="F2171" s="84">
        <v>270</v>
      </c>
      <c r="G2171" s="85">
        <v>1</v>
      </c>
      <c r="H2171" s="102">
        <v>1</v>
      </c>
      <c r="I2171" s="44"/>
      <c r="J2171" s="86">
        <f>H2171*F2171</f>
        <v>270</v>
      </c>
      <c r="K2171" s="44" t="s">
        <v>84</v>
      </c>
    </row>
    <row r="2172" spans="1:11" x14ac:dyDescent="0.25">
      <c r="A2172" s="92"/>
      <c r="C2172" s="92"/>
      <c r="E2172" s="92"/>
      <c r="G2172" s="92"/>
      <c r="I2172" s="92"/>
      <c r="K2172" s="92"/>
    </row>
    <row r="2173" spans="1:11" x14ac:dyDescent="0.25">
      <c r="A2173" s="79" t="s">
        <v>444</v>
      </c>
      <c r="B2173" s="100" t="s">
        <v>197</v>
      </c>
      <c r="C2173" s="147" t="s">
        <v>2008</v>
      </c>
      <c r="D2173" s="100" t="s">
        <v>2009</v>
      </c>
      <c r="E2173" s="44" t="s">
        <v>199</v>
      </c>
      <c r="F2173" s="84">
        <v>795</v>
      </c>
      <c r="G2173" s="85">
        <v>1</v>
      </c>
      <c r="H2173" s="102">
        <v>1</v>
      </c>
      <c r="I2173" s="44"/>
      <c r="J2173" s="86">
        <f>H2173*F2173</f>
        <v>795</v>
      </c>
      <c r="K2173" s="44" t="s">
        <v>84</v>
      </c>
    </row>
    <row r="2174" spans="1:11" x14ac:dyDescent="0.25">
      <c r="A2174" s="92"/>
      <c r="C2174" s="92"/>
      <c r="E2174" s="92"/>
      <c r="G2174" s="92"/>
      <c r="I2174" s="92"/>
      <c r="K2174" s="92"/>
    </row>
    <row r="2175" spans="1:11" x14ac:dyDescent="0.25">
      <c r="A2175" s="79" t="s">
        <v>444</v>
      </c>
      <c r="B2175" s="100" t="s">
        <v>197</v>
      </c>
      <c r="C2175" s="39" t="s">
        <v>2010</v>
      </c>
      <c r="D2175" s="100" t="s">
        <v>2011</v>
      </c>
      <c r="E2175" s="44" t="s">
        <v>199</v>
      </c>
      <c r="F2175" s="84">
        <v>395</v>
      </c>
      <c r="G2175" s="85">
        <v>1</v>
      </c>
      <c r="H2175" s="102">
        <v>1</v>
      </c>
      <c r="I2175" s="44"/>
      <c r="J2175" s="86">
        <f>H2175*F2175</f>
        <v>395</v>
      </c>
      <c r="K2175" s="44" t="s">
        <v>84</v>
      </c>
    </row>
    <row r="2176" spans="1:11" x14ac:dyDescent="0.25">
      <c r="A2176" s="92"/>
      <c r="C2176" s="92"/>
      <c r="E2176" s="92"/>
      <c r="G2176" s="92"/>
      <c r="I2176" s="92"/>
      <c r="K2176" s="92"/>
    </row>
    <row r="2177" spans="1:11" x14ac:dyDescent="0.25">
      <c r="A2177" s="79" t="s">
        <v>444</v>
      </c>
      <c r="B2177" s="100" t="s">
        <v>197</v>
      </c>
      <c r="C2177" s="147" t="s">
        <v>2012</v>
      </c>
      <c r="D2177" s="100" t="s">
        <v>2013</v>
      </c>
      <c r="E2177" s="44" t="s">
        <v>199</v>
      </c>
      <c r="F2177" s="84">
        <v>1215</v>
      </c>
      <c r="G2177" s="85">
        <v>1</v>
      </c>
      <c r="H2177" s="102">
        <v>1</v>
      </c>
      <c r="I2177" s="44"/>
      <c r="J2177" s="86">
        <f>H2177*F2177</f>
        <v>1215</v>
      </c>
      <c r="K2177" s="44" t="s">
        <v>84</v>
      </c>
    </row>
    <row r="2178" spans="1:11" x14ac:dyDescent="0.25">
      <c r="A2178" s="92"/>
      <c r="C2178" s="92"/>
      <c r="E2178" s="92"/>
      <c r="G2178" s="92"/>
      <c r="I2178" s="92"/>
      <c r="K2178" s="92"/>
    </row>
    <row r="2179" spans="1:11" x14ac:dyDescent="0.25">
      <c r="A2179" s="79" t="s">
        <v>444</v>
      </c>
      <c r="B2179" s="100" t="s">
        <v>197</v>
      </c>
      <c r="C2179" s="147" t="s">
        <v>2014</v>
      </c>
      <c r="D2179" s="100" t="s">
        <v>2015</v>
      </c>
      <c r="E2179" s="44" t="s">
        <v>199</v>
      </c>
      <c r="F2179" s="84">
        <v>475</v>
      </c>
      <c r="G2179" s="85">
        <v>2</v>
      </c>
      <c r="H2179" s="102">
        <v>2</v>
      </c>
      <c r="I2179" s="44"/>
      <c r="J2179" s="86">
        <f>H2179*F2179</f>
        <v>950</v>
      </c>
      <c r="K2179" s="44" t="s">
        <v>84</v>
      </c>
    </row>
    <row r="2180" spans="1:11" x14ac:dyDescent="0.25">
      <c r="A2180" s="92"/>
      <c r="C2180" s="92"/>
      <c r="E2180" s="92"/>
      <c r="G2180" s="92"/>
      <c r="I2180" s="92"/>
      <c r="K2180" s="92"/>
    </row>
    <row r="2181" spans="1:11" x14ac:dyDescent="0.25">
      <c r="A2181" s="79" t="s">
        <v>444</v>
      </c>
      <c r="B2181" s="100" t="s">
        <v>197</v>
      </c>
      <c r="C2181" s="147" t="s">
        <v>2016</v>
      </c>
      <c r="D2181" s="100" t="s">
        <v>2017</v>
      </c>
      <c r="E2181" s="44" t="s">
        <v>199</v>
      </c>
      <c r="F2181" s="84">
        <v>675</v>
      </c>
      <c r="G2181" s="85">
        <v>1</v>
      </c>
      <c r="H2181" s="102">
        <v>1</v>
      </c>
      <c r="I2181" s="44"/>
      <c r="J2181" s="86">
        <f>H2181*F2181</f>
        <v>675</v>
      </c>
      <c r="K2181" s="44" t="s">
        <v>84</v>
      </c>
    </row>
    <row r="2182" spans="1:11" x14ac:dyDescent="0.25">
      <c r="A2182" s="79" t="s">
        <v>444</v>
      </c>
      <c r="B2182" s="100" t="s">
        <v>197</v>
      </c>
      <c r="C2182" s="39" t="s">
        <v>2018</v>
      </c>
      <c r="D2182" s="45" t="s">
        <v>2019</v>
      </c>
      <c r="E2182" s="144" t="s">
        <v>199</v>
      </c>
      <c r="F2182" s="108">
        <v>405</v>
      </c>
      <c r="G2182" s="221">
        <v>1</v>
      </c>
      <c r="H2182" s="150">
        <v>1</v>
      </c>
      <c r="I2182" s="223"/>
      <c r="J2182" s="86">
        <f>H2182*F2182</f>
        <v>405</v>
      </c>
      <c r="K2182" s="44" t="s">
        <v>84</v>
      </c>
    </row>
    <row r="2183" spans="1:11" x14ac:dyDescent="0.25">
      <c r="A2183" s="92"/>
      <c r="C2183" s="92"/>
      <c r="E2183" s="92"/>
      <c r="G2183" s="92"/>
      <c r="I2183" s="92"/>
      <c r="K2183" s="92"/>
    </row>
    <row r="2184" spans="1:11" x14ac:dyDescent="0.25">
      <c r="A2184" s="79" t="s">
        <v>444</v>
      </c>
      <c r="B2184" s="100" t="s">
        <v>197</v>
      </c>
      <c r="C2184" s="39" t="s">
        <v>2020</v>
      </c>
      <c r="D2184" s="45" t="s">
        <v>2021</v>
      </c>
      <c r="E2184" s="144" t="s">
        <v>199</v>
      </c>
      <c r="F2184" s="108">
        <v>220</v>
      </c>
      <c r="G2184" s="99">
        <v>1</v>
      </c>
      <c r="H2184" s="150">
        <v>1</v>
      </c>
      <c r="I2184" s="144"/>
      <c r="J2184" s="86">
        <f>H2184*F2184</f>
        <v>220</v>
      </c>
      <c r="K2184" s="44" t="s">
        <v>84</v>
      </c>
    </row>
    <row r="2185" spans="1:11" x14ac:dyDescent="0.25">
      <c r="A2185" s="92"/>
      <c r="C2185" s="92"/>
      <c r="E2185" s="92"/>
      <c r="G2185" s="92"/>
      <c r="I2185" s="92"/>
      <c r="K2185" s="92"/>
    </row>
    <row r="2186" spans="1:11" x14ac:dyDescent="0.25">
      <c r="A2186" s="79" t="s">
        <v>444</v>
      </c>
      <c r="B2186" s="100" t="s">
        <v>197</v>
      </c>
      <c r="C2186" s="39" t="s">
        <v>2022</v>
      </c>
      <c r="D2186" s="100" t="s">
        <v>2023</v>
      </c>
      <c r="E2186" s="44" t="s">
        <v>199</v>
      </c>
      <c r="F2186" s="84">
        <v>2130</v>
      </c>
      <c r="G2186" s="85">
        <v>1</v>
      </c>
      <c r="H2186" s="102">
        <v>1</v>
      </c>
      <c r="I2186" s="53"/>
      <c r="J2186" s="86">
        <f>H2186*F2186</f>
        <v>2130</v>
      </c>
      <c r="K2186" s="44" t="s">
        <v>84</v>
      </c>
    </row>
    <row r="2187" spans="1:11" x14ac:dyDescent="0.25">
      <c r="A2187" s="92"/>
      <c r="C2187" s="92"/>
      <c r="E2187" s="92"/>
      <c r="G2187" s="92"/>
      <c r="I2187" s="92"/>
      <c r="K2187" s="92"/>
    </row>
    <row r="2188" spans="1:11" x14ac:dyDescent="0.25">
      <c r="A2188" s="79" t="s">
        <v>444</v>
      </c>
      <c r="B2188" s="100" t="s">
        <v>197</v>
      </c>
      <c r="C2188" s="46" t="s">
        <v>2024</v>
      </c>
      <c r="D2188" s="100" t="s">
        <v>2025</v>
      </c>
      <c r="E2188" s="44" t="s">
        <v>199</v>
      </c>
      <c r="F2188" s="84">
        <v>285</v>
      </c>
      <c r="G2188" s="85">
        <v>1</v>
      </c>
      <c r="H2188" s="102">
        <v>1</v>
      </c>
      <c r="I2188" s="53"/>
      <c r="J2188" s="86">
        <f>H2188*F2188</f>
        <v>285</v>
      </c>
      <c r="K2188" s="44" t="s">
        <v>84</v>
      </c>
    </row>
    <row r="2189" spans="1:11" x14ac:dyDescent="0.25">
      <c r="A2189" s="92"/>
      <c r="C2189" s="92"/>
      <c r="E2189" s="92"/>
      <c r="G2189" s="92"/>
      <c r="I2189" s="92"/>
      <c r="K2189" s="92"/>
    </row>
    <row r="2190" spans="1:11" x14ac:dyDescent="0.25">
      <c r="A2190" s="79" t="s">
        <v>444</v>
      </c>
      <c r="B2190" s="100" t="s">
        <v>197</v>
      </c>
      <c r="C2190" s="46" t="s">
        <v>2026</v>
      </c>
      <c r="D2190" s="100" t="s">
        <v>2027</v>
      </c>
      <c r="E2190" s="44" t="s">
        <v>199</v>
      </c>
      <c r="F2190" s="84">
        <v>2295</v>
      </c>
      <c r="G2190" s="85">
        <v>1</v>
      </c>
      <c r="H2190" s="102">
        <v>1</v>
      </c>
      <c r="I2190" s="53"/>
      <c r="J2190" s="86">
        <f>H2190*F2190</f>
        <v>2295</v>
      </c>
      <c r="K2190" s="44" t="s">
        <v>84</v>
      </c>
    </row>
    <row r="2191" spans="1:11" x14ac:dyDescent="0.25">
      <c r="A2191" s="92"/>
      <c r="C2191" s="92"/>
      <c r="E2191" s="92"/>
      <c r="G2191" s="92"/>
      <c r="I2191" s="92"/>
      <c r="K2191" s="92"/>
    </row>
    <row r="2192" spans="1:11" x14ac:dyDescent="0.25">
      <c r="A2192" s="79" t="s">
        <v>444</v>
      </c>
      <c r="B2192" s="100" t="s">
        <v>197</v>
      </c>
      <c r="C2192" s="147" t="s">
        <v>2028</v>
      </c>
      <c r="D2192" s="100" t="s">
        <v>2029</v>
      </c>
      <c r="E2192" s="44" t="s">
        <v>199</v>
      </c>
      <c r="F2192" s="84">
        <v>395</v>
      </c>
      <c r="G2192" s="85">
        <v>1</v>
      </c>
      <c r="H2192" s="102">
        <v>1</v>
      </c>
      <c r="I2192" s="44"/>
      <c r="J2192" s="86">
        <f>H2192*F2192</f>
        <v>395</v>
      </c>
      <c r="K2192" s="44" t="s">
        <v>84</v>
      </c>
    </row>
    <row r="2193" spans="1:11" x14ac:dyDescent="0.25">
      <c r="A2193" s="92"/>
      <c r="C2193" s="92"/>
      <c r="E2193" s="92"/>
      <c r="G2193" s="92"/>
      <c r="I2193" s="92"/>
      <c r="K2193" s="92"/>
    </row>
    <row r="2194" spans="1:11" x14ac:dyDescent="0.25">
      <c r="A2194" s="79" t="s">
        <v>444</v>
      </c>
      <c r="B2194" s="100" t="s">
        <v>197</v>
      </c>
      <c r="C2194" s="147" t="s">
        <v>2030</v>
      </c>
      <c r="D2194" s="100" t="s">
        <v>2031</v>
      </c>
      <c r="E2194" s="44" t="s">
        <v>199</v>
      </c>
      <c r="F2194" s="84">
        <v>355</v>
      </c>
      <c r="G2194" s="85">
        <v>1</v>
      </c>
      <c r="H2194" s="102">
        <v>1</v>
      </c>
      <c r="I2194" s="44"/>
      <c r="J2194" s="86">
        <f>H2194*F2194</f>
        <v>355</v>
      </c>
      <c r="K2194" s="44" t="s">
        <v>84</v>
      </c>
    </row>
    <row r="2195" spans="1:11" x14ac:dyDescent="0.25">
      <c r="A2195" s="92"/>
      <c r="C2195" s="92"/>
      <c r="E2195" s="92"/>
      <c r="G2195" s="92"/>
      <c r="I2195" s="92"/>
      <c r="K2195" s="92"/>
    </row>
    <row r="2196" spans="1:11" x14ac:dyDescent="0.25">
      <c r="A2196" s="79" t="s">
        <v>444</v>
      </c>
      <c r="B2196" s="100" t="s">
        <v>197</v>
      </c>
      <c r="C2196" s="39" t="s">
        <v>2032</v>
      </c>
      <c r="D2196" s="100" t="s">
        <v>2033</v>
      </c>
      <c r="E2196" s="44" t="s">
        <v>199</v>
      </c>
      <c r="F2196" s="84">
        <v>375</v>
      </c>
      <c r="G2196" s="85">
        <v>1</v>
      </c>
      <c r="H2196" s="102">
        <v>1</v>
      </c>
      <c r="I2196" s="44"/>
      <c r="J2196" s="86">
        <f>H2196*F2196</f>
        <v>375</v>
      </c>
      <c r="K2196" s="44" t="s">
        <v>84</v>
      </c>
    </row>
    <row r="2197" spans="1:11" x14ac:dyDescent="0.25">
      <c r="A2197" s="92"/>
      <c r="C2197" s="92"/>
      <c r="E2197" s="92"/>
      <c r="G2197" s="92"/>
      <c r="I2197" s="92"/>
      <c r="K2197" s="92"/>
    </row>
    <row r="2198" spans="1:11" x14ac:dyDescent="0.25">
      <c r="A2198" s="79" t="s">
        <v>444</v>
      </c>
      <c r="B2198" s="100" t="s">
        <v>197</v>
      </c>
      <c r="C2198" s="147" t="s">
        <v>2034</v>
      </c>
      <c r="D2198" s="100" t="s">
        <v>2035</v>
      </c>
      <c r="E2198" s="44" t="s">
        <v>199</v>
      </c>
      <c r="F2198" s="84">
        <v>7200</v>
      </c>
      <c r="G2198" s="85">
        <v>1</v>
      </c>
      <c r="H2198" s="102">
        <v>1</v>
      </c>
      <c r="I2198" s="44"/>
      <c r="J2198" s="86">
        <f>H2198*F2198</f>
        <v>7200</v>
      </c>
      <c r="K2198" s="44" t="s">
        <v>84</v>
      </c>
    </row>
    <row r="2199" spans="1:11" x14ac:dyDescent="0.25">
      <c r="A2199" s="92"/>
      <c r="C2199" s="92"/>
      <c r="E2199" s="92"/>
      <c r="G2199" s="92"/>
      <c r="I2199" s="92"/>
      <c r="K2199" s="92"/>
    </row>
    <row r="2200" spans="1:11" x14ac:dyDescent="0.25">
      <c r="A2200" s="79" t="s">
        <v>444</v>
      </c>
      <c r="B2200" s="100" t="s">
        <v>197</v>
      </c>
      <c r="C2200" s="147" t="s">
        <v>2036</v>
      </c>
      <c r="D2200" s="100" t="s">
        <v>2037</v>
      </c>
      <c r="E2200" s="44" t="s">
        <v>199</v>
      </c>
      <c r="F2200" s="84">
        <v>1725</v>
      </c>
      <c r="G2200" s="85">
        <v>1</v>
      </c>
      <c r="H2200" s="102">
        <v>1</v>
      </c>
      <c r="I2200" s="44"/>
      <c r="J2200" s="86">
        <f>H2200*F2200</f>
        <v>1725</v>
      </c>
      <c r="K2200" s="44" t="s">
        <v>84</v>
      </c>
    </row>
    <row r="2201" spans="1:11" x14ac:dyDescent="0.25">
      <c r="A2201" s="79"/>
      <c r="B2201" s="100"/>
      <c r="C2201" s="147"/>
      <c r="D2201" s="100"/>
      <c r="E2201" s="44"/>
      <c r="F2201" s="84"/>
      <c r="G2201" s="85"/>
      <c r="H2201" s="102"/>
      <c r="I2201" s="44"/>
      <c r="J2201" s="148"/>
      <c r="K2201" s="44"/>
    </row>
    <row r="2202" spans="1:11" x14ac:dyDescent="0.25">
      <c r="A2202" s="79" t="s">
        <v>2038</v>
      </c>
      <c r="B2202" s="100" t="s">
        <v>197</v>
      </c>
      <c r="C2202" s="147" t="s">
        <v>2039</v>
      </c>
      <c r="D2202" s="100" t="s">
        <v>2040</v>
      </c>
      <c r="E2202" s="44" t="s">
        <v>199</v>
      </c>
      <c r="F2202" s="84">
        <v>1387.5</v>
      </c>
      <c r="G2202" s="85">
        <v>1</v>
      </c>
      <c r="H2202" s="102">
        <v>1</v>
      </c>
      <c r="I2202" s="44"/>
      <c r="J2202" s="86">
        <f>H2202*F2202</f>
        <v>1387.5</v>
      </c>
      <c r="K2202" s="44" t="s">
        <v>84</v>
      </c>
    </row>
    <row r="2203" spans="1:11" x14ac:dyDescent="0.25">
      <c r="A2203" s="92"/>
      <c r="C2203" s="92"/>
      <c r="E2203" s="92"/>
      <c r="G2203" s="92"/>
      <c r="I2203" s="92"/>
      <c r="K2203" s="92"/>
    </row>
    <row r="2204" spans="1:11" x14ac:dyDescent="0.25">
      <c r="A2204" s="79" t="s">
        <v>2038</v>
      </c>
      <c r="B2204" s="100" t="s">
        <v>197</v>
      </c>
      <c r="C2204" s="39" t="s">
        <v>2041</v>
      </c>
      <c r="D2204" s="100" t="s">
        <v>2042</v>
      </c>
      <c r="E2204" s="144" t="s">
        <v>199</v>
      </c>
      <c r="F2204" s="108">
        <v>2975</v>
      </c>
      <c r="G2204" s="172">
        <v>1</v>
      </c>
      <c r="H2204" s="150">
        <v>1</v>
      </c>
      <c r="I2204" s="173"/>
      <c r="J2204" s="86">
        <f>H2204*F2204</f>
        <v>2975</v>
      </c>
      <c r="K2204" s="44" t="s">
        <v>84</v>
      </c>
    </row>
    <row r="2205" spans="1:11" x14ac:dyDescent="0.25">
      <c r="A2205" s="79" t="s">
        <v>2038</v>
      </c>
      <c r="B2205" s="100" t="s">
        <v>197</v>
      </c>
      <c r="C2205" s="39" t="s">
        <v>2043</v>
      </c>
      <c r="D2205" s="45" t="s">
        <v>2044</v>
      </c>
      <c r="E2205" s="144" t="s">
        <v>199</v>
      </c>
      <c r="F2205" s="108">
        <v>416.25</v>
      </c>
      <c r="G2205" s="221">
        <v>1</v>
      </c>
      <c r="H2205" s="150">
        <v>1</v>
      </c>
      <c r="I2205" s="223"/>
      <c r="J2205" s="86">
        <f>H2205*F2205</f>
        <v>416.25</v>
      </c>
      <c r="K2205" s="44" t="s">
        <v>84</v>
      </c>
    </row>
    <row r="2206" spans="1:11" x14ac:dyDescent="0.25">
      <c r="A2206" s="92"/>
      <c r="C2206" s="92"/>
      <c r="E2206" s="92"/>
      <c r="G2206" s="92"/>
      <c r="I2206" s="92"/>
      <c r="K2206" s="92"/>
    </row>
    <row r="2207" spans="1:11" x14ac:dyDescent="0.25">
      <c r="A2207" s="79" t="s">
        <v>2038</v>
      </c>
      <c r="B2207" s="100" t="s">
        <v>197</v>
      </c>
      <c r="C2207" s="39" t="s">
        <v>2045</v>
      </c>
      <c r="D2207" s="45" t="s">
        <v>2046</v>
      </c>
      <c r="E2207" s="144" t="s">
        <v>199</v>
      </c>
      <c r="F2207" s="108">
        <v>6875</v>
      </c>
      <c r="G2207" s="99">
        <v>1</v>
      </c>
      <c r="H2207" s="150">
        <v>1</v>
      </c>
      <c r="I2207" s="144"/>
      <c r="J2207" s="86">
        <f>H2207*F2207</f>
        <v>6875</v>
      </c>
      <c r="K2207" s="44" t="s">
        <v>84</v>
      </c>
    </row>
    <row r="2208" spans="1:11" x14ac:dyDescent="0.25">
      <c r="A2208" s="92"/>
      <c r="C2208" s="92"/>
      <c r="E2208" s="92"/>
      <c r="G2208" s="92"/>
      <c r="I2208" s="92"/>
      <c r="K2208" s="92"/>
    </row>
    <row r="2209" spans="1:11" x14ac:dyDescent="0.25">
      <c r="A2209" s="79" t="s">
        <v>2038</v>
      </c>
      <c r="B2209" s="100" t="s">
        <v>197</v>
      </c>
      <c r="C2209" s="39" t="s">
        <v>2047</v>
      </c>
      <c r="D2209" s="100" t="s">
        <v>2048</v>
      </c>
      <c r="E2209" s="44" t="s">
        <v>199</v>
      </c>
      <c r="F2209" s="84">
        <v>3806.21</v>
      </c>
      <c r="G2209" s="85">
        <v>1</v>
      </c>
      <c r="H2209" s="102">
        <v>1</v>
      </c>
      <c r="I2209" s="53"/>
      <c r="J2209" s="86">
        <f>H2209*F2209</f>
        <v>3806.21</v>
      </c>
      <c r="K2209" s="44" t="s">
        <v>84</v>
      </c>
    </row>
    <row r="2210" spans="1:11" x14ac:dyDescent="0.25">
      <c r="A2210" s="92"/>
      <c r="C2210" s="92"/>
      <c r="E2210" s="92"/>
      <c r="G2210" s="92"/>
      <c r="I2210" s="92"/>
      <c r="K2210" s="92"/>
    </row>
    <row r="2211" spans="1:11" x14ac:dyDescent="0.25">
      <c r="A2211" s="79" t="s">
        <v>2038</v>
      </c>
      <c r="B2211" s="100" t="s">
        <v>197</v>
      </c>
      <c r="C2211" s="46" t="s">
        <v>2049</v>
      </c>
      <c r="D2211" s="100" t="s">
        <v>2050</v>
      </c>
      <c r="E2211" s="44" t="s">
        <v>199</v>
      </c>
      <c r="F2211" s="84">
        <v>2175</v>
      </c>
      <c r="G2211" s="85">
        <v>1</v>
      </c>
      <c r="H2211" s="102">
        <v>1</v>
      </c>
      <c r="I2211" s="53"/>
      <c r="J2211" s="86">
        <f>H2211*F2211</f>
        <v>2175</v>
      </c>
      <c r="K2211" s="44" t="s">
        <v>84</v>
      </c>
    </row>
    <row r="2212" spans="1:11" x14ac:dyDescent="0.25">
      <c r="A2212" s="92"/>
      <c r="C2212" s="92"/>
      <c r="E2212" s="92"/>
      <c r="G2212" s="92"/>
      <c r="I2212" s="92"/>
      <c r="K2212" s="92"/>
    </row>
    <row r="2213" spans="1:11" x14ac:dyDescent="0.25">
      <c r="A2213" s="79" t="s">
        <v>2038</v>
      </c>
      <c r="B2213" s="100" t="s">
        <v>197</v>
      </c>
      <c r="C2213" s="46" t="s">
        <v>2051</v>
      </c>
      <c r="D2213" s="100" t="s">
        <v>2052</v>
      </c>
      <c r="E2213" s="44" t="s">
        <v>199</v>
      </c>
      <c r="F2213" s="84">
        <v>878.75</v>
      </c>
      <c r="G2213" s="85">
        <v>1</v>
      </c>
      <c r="H2213" s="102">
        <v>1</v>
      </c>
      <c r="I2213" s="53"/>
      <c r="J2213" s="86">
        <f>H2213*F2213</f>
        <v>878.75</v>
      </c>
      <c r="K2213" s="44" t="s">
        <v>84</v>
      </c>
    </row>
    <row r="2214" spans="1:11" x14ac:dyDescent="0.25">
      <c r="A2214" s="92"/>
      <c r="C2214" s="92"/>
      <c r="E2214" s="92"/>
      <c r="G2214" s="92"/>
      <c r="I2214" s="92"/>
      <c r="K2214" s="92"/>
    </row>
    <row r="2215" spans="1:11" x14ac:dyDescent="0.25">
      <c r="A2215" s="79" t="s">
        <v>2038</v>
      </c>
      <c r="B2215" s="100" t="s">
        <v>197</v>
      </c>
      <c r="C2215" s="147" t="s">
        <v>2053</v>
      </c>
      <c r="D2215" s="100" t="s">
        <v>2054</v>
      </c>
      <c r="E2215" s="44" t="s">
        <v>199</v>
      </c>
      <c r="F2215" s="84">
        <v>425.5</v>
      </c>
      <c r="G2215" s="85">
        <v>1</v>
      </c>
      <c r="H2215" s="102">
        <v>1</v>
      </c>
      <c r="I2215" s="44"/>
      <c r="J2215" s="86">
        <f>H2215*F2215</f>
        <v>425.5</v>
      </c>
      <c r="K2215" s="44" t="s">
        <v>84</v>
      </c>
    </row>
    <row r="2216" spans="1:11" x14ac:dyDescent="0.25">
      <c r="A2216" s="92"/>
      <c r="C2216" s="92"/>
      <c r="E2216" s="92"/>
      <c r="G2216" s="92"/>
      <c r="I2216" s="92"/>
      <c r="K2216" s="92"/>
    </row>
    <row r="2217" spans="1:11" x14ac:dyDescent="0.25">
      <c r="A2217" s="79" t="s">
        <v>2038</v>
      </c>
      <c r="B2217" s="100" t="s">
        <v>197</v>
      </c>
      <c r="C2217" s="147" t="s">
        <v>2055</v>
      </c>
      <c r="D2217" s="100" t="s">
        <v>2056</v>
      </c>
      <c r="E2217" s="44" t="s">
        <v>199</v>
      </c>
      <c r="F2217" s="84">
        <v>1500</v>
      </c>
      <c r="G2217" s="85">
        <v>1</v>
      </c>
      <c r="H2217" s="102">
        <v>1</v>
      </c>
      <c r="I2217" s="44"/>
      <c r="J2217" s="86">
        <f>H2217*F2217</f>
        <v>1500</v>
      </c>
      <c r="K2217" s="44" t="s">
        <v>84</v>
      </c>
    </row>
    <row r="2218" spans="1:11" x14ac:dyDescent="0.25">
      <c r="A2218" s="92"/>
      <c r="C2218" s="92"/>
      <c r="E2218" s="92"/>
      <c r="G2218" s="92"/>
      <c r="I2218" s="92"/>
      <c r="K2218" s="92"/>
    </row>
    <row r="2219" spans="1:11" x14ac:dyDescent="0.25">
      <c r="A2219" s="79" t="s">
        <v>2038</v>
      </c>
      <c r="B2219" s="100" t="s">
        <v>197</v>
      </c>
      <c r="C2219" s="39" t="s">
        <v>2057</v>
      </c>
      <c r="D2219" s="100" t="s">
        <v>2058</v>
      </c>
      <c r="E2219" s="44" t="s">
        <v>199</v>
      </c>
      <c r="F2219" s="84">
        <v>290</v>
      </c>
      <c r="G2219" s="85">
        <v>1</v>
      </c>
      <c r="H2219" s="102">
        <v>1</v>
      </c>
      <c r="I2219" s="44"/>
      <c r="J2219" s="86">
        <f>H2219*F2219</f>
        <v>290</v>
      </c>
      <c r="K2219" s="44" t="s">
        <v>84</v>
      </c>
    </row>
    <row r="2220" spans="1:11" x14ac:dyDescent="0.25">
      <c r="A2220" s="225"/>
      <c r="B2220" s="249"/>
      <c r="C2220" s="247"/>
      <c r="D2220" s="248"/>
      <c r="E2220" s="247"/>
      <c r="F2220" s="121"/>
      <c r="G2220" s="250"/>
      <c r="H2220" s="251"/>
      <c r="I2220" s="247"/>
      <c r="J2220" s="148"/>
      <c r="K2220" s="53"/>
    </row>
    <row r="2221" spans="1:11" x14ac:dyDescent="0.25">
      <c r="A2221" s="79" t="s">
        <v>2038</v>
      </c>
      <c r="B2221" s="100" t="s">
        <v>197</v>
      </c>
      <c r="C2221" s="147" t="s">
        <v>2059</v>
      </c>
      <c r="D2221" s="100" t="s">
        <v>2060</v>
      </c>
      <c r="E2221" s="44" t="s">
        <v>199</v>
      </c>
      <c r="F2221" s="84">
        <v>330</v>
      </c>
      <c r="G2221" s="85">
        <v>1</v>
      </c>
      <c r="H2221" s="102">
        <v>1</v>
      </c>
      <c r="I2221" s="44"/>
      <c r="J2221" s="86">
        <f>H2221*F2221</f>
        <v>330</v>
      </c>
      <c r="K2221" s="44" t="s">
        <v>84</v>
      </c>
    </row>
    <row r="2222" spans="1:11" x14ac:dyDescent="0.25">
      <c r="A2222" s="92"/>
      <c r="C2222" s="92"/>
      <c r="E2222" s="92"/>
      <c r="G2222" s="92"/>
      <c r="I2222" s="92"/>
      <c r="K2222" s="92"/>
    </row>
    <row r="2223" spans="1:11" x14ac:dyDescent="0.25">
      <c r="A2223" s="79" t="s">
        <v>2038</v>
      </c>
      <c r="B2223" s="100" t="s">
        <v>197</v>
      </c>
      <c r="C2223" s="147" t="s">
        <v>2061</v>
      </c>
      <c r="D2223" s="100" t="s">
        <v>2062</v>
      </c>
      <c r="E2223" s="44" t="s">
        <v>199</v>
      </c>
      <c r="F2223" s="84">
        <v>485</v>
      </c>
      <c r="G2223" s="85">
        <v>1</v>
      </c>
      <c r="H2223" s="102">
        <v>1</v>
      </c>
      <c r="I2223" s="44"/>
      <c r="J2223" s="86">
        <f>H2223*F2223</f>
        <v>485</v>
      </c>
      <c r="K2223" s="44" t="s">
        <v>84</v>
      </c>
    </row>
    <row r="2224" spans="1:11" x14ac:dyDescent="0.25">
      <c r="A2224" s="79"/>
      <c r="B2224" s="100"/>
      <c r="C2224" s="147"/>
      <c r="D2224" s="100"/>
      <c r="E2224" s="44"/>
      <c r="F2224" s="84"/>
      <c r="G2224" s="85"/>
      <c r="H2224" s="102"/>
      <c r="I2224" s="44"/>
      <c r="J2224" s="148"/>
      <c r="K2224" s="44"/>
    </row>
    <row r="2225" spans="1:11" x14ac:dyDescent="0.25">
      <c r="A2225" s="79" t="s">
        <v>2038</v>
      </c>
      <c r="B2225" s="100" t="s">
        <v>197</v>
      </c>
      <c r="C2225" s="147" t="s">
        <v>2063</v>
      </c>
      <c r="D2225" s="100" t="s">
        <v>2064</v>
      </c>
      <c r="E2225" s="44" t="s">
        <v>199</v>
      </c>
      <c r="F2225" s="84">
        <v>360</v>
      </c>
      <c r="G2225" s="85">
        <v>1</v>
      </c>
      <c r="H2225" s="102">
        <v>1</v>
      </c>
      <c r="I2225" s="44"/>
      <c r="J2225" s="86">
        <f>H2225*F2225</f>
        <v>360</v>
      </c>
      <c r="K2225" s="44" t="s">
        <v>84</v>
      </c>
    </row>
    <row r="2226" spans="1:11" x14ac:dyDescent="0.25">
      <c r="A2226" s="79"/>
      <c r="B2226" s="100"/>
      <c r="C2226" s="147"/>
      <c r="D2226" s="100"/>
      <c r="E2226" s="44"/>
      <c r="F2226" s="84"/>
      <c r="G2226" s="85"/>
      <c r="H2226" s="102"/>
      <c r="I2226" s="44"/>
      <c r="J2226" s="148"/>
      <c r="K2226" s="44"/>
    </row>
    <row r="2227" spans="1:11" x14ac:dyDescent="0.25">
      <c r="A2227" s="79" t="s">
        <v>2038</v>
      </c>
      <c r="B2227" s="100" t="s">
        <v>197</v>
      </c>
      <c r="C2227" s="39" t="s">
        <v>2065</v>
      </c>
      <c r="D2227" s="100" t="s">
        <v>2066</v>
      </c>
      <c r="E2227" s="144" t="s">
        <v>199</v>
      </c>
      <c r="F2227" s="108">
        <v>295</v>
      </c>
      <c r="G2227" s="172">
        <v>1</v>
      </c>
      <c r="H2227" s="150">
        <v>1</v>
      </c>
      <c r="I2227" s="173"/>
      <c r="J2227" s="86">
        <f>H2227*F2227</f>
        <v>295</v>
      </c>
      <c r="K2227" s="44" t="s">
        <v>84</v>
      </c>
    </row>
    <row r="2228" spans="1:11" x14ac:dyDescent="0.25">
      <c r="A2228" s="79" t="s">
        <v>2038</v>
      </c>
      <c r="B2228" s="100" t="s">
        <v>197</v>
      </c>
      <c r="C2228" s="39" t="s">
        <v>2067</v>
      </c>
      <c r="D2228" s="45" t="s">
        <v>2068</v>
      </c>
      <c r="E2228" s="144" t="s">
        <v>199</v>
      </c>
      <c r="F2228" s="108">
        <v>335</v>
      </c>
      <c r="G2228" s="221">
        <v>1</v>
      </c>
      <c r="H2228" s="150">
        <v>1</v>
      </c>
      <c r="I2228" s="223"/>
      <c r="J2228" s="86">
        <f>H2228*F2228</f>
        <v>335</v>
      </c>
      <c r="K2228" s="44" t="s">
        <v>84</v>
      </c>
    </row>
    <row r="2229" spans="1:11" x14ac:dyDescent="0.25">
      <c r="A2229" s="92"/>
      <c r="C2229" s="92"/>
      <c r="E2229" s="92"/>
      <c r="G2229" s="92"/>
      <c r="I2229" s="92"/>
      <c r="K2229" s="92"/>
    </row>
    <row r="2230" spans="1:11" x14ac:dyDescent="0.25">
      <c r="A2230" s="79" t="s">
        <v>2038</v>
      </c>
      <c r="B2230" s="100" t="s">
        <v>197</v>
      </c>
      <c r="C2230" s="39" t="s">
        <v>2069</v>
      </c>
      <c r="D2230" s="45" t="s">
        <v>2070</v>
      </c>
      <c r="E2230" s="144" t="s">
        <v>199</v>
      </c>
      <c r="F2230" s="108">
        <v>355</v>
      </c>
      <c r="G2230" s="99">
        <v>1</v>
      </c>
      <c r="H2230" s="150">
        <v>1</v>
      </c>
      <c r="I2230" s="144"/>
      <c r="J2230" s="86">
        <f>H2230*F2230</f>
        <v>355</v>
      </c>
      <c r="K2230" s="44" t="s">
        <v>84</v>
      </c>
    </row>
    <row r="2231" spans="1:11" x14ac:dyDescent="0.25">
      <c r="A2231" s="92"/>
      <c r="C2231" s="92"/>
      <c r="E2231" s="92"/>
      <c r="G2231" s="92"/>
      <c r="I2231" s="92"/>
      <c r="K2231" s="92"/>
    </row>
    <row r="2232" spans="1:11" x14ac:dyDescent="0.25">
      <c r="A2232" s="79" t="s">
        <v>2038</v>
      </c>
      <c r="B2232" s="100" t="s">
        <v>197</v>
      </c>
      <c r="C2232" s="39" t="s">
        <v>2071</v>
      </c>
      <c r="D2232" s="100" t="s">
        <v>2072</v>
      </c>
      <c r="E2232" s="44" t="s">
        <v>199</v>
      </c>
      <c r="F2232" s="84">
        <v>395</v>
      </c>
      <c r="G2232" s="85">
        <v>1</v>
      </c>
      <c r="H2232" s="102">
        <v>1</v>
      </c>
      <c r="I2232" s="53"/>
      <c r="J2232" s="86">
        <f>H2232*F2232</f>
        <v>395</v>
      </c>
      <c r="K2232" s="44" t="s">
        <v>84</v>
      </c>
    </row>
    <row r="2233" spans="1:11" x14ac:dyDescent="0.25">
      <c r="A2233" s="92"/>
      <c r="C2233" s="92"/>
      <c r="E2233" s="92"/>
      <c r="G2233" s="92"/>
      <c r="I2233" s="92"/>
      <c r="K2233" s="92"/>
    </row>
    <row r="2234" spans="1:11" x14ac:dyDescent="0.25">
      <c r="A2234" s="79" t="s">
        <v>2038</v>
      </c>
      <c r="B2234" s="100" t="s">
        <v>197</v>
      </c>
      <c r="C2234" s="46" t="s">
        <v>2073</v>
      </c>
      <c r="D2234" s="100" t="s">
        <v>2074</v>
      </c>
      <c r="E2234" s="44" t="s">
        <v>199</v>
      </c>
      <c r="F2234" s="84">
        <v>245</v>
      </c>
      <c r="G2234" s="85">
        <v>1</v>
      </c>
      <c r="H2234" s="102">
        <v>1</v>
      </c>
      <c r="I2234" s="53"/>
      <c r="J2234" s="86">
        <f>H2234*F2234</f>
        <v>245</v>
      </c>
      <c r="K2234" s="44" t="s">
        <v>84</v>
      </c>
    </row>
    <row r="2235" spans="1:11" x14ac:dyDescent="0.25">
      <c r="A2235" s="92"/>
      <c r="C2235" s="92"/>
      <c r="E2235" s="92"/>
      <c r="G2235" s="92"/>
      <c r="I2235" s="92"/>
      <c r="K2235" s="92"/>
    </row>
    <row r="2236" spans="1:11" x14ac:dyDescent="0.25">
      <c r="A2236" s="79">
        <v>40820</v>
      </c>
      <c r="B2236" s="100" t="s">
        <v>197</v>
      </c>
      <c r="C2236" s="254" t="s">
        <v>2075</v>
      </c>
      <c r="D2236" s="100" t="s">
        <v>2076</v>
      </c>
      <c r="E2236" s="44" t="s">
        <v>199</v>
      </c>
      <c r="F2236" s="84">
        <v>3039</v>
      </c>
      <c r="G2236" s="85">
        <v>1</v>
      </c>
      <c r="H2236" s="102">
        <v>1</v>
      </c>
      <c r="I2236" s="53"/>
      <c r="J2236" s="86">
        <f>H2236*F2236</f>
        <v>3039</v>
      </c>
      <c r="K2236" s="44" t="s">
        <v>84</v>
      </c>
    </row>
    <row r="2237" spans="1:11" x14ac:dyDescent="0.25">
      <c r="A2237" s="79"/>
      <c r="B2237" s="100"/>
      <c r="C2237" s="46"/>
      <c r="D2237" s="47"/>
      <c r="E2237" s="44"/>
      <c r="F2237" s="84"/>
      <c r="G2237" s="85"/>
      <c r="H2237" s="102"/>
      <c r="I2237" s="53"/>
      <c r="J2237" s="148"/>
      <c r="K2237" s="44"/>
    </row>
    <row r="2238" spans="1:11" x14ac:dyDescent="0.25">
      <c r="A2238" s="79">
        <v>40820</v>
      </c>
      <c r="B2238" s="100" t="s">
        <v>197</v>
      </c>
      <c r="C2238" s="147" t="s">
        <v>2077</v>
      </c>
      <c r="D2238" s="100" t="s">
        <v>2078</v>
      </c>
      <c r="E2238" s="44" t="s">
        <v>199</v>
      </c>
      <c r="F2238" s="84">
        <v>3265</v>
      </c>
      <c r="G2238" s="85">
        <v>1</v>
      </c>
      <c r="H2238" s="102">
        <v>1</v>
      </c>
      <c r="I2238" s="44"/>
      <c r="J2238" s="86">
        <f>H2238*F2238</f>
        <v>3265</v>
      </c>
      <c r="K2238" s="44" t="s">
        <v>84</v>
      </c>
    </row>
    <row r="2239" spans="1:11" x14ac:dyDescent="0.25">
      <c r="A2239" s="92"/>
      <c r="C2239" s="92"/>
      <c r="E2239" s="92"/>
      <c r="G2239" s="92"/>
      <c r="I2239" s="92"/>
      <c r="K2239" s="92"/>
    </row>
    <row r="2240" spans="1:11" x14ac:dyDescent="0.25">
      <c r="A2240" s="79">
        <v>40820</v>
      </c>
      <c r="B2240" s="100" t="s">
        <v>197</v>
      </c>
      <c r="C2240" s="147" t="s">
        <v>2079</v>
      </c>
      <c r="D2240" s="100" t="s">
        <v>2080</v>
      </c>
      <c r="E2240" s="44" t="s">
        <v>199</v>
      </c>
      <c r="F2240" s="84">
        <v>1065</v>
      </c>
      <c r="G2240" s="85">
        <v>1</v>
      </c>
      <c r="H2240" s="102">
        <v>1</v>
      </c>
      <c r="I2240" s="44"/>
      <c r="J2240" s="86">
        <f>H2240*F2240</f>
        <v>1065</v>
      </c>
      <c r="K2240" s="44" t="s">
        <v>84</v>
      </c>
    </row>
    <row r="2241" spans="1:11" x14ac:dyDescent="0.25">
      <c r="A2241" s="92"/>
      <c r="C2241" s="92"/>
      <c r="E2241" s="92"/>
      <c r="G2241" s="92"/>
      <c r="I2241" s="92"/>
      <c r="K2241" s="92"/>
    </row>
    <row r="2242" spans="1:11" x14ac:dyDescent="0.25">
      <c r="A2242" s="79">
        <v>40820</v>
      </c>
      <c r="B2242" s="100" t="s">
        <v>197</v>
      </c>
      <c r="C2242" s="39" t="s">
        <v>2081</v>
      </c>
      <c r="D2242" s="100" t="s">
        <v>2082</v>
      </c>
      <c r="E2242" s="44" t="s">
        <v>199</v>
      </c>
      <c r="F2242" s="84">
        <v>2215</v>
      </c>
      <c r="G2242" s="85">
        <v>1</v>
      </c>
      <c r="H2242" s="102">
        <v>1</v>
      </c>
      <c r="I2242" s="44"/>
      <c r="J2242" s="86">
        <f>H2242*F2242</f>
        <v>2215</v>
      </c>
      <c r="K2242" s="44" t="s">
        <v>84</v>
      </c>
    </row>
    <row r="2243" spans="1:11" x14ac:dyDescent="0.25">
      <c r="A2243" s="92"/>
      <c r="C2243" s="92"/>
      <c r="E2243" s="92"/>
      <c r="G2243" s="92"/>
      <c r="I2243" s="92"/>
      <c r="K2243" s="92"/>
    </row>
    <row r="2244" spans="1:11" x14ac:dyDescent="0.25">
      <c r="A2244" s="79">
        <v>40820</v>
      </c>
      <c r="B2244" s="100" t="s">
        <v>197</v>
      </c>
      <c r="C2244" s="147" t="s">
        <v>2083</v>
      </c>
      <c r="D2244" s="100" t="s">
        <v>2084</v>
      </c>
      <c r="E2244" s="44" t="s">
        <v>199</v>
      </c>
      <c r="F2244" s="84">
        <v>247</v>
      </c>
      <c r="G2244" s="85">
        <v>1</v>
      </c>
      <c r="H2244" s="102">
        <v>1</v>
      </c>
      <c r="I2244" s="44"/>
      <c r="J2244" s="86">
        <f>H2244*F2244</f>
        <v>247</v>
      </c>
      <c r="K2244" s="44" t="s">
        <v>84</v>
      </c>
    </row>
    <row r="2245" spans="1:11" x14ac:dyDescent="0.25">
      <c r="A2245" s="92"/>
      <c r="C2245" s="92"/>
      <c r="E2245" s="92"/>
      <c r="G2245" s="92"/>
      <c r="I2245" s="92"/>
      <c r="K2245" s="92"/>
    </row>
    <row r="2246" spans="1:11" x14ac:dyDescent="0.25">
      <c r="A2246" s="79">
        <v>40820</v>
      </c>
      <c r="B2246" s="100" t="s">
        <v>197</v>
      </c>
      <c r="C2246" s="147" t="s">
        <v>2085</v>
      </c>
      <c r="D2246" s="100" t="s">
        <v>2086</v>
      </c>
      <c r="E2246" s="44" t="s">
        <v>199</v>
      </c>
      <c r="F2246" s="84">
        <v>3719</v>
      </c>
      <c r="G2246" s="85">
        <v>1</v>
      </c>
      <c r="H2246" s="102">
        <v>1</v>
      </c>
      <c r="I2246" s="44"/>
      <c r="J2246" s="86">
        <f>H2246*F2246</f>
        <v>3719</v>
      </c>
      <c r="K2246" s="44" t="s">
        <v>84</v>
      </c>
    </row>
    <row r="2247" spans="1:11" x14ac:dyDescent="0.25">
      <c r="A2247" s="92"/>
      <c r="C2247" s="92"/>
      <c r="E2247" s="92"/>
      <c r="G2247" s="92"/>
      <c r="I2247" s="92"/>
      <c r="K2247" s="92"/>
    </row>
    <row r="2248" spans="1:11" x14ac:dyDescent="0.25">
      <c r="A2248" s="79">
        <v>40820</v>
      </c>
      <c r="B2248" s="100" t="s">
        <v>197</v>
      </c>
      <c r="C2248" s="184" t="s">
        <v>2087</v>
      </c>
      <c r="D2248" s="100" t="s">
        <v>2088</v>
      </c>
      <c r="E2248" s="44" t="s">
        <v>199</v>
      </c>
      <c r="F2248" s="84">
        <v>2875</v>
      </c>
      <c r="G2248" s="85">
        <v>1</v>
      </c>
      <c r="H2248" s="102">
        <v>1</v>
      </c>
      <c r="I2248" s="44"/>
      <c r="J2248" s="86">
        <f>H2248*F2248</f>
        <v>2875</v>
      </c>
      <c r="K2248" s="44" t="s">
        <v>84</v>
      </c>
    </row>
    <row r="2249" spans="1:11" x14ac:dyDescent="0.25">
      <c r="A2249" s="92"/>
      <c r="C2249" s="92"/>
      <c r="E2249" s="92"/>
      <c r="G2249" s="92"/>
      <c r="I2249" s="92"/>
      <c r="K2249" s="92"/>
    </row>
    <row r="2250" spans="1:11" x14ac:dyDescent="0.25">
      <c r="A2250" s="79">
        <v>40820</v>
      </c>
      <c r="B2250" s="100" t="s">
        <v>197</v>
      </c>
      <c r="C2250" s="39" t="s">
        <v>2089</v>
      </c>
      <c r="D2250" s="100" t="s">
        <v>2090</v>
      </c>
      <c r="E2250" s="144" t="s">
        <v>199</v>
      </c>
      <c r="F2250" s="108">
        <v>2815</v>
      </c>
      <c r="G2250" s="172">
        <v>1</v>
      </c>
      <c r="H2250" s="150">
        <v>1</v>
      </c>
      <c r="I2250" s="173"/>
      <c r="J2250" s="86">
        <f>H2250*F2250</f>
        <v>2815</v>
      </c>
      <c r="K2250" s="44" t="s">
        <v>84</v>
      </c>
    </row>
    <row r="2251" spans="1:11" x14ac:dyDescent="0.25">
      <c r="A2251" s="79">
        <v>40820</v>
      </c>
      <c r="B2251" s="100" t="s">
        <v>197</v>
      </c>
      <c r="C2251" s="39" t="s">
        <v>2091</v>
      </c>
      <c r="D2251" s="45" t="s">
        <v>2092</v>
      </c>
      <c r="E2251" s="144" t="s">
        <v>199</v>
      </c>
      <c r="F2251" s="108">
        <v>485</v>
      </c>
      <c r="G2251" s="221">
        <v>1</v>
      </c>
      <c r="H2251" s="221">
        <v>1</v>
      </c>
      <c r="I2251" s="268"/>
      <c r="J2251" s="86">
        <f>H2251*F2251</f>
        <v>485</v>
      </c>
      <c r="K2251" s="44" t="s">
        <v>84</v>
      </c>
    </row>
    <row r="2252" spans="1:11" x14ac:dyDescent="0.25">
      <c r="A2252" s="95"/>
      <c r="B2252" s="45"/>
      <c r="C2252" s="39"/>
      <c r="D2252" s="45"/>
      <c r="E2252" s="144"/>
      <c r="F2252" s="108"/>
      <c r="G2252" s="99"/>
      <c r="H2252" s="99"/>
      <c r="I2252" s="171"/>
      <c r="J2252" s="148"/>
      <c r="K2252" s="44"/>
    </row>
    <row r="2253" spans="1:11" x14ac:dyDescent="0.25">
      <c r="A2253" s="79">
        <v>40820</v>
      </c>
      <c r="B2253" s="100" t="s">
        <v>197</v>
      </c>
      <c r="C2253" s="39" t="s">
        <v>2093</v>
      </c>
      <c r="D2253" s="45" t="s">
        <v>2094</v>
      </c>
      <c r="E2253" s="144" t="s">
        <v>199</v>
      </c>
      <c r="F2253" s="108">
        <v>2395</v>
      </c>
      <c r="G2253" s="99">
        <v>1</v>
      </c>
      <c r="H2253" s="99">
        <v>1</v>
      </c>
      <c r="I2253" s="171"/>
      <c r="J2253" s="86">
        <f>H2253*F2253</f>
        <v>2395</v>
      </c>
      <c r="K2253" s="44" t="s">
        <v>84</v>
      </c>
    </row>
    <row r="2254" spans="1:11" x14ac:dyDescent="0.25">
      <c r="A2254" s="92"/>
      <c r="C2254" s="92"/>
      <c r="E2254" s="92"/>
      <c r="G2254" s="92"/>
      <c r="H2254" s="92"/>
      <c r="I2254" s="113"/>
      <c r="K2254" s="92"/>
    </row>
    <row r="2255" spans="1:11" x14ac:dyDescent="0.25">
      <c r="A2255" s="79">
        <v>40820</v>
      </c>
      <c r="B2255" s="100" t="s">
        <v>197</v>
      </c>
      <c r="C2255" s="39" t="s">
        <v>2095</v>
      </c>
      <c r="D2255" s="100" t="s">
        <v>2096</v>
      </c>
      <c r="E2255" s="44" t="s">
        <v>199</v>
      </c>
      <c r="F2255" s="84">
        <v>3039</v>
      </c>
      <c r="G2255" s="85">
        <v>1</v>
      </c>
      <c r="H2255" s="85">
        <v>1</v>
      </c>
      <c r="I2255" s="109"/>
      <c r="J2255" s="86">
        <f>H2255*F2255</f>
        <v>3039</v>
      </c>
      <c r="K2255" s="44" t="s">
        <v>84</v>
      </c>
    </row>
    <row r="2256" spans="1:11" x14ac:dyDescent="0.25">
      <c r="A2256" s="92"/>
      <c r="C2256" s="92"/>
      <c r="E2256" s="92"/>
      <c r="G2256" s="92"/>
      <c r="H2256" s="92"/>
      <c r="I2256" s="113"/>
      <c r="K2256" s="92"/>
    </row>
    <row r="2257" spans="1:11" x14ac:dyDescent="0.25">
      <c r="A2257" s="95">
        <v>40793</v>
      </c>
      <c r="B2257" s="45" t="s">
        <v>197</v>
      </c>
      <c r="C2257" s="39" t="s">
        <v>2097</v>
      </c>
      <c r="D2257" s="45" t="s">
        <v>2098</v>
      </c>
      <c r="E2257" s="144" t="s">
        <v>199</v>
      </c>
      <c r="F2257" s="108">
        <v>7215</v>
      </c>
      <c r="G2257" s="99">
        <v>1</v>
      </c>
      <c r="H2257" s="99">
        <v>1</v>
      </c>
      <c r="I2257" s="171"/>
      <c r="J2257" s="86">
        <f>H2257*F2257</f>
        <v>7215</v>
      </c>
      <c r="K2257" s="44" t="s">
        <v>84</v>
      </c>
    </row>
    <row r="2258" spans="1:11" x14ac:dyDescent="0.25">
      <c r="A2258" s="92"/>
      <c r="C2258" s="92"/>
      <c r="E2258" s="92"/>
      <c r="G2258" s="92"/>
      <c r="H2258" s="92"/>
      <c r="I2258" s="113"/>
      <c r="K2258" s="92"/>
    </row>
    <row r="2259" spans="1:11" x14ac:dyDescent="0.25">
      <c r="A2259" s="95">
        <v>40793</v>
      </c>
      <c r="B2259" s="45" t="s">
        <v>197</v>
      </c>
      <c r="C2259" s="39" t="s">
        <v>2099</v>
      </c>
      <c r="D2259" s="100" t="s">
        <v>2100</v>
      </c>
      <c r="E2259" s="44" t="s">
        <v>199</v>
      </c>
      <c r="F2259" s="84">
        <v>5095.93</v>
      </c>
      <c r="G2259" s="85">
        <v>1</v>
      </c>
      <c r="H2259" s="85">
        <v>1</v>
      </c>
      <c r="I2259" s="109"/>
      <c r="J2259" s="86">
        <f>H2259*F2259</f>
        <v>5095.93</v>
      </c>
      <c r="K2259" s="44" t="s">
        <v>84</v>
      </c>
    </row>
    <row r="2260" spans="1:11" x14ac:dyDescent="0.25">
      <c r="A2260" s="92"/>
      <c r="C2260" s="92"/>
      <c r="E2260" s="92"/>
      <c r="G2260" s="92"/>
      <c r="H2260" s="92"/>
      <c r="I2260" s="113"/>
      <c r="K2260" s="92"/>
    </row>
    <row r="2261" spans="1:11" x14ac:dyDescent="0.25">
      <c r="A2261" s="95">
        <v>40793</v>
      </c>
      <c r="B2261" s="45" t="s">
        <v>197</v>
      </c>
      <c r="C2261" s="46" t="s">
        <v>2101</v>
      </c>
      <c r="D2261" s="100" t="s">
        <v>2102</v>
      </c>
      <c r="E2261" s="44" t="s">
        <v>199</v>
      </c>
      <c r="F2261" s="84">
        <v>978.21</v>
      </c>
      <c r="G2261" s="85">
        <v>1</v>
      </c>
      <c r="H2261" s="85">
        <v>1</v>
      </c>
      <c r="I2261" s="109"/>
      <c r="J2261" s="86">
        <f>H2261*F2261</f>
        <v>978.21</v>
      </c>
      <c r="K2261" s="44" t="s">
        <v>84</v>
      </c>
    </row>
    <row r="2262" spans="1:11" x14ac:dyDescent="0.25">
      <c r="A2262" s="92"/>
      <c r="C2262" s="92"/>
      <c r="E2262" s="92"/>
      <c r="G2262" s="92"/>
      <c r="H2262" s="92"/>
      <c r="I2262" s="113"/>
      <c r="K2262" s="92"/>
    </row>
    <row r="2263" spans="1:11" x14ac:dyDescent="0.25">
      <c r="A2263" s="95">
        <v>40793</v>
      </c>
      <c r="B2263" s="45" t="s">
        <v>197</v>
      </c>
      <c r="C2263" s="46" t="s">
        <v>2103</v>
      </c>
      <c r="D2263" s="100" t="s">
        <v>2104</v>
      </c>
      <c r="E2263" s="44" t="s">
        <v>199</v>
      </c>
      <c r="F2263" s="84">
        <v>545.75</v>
      </c>
      <c r="G2263" s="85">
        <v>1</v>
      </c>
      <c r="H2263" s="85">
        <v>1</v>
      </c>
      <c r="I2263" s="109"/>
      <c r="J2263" s="86">
        <f>H2263*F2263</f>
        <v>545.75</v>
      </c>
      <c r="K2263" s="44" t="s">
        <v>84</v>
      </c>
    </row>
    <row r="2264" spans="1:11" x14ac:dyDescent="0.25">
      <c r="A2264" s="92"/>
      <c r="C2264" s="92"/>
      <c r="E2264" s="92"/>
      <c r="G2264" s="92"/>
      <c r="H2264" s="92"/>
      <c r="I2264" s="113"/>
      <c r="K2264" s="92"/>
    </row>
    <row r="2265" spans="1:11" x14ac:dyDescent="0.25">
      <c r="A2265" s="95">
        <v>40793</v>
      </c>
      <c r="B2265" s="45" t="s">
        <v>197</v>
      </c>
      <c r="C2265" s="147" t="s">
        <v>2105</v>
      </c>
      <c r="D2265" s="100" t="s">
        <v>2106</v>
      </c>
      <c r="E2265" s="44" t="s">
        <v>199</v>
      </c>
      <c r="F2265" s="84">
        <v>3487.5</v>
      </c>
      <c r="G2265" s="85">
        <v>1</v>
      </c>
      <c r="H2265" s="85">
        <v>1</v>
      </c>
      <c r="I2265" s="22"/>
      <c r="J2265" s="86">
        <f>H2265*F2265</f>
        <v>3487.5</v>
      </c>
      <c r="K2265" s="44" t="s">
        <v>84</v>
      </c>
    </row>
    <row r="2266" spans="1:11" x14ac:dyDescent="0.25">
      <c r="A2266" s="92"/>
      <c r="C2266" s="92"/>
      <c r="E2266" s="92"/>
      <c r="G2266" s="92"/>
      <c r="H2266" s="92"/>
      <c r="I2266" s="113"/>
      <c r="K2266" s="92"/>
    </row>
    <row r="2267" spans="1:11" x14ac:dyDescent="0.25">
      <c r="A2267" s="95">
        <v>40793</v>
      </c>
      <c r="B2267" s="45" t="s">
        <v>197</v>
      </c>
      <c r="C2267" s="147" t="s">
        <v>2107</v>
      </c>
      <c r="D2267" s="100" t="s">
        <v>2108</v>
      </c>
      <c r="E2267" s="44" t="s">
        <v>199</v>
      </c>
      <c r="F2267" s="84">
        <v>5486.75</v>
      </c>
      <c r="G2267" s="85">
        <v>1</v>
      </c>
      <c r="H2267" s="85">
        <v>1</v>
      </c>
      <c r="I2267" s="22"/>
      <c r="J2267" s="86">
        <f>H2267*F2267</f>
        <v>5486.75</v>
      </c>
      <c r="K2267" s="44" t="s">
        <v>84</v>
      </c>
    </row>
    <row r="2268" spans="1:11" x14ac:dyDescent="0.25">
      <c r="A2268" s="253"/>
      <c r="B2268" s="101"/>
      <c r="C2268" s="202"/>
      <c r="D2268" s="100"/>
      <c r="E2268" s="53"/>
      <c r="F2268" s="101"/>
      <c r="G2268" s="85"/>
      <c r="H2268" s="85"/>
      <c r="I2268" s="109"/>
      <c r="J2268" s="148"/>
      <c r="K2268" s="44"/>
    </row>
    <row r="2269" spans="1:11" x14ac:dyDescent="0.25">
      <c r="A2269" s="95">
        <v>40793</v>
      </c>
      <c r="B2269" s="45" t="s">
        <v>197</v>
      </c>
      <c r="C2269" s="39" t="s">
        <v>2109</v>
      </c>
      <c r="D2269" s="100" t="s">
        <v>2110</v>
      </c>
      <c r="E2269" s="44" t="s">
        <v>199</v>
      </c>
      <c r="F2269" s="84">
        <v>555</v>
      </c>
      <c r="G2269" s="85">
        <v>1</v>
      </c>
      <c r="H2269" s="85">
        <v>1</v>
      </c>
      <c r="I2269" s="22"/>
      <c r="J2269" s="86">
        <f>H2269*F2269</f>
        <v>555</v>
      </c>
      <c r="K2269" s="44" t="s">
        <v>84</v>
      </c>
    </row>
    <row r="2270" spans="1:11" x14ac:dyDescent="0.25">
      <c r="A2270" s="92"/>
      <c r="C2270" s="92"/>
      <c r="E2270" s="92"/>
      <c r="G2270" s="92"/>
      <c r="H2270" s="92"/>
      <c r="I2270" s="113"/>
      <c r="K2270" s="92"/>
    </row>
    <row r="2271" spans="1:11" x14ac:dyDescent="0.25">
      <c r="A2271" s="95">
        <v>40793</v>
      </c>
      <c r="B2271" s="45" t="s">
        <v>197</v>
      </c>
      <c r="C2271" s="147" t="s">
        <v>2111</v>
      </c>
      <c r="D2271" s="100" t="s">
        <v>2112</v>
      </c>
      <c r="E2271" s="44" t="s">
        <v>199</v>
      </c>
      <c r="F2271" s="84">
        <v>1447.88</v>
      </c>
      <c r="G2271" s="85">
        <v>1</v>
      </c>
      <c r="H2271" s="85">
        <v>1</v>
      </c>
      <c r="I2271" s="22"/>
      <c r="J2271" s="86">
        <f>H2271*F2271</f>
        <v>1447.88</v>
      </c>
      <c r="K2271" s="44" t="s">
        <v>84</v>
      </c>
    </row>
    <row r="2272" spans="1:11" x14ac:dyDescent="0.25">
      <c r="A2272" s="92"/>
      <c r="C2272" s="92"/>
      <c r="E2272" s="92"/>
      <c r="G2272" s="92"/>
      <c r="H2272" s="92"/>
      <c r="I2272" s="113"/>
      <c r="K2272" s="92"/>
    </row>
    <row r="2273" spans="1:11" x14ac:dyDescent="0.25">
      <c r="A2273" s="95">
        <v>40793</v>
      </c>
      <c r="B2273" s="45" t="s">
        <v>197</v>
      </c>
      <c r="C2273" s="147" t="s">
        <v>2113</v>
      </c>
      <c r="D2273" s="100" t="s">
        <v>2114</v>
      </c>
      <c r="E2273" s="44" t="s">
        <v>199</v>
      </c>
      <c r="F2273" s="84">
        <v>582.75</v>
      </c>
      <c r="G2273" s="104">
        <v>1</v>
      </c>
      <c r="H2273" s="104">
        <v>1</v>
      </c>
      <c r="I2273" s="22"/>
      <c r="J2273" s="86">
        <f>H2273*F2273</f>
        <v>582.75</v>
      </c>
      <c r="K2273" s="44" t="s">
        <v>84</v>
      </c>
    </row>
    <row r="2274" spans="1:11" x14ac:dyDescent="0.25">
      <c r="A2274" s="95">
        <v>40793</v>
      </c>
      <c r="B2274" s="45" t="s">
        <v>197</v>
      </c>
      <c r="C2274" s="147" t="s">
        <v>1763</v>
      </c>
      <c r="D2274" s="100" t="s">
        <v>2115</v>
      </c>
      <c r="E2274" s="44" t="s">
        <v>199</v>
      </c>
      <c r="F2274" s="84">
        <v>3704.14</v>
      </c>
      <c r="G2274" s="282">
        <v>1</v>
      </c>
      <c r="H2274" s="102">
        <v>1</v>
      </c>
      <c r="I2274" s="159"/>
      <c r="J2274" s="86">
        <f>H2274*F2274</f>
        <v>3704.14</v>
      </c>
      <c r="K2274" s="44" t="s">
        <v>84</v>
      </c>
    </row>
    <row r="2275" spans="1:11" x14ac:dyDescent="0.25">
      <c r="A2275" s="92"/>
      <c r="C2275" s="92"/>
      <c r="E2275" s="92"/>
      <c r="G2275" s="164"/>
      <c r="I2275" s="92"/>
      <c r="K2275" s="92"/>
    </row>
    <row r="2276" spans="1:11" x14ac:dyDescent="0.25">
      <c r="A2276" s="95">
        <v>40793</v>
      </c>
      <c r="B2276" s="100" t="s">
        <v>197</v>
      </c>
      <c r="C2276" s="39" t="s">
        <v>2116</v>
      </c>
      <c r="D2276" s="100" t="s">
        <v>2117</v>
      </c>
      <c r="E2276" s="144" t="s">
        <v>199</v>
      </c>
      <c r="F2276" s="108">
        <v>481</v>
      </c>
      <c r="G2276" s="99">
        <v>1</v>
      </c>
      <c r="H2276" s="150">
        <v>1</v>
      </c>
      <c r="I2276" s="144"/>
      <c r="J2276" s="86">
        <f>H2276*F2276</f>
        <v>481</v>
      </c>
      <c r="K2276" s="44" t="s">
        <v>84</v>
      </c>
    </row>
    <row r="2277" spans="1:11" x14ac:dyDescent="0.25">
      <c r="A2277" s="92"/>
      <c r="C2277" s="92"/>
      <c r="E2277" s="92"/>
      <c r="G2277" s="92"/>
      <c r="I2277" s="92"/>
      <c r="K2277" s="92"/>
    </row>
    <row r="2278" spans="1:11" x14ac:dyDescent="0.25">
      <c r="A2278" s="95">
        <v>40793</v>
      </c>
      <c r="B2278" s="100" t="s">
        <v>197</v>
      </c>
      <c r="C2278" s="39" t="s">
        <v>2118</v>
      </c>
      <c r="D2278" s="45" t="s">
        <v>2119</v>
      </c>
      <c r="E2278" s="144" t="s">
        <v>199</v>
      </c>
      <c r="F2278" s="108">
        <v>4753.8599999999997</v>
      </c>
      <c r="G2278" s="99">
        <v>1</v>
      </c>
      <c r="H2278" s="150">
        <v>1</v>
      </c>
      <c r="I2278" s="144"/>
      <c r="J2278" s="86">
        <f>H2278*F2278</f>
        <v>4753.8599999999997</v>
      </c>
      <c r="K2278" s="44" t="s">
        <v>84</v>
      </c>
    </row>
    <row r="2279" spans="1:11" x14ac:dyDescent="0.25">
      <c r="A2279" s="92"/>
      <c r="C2279" s="92"/>
      <c r="E2279" s="92"/>
      <c r="G2279" s="92"/>
      <c r="I2279" s="92"/>
      <c r="K2279" s="92"/>
    </row>
    <row r="2280" spans="1:11" x14ac:dyDescent="0.25">
      <c r="A2280" s="95">
        <v>40793</v>
      </c>
      <c r="B2280" s="100" t="s">
        <v>197</v>
      </c>
      <c r="C2280" s="39" t="s">
        <v>2120</v>
      </c>
      <c r="D2280" s="45" t="s">
        <v>2121</v>
      </c>
      <c r="E2280" s="144" t="s">
        <v>199</v>
      </c>
      <c r="F2280" s="108">
        <v>462.5</v>
      </c>
      <c r="G2280" s="99">
        <v>1</v>
      </c>
      <c r="H2280" s="150">
        <v>1</v>
      </c>
      <c r="I2280" s="144"/>
      <c r="J2280" s="86">
        <f>H2280*F2280</f>
        <v>462.5</v>
      </c>
      <c r="K2280" s="44" t="s">
        <v>84</v>
      </c>
    </row>
    <row r="2281" spans="1:11" x14ac:dyDescent="0.25">
      <c r="A2281" s="92"/>
      <c r="C2281" s="92"/>
      <c r="E2281" s="92"/>
      <c r="G2281" s="92"/>
      <c r="I2281" s="92"/>
      <c r="K2281" s="92"/>
    </row>
    <row r="2282" spans="1:11" x14ac:dyDescent="0.25">
      <c r="A2282" s="95">
        <v>40793</v>
      </c>
      <c r="B2282" s="100" t="s">
        <v>197</v>
      </c>
      <c r="C2282" s="39" t="s">
        <v>2122</v>
      </c>
      <c r="D2282" s="100" t="s">
        <v>2123</v>
      </c>
      <c r="E2282" s="44" t="s">
        <v>199</v>
      </c>
      <c r="F2282" s="84">
        <v>462.5</v>
      </c>
      <c r="G2282" s="85">
        <v>1</v>
      </c>
      <c r="H2282" s="102">
        <v>1</v>
      </c>
      <c r="I2282" s="53"/>
      <c r="J2282" s="86">
        <f>H2282*F2282</f>
        <v>462.5</v>
      </c>
      <c r="K2282" s="44" t="s">
        <v>84</v>
      </c>
    </row>
    <row r="2283" spans="1:11" x14ac:dyDescent="0.25">
      <c r="A2283" s="92"/>
      <c r="C2283" s="92"/>
      <c r="E2283" s="92"/>
      <c r="G2283" s="92"/>
      <c r="I2283" s="92"/>
      <c r="K2283" s="92"/>
    </row>
    <row r="2284" spans="1:11" x14ac:dyDescent="0.25">
      <c r="A2284" s="95">
        <v>40793</v>
      </c>
      <c r="B2284" s="100" t="s">
        <v>197</v>
      </c>
      <c r="C2284" s="46" t="s">
        <v>2124</v>
      </c>
      <c r="D2284" s="100" t="s">
        <v>2125</v>
      </c>
      <c r="E2284" s="44" t="s">
        <v>199</v>
      </c>
      <c r="F2284" s="84">
        <v>878.75</v>
      </c>
      <c r="G2284" s="85">
        <v>1</v>
      </c>
      <c r="H2284" s="102">
        <v>1</v>
      </c>
      <c r="I2284" s="53"/>
      <c r="J2284" s="86">
        <f>H2284*F2284</f>
        <v>878.75</v>
      </c>
      <c r="K2284" s="44" t="s">
        <v>84</v>
      </c>
    </row>
    <row r="2285" spans="1:11" x14ac:dyDescent="0.25">
      <c r="A2285" s="92"/>
      <c r="C2285" s="92"/>
      <c r="E2285" s="92"/>
      <c r="G2285" s="92"/>
      <c r="I2285" s="92"/>
      <c r="K2285" s="92"/>
    </row>
    <row r="2286" spans="1:11" x14ac:dyDescent="0.25">
      <c r="A2286" s="95">
        <v>40793</v>
      </c>
      <c r="B2286" s="100" t="s">
        <v>197</v>
      </c>
      <c r="C2286" s="46" t="s">
        <v>2126</v>
      </c>
      <c r="D2286" s="100" t="s">
        <v>2127</v>
      </c>
      <c r="E2286" s="44" t="s">
        <v>199</v>
      </c>
      <c r="F2286" s="84">
        <v>545.75</v>
      </c>
      <c r="G2286" s="85">
        <v>1</v>
      </c>
      <c r="H2286" s="102">
        <v>1</v>
      </c>
      <c r="I2286" s="53"/>
      <c r="J2286" s="86">
        <f>H2286*F2286</f>
        <v>545.75</v>
      </c>
      <c r="K2286" s="44" t="s">
        <v>84</v>
      </c>
    </row>
    <row r="2287" spans="1:11" x14ac:dyDescent="0.25">
      <c r="A2287" s="79"/>
      <c r="B2287" s="100"/>
      <c r="C2287" s="147"/>
      <c r="D2287" s="100"/>
      <c r="E2287" s="44"/>
      <c r="F2287" s="84"/>
      <c r="G2287" s="85"/>
      <c r="H2287" s="102"/>
      <c r="I2287" s="44"/>
      <c r="J2287" s="148"/>
      <c r="K2287" s="44"/>
    </row>
    <row r="2288" spans="1:11" x14ac:dyDescent="0.25">
      <c r="A2288" s="95">
        <v>40793</v>
      </c>
      <c r="B2288" s="100" t="s">
        <v>197</v>
      </c>
      <c r="C2288" s="147" t="s">
        <v>2128</v>
      </c>
      <c r="D2288" s="100" t="s">
        <v>2129</v>
      </c>
      <c r="E2288" s="44" t="s">
        <v>199</v>
      </c>
      <c r="F2288" s="84">
        <v>545.75</v>
      </c>
      <c r="G2288" s="85">
        <v>1</v>
      </c>
      <c r="H2288" s="102">
        <v>1</v>
      </c>
      <c r="I2288" s="44"/>
      <c r="J2288" s="86">
        <f>H2288*F2288</f>
        <v>545.75</v>
      </c>
      <c r="K2288" s="44" t="s">
        <v>84</v>
      </c>
    </row>
    <row r="2289" spans="1:11" x14ac:dyDescent="0.25">
      <c r="A2289" s="92"/>
      <c r="C2289" s="92"/>
      <c r="E2289" s="92"/>
      <c r="G2289" s="92"/>
      <c r="I2289" s="92"/>
      <c r="K2289" s="92"/>
    </row>
    <row r="2290" spans="1:11" x14ac:dyDescent="0.25">
      <c r="A2290" s="95">
        <v>40793</v>
      </c>
      <c r="B2290" s="100" t="s">
        <v>197</v>
      </c>
      <c r="C2290" s="147" t="s">
        <v>2130</v>
      </c>
      <c r="D2290" s="100" t="s">
        <v>2131</v>
      </c>
      <c r="E2290" s="44" t="s">
        <v>199</v>
      </c>
      <c r="F2290" s="84">
        <v>2963.02</v>
      </c>
      <c r="G2290" s="85">
        <v>1</v>
      </c>
      <c r="H2290" s="102">
        <v>1</v>
      </c>
      <c r="I2290" s="44"/>
      <c r="J2290" s="86">
        <f>H2290*F2290</f>
        <v>2963.02</v>
      </c>
      <c r="K2290" s="44" t="s">
        <v>84</v>
      </c>
    </row>
    <row r="2291" spans="1:11" x14ac:dyDescent="0.25">
      <c r="A2291" s="92"/>
      <c r="C2291" s="92"/>
      <c r="E2291" s="92"/>
      <c r="G2291" s="92"/>
      <c r="I2291" s="92"/>
      <c r="K2291" s="92"/>
    </row>
    <row r="2292" spans="1:11" x14ac:dyDescent="0.25">
      <c r="A2292" s="95">
        <v>40793</v>
      </c>
      <c r="B2292" s="100" t="s">
        <v>197</v>
      </c>
      <c r="C2292" s="39" t="s">
        <v>2132</v>
      </c>
      <c r="D2292" s="100" t="s">
        <v>2133</v>
      </c>
      <c r="E2292" s="44" t="s">
        <v>199</v>
      </c>
      <c r="F2292" s="84">
        <v>3628.49</v>
      </c>
      <c r="G2292" s="85">
        <v>1</v>
      </c>
      <c r="H2292" s="102">
        <v>1</v>
      </c>
      <c r="I2292" s="44"/>
      <c r="J2292" s="86">
        <f>H2292*F2292</f>
        <v>3628.49</v>
      </c>
      <c r="K2292" s="44" t="s">
        <v>84</v>
      </c>
    </row>
    <row r="2293" spans="1:11" x14ac:dyDescent="0.25">
      <c r="A2293" s="92"/>
      <c r="C2293" s="92"/>
      <c r="E2293" s="92"/>
      <c r="G2293" s="92"/>
      <c r="I2293" s="92"/>
      <c r="K2293" s="92"/>
    </row>
    <row r="2294" spans="1:11" x14ac:dyDescent="0.25">
      <c r="A2294" s="95">
        <v>40793</v>
      </c>
      <c r="B2294" s="100" t="s">
        <v>197</v>
      </c>
      <c r="C2294" s="147" t="s">
        <v>2134</v>
      </c>
      <c r="D2294" s="100" t="s">
        <v>2135</v>
      </c>
      <c r="E2294" s="44" t="s">
        <v>199</v>
      </c>
      <c r="F2294" s="84">
        <v>5407.19</v>
      </c>
      <c r="G2294" s="85">
        <v>1</v>
      </c>
      <c r="H2294" s="102">
        <v>1</v>
      </c>
      <c r="I2294" s="44"/>
      <c r="J2294" s="86">
        <f>H2294*F2294</f>
        <v>5407.19</v>
      </c>
      <c r="K2294" s="44" t="s">
        <v>84</v>
      </c>
    </row>
    <row r="2295" spans="1:11" x14ac:dyDescent="0.25">
      <c r="A2295" s="92"/>
      <c r="C2295" s="92"/>
      <c r="E2295" s="92"/>
      <c r="G2295" s="92"/>
      <c r="I2295" s="92"/>
      <c r="K2295" s="92"/>
    </row>
    <row r="2296" spans="1:11" x14ac:dyDescent="0.25">
      <c r="A2296" s="95">
        <v>40793</v>
      </c>
      <c r="B2296" s="100" t="s">
        <v>197</v>
      </c>
      <c r="C2296" s="147" t="s">
        <v>2136</v>
      </c>
      <c r="D2296" s="100" t="s">
        <v>2137</v>
      </c>
      <c r="E2296" s="44" t="s">
        <v>199</v>
      </c>
      <c r="F2296" s="84">
        <v>416.25</v>
      </c>
      <c r="G2296" s="104">
        <v>1</v>
      </c>
      <c r="H2296" s="102">
        <v>1</v>
      </c>
      <c r="I2296" s="23"/>
      <c r="J2296" s="86">
        <f>H2296*F2296</f>
        <v>416.25</v>
      </c>
      <c r="K2296" s="44" t="s">
        <v>84</v>
      </c>
    </row>
    <row r="2297" spans="1:11" x14ac:dyDescent="0.25">
      <c r="A2297" s="95">
        <v>40793</v>
      </c>
      <c r="B2297" s="100" t="s">
        <v>197</v>
      </c>
      <c r="C2297" s="147" t="s">
        <v>2138</v>
      </c>
      <c r="D2297" s="100" t="s">
        <v>2139</v>
      </c>
      <c r="E2297" s="44" t="s">
        <v>199</v>
      </c>
      <c r="F2297" s="84">
        <v>2370.8000000000002</v>
      </c>
      <c r="G2297" s="162">
        <v>1</v>
      </c>
      <c r="H2297" s="162">
        <v>1</v>
      </c>
      <c r="I2297" s="159"/>
      <c r="J2297" s="86">
        <f>H2297*F2297</f>
        <v>2370.8000000000002</v>
      </c>
      <c r="K2297" s="44" t="s">
        <v>84</v>
      </c>
    </row>
    <row r="2298" spans="1:11" x14ac:dyDescent="0.25">
      <c r="A2298" s="92"/>
      <c r="C2298" s="92"/>
      <c r="E2298" s="92"/>
      <c r="G2298" s="92"/>
      <c r="H2298" s="92"/>
      <c r="I2298" s="92"/>
      <c r="K2298" s="92"/>
    </row>
    <row r="2299" spans="1:11" x14ac:dyDescent="0.25">
      <c r="A2299" s="95">
        <v>40793</v>
      </c>
      <c r="B2299" s="100" t="s">
        <v>197</v>
      </c>
      <c r="C2299" s="39" t="s">
        <v>2140</v>
      </c>
      <c r="D2299" s="100" t="s">
        <v>2141</v>
      </c>
      <c r="E2299" s="144" t="s">
        <v>199</v>
      </c>
      <c r="F2299" s="108">
        <v>527.25</v>
      </c>
      <c r="G2299" s="99">
        <v>1</v>
      </c>
      <c r="H2299" s="99">
        <v>1</v>
      </c>
      <c r="I2299" s="144"/>
      <c r="J2299" s="86">
        <f>H2299*F2299</f>
        <v>527.25</v>
      </c>
      <c r="K2299" s="44" t="s">
        <v>84</v>
      </c>
    </row>
    <row r="2300" spans="1:11" x14ac:dyDescent="0.25">
      <c r="A2300" s="92"/>
      <c r="C2300" s="92"/>
      <c r="E2300" s="92"/>
      <c r="G2300" s="92"/>
      <c r="H2300" s="92"/>
      <c r="I2300" s="92"/>
      <c r="K2300" s="92"/>
    </row>
    <row r="2301" spans="1:11" x14ac:dyDescent="0.25">
      <c r="A2301" s="95">
        <v>40793</v>
      </c>
      <c r="B2301" s="100" t="s">
        <v>197</v>
      </c>
      <c r="C2301" s="39" t="s">
        <v>2142</v>
      </c>
      <c r="D2301" s="45" t="s">
        <v>2143</v>
      </c>
      <c r="E2301" s="144" t="s">
        <v>199</v>
      </c>
      <c r="F2301" s="108">
        <v>4325.75</v>
      </c>
      <c r="G2301" s="99">
        <v>1</v>
      </c>
      <c r="H2301" s="99">
        <v>1</v>
      </c>
      <c r="I2301" s="144"/>
      <c r="J2301" s="86">
        <f>H2301*F2301</f>
        <v>4325.75</v>
      </c>
      <c r="K2301" s="44" t="s">
        <v>84</v>
      </c>
    </row>
    <row r="2302" spans="1:11" x14ac:dyDescent="0.25">
      <c r="A2302" s="92"/>
      <c r="C2302" s="92"/>
      <c r="E2302" s="92"/>
      <c r="G2302" s="92"/>
      <c r="H2302" s="92"/>
      <c r="I2302" s="92"/>
      <c r="K2302" s="92"/>
    </row>
    <row r="2303" spans="1:11" x14ac:dyDescent="0.25">
      <c r="A2303" s="79">
        <v>40793</v>
      </c>
      <c r="B2303" s="100" t="s">
        <v>197</v>
      </c>
      <c r="C2303" s="46" t="s">
        <v>2144</v>
      </c>
      <c r="D2303" s="100" t="s">
        <v>2145</v>
      </c>
      <c r="E2303" s="44" t="s">
        <v>199</v>
      </c>
      <c r="F2303" s="84">
        <v>1680</v>
      </c>
      <c r="G2303" s="85">
        <v>1</v>
      </c>
      <c r="H2303" s="85">
        <v>1</v>
      </c>
      <c r="I2303" s="53"/>
      <c r="J2303" s="86">
        <f>H2303*F2303</f>
        <v>1680</v>
      </c>
      <c r="K2303" s="44" t="s">
        <v>84</v>
      </c>
    </row>
    <row r="2304" spans="1:11" x14ac:dyDescent="0.25">
      <c r="A2304" s="79"/>
      <c r="B2304" s="100"/>
      <c r="C2304" s="46"/>
      <c r="D2304" s="100"/>
      <c r="E2304" s="44"/>
      <c r="F2304" s="84"/>
      <c r="G2304" s="85"/>
      <c r="H2304" s="85"/>
      <c r="I2304" s="53"/>
      <c r="J2304" s="148"/>
      <c r="K2304" s="44"/>
    </row>
    <row r="2305" spans="1:11" x14ac:dyDescent="0.25">
      <c r="A2305" s="79">
        <v>40793</v>
      </c>
      <c r="B2305" s="100" t="s">
        <v>197</v>
      </c>
      <c r="C2305" s="46" t="s">
        <v>2146</v>
      </c>
      <c r="D2305" s="100" t="s">
        <v>2147</v>
      </c>
      <c r="E2305" s="44" t="s">
        <v>199</v>
      </c>
      <c r="F2305" s="84">
        <v>4465</v>
      </c>
      <c r="G2305" s="85">
        <v>1</v>
      </c>
      <c r="H2305" s="85">
        <v>1</v>
      </c>
      <c r="I2305" s="53"/>
      <c r="J2305" s="86">
        <f>H2305*F2305</f>
        <v>4465</v>
      </c>
      <c r="K2305" s="44" t="s">
        <v>84</v>
      </c>
    </row>
    <row r="2306" spans="1:11" x14ac:dyDescent="0.25">
      <c r="A2306" s="92"/>
      <c r="C2306" s="92"/>
      <c r="E2306" s="92"/>
      <c r="G2306" s="92"/>
      <c r="H2306" s="92"/>
      <c r="I2306" s="92"/>
      <c r="K2306" s="92"/>
    </row>
    <row r="2307" spans="1:11" x14ac:dyDescent="0.25">
      <c r="A2307" s="79">
        <v>40793</v>
      </c>
      <c r="B2307" s="100" t="s">
        <v>197</v>
      </c>
      <c r="C2307" s="147" t="s">
        <v>2148</v>
      </c>
      <c r="D2307" s="100" t="s">
        <v>2149</v>
      </c>
      <c r="E2307" s="44" t="s">
        <v>199</v>
      </c>
      <c r="F2307" s="84">
        <v>425</v>
      </c>
      <c r="G2307" s="85">
        <v>1</v>
      </c>
      <c r="H2307" s="85">
        <v>1</v>
      </c>
      <c r="I2307" s="44"/>
      <c r="J2307" s="86">
        <f>H2307*F2307</f>
        <v>425</v>
      </c>
      <c r="K2307" s="44" t="s">
        <v>84</v>
      </c>
    </row>
    <row r="2308" spans="1:11" x14ac:dyDescent="0.25">
      <c r="A2308" s="92"/>
      <c r="C2308" s="92"/>
      <c r="E2308" s="92"/>
      <c r="G2308" s="92"/>
      <c r="H2308" s="92"/>
      <c r="I2308" s="92"/>
      <c r="K2308" s="92"/>
    </row>
    <row r="2309" spans="1:11" x14ac:dyDescent="0.25">
      <c r="A2309" s="79">
        <v>40793</v>
      </c>
      <c r="B2309" s="100" t="s">
        <v>197</v>
      </c>
      <c r="C2309" s="147" t="s">
        <v>2150</v>
      </c>
      <c r="D2309" s="100" t="s">
        <v>2151</v>
      </c>
      <c r="E2309" s="44" t="s">
        <v>199</v>
      </c>
      <c r="F2309" s="84">
        <v>699</v>
      </c>
      <c r="G2309" s="85">
        <v>1</v>
      </c>
      <c r="H2309" s="85">
        <v>1</v>
      </c>
      <c r="I2309" s="44"/>
      <c r="J2309" s="86">
        <f>H2309*F2309</f>
        <v>699</v>
      </c>
      <c r="K2309" s="44" t="s">
        <v>84</v>
      </c>
    </row>
    <row r="2310" spans="1:11" x14ac:dyDescent="0.25">
      <c r="A2310" s="92"/>
      <c r="C2310" s="92"/>
      <c r="E2310" s="92"/>
      <c r="G2310" s="92"/>
      <c r="H2310" s="92"/>
      <c r="I2310" s="92"/>
      <c r="K2310" s="92"/>
    </row>
    <row r="2311" spans="1:11" x14ac:dyDescent="0.25">
      <c r="A2311" s="79">
        <v>40793</v>
      </c>
      <c r="B2311" s="100" t="s">
        <v>197</v>
      </c>
      <c r="C2311" s="39" t="s">
        <v>2152</v>
      </c>
      <c r="D2311" s="100" t="s">
        <v>2153</v>
      </c>
      <c r="E2311" s="44" t="s">
        <v>199</v>
      </c>
      <c r="F2311" s="84">
        <v>5009</v>
      </c>
      <c r="G2311" s="85">
        <v>1</v>
      </c>
      <c r="H2311" s="85">
        <v>1</v>
      </c>
      <c r="I2311" s="44"/>
      <c r="J2311" s="86">
        <f>H2311*F2311</f>
        <v>5009</v>
      </c>
      <c r="K2311" s="44" t="s">
        <v>84</v>
      </c>
    </row>
    <row r="2312" spans="1:11" x14ac:dyDescent="0.25">
      <c r="A2312" s="92"/>
      <c r="C2312" s="92"/>
      <c r="E2312" s="92"/>
      <c r="G2312" s="92"/>
      <c r="H2312" s="92"/>
      <c r="I2312" s="92"/>
      <c r="K2312" s="92"/>
    </row>
    <row r="2313" spans="1:11" x14ac:dyDescent="0.25">
      <c r="A2313" s="79">
        <v>40793</v>
      </c>
      <c r="B2313" s="100" t="s">
        <v>197</v>
      </c>
      <c r="C2313" s="147" t="s">
        <v>2154</v>
      </c>
      <c r="D2313" s="100" t="s">
        <v>2155</v>
      </c>
      <c r="E2313" s="44" t="s">
        <v>199</v>
      </c>
      <c r="F2313" s="84">
        <v>3545</v>
      </c>
      <c r="G2313" s="85">
        <v>1</v>
      </c>
      <c r="H2313" s="85">
        <v>1</v>
      </c>
      <c r="I2313" s="44"/>
      <c r="J2313" s="86">
        <f>H2313*F2313</f>
        <v>3545</v>
      </c>
      <c r="K2313" s="44" t="s">
        <v>84</v>
      </c>
    </row>
    <row r="2314" spans="1:11" x14ac:dyDescent="0.25">
      <c r="A2314" s="92"/>
      <c r="C2314" s="92"/>
      <c r="E2314" s="92"/>
      <c r="G2314" s="92"/>
      <c r="H2314" s="92"/>
      <c r="I2314" s="92"/>
      <c r="K2314" s="92"/>
    </row>
    <row r="2315" spans="1:11" x14ac:dyDescent="0.25">
      <c r="A2315" s="79">
        <v>40793</v>
      </c>
      <c r="B2315" s="100" t="s">
        <v>197</v>
      </c>
      <c r="C2315" s="147" t="s">
        <v>2156</v>
      </c>
      <c r="D2315" s="100" t="s">
        <v>2157</v>
      </c>
      <c r="E2315" s="44" t="s">
        <v>199</v>
      </c>
      <c r="F2315" s="84">
        <v>1965</v>
      </c>
      <c r="G2315" s="85">
        <v>1</v>
      </c>
      <c r="H2315" s="85">
        <v>1</v>
      </c>
      <c r="I2315" s="44"/>
      <c r="J2315" s="86">
        <f>H2315*F2315</f>
        <v>1965</v>
      </c>
      <c r="K2315" s="44" t="s">
        <v>84</v>
      </c>
    </row>
    <row r="2316" spans="1:11" x14ac:dyDescent="0.25">
      <c r="A2316" s="92"/>
      <c r="C2316" s="92"/>
      <c r="E2316" s="92"/>
      <c r="G2316" s="92"/>
      <c r="H2316" s="92"/>
      <c r="I2316" s="92"/>
      <c r="K2316" s="92"/>
    </row>
    <row r="2317" spans="1:11" x14ac:dyDescent="0.25">
      <c r="A2317" s="79">
        <v>40793</v>
      </c>
      <c r="B2317" s="100" t="s">
        <v>197</v>
      </c>
      <c r="C2317" s="147" t="s">
        <v>2158</v>
      </c>
      <c r="D2317" s="100" t="s">
        <v>2159</v>
      </c>
      <c r="E2317" s="44" t="s">
        <v>199</v>
      </c>
      <c r="F2317" s="84">
        <v>1155</v>
      </c>
      <c r="G2317" s="85">
        <v>1</v>
      </c>
      <c r="H2317" s="85">
        <v>1</v>
      </c>
      <c r="I2317" s="44"/>
      <c r="J2317" s="86">
        <f>H2317*F2317</f>
        <v>1155</v>
      </c>
      <c r="K2317" s="44" t="s">
        <v>84</v>
      </c>
    </row>
    <row r="2318" spans="1:11" x14ac:dyDescent="0.25">
      <c r="A2318" s="79"/>
      <c r="B2318" s="100"/>
      <c r="C2318" s="147"/>
      <c r="D2318" s="100"/>
      <c r="E2318" s="44"/>
      <c r="F2318" s="84"/>
      <c r="G2318" s="85"/>
      <c r="H2318" s="85"/>
      <c r="I2318" s="44"/>
      <c r="J2318" s="148"/>
      <c r="K2318" s="44"/>
    </row>
    <row r="2319" spans="1:11" x14ac:dyDescent="0.25">
      <c r="A2319" s="79">
        <v>40793</v>
      </c>
      <c r="B2319" s="100" t="s">
        <v>197</v>
      </c>
      <c r="C2319" s="39" t="s">
        <v>2160</v>
      </c>
      <c r="D2319" s="100" t="s">
        <v>2161</v>
      </c>
      <c r="E2319" s="144" t="s">
        <v>199</v>
      </c>
      <c r="F2319" s="108">
        <v>1415</v>
      </c>
      <c r="G2319" s="172">
        <v>1</v>
      </c>
      <c r="H2319" s="172">
        <v>1</v>
      </c>
      <c r="I2319" s="173"/>
      <c r="J2319" s="86">
        <f>H2319*F2319</f>
        <v>1415</v>
      </c>
      <c r="K2319" s="44" t="s">
        <v>84</v>
      </c>
    </row>
    <row r="2320" spans="1:11" x14ac:dyDescent="0.25">
      <c r="A2320" s="79">
        <v>40793</v>
      </c>
      <c r="B2320" s="100" t="s">
        <v>197</v>
      </c>
      <c r="C2320" s="39" t="s">
        <v>2162</v>
      </c>
      <c r="D2320" s="45" t="s">
        <v>2163</v>
      </c>
      <c r="E2320" s="144" t="s">
        <v>199</v>
      </c>
      <c r="F2320" s="108">
        <v>1395</v>
      </c>
      <c r="G2320" s="221">
        <v>1</v>
      </c>
      <c r="H2320" s="150">
        <v>1</v>
      </c>
      <c r="I2320" s="223"/>
      <c r="J2320" s="86">
        <f>H2320*F2320</f>
        <v>1395</v>
      </c>
      <c r="K2320" s="44" t="s">
        <v>84</v>
      </c>
    </row>
    <row r="2321" spans="1:11" x14ac:dyDescent="0.25">
      <c r="A2321" s="92"/>
      <c r="C2321" s="92"/>
      <c r="E2321" s="92"/>
      <c r="G2321" s="92"/>
      <c r="I2321" s="92"/>
      <c r="K2321" s="92"/>
    </row>
    <row r="2322" spans="1:11" x14ac:dyDescent="0.25">
      <c r="A2322" s="79">
        <v>40793</v>
      </c>
      <c r="B2322" s="100" t="s">
        <v>197</v>
      </c>
      <c r="C2322" s="39" t="s">
        <v>2164</v>
      </c>
      <c r="D2322" s="45" t="s">
        <v>2165</v>
      </c>
      <c r="E2322" s="144" t="s">
        <v>199</v>
      </c>
      <c r="F2322" s="108">
        <v>230</v>
      </c>
      <c r="G2322" s="99">
        <v>1</v>
      </c>
      <c r="H2322" s="150">
        <v>1</v>
      </c>
      <c r="I2322" s="144"/>
      <c r="J2322" s="86">
        <f>H2322*F2322</f>
        <v>230</v>
      </c>
      <c r="K2322" s="44" t="s">
        <v>84</v>
      </c>
    </row>
    <row r="2323" spans="1:11" x14ac:dyDescent="0.25">
      <c r="A2323" s="92"/>
      <c r="C2323" s="92"/>
      <c r="E2323" s="92"/>
      <c r="G2323" s="92"/>
      <c r="I2323" s="92"/>
      <c r="J2323" s="717"/>
      <c r="K2323" s="92"/>
    </row>
    <row r="2324" spans="1:11" x14ac:dyDescent="0.25">
      <c r="A2324" s="79">
        <v>40793</v>
      </c>
      <c r="B2324" s="100" t="s">
        <v>197</v>
      </c>
      <c r="C2324" s="39" t="s">
        <v>2166</v>
      </c>
      <c r="D2324" s="100" t="s">
        <v>2167</v>
      </c>
      <c r="E2324" s="44" t="s">
        <v>199</v>
      </c>
      <c r="F2324" s="84">
        <v>879</v>
      </c>
      <c r="G2324" s="85">
        <v>1</v>
      </c>
      <c r="H2324" s="102">
        <v>1</v>
      </c>
      <c r="I2324" s="53"/>
      <c r="J2324" s="86">
        <f>H2324*F2324</f>
        <v>879</v>
      </c>
      <c r="K2324" s="44" t="s">
        <v>84</v>
      </c>
    </row>
    <row r="2325" spans="1:11" x14ac:dyDescent="0.25">
      <c r="A2325" s="92"/>
      <c r="C2325" s="92"/>
      <c r="E2325" s="92"/>
      <c r="G2325" s="92"/>
      <c r="I2325" s="92"/>
      <c r="K2325" s="92"/>
    </row>
    <row r="2326" spans="1:11" x14ac:dyDescent="0.25">
      <c r="A2326" s="79">
        <v>40793</v>
      </c>
      <c r="B2326" s="100" t="s">
        <v>197</v>
      </c>
      <c r="C2326" s="46" t="s">
        <v>2168</v>
      </c>
      <c r="D2326" s="100" t="s">
        <v>2169</v>
      </c>
      <c r="E2326" s="44" t="s">
        <v>199</v>
      </c>
      <c r="F2326" s="84">
        <v>879</v>
      </c>
      <c r="G2326" s="85">
        <v>1</v>
      </c>
      <c r="H2326" s="102">
        <v>1</v>
      </c>
      <c r="I2326" s="53"/>
      <c r="J2326" s="86">
        <f>H2326*F2326</f>
        <v>879</v>
      </c>
      <c r="K2326" s="44" t="s">
        <v>84</v>
      </c>
    </row>
    <row r="2327" spans="1:11" x14ac:dyDescent="0.25">
      <c r="A2327" s="92"/>
      <c r="C2327" s="92"/>
      <c r="E2327" s="92"/>
      <c r="G2327" s="92"/>
      <c r="I2327" s="92"/>
      <c r="K2327" s="92"/>
    </row>
    <row r="2328" spans="1:11" x14ac:dyDescent="0.25">
      <c r="A2328" s="79">
        <v>40793</v>
      </c>
      <c r="B2328" s="100" t="s">
        <v>197</v>
      </c>
      <c r="C2328" s="46" t="s">
        <v>2170</v>
      </c>
      <c r="D2328" s="100" t="s">
        <v>2171</v>
      </c>
      <c r="E2328" s="44" t="s">
        <v>199</v>
      </c>
      <c r="F2328" s="84">
        <v>1199</v>
      </c>
      <c r="G2328" s="85">
        <v>1</v>
      </c>
      <c r="H2328" s="102">
        <v>1</v>
      </c>
      <c r="I2328" s="53"/>
      <c r="J2328" s="86">
        <f>H2328*F2328</f>
        <v>1199</v>
      </c>
      <c r="K2328" s="44" t="s">
        <v>84</v>
      </c>
    </row>
    <row r="2329" spans="1:11" x14ac:dyDescent="0.25">
      <c r="A2329" s="92"/>
      <c r="C2329" s="92"/>
      <c r="E2329" s="92"/>
      <c r="G2329" s="92"/>
      <c r="I2329" s="92"/>
      <c r="K2329" s="92"/>
    </row>
    <row r="2330" spans="1:11" x14ac:dyDescent="0.25">
      <c r="A2330" s="79">
        <v>40793</v>
      </c>
      <c r="B2330" s="100" t="s">
        <v>197</v>
      </c>
      <c r="C2330" s="147" t="s">
        <v>2172</v>
      </c>
      <c r="D2330" s="100" t="s">
        <v>2173</v>
      </c>
      <c r="E2330" s="44" t="s">
        <v>199</v>
      </c>
      <c r="F2330" s="84">
        <v>1415</v>
      </c>
      <c r="G2330" s="85">
        <v>1</v>
      </c>
      <c r="H2330" s="102">
        <v>1</v>
      </c>
      <c r="I2330" s="44"/>
      <c r="J2330" s="86">
        <f>H2330*F2330</f>
        <v>1415</v>
      </c>
      <c r="K2330" s="44" t="s">
        <v>84</v>
      </c>
    </row>
    <row r="2331" spans="1:11" x14ac:dyDescent="0.25">
      <c r="A2331" s="92"/>
      <c r="C2331" s="92"/>
      <c r="E2331" s="92"/>
      <c r="G2331" s="92"/>
      <c r="I2331" s="92"/>
      <c r="K2331" s="92"/>
    </row>
    <row r="2332" spans="1:11" x14ac:dyDescent="0.25">
      <c r="A2332" s="79">
        <v>40793</v>
      </c>
      <c r="B2332" s="100" t="s">
        <v>197</v>
      </c>
      <c r="C2332" s="147" t="s">
        <v>2174</v>
      </c>
      <c r="D2332" s="100" t="s">
        <v>2175</v>
      </c>
      <c r="E2332" s="44" t="s">
        <v>199</v>
      </c>
      <c r="F2332" s="84">
        <v>839</v>
      </c>
      <c r="G2332" s="85">
        <v>1</v>
      </c>
      <c r="H2332" s="102">
        <v>1</v>
      </c>
      <c r="I2332" s="44"/>
      <c r="J2332" s="86">
        <f>H2332*F2332</f>
        <v>839</v>
      </c>
      <c r="K2332" s="44" t="s">
        <v>84</v>
      </c>
    </row>
    <row r="2333" spans="1:11" x14ac:dyDescent="0.25">
      <c r="A2333" s="92"/>
      <c r="C2333" s="92"/>
      <c r="E2333" s="92"/>
      <c r="G2333" s="92"/>
      <c r="I2333" s="92"/>
      <c r="K2333" s="92"/>
    </row>
    <row r="2334" spans="1:11" x14ac:dyDescent="0.25">
      <c r="A2334" s="79">
        <v>40793</v>
      </c>
      <c r="B2334" s="100" t="s">
        <v>197</v>
      </c>
      <c r="C2334" s="39" t="s">
        <v>2176</v>
      </c>
      <c r="D2334" s="100" t="s">
        <v>2177</v>
      </c>
      <c r="E2334" s="44" t="s">
        <v>199</v>
      </c>
      <c r="F2334" s="84">
        <v>2689</v>
      </c>
      <c r="G2334" s="85">
        <v>1</v>
      </c>
      <c r="H2334" s="102">
        <v>1</v>
      </c>
      <c r="I2334" s="44"/>
      <c r="J2334" s="86">
        <f>H2334*F2334</f>
        <v>2689</v>
      </c>
      <c r="K2334" s="44" t="s">
        <v>84</v>
      </c>
    </row>
    <row r="2335" spans="1:11" x14ac:dyDescent="0.25">
      <c r="A2335" s="225"/>
      <c r="B2335" s="249"/>
      <c r="C2335" s="247"/>
      <c r="D2335" s="248"/>
      <c r="E2335" s="247"/>
      <c r="F2335" s="121"/>
      <c r="G2335" s="250"/>
      <c r="H2335" s="251"/>
      <c r="I2335" s="247"/>
      <c r="J2335" s="148"/>
      <c r="K2335" s="53"/>
    </row>
    <row r="2336" spans="1:11" x14ac:dyDescent="0.25">
      <c r="A2336" s="79">
        <v>40793</v>
      </c>
      <c r="B2336" s="100" t="s">
        <v>197</v>
      </c>
      <c r="C2336" s="147" t="s">
        <v>2178</v>
      </c>
      <c r="D2336" s="100" t="s">
        <v>2179</v>
      </c>
      <c r="E2336" s="44" t="s">
        <v>199</v>
      </c>
      <c r="F2336" s="84">
        <v>205</v>
      </c>
      <c r="G2336" s="85">
        <v>1</v>
      </c>
      <c r="H2336" s="102">
        <v>1</v>
      </c>
      <c r="I2336" s="44"/>
      <c r="J2336" s="86">
        <f>H2336*F2336</f>
        <v>205</v>
      </c>
      <c r="K2336" s="44" t="s">
        <v>84</v>
      </c>
    </row>
    <row r="2337" spans="1:11" x14ac:dyDescent="0.25">
      <c r="A2337" s="92"/>
      <c r="C2337" s="92"/>
      <c r="E2337" s="92"/>
      <c r="G2337" s="92"/>
      <c r="I2337" s="92"/>
      <c r="K2337" s="92"/>
    </row>
    <row r="2338" spans="1:11" x14ac:dyDescent="0.25">
      <c r="A2338" s="79">
        <v>40793</v>
      </c>
      <c r="B2338" s="100" t="s">
        <v>197</v>
      </c>
      <c r="C2338" s="147" t="s">
        <v>2180</v>
      </c>
      <c r="D2338" s="100" t="s">
        <v>2181</v>
      </c>
      <c r="E2338" s="44" t="s">
        <v>199</v>
      </c>
      <c r="F2338" s="84">
        <v>989</v>
      </c>
      <c r="G2338" s="85">
        <v>1</v>
      </c>
      <c r="H2338" s="102">
        <v>1</v>
      </c>
      <c r="I2338" s="44"/>
      <c r="J2338" s="86">
        <f>H2338*F2338</f>
        <v>989</v>
      </c>
      <c r="K2338" s="44" t="s">
        <v>84</v>
      </c>
    </row>
    <row r="2339" spans="1:11" x14ac:dyDescent="0.25">
      <c r="A2339" s="92"/>
      <c r="C2339" s="92"/>
      <c r="E2339" s="92"/>
      <c r="G2339" s="92"/>
      <c r="I2339" s="92"/>
      <c r="K2339" s="92"/>
    </row>
    <row r="2340" spans="1:11" x14ac:dyDescent="0.25">
      <c r="A2340" s="79">
        <v>40637</v>
      </c>
      <c r="B2340" s="100" t="s">
        <v>197</v>
      </c>
      <c r="C2340" s="147" t="s">
        <v>2182</v>
      </c>
      <c r="D2340" s="100" t="s">
        <v>2183</v>
      </c>
      <c r="E2340" s="44" t="s">
        <v>199</v>
      </c>
      <c r="F2340" s="84">
        <v>150</v>
      </c>
      <c r="G2340" s="85">
        <v>1</v>
      </c>
      <c r="H2340" s="102">
        <v>1</v>
      </c>
      <c r="I2340" s="44"/>
      <c r="J2340" s="86">
        <f>H2340*F2340</f>
        <v>150</v>
      </c>
      <c r="K2340" s="44" t="s">
        <v>84</v>
      </c>
    </row>
    <row r="2341" spans="1:11" x14ac:dyDescent="0.25">
      <c r="A2341" s="92"/>
      <c r="C2341" s="92"/>
      <c r="E2341" s="92"/>
      <c r="G2341" s="92"/>
      <c r="I2341" s="92"/>
      <c r="K2341" s="92"/>
    </row>
    <row r="2342" spans="1:11" x14ac:dyDescent="0.25">
      <c r="A2342" s="79">
        <v>40637</v>
      </c>
      <c r="B2342" s="100" t="s">
        <v>197</v>
      </c>
      <c r="C2342" s="184" t="s">
        <v>2184</v>
      </c>
      <c r="D2342" s="100" t="s">
        <v>2185</v>
      </c>
      <c r="E2342" s="44" t="s">
        <v>199</v>
      </c>
      <c r="F2342" s="84">
        <v>1745</v>
      </c>
      <c r="G2342" s="104">
        <v>1</v>
      </c>
      <c r="H2342" s="102">
        <v>1</v>
      </c>
      <c r="I2342" s="23"/>
      <c r="J2342" s="86">
        <f>H2342*F2342</f>
        <v>1745</v>
      </c>
      <c r="K2342" s="44" t="s">
        <v>84</v>
      </c>
    </row>
    <row r="2343" spans="1:11" x14ac:dyDescent="0.25">
      <c r="A2343" s="79">
        <v>40637</v>
      </c>
      <c r="B2343" s="100" t="s">
        <v>197</v>
      </c>
      <c r="C2343" s="147" t="s">
        <v>2186</v>
      </c>
      <c r="D2343" s="100" t="s">
        <v>2187</v>
      </c>
      <c r="E2343" s="44" t="s">
        <v>199</v>
      </c>
      <c r="F2343" s="84">
        <v>290</v>
      </c>
      <c r="G2343" s="162">
        <v>1</v>
      </c>
      <c r="H2343" s="102">
        <v>1</v>
      </c>
      <c r="I2343" s="159"/>
      <c r="J2343" s="86">
        <f>H2343*F2343</f>
        <v>290</v>
      </c>
      <c r="K2343" s="44" t="s">
        <v>84</v>
      </c>
    </row>
    <row r="2344" spans="1:11" x14ac:dyDescent="0.25">
      <c r="A2344" s="92"/>
      <c r="C2344" s="92"/>
      <c r="E2344" s="92"/>
      <c r="G2344" s="92"/>
      <c r="I2344" s="92"/>
      <c r="K2344" s="92"/>
    </row>
    <row r="2345" spans="1:11" x14ac:dyDescent="0.25">
      <c r="A2345" s="79">
        <v>40637</v>
      </c>
      <c r="B2345" s="100" t="s">
        <v>197</v>
      </c>
      <c r="C2345" s="39" t="s">
        <v>2188</v>
      </c>
      <c r="D2345" s="100" t="s">
        <v>2189</v>
      </c>
      <c r="E2345" s="144" t="s">
        <v>199</v>
      </c>
      <c r="F2345" s="108">
        <v>998</v>
      </c>
      <c r="G2345" s="99">
        <v>1</v>
      </c>
      <c r="H2345" s="150">
        <v>1</v>
      </c>
      <c r="I2345" s="144"/>
      <c r="J2345" s="86">
        <f>H2345*F2345</f>
        <v>998</v>
      </c>
      <c r="K2345" s="44" t="s">
        <v>84</v>
      </c>
    </row>
    <row r="2346" spans="1:11" x14ac:dyDescent="0.25">
      <c r="A2346" s="92"/>
      <c r="C2346" s="92"/>
      <c r="E2346" s="92"/>
      <c r="G2346" s="92"/>
      <c r="I2346" s="92"/>
      <c r="K2346" s="92"/>
    </row>
    <row r="2347" spans="1:11" x14ac:dyDescent="0.25">
      <c r="A2347" s="79">
        <v>40637</v>
      </c>
      <c r="B2347" s="100" t="s">
        <v>197</v>
      </c>
      <c r="C2347" s="39" t="s">
        <v>2190</v>
      </c>
      <c r="D2347" s="45" t="s">
        <v>2191</v>
      </c>
      <c r="E2347" s="144" t="s">
        <v>199</v>
      </c>
      <c r="F2347" s="108">
        <v>365</v>
      </c>
      <c r="G2347" s="99">
        <v>1</v>
      </c>
      <c r="H2347" s="150">
        <v>1</v>
      </c>
      <c r="I2347" s="144"/>
      <c r="J2347" s="86">
        <f>H2347*F2347</f>
        <v>365</v>
      </c>
      <c r="K2347" s="44" t="s">
        <v>84</v>
      </c>
    </row>
    <row r="2348" spans="1:11" x14ac:dyDescent="0.25">
      <c r="A2348" s="92"/>
      <c r="C2348" s="92"/>
      <c r="E2348" s="92"/>
      <c r="G2348" s="92"/>
      <c r="I2348" s="92"/>
      <c r="K2348" s="92"/>
    </row>
    <row r="2349" spans="1:11" x14ac:dyDescent="0.25">
      <c r="A2349" s="79">
        <v>40637</v>
      </c>
      <c r="B2349" s="100" t="s">
        <v>197</v>
      </c>
      <c r="C2349" s="39" t="s">
        <v>2192</v>
      </c>
      <c r="D2349" s="45" t="s">
        <v>2193</v>
      </c>
      <c r="E2349" s="144" t="s">
        <v>199</v>
      </c>
      <c r="F2349" s="108">
        <v>3475</v>
      </c>
      <c r="G2349" s="99">
        <v>1</v>
      </c>
      <c r="H2349" s="150">
        <v>1</v>
      </c>
      <c r="I2349" s="144"/>
      <c r="J2349" s="86">
        <f>H2349*F2349</f>
        <v>3475</v>
      </c>
      <c r="K2349" s="44" t="s">
        <v>84</v>
      </c>
    </row>
    <row r="2350" spans="1:11" x14ac:dyDescent="0.25">
      <c r="A2350" s="92"/>
      <c r="C2350" s="92"/>
      <c r="E2350" s="92"/>
      <c r="G2350" s="92"/>
      <c r="I2350" s="92"/>
      <c r="K2350" s="92"/>
    </row>
    <row r="2351" spans="1:11" x14ac:dyDescent="0.25">
      <c r="A2351" s="79">
        <v>40637</v>
      </c>
      <c r="B2351" s="100" t="s">
        <v>197</v>
      </c>
      <c r="C2351" s="39" t="s">
        <v>2194</v>
      </c>
      <c r="D2351" s="100" t="s">
        <v>2195</v>
      </c>
      <c r="E2351" s="44" t="s">
        <v>199</v>
      </c>
      <c r="F2351" s="84">
        <v>395</v>
      </c>
      <c r="G2351" s="85">
        <v>1</v>
      </c>
      <c r="H2351" s="102">
        <v>1</v>
      </c>
      <c r="I2351" s="53"/>
      <c r="J2351" s="86">
        <f>H2351*F2351</f>
        <v>395</v>
      </c>
      <c r="K2351" s="44" t="s">
        <v>84</v>
      </c>
    </row>
    <row r="2352" spans="1:11" x14ac:dyDescent="0.25">
      <c r="A2352" s="92"/>
      <c r="C2352" s="92"/>
      <c r="E2352" s="92"/>
      <c r="G2352" s="92"/>
      <c r="I2352" s="92"/>
      <c r="K2352" s="92"/>
    </row>
    <row r="2353" spans="1:11" x14ac:dyDescent="0.25">
      <c r="A2353" s="79">
        <v>40637</v>
      </c>
      <c r="B2353" s="100" t="s">
        <v>197</v>
      </c>
      <c r="C2353" s="46" t="s">
        <v>2196</v>
      </c>
      <c r="D2353" s="100" t="s">
        <v>2197</v>
      </c>
      <c r="E2353" s="44" t="s">
        <v>199</v>
      </c>
      <c r="F2353" s="84">
        <v>216</v>
      </c>
      <c r="G2353" s="85">
        <v>1</v>
      </c>
      <c r="H2353" s="102">
        <v>1</v>
      </c>
      <c r="I2353" s="53"/>
      <c r="J2353" s="86">
        <f>H2353*F2353</f>
        <v>216</v>
      </c>
      <c r="K2353" s="44" t="s">
        <v>84</v>
      </c>
    </row>
    <row r="2354" spans="1:11" x14ac:dyDescent="0.25">
      <c r="A2354" s="92"/>
      <c r="C2354" s="92"/>
      <c r="E2354" s="92"/>
      <c r="G2354" s="92"/>
      <c r="I2354" s="92"/>
      <c r="K2354" s="92"/>
    </row>
    <row r="2355" spans="1:11" x14ac:dyDescent="0.25">
      <c r="A2355" s="79">
        <v>40637</v>
      </c>
      <c r="B2355" s="100" t="s">
        <v>197</v>
      </c>
      <c r="C2355" s="46" t="s">
        <v>2198</v>
      </c>
      <c r="D2355" s="100" t="s">
        <v>2199</v>
      </c>
      <c r="E2355" s="44" t="s">
        <v>199</v>
      </c>
      <c r="F2355" s="84">
        <v>204</v>
      </c>
      <c r="G2355" s="85">
        <v>1</v>
      </c>
      <c r="H2355" s="102">
        <v>1</v>
      </c>
      <c r="I2355" s="53"/>
      <c r="J2355" s="86">
        <f>H2355*F2355</f>
        <v>204</v>
      </c>
      <c r="K2355" s="44" t="s">
        <v>84</v>
      </c>
    </row>
    <row r="2356" spans="1:11" x14ac:dyDescent="0.25">
      <c r="A2356" s="92"/>
      <c r="C2356" s="92"/>
      <c r="E2356" s="92"/>
      <c r="G2356" s="92"/>
      <c r="I2356" s="92"/>
      <c r="K2356" s="92"/>
    </row>
    <row r="2357" spans="1:11" x14ac:dyDescent="0.25">
      <c r="A2357" s="79">
        <v>40637</v>
      </c>
      <c r="B2357" s="100" t="s">
        <v>197</v>
      </c>
      <c r="C2357" s="147" t="s">
        <v>2200</v>
      </c>
      <c r="D2357" s="100" t="s">
        <v>2201</v>
      </c>
      <c r="E2357" s="44" t="s">
        <v>199</v>
      </c>
      <c r="F2357" s="84">
        <v>260</v>
      </c>
      <c r="G2357" s="85">
        <v>1</v>
      </c>
      <c r="H2357" s="102">
        <v>1</v>
      </c>
      <c r="I2357" s="44"/>
      <c r="J2357" s="86">
        <f>H2357*F2357</f>
        <v>260</v>
      </c>
      <c r="K2357" s="44" t="s">
        <v>84</v>
      </c>
    </row>
    <row r="2358" spans="1:11" x14ac:dyDescent="0.25">
      <c r="A2358" s="92"/>
      <c r="C2358" s="92"/>
      <c r="E2358" s="92"/>
      <c r="G2358" s="92"/>
      <c r="I2358" s="92"/>
      <c r="K2358" s="92"/>
    </row>
    <row r="2359" spans="1:11" x14ac:dyDescent="0.25">
      <c r="A2359" s="79">
        <v>40637</v>
      </c>
      <c r="B2359" s="100" t="s">
        <v>197</v>
      </c>
      <c r="C2359" s="147" t="s">
        <v>2202</v>
      </c>
      <c r="D2359" s="100" t="s">
        <v>2203</v>
      </c>
      <c r="E2359" s="44" t="s">
        <v>199</v>
      </c>
      <c r="F2359" s="84">
        <v>340</v>
      </c>
      <c r="G2359" s="85">
        <v>1</v>
      </c>
      <c r="H2359" s="102">
        <v>1</v>
      </c>
      <c r="I2359" s="44"/>
      <c r="J2359" s="86">
        <f>H2359*F2359</f>
        <v>340</v>
      </c>
      <c r="K2359" s="44" t="s">
        <v>84</v>
      </c>
    </row>
    <row r="2360" spans="1:11" x14ac:dyDescent="0.25">
      <c r="A2360" s="92"/>
      <c r="C2360" s="92"/>
      <c r="E2360" s="92"/>
      <c r="G2360" s="92"/>
      <c r="I2360" s="92"/>
      <c r="K2360" s="92"/>
    </row>
    <row r="2361" spans="1:11" x14ac:dyDescent="0.25">
      <c r="A2361" s="79">
        <v>40637</v>
      </c>
      <c r="B2361" s="100" t="s">
        <v>197</v>
      </c>
      <c r="C2361" s="70" t="s">
        <v>2204</v>
      </c>
      <c r="D2361" s="100" t="s">
        <v>2205</v>
      </c>
      <c r="E2361" s="44" t="s">
        <v>199</v>
      </c>
      <c r="F2361" s="84">
        <v>1955</v>
      </c>
      <c r="G2361" s="85">
        <v>1</v>
      </c>
      <c r="H2361" s="102">
        <v>1</v>
      </c>
      <c r="I2361" s="44"/>
      <c r="J2361" s="86">
        <f>H2361*F2361</f>
        <v>1955</v>
      </c>
      <c r="K2361" s="44" t="s">
        <v>84</v>
      </c>
    </row>
    <row r="2362" spans="1:11" x14ac:dyDescent="0.25">
      <c r="A2362" s="79"/>
      <c r="B2362" s="100"/>
      <c r="C2362" s="147"/>
      <c r="D2362" s="100"/>
      <c r="E2362" s="44"/>
      <c r="F2362" s="84"/>
      <c r="G2362" s="85"/>
      <c r="H2362" s="102"/>
      <c r="I2362" s="44"/>
      <c r="J2362" s="148"/>
      <c r="K2362" s="44"/>
    </row>
    <row r="2363" spans="1:11" x14ac:dyDescent="0.25">
      <c r="A2363" s="79">
        <v>40637</v>
      </c>
      <c r="B2363" s="100" t="s">
        <v>197</v>
      </c>
      <c r="C2363" s="147" t="s">
        <v>2206</v>
      </c>
      <c r="D2363" s="100" t="s">
        <v>2207</v>
      </c>
      <c r="E2363" s="44" t="s">
        <v>199</v>
      </c>
      <c r="F2363" s="84">
        <v>204</v>
      </c>
      <c r="G2363" s="85">
        <v>1</v>
      </c>
      <c r="H2363" s="102">
        <v>1</v>
      </c>
      <c r="I2363" s="44"/>
      <c r="J2363" s="86">
        <f>H2363*F2363</f>
        <v>204</v>
      </c>
      <c r="K2363" s="44" t="s">
        <v>84</v>
      </c>
    </row>
    <row r="2364" spans="1:11" x14ac:dyDescent="0.25">
      <c r="A2364" s="79"/>
      <c r="B2364" s="100"/>
      <c r="C2364" s="147"/>
      <c r="D2364" s="100"/>
      <c r="E2364" s="44"/>
      <c r="F2364" s="84"/>
      <c r="G2364" s="85"/>
      <c r="H2364" s="102"/>
      <c r="I2364" s="44"/>
      <c r="J2364" s="148"/>
      <c r="K2364" s="44"/>
    </row>
    <row r="2365" spans="1:11" x14ac:dyDescent="0.25">
      <c r="A2365" s="79">
        <v>40637</v>
      </c>
      <c r="B2365" s="100" t="s">
        <v>197</v>
      </c>
      <c r="C2365" s="147" t="s">
        <v>2208</v>
      </c>
      <c r="D2365" s="100" t="s">
        <v>2209</v>
      </c>
      <c r="E2365" s="44" t="s">
        <v>199</v>
      </c>
      <c r="F2365" s="84">
        <v>160</v>
      </c>
      <c r="G2365" s="104">
        <v>1</v>
      </c>
      <c r="H2365" s="102">
        <v>1</v>
      </c>
      <c r="I2365" s="23"/>
      <c r="J2365" s="86">
        <f>H2365*F2365</f>
        <v>160</v>
      </c>
      <c r="K2365" s="44" t="s">
        <v>84</v>
      </c>
    </row>
    <row r="2366" spans="1:11" x14ac:dyDescent="0.25">
      <c r="A2366" s="79">
        <v>40637</v>
      </c>
      <c r="B2366" s="100" t="s">
        <v>197</v>
      </c>
      <c r="C2366" s="147" t="s">
        <v>2210</v>
      </c>
      <c r="D2366" s="100" t="s">
        <v>2211</v>
      </c>
      <c r="E2366" s="44" t="s">
        <v>199</v>
      </c>
      <c r="F2366" s="84">
        <v>300</v>
      </c>
      <c r="G2366" s="162">
        <v>1</v>
      </c>
      <c r="H2366" s="102">
        <v>1</v>
      </c>
      <c r="I2366" s="159"/>
      <c r="J2366" s="86">
        <f>H2366*F2366</f>
        <v>300</v>
      </c>
      <c r="K2366" s="44" t="s">
        <v>84</v>
      </c>
    </row>
    <row r="2367" spans="1:11" x14ac:dyDescent="0.25">
      <c r="A2367" s="92"/>
      <c r="C2367" s="92"/>
      <c r="E2367" s="92"/>
      <c r="G2367" s="92"/>
      <c r="I2367" s="92"/>
      <c r="K2367" s="92"/>
    </row>
    <row r="2368" spans="1:11" x14ac:dyDescent="0.25">
      <c r="A2368" s="79">
        <v>40637</v>
      </c>
      <c r="B2368" s="100" t="s">
        <v>197</v>
      </c>
      <c r="C2368" s="39" t="s">
        <v>2212</v>
      </c>
      <c r="D2368" s="100" t="s">
        <v>2213</v>
      </c>
      <c r="E2368" s="144" t="s">
        <v>199</v>
      </c>
      <c r="F2368" s="108">
        <v>1965</v>
      </c>
      <c r="G2368" s="99">
        <v>1</v>
      </c>
      <c r="H2368" s="150">
        <v>1</v>
      </c>
      <c r="I2368" s="144"/>
      <c r="J2368" s="86">
        <f>H2368*F2368</f>
        <v>1965</v>
      </c>
      <c r="K2368" s="44" t="s">
        <v>84</v>
      </c>
    </row>
    <row r="2369" spans="1:11" x14ac:dyDescent="0.25">
      <c r="A2369" s="92"/>
      <c r="C2369" s="92"/>
      <c r="E2369" s="92"/>
      <c r="G2369" s="92"/>
      <c r="I2369" s="92"/>
      <c r="K2369" s="92"/>
    </row>
    <row r="2370" spans="1:11" x14ac:dyDescent="0.25">
      <c r="A2370" s="79">
        <v>40637</v>
      </c>
      <c r="B2370" s="100" t="s">
        <v>197</v>
      </c>
      <c r="C2370" s="39" t="s">
        <v>1813</v>
      </c>
      <c r="D2370" s="45" t="s">
        <v>2214</v>
      </c>
      <c r="E2370" s="144" t="s">
        <v>199</v>
      </c>
      <c r="F2370" s="108">
        <v>290</v>
      </c>
      <c r="G2370" s="99">
        <v>1</v>
      </c>
      <c r="H2370" s="150">
        <v>1</v>
      </c>
      <c r="I2370" s="144"/>
      <c r="J2370" s="86">
        <f>H2370*F2370</f>
        <v>290</v>
      </c>
      <c r="K2370" s="44" t="s">
        <v>84</v>
      </c>
    </row>
    <row r="2371" spans="1:11" x14ac:dyDescent="0.25">
      <c r="A2371" s="92"/>
      <c r="C2371" s="92"/>
      <c r="E2371" s="92"/>
      <c r="G2371" s="92"/>
      <c r="I2371" s="92"/>
      <c r="K2371" s="92"/>
    </row>
    <row r="2372" spans="1:11" x14ac:dyDescent="0.25">
      <c r="A2372" s="79">
        <v>40637</v>
      </c>
      <c r="B2372" s="100" t="s">
        <v>197</v>
      </c>
      <c r="C2372" s="39" t="s">
        <v>2215</v>
      </c>
      <c r="D2372" s="45" t="s">
        <v>2216</v>
      </c>
      <c r="E2372" s="144" t="s">
        <v>199</v>
      </c>
      <c r="F2372" s="108">
        <v>1045</v>
      </c>
      <c r="G2372" s="99">
        <v>1</v>
      </c>
      <c r="H2372" s="150">
        <v>1</v>
      </c>
      <c r="I2372" s="144"/>
      <c r="J2372" s="86">
        <f>H2372*F2372</f>
        <v>1045</v>
      </c>
      <c r="K2372" s="44" t="s">
        <v>84</v>
      </c>
    </row>
    <row r="2373" spans="1:11" x14ac:dyDescent="0.25">
      <c r="A2373" s="92"/>
      <c r="C2373" s="92"/>
      <c r="E2373" s="92"/>
      <c r="G2373" s="92"/>
      <c r="I2373" s="92"/>
      <c r="K2373" s="92"/>
    </row>
    <row r="2374" spans="1:11" x14ac:dyDescent="0.25">
      <c r="A2374" s="79">
        <v>40637</v>
      </c>
      <c r="B2374" s="100" t="s">
        <v>197</v>
      </c>
      <c r="C2374" s="39" t="s">
        <v>2217</v>
      </c>
      <c r="D2374" s="100" t="s">
        <v>2218</v>
      </c>
      <c r="E2374" s="44" t="s">
        <v>199</v>
      </c>
      <c r="F2374" s="84">
        <v>6179</v>
      </c>
      <c r="G2374" s="85">
        <v>1</v>
      </c>
      <c r="H2374" s="102">
        <v>1</v>
      </c>
      <c r="I2374" s="53"/>
      <c r="J2374" s="86">
        <f>H2374*F2374</f>
        <v>6179</v>
      </c>
      <c r="K2374" s="44" t="s">
        <v>84</v>
      </c>
    </row>
    <row r="2375" spans="1:11" x14ac:dyDescent="0.25">
      <c r="A2375" s="92"/>
      <c r="C2375" s="92"/>
      <c r="E2375" s="92"/>
      <c r="G2375" s="92"/>
      <c r="I2375" s="92"/>
      <c r="K2375" s="92"/>
    </row>
    <row r="2376" spans="1:11" x14ac:dyDescent="0.25">
      <c r="A2376" s="79">
        <v>40637</v>
      </c>
      <c r="B2376" s="100" t="s">
        <v>197</v>
      </c>
      <c r="C2376" s="46" t="s">
        <v>2219</v>
      </c>
      <c r="D2376" s="100" t="s">
        <v>2220</v>
      </c>
      <c r="E2376" s="44" t="s">
        <v>199</v>
      </c>
      <c r="F2376" s="84">
        <v>759</v>
      </c>
      <c r="G2376" s="85">
        <v>1</v>
      </c>
      <c r="H2376" s="102">
        <v>1</v>
      </c>
      <c r="I2376" s="53"/>
      <c r="J2376" s="86">
        <f>H2376*F2376</f>
        <v>759</v>
      </c>
      <c r="K2376" s="44" t="s">
        <v>84</v>
      </c>
    </row>
    <row r="2377" spans="1:11" x14ac:dyDescent="0.25">
      <c r="A2377" s="92"/>
      <c r="C2377" s="92"/>
      <c r="E2377" s="92"/>
      <c r="G2377" s="92"/>
      <c r="I2377" s="92"/>
      <c r="K2377" s="92"/>
    </row>
    <row r="2378" spans="1:11" x14ac:dyDescent="0.25">
      <c r="A2378" s="79">
        <v>40637</v>
      </c>
      <c r="B2378" s="100" t="s">
        <v>197</v>
      </c>
      <c r="C2378" s="46" t="s">
        <v>2221</v>
      </c>
      <c r="D2378" s="100" t="s">
        <v>2222</v>
      </c>
      <c r="E2378" s="44" t="s">
        <v>199</v>
      </c>
      <c r="F2378" s="84">
        <v>380</v>
      </c>
      <c r="G2378" s="85">
        <v>1</v>
      </c>
      <c r="H2378" s="102">
        <v>1</v>
      </c>
      <c r="I2378" s="53"/>
      <c r="J2378" s="86">
        <f>H2378*F2378</f>
        <v>380</v>
      </c>
      <c r="K2378" s="44" t="s">
        <v>84</v>
      </c>
    </row>
    <row r="2379" spans="1:11" x14ac:dyDescent="0.25">
      <c r="A2379" s="79"/>
      <c r="B2379" s="100"/>
      <c r="C2379" s="147"/>
      <c r="D2379" s="100"/>
      <c r="E2379" s="44"/>
      <c r="F2379" s="84"/>
      <c r="G2379" s="85"/>
      <c r="H2379" s="102"/>
      <c r="I2379" s="44"/>
      <c r="J2379" s="86"/>
      <c r="K2379" s="44"/>
    </row>
    <row r="2380" spans="1:11" x14ac:dyDescent="0.25">
      <c r="A2380" s="79">
        <v>40637</v>
      </c>
      <c r="B2380" s="100" t="s">
        <v>197</v>
      </c>
      <c r="C2380" s="147" t="s">
        <v>2223</v>
      </c>
      <c r="D2380" s="100" t="s">
        <v>2224</v>
      </c>
      <c r="E2380" s="44" t="s">
        <v>199</v>
      </c>
      <c r="F2380" s="84">
        <v>15699</v>
      </c>
      <c r="G2380" s="85">
        <v>1</v>
      </c>
      <c r="H2380" s="102">
        <v>1</v>
      </c>
      <c r="I2380" s="44"/>
      <c r="J2380" s="86">
        <f>H2380*F2380</f>
        <v>15699</v>
      </c>
      <c r="K2380" s="44" t="s">
        <v>84</v>
      </c>
    </row>
    <row r="2381" spans="1:11" x14ac:dyDescent="0.25">
      <c r="A2381" s="92"/>
      <c r="C2381" s="92"/>
      <c r="E2381" s="92"/>
      <c r="G2381" s="92"/>
      <c r="I2381" s="92"/>
      <c r="K2381" s="92"/>
    </row>
    <row r="2382" spans="1:11" x14ac:dyDescent="0.25">
      <c r="A2382" s="79">
        <v>40637</v>
      </c>
      <c r="B2382" s="100" t="s">
        <v>197</v>
      </c>
      <c r="C2382" s="147" t="s">
        <v>2225</v>
      </c>
      <c r="D2382" s="100" t="s">
        <v>2226</v>
      </c>
      <c r="E2382" s="44" t="s">
        <v>199</v>
      </c>
      <c r="F2382" s="84">
        <v>365</v>
      </c>
      <c r="G2382" s="85">
        <v>1</v>
      </c>
      <c r="H2382" s="102">
        <v>1</v>
      </c>
      <c r="I2382" s="44"/>
      <c r="J2382" s="86">
        <f>H2382*F2382</f>
        <v>365</v>
      </c>
      <c r="K2382" s="44" t="s">
        <v>84</v>
      </c>
    </row>
    <row r="2383" spans="1:11" x14ac:dyDescent="0.25">
      <c r="A2383" s="92"/>
      <c r="C2383" s="92"/>
      <c r="E2383" s="92"/>
      <c r="G2383" s="92"/>
      <c r="I2383" s="92"/>
      <c r="K2383" s="92"/>
    </row>
    <row r="2384" spans="1:11" x14ac:dyDescent="0.25">
      <c r="A2384" s="79">
        <v>40637</v>
      </c>
      <c r="B2384" s="100" t="s">
        <v>197</v>
      </c>
      <c r="C2384" s="39" t="s">
        <v>2227</v>
      </c>
      <c r="D2384" s="100" t="s">
        <v>2228</v>
      </c>
      <c r="E2384" s="44" t="s">
        <v>199</v>
      </c>
      <c r="F2384" s="84">
        <v>260</v>
      </c>
      <c r="G2384" s="85">
        <v>1</v>
      </c>
      <c r="H2384" s="102">
        <v>1</v>
      </c>
      <c r="I2384" s="44"/>
      <c r="J2384" s="86">
        <f>H2384*F2384</f>
        <v>260</v>
      </c>
      <c r="K2384" s="44" t="s">
        <v>84</v>
      </c>
    </row>
    <row r="2385" spans="1:11" x14ac:dyDescent="0.25">
      <c r="A2385" s="92"/>
      <c r="C2385" s="92"/>
      <c r="E2385" s="92"/>
      <c r="G2385" s="92"/>
      <c r="I2385" s="92"/>
      <c r="K2385" s="92"/>
    </row>
    <row r="2386" spans="1:11" x14ac:dyDescent="0.25">
      <c r="A2386" s="79">
        <v>40637</v>
      </c>
      <c r="B2386" s="100" t="s">
        <v>197</v>
      </c>
      <c r="C2386" s="147" t="s">
        <v>2229</v>
      </c>
      <c r="D2386" s="100" t="s">
        <v>2230</v>
      </c>
      <c r="E2386" s="44" t="s">
        <v>199</v>
      </c>
      <c r="F2386" s="84">
        <v>145</v>
      </c>
      <c r="G2386" s="85">
        <v>1</v>
      </c>
      <c r="H2386" s="102">
        <v>1</v>
      </c>
      <c r="I2386" s="44"/>
      <c r="J2386" s="86">
        <f>H2386*F2386</f>
        <v>145</v>
      </c>
      <c r="K2386" s="44" t="s">
        <v>84</v>
      </c>
    </row>
    <row r="2387" spans="1:11" x14ac:dyDescent="0.25">
      <c r="A2387" s="92"/>
      <c r="C2387" s="92"/>
      <c r="E2387" s="92"/>
      <c r="G2387" s="92"/>
      <c r="I2387" s="92"/>
      <c r="K2387" s="92"/>
    </row>
    <row r="2388" spans="1:11" x14ac:dyDescent="0.25">
      <c r="A2388" s="79">
        <v>40637</v>
      </c>
      <c r="B2388" s="100" t="s">
        <v>197</v>
      </c>
      <c r="C2388" s="147" t="s">
        <v>2231</v>
      </c>
      <c r="D2388" s="100" t="s">
        <v>2232</v>
      </c>
      <c r="E2388" s="44" t="s">
        <v>199</v>
      </c>
      <c r="F2388" s="84">
        <v>145</v>
      </c>
      <c r="G2388" s="104">
        <v>1</v>
      </c>
      <c r="H2388" s="102">
        <v>1</v>
      </c>
      <c r="I2388" s="23"/>
      <c r="J2388" s="86">
        <f>H2388*F2388</f>
        <v>145</v>
      </c>
      <c r="K2388" s="44" t="s">
        <v>84</v>
      </c>
    </row>
    <row r="2389" spans="1:11" x14ac:dyDescent="0.25">
      <c r="A2389" s="79">
        <v>40637</v>
      </c>
      <c r="B2389" s="100" t="s">
        <v>197</v>
      </c>
      <c r="C2389" s="147" t="s">
        <v>2233</v>
      </c>
      <c r="D2389" s="100" t="s">
        <v>2234</v>
      </c>
      <c r="E2389" s="44" t="s">
        <v>199</v>
      </c>
      <c r="F2389" s="84">
        <v>798</v>
      </c>
      <c r="G2389" s="162">
        <v>1</v>
      </c>
      <c r="H2389" s="102">
        <v>1</v>
      </c>
      <c r="I2389" s="159"/>
      <c r="J2389" s="86">
        <f>H2389*F2389</f>
        <v>798</v>
      </c>
      <c r="K2389" s="44" t="s">
        <v>84</v>
      </c>
    </row>
    <row r="2390" spans="1:11" x14ac:dyDescent="0.25">
      <c r="A2390" s="92"/>
      <c r="C2390" s="92"/>
      <c r="E2390" s="92"/>
      <c r="G2390" s="92"/>
      <c r="I2390" s="92"/>
      <c r="K2390" s="92"/>
    </row>
    <row r="2391" spans="1:11" x14ac:dyDescent="0.25">
      <c r="A2391" s="79">
        <v>40637</v>
      </c>
      <c r="B2391" s="100" t="s">
        <v>197</v>
      </c>
      <c r="C2391" s="39" t="s">
        <v>2235</v>
      </c>
      <c r="D2391" s="100" t="s">
        <v>2236</v>
      </c>
      <c r="E2391" s="144" t="s">
        <v>199</v>
      </c>
      <c r="F2391" s="108">
        <v>175</v>
      </c>
      <c r="G2391" s="99">
        <v>1</v>
      </c>
      <c r="H2391" s="150">
        <v>1</v>
      </c>
      <c r="I2391" s="144"/>
      <c r="J2391" s="86">
        <f>H2391*F2391</f>
        <v>175</v>
      </c>
      <c r="K2391" s="44" t="s">
        <v>84</v>
      </c>
    </row>
    <row r="2392" spans="1:11" x14ac:dyDescent="0.25">
      <c r="A2392" s="92"/>
      <c r="C2392" s="92"/>
      <c r="E2392" s="92"/>
      <c r="G2392" s="92"/>
      <c r="I2392" s="92"/>
      <c r="K2392" s="92"/>
    </row>
    <row r="2393" spans="1:11" x14ac:dyDescent="0.25">
      <c r="A2393" s="79">
        <v>40637</v>
      </c>
      <c r="B2393" s="100" t="s">
        <v>197</v>
      </c>
      <c r="C2393" s="39" t="s">
        <v>2237</v>
      </c>
      <c r="D2393" s="45" t="s">
        <v>2238</v>
      </c>
      <c r="E2393" s="144" t="s">
        <v>199</v>
      </c>
      <c r="F2393" s="108">
        <v>959</v>
      </c>
      <c r="G2393" s="99">
        <v>1</v>
      </c>
      <c r="H2393" s="150">
        <v>1</v>
      </c>
      <c r="I2393" s="144"/>
      <c r="J2393" s="86">
        <f>H2393*F2393</f>
        <v>959</v>
      </c>
      <c r="K2393" s="44" t="s">
        <v>84</v>
      </c>
    </row>
    <row r="2394" spans="1:11" x14ac:dyDescent="0.25">
      <c r="A2394" s="92"/>
      <c r="C2394" s="92"/>
      <c r="E2394" s="92"/>
      <c r="G2394" s="92"/>
      <c r="I2394" s="92"/>
      <c r="K2394" s="92"/>
    </row>
    <row r="2395" spans="1:11" x14ac:dyDescent="0.25">
      <c r="A2395" s="79">
        <v>40637</v>
      </c>
      <c r="B2395" s="100" t="s">
        <v>197</v>
      </c>
      <c r="C2395" s="39" t="s">
        <v>2239</v>
      </c>
      <c r="D2395" s="45" t="s">
        <v>2240</v>
      </c>
      <c r="E2395" s="144" t="s">
        <v>199</v>
      </c>
      <c r="F2395" s="108">
        <v>299</v>
      </c>
      <c r="G2395" s="99">
        <v>1</v>
      </c>
      <c r="H2395" s="150">
        <v>1</v>
      </c>
      <c r="I2395" s="144"/>
      <c r="J2395" s="86">
        <f>H2395*F2395</f>
        <v>299</v>
      </c>
      <c r="K2395" s="44" t="s">
        <v>84</v>
      </c>
    </row>
    <row r="2396" spans="1:11" x14ac:dyDescent="0.25">
      <c r="A2396" s="92"/>
      <c r="C2396" s="92"/>
      <c r="E2396" s="92"/>
      <c r="G2396" s="92"/>
      <c r="I2396" s="92"/>
      <c r="K2396" s="92"/>
    </row>
    <row r="2397" spans="1:11" x14ac:dyDescent="0.25">
      <c r="A2397" s="79">
        <v>40637</v>
      </c>
      <c r="B2397" s="100" t="s">
        <v>197</v>
      </c>
      <c r="C2397" s="147" t="s">
        <v>2241</v>
      </c>
      <c r="D2397" s="100" t="s">
        <v>2242</v>
      </c>
      <c r="E2397" s="44" t="s">
        <v>199</v>
      </c>
      <c r="F2397" s="84">
        <v>179</v>
      </c>
      <c r="G2397" s="85">
        <v>1</v>
      </c>
      <c r="H2397" s="102">
        <v>1</v>
      </c>
      <c r="I2397" s="44"/>
      <c r="J2397" s="86">
        <f>H2397*F2397</f>
        <v>179</v>
      </c>
      <c r="K2397" s="44" t="s">
        <v>84</v>
      </c>
    </row>
    <row r="2398" spans="1:11" x14ac:dyDescent="0.25">
      <c r="A2398" s="92"/>
      <c r="C2398" s="92"/>
      <c r="E2398" s="92"/>
      <c r="G2398" s="92"/>
      <c r="I2398" s="92"/>
      <c r="K2398" s="92"/>
    </row>
    <row r="2399" spans="1:11" x14ac:dyDescent="0.25">
      <c r="A2399" s="79">
        <v>40637</v>
      </c>
      <c r="B2399" s="100" t="s">
        <v>197</v>
      </c>
      <c r="C2399" s="147" t="s">
        <v>2243</v>
      </c>
      <c r="D2399" s="100" t="s">
        <v>2244</v>
      </c>
      <c r="E2399" s="44" t="s">
        <v>199</v>
      </c>
      <c r="F2399" s="84">
        <v>370</v>
      </c>
      <c r="G2399" s="85">
        <v>1</v>
      </c>
      <c r="H2399" s="102">
        <v>1</v>
      </c>
      <c r="I2399" s="44"/>
      <c r="J2399" s="86">
        <f>H2399*F2399</f>
        <v>370</v>
      </c>
      <c r="K2399" s="44" t="s">
        <v>84</v>
      </c>
    </row>
    <row r="2400" spans="1:11" x14ac:dyDescent="0.25">
      <c r="A2400" s="92"/>
      <c r="C2400" s="92"/>
      <c r="E2400" s="92"/>
      <c r="G2400" s="92"/>
      <c r="I2400" s="92"/>
      <c r="K2400" s="92"/>
    </row>
    <row r="2401" spans="1:11" x14ac:dyDescent="0.25">
      <c r="A2401" s="79">
        <v>40637</v>
      </c>
      <c r="B2401" s="100" t="s">
        <v>197</v>
      </c>
      <c r="C2401" s="39" t="s">
        <v>2245</v>
      </c>
      <c r="D2401" s="100" t="s">
        <v>2246</v>
      </c>
      <c r="E2401" s="144" t="s">
        <v>199</v>
      </c>
      <c r="F2401" s="108">
        <v>420</v>
      </c>
      <c r="G2401" s="99">
        <v>1</v>
      </c>
      <c r="H2401" s="150">
        <v>1</v>
      </c>
      <c r="I2401" s="144"/>
      <c r="J2401" s="86">
        <f>H2401*F2401</f>
        <v>420</v>
      </c>
      <c r="K2401" s="44" t="s">
        <v>84</v>
      </c>
    </row>
    <row r="2402" spans="1:11" x14ac:dyDescent="0.25">
      <c r="A2402" s="92"/>
      <c r="C2402" s="92"/>
      <c r="E2402" s="92"/>
      <c r="G2402" s="92"/>
      <c r="I2402" s="92"/>
      <c r="K2402" s="92"/>
    </row>
    <row r="2403" spans="1:11" x14ac:dyDescent="0.25">
      <c r="A2403" s="79">
        <v>40637</v>
      </c>
      <c r="B2403" s="100" t="s">
        <v>197</v>
      </c>
      <c r="C2403" s="39" t="s">
        <v>2247</v>
      </c>
      <c r="D2403" s="45" t="s">
        <v>2248</v>
      </c>
      <c r="E2403" s="144" t="s">
        <v>199</v>
      </c>
      <c r="F2403" s="108">
        <v>320</v>
      </c>
      <c r="G2403" s="99">
        <v>1</v>
      </c>
      <c r="H2403" s="150">
        <v>1</v>
      </c>
      <c r="I2403" s="144"/>
      <c r="J2403" s="86">
        <f>H2403*F2403</f>
        <v>320</v>
      </c>
      <c r="K2403" s="44" t="s">
        <v>84</v>
      </c>
    </row>
    <row r="2404" spans="1:11" x14ac:dyDescent="0.25">
      <c r="A2404" s="92"/>
      <c r="C2404" s="92"/>
      <c r="E2404" s="92"/>
      <c r="G2404" s="92"/>
      <c r="I2404" s="92"/>
      <c r="K2404" s="92"/>
    </row>
    <row r="2405" spans="1:11" x14ac:dyDescent="0.25">
      <c r="A2405" s="79">
        <v>40637</v>
      </c>
      <c r="B2405" s="100" t="s">
        <v>197</v>
      </c>
      <c r="C2405" s="39" t="s">
        <v>2249</v>
      </c>
      <c r="D2405" s="45" t="s">
        <v>2250</v>
      </c>
      <c r="E2405" s="144" t="s">
        <v>199</v>
      </c>
      <c r="F2405" s="108">
        <v>210</v>
      </c>
      <c r="G2405" s="99">
        <v>1</v>
      </c>
      <c r="H2405" s="150">
        <v>1</v>
      </c>
      <c r="I2405" s="144"/>
      <c r="J2405" s="86">
        <f>H2405*F2405</f>
        <v>210</v>
      </c>
      <c r="K2405" s="44" t="s">
        <v>84</v>
      </c>
    </row>
    <row r="2406" spans="1:11" x14ac:dyDescent="0.25">
      <c r="A2406" s="92"/>
      <c r="C2406" s="92"/>
      <c r="E2406" s="92"/>
      <c r="G2406" s="92"/>
      <c r="I2406" s="92"/>
      <c r="K2406" s="92"/>
    </row>
    <row r="2407" spans="1:11" x14ac:dyDescent="0.25">
      <c r="A2407" s="79">
        <v>40637</v>
      </c>
      <c r="B2407" s="100" t="s">
        <v>197</v>
      </c>
      <c r="C2407" s="39" t="s">
        <v>2251</v>
      </c>
      <c r="D2407" s="100" t="s">
        <v>2252</v>
      </c>
      <c r="E2407" s="44" t="s">
        <v>199</v>
      </c>
      <c r="F2407" s="84">
        <v>198</v>
      </c>
      <c r="G2407" s="85">
        <v>1</v>
      </c>
      <c r="H2407" s="102">
        <v>1</v>
      </c>
      <c r="I2407" s="53"/>
      <c r="J2407" s="86">
        <f>H2407*F2407</f>
        <v>198</v>
      </c>
      <c r="K2407" s="44" t="s">
        <v>84</v>
      </c>
    </row>
    <row r="2408" spans="1:11" x14ac:dyDescent="0.25">
      <c r="A2408" s="79"/>
      <c r="B2408" s="100"/>
      <c r="C2408" s="147"/>
      <c r="D2408" s="100"/>
      <c r="E2408" s="44"/>
      <c r="F2408" s="84"/>
      <c r="G2408" s="85"/>
      <c r="H2408" s="102"/>
      <c r="I2408" s="44"/>
      <c r="J2408" s="86"/>
      <c r="K2408" s="44"/>
    </row>
    <row r="2409" spans="1:11" x14ac:dyDescent="0.25">
      <c r="A2409" s="79">
        <v>40637</v>
      </c>
      <c r="B2409" s="100" t="s">
        <v>197</v>
      </c>
      <c r="C2409" s="46" t="s">
        <v>2253</v>
      </c>
      <c r="D2409" s="100" t="s">
        <v>2254</v>
      </c>
      <c r="E2409" s="44" t="s">
        <v>199</v>
      </c>
      <c r="F2409" s="84">
        <v>394</v>
      </c>
      <c r="G2409" s="85">
        <v>1</v>
      </c>
      <c r="H2409" s="102">
        <v>1</v>
      </c>
      <c r="I2409" s="53"/>
      <c r="J2409" s="86">
        <f>H2409*F2409</f>
        <v>394</v>
      </c>
      <c r="K2409" s="44" t="s">
        <v>84</v>
      </c>
    </row>
    <row r="2410" spans="1:11" x14ac:dyDescent="0.25">
      <c r="A2410" s="92"/>
      <c r="C2410" s="92"/>
      <c r="E2410" s="92"/>
      <c r="G2410" s="92"/>
      <c r="I2410" s="92"/>
      <c r="K2410" s="92"/>
    </row>
    <row r="2411" spans="1:11" x14ac:dyDescent="0.25">
      <c r="A2411" s="79">
        <v>40637</v>
      </c>
      <c r="B2411" s="100" t="s">
        <v>197</v>
      </c>
      <c r="C2411" s="46" t="s">
        <v>2255</v>
      </c>
      <c r="D2411" s="100" t="s">
        <v>2256</v>
      </c>
      <c r="E2411" s="44" t="s">
        <v>199</v>
      </c>
      <c r="F2411" s="84">
        <v>145</v>
      </c>
      <c r="G2411" s="104">
        <v>1</v>
      </c>
      <c r="H2411" s="102">
        <v>1</v>
      </c>
      <c r="I2411" s="66"/>
      <c r="J2411" s="86">
        <f>H2411*F2411</f>
        <v>145</v>
      </c>
      <c r="K2411" s="44" t="s">
        <v>84</v>
      </c>
    </row>
    <row r="2412" spans="1:11" x14ac:dyDescent="0.25">
      <c r="A2412" s="79">
        <v>40637</v>
      </c>
      <c r="B2412" s="100" t="s">
        <v>197</v>
      </c>
      <c r="C2412" s="147" t="s">
        <v>2257</v>
      </c>
      <c r="D2412" s="100" t="s">
        <v>2258</v>
      </c>
      <c r="E2412" s="44" t="s">
        <v>199</v>
      </c>
      <c r="F2412" s="84">
        <v>431</v>
      </c>
      <c r="G2412" s="162">
        <v>1</v>
      </c>
      <c r="H2412" s="102">
        <v>1</v>
      </c>
      <c r="I2412" s="159"/>
      <c r="J2412" s="86">
        <f>H2412*F2412</f>
        <v>431</v>
      </c>
      <c r="K2412" s="44" t="s">
        <v>84</v>
      </c>
    </row>
    <row r="2413" spans="1:11" x14ac:dyDescent="0.25">
      <c r="A2413" s="92"/>
      <c r="C2413" s="92"/>
      <c r="E2413" s="92"/>
      <c r="G2413" s="92"/>
      <c r="I2413" s="92"/>
      <c r="K2413" s="92"/>
    </row>
    <row r="2414" spans="1:11" x14ac:dyDescent="0.25">
      <c r="A2414" s="79">
        <v>40637</v>
      </c>
      <c r="B2414" s="100" t="s">
        <v>197</v>
      </c>
      <c r="C2414" s="147" t="s">
        <v>2259</v>
      </c>
      <c r="D2414" s="100" t="s">
        <v>2260</v>
      </c>
      <c r="E2414" s="44" t="s">
        <v>199</v>
      </c>
      <c r="F2414" s="84">
        <v>210</v>
      </c>
      <c r="G2414" s="85">
        <v>1</v>
      </c>
      <c r="H2414" s="102">
        <v>1</v>
      </c>
      <c r="I2414" s="44"/>
      <c r="J2414" s="86">
        <f>H2414*F2414</f>
        <v>210</v>
      </c>
      <c r="K2414" s="44" t="s">
        <v>84</v>
      </c>
    </row>
    <row r="2415" spans="1:11" x14ac:dyDescent="0.25">
      <c r="A2415" s="92"/>
      <c r="C2415" s="92"/>
      <c r="E2415" s="92"/>
      <c r="G2415" s="92"/>
      <c r="I2415" s="92"/>
      <c r="K2415" s="92"/>
    </row>
    <row r="2416" spans="1:11" x14ac:dyDescent="0.25">
      <c r="A2416" s="79">
        <v>40637</v>
      </c>
      <c r="B2416" s="100" t="s">
        <v>197</v>
      </c>
      <c r="C2416" s="39" t="s">
        <v>2261</v>
      </c>
      <c r="D2416" s="100" t="s">
        <v>2262</v>
      </c>
      <c r="E2416" s="44" t="s">
        <v>199</v>
      </c>
      <c r="F2416" s="84">
        <v>462</v>
      </c>
      <c r="G2416" s="85">
        <v>1</v>
      </c>
      <c r="H2416" s="102">
        <v>1</v>
      </c>
      <c r="I2416" s="44"/>
      <c r="J2416" s="86">
        <f>H2416*F2416</f>
        <v>462</v>
      </c>
      <c r="K2416" s="44" t="s">
        <v>84</v>
      </c>
    </row>
    <row r="2417" spans="1:11" x14ac:dyDescent="0.25">
      <c r="A2417" s="92"/>
      <c r="C2417" s="92"/>
      <c r="E2417" s="92"/>
      <c r="G2417" s="92"/>
      <c r="I2417" s="92"/>
      <c r="K2417" s="92"/>
    </row>
    <row r="2418" spans="1:11" x14ac:dyDescent="0.25">
      <c r="A2418" s="79">
        <v>40637</v>
      </c>
      <c r="B2418" s="100" t="s">
        <v>197</v>
      </c>
      <c r="C2418" s="147" t="s">
        <v>2263</v>
      </c>
      <c r="D2418" s="100" t="s">
        <v>2264</v>
      </c>
      <c r="E2418" s="44" t="s">
        <v>199</v>
      </c>
      <c r="F2418" s="84">
        <v>310</v>
      </c>
      <c r="G2418" s="85">
        <v>1</v>
      </c>
      <c r="H2418" s="102">
        <v>1</v>
      </c>
      <c r="I2418" s="44"/>
      <c r="J2418" s="86">
        <f>H2418*F2418</f>
        <v>310</v>
      </c>
      <c r="K2418" s="44" t="s">
        <v>84</v>
      </c>
    </row>
    <row r="2419" spans="1:11" x14ac:dyDescent="0.25">
      <c r="A2419" s="92"/>
      <c r="C2419" s="92"/>
      <c r="E2419" s="92"/>
      <c r="G2419" s="92"/>
      <c r="I2419" s="92"/>
      <c r="K2419" s="92"/>
    </row>
    <row r="2420" spans="1:11" x14ac:dyDescent="0.25">
      <c r="A2420" s="79">
        <v>40637</v>
      </c>
      <c r="B2420" s="100" t="s">
        <v>197</v>
      </c>
      <c r="C2420" s="147" t="s">
        <v>2265</v>
      </c>
      <c r="D2420" s="100" t="s">
        <v>2266</v>
      </c>
      <c r="E2420" s="44" t="s">
        <v>199</v>
      </c>
      <c r="F2420" s="84">
        <v>273</v>
      </c>
      <c r="G2420" s="85">
        <v>1</v>
      </c>
      <c r="H2420" s="102">
        <v>1</v>
      </c>
      <c r="I2420" s="44"/>
      <c r="J2420" s="86">
        <f>H2420*F2420</f>
        <v>273</v>
      </c>
      <c r="K2420" s="44" t="s">
        <v>84</v>
      </c>
    </row>
    <row r="2421" spans="1:11" x14ac:dyDescent="0.25">
      <c r="A2421" s="92"/>
      <c r="C2421" s="92"/>
      <c r="E2421" s="92"/>
      <c r="G2421" s="92"/>
      <c r="I2421" s="92"/>
      <c r="K2421" s="92"/>
    </row>
    <row r="2422" spans="1:11" x14ac:dyDescent="0.25">
      <c r="A2422" s="79">
        <v>40637</v>
      </c>
      <c r="B2422" s="100" t="s">
        <v>197</v>
      </c>
      <c r="C2422" s="147" t="s">
        <v>2267</v>
      </c>
      <c r="D2422" s="100" t="s">
        <v>2268</v>
      </c>
      <c r="E2422" s="44" t="s">
        <v>199</v>
      </c>
      <c r="F2422" s="84">
        <v>495</v>
      </c>
      <c r="G2422" s="85">
        <v>1</v>
      </c>
      <c r="H2422" s="102">
        <v>1</v>
      </c>
      <c r="I2422" s="44"/>
      <c r="J2422" s="86">
        <f>H2422*F2422</f>
        <v>495</v>
      </c>
      <c r="K2422" s="44" t="s">
        <v>84</v>
      </c>
    </row>
    <row r="2423" spans="1:11" x14ac:dyDescent="0.25">
      <c r="A2423" s="92"/>
      <c r="C2423" s="92"/>
      <c r="E2423" s="92"/>
      <c r="G2423" s="92"/>
      <c r="I2423" s="92"/>
      <c r="K2423" s="92"/>
    </row>
    <row r="2424" spans="1:11" x14ac:dyDescent="0.25">
      <c r="A2424" s="79">
        <v>40637</v>
      </c>
      <c r="B2424" s="100" t="s">
        <v>197</v>
      </c>
      <c r="C2424" s="39" t="s">
        <v>2269</v>
      </c>
      <c r="D2424" s="100" t="s">
        <v>2270</v>
      </c>
      <c r="E2424" s="144" t="s">
        <v>199</v>
      </c>
      <c r="F2424" s="108">
        <v>495</v>
      </c>
      <c r="G2424" s="99">
        <v>1</v>
      </c>
      <c r="H2424" s="150">
        <v>1</v>
      </c>
      <c r="I2424" s="144"/>
      <c r="J2424" s="86">
        <f>H2424*F2424</f>
        <v>495</v>
      </c>
      <c r="K2424" s="44" t="s">
        <v>84</v>
      </c>
    </row>
    <row r="2425" spans="1:11" x14ac:dyDescent="0.25">
      <c r="A2425" s="92"/>
      <c r="C2425" s="92"/>
      <c r="E2425" s="92"/>
      <c r="G2425" s="92"/>
      <c r="I2425" s="92"/>
      <c r="K2425" s="92"/>
    </row>
    <row r="2426" spans="1:11" x14ac:dyDescent="0.25">
      <c r="A2426" s="79">
        <v>40637</v>
      </c>
      <c r="B2426" s="100" t="s">
        <v>197</v>
      </c>
      <c r="C2426" s="39" t="s">
        <v>2271</v>
      </c>
      <c r="D2426" s="45" t="s">
        <v>2272</v>
      </c>
      <c r="E2426" s="144" t="s">
        <v>199</v>
      </c>
      <c r="F2426" s="108">
        <v>250</v>
      </c>
      <c r="G2426" s="99">
        <v>1</v>
      </c>
      <c r="H2426" s="150">
        <v>1</v>
      </c>
      <c r="I2426" s="144"/>
      <c r="J2426" s="86">
        <f>H2426*F2426</f>
        <v>250</v>
      </c>
      <c r="K2426" s="44" t="s">
        <v>84</v>
      </c>
    </row>
    <row r="2427" spans="1:11" x14ac:dyDescent="0.25">
      <c r="A2427" s="92"/>
      <c r="C2427" s="92"/>
      <c r="E2427" s="92"/>
      <c r="G2427" s="92"/>
      <c r="I2427" s="92"/>
      <c r="K2427" s="92"/>
    </row>
    <row r="2428" spans="1:11" x14ac:dyDescent="0.25">
      <c r="A2428" s="79">
        <v>40637</v>
      </c>
      <c r="B2428" s="100" t="s">
        <v>197</v>
      </c>
      <c r="C2428" s="39" t="s">
        <v>2273</v>
      </c>
      <c r="D2428" s="45" t="s">
        <v>2274</v>
      </c>
      <c r="E2428" s="144" t="s">
        <v>199</v>
      </c>
      <c r="F2428" s="108">
        <v>325</v>
      </c>
      <c r="G2428" s="99">
        <v>1</v>
      </c>
      <c r="H2428" s="150">
        <v>1</v>
      </c>
      <c r="I2428" s="144"/>
      <c r="J2428" s="86">
        <f>H2428*F2428</f>
        <v>325</v>
      </c>
      <c r="K2428" s="44" t="s">
        <v>84</v>
      </c>
    </row>
    <row r="2429" spans="1:11" x14ac:dyDescent="0.25">
      <c r="A2429" s="92"/>
      <c r="C2429" s="92"/>
      <c r="E2429" s="92"/>
      <c r="G2429" s="92"/>
      <c r="I2429" s="92"/>
      <c r="K2429" s="92"/>
    </row>
    <row r="2430" spans="1:11" x14ac:dyDescent="0.25">
      <c r="A2430" s="79">
        <v>40637</v>
      </c>
      <c r="B2430" s="100" t="s">
        <v>197</v>
      </c>
      <c r="C2430" s="39" t="s">
        <v>2275</v>
      </c>
      <c r="D2430" s="100" t="s">
        <v>2276</v>
      </c>
      <c r="E2430" s="44" t="s">
        <v>199</v>
      </c>
      <c r="F2430" s="84">
        <v>275</v>
      </c>
      <c r="G2430" s="85">
        <v>1</v>
      </c>
      <c r="H2430" s="102">
        <v>1</v>
      </c>
      <c r="I2430" s="53"/>
      <c r="J2430" s="86">
        <f>H2430*F2430</f>
        <v>275</v>
      </c>
      <c r="K2430" s="44" t="s">
        <v>84</v>
      </c>
    </row>
    <row r="2431" spans="1:11" x14ac:dyDescent="0.25">
      <c r="A2431" s="79"/>
      <c r="B2431" s="100"/>
      <c r="C2431" s="147"/>
      <c r="D2431" s="100"/>
      <c r="E2431" s="44"/>
      <c r="F2431" s="84"/>
      <c r="G2431" s="85"/>
      <c r="H2431" s="102"/>
      <c r="I2431" s="44"/>
      <c r="J2431" s="148"/>
      <c r="K2431" s="44"/>
    </row>
    <row r="2432" spans="1:11" x14ac:dyDescent="0.25">
      <c r="A2432" s="79">
        <v>40637</v>
      </c>
      <c r="B2432" s="100" t="s">
        <v>197</v>
      </c>
      <c r="C2432" s="46" t="s">
        <v>2277</v>
      </c>
      <c r="D2432" s="100" t="s">
        <v>2278</v>
      </c>
      <c r="E2432" s="44" t="s">
        <v>199</v>
      </c>
      <c r="F2432" s="84">
        <v>390</v>
      </c>
      <c r="G2432" s="85">
        <v>1</v>
      </c>
      <c r="H2432" s="102">
        <v>1</v>
      </c>
      <c r="I2432" s="53"/>
      <c r="J2432" s="86">
        <f>H2432*F2432</f>
        <v>390</v>
      </c>
      <c r="K2432" s="44" t="s">
        <v>84</v>
      </c>
    </row>
    <row r="2433" spans="1:11" x14ac:dyDescent="0.25">
      <c r="A2433" s="92"/>
      <c r="C2433" s="92"/>
      <c r="E2433" s="92"/>
      <c r="G2433" s="92"/>
      <c r="I2433" s="92"/>
      <c r="K2433" s="92"/>
    </row>
    <row r="2434" spans="1:11" x14ac:dyDescent="0.25">
      <c r="A2434" s="79">
        <v>40637</v>
      </c>
      <c r="B2434" s="100" t="s">
        <v>197</v>
      </c>
      <c r="C2434" s="46" t="s">
        <v>2279</v>
      </c>
      <c r="D2434" s="100" t="s">
        <v>2280</v>
      </c>
      <c r="E2434" s="44" t="s">
        <v>199</v>
      </c>
      <c r="F2434" s="84">
        <v>595</v>
      </c>
      <c r="G2434" s="104">
        <v>1</v>
      </c>
      <c r="H2434" s="102">
        <v>1</v>
      </c>
      <c r="I2434" s="66"/>
      <c r="J2434" s="86">
        <f>H2434*F2434</f>
        <v>595</v>
      </c>
      <c r="K2434" s="44" t="s">
        <v>84</v>
      </c>
    </row>
    <row r="2435" spans="1:11" x14ac:dyDescent="0.25">
      <c r="A2435" s="79">
        <v>40637</v>
      </c>
      <c r="B2435" s="100" t="s">
        <v>197</v>
      </c>
      <c r="C2435" s="147" t="s">
        <v>2281</v>
      </c>
      <c r="D2435" s="100" t="s">
        <v>2282</v>
      </c>
      <c r="E2435" s="44" t="s">
        <v>199</v>
      </c>
      <c r="F2435" s="84">
        <v>275</v>
      </c>
      <c r="G2435" s="162">
        <v>1</v>
      </c>
      <c r="H2435" s="102">
        <v>1</v>
      </c>
      <c r="I2435" s="159"/>
      <c r="J2435" s="86">
        <f>H2435*F2435</f>
        <v>275</v>
      </c>
      <c r="K2435" s="44" t="s">
        <v>84</v>
      </c>
    </row>
    <row r="2436" spans="1:11" x14ac:dyDescent="0.25">
      <c r="A2436" s="92"/>
      <c r="C2436" s="92"/>
      <c r="E2436" s="92"/>
      <c r="G2436" s="92"/>
      <c r="I2436" s="92"/>
      <c r="K2436" s="92"/>
    </row>
    <row r="2437" spans="1:11" x14ac:dyDescent="0.25">
      <c r="A2437" s="79">
        <v>40637</v>
      </c>
      <c r="B2437" s="100" t="s">
        <v>197</v>
      </c>
      <c r="C2437" s="147" t="s">
        <v>2283</v>
      </c>
      <c r="D2437" s="100" t="s">
        <v>2284</v>
      </c>
      <c r="E2437" s="44" t="s">
        <v>199</v>
      </c>
      <c r="F2437" s="84">
        <v>350</v>
      </c>
      <c r="G2437" s="85">
        <v>1</v>
      </c>
      <c r="H2437" s="102">
        <v>1</v>
      </c>
      <c r="I2437" s="44"/>
      <c r="J2437" s="86">
        <f>H2437*F2437</f>
        <v>350</v>
      </c>
      <c r="K2437" s="44" t="s">
        <v>84</v>
      </c>
    </row>
    <row r="2438" spans="1:11" x14ac:dyDescent="0.25">
      <c r="A2438" s="92"/>
      <c r="C2438" s="92"/>
      <c r="E2438" s="92"/>
      <c r="G2438" s="92"/>
      <c r="I2438" s="92"/>
      <c r="K2438" s="92"/>
    </row>
    <row r="2439" spans="1:11" x14ac:dyDescent="0.25">
      <c r="A2439" s="79">
        <v>40637</v>
      </c>
      <c r="B2439" s="100" t="s">
        <v>197</v>
      </c>
      <c r="C2439" s="39" t="s">
        <v>2285</v>
      </c>
      <c r="D2439" s="100" t="s">
        <v>2286</v>
      </c>
      <c r="E2439" s="44" t="s">
        <v>199</v>
      </c>
      <c r="F2439" s="84">
        <v>315</v>
      </c>
      <c r="G2439" s="85">
        <v>1</v>
      </c>
      <c r="H2439" s="102">
        <v>1</v>
      </c>
      <c r="I2439" s="44"/>
      <c r="J2439" s="86">
        <f>H2439*F2439</f>
        <v>315</v>
      </c>
      <c r="K2439" s="44" t="s">
        <v>84</v>
      </c>
    </row>
    <row r="2440" spans="1:11" x14ac:dyDescent="0.25">
      <c r="A2440" s="92"/>
      <c r="C2440" s="92"/>
      <c r="E2440" s="92"/>
      <c r="G2440" s="92"/>
      <c r="I2440" s="92"/>
      <c r="K2440" s="92"/>
    </row>
    <row r="2441" spans="1:11" x14ac:dyDescent="0.25">
      <c r="A2441" s="79">
        <v>40637</v>
      </c>
      <c r="B2441" s="100" t="s">
        <v>197</v>
      </c>
      <c r="C2441" s="147" t="s">
        <v>2287</v>
      </c>
      <c r="D2441" s="100" t="s">
        <v>2288</v>
      </c>
      <c r="E2441" s="44" t="s">
        <v>199</v>
      </c>
      <c r="F2441" s="84">
        <v>798</v>
      </c>
      <c r="G2441" s="85">
        <v>1</v>
      </c>
      <c r="H2441" s="102">
        <v>1</v>
      </c>
      <c r="I2441" s="44"/>
      <c r="J2441" s="86">
        <f>H2441*F2441</f>
        <v>798</v>
      </c>
      <c r="K2441" s="44" t="s">
        <v>84</v>
      </c>
    </row>
    <row r="2442" spans="1:11" x14ac:dyDescent="0.25">
      <c r="A2442" s="92"/>
      <c r="C2442" s="92"/>
      <c r="E2442" s="92"/>
      <c r="G2442" s="92"/>
      <c r="I2442" s="92"/>
      <c r="K2442" s="92"/>
    </row>
    <row r="2443" spans="1:11" x14ac:dyDescent="0.25">
      <c r="A2443" s="79">
        <v>40637</v>
      </c>
      <c r="B2443" s="100" t="s">
        <v>197</v>
      </c>
      <c r="C2443" s="147" t="s">
        <v>2289</v>
      </c>
      <c r="D2443" s="100" t="s">
        <v>2290</v>
      </c>
      <c r="E2443" s="44" t="s">
        <v>199</v>
      </c>
      <c r="F2443" s="84">
        <v>195</v>
      </c>
      <c r="G2443" s="85">
        <v>1</v>
      </c>
      <c r="H2443" s="102">
        <v>1</v>
      </c>
      <c r="I2443" s="44"/>
      <c r="J2443" s="86">
        <f>H2443*F2443</f>
        <v>195</v>
      </c>
      <c r="K2443" s="44" t="s">
        <v>84</v>
      </c>
    </row>
    <row r="2444" spans="1:11" x14ac:dyDescent="0.25">
      <c r="A2444" s="92"/>
      <c r="C2444" s="92"/>
      <c r="E2444" s="92"/>
      <c r="G2444" s="92"/>
      <c r="I2444" s="92"/>
      <c r="K2444" s="92"/>
    </row>
    <row r="2445" spans="1:11" x14ac:dyDescent="0.25">
      <c r="A2445" s="79">
        <v>40637</v>
      </c>
      <c r="B2445" s="100" t="s">
        <v>197</v>
      </c>
      <c r="C2445" s="147" t="s">
        <v>2291</v>
      </c>
      <c r="D2445" s="100" t="s">
        <v>2292</v>
      </c>
      <c r="E2445" s="44" t="s">
        <v>199</v>
      </c>
      <c r="F2445" s="84">
        <v>295</v>
      </c>
      <c r="G2445" s="85">
        <v>1</v>
      </c>
      <c r="H2445" s="102">
        <v>1</v>
      </c>
      <c r="I2445" s="44"/>
      <c r="J2445" s="86">
        <f>H2445*F2445</f>
        <v>295</v>
      </c>
      <c r="K2445" s="44" t="s">
        <v>84</v>
      </c>
    </row>
    <row r="2446" spans="1:11" x14ac:dyDescent="0.25">
      <c r="A2446" s="92"/>
      <c r="C2446" s="92"/>
      <c r="E2446" s="92"/>
      <c r="G2446" s="92"/>
      <c r="I2446" s="92"/>
      <c r="K2446" s="92"/>
    </row>
    <row r="2447" spans="1:11" x14ac:dyDescent="0.25">
      <c r="A2447" s="79">
        <v>40637</v>
      </c>
      <c r="B2447" s="100" t="s">
        <v>197</v>
      </c>
      <c r="C2447" s="39" t="s">
        <v>2293</v>
      </c>
      <c r="D2447" s="100" t="s">
        <v>2294</v>
      </c>
      <c r="E2447" s="144" t="s">
        <v>199</v>
      </c>
      <c r="F2447" s="108">
        <v>1070</v>
      </c>
      <c r="G2447" s="99">
        <v>1</v>
      </c>
      <c r="H2447" s="150">
        <v>1</v>
      </c>
      <c r="I2447" s="144"/>
      <c r="J2447" s="86">
        <f>H2447*F2447</f>
        <v>1070</v>
      </c>
      <c r="K2447" s="44" t="s">
        <v>84</v>
      </c>
    </row>
    <row r="2448" spans="1:11" x14ac:dyDescent="0.25">
      <c r="A2448" s="92"/>
      <c r="C2448" s="92"/>
      <c r="E2448" s="92"/>
      <c r="G2448" s="92"/>
      <c r="I2448" s="92"/>
      <c r="K2448" s="92"/>
    </row>
    <row r="2449" spans="1:11" x14ac:dyDescent="0.25">
      <c r="A2449" s="79">
        <v>40637</v>
      </c>
      <c r="B2449" s="100" t="s">
        <v>197</v>
      </c>
      <c r="C2449" s="39" t="s">
        <v>2295</v>
      </c>
      <c r="D2449" s="45" t="s">
        <v>2296</v>
      </c>
      <c r="E2449" s="144" t="s">
        <v>199</v>
      </c>
      <c r="F2449" s="108">
        <v>250</v>
      </c>
      <c r="G2449" s="99">
        <v>1</v>
      </c>
      <c r="H2449" s="150">
        <v>1</v>
      </c>
      <c r="I2449" s="144"/>
      <c r="J2449" s="86">
        <f>H2449*F2449</f>
        <v>250</v>
      </c>
      <c r="K2449" s="44" t="s">
        <v>84</v>
      </c>
    </row>
    <row r="2450" spans="1:11" x14ac:dyDescent="0.25">
      <c r="A2450" s="225"/>
      <c r="B2450" s="249"/>
      <c r="C2450" s="247"/>
      <c r="D2450" s="248"/>
      <c r="E2450" s="247"/>
      <c r="F2450" s="121"/>
      <c r="G2450" s="250"/>
      <c r="H2450" s="251"/>
      <c r="I2450" s="247"/>
      <c r="J2450" s="148"/>
      <c r="K2450" s="53"/>
    </row>
    <row r="2451" spans="1:11" x14ac:dyDescent="0.25">
      <c r="A2451" s="79">
        <v>40637</v>
      </c>
      <c r="B2451" s="100" t="s">
        <v>197</v>
      </c>
      <c r="C2451" s="39" t="s">
        <v>2297</v>
      </c>
      <c r="D2451" s="45" t="s">
        <v>2298</v>
      </c>
      <c r="E2451" s="144" t="s">
        <v>199</v>
      </c>
      <c r="F2451" s="108">
        <v>180</v>
      </c>
      <c r="G2451" s="99">
        <v>1</v>
      </c>
      <c r="H2451" s="150">
        <v>1</v>
      </c>
      <c r="I2451" s="144"/>
      <c r="J2451" s="86">
        <f>H2451*F2451</f>
        <v>180</v>
      </c>
      <c r="K2451" s="44" t="s">
        <v>84</v>
      </c>
    </row>
    <row r="2452" spans="1:11" x14ac:dyDescent="0.25">
      <c r="A2452" s="92"/>
      <c r="C2452" s="92"/>
      <c r="E2452" s="92"/>
      <c r="G2452" s="92"/>
      <c r="I2452" s="92"/>
      <c r="K2452" s="92"/>
    </row>
    <row r="2453" spans="1:11" x14ac:dyDescent="0.25">
      <c r="A2453" s="79">
        <v>40637</v>
      </c>
      <c r="B2453" s="100" t="s">
        <v>197</v>
      </c>
      <c r="C2453" s="39" t="s">
        <v>2299</v>
      </c>
      <c r="D2453" s="100" t="s">
        <v>2300</v>
      </c>
      <c r="E2453" s="44" t="s">
        <v>199</v>
      </c>
      <c r="F2453" s="84">
        <v>395</v>
      </c>
      <c r="G2453" s="85">
        <v>1</v>
      </c>
      <c r="H2453" s="102">
        <v>1</v>
      </c>
      <c r="I2453" s="53"/>
      <c r="J2453" s="86">
        <f>H2453*F2453</f>
        <v>395</v>
      </c>
      <c r="K2453" s="44" t="s">
        <v>84</v>
      </c>
    </row>
    <row r="2454" spans="1:11" x14ac:dyDescent="0.25">
      <c r="A2454" s="92"/>
      <c r="C2454" s="92"/>
      <c r="E2454" s="92"/>
      <c r="G2454" s="92"/>
      <c r="I2454" s="92"/>
      <c r="K2454" s="92"/>
    </row>
    <row r="2455" spans="1:11" x14ac:dyDescent="0.25">
      <c r="A2455" s="79">
        <v>40637</v>
      </c>
      <c r="B2455" s="100" t="s">
        <v>197</v>
      </c>
      <c r="C2455" s="46" t="s">
        <v>2301</v>
      </c>
      <c r="D2455" s="100" t="s">
        <v>2302</v>
      </c>
      <c r="E2455" s="44" t="s">
        <v>199</v>
      </c>
      <c r="F2455" s="84">
        <v>395</v>
      </c>
      <c r="G2455" s="85">
        <v>1</v>
      </c>
      <c r="H2455" s="102">
        <v>1</v>
      </c>
      <c r="I2455" s="53"/>
      <c r="J2455" s="86">
        <f>H2455*F2455</f>
        <v>395</v>
      </c>
      <c r="K2455" s="44" t="s">
        <v>84</v>
      </c>
    </row>
    <row r="2456" spans="1:11" x14ac:dyDescent="0.25">
      <c r="A2456" s="79"/>
      <c r="B2456" s="100"/>
      <c r="C2456" s="147"/>
      <c r="D2456" s="100"/>
      <c r="E2456" s="44"/>
      <c r="F2456" s="84"/>
      <c r="G2456" s="85"/>
      <c r="H2456" s="102"/>
      <c r="I2456" s="44"/>
      <c r="J2456" s="148"/>
      <c r="K2456" s="44"/>
    </row>
    <row r="2457" spans="1:11" x14ac:dyDescent="0.25">
      <c r="A2457" s="79">
        <v>40637</v>
      </c>
      <c r="B2457" s="100" t="s">
        <v>197</v>
      </c>
      <c r="C2457" s="46" t="s">
        <v>2303</v>
      </c>
      <c r="D2457" s="100" t="s">
        <v>2304</v>
      </c>
      <c r="E2457" s="44" t="s">
        <v>199</v>
      </c>
      <c r="F2457" s="84">
        <v>260</v>
      </c>
      <c r="G2457" s="104">
        <v>1</v>
      </c>
      <c r="H2457" s="102">
        <v>1</v>
      </c>
      <c r="I2457" s="66"/>
      <c r="J2457" s="86">
        <f>H2457*F2457</f>
        <v>260</v>
      </c>
      <c r="K2457" s="44" t="s">
        <v>84</v>
      </c>
    </row>
    <row r="2458" spans="1:11" x14ac:dyDescent="0.25">
      <c r="A2458" s="79">
        <v>40637</v>
      </c>
      <c r="B2458" s="100" t="s">
        <v>197</v>
      </c>
      <c r="C2458" s="147" t="s">
        <v>2305</v>
      </c>
      <c r="D2458" s="100" t="s">
        <v>2306</v>
      </c>
      <c r="E2458" s="44" t="s">
        <v>199</v>
      </c>
      <c r="F2458" s="84">
        <v>185</v>
      </c>
      <c r="G2458" s="162">
        <v>1</v>
      </c>
      <c r="H2458" s="102">
        <v>1</v>
      </c>
      <c r="I2458" s="159"/>
      <c r="J2458" s="86">
        <f>H2458*F2458</f>
        <v>185</v>
      </c>
      <c r="K2458" s="44" t="s">
        <v>84</v>
      </c>
    </row>
    <row r="2459" spans="1:11" x14ac:dyDescent="0.25">
      <c r="A2459" s="92"/>
      <c r="C2459" s="92"/>
      <c r="E2459" s="92"/>
      <c r="G2459" s="92"/>
      <c r="I2459" s="92"/>
      <c r="K2459" s="92"/>
    </row>
    <row r="2460" spans="1:11" x14ac:dyDescent="0.25">
      <c r="A2460" s="79">
        <v>40637</v>
      </c>
      <c r="B2460" s="100" t="s">
        <v>197</v>
      </c>
      <c r="C2460" s="147" t="s">
        <v>2307</v>
      </c>
      <c r="D2460" s="100" t="s">
        <v>2308</v>
      </c>
      <c r="E2460" s="44" t="s">
        <v>199</v>
      </c>
      <c r="F2460" s="84">
        <v>185</v>
      </c>
      <c r="G2460" s="85">
        <v>1</v>
      </c>
      <c r="H2460" s="102">
        <v>1</v>
      </c>
      <c r="I2460" s="44"/>
      <c r="J2460" s="86">
        <f>H2460*F2460</f>
        <v>185</v>
      </c>
      <c r="K2460" s="44" t="s">
        <v>84</v>
      </c>
    </row>
    <row r="2461" spans="1:11" x14ac:dyDescent="0.25">
      <c r="A2461" s="92"/>
      <c r="C2461" s="92"/>
      <c r="E2461" s="92"/>
      <c r="G2461" s="92"/>
      <c r="I2461" s="92"/>
      <c r="K2461" s="92"/>
    </row>
    <row r="2462" spans="1:11" x14ac:dyDescent="0.25">
      <c r="A2462" s="79">
        <v>40637</v>
      </c>
      <c r="B2462" s="100" t="s">
        <v>197</v>
      </c>
      <c r="C2462" s="39" t="s">
        <v>2309</v>
      </c>
      <c r="D2462" s="100" t="s">
        <v>2310</v>
      </c>
      <c r="E2462" s="44" t="s">
        <v>199</v>
      </c>
      <c r="F2462" s="84">
        <v>295</v>
      </c>
      <c r="G2462" s="85">
        <v>1</v>
      </c>
      <c r="H2462" s="102">
        <v>1</v>
      </c>
      <c r="I2462" s="44"/>
      <c r="J2462" s="86">
        <f>H2462*F2462</f>
        <v>295</v>
      </c>
      <c r="K2462" s="44" t="s">
        <v>84</v>
      </c>
    </row>
    <row r="2463" spans="1:11" x14ac:dyDescent="0.25">
      <c r="A2463" s="92"/>
      <c r="C2463" s="92"/>
      <c r="E2463" s="92"/>
      <c r="G2463" s="92"/>
      <c r="I2463" s="92"/>
      <c r="K2463" s="92"/>
    </row>
    <row r="2464" spans="1:11" x14ac:dyDescent="0.25">
      <c r="A2464" s="79">
        <v>40637</v>
      </c>
      <c r="B2464" s="100" t="s">
        <v>197</v>
      </c>
      <c r="C2464" s="147" t="s">
        <v>2311</v>
      </c>
      <c r="D2464" s="100" t="s">
        <v>2312</v>
      </c>
      <c r="E2464" s="44" t="s">
        <v>199</v>
      </c>
      <c r="F2464" s="84">
        <v>310</v>
      </c>
      <c r="G2464" s="85">
        <v>1</v>
      </c>
      <c r="H2464" s="102">
        <v>1</v>
      </c>
      <c r="I2464" s="44"/>
      <c r="J2464" s="86">
        <f>H2464*F2464</f>
        <v>310</v>
      </c>
      <c r="K2464" s="44" t="s">
        <v>84</v>
      </c>
    </row>
    <row r="2465" spans="1:11" x14ac:dyDescent="0.25">
      <c r="A2465" s="92"/>
      <c r="C2465" s="92"/>
      <c r="E2465" s="92"/>
      <c r="G2465" s="92"/>
      <c r="I2465" s="92"/>
      <c r="K2465" s="92"/>
    </row>
    <row r="2466" spans="1:11" x14ac:dyDescent="0.25">
      <c r="A2466" s="79">
        <v>40637</v>
      </c>
      <c r="B2466" s="100" t="s">
        <v>197</v>
      </c>
      <c r="C2466" s="147" t="s">
        <v>2313</v>
      </c>
      <c r="D2466" s="100" t="s">
        <v>2314</v>
      </c>
      <c r="E2466" s="44" t="s">
        <v>199</v>
      </c>
      <c r="F2466" s="84">
        <v>295</v>
      </c>
      <c r="G2466" s="85">
        <v>1</v>
      </c>
      <c r="H2466" s="102">
        <v>1</v>
      </c>
      <c r="I2466" s="44"/>
      <c r="J2466" s="86">
        <f>H2466*F2466</f>
        <v>295</v>
      </c>
      <c r="K2466" s="44" t="s">
        <v>84</v>
      </c>
    </row>
    <row r="2467" spans="1:11" x14ac:dyDescent="0.25">
      <c r="A2467" s="92"/>
      <c r="C2467" s="92"/>
      <c r="E2467" s="92"/>
      <c r="G2467" s="92"/>
      <c r="I2467" s="92"/>
      <c r="K2467" s="92"/>
    </row>
    <row r="2468" spans="1:11" x14ac:dyDescent="0.25">
      <c r="A2468" s="79">
        <v>40637</v>
      </c>
      <c r="B2468" s="100" t="s">
        <v>197</v>
      </c>
      <c r="C2468" s="147" t="s">
        <v>2315</v>
      </c>
      <c r="D2468" s="100" t="s">
        <v>2316</v>
      </c>
      <c r="E2468" s="44" t="s">
        <v>199</v>
      </c>
      <c r="F2468" s="84">
        <v>330</v>
      </c>
      <c r="G2468" s="85">
        <v>1</v>
      </c>
      <c r="H2468" s="102">
        <v>1</v>
      </c>
      <c r="I2468" s="44"/>
      <c r="J2468" s="86">
        <f>H2468*F2468</f>
        <v>330</v>
      </c>
      <c r="K2468" s="44" t="s">
        <v>84</v>
      </c>
    </row>
    <row r="2469" spans="1:11" x14ac:dyDescent="0.25">
      <c r="A2469" s="92"/>
      <c r="C2469" s="92"/>
      <c r="E2469" s="92"/>
      <c r="G2469" s="92"/>
      <c r="I2469" s="92"/>
      <c r="K2469" s="92"/>
    </row>
    <row r="2470" spans="1:11" x14ac:dyDescent="0.25">
      <c r="A2470" s="79">
        <v>40637</v>
      </c>
      <c r="B2470" s="100" t="s">
        <v>197</v>
      </c>
      <c r="C2470" s="39" t="s">
        <v>2317</v>
      </c>
      <c r="D2470" s="100" t="s">
        <v>2318</v>
      </c>
      <c r="E2470" s="144" t="s">
        <v>199</v>
      </c>
      <c r="F2470" s="108">
        <v>295</v>
      </c>
      <c r="G2470" s="99">
        <v>1</v>
      </c>
      <c r="H2470" s="150">
        <v>1</v>
      </c>
      <c r="I2470" s="144"/>
      <c r="J2470" s="86">
        <f>H2470*F2470</f>
        <v>295</v>
      </c>
      <c r="K2470" s="44" t="s">
        <v>84</v>
      </c>
    </row>
    <row r="2471" spans="1:11" x14ac:dyDescent="0.25">
      <c r="A2471" s="92"/>
      <c r="C2471" s="92"/>
      <c r="E2471" s="92"/>
      <c r="G2471" s="92"/>
      <c r="I2471" s="92"/>
      <c r="K2471" s="92"/>
    </row>
    <row r="2472" spans="1:11" x14ac:dyDescent="0.25">
      <c r="A2472" s="79">
        <v>40637</v>
      </c>
      <c r="B2472" s="100" t="s">
        <v>197</v>
      </c>
      <c r="C2472" s="39" t="s">
        <v>2319</v>
      </c>
      <c r="D2472" s="45" t="s">
        <v>2320</v>
      </c>
      <c r="E2472" s="144" t="s">
        <v>199</v>
      </c>
      <c r="F2472" s="108">
        <v>245</v>
      </c>
      <c r="G2472" s="99">
        <v>1</v>
      </c>
      <c r="H2472" s="150">
        <v>1</v>
      </c>
      <c r="I2472" s="144"/>
      <c r="J2472" s="86">
        <f>H2472*F2472</f>
        <v>245</v>
      </c>
      <c r="K2472" s="44" t="s">
        <v>84</v>
      </c>
    </row>
    <row r="2473" spans="1:11" x14ac:dyDescent="0.25">
      <c r="A2473" s="92"/>
      <c r="C2473" s="92"/>
      <c r="E2473" s="92"/>
      <c r="G2473" s="92"/>
      <c r="I2473" s="92"/>
      <c r="K2473" s="92"/>
    </row>
    <row r="2474" spans="1:11" x14ac:dyDescent="0.25">
      <c r="A2474" s="79">
        <v>40637</v>
      </c>
      <c r="B2474" s="100" t="s">
        <v>197</v>
      </c>
      <c r="C2474" s="39" t="s">
        <v>2321</v>
      </c>
      <c r="D2474" s="45" t="s">
        <v>2322</v>
      </c>
      <c r="E2474" s="144" t="s">
        <v>199</v>
      </c>
      <c r="F2474" s="108">
        <v>245</v>
      </c>
      <c r="G2474" s="99">
        <v>1</v>
      </c>
      <c r="H2474" s="150">
        <v>1</v>
      </c>
      <c r="I2474" s="144"/>
      <c r="J2474" s="86">
        <f>H2474*F2474</f>
        <v>245</v>
      </c>
      <c r="K2474" s="44" t="s">
        <v>84</v>
      </c>
    </row>
    <row r="2475" spans="1:11" x14ac:dyDescent="0.25">
      <c r="A2475" s="92"/>
      <c r="C2475" s="92"/>
      <c r="E2475" s="92"/>
      <c r="G2475" s="92"/>
      <c r="I2475" s="92"/>
      <c r="K2475" s="92"/>
    </row>
    <row r="2476" spans="1:11" x14ac:dyDescent="0.25">
      <c r="A2476" s="79">
        <v>40637</v>
      </c>
      <c r="B2476" s="100" t="s">
        <v>197</v>
      </c>
      <c r="C2476" s="39" t="s">
        <v>2323</v>
      </c>
      <c r="D2476" s="100" t="s">
        <v>2324</v>
      </c>
      <c r="E2476" s="44" t="s">
        <v>199</v>
      </c>
      <c r="F2476" s="84">
        <v>275</v>
      </c>
      <c r="G2476" s="85">
        <v>1</v>
      </c>
      <c r="H2476" s="102">
        <v>1</v>
      </c>
      <c r="I2476" s="53"/>
      <c r="J2476" s="86">
        <f>H2476*F2476</f>
        <v>275</v>
      </c>
      <c r="K2476" s="44" t="s">
        <v>84</v>
      </c>
    </row>
    <row r="2477" spans="1:11" x14ac:dyDescent="0.25">
      <c r="A2477" s="79"/>
      <c r="B2477" s="100"/>
      <c r="C2477" s="147"/>
      <c r="D2477" s="100"/>
      <c r="E2477" s="44"/>
      <c r="F2477" s="84"/>
      <c r="G2477" s="85"/>
      <c r="H2477" s="102"/>
      <c r="I2477" s="44"/>
      <c r="J2477" s="148"/>
      <c r="K2477" s="44"/>
    </row>
    <row r="2478" spans="1:11" x14ac:dyDescent="0.25">
      <c r="A2478" s="79">
        <v>40637</v>
      </c>
      <c r="B2478" s="100" t="s">
        <v>197</v>
      </c>
      <c r="C2478" s="46" t="s">
        <v>2325</v>
      </c>
      <c r="D2478" s="100" t="s">
        <v>2326</v>
      </c>
      <c r="E2478" s="44" t="s">
        <v>199</v>
      </c>
      <c r="F2478" s="84">
        <v>295</v>
      </c>
      <c r="G2478" s="85">
        <v>1</v>
      </c>
      <c r="H2478" s="102">
        <v>1</v>
      </c>
      <c r="I2478" s="53"/>
      <c r="J2478" s="86">
        <f>H2478*F2478</f>
        <v>295</v>
      </c>
      <c r="K2478" s="44" t="s">
        <v>84</v>
      </c>
    </row>
    <row r="2479" spans="1:11" x14ac:dyDescent="0.25">
      <c r="A2479" s="92"/>
      <c r="C2479" s="92"/>
      <c r="E2479" s="92"/>
      <c r="G2479" s="92"/>
      <c r="I2479" s="92"/>
      <c r="K2479" s="92"/>
    </row>
    <row r="2480" spans="1:11" x14ac:dyDescent="0.25">
      <c r="A2480" s="79">
        <v>40637</v>
      </c>
      <c r="B2480" s="100" t="s">
        <v>197</v>
      </c>
      <c r="C2480" s="46" t="s">
        <v>2327</v>
      </c>
      <c r="D2480" s="100" t="s">
        <v>2328</v>
      </c>
      <c r="E2480" s="44" t="s">
        <v>199</v>
      </c>
      <c r="F2480" s="84">
        <v>695</v>
      </c>
      <c r="G2480" s="104">
        <v>1</v>
      </c>
      <c r="H2480" s="102">
        <v>1</v>
      </c>
      <c r="I2480" s="66"/>
      <c r="J2480" s="86">
        <f>H2480*F2480</f>
        <v>695</v>
      </c>
      <c r="K2480" s="44" t="s">
        <v>84</v>
      </c>
    </row>
    <row r="2481" spans="1:11" x14ac:dyDescent="0.25">
      <c r="A2481" s="79">
        <v>40637</v>
      </c>
      <c r="B2481" s="100" t="s">
        <v>197</v>
      </c>
      <c r="C2481" s="147" t="s">
        <v>2329</v>
      </c>
      <c r="D2481" s="100" t="s">
        <v>2330</v>
      </c>
      <c r="E2481" s="44" t="s">
        <v>199</v>
      </c>
      <c r="F2481" s="84">
        <v>295</v>
      </c>
      <c r="G2481" s="162">
        <v>1</v>
      </c>
      <c r="H2481" s="102">
        <v>1</v>
      </c>
      <c r="I2481" s="159"/>
      <c r="J2481" s="86">
        <f>H2481*F2481</f>
        <v>295</v>
      </c>
      <c r="K2481" s="44" t="s">
        <v>84</v>
      </c>
    </row>
    <row r="2482" spans="1:11" x14ac:dyDescent="0.25">
      <c r="A2482" s="92"/>
      <c r="C2482" s="92"/>
      <c r="E2482" s="92"/>
      <c r="G2482" s="92"/>
      <c r="I2482" s="92"/>
      <c r="K2482" s="92"/>
    </row>
    <row r="2483" spans="1:11" x14ac:dyDescent="0.25">
      <c r="A2483" s="79">
        <v>40637</v>
      </c>
      <c r="B2483" s="100" t="s">
        <v>197</v>
      </c>
      <c r="C2483" s="147" t="s">
        <v>2331</v>
      </c>
      <c r="D2483" s="100" t="s">
        <v>2332</v>
      </c>
      <c r="E2483" s="44" t="s">
        <v>199</v>
      </c>
      <c r="F2483" s="84">
        <v>465</v>
      </c>
      <c r="G2483" s="85">
        <v>1</v>
      </c>
      <c r="H2483" s="102">
        <v>1</v>
      </c>
      <c r="I2483" s="44"/>
      <c r="J2483" s="86">
        <f>H2483*F2483</f>
        <v>465</v>
      </c>
      <c r="K2483" s="44" t="s">
        <v>84</v>
      </c>
    </row>
    <row r="2484" spans="1:11" x14ac:dyDescent="0.25">
      <c r="A2484" s="92"/>
      <c r="C2484" s="92"/>
      <c r="E2484" s="92"/>
      <c r="G2484" s="92"/>
      <c r="I2484" s="92"/>
      <c r="K2484" s="92"/>
    </row>
    <row r="2485" spans="1:11" x14ac:dyDescent="0.25">
      <c r="A2485" s="79">
        <v>40637</v>
      </c>
      <c r="B2485" s="100" t="s">
        <v>197</v>
      </c>
      <c r="C2485" s="39" t="s">
        <v>2333</v>
      </c>
      <c r="D2485" s="100" t="s">
        <v>2334</v>
      </c>
      <c r="E2485" s="44" t="s">
        <v>199</v>
      </c>
      <c r="F2485" s="84">
        <v>310</v>
      </c>
      <c r="G2485" s="85">
        <v>1</v>
      </c>
      <c r="H2485" s="102">
        <v>1</v>
      </c>
      <c r="I2485" s="44"/>
      <c r="J2485" s="86">
        <f>H2485*F2485</f>
        <v>310</v>
      </c>
      <c r="K2485" s="44" t="s">
        <v>84</v>
      </c>
    </row>
    <row r="2486" spans="1:11" x14ac:dyDescent="0.25">
      <c r="A2486" s="95"/>
      <c r="B2486" s="45"/>
      <c r="C2486" s="46"/>
      <c r="D2486" s="47"/>
      <c r="E2486" s="44"/>
      <c r="F2486" s="283"/>
      <c r="G2486" s="85"/>
      <c r="H2486" s="102"/>
      <c r="I2486" s="44"/>
      <c r="J2486" s="148"/>
      <c r="K2486" s="44"/>
    </row>
    <row r="2487" spans="1:11" x14ac:dyDescent="0.25">
      <c r="A2487" s="79">
        <v>40637</v>
      </c>
      <c r="B2487" s="100" t="s">
        <v>197</v>
      </c>
      <c r="C2487" s="147" t="s">
        <v>2335</v>
      </c>
      <c r="D2487" s="100" t="s">
        <v>2336</v>
      </c>
      <c r="E2487" s="44" t="s">
        <v>199</v>
      </c>
      <c r="F2487" s="84">
        <v>220</v>
      </c>
      <c r="G2487" s="85">
        <v>1</v>
      </c>
      <c r="H2487" s="102">
        <v>1</v>
      </c>
      <c r="I2487" s="44"/>
      <c r="J2487" s="86">
        <f>H2487*F2487</f>
        <v>220</v>
      </c>
      <c r="K2487" s="44" t="s">
        <v>84</v>
      </c>
    </row>
    <row r="2488" spans="1:11" x14ac:dyDescent="0.25">
      <c r="A2488" s="92"/>
      <c r="C2488" s="92"/>
      <c r="E2488" s="92"/>
      <c r="G2488" s="92"/>
      <c r="I2488" s="92"/>
      <c r="K2488" s="92"/>
    </row>
    <row r="2489" spans="1:11" x14ac:dyDescent="0.25">
      <c r="A2489" s="79">
        <v>40637</v>
      </c>
      <c r="B2489" s="100" t="s">
        <v>197</v>
      </c>
      <c r="C2489" s="147" t="s">
        <v>2337</v>
      </c>
      <c r="D2489" s="100" t="s">
        <v>2338</v>
      </c>
      <c r="E2489" s="44" t="s">
        <v>199</v>
      </c>
      <c r="F2489" s="84">
        <v>110</v>
      </c>
      <c r="G2489" s="85">
        <v>1</v>
      </c>
      <c r="H2489" s="102">
        <v>1</v>
      </c>
      <c r="I2489" s="44"/>
      <c r="J2489" s="86">
        <f>H2489*F2489</f>
        <v>110</v>
      </c>
      <c r="K2489" s="44" t="s">
        <v>84</v>
      </c>
    </row>
    <row r="2490" spans="1:11" x14ac:dyDescent="0.25">
      <c r="A2490" s="92"/>
      <c r="C2490" s="92"/>
      <c r="E2490" s="92"/>
      <c r="G2490" s="92"/>
      <c r="I2490" s="92"/>
      <c r="K2490" s="92"/>
    </row>
    <row r="2491" spans="1:11" x14ac:dyDescent="0.25">
      <c r="A2491" s="79">
        <v>40637</v>
      </c>
      <c r="B2491" s="100" t="s">
        <v>197</v>
      </c>
      <c r="C2491" s="147" t="s">
        <v>2339</v>
      </c>
      <c r="D2491" s="100" t="s">
        <v>2340</v>
      </c>
      <c r="E2491" s="44" t="s">
        <v>199</v>
      </c>
      <c r="F2491" s="84">
        <v>110</v>
      </c>
      <c r="G2491" s="85">
        <v>1</v>
      </c>
      <c r="H2491" s="102">
        <v>1</v>
      </c>
      <c r="I2491" s="44"/>
      <c r="J2491" s="86">
        <f>H2491*F2491</f>
        <v>110</v>
      </c>
      <c r="K2491" s="44" t="s">
        <v>84</v>
      </c>
    </row>
    <row r="2492" spans="1:11" x14ac:dyDescent="0.25">
      <c r="A2492" s="92"/>
      <c r="C2492" s="92"/>
      <c r="E2492" s="92"/>
      <c r="G2492" s="92"/>
      <c r="I2492" s="92"/>
      <c r="K2492" s="92"/>
    </row>
    <row r="2493" spans="1:11" x14ac:dyDescent="0.25">
      <c r="A2493" s="79">
        <v>40637</v>
      </c>
      <c r="B2493" s="100" t="s">
        <v>197</v>
      </c>
      <c r="C2493" s="39" t="s">
        <v>2341</v>
      </c>
      <c r="D2493" s="100" t="s">
        <v>2342</v>
      </c>
      <c r="E2493" s="144" t="s">
        <v>199</v>
      </c>
      <c r="F2493" s="108">
        <v>110</v>
      </c>
      <c r="G2493" s="99">
        <v>1</v>
      </c>
      <c r="H2493" s="150">
        <v>1</v>
      </c>
      <c r="I2493" s="144"/>
      <c r="J2493" s="86">
        <f>H2493*F2493</f>
        <v>110</v>
      </c>
      <c r="K2493" s="44" t="s">
        <v>84</v>
      </c>
    </row>
    <row r="2494" spans="1:11" x14ac:dyDescent="0.25">
      <c r="A2494" s="92"/>
      <c r="C2494" s="92"/>
      <c r="E2494" s="92"/>
      <c r="G2494" s="92"/>
      <c r="I2494" s="92"/>
      <c r="K2494" s="92"/>
    </row>
    <row r="2495" spans="1:11" x14ac:dyDescent="0.25">
      <c r="A2495" s="79">
        <v>40637</v>
      </c>
      <c r="B2495" s="100" t="s">
        <v>197</v>
      </c>
      <c r="C2495" s="39" t="s">
        <v>2343</v>
      </c>
      <c r="D2495" s="45" t="s">
        <v>2344</v>
      </c>
      <c r="E2495" s="144" t="s">
        <v>199</v>
      </c>
      <c r="F2495" s="108">
        <v>110</v>
      </c>
      <c r="G2495" s="99">
        <v>1</v>
      </c>
      <c r="H2495" s="150">
        <v>1</v>
      </c>
      <c r="I2495" s="144"/>
      <c r="J2495" s="86">
        <f>H2495*F2495</f>
        <v>110</v>
      </c>
      <c r="K2495" s="44" t="s">
        <v>84</v>
      </c>
    </row>
    <row r="2496" spans="1:11" x14ac:dyDescent="0.25">
      <c r="A2496" s="92"/>
      <c r="C2496" s="92"/>
      <c r="E2496" s="92"/>
      <c r="G2496" s="92"/>
      <c r="I2496" s="92"/>
      <c r="K2496" s="92"/>
    </row>
    <row r="2497" spans="1:11" x14ac:dyDescent="0.25">
      <c r="A2497" s="79">
        <v>40637</v>
      </c>
      <c r="B2497" s="100" t="s">
        <v>197</v>
      </c>
      <c r="C2497" s="39" t="s">
        <v>2345</v>
      </c>
      <c r="D2497" s="45" t="s">
        <v>2346</v>
      </c>
      <c r="E2497" s="144" t="s">
        <v>199</v>
      </c>
      <c r="F2497" s="108">
        <v>110</v>
      </c>
      <c r="G2497" s="99">
        <v>1</v>
      </c>
      <c r="H2497" s="150">
        <v>1</v>
      </c>
      <c r="I2497" s="144"/>
      <c r="J2497" s="86">
        <f>H2497*F2497</f>
        <v>110</v>
      </c>
      <c r="K2497" s="44" t="s">
        <v>84</v>
      </c>
    </row>
    <row r="2498" spans="1:11" x14ac:dyDescent="0.25">
      <c r="A2498" s="92"/>
      <c r="C2498" s="92"/>
      <c r="E2498" s="92"/>
      <c r="G2498" s="92"/>
      <c r="I2498" s="92"/>
      <c r="K2498" s="92"/>
    </row>
    <row r="2499" spans="1:11" x14ac:dyDescent="0.25">
      <c r="A2499" s="79">
        <v>40637</v>
      </c>
      <c r="B2499" s="100" t="s">
        <v>197</v>
      </c>
      <c r="C2499" s="39" t="s">
        <v>2347</v>
      </c>
      <c r="D2499" s="100" t="s">
        <v>2348</v>
      </c>
      <c r="E2499" s="44" t="s">
        <v>199</v>
      </c>
      <c r="F2499" s="84">
        <v>330</v>
      </c>
      <c r="G2499" s="85">
        <v>1</v>
      </c>
      <c r="H2499" s="102">
        <v>1</v>
      </c>
      <c r="I2499" s="53"/>
      <c r="J2499" s="86">
        <f>H2499*F2499</f>
        <v>330</v>
      </c>
      <c r="K2499" s="44" t="s">
        <v>84</v>
      </c>
    </row>
    <row r="2500" spans="1:11" x14ac:dyDescent="0.25">
      <c r="A2500" s="79"/>
      <c r="B2500" s="100"/>
      <c r="C2500" s="147"/>
      <c r="D2500" s="100"/>
      <c r="E2500" s="44"/>
      <c r="F2500" s="84"/>
      <c r="G2500" s="85"/>
      <c r="H2500" s="102"/>
      <c r="I2500" s="44"/>
      <c r="J2500" s="148"/>
      <c r="K2500" s="44"/>
    </row>
    <row r="2501" spans="1:11" x14ac:dyDescent="0.25">
      <c r="A2501" s="79">
        <v>40637</v>
      </c>
      <c r="B2501" s="100" t="s">
        <v>197</v>
      </c>
      <c r="C2501" s="46" t="s">
        <v>2349</v>
      </c>
      <c r="D2501" s="100" t="s">
        <v>2350</v>
      </c>
      <c r="E2501" s="44" t="s">
        <v>199</v>
      </c>
      <c r="F2501" s="84">
        <v>295</v>
      </c>
      <c r="G2501" s="85">
        <v>1</v>
      </c>
      <c r="H2501" s="102">
        <v>1</v>
      </c>
      <c r="I2501" s="53"/>
      <c r="J2501" s="86">
        <f>H2501*F2501</f>
        <v>295</v>
      </c>
      <c r="K2501" s="44" t="s">
        <v>84</v>
      </c>
    </row>
    <row r="2502" spans="1:11" x14ac:dyDescent="0.25">
      <c r="A2502" s="92"/>
      <c r="C2502" s="92"/>
      <c r="E2502" s="92"/>
      <c r="G2502" s="92"/>
      <c r="I2502" s="92"/>
      <c r="K2502" s="92"/>
    </row>
    <row r="2503" spans="1:11" x14ac:dyDescent="0.25">
      <c r="A2503" s="79">
        <v>40637</v>
      </c>
      <c r="B2503" s="100" t="s">
        <v>197</v>
      </c>
      <c r="C2503" s="46" t="s">
        <v>2351</v>
      </c>
      <c r="D2503" s="100" t="s">
        <v>2352</v>
      </c>
      <c r="E2503" s="44" t="s">
        <v>199</v>
      </c>
      <c r="F2503" s="84">
        <v>450</v>
      </c>
      <c r="G2503" s="104">
        <v>1</v>
      </c>
      <c r="H2503" s="102">
        <v>1</v>
      </c>
      <c r="I2503" s="66"/>
      <c r="J2503" s="86">
        <f>H2503*F2503</f>
        <v>450</v>
      </c>
      <c r="K2503" s="44" t="s">
        <v>84</v>
      </c>
    </row>
    <row r="2504" spans="1:11" x14ac:dyDescent="0.25">
      <c r="A2504" s="79">
        <v>40637</v>
      </c>
      <c r="B2504" s="100" t="s">
        <v>197</v>
      </c>
      <c r="C2504" s="147" t="s">
        <v>2353</v>
      </c>
      <c r="D2504" s="100" t="s">
        <v>2354</v>
      </c>
      <c r="E2504" s="44" t="s">
        <v>199</v>
      </c>
      <c r="F2504" s="84">
        <v>265</v>
      </c>
      <c r="G2504" s="162">
        <v>1</v>
      </c>
      <c r="H2504" s="102">
        <v>1</v>
      </c>
      <c r="I2504" s="159"/>
      <c r="J2504" s="86">
        <f>H2504*F2504</f>
        <v>265</v>
      </c>
      <c r="K2504" s="44" t="s">
        <v>84</v>
      </c>
    </row>
    <row r="2505" spans="1:11" x14ac:dyDescent="0.25">
      <c r="A2505" s="92"/>
      <c r="C2505" s="92"/>
      <c r="E2505" s="92"/>
      <c r="G2505" s="92"/>
      <c r="I2505" s="92"/>
      <c r="K2505" s="92"/>
    </row>
    <row r="2506" spans="1:11" x14ac:dyDescent="0.25">
      <c r="A2506" s="79">
        <v>40637</v>
      </c>
      <c r="B2506" s="100" t="s">
        <v>197</v>
      </c>
      <c r="C2506" s="147" t="s">
        <v>2355</v>
      </c>
      <c r="D2506" s="100" t="s">
        <v>2356</v>
      </c>
      <c r="E2506" s="44" t="s">
        <v>199</v>
      </c>
      <c r="F2506" s="84">
        <v>880</v>
      </c>
      <c r="G2506" s="85">
        <v>1</v>
      </c>
      <c r="H2506" s="102">
        <v>1</v>
      </c>
      <c r="I2506" s="44"/>
      <c r="J2506" s="86">
        <f>H2506*F2506</f>
        <v>880</v>
      </c>
      <c r="K2506" s="44" t="s">
        <v>84</v>
      </c>
    </row>
    <row r="2507" spans="1:11" x14ac:dyDescent="0.25">
      <c r="A2507" s="92"/>
      <c r="C2507" s="92"/>
      <c r="E2507" s="92"/>
      <c r="G2507" s="92"/>
      <c r="I2507" s="92"/>
      <c r="K2507" s="92"/>
    </row>
    <row r="2508" spans="1:11" x14ac:dyDescent="0.25">
      <c r="A2508" s="79">
        <v>40637</v>
      </c>
      <c r="B2508" s="100" t="s">
        <v>197</v>
      </c>
      <c r="C2508" s="39" t="s">
        <v>2357</v>
      </c>
      <c r="D2508" s="100" t="s">
        <v>2358</v>
      </c>
      <c r="E2508" s="44" t="s">
        <v>199</v>
      </c>
      <c r="F2508" s="84">
        <v>425</v>
      </c>
      <c r="G2508" s="85">
        <v>1</v>
      </c>
      <c r="H2508" s="102">
        <v>1</v>
      </c>
      <c r="I2508" s="44"/>
      <c r="J2508" s="86">
        <f>H2508*F2508</f>
        <v>425</v>
      </c>
      <c r="K2508" s="44" t="s">
        <v>84</v>
      </c>
    </row>
    <row r="2509" spans="1:11" x14ac:dyDescent="0.25">
      <c r="A2509" s="92"/>
      <c r="C2509" s="92"/>
      <c r="E2509" s="92"/>
      <c r="G2509" s="92"/>
      <c r="I2509" s="92"/>
      <c r="K2509" s="92"/>
    </row>
    <row r="2510" spans="1:11" x14ac:dyDescent="0.25">
      <c r="A2510" s="79">
        <v>40637</v>
      </c>
      <c r="B2510" s="100" t="s">
        <v>197</v>
      </c>
      <c r="C2510" s="147" t="s">
        <v>2359</v>
      </c>
      <c r="D2510" s="100" t="s">
        <v>2360</v>
      </c>
      <c r="E2510" s="44" t="s">
        <v>199</v>
      </c>
      <c r="F2510" s="84">
        <v>295</v>
      </c>
      <c r="G2510" s="85">
        <v>1</v>
      </c>
      <c r="H2510" s="102">
        <v>1</v>
      </c>
      <c r="I2510" s="44"/>
      <c r="J2510" s="86">
        <f>H2510*F2510</f>
        <v>295</v>
      </c>
      <c r="K2510" s="44" t="s">
        <v>84</v>
      </c>
    </row>
    <row r="2511" spans="1:11" x14ac:dyDescent="0.25">
      <c r="A2511" s="92"/>
      <c r="C2511" s="92"/>
      <c r="E2511" s="92"/>
      <c r="G2511" s="92"/>
      <c r="I2511" s="92"/>
      <c r="K2511" s="92"/>
    </row>
    <row r="2512" spans="1:11" x14ac:dyDescent="0.25">
      <c r="A2512" s="79">
        <v>40637</v>
      </c>
      <c r="B2512" s="100" t="s">
        <v>197</v>
      </c>
      <c r="C2512" s="147" t="s">
        <v>2361</v>
      </c>
      <c r="D2512" s="100" t="s">
        <v>2362</v>
      </c>
      <c r="E2512" s="44" t="s">
        <v>199</v>
      </c>
      <c r="F2512" s="84">
        <v>765</v>
      </c>
      <c r="G2512" s="85">
        <v>1</v>
      </c>
      <c r="H2512" s="102">
        <v>1</v>
      </c>
      <c r="I2512" s="44"/>
      <c r="J2512" s="86">
        <f>H2512*F2512</f>
        <v>765</v>
      </c>
      <c r="K2512" s="44" t="s">
        <v>84</v>
      </c>
    </row>
    <row r="2513" spans="1:11" x14ac:dyDescent="0.25">
      <c r="A2513" s="92"/>
      <c r="C2513" s="92"/>
      <c r="E2513" s="92"/>
      <c r="G2513" s="92"/>
      <c r="I2513" s="92"/>
      <c r="K2513" s="92"/>
    </row>
    <row r="2514" spans="1:11" x14ac:dyDescent="0.25">
      <c r="A2514" s="79">
        <v>40637</v>
      </c>
      <c r="B2514" s="100" t="s">
        <v>197</v>
      </c>
      <c r="C2514" s="147" t="s">
        <v>2363</v>
      </c>
      <c r="D2514" s="100" t="s">
        <v>2364</v>
      </c>
      <c r="E2514" s="44" t="s">
        <v>199</v>
      </c>
      <c r="F2514" s="84">
        <v>225</v>
      </c>
      <c r="G2514" s="85">
        <v>1</v>
      </c>
      <c r="H2514" s="102">
        <v>1</v>
      </c>
      <c r="I2514" s="44"/>
      <c r="J2514" s="86">
        <f>H2514*F2514</f>
        <v>225</v>
      </c>
      <c r="K2514" s="44" t="s">
        <v>84</v>
      </c>
    </row>
    <row r="2515" spans="1:11" x14ac:dyDescent="0.25">
      <c r="A2515" s="92"/>
      <c r="C2515" s="92"/>
      <c r="E2515" s="92"/>
      <c r="G2515" s="92"/>
      <c r="I2515" s="92"/>
      <c r="K2515" s="92"/>
    </row>
    <row r="2516" spans="1:11" x14ac:dyDescent="0.25">
      <c r="A2516" s="79">
        <v>40637</v>
      </c>
      <c r="B2516" s="100" t="s">
        <v>197</v>
      </c>
      <c r="C2516" s="39" t="s">
        <v>2365</v>
      </c>
      <c r="D2516" s="100" t="s">
        <v>2366</v>
      </c>
      <c r="E2516" s="144" t="s">
        <v>199</v>
      </c>
      <c r="F2516" s="108">
        <v>485</v>
      </c>
      <c r="G2516" s="99">
        <v>1</v>
      </c>
      <c r="H2516" s="150">
        <v>1</v>
      </c>
      <c r="I2516" s="144"/>
      <c r="J2516" s="86">
        <f>H2516*F2516</f>
        <v>485</v>
      </c>
      <c r="K2516" s="44" t="s">
        <v>84</v>
      </c>
    </row>
    <row r="2517" spans="1:11" x14ac:dyDescent="0.25">
      <c r="A2517" s="92"/>
      <c r="C2517" s="92"/>
      <c r="E2517" s="92"/>
      <c r="G2517" s="92"/>
      <c r="I2517" s="92"/>
      <c r="K2517" s="92"/>
    </row>
    <row r="2518" spans="1:11" x14ac:dyDescent="0.25">
      <c r="A2518" s="79">
        <v>40637</v>
      </c>
      <c r="B2518" s="100" t="s">
        <v>197</v>
      </c>
      <c r="C2518" s="39" t="s">
        <v>2367</v>
      </c>
      <c r="D2518" s="45" t="s">
        <v>2368</v>
      </c>
      <c r="E2518" s="144" t="s">
        <v>199</v>
      </c>
      <c r="F2518" s="108">
        <v>385</v>
      </c>
      <c r="G2518" s="99">
        <v>1</v>
      </c>
      <c r="H2518" s="150">
        <v>1</v>
      </c>
      <c r="I2518" s="144"/>
      <c r="J2518" s="86">
        <f>H2518*F2518</f>
        <v>385</v>
      </c>
      <c r="K2518" s="44" t="s">
        <v>84</v>
      </c>
    </row>
    <row r="2519" spans="1:11" x14ac:dyDescent="0.25">
      <c r="A2519" s="92"/>
      <c r="C2519" s="92"/>
      <c r="E2519" s="92"/>
      <c r="G2519" s="92"/>
      <c r="I2519" s="92"/>
      <c r="K2519" s="92"/>
    </row>
    <row r="2520" spans="1:11" x14ac:dyDescent="0.25">
      <c r="A2520" s="79">
        <v>40637</v>
      </c>
      <c r="B2520" s="100" t="s">
        <v>197</v>
      </c>
      <c r="C2520" s="39" t="s">
        <v>2369</v>
      </c>
      <c r="D2520" s="45" t="s">
        <v>2370</v>
      </c>
      <c r="E2520" s="144" t="s">
        <v>199</v>
      </c>
      <c r="F2520" s="108">
        <v>345</v>
      </c>
      <c r="G2520" s="99">
        <v>1</v>
      </c>
      <c r="H2520" s="150">
        <v>1</v>
      </c>
      <c r="I2520" s="144"/>
      <c r="J2520" s="86">
        <f>H2520*F2520</f>
        <v>345</v>
      </c>
      <c r="K2520" s="44" t="s">
        <v>84</v>
      </c>
    </row>
    <row r="2521" spans="1:11" x14ac:dyDescent="0.25">
      <c r="A2521" s="92"/>
      <c r="C2521" s="92"/>
      <c r="E2521" s="92"/>
      <c r="G2521" s="92"/>
      <c r="I2521" s="92"/>
      <c r="K2521" s="92"/>
    </row>
    <row r="2522" spans="1:11" x14ac:dyDescent="0.25">
      <c r="A2522" s="79">
        <v>40637</v>
      </c>
      <c r="B2522" s="100" t="s">
        <v>197</v>
      </c>
      <c r="C2522" s="39" t="s">
        <v>2371</v>
      </c>
      <c r="D2522" s="100" t="s">
        <v>2372</v>
      </c>
      <c r="E2522" s="44" t="s">
        <v>199</v>
      </c>
      <c r="F2522" s="84">
        <v>295</v>
      </c>
      <c r="G2522" s="85">
        <v>1</v>
      </c>
      <c r="H2522" s="102">
        <v>1</v>
      </c>
      <c r="I2522" s="53"/>
      <c r="J2522" s="86">
        <f>H2522*F2522</f>
        <v>295</v>
      </c>
      <c r="K2522" s="44" t="s">
        <v>84</v>
      </c>
    </row>
    <row r="2523" spans="1:11" x14ac:dyDescent="0.25">
      <c r="A2523" s="92"/>
      <c r="C2523" s="92"/>
      <c r="E2523" s="92"/>
      <c r="G2523" s="92"/>
      <c r="I2523" s="92"/>
      <c r="K2523" s="92"/>
    </row>
    <row r="2524" spans="1:11" x14ac:dyDescent="0.25">
      <c r="A2524" s="79">
        <v>40637</v>
      </c>
      <c r="B2524" s="100" t="s">
        <v>197</v>
      </c>
      <c r="C2524" s="46" t="s">
        <v>2373</v>
      </c>
      <c r="D2524" s="100" t="s">
        <v>2374</v>
      </c>
      <c r="E2524" s="44" t="s">
        <v>199</v>
      </c>
      <c r="F2524" s="84">
        <v>495</v>
      </c>
      <c r="G2524" s="85">
        <v>1</v>
      </c>
      <c r="H2524" s="102">
        <v>1</v>
      </c>
      <c r="I2524" s="53"/>
      <c r="J2524" s="86">
        <f>H2524*F2524</f>
        <v>495</v>
      </c>
      <c r="K2524" s="44" t="s">
        <v>84</v>
      </c>
    </row>
    <row r="2525" spans="1:11" x14ac:dyDescent="0.25">
      <c r="A2525" s="79"/>
      <c r="B2525" s="100"/>
      <c r="C2525" s="147"/>
      <c r="D2525" s="100"/>
      <c r="E2525" s="44"/>
      <c r="F2525" s="84"/>
      <c r="G2525" s="85"/>
      <c r="H2525" s="102"/>
      <c r="I2525" s="44"/>
      <c r="J2525" s="86"/>
      <c r="K2525" s="44"/>
    </row>
    <row r="2526" spans="1:11" x14ac:dyDescent="0.25">
      <c r="A2526" s="79">
        <v>40637</v>
      </c>
      <c r="B2526" s="100" t="s">
        <v>197</v>
      </c>
      <c r="C2526" s="46" t="s">
        <v>2375</v>
      </c>
      <c r="D2526" s="100" t="s">
        <v>2376</v>
      </c>
      <c r="E2526" s="44" t="s">
        <v>199</v>
      </c>
      <c r="F2526" s="84">
        <v>395</v>
      </c>
      <c r="G2526" s="104">
        <v>1</v>
      </c>
      <c r="H2526" s="102">
        <v>1</v>
      </c>
      <c r="I2526" s="66"/>
      <c r="J2526" s="86">
        <f>H2526*F2526</f>
        <v>395</v>
      </c>
      <c r="K2526" s="44" t="s">
        <v>84</v>
      </c>
    </row>
    <row r="2527" spans="1:11" x14ac:dyDescent="0.25">
      <c r="A2527" s="79">
        <v>40637</v>
      </c>
      <c r="B2527" s="100" t="s">
        <v>197</v>
      </c>
      <c r="C2527" s="147" t="s">
        <v>2377</v>
      </c>
      <c r="D2527" s="100" t="s">
        <v>2378</v>
      </c>
      <c r="E2527" s="44" t="s">
        <v>199</v>
      </c>
      <c r="F2527" s="84">
        <v>198</v>
      </c>
      <c r="G2527" s="162">
        <v>1</v>
      </c>
      <c r="H2527" s="102">
        <v>1</v>
      </c>
      <c r="I2527" s="159"/>
      <c r="J2527" s="86">
        <f>H2527*F2527</f>
        <v>198</v>
      </c>
      <c r="K2527" s="44" t="s">
        <v>84</v>
      </c>
    </row>
    <row r="2528" spans="1:11" x14ac:dyDescent="0.25">
      <c r="A2528" s="92"/>
      <c r="C2528" s="92"/>
      <c r="E2528" s="92"/>
      <c r="G2528" s="92"/>
      <c r="I2528" s="92"/>
      <c r="K2528" s="92"/>
    </row>
    <row r="2529" spans="1:11" x14ac:dyDescent="0.25">
      <c r="A2529" s="79">
        <v>40637</v>
      </c>
      <c r="B2529" s="100" t="s">
        <v>197</v>
      </c>
      <c r="C2529" s="147" t="s">
        <v>2379</v>
      </c>
      <c r="D2529" s="100" t="s">
        <v>2380</v>
      </c>
      <c r="E2529" s="44" t="s">
        <v>199</v>
      </c>
      <c r="F2529" s="84">
        <v>235</v>
      </c>
      <c r="G2529" s="85">
        <v>1</v>
      </c>
      <c r="H2529" s="102">
        <v>1</v>
      </c>
      <c r="I2529" s="44"/>
      <c r="J2529" s="86">
        <f>H2529*F2529</f>
        <v>235</v>
      </c>
      <c r="K2529" s="44" t="s">
        <v>84</v>
      </c>
    </row>
    <row r="2530" spans="1:11" x14ac:dyDescent="0.25">
      <c r="A2530" s="92"/>
      <c r="C2530" s="92"/>
      <c r="E2530" s="92"/>
      <c r="G2530" s="92"/>
      <c r="I2530" s="92"/>
      <c r="K2530" s="92"/>
    </row>
    <row r="2531" spans="1:11" x14ac:dyDescent="0.25">
      <c r="A2531" s="79">
        <v>40637</v>
      </c>
      <c r="B2531" s="100" t="s">
        <v>197</v>
      </c>
      <c r="C2531" s="39" t="s">
        <v>2381</v>
      </c>
      <c r="D2531" s="100" t="s">
        <v>2382</v>
      </c>
      <c r="E2531" s="44" t="s">
        <v>199</v>
      </c>
      <c r="F2531" s="84">
        <v>325</v>
      </c>
      <c r="G2531" s="85">
        <v>1</v>
      </c>
      <c r="H2531" s="102">
        <v>1</v>
      </c>
      <c r="I2531" s="44"/>
      <c r="J2531" s="86">
        <f>H2531*F2531</f>
        <v>325</v>
      </c>
      <c r="K2531" s="44" t="s">
        <v>84</v>
      </c>
    </row>
    <row r="2532" spans="1:11" x14ac:dyDescent="0.25">
      <c r="A2532" s="92"/>
      <c r="C2532" s="92"/>
      <c r="E2532" s="92"/>
      <c r="G2532" s="92"/>
      <c r="I2532" s="92"/>
      <c r="K2532" s="92"/>
    </row>
    <row r="2533" spans="1:11" x14ac:dyDescent="0.25">
      <c r="A2533" s="79">
        <v>40637</v>
      </c>
      <c r="B2533" s="100" t="s">
        <v>197</v>
      </c>
      <c r="C2533" s="147" t="s">
        <v>2383</v>
      </c>
      <c r="D2533" s="100" t="s">
        <v>2384</v>
      </c>
      <c r="E2533" s="44" t="s">
        <v>199</v>
      </c>
      <c r="F2533" s="84">
        <v>545</v>
      </c>
      <c r="G2533" s="85">
        <v>1</v>
      </c>
      <c r="H2533" s="102">
        <v>1</v>
      </c>
      <c r="I2533" s="44"/>
      <c r="J2533" s="86">
        <f>H2533*F2533</f>
        <v>545</v>
      </c>
      <c r="K2533" s="44" t="s">
        <v>84</v>
      </c>
    </row>
    <row r="2534" spans="1:11" x14ac:dyDescent="0.25">
      <c r="A2534" s="79"/>
      <c r="B2534" s="100"/>
      <c r="C2534" s="46"/>
      <c r="D2534" s="100"/>
      <c r="E2534" s="44"/>
      <c r="F2534" s="84"/>
      <c r="G2534" s="85"/>
      <c r="H2534" s="102"/>
      <c r="I2534" s="53"/>
      <c r="J2534" s="86"/>
      <c r="K2534" s="44"/>
    </row>
    <row r="2535" spans="1:11" x14ac:dyDescent="0.25">
      <c r="A2535" s="79">
        <v>40637</v>
      </c>
      <c r="B2535" s="100" t="s">
        <v>197</v>
      </c>
      <c r="C2535" s="147" t="s">
        <v>2385</v>
      </c>
      <c r="D2535" s="100" t="s">
        <v>2386</v>
      </c>
      <c r="E2535" s="44" t="s">
        <v>199</v>
      </c>
      <c r="F2535" s="84">
        <v>395</v>
      </c>
      <c r="G2535" s="85">
        <v>1</v>
      </c>
      <c r="H2535" s="102">
        <v>1</v>
      </c>
      <c r="I2535" s="44"/>
      <c r="J2535" s="86">
        <f>H2535*F2535</f>
        <v>395</v>
      </c>
      <c r="K2535" s="44" t="s">
        <v>84</v>
      </c>
    </row>
    <row r="2536" spans="1:11" x14ac:dyDescent="0.25">
      <c r="A2536" s="92"/>
      <c r="C2536" s="92"/>
      <c r="E2536" s="92"/>
      <c r="G2536" s="92"/>
      <c r="I2536" s="92"/>
      <c r="K2536" s="92"/>
    </row>
    <row r="2537" spans="1:11" x14ac:dyDescent="0.25">
      <c r="A2537" s="79">
        <v>40637</v>
      </c>
      <c r="B2537" s="100" t="s">
        <v>197</v>
      </c>
      <c r="C2537" s="147" t="s">
        <v>2387</v>
      </c>
      <c r="D2537" s="100" t="s">
        <v>2388</v>
      </c>
      <c r="E2537" s="44" t="s">
        <v>199</v>
      </c>
      <c r="F2537" s="84">
        <v>1795</v>
      </c>
      <c r="G2537" s="85">
        <v>1</v>
      </c>
      <c r="H2537" s="102">
        <v>1</v>
      </c>
      <c r="I2537" s="44"/>
      <c r="J2537" s="86">
        <f>H2537*F2537</f>
        <v>1795</v>
      </c>
      <c r="K2537" s="44" t="s">
        <v>84</v>
      </c>
    </row>
    <row r="2538" spans="1:11" x14ac:dyDescent="0.25">
      <c r="A2538" s="92"/>
      <c r="C2538" s="92"/>
      <c r="E2538" s="92"/>
      <c r="G2538" s="92"/>
      <c r="I2538" s="92"/>
      <c r="K2538" s="92"/>
    </row>
    <row r="2539" spans="1:11" x14ac:dyDescent="0.25">
      <c r="A2539" s="79">
        <v>40637</v>
      </c>
      <c r="B2539" s="100" t="s">
        <v>197</v>
      </c>
      <c r="C2539" s="39" t="s">
        <v>2389</v>
      </c>
      <c r="D2539" s="100" t="s">
        <v>2390</v>
      </c>
      <c r="E2539" s="144" t="s">
        <v>199</v>
      </c>
      <c r="F2539" s="108">
        <v>295</v>
      </c>
      <c r="G2539" s="99">
        <v>1</v>
      </c>
      <c r="H2539" s="150">
        <v>1</v>
      </c>
      <c r="I2539" s="144"/>
      <c r="J2539" s="86">
        <f>H2539*F2539</f>
        <v>295</v>
      </c>
      <c r="K2539" s="44" t="s">
        <v>84</v>
      </c>
    </row>
    <row r="2540" spans="1:11" x14ac:dyDescent="0.25">
      <c r="A2540" s="92"/>
      <c r="C2540" s="92"/>
      <c r="E2540" s="92"/>
      <c r="G2540" s="92"/>
      <c r="I2540" s="92"/>
      <c r="K2540" s="92"/>
    </row>
    <row r="2541" spans="1:11" x14ac:dyDescent="0.25">
      <c r="A2541" s="79">
        <v>40637</v>
      </c>
      <c r="B2541" s="100" t="s">
        <v>197</v>
      </c>
      <c r="C2541" s="39" t="s">
        <v>2391</v>
      </c>
      <c r="D2541" s="45" t="s">
        <v>2392</v>
      </c>
      <c r="E2541" s="144" t="s">
        <v>199</v>
      </c>
      <c r="F2541" s="108">
        <v>150</v>
      </c>
      <c r="G2541" s="99">
        <v>1</v>
      </c>
      <c r="H2541" s="150">
        <v>1</v>
      </c>
      <c r="I2541" s="144"/>
      <c r="J2541" s="86">
        <f>H2541*F2541</f>
        <v>150</v>
      </c>
      <c r="K2541" s="44" t="s">
        <v>84</v>
      </c>
    </row>
    <row r="2542" spans="1:11" x14ac:dyDescent="0.25">
      <c r="A2542" s="92"/>
      <c r="C2542" s="92"/>
      <c r="E2542" s="92"/>
      <c r="G2542" s="92"/>
      <c r="I2542" s="92"/>
      <c r="K2542" s="92"/>
    </row>
    <row r="2543" spans="1:11" x14ac:dyDescent="0.25">
      <c r="A2543" s="79">
        <v>40637</v>
      </c>
      <c r="B2543" s="100" t="s">
        <v>197</v>
      </c>
      <c r="C2543" s="39" t="s">
        <v>2393</v>
      </c>
      <c r="D2543" s="45" t="s">
        <v>2394</v>
      </c>
      <c r="E2543" s="144" t="s">
        <v>199</v>
      </c>
      <c r="F2543" s="108">
        <v>225</v>
      </c>
      <c r="G2543" s="99">
        <v>1</v>
      </c>
      <c r="H2543" s="150">
        <v>1</v>
      </c>
      <c r="I2543" s="144"/>
      <c r="J2543" s="86">
        <f>H2543*F2543</f>
        <v>225</v>
      </c>
      <c r="K2543" s="44" t="s">
        <v>84</v>
      </c>
    </row>
    <row r="2544" spans="1:11" x14ac:dyDescent="0.25">
      <c r="A2544" s="92"/>
      <c r="C2544" s="92"/>
      <c r="E2544" s="92"/>
      <c r="G2544" s="92"/>
      <c r="I2544" s="92"/>
      <c r="K2544" s="92"/>
    </row>
    <row r="2545" spans="1:11" x14ac:dyDescent="0.25">
      <c r="A2545" s="79">
        <v>40637</v>
      </c>
      <c r="B2545" s="100" t="s">
        <v>197</v>
      </c>
      <c r="C2545" s="39" t="s">
        <v>2395</v>
      </c>
      <c r="D2545" s="100" t="s">
        <v>2396</v>
      </c>
      <c r="E2545" s="44" t="s">
        <v>199</v>
      </c>
      <c r="F2545" s="84">
        <v>4200</v>
      </c>
      <c r="G2545" s="85">
        <v>1</v>
      </c>
      <c r="H2545" s="102">
        <v>1</v>
      </c>
      <c r="I2545" s="53"/>
      <c r="J2545" s="86">
        <f>H2545*F2545</f>
        <v>4200</v>
      </c>
      <c r="K2545" s="44" t="s">
        <v>84</v>
      </c>
    </row>
    <row r="2546" spans="1:11" x14ac:dyDescent="0.25">
      <c r="A2546" s="79"/>
      <c r="B2546" s="100"/>
      <c r="C2546" s="147"/>
      <c r="D2546" s="100"/>
      <c r="E2546" s="44"/>
      <c r="F2546" s="84"/>
      <c r="G2546" s="85"/>
      <c r="H2546" s="102"/>
      <c r="I2546" s="44"/>
      <c r="J2546" s="86"/>
      <c r="K2546" s="44"/>
    </row>
    <row r="2547" spans="1:11" x14ac:dyDescent="0.25">
      <c r="A2547" s="79">
        <v>40637</v>
      </c>
      <c r="B2547" s="100" t="s">
        <v>197</v>
      </c>
      <c r="C2547" s="46" t="s">
        <v>2397</v>
      </c>
      <c r="D2547" s="100" t="s">
        <v>2398</v>
      </c>
      <c r="E2547" s="44" t="s">
        <v>199</v>
      </c>
      <c r="F2547" s="84">
        <v>310</v>
      </c>
      <c r="G2547" s="85">
        <v>1</v>
      </c>
      <c r="H2547" s="102">
        <v>1</v>
      </c>
      <c r="I2547" s="53"/>
      <c r="J2547" s="86">
        <f>H2547*F2547</f>
        <v>310</v>
      </c>
      <c r="K2547" s="44" t="s">
        <v>84</v>
      </c>
    </row>
    <row r="2548" spans="1:11" x14ac:dyDescent="0.25">
      <c r="A2548" s="92"/>
      <c r="C2548" s="92"/>
      <c r="E2548" s="92"/>
      <c r="G2548" s="92"/>
      <c r="I2548" s="92"/>
      <c r="K2548" s="92"/>
    </row>
    <row r="2549" spans="1:11" x14ac:dyDescent="0.25">
      <c r="A2549" s="79">
        <v>40637</v>
      </c>
      <c r="B2549" s="100" t="s">
        <v>197</v>
      </c>
      <c r="C2549" s="46" t="s">
        <v>2399</v>
      </c>
      <c r="D2549" s="100" t="s">
        <v>2400</v>
      </c>
      <c r="E2549" s="44" t="s">
        <v>199</v>
      </c>
      <c r="F2549" s="84">
        <v>445</v>
      </c>
      <c r="G2549" s="104">
        <v>1</v>
      </c>
      <c r="H2549" s="102">
        <v>1</v>
      </c>
      <c r="I2549" s="66"/>
      <c r="J2549" s="86">
        <f>H2549*F2549</f>
        <v>445</v>
      </c>
      <c r="K2549" s="44" t="s">
        <v>84</v>
      </c>
    </row>
    <row r="2550" spans="1:11" x14ac:dyDescent="0.25">
      <c r="A2550" s="75"/>
      <c r="B2550" s="141"/>
      <c r="C2550" s="29"/>
      <c r="D2550" s="30"/>
      <c r="E2550" s="31"/>
      <c r="F2550" s="32"/>
      <c r="G2550" s="1949" t="s">
        <v>353</v>
      </c>
      <c r="H2550" s="1950"/>
      <c r="I2550" s="1951"/>
      <c r="J2550" s="35" t="e">
        <f>#REF!</f>
        <v>#REF!</v>
      </c>
      <c r="K2550" s="36"/>
    </row>
    <row r="2551" spans="1:11" x14ac:dyDescent="0.25">
      <c r="A2551" s="79">
        <v>40637</v>
      </c>
      <c r="B2551" s="100" t="s">
        <v>197</v>
      </c>
      <c r="C2551" s="147" t="s">
        <v>2401</v>
      </c>
      <c r="D2551" s="100" t="s">
        <v>2402</v>
      </c>
      <c r="E2551" s="44" t="s">
        <v>199</v>
      </c>
      <c r="F2551" s="84">
        <v>265</v>
      </c>
      <c r="G2551" s="162">
        <v>1</v>
      </c>
      <c r="H2551" s="102">
        <v>1</v>
      </c>
      <c r="I2551" s="159"/>
      <c r="J2551" s="86">
        <f>H2551*F2551</f>
        <v>265</v>
      </c>
      <c r="K2551" s="44" t="s">
        <v>84</v>
      </c>
    </row>
    <row r="2552" spans="1:11" x14ac:dyDescent="0.25">
      <c r="A2552" s="92"/>
      <c r="C2552" s="92"/>
      <c r="E2552" s="92"/>
      <c r="G2552" s="92"/>
      <c r="I2552" s="92"/>
      <c r="K2552" s="92"/>
    </row>
    <row r="2553" spans="1:11" x14ac:dyDescent="0.25">
      <c r="A2553" s="79">
        <v>40637</v>
      </c>
      <c r="B2553" s="100" t="s">
        <v>197</v>
      </c>
      <c r="C2553" s="147" t="s">
        <v>2403</v>
      </c>
      <c r="D2553" s="100" t="s">
        <v>2404</v>
      </c>
      <c r="E2553" s="44" t="s">
        <v>199</v>
      </c>
      <c r="F2553" s="84">
        <v>399</v>
      </c>
      <c r="G2553" s="85">
        <v>1</v>
      </c>
      <c r="H2553" s="102">
        <v>1</v>
      </c>
      <c r="I2553" s="44"/>
      <c r="J2553" s="86">
        <f>H2553*F2553</f>
        <v>399</v>
      </c>
      <c r="K2553" s="44" t="s">
        <v>84</v>
      </c>
    </row>
    <row r="2554" spans="1:11" x14ac:dyDescent="0.25">
      <c r="A2554" s="92"/>
      <c r="C2554" s="92"/>
      <c r="E2554" s="92"/>
      <c r="G2554" s="92"/>
      <c r="I2554" s="92"/>
      <c r="K2554" s="92"/>
    </row>
    <row r="2555" spans="1:11" x14ac:dyDescent="0.25">
      <c r="A2555" s="79">
        <v>40637</v>
      </c>
      <c r="B2555" s="100" t="s">
        <v>197</v>
      </c>
      <c r="C2555" s="39" t="s">
        <v>2405</v>
      </c>
      <c r="D2555" s="100" t="s">
        <v>2406</v>
      </c>
      <c r="E2555" s="44" t="s">
        <v>199</v>
      </c>
      <c r="F2555" s="84">
        <v>375</v>
      </c>
      <c r="G2555" s="85">
        <v>1</v>
      </c>
      <c r="H2555" s="102">
        <v>1</v>
      </c>
      <c r="I2555" s="44"/>
      <c r="J2555" s="86">
        <f>H2555*F2555</f>
        <v>375</v>
      </c>
      <c r="K2555" s="44" t="s">
        <v>84</v>
      </c>
    </row>
    <row r="2556" spans="1:11" x14ac:dyDescent="0.25">
      <c r="A2556" s="92"/>
      <c r="C2556" s="92"/>
      <c r="E2556" s="92"/>
      <c r="G2556" s="92"/>
      <c r="I2556" s="92"/>
      <c r="K2556" s="92"/>
    </row>
    <row r="2557" spans="1:11" x14ac:dyDescent="0.25">
      <c r="A2557" s="79">
        <v>40637</v>
      </c>
      <c r="B2557" s="100" t="s">
        <v>197</v>
      </c>
      <c r="C2557" s="147" t="s">
        <v>2407</v>
      </c>
      <c r="D2557" s="100" t="s">
        <v>2408</v>
      </c>
      <c r="E2557" s="44" t="s">
        <v>199</v>
      </c>
      <c r="F2557" s="84">
        <v>225</v>
      </c>
      <c r="G2557" s="85">
        <v>1</v>
      </c>
      <c r="H2557" s="102">
        <v>1</v>
      </c>
      <c r="I2557" s="44"/>
      <c r="J2557" s="86">
        <f>H2557*F2557</f>
        <v>225</v>
      </c>
      <c r="K2557" s="44" t="s">
        <v>84</v>
      </c>
    </row>
    <row r="2558" spans="1:11" x14ac:dyDescent="0.25">
      <c r="A2558" s="92"/>
      <c r="C2558" s="92"/>
      <c r="E2558" s="92"/>
      <c r="G2558" s="92"/>
      <c r="I2558" s="92"/>
      <c r="K2558" s="92"/>
    </row>
    <row r="2559" spans="1:11" x14ac:dyDescent="0.25">
      <c r="A2559" s="79">
        <v>40637</v>
      </c>
      <c r="B2559" s="100" t="s">
        <v>197</v>
      </c>
      <c r="C2559" s="147" t="s">
        <v>2409</v>
      </c>
      <c r="D2559" s="100" t="s">
        <v>2410</v>
      </c>
      <c r="E2559" s="44" t="s">
        <v>199</v>
      </c>
      <c r="F2559" s="84">
        <v>295</v>
      </c>
      <c r="G2559" s="85">
        <v>1</v>
      </c>
      <c r="H2559" s="102">
        <v>1</v>
      </c>
      <c r="I2559" s="44"/>
      <c r="J2559" s="86">
        <f>H2559*F2559</f>
        <v>295</v>
      </c>
      <c r="K2559" s="44" t="s">
        <v>84</v>
      </c>
    </row>
    <row r="2560" spans="1:11" x14ac:dyDescent="0.25">
      <c r="A2560" s="92"/>
      <c r="C2560" s="92"/>
      <c r="E2560" s="92"/>
      <c r="G2560" s="92"/>
      <c r="I2560" s="92"/>
      <c r="K2560" s="92"/>
    </row>
    <row r="2561" spans="1:11" x14ac:dyDescent="0.25">
      <c r="A2561" s="79">
        <v>40637</v>
      </c>
      <c r="B2561" s="100" t="s">
        <v>197</v>
      </c>
      <c r="C2561" s="147" t="s">
        <v>2411</v>
      </c>
      <c r="D2561" s="100" t="s">
        <v>2412</v>
      </c>
      <c r="E2561" s="44" t="s">
        <v>199</v>
      </c>
      <c r="F2561" s="84">
        <v>295</v>
      </c>
      <c r="G2561" s="85">
        <v>1</v>
      </c>
      <c r="H2561" s="102">
        <v>1</v>
      </c>
      <c r="I2561" s="44"/>
      <c r="J2561" s="86">
        <f>H2561*F2561</f>
        <v>295</v>
      </c>
      <c r="K2561" s="44" t="s">
        <v>84</v>
      </c>
    </row>
    <row r="2562" spans="1:11" x14ac:dyDescent="0.25">
      <c r="A2562" s="92"/>
      <c r="C2562" s="92"/>
      <c r="E2562" s="92"/>
      <c r="G2562" s="92"/>
      <c r="I2562" s="92"/>
      <c r="K2562" s="92"/>
    </row>
    <row r="2563" spans="1:11" x14ac:dyDescent="0.25">
      <c r="A2563" s="79">
        <v>40637</v>
      </c>
      <c r="B2563" s="100" t="s">
        <v>197</v>
      </c>
      <c r="C2563" s="39" t="s">
        <v>2413</v>
      </c>
      <c r="D2563" s="100" t="s">
        <v>2414</v>
      </c>
      <c r="E2563" s="144" t="s">
        <v>199</v>
      </c>
      <c r="F2563" s="108">
        <v>245</v>
      </c>
      <c r="G2563" s="99">
        <v>1</v>
      </c>
      <c r="H2563" s="150">
        <v>1</v>
      </c>
      <c r="I2563" s="144"/>
      <c r="J2563" s="86">
        <f>H2563*F2563</f>
        <v>245</v>
      </c>
      <c r="K2563" s="44" t="s">
        <v>84</v>
      </c>
    </row>
    <row r="2564" spans="1:11" x14ac:dyDescent="0.25">
      <c r="A2564" s="92"/>
      <c r="C2564" s="92"/>
      <c r="E2564" s="92"/>
      <c r="G2564" s="92"/>
      <c r="I2564" s="92"/>
      <c r="K2564" s="92"/>
    </row>
    <row r="2565" spans="1:11" x14ac:dyDescent="0.25">
      <c r="A2565" s="79">
        <v>40637</v>
      </c>
      <c r="B2565" s="100" t="s">
        <v>197</v>
      </c>
      <c r="C2565" s="39" t="s">
        <v>2415</v>
      </c>
      <c r="D2565" s="45" t="s">
        <v>2416</v>
      </c>
      <c r="E2565" s="144" t="s">
        <v>199</v>
      </c>
      <c r="F2565" s="108">
        <v>385</v>
      </c>
      <c r="G2565" s="99">
        <v>1</v>
      </c>
      <c r="H2565" s="150">
        <v>1</v>
      </c>
      <c r="I2565" s="144"/>
      <c r="J2565" s="86">
        <f>H2565*F2565</f>
        <v>385</v>
      </c>
      <c r="K2565" s="44" t="s">
        <v>84</v>
      </c>
    </row>
    <row r="2566" spans="1:11" x14ac:dyDescent="0.25">
      <c r="A2566" s="92"/>
      <c r="C2566" s="92"/>
      <c r="E2566" s="92"/>
      <c r="G2566" s="92"/>
      <c r="I2566" s="92"/>
      <c r="K2566" s="92"/>
    </row>
    <row r="2567" spans="1:11" x14ac:dyDescent="0.25">
      <c r="A2567" s="79">
        <v>40637</v>
      </c>
      <c r="B2567" s="100" t="s">
        <v>197</v>
      </c>
      <c r="C2567" s="39" t="s">
        <v>2417</v>
      </c>
      <c r="D2567" s="45" t="s">
        <v>2418</v>
      </c>
      <c r="E2567" s="144" t="s">
        <v>199</v>
      </c>
      <c r="F2567" s="108">
        <v>595</v>
      </c>
      <c r="G2567" s="99">
        <v>1</v>
      </c>
      <c r="H2567" s="150">
        <v>1</v>
      </c>
      <c r="I2567" s="144"/>
      <c r="J2567" s="86">
        <f>H2567*F2567</f>
        <v>595</v>
      </c>
      <c r="K2567" s="44" t="s">
        <v>84</v>
      </c>
    </row>
    <row r="2568" spans="1:11" x14ac:dyDescent="0.25">
      <c r="A2568" s="253"/>
      <c r="B2568" s="101"/>
      <c r="C2568" s="202"/>
      <c r="D2568" s="100"/>
      <c r="E2568" s="53"/>
      <c r="F2568" s="101"/>
      <c r="G2568" s="85"/>
      <c r="H2568" s="102"/>
      <c r="I2568" s="53"/>
      <c r="J2568" s="148"/>
      <c r="K2568" s="44"/>
    </row>
    <row r="2569" spans="1:11" x14ac:dyDescent="0.25">
      <c r="A2569" s="79">
        <v>40637</v>
      </c>
      <c r="B2569" s="100" t="s">
        <v>197</v>
      </c>
      <c r="C2569" s="39" t="s">
        <v>2419</v>
      </c>
      <c r="D2569" s="100" t="s">
        <v>2420</v>
      </c>
      <c r="E2569" s="44" t="s">
        <v>199</v>
      </c>
      <c r="F2569" s="84">
        <v>1695</v>
      </c>
      <c r="G2569" s="85">
        <v>1</v>
      </c>
      <c r="H2569" s="102">
        <v>1</v>
      </c>
      <c r="I2569" s="53"/>
      <c r="J2569" s="86">
        <f>H2569*F2569</f>
        <v>1695</v>
      </c>
      <c r="K2569" s="44" t="s">
        <v>84</v>
      </c>
    </row>
    <row r="2570" spans="1:11" x14ac:dyDescent="0.25">
      <c r="A2570" s="92"/>
      <c r="C2570" s="92"/>
      <c r="E2570" s="92"/>
      <c r="G2570" s="92"/>
      <c r="I2570" s="92"/>
      <c r="K2570" s="92"/>
    </row>
    <row r="2571" spans="1:11" x14ac:dyDescent="0.25">
      <c r="A2571" s="79">
        <v>40637</v>
      </c>
      <c r="B2571" s="100" t="s">
        <v>197</v>
      </c>
      <c r="C2571" s="46" t="s">
        <v>2421</v>
      </c>
      <c r="D2571" s="100" t="s">
        <v>2422</v>
      </c>
      <c r="E2571" s="44" t="s">
        <v>199</v>
      </c>
      <c r="F2571" s="84">
        <v>165</v>
      </c>
      <c r="G2571" s="85">
        <v>1</v>
      </c>
      <c r="H2571" s="102">
        <v>1</v>
      </c>
      <c r="I2571" s="53"/>
      <c r="J2571" s="86">
        <f>H2571*F2571</f>
        <v>165</v>
      </c>
      <c r="K2571" s="44" t="s">
        <v>84</v>
      </c>
    </row>
    <row r="2572" spans="1:11" x14ac:dyDescent="0.25">
      <c r="A2572" s="79"/>
      <c r="B2572" s="100"/>
      <c r="C2572" s="147"/>
      <c r="D2572" s="100"/>
      <c r="E2572" s="44"/>
      <c r="F2572" s="84"/>
      <c r="G2572" s="85"/>
      <c r="H2572" s="102"/>
      <c r="I2572" s="44"/>
      <c r="J2572" s="148"/>
      <c r="K2572" s="44"/>
    </row>
    <row r="2573" spans="1:11" x14ac:dyDescent="0.25">
      <c r="A2573" s="79">
        <v>40637</v>
      </c>
      <c r="B2573" s="100" t="s">
        <v>197</v>
      </c>
      <c r="C2573" s="46" t="s">
        <v>2423</v>
      </c>
      <c r="D2573" s="100" t="s">
        <v>2424</v>
      </c>
      <c r="E2573" s="44" t="s">
        <v>199</v>
      </c>
      <c r="F2573" s="84">
        <v>265</v>
      </c>
      <c r="G2573" s="104">
        <v>1</v>
      </c>
      <c r="H2573" s="102">
        <v>1</v>
      </c>
      <c r="I2573" s="66"/>
      <c r="J2573" s="86">
        <f>H2573*F2573</f>
        <v>265</v>
      </c>
      <c r="K2573" s="44" t="s">
        <v>84</v>
      </c>
    </row>
    <row r="2574" spans="1:11" x14ac:dyDescent="0.25">
      <c r="A2574" s="79">
        <v>40637</v>
      </c>
      <c r="B2574" s="100" t="s">
        <v>197</v>
      </c>
      <c r="C2574" s="147" t="s">
        <v>2425</v>
      </c>
      <c r="D2574" s="100" t="s">
        <v>2426</v>
      </c>
      <c r="E2574" s="44" t="s">
        <v>199</v>
      </c>
      <c r="F2574" s="84">
        <v>345</v>
      </c>
      <c r="G2574" s="162">
        <v>1</v>
      </c>
      <c r="H2574" s="102">
        <v>1</v>
      </c>
      <c r="I2574" s="159"/>
      <c r="J2574" s="86">
        <f>H2574*F2574</f>
        <v>345</v>
      </c>
      <c r="K2574" s="44" t="s">
        <v>84</v>
      </c>
    </row>
    <row r="2575" spans="1:11" x14ac:dyDescent="0.25">
      <c r="A2575" s="92"/>
      <c r="C2575" s="92"/>
      <c r="E2575" s="92"/>
      <c r="G2575" s="92"/>
      <c r="I2575" s="92"/>
      <c r="K2575" s="92"/>
    </row>
    <row r="2576" spans="1:11" x14ac:dyDescent="0.25">
      <c r="A2576" s="79">
        <v>40637</v>
      </c>
      <c r="B2576" s="100" t="s">
        <v>197</v>
      </c>
      <c r="C2576" s="147" t="s">
        <v>2427</v>
      </c>
      <c r="D2576" s="100" t="s">
        <v>2428</v>
      </c>
      <c r="E2576" s="44" t="s">
        <v>199</v>
      </c>
      <c r="F2576" s="84">
        <v>275</v>
      </c>
      <c r="G2576" s="85">
        <v>1</v>
      </c>
      <c r="H2576" s="102">
        <v>1</v>
      </c>
      <c r="I2576" s="44"/>
      <c r="J2576" s="86">
        <f>H2576*F2576</f>
        <v>275</v>
      </c>
      <c r="K2576" s="44" t="s">
        <v>84</v>
      </c>
    </row>
    <row r="2577" spans="1:11" x14ac:dyDescent="0.25">
      <c r="A2577" s="92"/>
      <c r="C2577" s="92"/>
      <c r="E2577" s="92"/>
      <c r="G2577" s="92"/>
      <c r="I2577" s="92"/>
      <c r="K2577" s="92"/>
    </row>
    <row r="2578" spans="1:11" x14ac:dyDescent="0.25">
      <c r="A2578" s="79">
        <v>40637</v>
      </c>
      <c r="B2578" s="100" t="s">
        <v>197</v>
      </c>
      <c r="C2578" s="39" t="s">
        <v>2429</v>
      </c>
      <c r="D2578" s="100" t="s">
        <v>2430</v>
      </c>
      <c r="E2578" s="44" t="s">
        <v>199</v>
      </c>
      <c r="F2578" s="84">
        <v>295</v>
      </c>
      <c r="G2578" s="85">
        <v>1</v>
      </c>
      <c r="H2578" s="102">
        <v>1</v>
      </c>
      <c r="I2578" s="44"/>
      <c r="J2578" s="86">
        <f>H2578*F2578</f>
        <v>295</v>
      </c>
      <c r="K2578" s="44" t="s">
        <v>84</v>
      </c>
    </row>
    <row r="2579" spans="1:11" x14ac:dyDescent="0.25">
      <c r="A2579" s="92"/>
      <c r="C2579" s="92"/>
      <c r="E2579" s="92"/>
      <c r="G2579" s="92"/>
      <c r="I2579" s="92"/>
      <c r="K2579" s="92"/>
    </row>
    <row r="2580" spans="1:11" x14ac:dyDescent="0.25">
      <c r="A2580" s="79">
        <v>40637</v>
      </c>
      <c r="B2580" s="100" t="s">
        <v>197</v>
      </c>
      <c r="C2580" s="147" t="s">
        <v>2431</v>
      </c>
      <c r="D2580" s="100" t="s">
        <v>2432</v>
      </c>
      <c r="E2580" s="44" t="s">
        <v>199</v>
      </c>
      <c r="F2580" s="84">
        <v>445</v>
      </c>
      <c r="G2580" s="85">
        <v>1</v>
      </c>
      <c r="H2580" s="102">
        <v>1</v>
      </c>
      <c r="I2580" s="44"/>
      <c r="J2580" s="86">
        <f>H2580*F2580</f>
        <v>445</v>
      </c>
      <c r="K2580" s="44" t="s">
        <v>84</v>
      </c>
    </row>
    <row r="2581" spans="1:11" x14ac:dyDescent="0.25">
      <c r="A2581" s="92"/>
      <c r="C2581" s="92"/>
      <c r="E2581" s="92"/>
      <c r="G2581" s="92"/>
      <c r="I2581" s="92"/>
      <c r="K2581" s="92"/>
    </row>
    <row r="2582" spans="1:11" x14ac:dyDescent="0.25">
      <c r="A2582" s="79">
        <v>40637</v>
      </c>
      <c r="B2582" s="100" t="s">
        <v>197</v>
      </c>
      <c r="C2582" s="147" t="s">
        <v>2433</v>
      </c>
      <c r="D2582" s="100" t="s">
        <v>2434</v>
      </c>
      <c r="E2582" s="44" t="s">
        <v>199</v>
      </c>
      <c r="F2582" s="84">
        <v>195</v>
      </c>
      <c r="G2582" s="85">
        <v>1</v>
      </c>
      <c r="H2582" s="102">
        <v>1</v>
      </c>
      <c r="I2582" s="44"/>
      <c r="J2582" s="86">
        <f>H2582*F2582</f>
        <v>195</v>
      </c>
      <c r="K2582" s="44" t="s">
        <v>84</v>
      </c>
    </row>
    <row r="2583" spans="1:11" x14ac:dyDescent="0.25">
      <c r="A2583" s="92"/>
      <c r="C2583" s="92"/>
      <c r="E2583" s="92"/>
      <c r="G2583" s="92"/>
      <c r="I2583" s="92"/>
      <c r="K2583" s="92"/>
    </row>
    <row r="2584" spans="1:11" x14ac:dyDescent="0.25">
      <c r="A2584" s="79">
        <v>40637</v>
      </c>
      <c r="B2584" s="100" t="s">
        <v>197</v>
      </c>
      <c r="C2584" s="147" t="s">
        <v>2435</v>
      </c>
      <c r="D2584" s="100" t="s">
        <v>2436</v>
      </c>
      <c r="E2584" s="44" t="s">
        <v>199</v>
      </c>
      <c r="F2584" s="84">
        <v>295</v>
      </c>
      <c r="G2584" s="85">
        <v>1</v>
      </c>
      <c r="H2584" s="102">
        <v>1</v>
      </c>
      <c r="I2584" s="44"/>
      <c r="J2584" s="86">
        <f>H2584*F2584</f>
        <v>295</v>
      </c>
      <c r="K2584" s="44" t="s">
        <v>84</v>
      </c>
    </row>
    <row r="2585" spans="1:11" x14ac:dyDescent="0.25">
      <c r="A2585" s="92"/>
      <c r="C2585" s="92"/>
      <c r="E2585" s="92"/>
      <c r="G2585" s="92"/>
      <c r="I2585" s="92"/>
      <c r="K2585" s="92"/>
    </row>
    <row r="2586" spans="1:11" x14ac:dyDescent="0.25">
      <c r="A2586" s="79">
        <v>40637</v>
      </c>
      <c r="B2586" s="100" t="s">
        <v>197</v>
      </c>
      <c r="C2586" s="39" t="s">
        <v>2311</v>
      </c>
      <c r="D2586" s="100" t="s">
        <v>2437</v>
      </c>
      <c r="E2586" s="144" t="s">
        <v>199</v>
      </c>
      <c r="F2586" s="108">
        <v>310</v>
      </c>
      <c r="G2586" s="99">
        <v>1</v>
      </c>
      <c r="H2586" s="150">
        <v>1</v>
      </c>
      <c r="I2586" s="144"/>
      <c r="J2586" s="86">
        <f>H2586*F2586</f>
        <v>310</v>
      </c>
      <c r="K2586" s="44" t="s">
        <v>84</v>
      </c>
    </row>
    <row r="2587" spans="1:11" x14ac:dyDescent="0.25">
      <c r="A2587" s="92"/>
      <c r="C2587" s="92"/>
      <c r="E2587" s="92"/>
      <c r="G2587" s="92"/>
      <c r="I2587" s="92"/>
      <c r="K2587" s="92"/>
    </row>
    <row r="2588" spans="1:11" x14ac:dyDescent="0.25">
      <c r="A2588" s="79">
        <v>40637</v>
      </c>
      <c r="B2588" s="100" t="s">
        <v>197</v>
      </c>
      <c r="C2588" s="39" t="s">
        <v>2309</v>
      </c>
      <c r="D2588" s="45" t="s">
        <v>2438</v>
      </c>
      <c r="E2588" s="144" t="s">
        <v>199</v>
      </c>
      <c r="F2588" s="108">
        <v>310</v>
      </c>
      <c r="G2588" s="99">
        <v>1</v>
      </c>
      <c r="H2588" s="150">
        <v>1</v>
      </c>
      <c r="I2588" s="144"/>
      <c r="J2588" s="86">
        <f>H2588*F2588</f>
        <v>310</v>
      </c>
      <c r="K2588" s="44" t="s">
        <v>84</v>
      </c>
    </row>
    <row r="2589" spans="1:11" x14ac:dyDescent="0.25">
      <c r="A2589" s="92"/>
      <c r="C2589" s="92"/>
      <c r="E2589" s="92"/>
      <c r="G2589" s="92"/>
      <c r="I2589" s="92"/>
      <c r="K2589" s="92"/>
    </row>
    <row r="2590" spans="1:11" x14ac:dyDescent="0.25">
      <c r="A2590" s="79">
        <v>40637</v>
      </c>
      <c r="B2590" s="100" t="s">
        <v>197</v>
      </c>
      <c r="C2590" s="39" t="s">
        <v>2439</v>
      </c>
      <c r="D2590" s="45" t="s">
        <v>2440</v>
      </c>
      <c r="E2590" s="144" t="s">
        <v>199</v>
      </c>
      <c r="F2590" s="108">
        <v>695</v>
      </c>
      <c r="G2590" s="99">
        <v>1</v>
      </c>
      <c r="H2590" s="150">
        <v>1</v>
      </c>
      <c r="I2590" s="144"/>
      <c r="J2590" s="86">
        <f>H2590*F2590</f>
        <v>695</v>
      </c>
      <c r="K2590" s="44" t="s">
        <v>84</v>
      </c>
    </row>
    <row r="2591" spans="1:11" x14ac:dyDescent="0.25">
      <c r="A2591" s="253"/>
      <c r="B2591" s="101"/>
      <c r="C2591" s="202"/>
      <c r="D2591" s="100"/>
      <c r="E2591" s="53"/>
      <c r="F2591" s="101"/>
      <c r="G2591" s="85"/>
      <c r="H2591" s="102"/>
      <c r="I2591" s="53"/>
      <c r="J2591" s="148"/>
      <c r="K2591" s="44"/>
    </row>
    <row r="2592" spans="1:11" x14ac:dyDescent="0.25">
      <c r="A2592" s="79">
        <v>40637</v>
      </c>
      <c r="B2592" s="100" t="s">
        <v>197</v>
      </c>
      <c r="C2592" s="39" t="s">
        <v>2441</v>
      </c>
      <c r="D2592" s="100" t="s">
        <v>2442</v>
      </c>
      <c r="E2592" s="44" t="s">
        <v>199</v>
      </c>
      <c r="F2592" s="84">
        <v>145</v>
      </c>
      <c r="G2592" s="85">
        <v>1</v>
      </c>
      <c r="H2592" s="102">
        <v>1</v>
      </c>
      <c r="I2592" s="53"/>
      <c r="J2592" s="86">
        <f>H2592*F2592</f>
        <v>145</v>
      </c>
      <c r="K2592" s="44" t="s">
        <v>84</v>
      </c>
    </row>
    <row r="2593" spans="1:11" x14ac:dyDescent="0.25">
      <c r="A2593" s="92"/>
      <c r="C2593" s="92"/>
      <c r="E2593" s="92"/>
      <c r="G2593" s="92"/>
      <c r="I2593" s="92"/>
      <c r="K2593" s="92"/>
    </row>
    <row r="2594" spans="1:11" x14ac:dyDescent="0.25">
      <c r="A2594" s="79">
        <v>40637</v>
      </c>
      <c r="B2594" s="100" t="s">
        <v>197</v>
      </c>
      <c r="C2594" s="46" t="s">
        <v>2443</v>
      </c>
      <c r="D2594" s="100" t="s">
        <v>2444</v>
      </c>
      <c r="E2594" s="44" t="s">
        <v>199</v>
      </c>
      <c r="F2594" s="84">
        <v>765</v>
      </c>
      <c r="G2594" s="85">
        <v>1</v>
      </c>
      <c r="H2594" s="102">
        <v>1</v>
      </c>
      <c r="I2594" s="53"/>
      <c r="J2594" s="86">
        <f>H2594*F2594</f>
        <v>765</v>
      </c>
      <c r="K2594" s="44" t="s">
        <v>84</v>
      </c>
    </row>
    <row r="2595" spans="1:11" x14ac:dyDescent="0.25">
      <c r="A2595" s="92"/>
      <c r="C2595" s="92"/>
      <c r="E2595" s="92"/>
      <c r="G2595" s="92"/>
      <c r="I2595" s="92"/>
      <c r="K2595" s="92"/>
    </row>
    <row r="2596" spans="1:11" x14ac:dyDescent="0.25">
      <c r="A2596" s="79">
        <v>40637</v>
      </c>
      <c r="B2596" s="100" t="s">
        <v>197</v>
      </c>
      <c r="C2596" s="46" t="s">
        <v>2445</v>
      </c>
      <c r="D2596" s="100" t="s">
        <v>2446</v>
      </c>
      <c r="E2596" s="44" t="s">
        <v>199</v>
      </c>
      <c r="F2596" s="84">
        <v>145</v>
      </c>
      <c r="G2596" s="104">
        <v>1</v>
      </c>
      <c r="H2596" s="102">
        <v>1</v>
      </c>
      <c r="I2596" s="66"/>
      <c r="J2596" s="86">
        <f>H2596*F2596</f>
        <v>145</v>
      </c>
      <c r="K2596" s="44" t="s">
        <v>84</v>
      </c>
    </row>
    <row r="2597" spans="1:11" x14ac:dyDescent="0.25">
      <c r="A2597" s="79">
        <v>40637</v>
      </c>
      <c r="B2597" s="100" t="s">
        <v>197</v>
      </c>
      <c r="C2597" s="147" t="s">
        <v>2447</v>
      </c>
      <c r="D2597" s="100" t="s">
        <v>2448</v>
      </c>
      <c r="E2597" s="44" t="s">
        <v>199</v>
      </c>
      <c r="F2597" s="84">
        <v>675</v>
      </c>
      <c r="G2597" s="162">
        <v>1</v>
      </c>
      <c r="H2597" s="102">
        <v>1</v>
      </c>
      <c r="I2597" s="159"/>
      <c r="J2597" s="86">
        <f>H2597*F2597</f>
        <v>675</v>
      </c>
      <c r="K2597" s="44" t="s">
        <v>84</v>
      </c>
    </row>
    <row r="2598" spans="1:11" x14ac:dyDescent="0.25">
      <c r="A2598" s="92"/>
      <c r="C2598" s="92"/>
      <c r="E2598" s="92"/>
      <c r="G2598" s="92"/>
      <c r="I2598" s="92"/>
      <c r="K2598" s="92"/>
    </row>
    <row r="2599" spans="1:11" x14ac:dyDescent="0.25">
      <c r="A2599" s="79">
        <v>40637</v>
      </c>
      <c r="B2599" s="100" t="s">
        <v>197</v>
      </c>
      <c r="C2599" s="147" t="s">
        <v>2449</v>
      </c>
      <c r="D2599" s="100" t="s">
        <v>2450</v>
      </c>
      <c r="E2599" s="44" t="s">
        <v>199</v>
      </c>
      <c r="F2599" s="84">
        <v>2995</v>
      </c>
      <c r="G2599" s="85">
        <v>1</v>
      </c>
      <c r="H2599" s="102">
        <v>1</v>
      </c>
      <c r="I2599" s="44"/>
      <c r="J2599" s="86">
        <f>H2599*F2599</f>
        <v>2995</v>
      </c>
      <c r="K2599" s="44" t="s">
        <v>84</v>
      </c>
    </row>
    <row r="2600" spans="1:11" x14ac:dyDescent="0.25">
      <c r="A2600" s="92"/>
      <c r="C2600" s="92"/>
      <c r="E2600" s="92"/>
      <c r="G2600" s="92"/>
      <c r="I2600" s="92"/>
      <c r="K2600" s="92"/>
    </row>
    <row r="2601" spans="1:11" x14ac:dyDescent="0.25">
      <c r="A2601" s="79">
        <v>40637</v>
      </c>
      <c r="B2601" s="100" t="s">
        <v>197</v>
      </c>
      <c r="C2601" s="39" t="s">
        <v>2451</v>
      </c>
      <c r="D2601" s="100" t="s">
        <v>2452</v>
      </c>
      <c r="E2601" s="44" t="s">
        <v>199</v>
      </c>
      <c r="F2601" s="84">
        <v>395</v>
      </c>
      <c r="G2601" s="85">
        <v>1</v>
      </c>
      <c r="H2601" s="102">
        <v>1</v>
      </c>
      <c r="I2601" s="44"/>
      <c r="J2601" s="86">
        <f>H2601*F2601</f>
        <v>395</v>
      </c>
      <c r="K2601" s="44" t="s">
        <v>84</v>
      </c>
    </row>
    <row r="2602" spans="1:11" x14ac:dyDescent="0.25">
      <c r="A2602" s="92"/>
      <c r="C2602" s="92"/>
      <c r="E2602" s="92"/>
      <c r="G2602" s="92"/>
      <c r="I2602" s="92"/>
      <c r="K2602" s="92"/>
    </row>
    <row r="2603" spans="1:11" x14ac:dyDescent="0.25">
      <c r="A2603" s="79">
        <v>40637</v>
      </c>
      <c r="B2603" s="100" t="s">
        <v>197</v>
      </c>
      <c r="C2603" s="147" t="s">
        <v>2453</v>
      </c>
      <c r="D2603" s="100" t="s">
        <v>2454</v>
      </c>
      <c r="E2603" s="44" t="s">
        <v>199</v>
      </c>
      <c r="F2603" s="84">
        <v>545</v>
      </c>
      <c r="G2603" s="85">
        <v>1</v>
      </c>
      <c r="H2603" s="102">
        <v>1</v>
      </c>
      <c r="I2603" s="44"/>
      <c r="J2603" s="86">
        <f>H2603*F2603</f>
        <v>545</v>
      </c>
      <c r="K2603" s="44" t="s">
        <v>84</v>
      </c>
    </row>
    <row r="2604" spans="1:11" x14ac:dyDescent="0.25">
      <c r="A2604" s="92"/>
      <c r="C2604" s="92"/>
      <c r="E2604" s="92"/>
      <c r="G2604" s="92"/>
      <c r="I2604" s="92"/>
      <c r="K2604" s="92"/>
    </row>
    <row r="2605" spans="1:11" x14ac:dyDescent="0.25">
      <c r="A2605" s="79">
        <v>40637</v>
      </c>
      <c r="B2605" s="100" t="s">
        <v>197</v>
      </c>
      <c r="C2605" s="147" t="s">
        <v>2455</v>
      </c>
      <c r="D2605" s="100" t="s">
        <v>2456</v>
      </c>
      <c r="E2605" s="44" t="s">
        <v>199</v>
      </c>
      <c r="F2605" s="84">
        <v>695</v>
      </c>
      <c r="G2605" s="85">
        <v>1</v>
      </c>
      <c r="H2605" s="102">
        <v>1</v>
      </c>
      <c r="I2605" s="44"/>
      <c r="J2605" s="86">
        <f>H2605*F2605</f>
        <v>695</v>
      </c>
      <c r="K2605" s="44" t="s">
        <v>84</v>
      </c>
    </row>
    <row r="2606" spans="1:11" x14ac:dyDescent="0.25">
      <c r="A2606" s="92"/>
      <c r="C2606" s="92"/>
      <c r="E2606" s="92"/>
      <c r="G2606" s="92"/>
      <c r="I2606" s="92"/>
      <c r="K2606" s="92"/>
    </row>
    <row r="2607" spans="1:11" x14ac:dyDescent="0.25">
      <c r="A2607" s="79">
        <v>40637</v>
      </c>
      <c r="B2607" s="100" t="s">
        <v>197</v>
      </c>
      <c r="C2607" s="147" t="s">
        <v>2457</v>
      </c>
      <c r="D2607" s="100" t="s">
        <v>2458</v>
      </c>
      <c r="E2607" s="44" t="s">
        <v>199</v>
      </c>
      <c r="F2607" s="84">
        <v>185</v>
      </c>
      <c r="G2607" s="85">
        <v>1</v>
      </c>
      <c r="H2607" s="102">
        <v>1</v>
      </c>
      <c r="I2607" s="44"/>
      <c r="J2607" s="86">
        <f>H2607*F2607</f>
        <v>185</v>
      </c>
      <c r="K2607" s="44" t="s">
        <v>84</v>
      </c>
    </row>
    <row r="2608" spans="1:11" x14ac:dyDescent="0.25">
      <c r="A2608" s="92"/>
      <c r="C2608" s="92"/>
      <c r="E2608" s="92"/>
      <c r="G2608" s="92"/>
      <c r="I2608" s="92"/>
      <c r="K2608" s="92"/>
    </row>
    <row r="2609" spans="1:11" x14ac:dyDescent="0.25">
      <c r="A2609" s="79">
        <v>40637</v>
      </c>
      <c r="B2609" s="100" t="s">
        <v>197</v>
      </c>
      <c r="C2609" s="39" t="s">
        <v>2457</v>
      </c>
      <c r="D2609" s="100" t="s">
        <v>2459</v>
      </c>
      <c r="E2609" s="144" t="s">
        <v>199</v>
      </c>
      <c r="F2609" s="108">
        <v>185</v>
      </c>
      <c r="G2609" s="99">
        <v>1</v>
      </c>
      <c r="H2609" s="150">
        <v>1</v>
      </c>
      <c r="I2609" s="144"/>
      <c r="J2609" s="86">
        <f>H2609*F2609</f>
        <v>185</v>
      </c>
      <c r="K2609" s="44" t="s">
        <v>84</v>
      </c>
    </row>
    <row r="2610" spans="1:11" x14ac:dyDescent="0.25">
      <c r="A2610" s="79"/>
      <c r="B2610" s="100"/>
      <c r="C2610" s="147"/>
      <c r="D2610" s="100"/>
      <c r="E2610" s="44"/>
      <c r="F2610" s="84"/>
      <c r="G2610" s="85"/>
      <c r="H2610" s="102"/>
      <c r="I2610" s="44"/>
      <c r="J2610" s="148"/>
      <c r="K2610" s="44"/>
    </row>
    <row r="2611" spans="1:11" x14ac:dyDescent="0.25">
      <c r="A2611" s="79">
        <v>40637</v>
      </c>
      <c r="B2611" s="100" t="s">
        <v>197</v>
      </c>
      <c r="C2611" s="39" t="s">
        <v>2460</v>
      </c>
      <c r="D2611" s="45" t="s">
        <v>2461</v>
      </c>
      <c r="E2611" s="144" t="s">
        <v>199</v>
      </c>
      <c r="F2611" s="108">
        <v>1695</v>
      </c>
      <c r="G2611" s="99">
        <v>1</v>
      </c>
      <c r="H2611" s="150">
        <v>1</v>
      </c>
      <c r="I2611" s="144"/>
      <c r="J2611" s="86">
        <f>H2611*F2611</f>
        <v>1695</v>
      </c>
      <c r="K2611" s="44" t="s">
        <v>84</v>
      </c>
    </row>
    <row r="2612" spans="1:11" x14ac:dyDescent="0.25">
      <c r="A2612" s="92"/>
      <c r="C2612" s="92"/>
      <c r="E2612" s="92"/>
      <c r="G2612" s="92"/>
      <c r="I2612" s="92"/>
      <c r="K2612" s="92"/>
    </row>
    <row r="2613" spans="1:11" x14ac:dyDescent="0.25">
      <c r="A2613" s="79">
        <v>40637</v>
      </c>
      <c r="B2613" s="100" t="s">
        <v>197</v>
      </c>
      <c r="C2613" s="39" t="s">
        <v>2462</v>
      </c>
      <c r="D2613" s="45" t="s">
        <v>2463</v>
      </c>
      <c r="E2613" s="144" t="s">
        <v>199</v>
      </c>
      <c r="F2613" s="108">
        <v>990</v>
      </c>
      <c r="G2613" s="99">
        <v>1</v>
      </c>
      <c r="H2613" s="150">
        <v>1</v>
      </c>
      <c r="I2613" s="144"/>
      <c r="J2613" s="86">
        <f>H2613*F2613</f>
        <v>990</v>
      </c>
      <c r="K2613" s="44" t="s">
        <v>84</v>
      </c>
    </row>
    <row r="2614" spans="1:11" x14ac:dyDescent="0.25">
      <c r="A2614" s="92"/>
      <c r="C2614" s="92"/>
      <c r="E2614" s="92"/>
      <c r="G2614" s="92"/>
      <c r="I2614" s="92"/>
      <c r="K2614" s="92"/>
    </row>
    <row r="2615" spans="1:11" x14ac:dyDescent="0.25">
      <c r="A2615" s="79">
        <v>40637</v>
      </c>
      <c r="B2615" s="100" t="s">
        <v>197</v>
      </c>
      <c r="C2615" s="39" t="s">
        <v>2464</v>
      </c>
      <c r="D2615" s="100" t="s">
        <v>2465</v>
      </c>
      <c r="E2615" s="44" t="s">
        <v>199</v>
      </c>
      <c r="F2615" s="84">
        <v>620</v>
      </c>
      <c r="G2615" s="85">
        <v>1</v>
      </c>
      <c r="H2615" s="102">
        <v>1</v>
      </c>
      <c r="I2615" s="53"/>
      <c r="J2615" s="86">
        <f>H2615*F2615</f>
        <v>620</v>
      </c>
      <c r="K2615" s="44" t="s">
        <v>84</v>
      </c>
    </row>
    <row r="2616" spans="1:11" x14ac:dyDescent="0.25">
      <c r="A2616" s="92"/>
      <c r="C2616" s="92"/>
      <c r="E2616" s="92"/>
      <c r="G2616" s="92"/>
      <c r="I2616" s="92"/>
      <c r="K2616" s="92"/>
    </row>
    <row r="2617" spans="1:11" x14ac:dyDescent="0.25">
      <c r="A2617" s="79">
        <v>40603</v>
      </c>
      <c r="B2617" s="100" t="s">
        <v>197</v>
      </c>
      <c r="C2617" s="39" t="s">
        <v>2466</v>
      </c>
      <c r="D2617" s="100" t="s">
        <v>2467</v>
      </c>
      <c r="E2617" s="44" t="s">
        <v>199</v>
      </c>
      <c r="F2617" s="84">
        <v>2818</v>
      </c>
      <c r="G2617" s="85">
        <v>1</v>
      </c>
      <c r="H2617" s="102">
        <v>1</v>
      </c>
      <c r="I2617" s="53"/>
      <c r="J2617" s="86">
        <f>H2617*F2617</f>
        <v>2818</v>
      </c>
      <c r="K2617" s="44" t="s">
        <v>84</v>
      </c>
    </row>
    <row r="2618" spans="1:11" x14ac:dyDescent="0.25">
      <c r="A2618" s="92"/>
      <c r="C2618" s="92"/>
      <c r="E2618" s="92"/>
      <c r="G2618" s="92"/>
      <c r="I2618" s="92"/>
      <c r="K2618" s="92"/>
    </row>
    <row r="2619" spans="1:11" x14ac:dyDescent="0.25">
      <c r="A2619" s="79">
        <v>40603</v>
      </c>
      <c r="B2619" s="100" t="s">
        <v>197</v>
      </c>
      <c r="C2619" s="46" t="s">
        <v>2468</v>
      </c>
      <c r="D2619" s="100" t="s">
        <v>2469</v>
      </c>
      <c r="E2619" s="44" t="s">
        <v>199</v>
      </c>
      <c r="F2619" s="84">
        <v>5100</v>
      </c>
      <c r="G2619" s="104">
        <v>1</v>
      </c>
      <c r="H2619" s="102">
        <v>1</v>
      </c>
      <c r="I2619" s="66"/>
      <c r="J2619" s="86">
        <f>H2619*F2619</f>
        <v>5100</v>
      </c>
      <c r="K2619" s="44" t="s">
        <v>84</v>
      </c>
    </row>
    <row r="2620" spans="1:11" x14ac:dyDescent="0.25">
      <c r="A2620" s="79">
        <v>40603</v>
      </c>
      <c r="B2620" s="100" t="s">
        <v>197</v>
      </c>
      <c r="C2620" s="46" t="s">
        <v>2470</v>
      </c>
      <c r="D2620" s="100" t="s">
        <v>2471</v>
      </c>
      <c r="E2620" s="44" t="s">
        <v>199</v>
      </c>
      <c r="F2620" s="84">
        <v>4208</v>
      </c>
      <c r="G2620" s="162">
        <v>1</v>
      </c>
      <c r="H2620" s="102">
        <v>1</v>
      </c>
      <c r="I2620" s="163"/>
      <c r="J2620" s="43">
        <f>H2620*F2620</f>
        <v>4208</v>
      </c>
      <c r="K2620" s="44" t="s">
        <v>84</v>
      </c>
    </row>
    <row r="2621" spans="1:11" x14ac:dyDescent="0.25">
      <c r="A2621" s="95"/>
      <c r="B2621" s="45"/>
      <c r="C2621" s="39"/>
      <c r="D2621" s="45"/>
      <c r="E2621" s="144"/>
      <c r="F2621" s="108"/>
      <c r="G2621" s="99"/>
      <c r="H2621" s="150"/>
      <c r="I2621" s="144"/>
      <c r="J2621" s="43"/>
      <c r="K2621" s="44"/>
    </row>
    <row r="2622" spans="1:11" x14ac:dyDescent="0.25">
      <c r="A2622" s="79">
        <v>40603</v>
      </c>
      <c r="B2622" s="100" t="s">
        <v>197</v>
      </c>
      <c r="C2622" s="147" t="s">
        <v>2472</v>
      </c>
      <c r="D2622" s="100" t="s">
        <v>2473</v>
      </c>
      <c r="E2622" s="44" t="s">
        <v>199</v>
      </c>
      <c r="F2622" s="84">
        <v>1012</v>
      </c>
      <c r="G2622" s="85">
        <v>1</v>
      </c>
      <c r="H2622" s="102">
        <v>1</v>
      </c>
      <c r="I2622" s="44"/>
      <c r="J2622" s="43">
        <f>H2622*F2622</f>
        <v>1012</v>
      </c>
      <c r="K2622" s="44" t="s">
        <v>84</v>
      </c>
    </row>
    <row r="2623" spans="1:11" x14ac:dyDescent="0.25">
      <c r="A2623" s="92"/>
      <c r="C2623" s="92"/>
      <c r="E2623" s="92"/>
      <c r="G2623" s="92"/>
      <c r="I2623" s="92"/>
      <c r="J2623" s="93"/>
      <c r="K2623" s="92"/>
    </row>
    <row r="2624" spans="1:11" x14ac:dyDescent="0.25">
      <c r="A2624" s="79">
        <v>40603</v>
      </c>
      <c r="B2624" s="100" t="s">
        <v>197</v>
      </c>
      <c r="C2624" s="147" t="s">
        <v>2474</v>
      </c>
      <c r="D2624" s="100" t="s">
        <v>2475</v>
      </c>
      <c r="E2624" s="44" t="s">
        <v>199</v>
      </c>
      <c r="F2624" s="84">
        <v>2476</v>
      </c>
      <c r="G2624" s="85">
        <v>1</v>
      </c>
      <c r="H2624" s="102">
        <v>1</v>
      </c>
      <c r="I2624" s="44"/>
      <c r="J2624" s="43">
        <f>H2624*F2624</f>
        <v>2476</v>
      </c>
      <c r="K2624" s="44" t="s">
        <v>84</v>
      </c>
    </row>
    <row r="2625" spans="1:11" x14ac:dyDescent="0.25">
      <c r="A2625" s="92"/>
      <c r="C2625" s="92"/>
      <c r="E2625" s="92"/>
      <c r="G2625" s="92"/>
      <c r="I2625" s="92"/>
      <c r="J2625" s="93"/>
      <c r="K2625" s="92"/>
    </row>
    <row r="2626" spans="1:11" x14ac:dyDescent="0.25">
      <c r="A2626" s="79">
        <v>40603</v>
      </c>
      <c r="B2626" s="100" t="s">
        <v>197</v>
      </c>
      <c r="C2626" s="39" t="s">
        <v>2476</v>
      </c>
      <c r="D2626" s="100" t="s">
        <v>2477</v>
      </c>
      <c r="E2626" s="44" t="s">
        <v>199</v>
      </c>
      <c r="F2626" s="84">
        <v>6593</v>
      </c>
      <c r="G2626" s="85">
        <v>1</v>
      </c>
      <c r="H2626" s="102">
        <v>1</v>
      </c>
      <c r="I2626" s="44"/>
      <c r="J2626" s="43">
        <f>H2626*F2626</f>
        <v>6593</v>
      </c>
      <c r="K2626" s="44" t="s">
        <v>84</v>
      </c>
    </row>
    <row r="2627" spans="1:11" x14ac:dyDescent="0.25">
      <c r="A2627" s="92"/>
      <c r="C2627" s="92"/>
      <c r="E2627" s="92"/>
      <c r="G2627" s="92"/>
      <c r="I2627" s="92"/>
      <c r="J2627" s="93"/>
      <c r="K2627" s="92"/>
    </row>
    <row r="2628" spans="1:11" x14ac:dyDescent="0.25">
      <c r="A2628" s="79">
        <v>40603</v>
      </c>
      <c r="B2628" s="100" t="s">
        <v>197</v>
      </c>
      <c r="C2628" s="147" t="s">
        <v>2478</v>
      </c>
      <c r="D2628" s="100" t="s">
        <v>2479</v>
      </c>
      <c r="E2628" s="44" t="s">
        <v>199</v>
      </c>
      <c r="F2628" s="84">
        <v>4968</v>
      </c>
      <c r="G2628" s="85">
        <v>1</v>
      </c>
      <c r="H2628" s="102">
        <v>1</v>
      </c>
      <c r="I2628" s="44"/>
      <c r="J2628" s="43">
        <f>H2628*F2628</f>
        <v>4968</v>
      </c>
      <c r="K2628" s="44" t="s">
        <v>84</v>
      </c>
    </row>
    <row r="2629" spans="1:11" x14ac:dyDescent="0.25">
      <c r="A2629" s="92"/>
      <c r="C2629" s="92"/>
      <c r="E2629" s="92"/>
      <c r="G2629" s="92"/>
      <c r="I2629" s="92"/>
      <c r="J2629" s="93"/>
      <c r="K2629" s="92"/>
    </row>
    <row r="2630" spans="1:11" x14ac:dyDescent="0.25">
      <c r="A2630" s="79">
        <v>40603</v>
      </c>
      <c r="B2630" s="100" t="s">
        <v>197</v>
      </c>
      <c r="C2630" s="147" t="s">
        <v>2480</v>
      </c>
      <c r="D2630" s="100" t="s">
        <v>2481</v>
      </c>
      <c r="E2630" s="44" t="s">
        <v>199</v>
      </c>
      <c r="F2630" s="84">
        <v>5756</v>
      </c>
      <c r="G2630" s="85">
        <v>1</v>
      </c>
      <c r="H2630" s="102">
        <v>1</v>
      </c>
      <c r="I2630" s="44"/>
      <c r="J2630" s="43">
        <f>H2630*F2630</f>
        <v>5756</v>
      </c>
      <c r="K2630" s="44" t="s">
        <v>84</v>
      </c>
    </row>
    <row r="2631" spans="1:11" x14ac:dyDescent="0.25">
      <c r="A2631" s="92"/>
      <c r="C2631" s="92"/>
      <c r="E2631" s="92"/>
      <c r="G2631" s="92"/>
      <c r="I2631" s="92"/>
      <c r="J2631" s="93"/>
      <c r="K2631" s="92"/>
    </row>
    <row r="2632" spans="1:11" x14ac:dyDescent="0.25">
      <c r="A2632" s="79">
        <v>40603</v>
      </c>
      <c r="B2632" s="100" t="s">
        <v>197</v>
      </c>
      <c r="C2632" s="147" t="s">
        <v>2482</v>
      </c>
      <c r="D2632" s="100" t="s">
        <v>2483</v>
      </c>
      <c r="E2632" s="44" t="s">
        <v>199</v>
      </c>
      <c r="F2632" s="84">
        <v>2752</v>
      </c>
      <c r="G2632" s="85">
        <v>1</v>
      </c>
      <c r="H2632" s="102">
        <v>1</v>
      </c>
      <c r="I2632" s="44"/>
      <c r="J2632" s="43">
        <f>H2632*F2632</f>
        <v>2752</v>
      </c>
      <c r="K2632" s="44" t="s">
        <v>84</v>
      </c>
    </row>
    <row r="2633" spans="1:11" x14ac:dyDescent="0.25">
      <c r="A2633" s="92"/>
      <c r="C2633" s="92"/>
      <c r="E2633" s="92"/>
      <c r="G2633" s="92"/>
      <c r="I2633" s="92"/>
      <c r="J2633" s="93"/>
      <c r="K2633" s="92"/>
    </row>
    <row r="2634" spans="1:11" x14ac:dyDescent="0.25">
      <c r="A2634" s="79">
        <v>40603</v>
      </c>
      <c r="B2634" s="100" t="s">
        <v>197</v>
      </c>
      <c r="C2634" s="46" t="s">
        <v>2484</v>
      </c>
      <c r="D2634" s="100" t="s">
        <v>2485</v>
      </c>
      <c r="E2634" s="44" t="s">
        <v>199</v>
      </c>
      <c r="F2634" s="84">
        <v>2750</v>
      </c>
      <c r="G2634" s="85">
        <v>1</v>
      </c>
      <c r="H2634" s="102">
        <v>1</v>
      </c>
      <c r="I2634" s="53"/>
      <c r="J2634" s="43">
        <f>H2634*F2634</f>
        <v>2750</v>
      </c>
      <c r="K2634" s="44" t="s">
        <v>84</v>
      </c>
    </row>
    <row r="2635" spans="1:11" x14ac:dyDescent="0.25">
      <c r="A2635" s="92"/>
      <c r="C2635" s="92"/>
      <c r="E2635" s="92"/>
      <c r="G2635" s="92"/>
      <c r="I2635" s="92"/>
      <c r="J2635" s="93"/>
      <c r="K2635" s="92"/>
    </row>
    <row r="2636" spans="1:11" x14ac:dyDescent="0.25">
      <c r="A2636" s="79">
        <v>40603</v>
      </c>
      <c r="B2636" s="100" t="s">
        <v>197</v>
      </c>
      <c r="C2636" s="147" t="s">
        <v>2486</v>
      </c>
      <c r="D2636" s="100" t="s">
        <v>2487</v>
      </c>
      <c r="E2636" s="44" t="s">
        <v>199</v>
      </c>
      <c r="F2636" s="84">
        <v>2903</v>
      </c>
      <c r="G2636" s="85">
        <v>1</v>
      </c>
      <c r="H2636" s="102">
        <v>1</v>
      </c>
      <c r="I2636" s="44"/>
      <c r="J2636" s="43">
        <f>H2636*F2636</f>
        <v>2903</v>
      </c>
      <c r="K2636" s="44" t="s">
        <v>84</v>
      </c>
    </row>
    <row r="2637" spans="1:11" x14ac:dyDescent="0.25">
      <c r="A2637" s="253"/>
      <c r="B2637" s="101"/>
      <c r="C2637" s="202"/>
      <c r="D2637" s="100"/>
      <c r="E2637" s="53"/>
      <c r="F2637" s="101"/>
      <c r="G2637" s="85"/>
      <c r="H2637" s="102"/>
      <c r="I2637" s="53"/>
      <c r="J2637" s="43"/>
      <c r="K2637" s="44"/>
    </row>
    <row r="2638" spans="1:11" x14ac:dyDescent="0.25">
      <c r="A2638" s="79">
        <v>40603</v>
      </c>
      <c r="B2638" s="100" t="s">
        <v>197</v>
      </c>
      <c r="C2638" s="147" t="s">
        <v>2488</v>
      </c>
      <c r="D2638" s="100" t="s">
        <v>2489</v>
      </c>
      <c r="E2638" s="44" t="s">
        <v>199</v>
      </c>
      <c r="F2638" s="84">
        <v>1980</v>
      </c>
      <c r="G2638" s="85">
        <v>1</v>
      </c>
      <c r="H2638" s="102">
        <v>1</v>
      </c>
      <c r="I2638" s="44"/>
      <c r="J2638" s="43">
        <f>H2638*F2638</f>
        <v>1980</v>
      </c>
      <c r="K2638" s="44" t="s">
        <v>84</v>
      </c>
    </row>
    <row r="2639" spans="1:11" x14ac:dyDescent="0.25">
      <c r="A2639" s="92"/>
      <c r="C2639" s="92"/>
      <c r="E2639" s="92"/>
      <c r="G2639" s="92"/>
      <c r="I2639" s="92"/>
      <c r="J2639" s="93"/>
      <c r="K2639" s="92"/>
    </row>
    <row r="2640" spans="1:11" x14ac:dyDescent="0.25">
      <c r="A2640" s="79">
        <v>40603</v>
      </c>
      <c r="B2640" s="100" t="s">
        <v>197</v>
      </c>
      <c r="C2640" s="39" t="s">
        <v>2490</v>
      </c>
      <c r="D2640" s="100" t="s">
        <v>2491</v>
      </c>
      <c r="E2640" s="44" t="s">
        <v>199</v>
      </c>
      <c r="F2640" s="84">
        <v>2826</v>
      </c>
      <c r="G2640" s="85">
        <v>1</v>
      </c>
      <c r="H2640" s="102">
        <v>1</v>
      </c>
      <c r="I2640" s="44"/>
      <c r="J2640" s="43">
        <f>H2640*F2640</f>
        <v>2826</v>
      </c>
      <c r="K2640" s="44" t="s">
        <v>84</v>
      </c>
    </row>
    <row r="2641" spans="1:11" x14ac:dyDescent="0.25">
      <c r="A2641" s="92"/>
      <c r="C2641" s="92"/>
      <c r="E2641" s="92"/>
      <c r="G2641" s="92"/>
      <c r="I2641" s="92"/>
      <c r="J2641" s="128"/>
      <c r="K2641" s="92"/>
    </row>
    <row r="2642" spans="1:11" x14ac:dyDescent="0.25">
      <c r="A2642" s="79">
        <v>40603</v>
      </c>
      <c r="B2642" s="100" t="s">
        <v>197</v>
      </c>
      <c r="C2642" s="147" t="s">
        <v>2492</v>
      </c>
      <c r="D2642" s="100" t="s">
        <v>2493</v>
      </c>
      <c r="E2642" s="44" t="s">
        <v>199</v>
      </c>
      <c r="F2642" s="84">
        <v>1239</v>
      </c>
      <c r="G2642" s="104">
        <v>1</v>
      </c>
      <c r="H2642" s="102">
        <v>1</v>
      </c>
      <c r="I2642" s="23"/>
      <c r="J2642" s="43">
        <f>H2642*F2642</f>
        <v>1239</v>
      </c>
      <c r="K2642" s="44" t="s">
        <v>84</v>
      </c>
    </row>
    <row r="2643" spans="1:11" x14ac:dyDescent="0.25">
      <c r="A2643" s="79">
        <v>40603</v>
      </c>
      <c r="B2643" s="100" t="s">
        <v>197</v>
      </c>
      <c r="C2643" s="147" t="s">
        <v>2494</v>
      </c>
      <c r="D2643" s="100" t="s">
        <v>2495</v>
      </c>
      <c r="E2643" s="44" t="s">
        <v>199</v>
      </c>
      <c r="F2643" s="84">
        <v>2599</v>
      </c>
      <c r="G2643" s="162">
        <v>1</v>
      </c>
      <c r="H2643" s="102">
        <v>1</v>
      </c>
      <c r="I2643" s="159"/>
      <c r="J2643" s="86">
        <f>H2643*F2643</f>
        <v>2599</v>
      </c>
      <c r="K2643" s="44" t="s">
        <v>84</v>
      </c>
    </row>
    <row r="2644" spans="1:11" x14ac:dyDescent="0.25">
      <c r="A2644" s="92"/>
      <c r="C2644" s="92"/>
      <c r="E2644" s="92"/>
      <c r="G2644" s="92"/>
      <c r="I2644" s="92"/>
      <c r="K2644" s="92"/>
    </row>
    <row r="2645" spans="1:11" x14ac:dyDescent="0.25">
      <c r="A2645" s="79">
        <v>40603</v>
      </c>
      <c r="B2645" s="100" t="s">
        <v>197</v>
      </c>
      <c r="C2645" s="147" t="s">
        <v>2496</v>
      </c>
      <c r="D2645" s="100" t="s">
        <v>2497</v>
      </c>
      <c r="E2645" s="44" t="s">
        <v>199</v>
      </c>
      <c r="F2645" s="84">
        <v>1734</v>
      </c>
      <c r="G2645" s="85">
        <v>1</v>
      </c>
      <c r="H2645" s="102">
        <v>1</v>
      </c>
      <c r="I2645" s="44"/>
      <c r="J2645" s="86">
        <f>H2645*F2645</f>
        <v>1734</v>
      </c>
      <c r="K2645" s="44" t="s">
        <v>84</v>
      </c>
    </row>
    <row r="2646" spans="1:11" x14ac:dyDescent="0.25">
      <c r="A2646" s="92"/>
      <c r="C2646" s="92"/>
      <c r="E2646" s="92"/>
      <c r="G2646" s="92"/>
      <c r="I2646" s="92"/>
      <c r="K2646" s="92"/>
    </row>
    <row r="2647" spans="1:11" x14ac:dyDescent="0.25">
      <c r="A2647" s="79">
        <v>40603</v>
      </c>
      <c r="B2647" s="100" t="s">
        <v>197</v>
      </c>
      <c r="C2647" s="39" t="s">
        <v>2498</v>
      </c>
      <c r="D2647" s="100" t="s">
        <v>2499</v>
      </c>
      <c r="E2647" s="144" t="s">
        <v>199</v>
      </c>
      <c r="F2647" s="108">
        <v>2209</v>
      </c>
      <c r="G2647" s="99">
        <v>1</v>
      </c>
      <c r="H2647" s="150">
        <v>1</v>
      </c>
      <c r="I2647" s="144"/>
      <c r="J2647" s="86">
        <f>H2647*F2647</f>
        <v>2209</v>
      </c>
      <c r="K2647" s="44" t="s">
        <v>84</v>
      </c>
    </row>
    <row r="2648" spans="1:11" x14ac:dyDescent="0.25">
      <c r="A2648" s="92"/>
      <c r="C2648" s="92"/>
      <c r="E2648" s="92"/>
      <c r="G2648" s="92"/>
      <c r="I2648" s="92"/>
      <c r="K2648" s="92"/>
    </row>
    <row r="2649" spans="1:11" x14ac:dyDescent="0.25">
      <c r="A2649" s="79">
        <v>40603</v>
      </c>
      <c r="B2649" s="100" t="s">
        <v>197</v>
      </c>
      <c r="C2649" s="70" t="s">
        <v>2500</v>
      </c>
      <c r="D2649" s="45" t="s">
        <v>2501</v>
      </c>
      <c r="E2649" s="144" t="s">
        <v>199</v>
      </c>
      <c r="F2649" s="108">
        <v>1697</v>
      </c>
      <c r="G2649" s="99">
        <v>1</v>
      </c>
      <c r="H2649" s="150">
        <v>1</v>
      </c>
      <c r="I2649" s="144"/>
      <c r="J2649" s="86">
        <f>H2649*F2649</f>
        <v>1697</v>
      </c>
      <c r="K2649" s="44" t="s">
        <v>84</v>
      </c>
    </row>
    <row r="2650" spans="1:11" x14ac:dyDescent="0.25">
      <c r="A2650" s="92"/>
      <c r="C2650" s="92"/>
      <c r="E2650" s="92"/>
      <c r="G2650" s="92"/>
      <c r="I2650" s="92"/>
      <c r="K2650" s="92"/>
    </row>
    <row r="2651" spans="1:11" x14ac:dyDescent="0.25">
      <c r="A2651" s="79">
        <v>40603</v>
      </c>
      <c r="B2651" s="100" t="s">
        <v>197</v>
      </c>
      <c r="C2651" s="39" t="s">
        <v>2502</v>
      </c>
      <c r="D2651" s="45" t="s">
        <v>2503</v>
      </c>
      <c r="E2651" s="144" t="s">
        <v>199</v>
      </c>
      <c r="F2651" s="108">
        <v>6881</v>
      </c>
      <c r="G2651" s="99">
        <v>1</v>
      </c>
      <c r="H2651" s="150">
        <v>1</v>
      </c>
      <c r="I2651" s="144"/>
      <c r="J2651" s="86">
        <f>H2651*F2651</f>
        <v>6881</v>
      </c>
      <c r="K2651" s="44" t="s">
        <v>84</v>
      </c>
    </row>
    <row r="2652" spans="1:11" x14ac:dyDescent="0.25">
      <c r="A2652" s="92"/>
      <c r="C2652" s="92"/>
      <c r="E2652" s="92"/>
      <c r="G2652" s="92"/>
      <c r="I2652" s="92"/>
      <c r="K2652" s="92"/>
    </row>
    <row r="2653" spans="1:11" x14ac:dyDescent="0.25">
      <c r="A2653" s="79">
        <v>40603</v>
      </c>
      <c r="B2653" s="100" t="s">
        <v>197</v>
      </c>
      <c r="C2653" s="39" t="s">
        <v>2504</v>
      </c>
      <c r="D2653" s="100" t="s">
        <v>2505</v>
      </c>
      <c r="E2653" s="44" t="s">
        <v>199</v>
      </c>
      <c r="F2653" s="84">
        <v>5320</v>
      </c>
      <c r="G2653" s="85">
        <v>1</v>
      </c>
      <c r="H2653" s="102">
        <v>1</v>
      </c>
      <c r="I2653" s="53"/>
      <c r="J2653" s="86">
        <f>H2653*F2653</f>
        <v>5320</v>
      </c>
      <c r="K2653" s="44" t="s">
        <v>84</v>
      </c>
    </row>
    <row r="2654" spans="1:11" x14ac:dyDescent="0.25">
      <c r="A2654" s="92"/>
      <c r="C2654" s="92"/>
      <c r="E2654" s="92"/>
      <c r="G2654" s="92"/>
      <c r="I2654" s="92"/>
      <c r="K2654" s="92"/>
    </row>
    <row r="2655" spans="1:11" x14ac:dyDescent="0.25">
      <c r="A2655" s="79">
        <v>40603</v>
      </c>
      <c r="B2655" s="100" t="s">
        <v>197</v>
      </c>
      <c r="C2655" s="46" t="s">
        <v>2506</v>
      </c>
      <c r="D2655" s="100" t="s">
        <v>2507</v>
      </c>
      <c r="E2655" s="44" t="s">
        <v>199</v>
      </c>
      <c r="F2655" s="84">
        <v>2339</v>
      </c>
      <c r="G2655" s="85">
        <v>1</v>
      </c>
      <c r="H2655" s="102">
        <v>1</v>
      </c>
      <c r="I2655" s="53"/>
      <c r="J2655" s="86">
        <f>H2655*F2655</f>
        <v>2339</v>
      </c>
      <c r="K2655" s="44" t="s">
        <v>84</v>
      </c>
    </row>
    <row r="2656" spans="1:11" x14ac:dyDescent="0.25">
      <c r="A2656" s="92"/>
      <c r="C2656" s="92"/>
      <c r="E2656" s="92"/>
      <c r="G2656" s="92"/>
      <c r="I2656" s="92"/>
      <c r="K2656" s="92"/>
    </row>
    <row r="2657" spans="1:11" x14ac:dyDescent="0.25">
      <c r="A2657" s="79">
        <v>40603</v>
      </c>
      <c r="B2657" s="100" t="s">
        <v>197</v>
      </c>
      <c r="C2657" s="46" t="s">
        <v>2508</v>
      </c>
      <c r="D2657" s="100" t="s">
        <v>2509</v>
      </c>
      <c r="E2657" s="44" t="s">
        <v>199</v>
      </c>
      <c r="F2657" s="84">
        <v>1631</v>
      </c>
      <c r="G2657" s="85">
        <v>1</v>
      </c>
      <c r="H2657" s="102">
        <v>1</v>
      </c>
      <c r="I2657" s="53"/>
      <c r="J2657" s="86">
        <f>H2657*F2657</f>
        <v>1631</v>
      </c>
      <c r="K2657" s="44" t="s">
        <v>84</v>
      </c>
    </row>
    <row r="2658" spans="1:11" x14ac:dyDescent="0.25">
      <c r="A2658" s="225"/>
      <c r="B2658" s="249"/>
      <c r="C2658" s="247"/>
      <c r="D2658" s="248"/>
      <c r="E2658" s="247"/>
      <c r="F2658" s="121"/>
      <c r="G2658" s="250"/>
      <c r="H2658" s="251"/>
      <c r="I2658" s="247"/>
      <c r="J2658" s="148"/>
      <c r="K2658" s="53"/>
    </row>
    <row r="2659" spans="1:11" x14ac:dyDescent="0.25">
      <c r="A2659" s="79">
        <v>40603</v>
      </c>
      <c r="B2659" s="100" t="s">
        <v>197</v>
      </c>
      <c r="C2659" s="147" t="s">
        <v>2510</v>
      </c>
      <c r="D2659" s="100" t="s">
        <v>2511</v>
      </c>
      <c r="E2659" s="44" t="s">
        <v>199</v>
      </c>
      <c r="F2659" s="84">
        <v>7000</v>
      </c>
      <c r="G2659" s="85">
        <v>1</v>
      </c>
      <c r="H2659" s="102">
        <v>1</v>
      </c>
      <c r="I2659" s="44"/>
      <c r="J2659" s="86">
        <f>H2659*F2659</f>
        <v>7000</v>
      </c>
      <c r="K2659" s="44" t="s">
        <v>84</v>
      </c>
    </row>
    <row r="2660" spans="1:11" x14ac:dyDescent="0.25">
      <c r="A2660" s="92"/>
      <c r="C2660" s="92"/>
      <c r="E2660" s="92"/>
      <c r="G2660" s="92"/>
      <c r="I2660" s="92"/>
      <c r="K2660" s="92"/>
    </row>
    <row r="2661" spans="1:11" x14ac:dyDescent="0.25">
      <c r="A2661" s="79">
        <v>40603</v>
      </c>
      <c r="B2661" s="100" t="s">
        <v>197</v>
      </c>
      <c r="C2661" s="147" t="s">
        <v>2512</v>
      </c>
      <c r="D2661" s="100" t="s">
        <v>2513</v>
      </c>
      <c r="E2661" s="44" t="s">
        <v>199</v>
      </c>
      <c r="F2661" s="84">
        <v>1186</v>
      </c>
      <c r="G2661" s="85">
        <v>1</v>
      </c>
      <c r="H2661" s="102">
        <v>1</v>
      </c>
      <c r="I2661" s="44"/>
      <c r="J2661" s="86">
        <f>H2661*F2661</f>
        <v>1186</v>
      </c>
      <c r="K2661" s="44" t="s">
        <v>84</v>
      </c>
    </row>
    <row r="2662" spans="1:11" x14ac:dyDescent="0.25">
      <c r="A2662" s="92"/>
      <c r="C2662" s="92"/>
      <c r="E2662" s="92"/>
      <c r="G2662" s="92"/>
      <c r="I2662" s="92"/>
      <c r="K2662" s="92"/>
    </row>
    <row r="2663" spans="1:11" x14ac:dyDescent="0.25">
      <c r="A2663" s="79">
        <v>40603</v>
      </c>
      <c r="B2663" s="100" t="s">
        <v>197</v>
      </c>
      <c r="C2663" s="39" t="s">
        <v>2514</v>
      </c>
      <c r="D2663" s="100" t="s">
        <v>2515</v>
      </c>
      <c r="E2663" s="44" t="s">
        <v>199</v>
      </c>
      <c r="F2663" s="84">
        <v>3060</v>
      </c>
      <c r="G2663" s="85">
        <v>1</v>
      </c>
      <c r="H2663" s="102">
        <v>1</v>
      </c>
      <c r="I2663" s="44"/>
      <c r="J2663" s="86">
        <f>H2663*F2663</f>
        <v>3060</v>
      </c>
      <c r="K2663" s="44" t="s">
        <v>84</v>
      </c>
    </row>
    <row r="2664" spans="1:11" x14ac:dyDescent="0.25">
      <c r="A2664" s="92"/>
      <c r="C2664" s="92"/>
      <c r="E2664" s="92"/>
      <c r="G2664" s="92"/>
      <c r="I2664" s="92"/>
      <c r="K2664" s="92"/>
    </row>
    <row r="2665" spans="1:11" x14ac:dyDescent="0.25">
      <c r="A2665" s="79">
        <v>40603</v>
      </c>
      <c r="B2665" s="100" t="s">
        <v>197</v>
      </c>
      <c r="C2665" s="147" t="s">
        <v>2516</v>
      </c>
      <c r="D2665" s="100" t="s">
        <v>2517</v>
      </c>
      <c r="E2665" s="44" t="s">
        <v>199</v>
      </c>
      <c r="F2665" s="84">
        <v>7885</v>
      </c>
      <c r="G2665" s="104">
        <v>1</v>
      </c>
      <c r="H2665" s="102">
        <v>1</v>
      </c>
      <c r="I2665" s="23"/>
      <c r="J2665" s="86">
        <f>H2665*F2665</f>
        <v>7885</v>
      </c>
      <c r="K2665" s="44" t="s">
        <v>84</v>
      </c>
    </row>
    <row r="2666" spans="1:11" x14ac:dyDescent="0.25">
      <c r="A2666" s="79">
        <v>40603</v>
      </c>
      <c r="B2666" s="100" t="s">
        <v>197</v>
      </c>
      <c r="C2666" s="147" t="s">
        <v>2518</v>
      </c>
      <c r="D2666" s="100" t="s">
        <v>2519</v>
      </c>
      <c r="E2666" s="44" t="s">
        <v>199</v>
      </c>
      <c r="F2666" s="84">
        <v>4800</v>
      </c>
      <c r="G2666" s="162">
        <v>1</v>
      </c>
      <c r="H2666" s="102">
        <v>1</v>
      </c>
      <c r="I2666" s="159"/>
      <c r="J2666" s="86">
        <f>H2666*F2666</f>
        <v>4800</v>
      </c>
      <c r="K2666" s="44" t="s">
        <v>84</v>
      </c>
    </row>
    <row r="2667" spans="1:11" x14ac:dyDescent="0.25">
      <c r="A2667" s="92"/>
      <c r="C2667" s="92"/>
      <c r="E2667" s="92"/>
      <c r="G2667" s="92"/>
      <c r="I2667" s="92"/>
      <c r="K2667" s="92"/>
    </row>
    <row r="2668" spans="1:11" x14ac:dyDescent="0.25">
      <c r="A2668" s="79">
        <v>40603</v>
      </c>
      <c r="B2668" s="100" t="s">
        <v>197</v>
      </c>
      <c r="C2668" s="147" t="s">
        <v>2520</v>
      </c>
      <c r="D2668" s="100" t="s">
        <v>2521</v>
      </c>
      <c r="E2668" s="44" t="s">
        <v>199</v>
      </c>
      <c r="F2668" s="84">
        <v>5984</v>
      </c>
      <c r="G2668" s="85">
        <v>1</v>
      </c>
      <c r="H2668" s="102">
        <v>1</v>
      </c>
      <c r="I2668" s="44"/>
      <c r="J2668" s="86">
        <f>H2668*F2668</f>
        <v>5984</v>
      </c>
      <c r="K2668" s="44" t="s">
        <v>84</v>
      </c>
    </row>
    <row r="2669" spans="1:11" x14ac:dyDescent="0.25">
      <c r="A2669" s="92"/>
      <c r="C2669" s="92"/>
      <c r="E2669" s="92"/>
      <c r="G2669" s="92"/>
      <c r="I2669" s="92"/>
      <c r="K2669" s="92"/>
    </row>
    <row r="2670" spans="1:11" x14ac:dyDescent="0.25">
      <c r="A2670" s="79">
        <v>40603</v>
      </c>
      <c r="B2670" s="100" t="s">
        <v>197</v>
      </c>
      <c r="C2670" s="39" t="s">
        <v>2522</v>
      </c>
      <c r="D2670" s="100" t="s">
        <v>2523</v>
      </c>
      <c r="E2670" s="144" t="s">
        <v>199</v>
      </c>
      <c r="F2670" s="108">
        <v>5916</v>
      </c>
      <c r="G2670" s="99">
        <v>1</v>
      </c>
      <c r="H2670" s="150">
        <v>1</v>
      </c>
      <c r="I2670" s="144"/>
      <c r="J2670" s="86">
        <f>H2670*F2670</f>
        <v>5916</v>
      </c>
      <c r="K2670" s="44" t="s">
        <v>84</v>
      </c>
    </row>
    <row r="2671" spans="1:11" x14ac:dyDescent="0.25">
      <c r="A2671" s="95"/>
      <c r="B2671" s="45"/>
      <c r="C2671" s="46"/>
      <c r="D2671" s="47"/>
      <c r="E2671" s="44"/>
      <c r="F2671" s="283"/>
      <c r="G2671" s="85"/>
      <c r="H2671" s="102"/>
      <c r="I2671" s="44"/>
      <c r="J2671" s="148"/>
      <c r="K2671" s="44"/>
    </row>
    <row r="2672" spans="1:11" x14ac:dyDescent="0.25">
      <c r="A2672" s="79">
        <v>40603</v>
      </c>
      <c r="B2672" s="100" t="s">
        <v>197</v>
      </c>
      <c r="C2672" s="39" t="s">
        <v>2524</v>
      </c>
      <c r="D2672" s="45" t="s">
        <v>2525</v>
      </c>
      <c r="E2672" s="144" t="s">
        <v>199</v>
      </c>
      <c r="F2672" s="108">
        <v>4800</v>
      </c>
      <c r="G2672" s="99">
        <v>1</v>
      </c>
      <c r="H2672" s="150">
        <v>1</v>
      </c>
      <c r="I2672" s="144"/>
      <c r="J2672" s="86">
        <f>H2672*F2672</f>
        <v>4800</v>
      </c>
      <c r="K2672" s="44" t="s">
        <v>84</v>
      </c>
    </row>
    <row r="2673" spans="1:11" x14ac:dyDescent="0.25">
      <c r="A2673" s="92"/>
      <c r="C2673" s="92"/>
      <c r="E2673" s="92"/>
      <c r="G2673" s="92"/>
      <c r="I2673" s="92"/>
      <c r="K2673" s="92"/>
    </row>
    <row r="2674" spans="1:11" x14ac:dyDescent="0.25">
      <c r="A2674" s="79">
        <v>40603</v>
      </c>
      <c r="B2674" s="100" t="s">
        <v>197</v>
      </c>
      <c r="C2674" s="39" t="s">
        <v>2526</v>
      </c>
      <c r="D2674" s="45" t="s">
        <v>2527</v>
      </c>
      <c r="E2674" s="144" t="s">
        <v>199</v>
      </c>
      <c r="F2674" s="108">
        <v>267</v>
      </c>
      <c r="G2674" s="99">
        <v>1</v>
      </c>
      <c r="H2674" s="150">
        <v>1</v>
      </c>
      <c r="I2674" s="144"/>
      <c r="J2674" s="86">
        <f>H2674*F2674</f>
        <v>267</v>
      </c>
      <c r="K2674" s="44" t="s">
        <v>84</v>
      </c>
    </row>
    <row r="2675" spans="1:11" x14ac:dyDescent="0.25">
      <c r="A2675" s="92"/>
      <c r="C2675" s="92"/>
      <c r="E2675" s="92"/>
      <c r="G2675" s="92"/>
      <c r="I2675" s="92"/>
      <c r="K2675" s="92"/>
    </row>
    <row r="2676" spans="1:11" x14ac:dyDescent="0.25">
      <c r="A2676" s="79">
        <v>40603</v>
      </c>
      <c r="B2676" s="100" t="s">
        <v>197</v>
      </c>
      <c r="C2676" s="39" t="s">
        <v>2528</v>
      </c>
      <c r="D2676" s="100" t="s">
        <v>2529</v>
      </c>
      <c r="E2676" s="44" t="s">
        <v>199</v>
      </c>
      <c r="F2676" s="84">
        <v>347</v>
      </c>
      <c r="G2676" s="85">
        <v>1</v>
      </c>
      <c r="H2676" s="102">
        <v>1</v>
      </c>
      <c r="I2676" s="53"/>
      <c r="J2676" s="86">
        <f>H2676*F2676</f>
        <v>347</v>
      </c>
      <c r="K2676" s="44" t="s">
        <v>84</v>
      </c>
    </row>
    <row r="2677" spans="1:11" x14ac:dyDescent="0.25">
      <c r="A2677" s="92"/>
      <c r="C2677" s="92"/>
      <c r="E2677" s="92"/>
      <c r="G2677" s="92"/>
      <c r="I2677" s="92"/>
      <c r="K2677" s="92"/>
    </row>
    <row r="2678" spans="1:11" x14ac:dyDescent="0.25">
      <c r="A2678" s="79">
        <v>40603</v>
      </c>
      <c r="B2678" s="100" t="s">
        <v>197</v>
      </c>
      <c r="C2678" s="46" t="s">
        <v>2530</v>
      </c>
      <c r="D2678" s="100" t="s">
        <v>2531</v>
      </c>
      <c r="E2678" s="44" t="s">
        <v>199</v>
      </c>
      <c r="F2678" s="84">
        <v>263</v>
      </c>
      <c r="G2678" s="85">
        <v>1</v>
      </c>
      <c r="H2678" s="102">
        <v>1</v>
      </c>
      <c r="I2678" s="53"/>
      <c r="J2678" s="86">
        <f>H2678*F2678</f>
        <v>263</v>
      </c>
      <c r="K2678" s="44" t="s">
        <v>84</v>
      </c>
    </row>
    <row r="2679" spans="1:11" x14ac:dyDescent="0.25">
      <c r="A2679" s="92"/>
      <c r="C2679" s="92"/>
      <c r="E2679" s="92"/>
      <c r="G2679" s="92"/>
      <c r="I2679" s="92"/>
      <c r="K2679" s="92"/>
    </row>
    <row r="2680" spans="1:11" x14ac:dyDescent="0.25">
      <c r="A2680" s="79">
        <v>40603</v>
      </c>
      <c r="B2680" s="100" t="s">
        <v>197</v>
      </c>
      <c r="C2680" s="46" t="s">
        <v>2532</v>
      </c>
      <c r="D2680" s="100" t="s">
        <v>2533</v>
      </c>
      <c r="E2680" s="44" t="s">
        <v>199</v>
      </c>
      <c r="F2680" s="84">
        <v>499</v>
      </c>
      <c r="G2680" s="85">
        <v>1</v>
      </c>
      <c r="H2680" s="102">
        <v>1</v>
      </c>
      <c r="I2680" s="53"/>
      <c r="J2680" s="86">
        <f>H2680*F2680</f>
        <v>499</v>
      </c>
      <c r="K2680" s="44" t="s">
        <v>84</v>
      </c>
    </row>
    <row r="2681" spans="1:11" x14ac:dyDescent="0.25">
      <c r="A2681" s="92"/>
      <c r="C2681" s="92"/>
      <c r="E2681" s="92"/>
      <c r="G2681" s="92"/>
      <c r="I2681" s="92"/>
      <c r="K2681" s="92"/>
    </row>
    <row r="2682" spans="1:11" x14ac:dyDescent="0.25">
      <c r="A2682" s="79">
        <v>40603</v>
      </c>
      <c r="B2682" s="100" t="s">
        <v>197</v>
      </c>
      <c r="C2682" s="147" t="s">
        <v>2534</v>
      </c>
      <c r="D2682" s="100" t="s">
        <v>2535</v>
      </c>
      <c r="E2682" s="44" t="s">
        <v>199</v>
      </c>
      <c r="F2682" s="84">
        <v>158</v>
      </c>
      <c r="G2682" s="85">
        <v>1</v>
      </c>
      <c r="H2682" s="102">
        <v>1</v>
      </c>
      <c r="I2682" s="44"/>
      <c r="J2682" s="86">
        <f>H2682*F2682</f>
        <v>158</v>
      </c>
      <c r="K2682" s="44" t="s">
        <v>84</v>
      </c>
    </row>
    <row r="2683" spans="1:11" x14ac:dyDescent="0.25">
      <c r="A2683" s="253"/>
      <c r="B2683" s="101"/>
      <c r="C2683" s="202"/>
      <c r="D2683" s="100"/>
      <c r="E2683" s="53"/>
      <c r="F2683" s="101"/>
      <c r="G2683" s="85"/>
      <c r="H2683" s="102"/>
      <c r="I2683" s="53"/>
      <c r="J2683" s="148"/>
      <c r="K2683" s="44"/>
    </row>
    <row r="2684" spans="1:11" x14ac:dyDescent="0.25">
      <c r="A2684" s="79">
        <v>40603</v>
      </c>
      <c r="B2684" s="100" t="s">
        <v>197</v>
      </c>
      <c r="C2684" s="87" t="s">
        <v>2536</v>
      </c>
      <c r="D2684" s="82" t="s">
        <v>2537</v>
      </c>
      <c r="E2684" s="87" t="s">
        <v>199</v>
      </c>
      <c r="F2684" s="84">
        <v>152</v>
      </c>
      <c r="G2684" s="83">
        <v>1</v>
      </c>
      <c r="H2684" s="82">
        <v>1</v>
      </c>
      <c r="I2684" s="87"/>
      <c r="J2684" s="86">
        <f>H2684*F2684</f>
        <v>152</v>
      </c>
      <c r="K2684" s="83" t="s">
        <v>84</v>
      </c>
    </row>
    <row r="2685" spans="1:11" x14ac:dyDescent="0.25">
      <c r="A2685" s="92"/>
      <c r="C2685" s="92"/>
      <c r="E2685" s="92"/>
      <c r="G2685" s="92"/>
      <c r="I2685" s="92"/>
      <c r="K2685" s="92"/>
    </row>
    <row r="2686" spans="1:11" x14ac:dyDescent="0.25">
      <c r="A2686" s="79">
        <v>40603</v>
      </c>
      <c r="B2686" s="100" t="s">
        <v>197</v>
      </c>
      <c r="C2686" s="147" t="s">
        <v>2538</v>
      </c>
      <c r="D2686" s="100" t="s">
        <v>2539</v>
      </c>
      <c r="E2686" s="44" t="s">
        <v>199</v>
      </c>
      <c r="F2686" s="84">
        <v>179</v>
      </c>
      <c r="G2686" s="85">
        <v>1</v>
      </c>
      <c r="H2686" s="102">
        <v>1</v>
      </c>
      <c r="I2686" s="44"/>
      <c r="J2686" s="86">
        <f>H2686*F2686</f>
        <v>179</v>
      </c>
      <c r="K2686" s="44" t="s">
        <v>84</v>
      </c>
    </row>
    <row r="2687" spans="1:11" x14ac:dyDescent="0.25">
      <c r="A2687" s="92"/>
      <c r="C2687" s="92"/>
      <c r="E2687" s="92"/>
      <c r="G2687" s="92"/>
      <c r="I2687" s="92"/>
      <c r="K2687" s="92"/>
    </row>
    <row r="2688" spans="1:11" x14ac:dyDescent="0.25">
      <c r="A2688" s="79">
        <v>40603</v>
      </c>
      <c r="B2688" s="100" t="s">
        <v>197</v>
      </c>
      <c r="C2688" s="39" t="s">
        <v>2540</v>
      </c>
      <c r="D2688" s="100" t="s">
        <v>2541</v>
      </c>
      <c r="E2688" s="44" t="s">
        <v>199</v>
      </c>
      <c r="F2688" s="84">
        <v>179</v>
      </c>
      <c r="G2688" s="104">
        <v>1</v>
      </c>
      <c r="H2688" s="102">
        <v>1</v>
      </c>
      <c r="I2688" s="23"/>
      <c r="J2688" s="86">
        <f>H2688*F2688</f>
        <v>179</v>
      </c>
      <c r="K2688" s="44" t="s">
        <v>84</v>
      </c>
    </row>
    <row r="2689" spans="1:11" x14ac:dyDescent="0.25">
      <c r="A2689" s="79">
        <v>40603</v>
      </c>
      <c r="B2689" s="100" t="s">
        <v>197</v>
      </c>
      <c r="C2689" s="39" t="s">
        <v>2542</v>
      </c>
      <c r="D2689" s="100" t="s">
        <v>2543</v>
      </c>
      <c r="E2689" s="44" t="s">
        <v>199</v>
      </c>
      <c r="F2689" s="84">
        <v>4820</v>
      </c>
      <c r="G2689" s="162">
        <v>1</v>
      </c>
      <c r="H2689" s="102">
        <v>1</v>
      </c>
      <c r="I2689" s="163"/>
      <c r="J2689" s="86">
        <f>H2689*F2689</f>
        <v>4820</v>
      </c>
      <c r="K2689" s="44" t="s">
        <v>84</v>
      </c>
    </row>
    <row r="2690" spans="1:11" x14ac:dyDescent="0.25">
      <c r="A2690" s="92"/>
      <c r="C2690" s="92"/>
      <c r="E2690" s="92"/>
      <c r="G2690" s="92"/>
      <c r="I2690" s="92"/>
      <c r="K2690" s="92"/>
    </row>
    <row r="2691" spans="1:11" x14ac:dyDescent="0.25">
      <c r="A2691" s="79">
        <v>40603</v>
      </c>
      <c r="B2691" s="100" t="s">
        <v>197</v>
      </c>
      <c r="C2691" s="46" t="s">
        <v>2544</v>
      </c>
      <c r="D2691" s="100" t="s">
        <v>2545</v>
      </c>
      <c r="E2691" s="44" t="s">
        <v>199</v>
      </c>
      <c r="F2691" s="84">
        <v>3825</v>
      </c>
      <c r="G2691" s="85">
        <v>1</v>
      </c>
      <c r="H2691" s="102">
        <v>1</v>
      </c>
      <c r="I2691" s="53"/>
      <c r="J2691" s="86">
        <f>H2691*F2691</f>
        <v>3825</v>
      </c>
      <c r="K2691" s="44" t="s">
        <v>84</v>
      </c>
    </row>
    <row r="2692" spans="1:11" x14ac:dyDescent="0.25">
      <c r="A2692" s="95"/>
      <c r="B2692" s="100"/>
      <c r="C2692" s="39"/>
      <c r="D2692" s="45"/>
      <c r="E2692" s="144"/>
      <c r="F2692" s="108"/>
      <c r="G2692" s="99"/>
      <c r="H2692" s="150"/>
      <c r="I2692" s="144"/>
      <c r="J2692" s="148"/>
      <c r="K2692" s="44"/>
    </row>
    <row r="2693" spans="1:11" x14ac:dyDescent="0.25">
      <c r="A2693" s="79">
        <v>40603</v>
      </c>
      <c r="B2693" s="100" t="s">
        <v>197</v>
      </c>
      <c r="C2693" s="46" t="s">
        <v>2546</v>
      </c>
      <c r="D2693" s="100" t="s">
        <v>2547</v>
      </c>
      <c r="E2693" s="44" t="s">
        <v>199</v>
      </c>
      <c r="F2693" s="84">
        <v>2817</v>
      </c>
      <c r="G2693" s="85">
        <v>1</v>
      </c>
      <c r="H2693" s="102">
        <v>1</v>
      </c>
      <c r="I2693" s="53"/>
      <c r="J2693" s="86">
        <f>H2693*F2693</f>
        <v>2817</v>
      </c>
      <c r="K2693" s="44" t="s">
        <v>84</v>
      </c>
    </row>
    <row r="2694" spans="1:11" x14ac:dyDescent="0.25">
      <c r="A2694" s="92"/>
      <c r="C2694" s="92"/>
      <c r="E2694" s="92"/>
      <c r="G2694" s="92"/>
      <c r="I2694" s="92"/>
      <c r="K2694" s="92"/>
    </row>
    <row r="2695" spans="1:11" x14ac:dyDescent="0.25">
      <c r="A2695" s="79">
        <v>40603</v>
      </c>
      <c r="B2695" s="100" t="s">
        <v>197</v>
      </c>
      <c r="C2695" s="147" t="s">
        <v>2548</v>
      </c>
      <c r="D2695" s="100" t="s">
        <v>2549</v>
      </c>
      <c r="E2695" s="44" t="s">
        <v>199</v>
      </c>
      <c r="F2695" s="84">
        <v>3392</v>
      </c>
      <c r="G2695" s="85">
        <v>1</v>
      </c>
      <c r="H2695" s="102">
        <v>1</v>
      </c>
      <c r="I2695" s="44"/>
      <c r="J2695" s="86">
        <f>H2695*F2695</f>
        <v>3392</v>
      </c>
      <c r="K2695" s="44" t="s">
        <v>84</v>
      </c>
    </row>
    <row r="2696" spans="1:11" x14ac:dyDescent="0.25">
      <c r="A2696" s="92"/>
      <c r="C2696" s="92"/>
      <c r="E2696" s="92"/>
      <c r="G2696" s="92"/>
      <c r="I2696" s="92"/>
      <c r="K2696" s="92"/>
    </row>
    <row r="2697" spans="1:11" x14ac:dyDescent="0.25">
      <c r="A2697" s="79">
        <v>40603</v>
      </c>
      <c r="B2697" s="100" t="s">
        <v>197</v>
      </c>
      <c r="C2697" s="147" t="s">
        <v>2550</v>
      </c>
      <c r="D2697" s="100" t="s">
        <v>2551</v>
      </c>
      <c r="E2697" s="44" t="s">
        <v>199</v>
      </c>
      <c r="F2697" s="84">
        <v>5372</v>
      </c>
      <c r="G2697" s="85">
        <v>1</v>
      </c>
      <c r="H2697" s="102">
        <v>1</v>
      </c>
      <c r="I2697" s="44"/>
      <c r="J2697" s="86">
        <f>H2697*F2697</f>
        <v>5372</v>
      </c>
      <c r="K2697" s="44" t="s">
        <v>84</v>
      </c>
    </row>
    <row r="2698" spans="1:11" x14ac:dyDescent="0.25">
      <c r="A2698" s="92"/>
      <c r="C2698" s="92"/>
      <c r="E2698" s="92"/>
      <c r="G2698" s="92"/>
      <c r="I2698" s="92"/>
      <c r="K2698" s="92"/>
    </row>
    <row r="2699" spans="1:11" x14ac:dyDescent="0.25">
      <c r="A2699" s="79">
        <v>40603</v>
      </c>
      <c r="B2699" s="100" t="s">
        <v>197</v>
      </c>
      <c r="C2699" s="39" t="s">
        <v>2552</v>
      </c>
      <c r="D2699" s="100" t="s">
        <v>2553</v>
      </c>
      <c r="E2699" s="44" t="s">
        <v>199</v>
      </c>
      <c r="F2699" s="84">
        <v>7225</v>
      </c>
      <c r="G2699" s="85">
        <v>1</v>
      </c>
      <c r="H2699" s="102">
        <v>1</v>
      </c>
      <c r="I2699" s="44"/>
      <c r="J2699" s="86">
        <f>H2699*F2699</f>
        <v>7225</v>
      </c>
      <c r="K2699" s="44" t="s">
        <v>84</v>
      </c>
    </row>
    <row r="2700" spans="1:11" x14ac:dyDescent="0.25">
      <c r="A2700" s="92"/>
      <c r="C2700" s="92"/>
      <c r="E2700" s="92"/>
      <c r="G2700" s="92"/>
      <c r="I2700" s="92"/>
      <c r="K2700" s="92"/>
    </row>
    <row r="2701" spans="1:11" x14ac:dyDescent="0.25">
      <c r="A2701" s="79">
        <v>40603</v>
      </c>
      <c r="B2701" s="100" t="s">
        <v>197</v>
      </c>
      <c r="C2701" s="147" t="s">
        <v>2554</v>
      </c>
      <c r="D2701" s="100" t="s">
        <v>2555</v>
      </c>
      <c r="E2701" s="44" t="s">
        <v>199</v>
      </c>
      <c r="F2701" s="84">
        <v>2765</v>
      </c>
      <c r="G2701" s="85">
        <v>1</v>
      </c>
      <c r="H2701" s="102">
        <v>1</v>
      </c>
      <c r="I2701" s="44"/>
      <c r="J2701" s="86">
        <f>H2701*F2701</f>
        <v>2765</v>
      </c>
      <c r="K2701" s="44" t="s">
        <v>84</v>
      </c>
    </row>
    <row r="2702" spans="1:11" x14ac:dyDescent="0.25">
      <c r="A2702" s="92"/>
      <c r="C2702" s="92"/>
      <c r="E2702" s="92"/>
      <c r="G2702" s="92"/>
      <c r="I2702" s="92"/>
      <c r="K2702" s="92"/>
    </row>
    <row r="2703" spans="1:11" x14ac:dyDescent="0.25">
      <c r="A2703" s="79">
        <v>40603</v>
      </c>
      <c r="B2703" s="100" t="s">
        <v>197</v>
      </c>
      <c r="C2703" s="147" t="s">
        <v>2556</v>
      </c>
      <c r="D2703" s="100" t="s">
        <v>2557</v>
      </c>
      <c r="E2703" s="44" t="s">
        <v>199</v>
      </c>
      <c r="F2703" s="84">
        <v>2279</v>
      </c>
      <c r="G2703" s="85">
        <v>1</v>
      </c>
      <c r="H2703" s="102">
        <v>1</v>
      </c>
      <c r="I2703" s="44"/>
      <c r="J2703" s="86">
        <f>H2703*F2703</f>
        <v>2279</v>
      </c>
      <c r="K2703" s="44" t="s">
        <v>84</v>
      </c>
    </row>
    <row r="2704" spans="1:11" x14ac:dyDescent="0.25">
      <c r="A2704" s="92"/>
      <c r="C2704" s="92"/>
      <c r="E2704" s="92"/>
      <c r="G2704" s="92"/>
      <c r="I2704" s="92"/>
      <c r="K2704" s="92"/>
    </row>
    <row r="2705" spans="1:11" x14ac:dyDescent="0.25">
      <c r="A2705" s="79">
        <v>40603</v>
      </c>
      <c r="B2705" s="100" t="s">
        <v>197</v>
      </c>
      <c r="C2705" s="147" t="s">
        <v>2558</v>
      </c>
      <c r="D2705" s="100" t="s">
        <v>2559</v>
      </c>
      <c r="E2705" s="44" t="s">
        <v>199</v>
      </c>
      <c r="F2705" s="84">
        <v>1300</v>
      </c>
      <c r="G2705" s="85">
        <v>1</v>
      </c>
      <c r="H2705" s="102">
        <v>1</v>
      </c>
      <c r="I2705" s="44"/>
      <c r="J2705" s="86">
        <f>H2705*F2705</f>
        <v>1300</v>
      </c>
      <c r="K2705" s="44" t="s">
        <v>84</v>
      </c>
    </row>
    <row r="2706" spans="1:11" x14ac:dyDescent="0.25">
      <c r="A2706" s="253"/>
      <c r="B2706" s="101"/>
      <c r="C2706" s="202"/>
      <c r="D2706" s="100"/>
      <c r="E2706" s="53"/>
      <c r="F2706" s="101"/>
      <c r="G2706" s="85"/>
      <c r="H2706" s="102"/>
      <c r="I2706" s="53"/>
      <c r="J2706" s="148"/>
      <c r="K2706" s="44"/>
    </row>
    <row r="2707" spans="1:11" x14ac:dyDescent="0.25">
      <c r="A2707" s="79">
        <v>40603</v>
      </c>
      <c r="B2707" s="100" t="s">
        <v>197</v>
      </c>
      <c r="C2707" s="39" t="s">
        <v>2560</v>
      </c>
      <c r="D2707" s="100" t="s">
        <v>2561</v>
      </c>
      <c r="E2707" s="144" t="s">
        <v>199</v>
      </c>
      <c r="F2707" s="108">
        <v>1300</v>
      </c>
      <c r="G2707" s="99">
        <v>1</v>
      </c>
      <c r="H2707" s="150">
        <v>1</v>
      </c>
      <c r="I2707" s="144"/>
      <c r="J2707" s="86">
        <f>H2707*F2707</f>
        <v>1300</v>
      </c>
      <c r="K2707" s="44" t="s">
        <v>84</v>
      </c>
    </row>
    <row r="2708" spans="1:11" x14ac:dyDescent="0.25">
      <c r="A2708" s="92"/>
      <c r="C2708" s="92"/>
      <c r="E2708" s="92"/>
      <c r="G2708" s="92"/>
      <c r="I2708" s="92"/>
      <c r="K2708" s="92"/>
    </row>
    <row r="2709" spans="1:11" x14ac:dyDescent="0.25">
      <c r="A2709" s="79">
        <v>40603</v>
      </c>
      <c r="B2709" s="100" t="s">
        <v>197</v>
      </c>
      <c r="C2709" s="39" t="s">
        <v>2562</v>
      </c>
      <c r="D2709" s="45" t="s">
        <v>2563</v>
      </c>
      <c r="E2709" s="144" t="s">
        <v>199</v>
      </c>
      <c r="F2709" s="108">
        <v>1300</v>
      </c>
      <c r="G2709" s="99">
        <v>1</v>
      </c>
      <c r="H2709" s="150">
        <v>1</v>
      </c>
      <c r="I2709" s="144"/>
      <c r="J2709" s="86">
        <f>H2709*F2709</f>
        <v>1300</v>
      </c>
      <c r="K2709" s="44" t="s">
        <v>84</v>
      </c>
    </row>
    <row r="2710" spans="1:11" x14ac:dyDescent="0.25">
      <c r="A2710" s="92"/>
      <c r="C2710" s="92"/>
      <c r="E2710" s="92"/>
      <c r="G2710" s="92"/>
      <c r="I2710" s="92"/>
      <c r="K2710" s="92"/>
    </row>
    <row r="2711" spans="1:11" x14ac:dyDescent="0.25">
      <c r="A2711" s="79">
        <v>40603</v>
      </c>
      <c r="B2711" s="100" t="s">
        <v>197</v>
      </c>
      <c r="C2711" s="39" t="s">
        <v>2564</v>
      </c>
      <c r="D2711" s="45" t="s">
        <v>2565</v>
      </c>
      <c r="E2711" s="144" t="s">
        <v>199</v>
      </c>
      <c r="F2711" s="108">
        <v>2381</v>
      </c>
      <c r="G2711" s="172">
        <v>1</v>
      </c>
      <c r="H2711" s="150">
        <v>1</v>
      </c>
      <c r="I2711" s="173"/>
      <c r="J2711" s="86">
        <f>H2711*F2711</f>
        <v>2381</v>
      </c>
      <c r="K2711" s="44" t="s">
        <v>84</v>
      </c>
    </row>
    <row r="2712" spans="1:11" x14ac:dyDescent="0.25">
      <c r="A2712" s="79">
        <v>40603</v>
      </c>
      <c r="B2712" s="100" t="s">
        <v>197</v>
      </c>
      <c r="C2712" s="39" t="s">
        <v>2566</v>
      </c>
      <c r="D2712" s="100" t="s">
        <v>2567</v>
      </c>
      <c r="E2712" s="44" t="s">
        <v>199</v>
      </c>
      <c r="F2712" s="84">
        <v>914</v>
      </c>
      <c r="G2712" s="162">
        <v>1</v>
      </c>
      <c r="H2712" s="102">
        <v>1</v>
      </c>
      <c r="I2712" s="163"/>
      <c r="J2712" s="86">
        <f>H2712*F2712</f>
        <v>914</v>
      </c>
      <c r="K2712" s="44" t="s">
        <v>84</v>
      </c>
    </row>
    <row r="2713" spans="1:11" x14ac:dyDescent="0.25">
      <c r="A2713" s="92"/>
      <c r="C2713" s="92"/>
      <c r="E2713" s="92"/>
      <c r="G2713" s="92"/>
      <c r="I2713" s="92"/>
      <c r="K2713" s="92"/>
    </row>
    <row r="2714" spans="1:11" x14ac:dyDescent="0.25">
      <c r="A2714" s="79">
        <v>40603</v>
      </c>
      <c r="B2714" s="100" t="s">
        <v>197</v>
      </c>
      <c r="C2714" s="46" t="s">
        <v>2568</v>
      </c>
      <c r="D2714" s="100" t="s">
        <v>2569</v>
      </c>
      <c r="E2714" s="44" t="s">
        <v>199</v>
      </c>
      <c r="F2714" s="84">
        <v>8835</v>
      </c>
      <c r="G2714" s="85">
        <v>1</v>
      </c>
      <c r="H2714" s="102">
        <v>1</v>
      </c>
      <c r="I2714" s="53"/>
      <c r="J2714" s="86">
        <f>H2714*F2714</f>
        <v>8835</v>
      </c>
      <c r="K2714" s="44" t="s">
        <v>84</v>
      </c>
    </row>
    <row r="2715" spans="1:11" x14ac:dyDescent="0.25">
      <c r="A2715" s="92"/>
      <c r="C2715" s="92"/>
      <c r="E2715" s="92"/>
      <c r="G2715" s="92"/>
      <c r="I2715" s="92"/>
      <c r="K2715" s="92"/>
    </row>
    <row r="2716" spans="1:11" x14ac:dyDescent="0.25">
      <c r="A2716" s="79">
        <v>40603</v>
      </c>
      <c r="B2716" s="100" t="s">
        <v>197</v>
      </c>
      <c r="C2716" s="46" t="s">
        <v>2570</v>
      </c>
      <c r="D2716" s="100" t="s">
        <v>2571</v>
      </c>
      <c r="E2716" s="44" t="s">
        <v>199</v>
      </c>
      <c r="F2716" s="84">
        <v>2164</v>
      </c>
      <c r="G2716" s="85">
        <v>1</v>
      </c>
      <c r="H2716" s="102">
        <v>1</v>
      </c>
      <c r="I2716" s="53"/>
      <c r="J2716" s="86">
        <f>H2716*F2716</f>
        <v>2164</v>
      </c>
      <c r="K2716" s="44" t="s">
        <v>84</v>
      </c>
    </row>
    <row r="2717" spans="1:11" x14ac:dyDescent="0.25">
      <c r="A2717" s="92"/>
      <c r="C2717" s="92"/>
      <c r="E2717" s="92"/>
      <c r="G2717" s="92"/>
      <c r="I2717" s="92"/>
      <c r="K2717" s="92"/>
    </row>
    <row r="2718" spans="1:11" x14ac:dyDescent="0.25">
      <c r="A2718" s="79">
        <v>40603</v>
      </c>
      <c r="B2718" s="100" t="s">
        <v>197</v>
      </c>
      <c r="C2718" s="147" t="s">
        <v>2572</v>
      </c>
      <c r="D2718" s="100" t="s">
        <v>2573</v>
      </c>
      <c r="E2718" s="44" t="s">
        <v>199</v>
      </c>
      <c r="F2718" s="84">
        <v>2912</v>
      </c>
      <c r="G2718" s="85">
        <v>1</v>
      </c>
      <c r="H2718" s="102">
        <v>1</v>
      </c>
      <c r="I2718" s="44"/>
      <c r="J2718" s="86">
        <f>H2718*F2718</f>
        <v>2912</v>
      </c>
      <c r="K2718" s="44" t="s">
        <v>84</v>
      </c>
    </row>
    <row r="2719" spans="1:11" x14ac:dyDescent="0.25">
      <c r="A2719" s="92"/>
      <c r="C2719" s="92"/>
      <c r="E2719" s="92"/>
      <c r="G2719" s="92"/>
      <c r="I2719" s="92"/>
      <c r="K2719" s="92"/>
    </row>
    <row r="2720" spans="1:11" x14ac:dyDescent="0.25">
      <c r="A2720" s="79">
        <v>40603</v>
      </c>
      <c r="B2720" s="100" t="s">
        <v>197</v>
      </c>
      <c r="C2720" s="147" t="s">
        <v>2574</v>
      </c>
      <c r="D2720" s="100" t="s">
        <v>2575</v>
      </c>
      <c r="E2720" s="44" t="s">
        <v>199</v>
      </c>
      <c r="F2720" s="84">
        <v>1548</v>
      </c>
      <c r="G2720" s="85">
        <v>1</v>
      </c>
      <c r="H2720" s="102">
        <v>1</v>
      </c>
      <c r="I2720" s="44"/>
      <c r="J2720" s="86">
        <f>H2720*F2720</f>
        <v>1548</v>
      </c>
      <c r="K2720" s="44" t="s">
        <v>84</v>
      </c>
    </row>
    <row r="2721" spans="1:11" x14ac:dyDescent="0.25">
      <c r="A2721" s="92"/>
      <c r="C2721" s="92"/>
      <c r="E2721" s="92"/>
      <c r="G2721" s="92"/>
      <c r="I2721" s="92"/>
      <c r="K2721" s="92"/>
    </row>
    <row r="2722" spans="1:11" x14ac:dyDescent="0.25">
      <c r="A2722" s="79">
        <v>40603</v>
      </c>
      <c r="B2722" s="100" t="s">
        <v>197</v>
      </c>
      <c r="C2722" s="39" t="s">
        <v>2576</v>
      </c>
      <c r="D2722" s="100" t="s">
        <v>2577</v>
      </c>
      <c r="E2722" s="44" t="s">
        <v>199</v>
      </c>
      <c r="F2722" s="84">
        <v>1712</v>
      </c>
      <c r="G2722" s="85">
        <v>1</v>
      </c>
      <c r="H2722" s="102">
        <v>1</v>
      </c>
      <c r="I2722" s="44"/>
      <c r="J2722" s="86">
        <f>H2722*F2722</f>
        <v>1712</v>
      </c>
      <c r="K2722" s="44" t="s">
        <v>84</v>
      </c>
    </row>
    <row r="2723" spans="1:11" x14ac:dyDescent="0.25">
      <c r="A2723" s="92"/>
      <c r="C2723" s="92"/>
      <c r="E2723" s="92"/>
      <c r="G2723" s="92"/>
      <c r="I2723" s="92"/>
      <c r="K2723" s="92"/>
    </row>
    <row r="2724" spans="1:11" x14ac:dyDescent="0.25">
      <c r="A2724" s="79">
        <v>40603</v>
      </c>
      <c r="B2724" s="100" t="s">
        <v>197</v>
      </c>
      <c r="C2724" s="147" t="s">
        <v>2578</v>
      </c>
      <c r="D2724" s="100" t="s">
        <v>2579</v>
      </c>
      <c r="E2724" s="44" t="s">
        <v>199</v>
      </c>
      <c r="F2724" s="84">
        <v>3468</v>
      </c>
      <c r="G2724" s="85">
        <v>1</v>
      </c>
      <c r="H2724" s="102">
        <v>1</v>
      </c>
      <c r="I2724" s="44"/>
      <c r="J2724" s="86">
        <f>H2724*F2724</f>
        <v>3468</v>
      </c>
      <c r="K2724" s="44" t="s">
        <v>84</v>
      </c>
    </row>
    <row r="2725" spans="1:11" x14ac:dyDescent="0.25">
      <c r="A2725" s="92"/>
      <c r="C2725" s="92"/>
      <c r="E2725" s="92"/>
      <c r="G2725" s="92"/>
      <c r="I2725" s="92"/>
      <c r="K2725" s="92"/>
    </row>
    <row r="2726" spans="1:11" x14ac:dyDescent="0.25">
      <c r="A2726" s="79">
        <v>40603</v>
      </c>
      <c r="B2726" s="100" t="s">
        <v>197</v>
      </c>
      <c r="C2726" s="147" t="s">
        <v>2580</v>
      </c>
      <c r="D2726" s="100" t="s">
        <v>2581</v>
      </c>
      <c r="E2726" s="44" t="s">
        <v>199</v>
      </c>
      <c r="F2726" s="84">
        <v>2006</v>
      </c>
      <c r="G2726" s="85">
        <v>1</v>
      </c>
      <c r="H2726" s="102">
        <v>1</v>
      </c>
      <c r="I2726" s="44"/>
      <c r="J2726" s="86">
        <f>H2726*F2726</f>
        <v>2006</v>
      </c>
      <c r="K2726" s="44" t="s">
        <v>84</v>
      </c>
    </row>
    <row r="2727" spans="1:11" x14ac:dyDescent="0.25">
      <c r="A2727" s="92"/>
      <c r="C2727" s="92"/>
      <c r="E2727" s="92"/>
      <c r="G2727" s="92"/>
      <c r="I2727" s="92"/>
      <c r="K2727" s="92"/>
    </row>
    <row r="2728" spans="1:11" x14ac:dyDescent="0.25">
      <c r="A2728" s="79">
        <v>40603</v>
      </c>
      <c r="B2728" s="100" t="s">
        <v>197</v>
      </c>
      <c r="C2728" s="147" t="s">
        <v>2582</v>
      </c>
      <c r="D2728" s="100" t="s">
        <v>2583</v>
      </c>
      <c r="E2728" s="44" t="s">
        <v>199</v>
      </c>
      <c r="F2728" s="84">
        <v>3394</v>
      </c>
      <c r="G2728" s="85">
        <v>1</v>
      </c>
      <c r="H2728" s="102">
        <v>1</v>
      </c>
      <c r="I2728" s="44"/>
      <c r="J2728" s="86">
        <f>H2728*F2728</f>
        <v>3394</v>
      </c>
      <c r="K2728" s="44" t="s">
        <v>84</v>
      </c>
    </row>
    <row r="2729" spans="1:11" x14ac:dyDescent="0.25">
      <c r="A2729" s="253"/>
      <c r="B2729" s="101"/>
      <c r="C2729" s="202"/>
      <c r="D2729" s="100"/>
      <c r="E2729" s="53"/>
      <c r="F2729" s="101"/>
      <c r="G2729" s="85"/>
      <c r="H2729" s="102"/>
      <c r="I2729" s="53"/>
      <c r="J2729" s="148"/>
      <c r="K2729" s="44"/>
    </row>
    <row r="2730" spans="1:11" x14ac:dyDescent="0.25">
      <c r="A2730" s="79">
        <v>40603</v>
      </c>
      <c r="B2730" s="100" t="s">
        <v>197</v>
      </c>
      <c r="C2730" s="39" t="s">
        <v>2584</v>
      </c>
      <c r="D2730" s="100" t="s">
        <v>2585</v>
      </c>
      <c r="E2730" s="144" t="s">
        <v>199</v>
      </c>
      <c r="F2730" s="108">
        <v>2495</v>
      </c>
      <c r="G2730" s="99">
        <v>1</v>
      </c>
      <c r="H2730" s="150">
        <v>1</v>
      </c>
      <c r="I2730" s="144"/>
      <c r="J2730" s="86">
        <f>H2730*F2730</f>
        <v>2495</v>
      </c>
      <c r="K2730" s="44" t="s">
        <v>84</v>
      </c>
    </row>
    <row r="2731" spans="1:11" x14ac:dyDescent="0.25">
      <c r="A2731" s="92"/>
      <c r="C2731" s="92"/>
      <c r="E2731" s="92"/>
      <c r="G2731" s="92"/>
      <c r="I2731" s="92"/>
      <c r="K2731" s="92"/>
    </row>
    <row r="2732" spans="1:11" x14ac:dyDescent="0.25">
      <c r="A2732" s="79">
        <v>40603</v>
      </c>
      <c r="B2732" s="100" t="s">
        <v>197</v>
      </c>
      <c r="C2732" s="39" t="s">
        <v>2586</v>
      </c>
      <c r="D2732" s="45" t="s">
        <v>2587</v>
      </c>
      <c r="E2732" s="144" t="s">
        <v>199</v>
      </c>
      <c r="F2732" s="108">
        <v>7254</v>
      </c>
      <c r="G2732" s="99">
        <v>1</v>
      </c>
      <c r="H2732" s="150">
        <v>1</v>
      </c>
      <c r="I2732" s="144"/>
      <c r="J2732" s="86">
        <f>H2732*F2732</f>
        <v>7254</v>
      </c>
      <c r="K2732" s="44" t="s">
        <v>84</v>
      </c>
    </row>
    <row r="2733" spans="1:11" x14ac:dyDescent="0.25">
      <c r="A2733" s="92"/>
      <c r="C2733" s="92"/>
      <c r="E2733" s="92"/>
      <c r="G2733" s="92"/>
      <c r="I2733" s="92"/>
      <c r="K2733" s="92"/>
    </row>
    <row r="2734" spans="1:11" x14ac:dyDescent="0.25">
      <c r="A2734" s="79">
        <v>40603</v>
      </c>
      <c r="B2734" s="100" t="s">
        <v>197</v>
      </c>
      <c r="C2734" s="39" t="s">
        <v>2588</v>
      </c>
      <c r="D2734" s="45" t="s">
        <v>2589</v>
      </c>
      <c r="E2734" s="144" t="s">
        <v>199</v>
      </c>
      <c r="F2734" s="108">
        <v>3613</v>
      </c>
      <c r="G2734" s="172">
        <v>1</v>
      </c>
      <c r="H2734" s="150">
        <v>1</v>
      </c>
      <c r="I2734" s="173"/>
      <c r="J2734" s="86">
        <f>H2734*F2734</f>
        <v>3613</v>
      </c>
      <c r="K2734" s="44" t="s">
        <v>84</v>
      </c>
    </row>
    <row r="2735" spans="1:11" x14ac:dyDescent="0.25">
      <c r="A2735" s="79">
        <v>40603</v>
      </c>
      <c r="B2735" s="100" t="s">
        <v>197</v>
      </c>
      <c r="C2735" s="39" t="s">
        <v>2590</v>
      </c>
      <c r="D2735" s="100" t="s">
        <v>2591</v>
      </c>
      <c r="E2735" s="44" t="s">
        <v>199</v>
      </c>
      <c r="F2735" s="84">
        <v>3299</v>
      </c>
      <c r="G2735" s="162">
        <v>1</v>
      </c>
      <c r="H2735" s="102">
        <v>1</v>
      </c>
      <c r="I2735" s="163"/>
      <c r="J2735" s="86">
        <f>H2735*F2735</f>
        <v>3299</v>
      </c>
      <c r="K2735" s="44" t="s">
        <v>84</v>
      </c>
    </row>
    <row r="2736" spans="1:11" x14ac:dyDescent="0.25">
      <c r="A2736" s="92"/>
      <c r="C2736" s="92"/>
      <c r="E2736" s="92"/>
      <c r="G2736" s="92"/>
      <c r="I2736" s="92"/>
      <c r="K2736" s="92"/>
    </row>
    <row r="2737" spans="1:11" x14ac:dyDescent="0.25">
      <c r="A2737" s="79">
        <v>40603</v>
      </c>
      <c r="B2737" s="100" t="s">
        <v>197</v>
      </c>
      <c r="C2737" s="46" t="s">
        <v>2592</v>
      </c>
      <c r="D2737" s="100" t="s">
        <v>2593</v>
      </c>
      <c r="E2737" s="44" t="s">
        <v>199</v>
      </c>
      <c r="F2737" s="84">
        <v>8820</v>
      </c>
      <c r="G2737" s="85">
        <v>1</v>
      </c>
      <c r="H2737" s="102">
        <v>1</v>
      </c>
      <c r="I2737" s="53"/>
      <c r="J2737" s="86">
        <f>H2737*F2737</f>
        <v>8820</v>
      </c>
      <c r="K2737" s="44" t="s">
        <v>84</v>
      </c>
    </row>
    <row r="2738" spans="1:11" x14ac:dyDescent="0.25">
      <c r="A2738" s="92"/>
      <c r="C2738" s="92"/>
      <c r="E2738" s="92"/>
      <c r="G2738" s="92"/>
      <c r="I2738" s="92"/>
      <c r="K2738" s="92"/>
    </row>
    <row r="2739" spans="1:11" x14ac:dyDescent="0.25">
      <c r="A2739" s="79">
        <v>40603</v>
      </c>
      <c r="B2739" s="100" t="s">
        <v>197</v>
      </c>
      <c r="C2739" s="46" t="s">
        <v>2594</v>
      </c>
      <c r="D2739" s="100" t="s">
        <v>2595</v>
      </c>
      <c r="E2739" s="44" t="s">
        <v>199</v>
      </c>
      <c r="F2739" s="84">
        <v>8820</v>
      </c>
      <c r="G2739" s="85">
        <v>1</v>
      </c>
      <c r="H2739" s="102">
        <v>1</v>
      </c>
      <c r="I2739" s="53"/>
      <c r="J2739" s="86">
        <f>H2739*F2739</f>
        <v>8820</v>
      </c>
      <c r="K2739" s="44" t="s">
        <v>84</v>
      </c>
    </row>
    <row r="2740" spans="1:11" x14ac:dyDescent="0.25">
      <c r="A2740" s="92"/>
      <c r="C2740" s="92"/>
      <c r="E2740" s="92"/>
      <c r="G2740" s="92"/>
      <c r="I2740" s="92"/>
      <c r="K2740" s="92"/>
    </row>
    <row r="2741" spans="1:11" x14ac:dyDescent="0.25">
      <c r="A2741" s="79">
        <v>40603</v>
      </c>
      <c r="B2741" s="100" t="s">
        <v>197</v>
      </c>
      <c r="C2741" s="147" t="s">
        <v>2596</v>
      </c>
      <c r="D2741" s="100" t="s">
        <v>2597</v>
      </c>
      <c r="E2741" s="44" t="s">
        <v>199</v>
      </c>
      <c r="F2741" s="84">
        <v>3396</v>
      </c>
      <c r="G2741" s="85">
        <v>1</v>
      </c>
      <c r="H2741" s="102">
        <v>1</v>
      </c>
      <c r="I2741" s="44"/>
      <c r="J2741" s="86">
        <f>H2741*F2741</f>
        <v>3396</v>
      </c>
      <c r="K2741" s="44" t="s">
        <v>84</v>
      </c>
    </row>
    <row r="2742" spans="1:11" x14ac:dyDescent="0.25">
      <c r="A2742" s="92"/>
      <c r="C2742" s="92"/>
      <c r="E2742" s="92"/>
      <c r="G2742" s="92"/>
      <c r="I2742" s="92"/>
      <c r="K2742" s="92"/>
    </row>
    <row r="2743" spans="1:11" x14ac:dyDescent="0.25">
      <c r="A2743" s="79">
        <v>40603</v>
      </c>
      <c r="B2743" s="100" t="s">
        <v>197</v>
      </c>
      <c r="C2743" s="147" t="s">
        <v>2598</v>
      </c>
      <c r="D2743" s="100" t="s">
        <v>2599</v>
      </c>
      <c r="E2743" s="44" t="s">
        <v>199</v>
      </c>
      <c r="F2743" s="84">
        <v>936</v>
      </c>
      <c r="G2743" s="85">
        <v>1</v>
      </c>
      <c r="H2743" s="102">
        <v>1</v>
      </c>
      <c r="I2743" s="44"/>
      <c r="J2743" s="86">
        <f>H2743*F2743</f>
        <v>936</v>
      </c>
      <c r="K2743" s="44" t="s">
        <v>84</v>
      </c>
    </row>
    <row r="2744" spans="1:11" x14ac:dyDescent="0.25">
      <c r="A2744" s="92"/>
      <c r="C2744" s="92"/>
      <c r="E2744" s="92"/>
      <c r="G2744" s="92"/>
      <c r="I2744" s="92"/>
      <c r="K2744" s="92"/>
    </row>
    <row r="2745" spans="1:11" x14ac:dyDescent="0.25">
      <c r="A2745" s="79">
        <v>40603</v>
      </c>
      <c r="B2745" s="100" t="s">
        <v>197</v>
      </c>
      <c r="C2745" s="39" t="s">
        <v>2600</v>
      </c>
      <c r="D2745" s="100" t="s">
        <v>2601</v>
      </c>
      <c r="E2745" s="44" t="s">
        <v>199</v>
      </c>
      <c r="F2745" s="84">
        <v>3973</v>
      </c>
      <c r="G2745" s="85">
        <v>1</v>
      </c>
      <c r="H2745" s="102">
        <v>1</v>
      </c>
      <c r="I2745" s="44"/>
      <c r="J2745" s="86">
        <f>H2745*F2745</f>
        <v>3973</v>
      </c>
      <c r="K2745" s="44" t="s">
        <v>84</v>
      </c>
    </row>
    <row r="2746" spans="1:11" x14ac:dyDescent="0.25">
      <c r="A2746" s="92"/>
      <c r="C2746" s="92"/>
      <c r="E2746" s="92"/>
      <c r="G2746" s="92"/>
      <c r="I2746" s="92"/>
      <c r="K2746" s="92"/>
    </row>
    <row r="2747" spans="1:11" x14ac:dyDescent="0.25">
      <c r="A2747" s="79">
        <v>40603</v>
      </c>
      <c r="B2747" s="100" t="s">
        <v>197</v>
      </c>
      <c r="C2747" s="147" t="s">
        <v>2602</v>
      </c>
      <c r="D2747" s="100" t="s">
        <v>2603</v>
      </c>
      <c r="E2747" s="44" t="s">
        <v>199</v>
      </c>
      <c r="F2747" s="84">
        <v>5401</v>
      </c>
      <c r="G2747" s="85">
        <v>1</v>
      </c>
      <c r="H2747" s="102">
        <v>1</v>
      </c>
      <c r="I2747" s="44"/>
      <c r="J2747" s="86">
        <f>H2747*F2747</f>
        <v>5401</v>
      </c>
      <c r="K2747" s="44" t="s">
        <v>84</v>
      </c>
    </row>
    <row r="2748" spans="1:11" x14ac:dyDescent="0.25">
      <c r="A2748" s="79"/>
      <c r="B2748" s="100"/>
      <c r="C2748" s="147"/>
      <c r="D2748" s="100"/>
      <c r="E2748" s="44"/>
      <c r="F2748" s="84"/>
      <c r="G2748" s="85"/>
      <c r="H2748" s="102"/>
      <c r="I2748" s="44"/>
      <c r="J2748" s="148"/>
      <c r="K2748" s="44"/>
    </row>
    <row r="2749" spans="1:11" x14ac:dyDescent="0.25">
      <c r="A2749" s="79">
        <v>40603</v>
      </c>
      <c r="B2749" s="100" t="s">
        <v>197</v>
      </c>
      <c r="C2749" s="147" t="s">
        <v>2604</v>
      </c>
      <c r="D2749" s="100" t="s">
        <v>2605</v>
      </c>
      <c r="E2749" s="44" t="s">
        <v>199</v>
      </c>
      <c r="F2749" s="84">
        <v>3000</v>
      </c>
      <c r="G2749" s="85">
        <v>1</v>
      </c>
      <c r="H2749" s="102">
        <v>1</v>
      </c>
      <c r="I2749" s="44"/>
      <c r="J2749" s="86">
        <f>H2749*F2749</f>
        <v>3000</v>
      </c>
      <c r="K2749" s="44" t="s">
        <v>84</v>
      </c>
    </row>
    <row r="2750" spans="1:11" x14ac:dyDescent="0.25">
      <c r="A2750" s="92"/>
      <c r="C2750" s="92"/>
      <c r="E2750" s="92"/>
      <c r="G2750" s="92"/>
      <c r="I2750" s="92"/>
      <c r="K2750" s="92"/>
    </row>
    <row r="2751" spans="1:11" x14ac:dyDescent="0.25">
      <c r="A2751" s="79">
        <v>40603</v>
      </c>
      <c r="B2751" s="100" t="s">
        <v>197</v>
      </c>
      <c r="C2751" s="147" t="s">
        <v>2606</v>
      </c>
      <c r="D2751" s="100" t="s">
        <v>2607</v>
      </c>
      <c r="E2751" s="44" t="s">
        <v>199</v>
      </c>
      <c r="F2751" s="84">
        <v>6797</v>
      </c>
      <c r="G2751" s="85">
        <v>1</v>
      </c>
      <c r="H2751" s="102">
        <v>1</v>
      </c>
      <c r="I2751" s="44"/>
      <c r="J2751" s="86">
        <f>H2751*F2751</f>
        <v>6797</v>
      </c>
      <c r="K2751" s="44" t="s">
        <v>84</v>
      </c>
    </row>
    <row r="2752" spans="1:11" x14ac:dyDescent="0.25">
      <c r="A2752" s="92"/>
      <c r="C2752" s="92"/>
      <c r="E2752" s="92"/>
      <c r="G2752" s="92"/>
      <c r="I2752" s="92"/>
      <c r="K2752" s="92"/>
    </row>
    <row r="2753" spans="1:11" x14ac:dyDescent="0.25">
      <c r="A2753" s="79">
        <v>40603</v>
      </c>
      <c r="B2753" s="100" t="s">
        <v>197</v>
      </c>
      <c r="C2753" s="39" t="s">
        <v>2608</v>
      </c>
      <c r="D2753" s="100" t="s">
        <v>2609</v>
      </c>
      <c r="E2753" s="144" t="s">
        <v>199</v>
      </c>
      <c r="F2753" s="108">
        <v>2282</v>
      </c>
      <c r="G2753" s="99">
        <v>1</v>
      </c>
      <c r="H2753" s="150">
        <v>1</v>
      </c>
      <c r="I2753" s="144"/>
      <c r="J2753" s="86">
        <f>H2753*F2753</f>
        <v>2282</v>
      </c>
      <c r="K2753" s="44" t="s">
        <v>84</v>
      </c>
    </row>
    <row r="2754" spans="1:11" x14ac:dyDescent="0.25">
      <c r="A2754" s="92"/>
      <c r="C2754" s="92"/>
      <c r="E2754" s="92"/>
      <c r="G2754" s="92"/>
      <c r="I2754" s="92"/>
      <c r="K2754" s="92"/>
    </row>
    <row r="2755" spans="1:11" x14ac:dyDescent="0.25">
      <c r="A2755" s="79">
        <v>40603</v>
      </c>
      <c r="B2755" s="100" t="s">
        <v>197</v>
      </c>
      <c r="C2755" s="39" t="s">
        <v>2610</v>
      </c>
      <c r="D2755" s="45" t="s">
        <v>2611</v>
      </c>
      <c r="E2755" s="144" t="s">
        <v>199</v>
      </c>
      <c r="F2755" s="108">
        <v>2170</v>
      </c>
      <c r="G2755" s="99">
        <v>1</v>
      </c>
      <c r="H2755" s="150">
        <v>1</v>
      </c>
      <c r="I2755" s="144"/>
      <c r="J2755" s="86">
        <f>H2755*F2755</f>
        <v>2170</v>
      </c>
      <c r="K2755" s="44" t="s">
        <v>84</v>
      </c>
    </row>
    <row r="2756" spans="1:11" x14ac:dyDescent="0.25">
      <c r="A2756" s="79"/>
      <c r="B2756" s="100"/>
      <c r="C2756" s="147"/>
      <c r="D2756" s="100"/>
      <c r="E2756" s="44"/>
      <c r="F2756" s="84"/>
      <c r="G2756" s="85"/>
      <c r="H2756" s="102"/>
      <c r="I2756" s="44"/>
      <c r="J2756" s="148"/>
      <c r="K2756" s="44"/>
    </row>
    <row r="2757" spans="1:11" x14ac:dyDescent="0.25">
      <c r="A2757" s="95">
        <v>40471</v>
      </c>
      <c r="B2757" s="100" t="s">
        <v>197</v>
      </c>
      <c r="C2757" s="39" t="s">
        <v>2612</v>
      </c>
      <c r="D2757" s="100" t="s">
        <v>2613</v>
      </c>
      <c r="E2757" s="144" t="s">
        <v>28</v>
      </c>
      <c r="F2757" s="108">
        <v>16500</v>
      </c>
      <c r="G2757" s="172">
        <v>1</v>
      </c>
      <c r="H2757" s="150">
        <v>1</v>
      </c>
      <c r="I2757" s="173"/>
      <c r="J2757" s="86">
        <f>H2757*F2757</f>
        <v>16500</v>
      </c>
      <c r="K2757" s="44" t="s">
        <v>84</v>
      </c>
    </row>
    <row r="2758" spans="1:11" x14ac:dyDescent="0.25">
      <c r="A2758" s="95">
        <v>40471</v>
      </c>
      <c r="B2758" s="45" t="s">
        <v>197</v>
      </c>
      <c r="C2758" s="39" t="s">
        <v>2614</v>
      </c>
      <c r="D2758" s="45" t="s">
        <v>2615</v>
      </c>
      <c r="E2758" s="144" t="s">
        <v>28</v>
      </c>
      <c r="F2758" s="108">
        <v>12800</v>
      </c>
      <c r="G2758" s="221">
        <v>1</v>
      </c>
      <c r="H2758" s="150">
        <v>1</v>
      </c>
      <c r="I2758" s="223"/>
      <c r="J2758" s="86">
        <f>H2758*F2758</f>
        <v>12800</v>
      </c>
      <c r="K2758" s="44" t="s">
        <v>84</v>
      </c>
    </row>
    <row r="2759" spans="1:11" x14ac:dyDescent="0.25">
      <c r="A2759" s="92"/>
      <c r="C2759" s="92"/>
      <c r="E2759" s="92"/>
      <c r="G2759" s="92"/>
      <c r="I2759" s="92"/>
      <c r="K2759" s="92"/>
    </row>
    <row r="2760" spans="1:11" x14ac:dyDescent="0.25">
      <c r="A2760" s="79">
        <v>40471</v>
      </c>
      <c r="B2760" s="100" t="s">
        <v>197</v>
      </c>
      <c r="C2760" s="147" t="s">
        <v>2616</v>
      </c>
      <c r="D2760" s="100" t="s">
        <v>2617</v>
      </c>
      <c r="E2760" s="44" t="s">
        <v>199</v>
      </c>
      <c r="F2760" s="84">
        <v>2190</v>
      </c>
      <c r="G2760" s="85">
        <v>1</v>
      </c>
      <c r="H2760" s="102">
        <v>1</v>
      </c>
      <c r="I2760" s="44"/>
      <c r="J2760" s="86">
        <f>H2760*F2760</f>
        <v>2190</v>
      </c>
      <c r="K2760" s="44" t="s">
        <v>84</v>
      </c>
    </row>
    <row r="2761" spans="1:11" x14ac:dyDescent="0.25">
      <c r="A2761" s="92"/>
      <c r="C2761" s="92"/>
      <c r="E2761" s="92"/>
      <c r="G2761" s="92"/>
      <c r="I2761" s="92"/>
      <c r="K2761" s="92"/>
    </row>
    <row r="2762" spans="1:11" x14ac:dyDescent="0.25">
      <c r="A2762" s="79">
        <v>40471</v>
      </c>
      <c r="B2762" s="100" t="s">
        <v>197</v>
      </c>
      <c r="C2762" s="147" t="s">
        <v>2618</v>
      </c>
      <c r="D2762" s="100" t="s">
        <v>2619</v>
      </c>
      <c r="E2762" s="44" t="s">
        <v>199</v>
      </c>
      <c r="F2762" s="84">
        <v>1890</v>
      </c>
      <c r="G2762" s="85">
        <v>1</v>
      </c>
      <c r="H2762" s="102">
        <v>1</v>
      </c>
      <c r="I2762" s="44"/>
      <c r="J2762" s="86">
        <f>H2762*F2762</f>
        <v>1890</v>
      </c>
      <c r="K2762" s="44" t="s">
        <v>84</v>
      </c>
    </row>
    <row r="2763" spans="1:11" x14ac:dyDescent="0.25">
      <c r="A2763" s="92"/>
      <c r="C2763" s="92"/>
      <c r="E2763" s="92"/>
      <c r="G2763" s="92"/>
      <c r="I2763" s="92"/>
      <c r="K2763" s="92"/>
    </row>
    <row r="2764" spans="1:11" x14ac:dyDescent="0.25">
      <c r="A2764" s="79">
        <v>40471</v>
      </c>
      <c r="B2764" s="100" t="s">
        <v>197</v>
      </c>
      <c r="C2764" s="39" t="s">
        <v>2620</v>
      </c>
      <c r="D2764" s="100" t="s">
        <v>2621</v>
      </c>
      <c r="E2764" s="144" t="s">
        <v>199</v>
      </c>
      <c r="F2764" s="108">
        <v>1990</v>
      </c>
      <c r="G2764" s="99">
        <v>1</v>
      </c>
      <c r="H2764" s="150">
        <v>1</v>
      </c>
      <c r="I2764" s="144"/>
      <c r="J2764" s="86">
        <f>H2764*F2764</f>
        <v>1990</v>
      </c>
      <c r="K2764" s="44" t="s">
        <v>84</v>
      </c>
    </row>
    <row r="2765" spans="1:11" x14ac:dyDescent="0.25">
      <c r="A2765" s="92"/>
      <c r="C2765" s="92"/>
      <c r="E2765" s="92"/>
      <c r="G2765" s="92"/>
      <c r="I2765" s="92"/>
      <c r="K2765" s="92"/>
    </row>
    <row r="2766" spans="1:11" x14ac:dyDescent="0.25">
      <c r="A2766" s="79">
        <v>40371</v>
      </c>
      <c r="B2766" s="100" t="s">
        <v>197</v>
      </c>
      <c r="C2766" s="39" t="s">
        <v>2622</v>
      </c>
      <c r="D2766" s="100" t="s">
        <v>2623</v>
      </c>
      <c r="E2766" s="44" t="s">
        <v>199</v>
      </c>
      <c r="F2766" s="84">
        <v>545</v>
      </c>
      <c r="G2766" s="85">
        <v>1</v>
      </c>
      <c r="H2766" s="102">
        <v>1</v>
      </c>
      <c r="I2766" s="53"/>
      <c r="J2766" s="86">
        <f>H2766*F2766</f>
        <v>545</v>
      </c>
      <c r="K2766" s="44" t="s">
        <v>84</v>
      </c>
    </row>
    <row r="2767" spans="1:11" x14ac:dyDescent="0.25">
      <c r="A2767" s="92"/>
      <c r="C2767" s="92"/>
      <c r="E2767" s="92"/>
      <c r="G2767" s="92"/>
      <c r="I2767" s="92"/>
      <c r="K2767" s="92"/>
    </row>
    <row r="2768" spans="1:11" x14ac:dyDescent="0.25">
      <c r="A2768" s="79">
        <v>40371</v>
      </c>
      <c r="B2768" s="100" t="s">
        <v>197</v>
      </c>
      <c r="C2768" s="46" t="s">
        <v>2624</v>
      </c>
      <c r="D2768" s="100" t="s">
        <v>2625</v>
      </c>
      <c r="E2768" s="44" t="s">
        <v>199</v>
      </c>
      <c r="F2768" s="84">
        <v>225</v>
      </c>
      <c r="G2768" s="85">
        <v>1</v>
      </c>
      <c r="H2768" s="102">
        <v>1</v>
      </c>
      <c r="I2768" s="53"/>
      <c r="J2768" s="86">
        <f>H2768*F2768</f>
        <v>225</v>
      </c>
      <c r="K2768" s="44" t="s">
        <v>84</v>
      </c>
    </row>
    <row r="2769" spans="1:11" x14ac:dyDescent="0.25">
      <c r="A2769" s="92"/>
      <c r="C2769" s="92"/>
      <c r="E2769" s="92"/>
      <c r="G2769" s="92"/>
      <c r="I2769" s="92"/>
      <c r="K2769" s="92"/>
    </row>
    <row r="2770" spans="1:11" x14ac:dyDescent="0.25">
      <c r="A2770" s="79">
        <v>40371</v>
      </c>
      <c r="B2770" s="100" t="s">
        <v>197</v>
      </c>
      <c r="C2770" s="46" t="s">
        <v>2626</v>
      </c>
      <c r="D2770" s="100" t="s">
        <v>2627</v>
      </c>
      <c r="E2770" s="44" t="s">
        <v>199</v>
      </c>
      <c r="F2770" s="84">
        <v>330</v>
      </c>
      <c r="G2770" s="85">
        <v>1</v>
      </c>
      <c r="H2770" s="102">
        <v>1</v>
      </c>
      <c r="I2770" s="53"/>
      <c r="J2770" s="86">
        <f>H2770*F2770</f>
        <v>330</v>
      </c>
      <c r="K2770" s="44" t="s">
        <v>84</v>
      </c>
    </row>
    <row r="2771" spans="1:11" x14ac:dyDescent="0.25">
      <c r="A2771" s="92"/>
      <c r="C2771" s="92"/>
      <c r="E2771" s="92"/>
      <c r="G2771" s="92"/>
      <c r="I2771" s="92"/>
      <c r="K2771" s="92"/>
    </row>
    <row r="2772" spans="1:11" x14ac:dyDescent="0.25">
      <c r="A2772" s="79">
        <v>40371</v>
      </c>
      <c r="B2772" s="100" t="s">
        <v>197</v>
      </c>
      <c r="C2772" s="147" t="s">
        <v>2628</v>
      </c>
      <c r="D2772" s="100" t="s">
        <v>2629</v>
      </c>
      <c r="E2772" s="44" t="s">
        <v>199</v>
      </c>
      <c r="F2772" s="84">
        <v>210</v>
      </c>
      <c r="G2772" s="85">
        <v>1</v>
      </c>
      <c r="H2772" s="102">
        <v>1</v>
      </c>
      <c r="I2772" s="44"/>
      <c r="J2772" s="86">
        <f>H2772*F2772</f>
        <v>210</v>
      </c>
      <c r="K2772" s="44" t="s">
        <v>84</v>
      </c>
    </row>
    <row r="2773" spans="1:11" x14ac:dyDescent="0.25">
      <c r="A2773" s="225"/>
      <c r="B2773" s="249"/>
      <c r="C2773" s="247"/>
      <c r="D2773" s="248"/>
      <c r="E2773" s="247"/>
      <c r="F2773" s="121"/>
      <c r="G2773" s="250"/>
      <c r="H2773" s="251"/>
      <c r="I2773" s="247"/>
      <c r="J2773" s="148"/>
      <c r="K2773" s="53"/>
    </row>
    <row r="2774" spans="1:11" x14ac:dyDescent="0.25">
      <c r="A2774" s="79">
        <v>40371</v>
      </c>
      <c r="B2774" s="100" t="s">
        <v>197</v>
      </c>
      <c r="C2774" s="147" t="s">
        <v>2630</v>
      </c>
      <c r="D2774" s="100" t="s">
        <v>2631</v>
      </c>
      <c r="E2774" s="44" t="s">
        <v>199</v>
      </c>
      <c r="F2774" s="84">
        <v>349</v>
      </c>
      <c r="G2774" s="85">
        <v>1</v>
      </c>
      <c r="H2774" s="102">
        <v>1</v>
      </c>
      <c r="I2774" s="44"/>
      <c r="J2774" s="86">
        <f>H2774*F2774</f>
        <v>349</v>
      </c>
      <c r="K2774" s="44" t="s">
        <v>84</v>
      </c>
    </row>
    <row r="2775" spans="1:11" x14ac:dyDescent="0.25">
      <c r="A2775" s="92"/>
      <c r="C2775" s="92"/>
      <c r="E2775" s="92"/>
      <c r="G2775" s="92"/>
      <c r="I2775" s="92"/>
      <c r="K2775" s="92"/>
    </row>
    <row r="2776" spans="1:11" x14ac:dyDescent="0.25">
      <c r="A2776" s="79">
        <v>40371</v>
      </c>
      <c r="B2776" s="100" t="s">
        <v>197</v>
      </c>
      <c r="C2776" s="39" t="s">
        <v>2632</v>
      </c>
      <c r="D2776" s="100" t="s">
        <v>2633</v>
      </c>
      <c r="E2776" s="44" t="s">
        <v>199</v>
      </c>
      <c r="F2776" s="84">
        <v>425</v>
      </c>
      <c r="G2776" s="85">
        <v>1</v>
      </c>
      <c r="H2776" s="102">
        <v>1</v>
      </c>
      <c r="I2776" s="44"/>
      <c r="J2776" s="86">
        <f>H2776*F2776</f>
        <v>425</v>
      </c>
      <c r="K2776" s="44" t="s">
        <v>84</v>
      </c>
    </row>
    <row r="2777" spans="1:11" x14ac:dyDescent="0.25">
      <c r="A2777" s="92"/>
      <c r="C2777" s="92"/>
      <c r="E2777" s="92"/>
      <c r="G2777" s="92"/>
      <c r="I2777" s="92"/>
      <c r="K2777" s="92"/>
    </row>
    <row r="2778" spans="1:11" x14ac:dyDescent="0.25">
      <c r="A2778" s="79">
        <v>40371</v>
      </c>
      <c r="B2778" s="100" t="s">
        <v>197</v>
      </c>
      <c r="C2778" s="147" t="s">
        <v>2634</v>
      </c>
      <c r="D2778" s="100" t="s">
        <v>2635</v>
      </c>
      <c r="E2778" s="44" t="s">
        <v>199</v>
      </c>
      <c r="F2778" s="84">
        <v>2995</v>
      </c>
      <c r="G2778" s="85">
        <v>1</v>
      </c>
      <c r="H2778" s="102">
        <v>1</v>
      </c>
      <c r="I2778" s="44"/>
      <c r="J2778" s="86">
        <f>H2778*F2778</f>
        <v>2995</v>
      </c>
      <c r="K2778" s="44" t="s">
        <v>84</v>
      </c>
    </row>
    <row r="2779" spans="1:11" x14ac:dyDescent="0.25">
      <c r="A2779" s="92"/>
      <c r="C2779" s="92"/>
      <c r="E2779" s="92"/>
      <c r="G2779" s="92"/>
      <c r="I2779" s="92"/>
      <c r="K2779" s="92"/>
    </row>
    <row r="2780" spans="1:11" x14ac:dyDescent="0.25">
      <c r="A2780" s="79">
        <v>40371</v>
      </c>
      <c r="B2780" s="100" t="s">
        <v>197</v>
      </c>
      <c r="C2780" s="147" t="s">
        <v>2636</v>
      </c>
      <c r="D2780" s="100" t="s">
        <v>2637</v>
      </c>
      <c r="E2780" s="44" t="s">
        <v>199</v>
      </c>
      <c r="F2780" s="84">
        <v>380</v>
      </c>
      <c r="G2780" s="104">
        <v>1</v>
      </c>
      <c r="H2780" s="102">
        <v>1</v>
      </c>
      <c r="I2780" s="23"/>
      <c r="J2780" s="86">
        <f>H2780*F2780</f>
        <v>380</v>
      </c>
      <c r="K2780" s="44" t="s">
        <v>84</v>
      </c>
    </row>
    <row r="2781" spans="1:11" x14ac:dyDescent="0.25">
      <c r="A2781" s="79">
        <v>40371</v>
      </c>
      <c r="B2781" s="100" t="s">
        <v>197</v>
      </c>
      <c r="C2781" s="147" t="s">
        <v>2638</v>
      </c>
      <c r="D2781" s="100" t="s">
        <v>2639</v>
      </c>
      <c r="E2781" s="44" t="s">
        <v>199</v>
      </c>
      <c r="F2781" s="84">
        <v>295</v>
      </c>
      <c r="G2781" s="162">
        <v>1</v>
      </c>
      <c r="H2781" s="102">
        <v>1</v>
      </c>
      <c r="I2781" s="159"/>
      <c r="J2781" s="86">
        <f>H2781*F2781</f>
        <v>295</v>
      </c>
      <c r="K2781" s="44" t="s">
        <v>84</v>
      </c>
    </row>
    <row r="2782" spans="1:11" x14ac:dyDescent="0.25">
      <c r="A2782" s="95"/>
      <c r="B2782" s="45"/>
      <c r="C2782" s="39"/>
      <c r="D2782" s="45"/>
      <c r="E2782" s="144"/>
      <c r="F2782" s="108"/>
      <c r="G2782" s="99"/>
      <c r="H2782" s="150"/>
      <c r="I2782" s="144"/>
      <c r="J2782" s="148"/>
      <c r="K2782" s="44"/>
    </row>
    <row r="2783" spans="1:11" x14ac:dyDescent="0.25">
      <c r="A2783" s="79">
        <v>40371</v>
      </c>
      <c r="B2783" s="100" t="s">
        <v>197</v>
      </c>
      <c r="C2783" s="39" t="s">
        <v>2640</v>
      </c>
      <c r="D2783" s="100" t="s">
        <v>2641</v>
      </c>
      <c r="E2783" s="144" t="s">
        <v>199</v>
      </c>
      <c r="F2783" s="108">
        <v>315</v>
      </c>
      <c r="G2783" s="99">
        <v>1</v>
      </c>
      <c r="H2783" s="150">
        <v>1</v>
      </c>
      <c r="I2783" s="144"/>
      <c r="J2783" s="86">
        <f>H2783*F2783</f>
        <v>315</v>
      </c>
      <c r="K2783" s="44" t="s">
        <v>84</v>
      </c>
    </row>
    <row r="2784" spans="1:11" x14ac:dyDescent="0.25">
      <c r="A2784" s="92"/>
      <c r="C2784" s="92"/>
      <c r="E2784" s="92"/>
      <c r="G2784" s="92"/>
      <c r="I2784" s="92"/>
      <c r="K2784" s="92"/>
    </row>
    <row r="2785" spans="1:11" x14ac:dyDescent="0.25">
      <c r="A2785" s="79">
        <v>40371</v>
      </c>
      <c r="B2785" s="100" t="s">
        <v>197</v>
      </c>
      <c r="C2785" s="39" t="s">
        <v>2642</v>
      </c>
      <c r="D2785" s="45" t="s">
        <v>2643</v>
      </c>
      <c r="E2785" s="144" t="s">
        <v>199</v>
      </c>
      <c r="F2785" s="108">
        <v>199</v>
      </c>
      <c r="G2785" s="99">
        <v>1</v>
      </c>
      <c r="H2785" s="150">
        <v>1</v>
      </c>
      <c r="I2785" s="144"/>
      <c r="J2785" s="86">
        <f>H2785*F2785</f>
        <v>199</v>
      </c>
      <c r="K2785" s="44" t="s">
        <v>84</v>
      </c>
    </row>
    <row r="2786" spans="1:11" x14ac:dyDescent="0.25">
      <c r="A2786" s="92"/>
      <c r="C2786" s="92"/>
      <c r="E2786" s="92"/>
      <c r="G2786" s="92"/>
      <c r="I2786" s="92"/>
      <c r="K2786" s="92"/>
    </row>
    <row r="2787" spans="1:11" x14ac:dyDescent="0.25">
      <c r="A2787" s="79">
        <v>40371</v>
      </c>
      <c r="B2787" s="100" t="s">
        <v>197</v>
      </c>
      <c r="C2787" s="39" t="s">
        <v>2644</v>
      </c>
      <c r="D2787" s="45" t="s">
        <v>2645</v>
      </c>
      <c r="E2787" s="144" t="s">
        <v>199</v>
      </c>
      <c r="F2787" s="108">
        <v>245</v>
      </c>
      <c r="G2787" s="99">
        <v>1</v>
      </c>
      <c r="H2787" s="150">
        <v>1</v>
      </c>
      <c r="I2787" s="144"/>
      <c r="J2787" s="86">
        <f>H2787*F2787</f>
        <v>245</v>
      </c>
      <c r="K2787" s="44" t="s">
        <v>84</v>
      </c>
    </row>
    <row r="2788" spans="1:11" x14ac:dyDescent="0.25">
      <c r="A2788" s="92"/>
      <c r="C2788" s="92"/>
      <c r="E2788" s="92"/>
      <c r="G2788" s="92"/>
      <c r="I2788" s="92"/>
      <c r="K2788" s="92"/>
    </row>
    <row r="2789" spans="1:11" x14ac:dyDescent="0.25">
      <c r="A2789" s="79">
        <v>40371</v>
      </c>
      <c r="B2789" s="100" t="s">
        <v>197</v>
      </c>
      <c r="C2789" s="39" t="s">
        <v>2646</v>
      </c>
      <c r="D2789" s="100" t="s">
        <v>2647</v>
      </c>
      <c r="E2789" s="44" t="s">
        <v>199</v>
      </c>
      <c r="F2789" s="84">
        <v>295</v>
      </c>
      <c r="G2789" s="85">
        <v>1</v>
      </c>
      <c r="H2789" s="102">
        <v>1</v>
      </c>
      <c r="I2789" s="53"/>
      <c r="J2789" s="86">
        <f>H2789*F2789</f>
        <v>295</v>
      </c>
      <c r="K2789" s="44" t="s">
        <v>84</v>
      </c>
    </row>
    <row r="2790" spans="1:11" x14ac:dyDescent="0.25">
      <c r="A2790" s="79"/>
      <c r="B2790" s="100"/>
      <c r="C2790" s="46"/>
      <c r="D2790" s="47"/>
      <c r="E2790" s="44"/>
      <c r="F2790" s="84"/>
      <c r="G2790" s="85"/>
      <c r="H2790" s="102"/>
      <c r="I2790" s="53"/>
      <c r="J2790" s="148"/>
      <c r="K2790" s="44"/>
    </row>
    <row r="2791" spans="1:11" x14ac:dyDescent="0.25">
      <c r="A2791" s="79">
        <v>40371</v>
      </c>
      <c r="B2791" s="100" t="s">
        <v>197</v>
      </c>
      <c r="C2791" s="46" t="s">
        <v>2648</v>
      </c>
      <c r="D2791" s="100" t="s">
        <v>2649</v>
      </c>
      <c r="E2791" s="44" t="s">
        <v>199</v>
      </c>
      <c r="F2791" s="84">
        <v>110</v>
      </c>
      <c r="G2791" s="85">
        <v>1</v>
      </c>
      <c r="H2791" s="102">
        <v>1</v>
      </c>
      <c r="I2791" s="53"/>
      <c r="J2791" s="86">
        <f>H2791*F2791</f>
        <v>110</v>
      </c>
      <c r="K2791" s="44" t="s">
        <v>84</v>
      </c>
    </row>
    <row r="2792" spans="1:11" x14ac:dyDescent="0.25">
      <c r="A2792" s="92"/>
      <c r="C2792" s="92"/>
      <c r="E2792" s="92"/>
      <c r="G2792" s="92"/>
      <c r="I2792" s="92"/>
      <c r="K2792" s="92"/>
    </row>
    <row r="2793" spans="1:11" x14ac:dyDescent="0.25">
      <c r="A2793" s="79">
        <v>40371</v>
      </c>
      <c r="B2793" s="100" t="s">
        <v>197</v>
      </c>
      <c r="C2793" s="46" t="s">
        <v>2650</v>
      </c>
      <c r="D2793" s="100" t="s">
        <v>2651</v>
      </c>
      <c r="E2793" s="44" t="s">
        <v>199</v>
      </c>
      <c r="F2793" s="84">
        <v>110</v>
      </c>
      <c r="G2793" s="85">
        <v>1</v>
      </c>
      <c r="H2793" s="102">
        <v>1</v>
      </c>
      <c r="I2793" s="53"/>
      <c r="J2793" s="86">
        <f>H2793*F2793</f>
        <v>110</v>
      </c>
      <c r="K2793" s="44" t="s">
        <v>84</v>
      </c>
    </row>
    <row r="2794" spans="1:11" x14ac:dyDescent="0.25">
      <c r="A2794" s="92"/>
      <c r="C2794" s="92"/>
      <c r="E2794" s="92"/>
      <c r="G2794" s="92"/>
      <c r="I2794" s="92"/>
      <c r="K2794" s="92"/>
    </row>
    <row r="2795" spans="1:11" x14ac:dyDescent="0.25">
      <c r="A2795" s="79">
        <v>40371</v>
      </c>
      <c r="B2795" s="100" t="s">
        <v>197</v>
      </c>
      <c r="C2795" s="147" t="s">
        <v>2652</v>
      </c>
      <c r="D2795" s="100" t="s">
        <v>2653</v>
      </c>
      <c r="E2795" s="44" t="s">
        <v>199</v>
      </c>
      <c r="F2795" s="84">
        <v>110</v>
      </c>
      <c r="G2795" s="85">
        <v>1</v>
      </c>
      <c r="H2795" s="102">
        <v>1</v>
      </c>
      <c r="I2795" s="44"/>
      <c r="J2795" s="86">
        <f>H2795*F2795</f>
        <v>110</v>
      </c>
      <c r="K2795" s="44" t="s">
        <v>84</v>
      </c>
    </row>
    <row r="2796" spans="1:11" x14ac:dyDescent="0.25">
      <c r="A2796" s="92"/>
      <c r="C2796" s="92"/>
      <c r="E2796" s="92"/>
      <c r="G2796" s="92"/>
      <c r="I2796" s="92"/>
      <c r="K2796" s="92"/>
    </row>
    <row r="2797" spans="1:11" x14ac:dyDescent="0.25">
      <c r="A2797" s="79">
        <v>40371</v>
      </c>
      <c r="B2797" s="100" t="s">
        <v>197</v>
      </c>
      <c r="C2797" s="147" t="s">
        <v>2654</v>
      </c>
      <c r="D2797" s="100" t="s">
        <v>2655</v>
      </c>
      <c r="E2797" s="44" t="s">
        <v>199</v>
      </c>
      <c r="F2797" s="84">
        <v>330</v>
      </c>
      <c r="G2797" s="85">
        <v>1</v>
      </c>
      <c r="H2797" s="102">
        <v>1</v>
      </c>
      <c r="I2797" s="44"/>
      <c r="J2797" s="86">
        <f>H2797*F2797</f>
        <v>330</v>
      </c>
      <c r="K2797" s="44" t="s">
        <v>84</v>
      </c>
    </row>
    <row r="2798" spans="1:11" x14ac:dyDescent="0.25">
      <c r="A2798" s="253"/>
      <c r="B2798" s="101"/>
      <c r="C2798" s="202"/>
      <c r="D2798" s="100"/>
      <c r="E2798" s="53"/>
      <c r="F2798" s="101"/>
      <c r="G2798" s="85"/>
      <c r="H2798" s="102"/>
      <c r="I2798" s="53"/>
      <c r="J2798" s="148"/>
      <c r="K2798" s="44"/>
    </row>
    <row r="2799" spans="1:11" x14ac:dyDescent="0.25">
      <c r="A2799" s="79">
        <v>40371</v>
      </c>
      <c r="B2799" s="100" t="s">
        <v>197</v>
      </c>
      <c r="C2799" s="39" t="s">
        <v>2656</v>
      </c>
      <c r="D2799" s="100" t="s">
        <v>2657</v>
      </c>
      <c r="E2799" s="44" t="s">
        <v>199</v>
      </c>
      <c r="F2799" s="84">
        <v>330</v>
      </c>
      <c r="G2799" s="85">
        <v>1</v>
      </c>
      <c r="H2799" s="102">
        <v>1</v>
      </c>
      <c r="I2799" s="44"/>
      <c r="J2799" s="86">
        <f>H2799*F2799</f>
        <v>330</v>
      </c>
      <c r="K2799" s="44" t="s">
        <v>84</v>
      </c>
    </row>
    <row r="2800" spans="1:11" x14ac:dyDescent="0.25">
      <c r="A2800" s="92"/>
      <c r="C2800" s="92"/>
      <c r="E2800" s="92"/>
      <c r="G2800" s="92"/>
      <c r="I2800" s="92"/>
      <c r="K2800" s="92"/>
    </row>
    <row r="2801" spans="1:11" x14ac:dyDescent="0.25">
      <c r="A2801" s="79">
        <v>40371</v>
      </c>
      <c r="B2801" s="100" t="s">
        <v>197</v>
      </c>
      <c r="C2801" s="147" t="s">
        <v>2658</v>
      </c>
      <c r="D2801" s="100" t="s">
        <v>2659</v>
      </c>
      <c r="E2801" s="44" t="s">
        <v>199</v>
      </c>
      <c r="F2801" s="84">
        <v>345</v>
      </c>
      <c r="G2801" s="85">
        <v>1</v>
      </c>
      <c r="H2801" s="102">
        <v>1</v>
      </c>
      <c r="I2801" s="44"/>
      <c r="J2801" s="86">
        <f>H2801*F2801</f>
        <v>345</v>
      </c>
      <c r="K2801" s="44" t="s">
        <v>84</v>
      </c>
    </row>
    <row r="2802" spans="1:11" x14ac:dyDescent="0.25">
      <c r="A2802" s="92"/>
      <c r="C2802" s="92"/>
      <c r="E2802" s="92"/>
      <c r="G2802" s="92"/>
      <c r="I2802" s="92"/>
      <c r="K2802" s="92"/>
    </row>
    <row r="2803" spans="1:11" x14ac:dyDescent="0.25">
      <c r="A2803" s="79">
        <v>40371</v>
      </c>
      <c r="B2803" s="100" t="s">
        <v>197</v>
      </c>
      <c r="C2803" s="147" t="s">
        <v>2660</v>
      </c>
      <c r="D2803" s="100" t="s">
        <v>2661</v>
      </c>
      <c r="E2803" s="44" t="s">
        <v>199</v>
      </c>
      <c r="F2803" s="84">
        <v>540</v>
      </c>
      <c r="G2803" s="104">
        <v>1</v>
      </c>
      <c r="H2803" s="102">
        <v>1</v>
      </c>
      <c r="I2803" s="23"/>
      <c r="J2803" s="86">
        <f>H2803*F2803</f>
        <v>540</v>
      </c>
      <c r="K2803" s="44" t="s">
        <v>84</v>
      </c>
    </row>
    <row r="2804" spans="1:11" x14ac:dyDescent="0.25">
      <c r="A2804" s="79">
        <v>40371</v>
      </c>
      <c r="B2804" s="100" t="s">
        <v>197</v>
      </c>
      <c r="C2804" s="147" t="s">
        <v>2662</v>
      </c>
      <c r="D2804" s="100" t="s">
        <v>2663</v>
      </c>
      <c r="E2804" s="44" t="s">
        <v>199</v>
      </c>
      <c r="F2804" s="84">
        <v>490</v>
      </c>
      <c r="G2804" s="162">
        <v>1</v>
      </c>
      <c r="H2804" s="102">
        <v>1</v>
      </c>
      <c r="I2804" s="159"/>
      <c r="J2804" s="86">
        <f>H2804*F2804</f>
        <v>490</v>
      </c>
      <c r="K2804" s="44" t="s">
        <v>84</v>
      </c>
    </row>
    <row r="2805" spans="1:11" x14ac:dyDescent="0.25">
      <c r="A2805" s="92"/>
      <c r="C2805" s="92"/>
      <c r="E2805" s="92"/>
      <c r="G2805" s="92"/>
      <c r="I2805" s="92"/>
      <c r="K2805" s="92"/>
    </row>
    <row r="2806" spans="1:11" x14ac:dyDescent="0.25">
      <c r="A2806" s="79">
        <v>40371</v>
      </c>
      <c r="B2806" s="100" t="s">
        <v>197</v>
      </c>
      <c r="C2806" s="39" t="s">
        <v>2664</v>
      </c>
      <c r="D2806" s="100" t="s">
        <v>2665</v>
      </c>
      <c r="E2806" s="144" t="s">
        <v>199</v>
      </c>
      <c r="F2806" s="108">
        <v>495</v>
      </c>
      <c r="G2806" s="99">
        <v>1</v>
      </c>
      <c r="H2806" s="150">
        <v>1</v>
      </c>
      <c r="I2806" s="144"/>
      <c r="J2806" s="86">
        <f>H2806*F2806</f>
        <v>495</v>
      </c>
      <c r="K2806" s="44" t="s">
        <v>84</v>
      </c>
    </row>
    <row r="2807" spans="1:11" x14ac:dyDescent="0.25">
      <c r="A2807" s="92"/>
      <c r="C2807" s="92"/>
      <c r="E2807" s="92"/>
      <c r="G2807" s="92"/>
      <c r="I2807" s="92"/>
      <c r="K2807" s="92"/>
    </row>
    <row r="2808" spans="1:11" x14ac:dyDescent="0.25">
      <c r="A2808" s="79">
        <v>40371</v>
      </c>
      <c r="B2808" s="100" t="s">
        <v>197</v>
      </c>
      <c r="C2808" s="39" t="s">
        <v>2666</v>
      </c>
      <c r="D2808" s="45" t="s">
        <v>2667</v>
      </c>
      <c r="E2808" s="144" t="s">
        <v>199</v>
      </c>
      <c r="F2808" s="108">
        <v>955</v>
      </c>
      <c r="G2808" s="99">
        <v>1</v>
      </c>
      <c r="H2808" s="150">
        <v>1</v>
      </c>
      <c r="I2808" s="144"/>
      <c r="J2808" s="86">
        <f>H2808*F2808</f>
        <v>955</v>
      </c>
      <c r="K2808" s="44" t="s">
        <v>84</v>
      </c>
    </row>
    <row r="2809" spans="1:11" x14ac:dyDescent="0.25">
      <c r="A2809" s="92"/>
      <c r="C2809" s="92"/>
      <c r="E2809" s="92"/>
      <c r="G2809" s="92"/>
      <c r="I2809" s="92"/>
      <c r="K2809" s="92"/>
    </row>
    <row r="2810" spans="1:11" x14ac:dyDescent="0.25">
      <c r="A2810" s="79">
        <v>40371</v>
      </c>
      <c r="B2810" s="100" t="s">
        <v>197</v>
      </c>
      <c r="C2810" s="39" t="s">
        <v>2668</v>
      </c>
      <c r="D2810" s="45" t="s">
        <v>2669</v>
      </c>
      <c r="E2810" s="144" t="s">
        <v>199</v>
      </c>
      <c r="F2810" s="108">
        <v>685</v>
      </c>
      <c r="G2810" s="99">
        <v>1</v>
      </c>
      <c r="H2810" s="150">
        <v>1</v>
      </c>
      <c r="I2810" s="144"/>
      <c r="J2810" s="86">
        <f>H2810*F2810</f>
        <v>685</v>
      </c>
      <c r="K2810" s="44" t="s">
        <v>84</v>
      </c>
    </row>
    <row r="2811" spans="1:11" x14ac:dyDescent="0.25">
      <c r="A2811" s="92"/>
      <c r="C2811" s="92"/>
      <c r="E2811" s="92"/>
      <c r="G2811" s="92"/>
      <c r="I2811" s="92"/>
      <c r="K2811" s="92"/>
    </row>
    <row r="2812" spans="1:11" x14ac:dyDescent="0.25">
      <c r="A2812" s="79">
        <v>40371</v>
      </c>
      <c r="B2812" s="100" t="s">
        <v>197</v>
      </c>
      <c r="C2812" s="39" t="s">
        <v>2670</v>
      </c>
      <c r="D2812" s="100" t="s">
        <v>2671</v>
      </c>
      <c r="E2812" s="44" t="s">
        <v>199</v>
      </c>
      <c r="F2812" s="84">
        <v>950</v>
      </c>
      <c r="G2812" s="85">
        <v>1</v>
      </c>
      <c r="H2812" s="102">
        <v>1</v>
      </c>
      <c r="I2812" s="53"/>
      <c r="J2812" s="86">
        <f>H2812*F2812</f>
        <v>950</v>
      </c>
      <c r="K2812" s="44" t="s">
        <v>84</v>
      </c>
    </row>
    <row r="2813" spans="1:11" x14ac:dyDescent="0.25">
      <c r="A2813" s="92"/>
      <c r="C2813" s="92"/>
      <c r="E2813" s="92"/>
      <c r="G2813" s="92"/>
      <c r="I2813" s="92"/>
      <c r="K2813" s="92"/>
    </row>
    <row r="2814" spans="1:11" x14ac:dyDescent="0.25">
      <c r="A2814" s="79">
        <v>40371</v>
      </c>
      <c r="B2814" s="100" t="s">
        <v>197</v>
      </c>
      <c r="C2814" s="46" t="s">
        <v>2672</v>
      </c>
      <c r="D2814" s="100" t="s">
        <v>2673</v>
      </c>
      <c r="E2814" s="44" t="s">
        <v>199</v>
      </c>
      <c r="F2814" s="84">
        <v>180</v>
      </c>
      <c r="G2814" s="85">
        <v>1</v>
      </c>
      <c r="H2814" s="102">
        <v>1</v>
      </c>
      <c r="I2814" s="53"/>
      <c r="J2814" s="86">
        <f>H2814*F2814</f>
        <v>180</v>
      </c>
      <c r="K2814" s="44" t="s">
        <v>84</v>
      </c>
    </row>
    <row r="2815" spans="1:11" x14ac:dyDescent="0.25">
      <c r="A2815" s="79"/>
      <c r="B2815" s="101"/>
      <c r="C2815" s="53"/>
      <c r="D2815" s="100"/>
      <c r="E2815" s="53"/>
      <c r="F2815" s="101"/>
      <c r="G2815" s="85"/>
      <c r="H2815" s="102"/>
      <c r="I2815" s="53"/>
      <c r="J2815" s="148"/>
      <c r="K2815" s="53"/>
    </row>
    <row r="2816" spans="1:11" x14ac:dyDescent="0.25">
      <c r="A2816" s="79">
        <v>40371</v>
      </c>
      <c r="B2816" s="100" t="s">
        <v>197</v>
      </c>
      <c r="C2816" s="46" t="s">
        <v>2674</v>
      </c>
      <c r="D2816" s="100" t="s">
        <v>2675</v>
      </c>
      <c r="E2816" s="44" t="s">
        <v>199</v>
      </c>
      <c r="F2816" s="84">
        <v>180</v>
      </c>
      <c r="G2816" s="85">
        <v>1</v>
      </c>
      <c r="H2816" s="102">
        <v>1</v>
      </c>
      <c r="I2816" s="53"/>
      <c r="J2816" s="86">
        <f>H2816*F2816</f>
        <v>180</v>
      </c>
      <c r="K2816" s="44" t="s">
        <v>84</v>
      </c>
    </row>
    <row r="2817" spans="1:11" x14ac:dyDescent="0.25">
      <c r="A2817" s="92"/>
      <c r="C2817" s="92"/>
      <c r="E2817" s="92"/>
      <c r="G2817" s="92"/>
      <c r="I2817" s="92"/>
      <c r="K2817" s="92"/>
    </row>
    <row r="2818" spans="1:11" x14ac:dyDescent="0.25">
      <c r="A2818" s="79">
        <v>40371</v>
      </c>
      <c r="B2818" s="100" t="s">
        <v>197</v>
      </c>
      <c r="C2818" s="147" t="s">
        <v>2676</v>
      </c>
      <c r="D2818" s="100" t="s">
        <v>2677</v>
      </c>
      <c r="E2818" s="44" t="s">
        <v>199</v>
      </c>
      <c r="F2818" s="84">
        <v>285</v>
      </c>
      <c r="G2818" s="85">
        <v>1</v>
      </c>
      <c r="H2818" s="102">
        <v>1</v>
      </c>
      <c r="I2818" s="44"/>
      <c r="J2818" s="86">
        <f>H2818*F2818</f>
        <v>285</v>
      </c>
      <c r="K2818" s="44" t="s">
        <v>84</v>
      </c>
    </row>
    <row r="2819" spans="1:11" x14ac:dyDescent="0.25">
      <c r="A2819" s="92"/>
      <c r="C2819" s="92"/>
      <c r="E2819" s="92"/>
      <c r="G2819" s="92"/>
      <c r="I2819" s="92"/>
      <c r="K2819" s="92"/>
    </row>
    <row r="2820" spans="1:11" x14ac:dyDescent="0.25">
      <c r="A2820" s="79">
        <v>40371</v>
      </c>
      <c r="B2820" s="100" t="s">
        <v>197</v>
      </c>
      <c r="C2820" s="147" t="s">
        <v>2678</v>
      </c>
      <c r="D2820" s="100" t="s">
        <v>2679</v>
      </c>
      <c r="E2820" s="44" t="s">
        <v>199</v>
      </c>
      <c r="F2820" s="84">
        <v>450</v>
      </c>
      <c r="G2820" s="85">
        <v>1</v>
      </c>
      <c r="H2820" s="102">
        <v>1</v>
      </c>
      <c r="I2820" s="44"/>
      <c r="J2820" s="86">
        <f>H2820*F2820</f>
        <v>450</v>
      </c>
      <c r="K2820" s="44" t="s">
        <v>84</v>
      </c>
    </row>
    <row r="2821" spans="1:11" x14ac:dyDescent="0.25">
      <c r="A2821" s="92"/>
      <c r="C2821" s="92"/>
      <c r="E2821" s="92"/>
      <c r="G2821" s="92"/>
      <c r="I2821" s="92"/>
      <c r="K2821" s="92"/>
    </row>
    <row r="2822" spans="1:11" x14ac:dyDescent="0.25">
      <c r="A2822" s="79">
        <v>40371</v>
      </c>
      <c r="B2822" s="100" t="s">
        <v>197</v>
      </c>
      <c r="C2822" s="39" t="s">
        <v>2680</v>
      </c>
      <c r="D2822" s="100" t="s">
        <v>2681</v>
      </c>
      <c r="E2822" s="44" t="s">
        <v>199</v>
      </c>
      <c r="F2822" s="84">
        <v>248</v>
      </c>
      <c r="G2822" s="85">
        <v>1</v>
      </c>
      <c r="H2822" s="102">
        <v>1</v>
      </c>
      <c r="I2822" s="44"/>
      <c r="J2822" s="86">
        <f>H2822*F2822</f>
        <v>248</v>
      </c>
      <c r="K2822" s="44" t="s">
        <v>84</v>
      </c>
    </row>
    <row r="2823" spans="1:11" x14ac:dyDescent="0.25">
      <c r="A2823" s="92"/>
      <c r="C2823" s="92"/>
      <c r="E2823" s="92"/>
      <c r="G2823" s="92"/>
      <c r="I2823" s="92"/>
      <c r="K2823" s="92"/>
    </row>
    <row r="2824" spans="1:11" x14ac:dyDescent="0.25">
      <c r="A2824" s="79">
        <v>40371</v>
      </c>
      <c r="B2824" s="100" t="s">
        <v>197</v>
      </c>
      <c r="C2824" s="39" t="s">
        <v>2682</v>
      </c>
      <c r="D2824" s="100" t="s">
        <v>2683</v>
      </c>
      <c r="E2824" s="44" t="s">
        <v>199</v>
      </c>
      <c r="F2824" s="84">
        <v>248</v>
      </c>
      <c r="G2824" s="85">
        <v>1</v>
      </c>
      <c r="H2824" s="102">
        <v>1</v>
      </c>
      <c r="I2824" s="44"/>
      <c r="J2824" s="86">
        <f>H2824*F2824</f>
        <v>248</v>
      </c>
      <c r="K2824" s="44" t="s">
        <v>84</v>
      </c>
    </row>
    <row r="2825" spans="1:11" x14ac:dyDescent="0.25">
      <c r="A2825" s="79"/>
      <c r="B2825" s="100"/>
      <c r="C2825" s="147"/>
      <c r="D2825" s="100"/>
      <c r="E2825" s="44"/>
      <c r="F2825" s="84"/>
      <c r="G2825" s="85"/>
      <c r="H2825" s="102"/>
      <c r="I2825" s="44"/>
      <c r="J2825" s="148"/>
      <c r="K2825" s="44"/>
    </row>
    <row r="2826" spans="1:11" x14ac:dyDescent="0.25">
      <c r="A2826" s="79">
        <v>40371</v>
      </c>
      <c r="B2826" s="100" t="s">
        <v>197</v>
      </c>
      <c r="C2826" s="147" t="s">
        <v>2684</v>
      </c>
      <c r="D2826" s="100" t="s">
        <v>2685</v>
      </c>
      <c r="E2826" s="44" t="s">
        <v>199</v>
      </c>
      <c r="F2826" s="84">
        <v>295</v>
      </c>
      <c r="G2826" s="104">
        <v>1</v>
      </c>
      <c r="H2826" s="102">
        <v>1</v>
      </c>
      <c r="I2826" s="23"/>
      <c r="J2826" s="86">
        <f>H2826*F2826</f>
        <v>295</v>
      </c>
      <c r="K2826" s="44" t="s">
        <v>84</v>
      </c>
    </row>
    <row r="2827" spans="1:11" x14ac:dyDescent="0.25">
      <c r="A2827" s="79">
        <v>40371</v>
      </c>
      <c r="B2827" s="100" t="s">
        <v>197</v>
      </c>
      <c r="C2827" s="147" t="s">
        <v>2686</v>
      </c>
      <c r="D2827" s="100" t="s">
        <v>2687</v>
      </c>
      <c r="E2827" s="44" t="s">
        <v>199</v>
      </c>
      <c r="F2827" s="84">
        <v>395</v>
      </c>
      <c r="G2827" s="162">
        <v>1</v>
      </c>
      <c r="H2827" s="102">
        <v>1</v>
      </c>
      <c r="I2827" s="159"/>
      <c r="J2827" s="86">
        <f>H2827*F2827</f>
        <v>395</v>
      </c>
      <c r="K2827" s="44" t="s">
        <v>84</v>
      </c>
    </row>
    <row r="2828" spans="1:11" x14ac:dyDescent="0.25">
      <c r="A2828" s="92"/>
      <c r="C2828" s="92"/>
      <c r="E2828" s="92"/>
      <c r="G2828" s="92"/>
      <c r="I2828" s="92"/>
      <c r="K2828" s="92"/>
    </row>
    <row r="2829" spans="1:11" x14ac:dyDescent="0.25">
      <c r="A2829" s="79">
        <v>40371</v>
      </c>
      <c r="B2829" s="100" t="s">
        <v>197</v>
      </c>
      <c r="C2829" s="39" t="s">
        <v>2688</v>
      </c>
      <c r="D2829" s="100" t="s">
        <v>2689</v>
      </c>
      <c r="E2829" s="144" t="s">
        <v>199</v>
      </c>
      <c r="F2829" s="108">
        <v>295</v>
      </c>
      <c r="G2829" s="99">
        <v>1</v>
      </c>
      <c r="H2829" s="150">
        <v>1</v>
      </c>
      <c r="I2829" s="144"/>
      <c r="J2829" s="86">
        <f>H2829*F2829</f>
        <v>295</v>
      </c>
      <c r="K2829" s="44" t="s">
        <v>84</v>
      </c>
    </row>
    <row r="2830" spans="1:11" x14ac:dyDescent="0.25">
      <c r="A2830" s="95"/>
      <c r="B2830" s="45"/>
      <c r="C2830" s="39"/>
      <c r="D2830" s="45"/>
      <c r="E2830" s="144"/>
      <c r="F2830" s="108"/>
      <c r="G2830" s="99"/>
      <c r="H2830" s="150"/>
      <c r="I2830" s="144"/>
      <c r="J2830" s="148"/>
      <c r="K2830" s="44"/>
    </row>
    <row r="2831" spans="1:11" x14ac:dyDescent="0.25">
      <c r="A2831" s="79">
        <v>40371</v>
      </c>
      <c r="B2831" s="100" t="s">
        <v>197</v>
      </c>
      <c r="C2831" s="39" t="s">
        <v>2690</v>
      </c>
      <c r="D2831" s="45" t="s">
        <v>2691</v>
      </c>
      <c r="E2831" s="144" t="s">
        <v>199</v>
      </c>
      <c r="F2831" s="108">
        <v>270</v>
      </c>
      <c r="G2831" s="99">
        <v>1</v>
      </c>
      <c r="H2831" s="150">
        <v>1</v>
      </c>
      <c r="I2831" s="144"/>
      <c r="J2831" s="86">
        <f>H2831*F2831</f>
        <v>270</v>
      </c>
      <c r="K2831" s="44" t="s">
        <v>84</v>
      </c>
    </row>
    <row r="2832" spans="1:11" x14ac:dyDescent="0.25">
      <c r="A2832" s="92"/>
      <c r="C2832" s="92"/>
      <c r="E2832" s="92"/>
      <c r="G2832" s="92"/>
      <c r="I2832" s="92"/>
      <c r="K2832" s="92"/>
    </row>
    <row r="2833" spans="1:11" x14ac:dyDescent="0.25">
      <c r="A2833" s="79">
        <v>40371</v>
      </c>
      <c r="B2833" s="100" t="s">
        <v>197</v>
      </c>
      <c r="C2833" s="39" t="s">
        <v>2692</v>
      </c>
      <c r="D2833" s="45" t="s">
        <v>2693</v>
      </c>
      <c r="E2833" s="144" t="s">
        <v>199</v>
      </c>
      <c r="F2833" s="108">
        <v>210</v>
      </c>
      <c r="G2833" s="99">
        <v>1</v>
      </c>
      <c r="H2833" s="150">
        <v>1</v>
      </c>
      <c r="I2833" s="144"/>
      <c r="J2833" s="86">
        <f>H2833*F2833</f>
        <v>210</v>
      </c>
      <c r="K2833" s="44" t="s">
        <v>84</v>
      </c>
    </row>
    <row r="2834" spans="1:11" x14ac:dyDescent="0.25">
      <c r="A2834" s="92"/>
      <c r="C2834" s="92"/>
      <c r="E2834" s="92"/>
      <c r="G2834" s="92"/>
      <c r="I2834" s="92"/>
      <c r="K2834" s="92"/>
    </row>
    <row r="2835" spans="1:11" x14ac:dyDescent="0.25">
      <c r="A2835" s="79">
        <v>40371</v>
      </c>
      <c r="B2835" s="100" t="s">
        <v>197</v>
      </c>
      <c r="C2835" s="39" t="s">
        <v>2694</v>
      </c>
      <c r="D2835" s="100" t="s">
        <v>2695</v>
      </c>
      <c r="E2835" s="44" t="s">
        <v>199</v>
      </c>
      <c r="F2835" s="84">
        <v>299</v>
      </c>
      <c r="G2835" s="85">
        <v>1</v>
      </c>
      <c r="H2835" s="102">
        <v>1</v>
      </c>
      <c r="I2835" s="53"/>
      <c r="J2835" s="86">
        <f>H2835*F2835</f>
        <v>299</v>
      </c>
      <c r="K2835" s="44" t="s">
        <v>84</v>
      </c>
    </row>
    <row r="2836" spans="1:11" x14ac:dyDescent="0.25">
      <c r="A2836" s="92"/>
      <c r="C2836" s="92"/>
      <c r="E2836" s="92"/>
      <c r="G2836" s="92"/>
      <c r="I2836" s="92"/>
      <c r="K2836" s="92"/>
    </row>
    <row r="2837" spans="1:11" x14ac:dyDescent="0.25">
      <c r="A2837" s="79">
        <v>40371</v>
      </c>
      <c r="B2837" s="100" t="s">
        <v>197</v>
      </c>
      <c r="C2837" s="46" t="s">
        <v>2696</v>
      </c>
      <c r="D2837" s="100" t="s">
        <v>2697</v>
      </c>
      <c r="E2837" s="44" t="s">
        <v>199</v>
      </c>
      <c r="F2837" s="84">
        <v>330</v>
      </c>
      <c r="G2837" s="85">
        <v>1</v>
      </c>
      <c r="H2837" s="102">
        <v>1</v>
      </c>
      <c r="I2837" s="53"/>
      <c r="J2837" s="86">
        <f>H2837*F2837</f>
        <v>330</v>
      </c>
      <c r="K2837" s="44" t="s">
        <v>84</v>
      </c>
    </row>
    <row r="2838" spans="1:11" x14ac:dyDescent="0.25">
      <c r="A2838" s="92"/>
      <c r="C2838" s="92"/>
      <c r="E2838" s="92"/>
      <c r="G2838" s="92"/>
      <c r="I2838" s="92"/>
      <c r="K2838" s="92"/>
    </row>
    <row r="2839" spans="1:11" x14ac:dyDescent="0.25">
      <c r="A2839" s="79">
        <v>40371</v>
      </c>
      <c r="B2839" s="100" t="s">
        <v>197</v>
      </c>
      <c r="C2839" s="46" t="s">
        <v>2698</v>
      </c>
      <c r="D2839" s="100" t="s">
        <v>2699</v>
      </c>
      <c r="E2839" s="44" t="s">
        <v>199</v>
      </c>
      <c r="F2839" s="84">
        <v>385</v>
      </c>
      <c r="G2839" s="85">
        <v>1</v>
      </c>
      <c r="H2839" s="102">
        <v>1</v>
      </c>
      <c r="I2839" s="53"/>
      <c r="J2839" s="86">
        <f>H2839*F2839</f>
        <v>385</v>
      </c>
      <c r="K2839" s="44" t="s">
        <v>84</v>
      </c>
    </row>
    <row r="2840" spans="1:11" x14ac:dyDescent="0.25">
      <c r="A2840" s="79"/>
      <c r="B2840" s="100"/>
      <c r="C2840" s="147"/>
      <c r="D2840" s="100"/>
      <c r="E2840" s="44"/>
      <c r="F2840" s="84"/>
      <c r="G2840" s="85"/>
      <c r="H2840" s="102"/>
      <c r="I2840" s="44"/>
      <c r="J2840" s="148"/>
      <c r="K2840" s="44"/>
    </row>
    <row r="2841" spans="1:11" x14ac:dyDescent="0.25">
      <c r="A2841" s="79">
        <v>40371</v>
      </c>
      <c r="B2841" s="100" t="s">
        <v>197</v>
      </c>
      <c r="C2841" s="147" t="s">
        <v>2700</v>
      </c>
      <c r="D2841" s="100" t="s">
        <v>2701</v>
      </c>
      <c r="E2841" s="44" t="s">
        <v>199</v>
      </c>
      <c r="F2841" s="84">
        <v>350</v>
      </c>
      <c r="G2841" s="85">
        <v>1</v>
      </c>
      <c r="H2841" s="102">
        <v>1</v>
      </c>
      <c r="I2841" s="44"/>
      <c r="J2841" s="86">
        <f>H2841*F2841</f>
        <v>350</v>
      </c>
      <c r="K2841" s="44" t="s">
        <v>84</v>
      </c>
    </row>
    <row r="2842" spans="1:11" x14ac:dyDescent="0.25">
      <c r="A2842" s="92"/>
      <c r="C2842" s="92"/>
      <c r="E2842" s="92"/>
      <c r="G2842" s="92"/>
      <c r="I2842" s="92"/>
      <c r="K2842" s="92"/>
    </row>
    <row r="2843" spans="1:11" x14ac:dyDescent="0.25">
      <c r="A2843" s="79">
        <v>40371</v>
      </c>
      <c r="B2843" s="100" t="s">
        <v>197</v>
      </c>
      <c r="C2843" s="147" t="s">
        <v>2702</v>
      </c>
      <c r="D2843" s="100" t="s">
        <v>2703</v>
      </c>
      <c r="E2843" s="44" t="s">
        <v>199</v>
      </c>
      <c r="F2843" s="84">
        <v>425</v>
      </c>
      <c r="G2843" s="85">
        <v>1</v>
      </c>
      <c r="H2843" s="102">
        <v>1</v>
      </c>
      <c r="I2843" s="44"/>
      <c r="J2843" s="86">
        <f>H2843*F2843</f>
        <v>425</v>
      </c>
      <c r="K2843" s="44" t="s">
        <v>84</v>
      </c>
    </row>
    <row r="2844" spans="1:11" x14ac:dyDescent="0.25">
      <c r="A2844" s="92"/>
      <c r="C2844" s="92"/>
      <c r="E2844" s="92"/>
      <c r="G2844" s="92"/>
      <c r="I2844" s="92"/>
      <c r="K2844" s="92"/>
    </row>
    <row r="2845" spans="1:11" x14ac:dyDescent="0.25">
      <c r="A2845" s="79">
        <v>40371</v>
      </c>
      <c r="B2845" s="100" t="s">
        <v>197</v>
      </c>
      <c r="C2845" s="39" t="s">
        <v>2704</v>
      </c>
      <c r="D2845" s="100" t="s">
        <v>2705</v>
      </c>
      <c r="E2845" s="44" t="s">
        <v>199</v>
      </c>
      <c r="F2845" s="84">
        <v>300</v>
      </c>
      <c r="G2845" s="85">
        <v>1</v>
      </c>
      <c r="H2845" s="102">
        <v>1</v>
      </c>
      <c r="I2845" s="44"/>
      <c r="J2845" s="86">
        <f>H2845*F2845</f>
        <v>300</v>
      </c>
      <c r="K2845" s="44" t="s">
        <v>84</v>
      </c>
    </row>
    <row r="2846" spans="1:11" x14ac:dyDescent="0.25">
      <c r="A2846" s="79"/>
      <c r="B2846" s="100"/>
      <c r="C2846" s="147"/>
      <c r="D2846" s="100"/>
      <c r="E2846" s="44"/>
      <c r="F2846" s="84"/>
      <c r="G2846" s="85"/>
      <c r="H2846" s="102"/>
      <c r="I2846" s="44"/>
      <c r="J2846" s="148"/>
      <c r="K2846" s="44"/>
    </row>
    <row r="2847" spans="1:11" x14ac:dyDescent="0.25">
      <c r="A2847" s="79">
        <v>40371</v>
      </c>
      <c r="B2847" s="100" t="s">
        <v>197</v>
      </c>
      <c r="C2847" s="147" t="s">
        <v>2706</v>
      </c>
      <c r="D2847" s="100" t="s">
        <v>2707</v>
      </c>
      <c r="E2847" s="44" t="s">
        <v>199</v>
      </c>
      <c r="F2847" s="84">
        <v>235</v>
      </c>
      <c r="G2847" s="85">
        <v>1</v>
      </c>
      <c r="H2847" s="102">
        <v>1</v>
      </c>
      <c r="I2847" s="44"/>
      <c r="J2847" s="86">
        <f>H2847*F2847</f>
        <v>235</v>
      </c>
      <c r="K2847" s="44" t="s">
        <v>84</v>
      </c>
    </row>
    <row r="2848" spans="1:11" x14ac:dyDescent="0.25">
      <c r="A2848" s="92"/>
      <c r="C2848" s="92"/>
      <c r="E2848" s="92"/>
      <c r="G2848" s="92"/>
      <c r="I2848" s="92"/>
      <c r="K2848" s="92"/>
    </row>
    <row r="2849" spans="1:11" ht="15.75" customHeight="1" x14ac:dyDescent="0.25">
      <c r="A2849" s="79">
        <v>40371</v>
      </c>
      <c r="B2849" s="100" t="s">
        <v>197</v>
      </c>
      <c r="C2849" s="147" t="s">
        <v>2708</v>
      </c>
      <c r="D2849" s="100" t="s">
        <v>2709</v>
      </c>
      <c r="E2849" s="44" t="s">
        <v>199</v>
      </c>
      <c r="F2849" s="84">
        <v>430</v>
      </c>
      <c r="G2849" s="104">
        <v>1</v>
      </c>
      <c r="H2849" s="102">
        <v>1</v>
      </c>
      <c r="I2849" s="23"/>
      <c r="J2849" s="86">
        <f>H2849*F2849</f>
        <v>430</v>
      </c>
      <c r="K2849" s="44" t="s">
        <v>84</v>
      </c>
    </row>
    <row r="2850" spans="1:11" x14ac:dyDescent="0.25">
      <c r="A2850" s="79">
        <v>40371</v>
      </c>
      <c r="B2850" s="100" t="s">
        <v>197</v>
      </c>
      <c r="C2850" s="147" t="s">
        <v>2710</v>
      </c>
      <c r="D2850" s="100" t="s">
        <v>2711</v>
      </c>
      <c r="E2850" s="44" t="s">
        <v>199</v>
      </c>
      <c r="F2850" s="84">
        <v>300</v>
      </c>
      <c r="G2850" s="162">
        <v>1</v>
      </c>
      <c r="H2850" s="102">
        <v>1</v>
      </c>
      <c r="I2850" s="159"/>
      <c r="J2850" s="86">
        <f>H2850*F2850</f>
        <v>300</v>
      </c>
      <c r="K2850" s="44" t="s">
        <v>84</v>
      </c>
    </row>
    <row r="2851" spans="1:11" x14ac:dyDescent="0.25">
      <c r="A2851" s="92"/>
      <c r="C2851" s="92"/>
      <c r="E2851" s="92"/>
      <c r="G2851" s="92"/>
      <c r="I2851" s="92"/>
      <c r="K2851" s="92"/>
    </row>
    <row r="2852" spans="1:11" x14ac:dyDescent="0.25">
      <c r="A2852" s="79">
        <v>40371</v>
      </c>
      <c r="B2852" s="100" t="s">
        <v>197</v>
      </c>
      <c r="C2852" s="39" t="s">
        <v>2712</v>
      </c>
      <c r="D2852" s="100" t="s">
        <v>2713</v>
      </c>
      <c r="E2852" s="144" t="s">
        <v>199</v>
      </c>
      <c r="F2852" s="108">
        <v>210</v>
      </c>
      <c r="G2852" s="99">
        <v>1</v>
      </c>
      <c r="H2852" s="150">
        <v>1</v>
      </c>
      <c r="I2852" s="144"/>
      <c r="J2852" s="86">
        <f>H2852*F2852</f>
        <v>210</v>
      </c>
      <c r="K2852" s="44" t="s">
        <v>84</v>
      </c>
    </row>
    <row r="2853" spans="1:11" x14ac:dyDescent="0.25">
      <c r="A2853" s="92"/>
      <c r="C2853" s="92"/>
      <c r="E2853" s="92"/>
      <c r="G2853" s="92"/>
      <c r="I2853" s="92"/>
      <c r="K2853" s="92"/>
    </row>
    <row r="2854" spans="1:11" x14ac:dyDescent="0.25">
      <c r="A2854" s="79">
        <v>40371</v>
      </c>
      <c r="B2854" s="100" t="s">
        <v>197</v>
      </c>
      <c r="C2854" s="39" t="s">
        <v>2714</v>
      </c>
      <c r="D2854" s="45" t="s">
        <v>2715</v>
      </c>
      <c r="E2854" s="144" t="s">
        <v>199</v>
      </c>
      <c r="F2854" s="108">
        <v>435</v>
      </c>
      <c r="G2854" s="99">
        <v>1</v>
      </c>
      <c r="H2854" s="150">
        <v>1</v>
      </c>
      <c r="I2854" s="144"/>
      <c r="J2854" s="86">
        <f>H2854*F2854</f>
        <v>435</v>
      </c>
      <c r="K2854" s="44" t="s">
        <v>84</v>
      </c>
    </row>
    <row r="2855" spans="1:11" x14ac:dyDescent="0.25">
      <c r="A2855" s="92"/>
      <c r="C2855" s="92"/>
      <c r="E2855" s="92"/>
      <c r="G2855" s="92"/>
      <c r="I2855" s="92"/>
      <c r="K2855" s="92"/>
    </row>
    <row r="2856" spans="1:11" x14ac:dyDescent="0.25">
      <c r="A2856" s="79">
        <v>40371</v>
      </c>
      <c r="B2856" s="100" t="s">
        <v>197</v>
      </c>
      <c r="C2856" s="39" t="s">
        <v>2716</v>
      </c>
      <c r="D2856" s="45" t="s">
        <v>2717</v>
      </c>
      <c r="E2856" s="144" t="s">
        <v>199</v>
      </c>
      <c r="F2856" s="108">
        <v>418</v>
      </c>
      <c r="G2856" s="99">
        <v>1</v>
      </c>
      <c r="H2856" s="150">
        <v>1</v>
      </c>
      <c r="I2856" s="144"/>
      <c r="J2856" s="86">
        <f>H2856*F2856</f>
        <v>418</v>
      </c>
      <c r="K2856" s="44" t="s">
        <v>84</v>
      </c>
    </row>
    <row r="2857" spans="1:11" x14ac:dyDescent="0.25">
      <c r="A2857" s="92"/>
      <c r="C2857" s="92"/>
      <c r="E2857" s="92"/>
      <c r="G2857" s="92"/>
      <c r="I2857" s="92"/>
      <c r="K2857" s="92"/>
    </row>
    <row r="2858" spans="1:11" x14ac:dyDescent="0.25">
      <c r="A2858" s="79">
        <v>40371</v>
      </c>
      <c r="B2858" s="100" t="s">
        <v>197</v>
      </c>
      <c r="C2858" s="39" t="s">
        <v>2718</v>
      </c>
      <c r="D2858" s="100" t="s">
        <v>2719</v>
      </c>
      <c r="E2858" s="44" t="s">
        <v>199</v>
      </c>
      <c r="F2858" s="84">
        <v>299</v>
      </c>
      <c r="G2858" s="85">
        <v>1</v>
      </c>
      <c r="H2858" s="102">
        <v>1</v>
      </c>
      <c r="I2858" s="53"/>
      <c r="J2858" s="86">
        <f>H2858*F2858</f>
        <v>299</v>
      </c>
      <c r="K2858" s="44" t="s">
        <v>84</v>
      </c>
    </row>
    <row r="2859" spans="1:11" x14ac:dyDescent="0.25">
      <c r="A2859" s="92"/>
      <c r="C2859" s="92"/>
      <c r="E2859" s="92"/>
      <c r="G2859" s="92"/>
      <c r="I2859" s="92"/>
      <c r="K2859" s="92"/>
    </row>
    <row r="2860" spans="1:11" x14ac:dyDescent="0.25">
      <c r="A2860" s="79">
        <v>40371</v>
      </c>
      <c r="B2860" s="100" t="s">
        <v>197</v>
      </c>
      <c r="C2860" s="46" t="s">
        <v>2720</v>
      </c>
      <c r="D2860" s="100" t="s">
        <v>2721</v>
      </c>
      <c r="E2860" s="44" t="s">
        <v>199</v>
      </c>
      <c r="F2860" s="84">
        <v>1195</v>
      </c>
      <c r="G2860" s="85">
        <v>1</v>
      </c>
      <c r="H2860" s="102">
        <v>1</v>
      </c>
      <c r="I2860" s="53"/>
      <c r="J2860" s="86">
        <f>H2860*F2860</f>
        <v>1195</v>
      </c>
      <c r="K2860" s="44" t="s">
        <v>84</v>
      </c>
    </row>
    <row r="2861" spans="1:11" x14ac:dyDescent="0.25">
      <c r="A2861" s="79"/>
      <c r="B2861" s="101"/>
      <c r="C2861" s="53"/>
      <c r="D2861" s="100"/>
      <c r="E2861" s="53"/>
      <c r="F2861" s="101"/>
      <c r="G2861" s="85"/>
      <c r="H2861" s="102"/>
      <c r="I2861" s="53"/>
      <c r="J2861" s="148"/>
      <c r="K2861" s="53"/>
    </row>
    <row r="2862" spans="1:11" x14ac:dyDescent="0.25">
      <c r="A2862" s="79">
        <v>40371</v>
      </c>
      <c r="B2862" s="100" t="s">
        <v>197</v>
      </c>
      <c r="C2862" s="46" t="s">
        <v>2722</v>
      </c>
      <c r="D2862" s="100" t="s">
        <v>2723</v>
      </c>
      <c r="E2862" s="44" t="s">
        <v>199</v>
      </c>
      <c r="F2862" s="84">
        <v>355</v>
      </c>
      <c r="G2862" s="85">
        <v>1</v>
      </c>
      <c r="H2862" s="102">
        <v>1</v>
      </c>
      <c r="I2862" s="53"/>
      <c r="J2862" s="86">
        <f>H2862*F2862</f>
        <v>355</v>
      </c>
      <c r="K2862" s="44" t="s">
        <v>84</v>
      </c>
    </row>
    <row r="2863" spans="1:11" x14ac:dyDescent="0.25">
      <c r="A2863" s="92"/>
      <c r="C2863" s="92"/>
      <c r="E2863" s="92"/>
      <c r="G2863" s="92"/>
      <c r="I2863" s="92"/>
      <c r="K2863" s="92"/>
    </row>
    <row r="2864" spans="1:11" x14ac:dyDescent="0.25">
      <c r="A2864" s="79">
        <v>40371</v>
      </c>
      <c r="B2864" s="100" t="s">
        <v>197</v>
      </c>
      <c r="C2864" s="147" t="s">
        <v>2724</v>
      </c>
      <c r="D2864" s="100" t="s">
        <v>2725</v>
      </c>
      <c r="E2864" s="44" t="s">
        <v>199</v>
      </c>
      <c r="F2864" s="84">
        <v>880</v>
      </c>
      <c r="G2864" s="85">
        <v>1</v>
      </c>
      <c r="H2864" s="102">
        <v>1</v>
      </c>
      <c r="I2864" s="44"/>
      <c r="J2864" s="86">
        <f>H2864*F2864</f>
        <v>880</v>
      </c>
      <c r="K2864" s="44" t="s">
        <v>84</v>
      </c>
    </row>
    <row r="2865" spans="1:11" x14ac:dyDescent="0.25">
      <c r="A2865" s="92"/>
      <c r="C2865" s="92"/>
      <c r="E2865" s="92"/>
      <c r="G2865" s="92"/>
      <c r="I2865" s="92"/>
      <c r="K2865" s="92"/>
    </row>
    <row r="2866" spans="1:11" x14ac:dyDescent="0.25">
      <c r="A2866" s="79">
        <v>40371</v>
      </c>
      <c r="B2866" s="100" t="s">
        <v>197</v>
      </c>
      <c r="C2866" s="147" t="s">
        <v>2726</v>
      </c>
      <c r="D2866" s="100" t="s">
        <v>2727</v>
      </c>
      <c r="E2866" s="44" t="s">
        <v>199</v>
      </c>
      <c r="F2866" s="84">
        <v>715</v>
      </c>
      <c r="G2866" s="85">
        <v>1</v>
      </c>
      <c r="H2866" s="102">
        <v>1</v>
      </c>
      <c r="I2866" s="44"/>
      <c r="J2866" s="86">
        <f>H2866*F2866</f>
        <v>715</v>
      </c>
      <c r="K2866" s="44" t="s">
        <v>84</v>
      </c>
    </row>
    <row r="2867" spans="1:11" x14ac:dyDescent="0.25">
      <c r="A2867" s="253"/>
      <c r="B2867" s="101"/>
      <c r="C2867" s="202"/>
      <c r="D2867" s="100"/>
      <c r="E2867" s="53"/>
      <c r="F2867" s="101"/>
      <c r="G2867" s="85"/>
      <c r="H2867" s="102"/>
      <c r="I2867" s="53"/>
      <c r="J2867" s="148"/>
      <c r="K2867" s="44"/>
    </row>
    <row r="2868" spans="1:11" x14ac:dyDescent="0.25">
      <c r="A2868" s="79">
        <v>40371</v>
      </c>
      <c r="B2868" s="100" t="s">
        <v>197</v>
      </c>
      <c r="C2868" s="39" t="s">
        <v>2728</v>
      </c>
      <c r="D2868" s="100" t="s">
        <v>2729</v>
      </c>
      <c r="E2868" s="44" t="s">
        <v>199</v>
      </c>
      <c r="F2868" s="84">
        <v>360</v>
      </c>
      <c r="G2868" s="85">
        <v>1</v>
      </c>
      <c r="H2868" s="102">
        <v>1</v>
      </c>
      <c r="I2868" s="44"/>
      <c r="J2868" s="86">
        <f>H2868*F2868</f>
        <v>360</v>
      </c>
      <c r="K2868" s="44" t="s">
        <v>84</v>
      </c>
    </row>
    <row r="2869" spans="1:11" x14ac:dyDescent="0.25">
      <c r="A2869" s="92"/>
      <c r="C2869" s="92"/>
      <c r="E2869" s="92"/>
      <c r="G2869" s="92"/>
      <c r="I2869" s="92"/>
      <c r="K2869" s="92"/>
    </row>
    <row r="2870" spans="1:11" x14ac:dyDescent="0.25">
      <c r="A2870" s="79">
        <v>40371</v>
      </c>
      <c r="B2870" s="100" t="s">
        <v>197</v>
      </c>
      <c r="C2870" s="147" t="s">
        <v>2730</v>
      </c>
      <c r="D2870" s="100" t="s">
        <v>2731</v>
      </c>
      <c r="E2870" s="44" t="s">
        <v>199</v>
      </c>
      <c r="F2870" s="84">
        <v>360</v>
      </c>
      <c r="G2870" s="85">
        <v>1</v>
      </c>
      <c r="H2870" s="102">
        <v>1</v>
      </c>
      <c r="I2870" s="44"/>
      <c r="J2870" s="86">
        <f>H2870*F2870</f>
        <v>360</v>
      </c>
      <c r="K2870" s="44" t="s">
        <v>84</v>
      </c>
    </row>
    <row r="2871" spans="1:11" x14ac:dyDescent="0.25">
      <c r="A2871" s="92"/>
      <c r="C2871" s="92"/>
      <c r="E2871" s="92"/>
      <c r="G2871" s="92"/>
      <c r="I2871" s="92"/>
      <c r="K2871" s="92"/>
    </row>
    <row r="2872" spans="1:11" x14ac:dyDescent="0.25">
      <c r="A2872" s="79">
        <v>40371</v>
      </c>
      <c r="B2872" s="100" t="s">
        <v>197</v>
      </c>
      <c r="C2872" s="147" t="s">
        <v>2732</v>
      </c>
      <c r="D2872" s="100" t="s">
        <v>2733</v>
      </c>
      <c r="E2872" s="44" t="s">
        <v>199</v>
      </c>
      <c r="F2872" s="84">
        <v>340</v>
      </c>
      <c r="G2872" s="104">
        <v>1</v>
      </c>
      <c r="H2872" s="102">
        <v>1</v>
      </c>
      <c r="I2872" s="23"/>
      <c r="J2872" s="86">
        <f>H2872*F2872</f>
        <v>340</v>
      </c>
      <c r="K2872" s="44" t="s">
        <v>84</v>
      </c>
    </row>
    <row r="2873" spans="1:11" x14ac:dyDescent="0.25">
      <c r="A2873" s="79">
        <v>40371</v>
      </c>
      <c r="B2873" s="100" t="s">
        <v>197</v>
      </c>
      <c r="C2873" s="147" t="s">
        <v>2734</v>
      </c>
      <c r="D2873" s="100" t="s">
        <v>2735</v>
      </c>
      <c r="E2873" s="44" t="s">
        <v>199</v>
      </c>
      <c r="F2873" s="84">
        <v>595</v>
      </c>
      <c r="G2873" s="162">
        <v>1</v>
      </c>
      <c r="H2873" s="102">
        <v>1</v>
      </c>
      <c r="I2873" s="159"/>
      <c r="J2873" s="86">
        <f>H2873*F2873</f>
        <v>595</v>
      </c>
      <c r="K2873" s="44" t="s">
        <v>84</v>
      </c>
    </row>
    <row r="2874" spans="1:11" x14ac:dyDescent="0.25">
      <c r="A2874" s="92"/>
      <c r="C2874" s="92"/>
      <c r="E2874" s="92"/>
      <c r="G2874" s="92"/>
      <c r="I2874" s="92"/>
      <c r="K2874" s="92"/>
    </row>
    <row r="2875" spans="1:11" x14ac:dyDescent="0.25">
      <c r="A2875" s="79">
        <v>40371</v>
      </c>
      <c r="B2875" s="100" t="s">
        <v>197</v>
      </c>
      <c r="C2875" s="39" t="s">
        <v>2736</v>
      </c>
      <c r="D2875" s="100" t="s">
        <v>2737</v>
      </c>
      <c r="E2875" s="144" t="s">
        <v>199</v>
      </c>
      <c r="F2875" s="108">
        <v>445</v>
      </c>
      <c r="G2875" s="99">
        <v>1</v>
      </c>
      <c r="H2875" s="150">
        <v>1</v>
      </c>
      <c r="I2875" s="144"/>
      <c r="J2875" s="86">
        <f>H2875*F2875</f>
        <v>445</v>
      </c>
      <c r="K2875" s="44" t="s">
        <v>84</v>
      </c>
    </row>
    <row r="2876" spans="1:11" x14ac:dyDescent="0.25">
      <c r="A2876" s="92"/>
      <c r="C2876" s="92"/>
      <c r="E2876" s="92"/>
      <c r="G2876" s="92"/>
      <c r="I2876" s="92"/>
      <c r="K2876" s="92"/>
    </row>
    <row r="2877" spans="1:11" x14ac:dyDescent="0.25">
      <c r="A2877" s="79">
        <v>40371</v>
      </c>
      <c r="B2877" s="100" t="s">
        <v>197</v>
      </c>
      <c r="C2877" s="39" t="s">
        <v>2738</v>
      </c>
      <c r="D2877" s="45" t="s">
        <v>2739</v>
      </c>
      <c r="E2877" s="144" t="s">
        <v>199</v>
      </c>
      <c r="F2877" s="108">
        <v>450</v>
      </c>
      <c r="G2877" s="99">
        <v>1</v>
      </c>
      <c r="H2877" s="150">
        <v>1</v>
      </c>
      <c r="I2877" s="144"/>
      <c r="J2877" s="86">
        <f>H2877*F2877</f>
        <v>450</v>
      </c>
      <c r="K2877" s="44" t="s">
        <v>84</v>
      </c>
    </row>
    <row r="2878" spans="1:11" x14ac:dyDescent="0.25">
      <c r="A2878" s="92"/>
      <c r="C2878" s="92"/>
      <c r="E2878" s="92"/>
      <c r="G2878" s="92"/>
      <c r="I2878" s="92"/>
      <c r="K2878" s="92"/>
    </row>
    <row r="2879" spans="1:11" x14ac:dyDescent="0.25">
      <c r="A2879" s="79">
        <v>40371</v>
      </c>
      <c r="B2879" s="100" t="s">
        <v>197</v>
      </c>
      <c r="C2879" s="39" t="s">
        <v>2740</v>
      </c>
      <c r="D2879" s="45" t="s">
        <v>2741</v>
      </c>
      <c r="E2879" s="144" t="s">
        <v>199</v>
      </c>
      <c r="F2879" s="108">
        <v>2580</v>
      </c>
      <c r="G2879" s="99">
        <v>1</v>
      </c>
      <c r="H2879" s="150">
        <v>1</v>
      </c>
      <c r="I2879" s="144"/>
      <c r="J2879" s="86">
        <f>H2879*F2879</f>
        <v>2580</v>
      </c>
      <c r="K2879" s="44" t="s">
        <v>84</v>
      </c>
    </row>
    <row r="2880" spans="1:11" x14ac:dyDescent="0.25">
      <c r="A2880" s="92"/>
      <c r="C2880" s="92"/>
      <c r="E2880" s="92"/>
      <c r="G2880" s="92"/>
      <c r="I2880" s="92"/>
      <c r="K2880" s="92"/>
    </row>
    <row r="2881" spans="1:11" x14ac:dyDescent="0.25">
      <c r="A2881" s="79">
        <v>40371</v>
      </c>
      <c r="B2881" s="100" t="s">
        <v>197</v>
      </c>
      <c r="C2881" s="39" t="s">
        <v>2742</v>
      </c>
      <c r="D2881" s="100" t="s">
        <v>2743</v>
      </c>
      <c r="E2881" s="44" t="s">
        <v>199</v>
      </c>
      <c r="F2881" s="84">
        <v>2580</v>
      </c>
      <c r="G2881" s="85">
        <v>1</v>
      </c>
      <c r="H2881" s="102">
        <v>1</v>
      </c>
      <c r="I2881" s="53"/>
      <c r="J2881" s="86">
        <f>H2881*F2881</f>
        <v>2580</v>
      </c>
      <c r="K2881" s="44" t="s">
        <v>84</v>
      </c>
    </row>
    <row r="2882" spans="1:11" x14ac:dyDescent="0.25">
      <c r="A2882" s="92"/>
      <c r="C2882" s="92"/>
      <c r="E2882" s="92"/>
      <c r="G2882" s="92"/>
      <c r="I2882" s="92"/>
      <c r="K2882" s="92"/>
    </row>
    <row r="2883" spans="1:11" x14ac:dyDescent="0.25">
      <c r="A2883" s="79">
        <v>40371</v>
      </c>
      <c r="B2883" s="100" t="s">
        <v>197</v>
      </c>
      <c r="C2883" s="46" t="s">
        <v>2744</v>
      </c>
      <c r="D2883" s="100" t="s">
        <v>2745</v>
      </c>
      <c r="E2883" s="44" t="s">
        <v>199</v>
      </c>
      <c r="F2883" s="84">
        <v>1195</v>
      </c>
      <c r="G2883" s="85">
        <v>1</v>
      </c>
      <c r="H2883" s="102">
        <v>1</v>
      </c>
      <c r="I2883" s="53"/>
      <c r="J2883" s="86">
        <f>H2883*F2883</f>
        <v>1195</v>
      </c>
      <c r="K2883" s="44" t="s">
        <v>84</v>
      </c>
    </row>
    <row r="2884" spans="1:11" x14ac:dyDescent="0.25">
      <c r="A2884" s="92"/>
      <c r="C2884" s="92"/>
      <c r="E2884" s="92"/>
      <c r="G2884" s="92"/>
      <c r="I2884" s="92"/>
      <c r="K2884" s="92"/>
    </row>
    <row r="2885" spans="1:11" x14ac:dyDescent="0.25">
      <c r="A2885" s="79">
        <v>40371</v>
      </c>
      <c r="B2885" s="100" t="s">
        <v>197</v>
      </c>
      <c r="C2885" s="46" t="s">
        <v>2746</v>
      </c>
      <c r="D2885" s="100" t="s">
        <v>2747</v>
      </c>
      <c r="E2885" s="44" t="s">
        <v>199</v>
      </c>
      <c r="F2885" s="84">
        <v>1500</v>
      </c>
      <c r="G2885" s="85">
        <v>1</v>
      </c>
      <c r="H2885" s="102">
        <v>1</v>
      </c>
      <c r="I2885" s="53"/>
      <c r="J2885" s="86">
        <f>H2885*F2885</f>
        <v>1500</v>
      </c>
      <c r="K2885" s="44" t="s">
        <v>84</v>
      </c>
    </row>
    <row r="2886" spans="1:11" x14ac:dyDescent="0.25">
      <c r="A2886" s="92"/>
      <c r="C2886" s="92"/>
      <c r="E2886" s="92"/>
      <c r="G2886" s="92"/>
      <c r="I2886" s="92"/>
      <c r="K2886" s="92"/>
    </row>
    <row r="2887" spans="1:11" x14ac:dyDescent="0.25">
      <c r="A2887" s="79">
        <v>40371</v>
      </c>
      <c r="B2887" s="100" t="s">
        <v>197</v>
      </c>
      <c r="C2887" s="147" t="s">
        <v>2748</v>
      </c>
      <c r="D2887" s="100" t="s">
        <v>2749</v>
      </c>
      <c r="E2887" s="44" t="s">
        <v>199</v>
      </c>
      <c r="F2887" s="84">
        <v>530</v>
      </c>
      <c r="G2887" s="85">
        <v>1</v>
      </c>
      <c r="H2887" s="102">
        <v>1</v>
      </c>
      <c r="I2887" s="44"/>
      <c r="J2887" s="86">
        <f>H2887*F2887</f>
        <v>530</v>
      </c>
      <c r="K2887" s="44" t="s">
        <v>84</v>
      </c>
    </row>
    <row r="2888" spans="1:11" x14ac:dyDescent="0.25">
      <c r="A2888" s="92"/>
      <c r="C2888" s="92"/>
      <c r="E2888" s="92"/>
      <c r="G2888" s="92"/>
      <c r="I2888" s="92"/>
      <c r="K2888" s="92"/>
    </row>
    <row r="2889" spans="1:11" x14ac:dyDescent="0.25">
      <c r="A2889" s="79">
        <v>40371</v>
      </c>
      <c r="B2889" s="100" t="s">
        <v>197</v>
      </c>
      <c r="C2889" s="147" t="s">
        <v>2750</v>
      </c>
      <c r="D2889" s="100" t="s">
        <v>2751</v>
      </c>
      <c r="E2889" s="44" t="s">
        <v>199</v>
      </c>
      <c r="F2889" s="84">
        <v>835</v>
      </c>
      <c r="G2889" s="85">
        <v>1</v>
      </c>
      <c r="H2889" s="102">
        <v>1</v>
      </c>
      <c r="I2889" s="44"/>
      <c r="J2889" s="86">
        <f>H2889*F2889</f>
        <v>835</v>
      </c>
      <c r="K2889" s="44" t="s">
        <v>84</v>
      </c>
    </row>
    <row r="2890" spans="1:11" x14ac:dyDescent="0.25">
      <c r="A2890" s="253"/>
      <c r="B2890" s="101"/>
      <c r="C2890" s="202"/>
      <c r="D2890" s="100"/>
      <c r="E2890" s="53"/>
      <c r="F2890" s="101"/>
      <c r="G2890" s="85"/>
      <c r="H2890" s="102"/>
      <c r="I2890" s="53"/>
      <c r="J2890" s="148"/>
      <c r="K2890" s="44"/>
    </row>
    <row r="2891" spans="1:11" x14ac:dyDescent="0.25">
      <c r="A2891" s="79">
        <v>40371</v>
      </c>
      <c r="B2891" s="100" t="s">
        <v>197</v>
      </c>
      <c r="C2891" s="39" t="s">
        <v>2752</v>
      </c>
      <c r="D2891" s="100" t="s">
        <v>2753</v>
      </c>
      <c r="E2891" s="44" t="s">
        <v>199</v>
      </c>
      <c r="F2891" s="84">
        <v>795</v>
      </c>
      <c r="G2891" s="85">
        <v>1</v>
      </c>
      <c r="H2891" s="102">
        <v>1</v>
      </c>
      <c r="I2891" s="44"/>
      <c r="J2891" s="86">
        <f>H2891*F2891</f>
        <v>795</v>
      </c>
      <c r="K2891" s="44" t="s">
        <v>84</v>
      </c>
    </row>
    <row r="2892" spans="1:11" x14ac:dyDescent="0.25">
      <c r="A2892" s="92"/>
      <c r="C2892" s="92"/>
      <c r="E2892" s="92"/>
      <c r="G2892" s="92"/>
      <c r="I2892" s="92"/>
      <c r="K2892" s="92"/>
    </row>
    <row r="2893" spans="1:11" x14ac:dyDescent="0.25">
      <c r="A2893" s="79">
        <v>40371</v>
      </c>
      <c r="B2893" s="100" t="s">
        <v>197</v>
      </c>
      <c r="C2893" s="147" t="s">
        <v>2754</v>
      </c>
      <c r="D2893" s="100" t="s">
        <v>2755</v>
      </c>
      <c r="E2893" s="44" t="s">
        <v>199</v>
      </c>
      <c r="F2893" s="84">
        <v>550</v>
      </c>
      <c r="G2893" s="85">
        <v>1</v>
      </c>
      <c r="H2893" s="102">
        <v>1</v>
      </c>
      <c r="I2893" s="44"/>
      <c r="J2893" s="86">
        <f>H2893*F2893</f>
        <v>550</v>
      </c>
      <c r="K2893" s="44" t="s">
        <v>84</v>
      </c>
    </row>
    <row r="2894" spans="1:11" x14ac:dyDescent="0.25">
      <c r="A2894" s="92"/>
      <c r="C2894" s="92"/>
      <c r="E2894" s="92"/>
      <c r="G2894" s="92"/>
      <c r="I2894" s="92"/>
      <c r="K2894" s="92"/>
    </row>
    <row r="2895" spans="1:11" x14ac:dyDescent="0.25">
      <c r="A2895" s="79">
        <v>40371</v>
      </c>
      <c r="B2895" s="100" t="s">
        <v>197</v>
      </c>
      <c r="C2895" s="147" t="s">
        <v>2756</v>
      </c>
      <c r="D2895" s="100" t="s">
        <v>2757</v>
      </c>
      <c r="E2895" s="44" t="s">
        <v>199</v>
      </c>
      <c r="F2895" s="84">
        <v>1075</v>
      </c>
      <c r="G2895" s="104">
        <v>1</v>
      </c>
      <c r="H2895" s="102">
        <v>1</v>
      </c>
      <c r="I2895" s="23"/>
      <c r="J2895" s="86">
        <f>H2895*F2895</f>
        <v>1075</v>
      </c>
      <c r="K2895" s="44" t="s">
        <v>84</v>
      </c>
    </row>
    <row r="2896" spans="1:11" x14ac:dyDescent="0.25">
      <c r="A2896" s="79">
        <v>40371</v>
      </c>
      <c r="B2896" s="100" t="s">
        <v>197</v>
      </c>
      <c r="C2896" s="147" t="s">
        <v>2758</v>
      </c>
      <c r="D2896" s="100" t="s">
        <v>2759</v>
      </c>
      <c r="E2896" s="44" t="s">
        <v>199</v>
      </c>
      <c r="F2896" s="84">
        <v>840</v>
      </c>
      <c r="G2896" s="162">
        <v>1</v>
      </c>
      <c r="H2896" s="102">
        <v>1</v>
      </c>
      <c r="I2896" s="159"/>
      <c r="J2896" s="86">
        <f>H2896*F2896</f>
        <v>840</v>
      </c>
      <c r="K2896" s="44" t="s">
        <v>84</v>
      </c>
    </row>
    <row r="2897" spans="1:11" x14ac:dyDescent="0.25">
      <c r="A2897" s="92"/>
      <c r="C2897" s="92"/>
      <c r="E2897" s="92"/>
      <c r="G2897" s="92"/>
      <c r="I2897" s="92"/>
      <c r="K2897" s="92"/>
    </row>
    <row r="2898" spans="1:11" x14ac:dyDescent="0.25">
      <c r="A2898" s="79">
        <v>40371</v>
      </c>
      <c r="B2898" s="100" t="s">
        <v>197</v>
      </c>
      <c r="C2898" s="39" t="s">
        <v>2760</v>
      </c>
      <c r="D2898" s="100" t="s">
        <v>2761</v>
      </c>
      <c r="E2898" s="144" t="s">
        <v>199</v>
      </c>
      <c r="F2898" s="108">
        <v>635</v>
      </c>
      <c r="G2898" s="99">
        <v>1</v>
      </c>
      <c r="H2898" s="150">
        <v>1</v>
      </c>
      <c r="I2898" s="144"/>
      <c r="J2898" s="86">
        <f>H2898*F2898</f>
        <v>635</v>
      </c>
      <c r="K2898" s="44" t="s">
        <v>84</v>
      </c>
    </row>
    <row r="2899" spans="1:11" x14ac:dyDescent="0.25">
      <c r="A2899" s="92"/>
      <c r="C2899" s="92"/>
      <c r="E2899" s="92"/>
      <c r="G2899" s="92"/>
      <c r="I2899" s="92"/>
      <c r="K2899" s="92"/>
    </row>
    <row r="2900" spans="1:11" x14ac:dyDescent="0.25">
      <c r="A2900" s="79">
        <v>40371</v>
      </c>
      <c r="B2900" s="100" t="s">
        <v>197</v>
      </c>
      <c r="C2900" s="39" t="s">
        <v>2762</v>
      </c>
      <c r="D2900" s="45" t="s">
        <v>2763</v>
      </c>
      <c r="E2900" s="144" t="s">
        <v>199</v>
      </c>
      <c r="F2900" s="108">
        <v>285</v>
      </c>
      <c r="G2900" s="99">
        <v>1</v>
      </c>
      <c r="H2900" s="150">
        <v>1</v>
      </c>
      <c r="I2900" s="144"/>
      <c r="J2900" s="86">
        <f>H2900*F2900</f>
        <v>285</v>
      </c>
      <c r="K2900" s="44" t="s">
        <v>84</v>
      </c>
    </row>
    <row r="2901" spans="1:11" x14ac:dyDescent="0.25">
      <c r="A2901" s="92"/>
      <c r="C2901" s="92"/>
      <c r="E2901" s="92"/>
      <c r="G2901" s="92"/>
      <c r="I2901" s="92"/>
      <c r="K2901" s="92"/>
    </row>
    <row r="2902" spans="1:11" x14ac:dyDescent="0.25">
      <c r="A2902" s="79">
        <v>40371</v>
      </c>
      <c r="B2902" s="100" t="s">
        <v>197</v>
      </c>
      <c r="C2902" s="39" t="s">
        <v>2764</v>
      </c>
      <c r="D2902" s="45" t="s">
        <v>2765</v>
      </c>
      <c r="E2902" s="144" t="s">
        <v>199</v>
      </c>
      <c r="F2902" s="108">
        <v>840</v>
      </c>
      <c r="G2902" s="99">
        <v>1</v>
      </c>
      <c r="H2902" s="150">
        <v>1</v>
      </c>
      <c r="I2902" s="144"/>
      <c r="J2902" s="86">
        <f>H2902*F2902</f>
        <v>840</v>
      </c>
      <c r="K2902" s="44" t="s">
        <v>84</v>
      </c>
    </row>
    <row r="2903" spans="1:11" x14ac:dyDescent="0.25">
      <c r="A2903" s="92"/>
      <c r="C2903" s="92"/>
      <c r="E2903" s="92"/>
      <c r="G2903" s="92"/>
      <c r="I2903" s="92"/>
      <c r="K2903" s="92"/>
    </row>
    <row r="2904" spans="1:11" x14ac:dyDescent="0.25">
      <c r="A2904" s="79">
        <v>40371</v>
      </c>
      <c r="B2904" s="100" t="s">
        <v>197</v>
      </c>
      <c r="C2904" s="39" t="s">
        <v>2766</v>
      </c>
      <c r="D2904" s="100" t="s">
        <v>2767</v>
      </c>
      <c r="E2904" s="44" t="s">
        <v>199</v>
      </c>
      <c r="F2904" s="84">
        <v>920</v>
      </c>
      <c r="G2904" s="85">
        <v>1</v>
      </c>
      <c r="H2904" s="102">
        <v>1</v>
      </c>
      <c r="I2904" s="53"/>
      <c r="J2904" s="86">
        <f>H2904*F2904</f>
        <v>920</v>
      </c>
      <c r="K2904" s="44" t="s">
        <v>84</v>
      </c>
    </row>
    <row r="2905" spans="1:11" x14ac:dyDescent="0.25">
      <c r="A2905" s="92"/>
      <c r="C2905" s="92"/>
      <c r="E2905" s="92"/>
      <c r="G2905" s="92"/>
      <c r="I2905" s="92"/>
      <c r="K2905" s="92"/>
    </row>
    <row r="2906" spans="1:11" x14ac:dyDescent="0.25">
      <c r="A2906" s="79">
        <v>40371</v>
      </c>
      <c r="B2906" s="100" t="s">
        <v>197</v>
      </c>
      <c r="C2906" s="46" t="s">
        <v>2768</v>
      </c>
      <c r="D2906" s="100" t="s">
        <v>2769</v>
      </c>
      <c r="E2906" s="44" t="s">
        <v>199</v>
      </c>
      <c r="F2906" s="84">
        <v>498</v>
      </c>
      <c r="G2906" s="85">
        <v>1</v>
      </c>
      <c r="H2906" s="102">
        <v>1</v>
      </c>
      <c r="I2906" s="53"/>
      <c r="J2906" s="86">
        <f>H2906*F2906</f>
        <v>498</v>
      </c>
      <c r="K2906" s="44" t="s">
        <v>84</v>
      </c>
    </row>
    <row r="2907" spans="1:11" x14ac:dyDescent="0.25">
      <c r="A2907" s="92"/>
      <c r="C2907" s="92"/>
      <c r="E2907" s="92"/>
      <c r="G2907" s="92"/>
      <c r="I2907" s="92"/>
      <c r="K2907" s="92"/>
    </row>
    <row r="2908" spans="1:11" x14ac:dyDescent="0.25">
      <c r="A2908" s="79">
        <v>40371</v>
      </c>
      <c r="B2908" s="100" t="s">
        <v>197</v>
      </c>
      <c r="C2908" s="46" t="s">
        <v>2770</v>
      </c>
      <c r="D2908" s="100" t="s">
        <v>2771</v>
      </c>
      <c r="E2908" s="44" t="s">
        <v>199</v>
      </c>
      <c r="F2908" s="84">
        <v>600</v>
      </c>
      <c r="G2908" s="85">
        <v>1</v>
      </c>
      <c r="H2908" s="102">
        <v>1</v>
      </c>
      <c r="I2908" s="53"/>
      <c r="J2908" s="86">
        <f>H2908*F2908</f>
        <v>600</v>
      </c>
      <c r="K2908" s="44" t="s">
        <v>84</v>
      </c>
    </row>
    <row r="2909" spans="1:11" x14ac:dyDescent="0.25">
      <c r="A2909" s="92"/>
      <c r="C2909" s="92"/>
      <c r="E2909" s="92"/>
      <c r="G2909" s="92"/>
      <c r="I2909" s="92"/>
      <c r="K2909" s="92"/>
    </row>
    <row r="2910" spans="1:11" x14ac:dyDescent="0.25">
      <c r="A2910" s="79">
        <v>40371</v>
      </c>
      <c r="B2910" s="100" t="s">
        <v>197</v>
      </c>
      <c r="C2910" s="147" t="s">
        <v>2772</v>
      </c>
      <c r="D2910" s="100" t="s">
        <v>2773</v>
      </c>
      <c r="E2910" s="44" t="s">
        <v>199</v>
      </c>
      <c r="F2910" s="84">
        <v>185</v>
      </c>
      <c r="G2910" s="85">
        <v>1</v>
      </c>
      <c r="H2910" s="102">
        <v>1</v>
      </c>
      <c r="I2910" s="44"/>
      <c r="J2910" s="86">
        <f>H2910*F2910</f>
        <v>185</v>
      </c>
      <c r="K2910" s="44" t="s">
        <v>84</v>
      </c>
    </row>
    <row r="2911" spans="1:11" x14ac:dyDescent="0.25">
      <c r="A2911" s="92"/>
      <c r="C2911" s="92"/>
      <c r="E2911" s="92"/>
      <c r="G2911" s="92"/>
      <c r="I2911" s="92"/>
      <c r="K2911" s="92"/>
    </row>
    <row r="2912" spans="1:11" x14ac:dyDescent="0.25">
      <c r="A2912" s="79">
        <v>40371</v>
      </c>
      <c r="B2912" s="100" t="s">
        <v>197</v>
      </c>
      <c r="C2912" s="147" t="s">
        <v>2774</v>
      </c>
      <c r="D2912" s="100" t="s">
        <v>2775</v>
      </c>
      <c r="E2912" s="44" t="s">
        <v>199</v>
      </c>
      <c r="F2912" s="84">
        <v>185</v>
      </c>
      <c r="G2912" s="85">
        <v>1</v>
      </c>
      <c r="H2912" s="102">
        <v>1</v>
      </c>
      <c r="I2912" s="44"/>
      <c r="J2912" s="86">
        <f>H2912*F2912</f>
        <v>185</v>
      </c>
      <c r="K2912" s="44" t="s">
        <v>84</v>
      </c>
    </row>
    <row r="2913" spans="1:11" x14ac:dyDescent="0.25">
      <c r="A2913" s="92"/>
      <c r="C2913" s="92"/>
      <c r="E2913" s="92"/>
      <c r="G2913" s="92"/>
      <c r="I2913" s="92"/>
      <c r="K2913" s="92"/>
    </row>
    <row r="2914" spans="1:11" x14ac:dyDescent="0.25">
      <c r="A2914" s="79">
        <v>40371</v>
      </c>
      <c r="B2914" s="100" t="s">
        <v>197</v>
      </c>
      <c r="C2914" s="39" t="s">
        <v>2776</v>
      </c>
      <c r="D2914" s="100" t="s">
        <v>2777</v>
      </c>
      <c r="E2914" s="44" t="s">
        <v>199</v>
      </c>
      <c r="F2914" s="84">
        <v>185</v>
      </c>
      <c r="G2914" s="85">
        <v>1</v>
      </c>
      <c r="H2914" s="102">
        <v>1</v>
      </c>
      <c r="I2914" s="44"/>
      <c r="J2914" s="86">
        <f>H2914*F2914</f>
        <v>185</v>
      </c>
      <c r="K2914" s="44" t="s">
        <v>84</v>
      </c>
    </row>
    <row r="2915" spans="1:11" x14ac:dyDescent="0.25">
      <c r="A2915" s="92"/>
      <c r="C2915" s="92"/>
      <c r="E2915" s="92"/>
      <c r="G2915" s="92"/>
      <c r="I2915" s="92"/>
      <c r="K2915" s="92"/>
    </row>
    <row r="2916" spans="1:11" x14ac:dyDescent="0.25">
      <c r="A2916" s="79">
        <v>40371</v>
      </c>
      <c r="B2916" s="100" t="s">
        <v>197</v>
      </c>
      <c r="C2916" s="147" t="s">
        <v>2778</v>
      </c>
      <c r="D2916" s="100" t="s">
        <v>2779</v>
      </c>
      <c r="E2916" s="44" t="s">
        <v>199</v>
      </c>
      <c r="F2916" s="84">
        <v>185</v>
      </c>
      <c r="G2916" s="85">
        <v>1</v>
      </c>
      <c r="H2916" s="102">
        <v>1</v>
      </c>
      <c r="I2916" s="44"/>
      <c r="J2916" s="86">
        <f>H2916*F2916</f>
        <v>185</v>
      </c>
      <c r="K2916" s="44" t="s">
        <v>84</v>
      </c>
    </row>
    <row r="2917" spans="1:11" x14ac:dyDescent="0.25">
      <c r="A2917" s="79"/>
      <c r="B2917" s="100"/>
      <c r="C2917" s="147"/>
      <c r="D2917" s="100"/>
      <c r="E2917" s="44"/>
      <c r="F2917" s="84"/>
      <c r="G2917" s="85"/>
      <c r="H2917" s="102"/>
      <c r="I2917" s="44"/>
      <c r="J2917" s="148"/>
      <c r="K2917" s="44"/>
    </row>
    <row r="2918" spans="1:11" x14ac:dyDescent="0.25">
      <c r="A2918" s="79">
        <v>40371</v>
      </c>
      <c r="B2918" s="100" t="s">
        <v>197</v>
      </c>
      <c r="C2918" s="147" t="s">
        <v>2778</v>
      </c>
      <c r="D2918" s="100" t="s">
        <v>2780</v>
      </c>
      <c r="E2918" s="44" t="s">
        <v>199</v>
      </c>
      <c r="F2918" s="84">
        <v>185</v>
      </c>
      <c r="G2918" s="104">
        <v>1</v>
      </c>
      <c r="H2918" s="102">
        <v>1</v>
      </c>
      <c r="I2918" s="23"/>
      <c r="J2918" s="86">
        <f>H2918*F2918</f>
        <v>185</v>
      </c>
      <c r="K2918" s="44" t="s">
        <v>84</v>
      </c>
    </row>
    <row r="2919" spans="1:11" x14ac:dyDescent="0.25">
      <c r="A2919" s="79">
        <v>40371</v>
      </c>
      <c r="B2919" s="100" t="s">
        <v>197</v>
      </c>
      <c r="C2919" s="147" t="s">
        <v>2781</v>
      </c>
      <c r="D2919" s="100" t="s">
        <v>2782</v>
      </c>
      <c r="E2919" s="44" t="s">
        <v>199</v>
      </c>
      <c r="F2919" s="84">
        <v>185</v>
      </c>
      <c r="G2919" s="162">
        <v>1</v>
      </c>
      <c r="H2919" s="102">
        <v>1</v>
      </c>
      <c r="I2919" s="159"/>
      <c r="J2919" s="86">
        <f>H2919*F2919</f>
        <v>185</v>
      </c>
      <c r="K2919" s="44" t="s">
        <v>84</v>
      </c>
    </row>
    <row r="2920" spans="1:11" x14ac:dyDescent="0.25">
      <c r="A2920" s="92"/>
      <c r="C2920" s="92"/>
      <c r="E2920" s="92"/>
      <c r="G2920" s="92"/>
      <c r="I2920" s="92"/>
      <c r="K2920" s="92"/>
    </row>
    <row r="2921" spans="1:11" x14ac:dyDescent="0.25">
      <c r="A2921" s="79">
        <v>40371</v>
      </c>
      <c r="B2921" s="100" t="s">
        <v>197</v>
      </c>
      <c r="C2921" s="39" t="s">
        <v>2783</v>
      </c>
      <c r="D2921" s="100" t="s">
        <v>2784</v>
      </c>
      <c r="E2921" s="144" t="s">
        <v>199</v>
      </c>
      <c r="F2921" s="108">
        <v>185</v>
      </c>
      <c r="G2921" s="99">
        <v>1</v>
      </c>
      <c r="H2921" s="150">
        <v>1</v>
      </c>
      <c r="I2921" s="144"/>
      <c r="J2921" s="86">
        <f>H2921*F2921</f>
        <v>185</v>
      </c>
      <c r="K2921" s="44" t="s">
        <v>84</v>
      </c>
    </row>
    <row r="2922" spans="1:11" x14ac:dyDescent="0.25">
      <c r="A2922" s="92"/>
      <c r="C2922" s="92"/>
      <c r="E2922" s="92"/>
      <c r="G2922" s="92"/>
      <c r="I2922" s="92"/>
      <c r="K2922" s="92"/>
    </row>
    <row r="2923" spans="1:11" x14ac:dyDescent="0.25">
      <c r="A2923" s="79">
        <v>40371</v>
      </c>
      <c r="B2923" s="100" t="s">
        <v>197</v>
      </c>
      <c r="C2923" s="39" t="s">
        <v>2785</v>
      </c>
      <c r="D2923" s="45" t="s">
        <v>2786</v>
      </c>
      <c r="E2923" s="144" t="s">
        <v>199</v>
      </c>
      <c r="F2923" s="108">
        <v>185</v>
      </c>
      <c r="G2923" s="99">
        <v>1</v>
      </c>
      <c r="H2923" s="150">
        <v>1</v>
      </c>
      <c r="I2923" s="144"/>
      <c r="J2923" s="86">
        <f>H2923*F2923</f>
        <v>185</v>
      </c>
      <c r="K2923" s="44" t="s">
        <v>84</v>
      </c>
    </row>
    <row r="2924" spans="1:11" x14ac:dyDescent="0.25">
      <c r="A2924" s="92"/>
      <c r="C2924" s="92"/>
      <c r="E2924" s="92"/>
      <c r="G2924" s="92"/>
      <c r="I2924" s="92"/>
      <c r="K2924" s="92"/>
    </row>
    <row r="2925" spans="1:11" x14ac:dyDescent="0.25">
      <c r="A2925" s="79">
        <v>40371</v>
      </c>
      <c r="B2925" s="100" t="s">
        <v>197</v>
      </c>
      <c r="C2925" s="39" t="s">
        <v>2787</v>
      </c>
      <c r="D2925" s="45" t="s">
        <v>2788</v>
      </c>
      <c r="E2925" s="144" t="s">
        <v>199</v>
      </c>
      <c r="F2925" s="108">
        <v>185</v>
      </c>
      <c r="G2925" s="99">
        <v>1</v>
      </c>
      <c r="H2925" s="150">
        <v>1</v>
      </c>
      <c r="I2925" s="144"/>
      <c r="J2925" s="86">
        <f>H2925*F2925</f>
        <v>185</v>
      </c>
      <c r="K2925" s="44" t="s">
        <v>84</v>
      </c>
    </row>
    <row r="2926" spans="1:11" x14ac:dyDescent="0.25">
      <c r="A2926" s="92"/>
      <c r="C2926" s="92"/>
      <c r="E2926" s="92"/>
      <c r="G2926" s="92"/>
      <c r="I2926" s="92"/>
      <c r="K2926" s="92"/>
    </row>
    <row r="2927" spans="1:11" x14ac:dyDescent="0.25">
      <c r="A2927" s="79">
        <v>40371</v>
      </c>
      <c r="B2927" s="100" t="s">
        <v>197</v>
      </c>
      <c r="C2927" s="39" t="s">
        <v>2789</v>
      </c>
      <c r="D2927" s="100" t="s">
        <v>2790</v>
      </c>
      <c r="E2927" s="44" t="s">
        <v>199</v>
      </c>
      <c r="F2927" s="84">
        <v>185</v>
      </c>
      <c r="G2927" s="85">
        <v>1</v>
      </c>
      <c r="H2927" s="102">
        <v>1</v>
      </c>
      <c r="I2927" s="53"/>
      <c r="J2927" s="86">
        <f>H2927*F2927</f>
        <v>185</v>
      </c>
      <c r="K2927" s="44" t="s">
        <v>84</v>
      </c>
    </row>
    <row r="2928" spans="1:11" x14ac:dyDescent="0.25">
      <c r="A2928" s="92"/>
      <c r="C2928" s="92"/>
      <c r="E2928" s="92"/>
      <c r="G2928" s="92"/>
      <c r="I2928" s="92"/>
      <c r="K2928" s="92"/>
    </row>
    <row r="2929" spans="1:11" x14ac:dyDescent="0.25">
      <c r="A2929" s="79">
        <v>40371</v>
      </c>
      <c r="B2929" s="100" t="s">
        <v>197</v>
      </c>
      <c r="C2929" s="39" t="s">
        <v>2791</v>
      </c>
      <c r="D2929" s="100" t="s">
        <v>2792</v>
      </c>
      <c r="E2929" s="44" t="s">
        <v>199</v>
      </c>
      <c r="F2929" s="84">
        <v>185</v>
      </c>
      <c r="G2929" s="85">
        <v>1</v>
      </c>
      <c r="H2929" s="102">
        <v>1</v>
      </c>
      <c r="I2929" s="53"/>
      <c r="J2929" s="86">
        <f>H2929*F2929</f>
        <v>185</v>
      </c>
      <c r="K2929" s="44" t="s">
        <v>84</v>
      </c>
    </row>
    <row r="2930" spans="1:11" x14ac:dyDescent="0.25">
      <c r="A2930" s="92"/>
      <c r="C2930" s="92"/>
      <c r="E2930" s="92"/>
      <c r="G2930" s="92"/>
      <c r="I2930" s="92"/>
      <c r="K2930" s="92"/>
    </row>
    <row r="2931" spans="1:11" x14ac:dyDescent="0.25">
      <c r="A2931" s="79">
        <v>40371</v>
      </c>
      <c r="B2931" s="100" t="s">
        <v>197</v>
      </c>
      <c r="C2931" s="46" t="s">
        <v>2793</v>
      </c>
      <c r="D2931" s="100" t="s">
        <v>2794</v>
      </c>
      <c r="E2931" s="44" t="s">
        <v>199</v>
      </c>
      <c r="F2931" s="84">
        <v>565</v>
      </c>
      <c r="G2931" s="85">
        <v>1</v>
      </c>
      <c r="H2931" s="102">
        <v>1</v>
      </c>
      <c r="I2931" s="53"/>
      <c r="J2931" s="86">
        <f>H2931*F2931</f>
        <v>565</v>
      </c>
      <c r="K2931" s="44" t="s">
        <v>84</v>
      </c>
    </row>
    <row r="2932" spans="1:11" x14ac:dyDescent="0.25">
      <c r="A2932" s="92"/>
      <c r="C2932" s="92"/>
      <c r="E2932" s="92"/>
      <c r="G2932" s="92"/>
      <c r="I2932" s="92"/>
      <c r="K2932" s="92"/>
    </row>
    <row r="2933" spans="1:11" x14ac:dyDescent="0.25">
      <c r="A2933" s="79">
        <v>40371</v>
      </c>
      <c r="B2933" s="100" t="s">
        <v>197</v>
      </c>
      <c r="C2933" s="147" t="s">
        <v>2795</v>
      </c>
      <c r="D2933" s="100" t="s">
        <v>2796</v>
      </c>
      <c r="E2933" s="44" t="s">
        <v>199</v>
      </c>
      <c r="F2933" s="84">
        <v>595</v>
      </c>
      <c r="G2933" s="85">
        <v>1</v>
      </c>
      <c r="H2933" s="102">
        <v>1</v>
      </c>
      <c r="I2933" s="44"/>
      <c r="J2933" s="86">
        <f>H2933*F2933</f>
        <v>595</v>
      </c>
      <c r="K2933" s="44" t="s">
        <v>84</v>
      </c>
    </row>
    <row r="2934" spans="1:11" x14ac:dyDescent="0.25">
      <c r="A2934" s="92"/>
      <c r="C2934" s="92"/>
      <c r="E2934" s="92"/>
      <c r="G2934" s="92"/>
      <c r="I2934" s="92"/>
      <c r="K2934" s="92"/>
    </row>
    <row r="2935" spans="1:11" x14ac:dyDescent="0.25">
      <c r="A2935" s="79">
        <v>40371</v>
      </c>
      <c r="B2935" s="100" t="s">
        <v>197</v>
      </c>
      <c r="C2935" s="147" t="s">
        <v>2797</v>
      </c>
      <c r="D2935" s="100" t="s">
        <v>2798</v>
      </c>
      <c r="E2935" s="44" t="s">
        <v>199</v>
      </c>
      <c r="F2935" s="84">
        <v>175</v>
      </c>
      <c r="G2935" s="85">
        <v>1</v>
      </c>
      <c r="H2935" s="102">
        <v>1</v>
      </c>
      <c r="I2935" s="44"/>
      <c r="J2935" s="86">
        <f>H2935*F2935</f>
        <v>175</v>
      </c>
      <c r="K2935" s="44" t="s">
        <v>84</v>
      </c>
    </row>
    <row r="2936" spans="1:11" x14ac:dyDescent="0.25">
      <c r="A2936" s="92"/>
      <c r="C2936" s="92"/>
      <c r="E2936" s="92"/>
      <c r="G2936" s="92"/>
      <c r="I2936" s="92"/>
      <c r="K2936" s="92"/>
    </row>
    <row r="2937" spans="1:11" x14ac:dyDescent="0.25">
      <c r="A2937" s="79">
        <v>40371</v>
      </c>
      <c r="B2937" s="100" t="s">
        <v>197</v>
      </c>
      <c r="C2937" s="39" t="s">
        <v>2799</v>
      </c>
      <c r="D2937" s="100" t="s">
        <v>2800</v>
      </c>
      <c r="E2937" s="44" t="s">
        <v>199</v>
      </c>
      <c r="F2937" s="84">
        <v>6495</v>
      </c>
      <c r="G2937" s="85">
        <v>1</v>
      </c>
      <c r="H2937" s="102">
        <v>1</v>
      </c>
      <c r="I2937" s="44"/>
      <c r="J2937" s="86">
        <f>H2937*F2937</f>
        <v>6495</v>
      </c>
      <c r="K2937" s="44" t="s">
        <v>84</v>
      </c>
    </row>
    <row r="2938" spans="1:11" x14ac:dyDescent="0.25">
      <c r="A2938" s="79"/>
      <c r="B2938" s="100"/>
      <c r="C2938" s="147"/>
      <c r="D2938" s="100"/>
      <c r="E2938" s="44"/>
      <c r="F2938" s="84"/>
      <c r="G2938" s="85"/>
      <c r="H2938" s="102"/>
      <c r="I2938" s="44"/>
      <c r="J2938" s="148"/>
      <c r="K2938" s="44"/>
    </row>
    <row r="2939" spans="1:11" x14ac:dyDescent="0.25">
      <c r="A2939" s="79">
        <v>40371</v>
      </c>
      <c r="B2939" s="100" t="s">
        <v>197</v>
      </c>
      <c r="C2939" s="147" t="s">
        <v>2801</v>
      </c>
      <c r="D2939" s="100" t="s">
        <v>2802</v>
      </c>
      <c r="E2939" s="44" t="s">
        <v>199</v>
      </c>
      <c r="F2939" s="84">
        <v>360</v>
      </c>
      <c r="G2939" s="85">
        <v>1</v>
      </c>
      <c r="H2939" s="102">
        <v>1</v>
      </c>
      <c r="I2939" s="44"/>
      <c r="J2939" s="86">
        <f>H2939*F2939</f>
        <v>360</v>
      </c>
      <c r="K2939" s="44" t="s">
        <v>84</v>
      </c>
    </row>
    <row r="2940" spans="1:11" x14ac:dyDescent="0.25">
      <c r="A2940" s="92"/>
      <c r="C2940" s="92"/>
      <c r="E2940" s="92"/>
      <c r="G2940" s="92"/>
      <c r="I2940" s="92"/>
      <c r="K2940" s="92"/>
    </row>
    <row r="2941" spans="1:11" x14ac:dyDescent="0.25">
      <c r="A2941" s="79">
        <v>40371</v>
      </c>
      <c r="B2941" s="100" t="s">
        <v>197</v>
      </c>
      <c r="C2941" s="147" t="s">
        <v>2803</v>
      </c>
      <c r="D2941" s="100" t="s">
        <v>2804</v>
      </c>
      <c r="E2941" s="44" t="s">
        <v>199</v>
      </c>
      <c r="F2941" s="84">
        <v>795</v>
      </c>
      <c r="G2941" s="104">
        <v>1</v>
      </c>
      <c r="H2941" s="102">
        <v>1</v>
      </c>
      <c r="I2941" s="23"/>
      <c r="J2941" s="86">
        <f>H2941*F2941</f>
        <v>795</v>
      </c>
      <c r="K2941" s="44" t="s">
        <v>84</v>
      </c>
    </row>
    <row r="2942" spans="1:11" x14ac:dyDescent="0.25">
      <c r="A2942" s="79">
        <v>40371</v>
      </c>
      <c r="B2942" s="100" t="s">
        <v>197</v>
      </c>
      <c r="C2942" s="147" t="s">
        <v>2805</v>
      </c>
      <c r="D2942" s="100" t="s">
        <v>2806</v>
      </c>
      <c r="E2942" s="44" t="s">
        <v>199</v>
      </c>
      <c r="F2942" s="84">
        <v>740</v>
      </c>
      <c r="G2942" s="162">
        <v>1</v>
      </c>
      <c r="H2942" s="102">
        <v>1</v>
      </c>
      <c r="I2942" s="159"/>
      <c r="J2942" s="86">
        <f>H2942*F2942</f>
        <v>740</v>
      </c>
      <c r="K2942" s="44" t="s">
        <v>84</v>
      </c>
    </row>
    <row r="2943" spans="1:11" x14ac:dyDescent="0.25">
      <c r="A2943" s="92"/>
      <c r="C2943" s="92"/>
      <c r="E2943" s="92"/>
      <c r="G2943" s="92"/>
      <c r="I2943" s="92"/>
      <c r="K2943" s="92"/>
    </row>
    <row r="2944" spans="1:11" x14ac:dyDescent="0.25">
      <c r="A2944" s="79">
        <v>40371</v>
      </c>
      <c r="B2944" s="100" t="s">
        <v>197</v>
      </c>
      <c r="C2944" s="39" t="s">
        <v>2807</v>
      </c>
      <c r="D2944" s="100" t="s">
        <v>2808</v>
      </c>
      <c r="E2944" s="144" t="s">
        <v>199</v>
      </c>
      <c r="F2944" s="108">
        <v>960</v>
      </c>
      <c r="G2944" s="99">
        <v>1</v>
      </c>
      <c r="H2944" s="150">
        <v>1</v>
      </c>
      <c r="I2944" s="144"/>
      <c r="J2944" s="86">
        <f>H2944*F2944</f>
        <v>960</v>
      </c>
      <c r="K2944" s="44" t="s">
        <v>84</v>
      </c>
    </row>
    <row r="2945" spans="1:11" x14ac:dyDescent="0.25">
      <c r="A2945" s="92"/>
      <c r="C2945" s="92"/>
      <c r="E2945" s="92"/>
      <c r="G2945" s="92"/>
      <c r="I2945" s="92"/>
      <c r="K2945" s="92"/>
    </row>
    <row r="2946" spans="1:11" x14ac:dyDescent="0.25">
      <c r="A2946" s="79">
        <v>40371</v>
      </c>
      <c r="B2946" s="100" t="s">
        <v>197</v>
      </c>
      <c r="C2946" s="39" t="s">
        <v>2809</v>
      </c>
      <c r="D2946" s="45" t="s">
        <v>2810</v>
      </c>
      <c r="E2946" s="144" t="s">
        <v>199</v>
      </c>
      <c r="F2946" s="108">
        <v>150</v>
      </c>
      <c r="G2946" s="99">
        <v>2</v>
      </c>
      <c r="H2946" s="150">
        <v>2</v>
      </c>
      <c r="I2946" s="144"/>
      <c r="J2946" s="86">
        <f>H2946*F2946</f>
        <v>300</v>
      </c>
      <c r="K2946" s="44" t="s">
        <v>84</v>
      </c>
    </row>
    <row r="2947" spans="1:11" x14ac:dyDescent="0.25">
      <c r="A2947" s="92"/>
      <c r="C2947" s="92"/>
      <c r="E2947" s="92"/>
      <c r="G2947" s="92"/>
      <c r="I2947" s="92"/>
      <c r="K2947" s="92"/>
    </row>
    <row r="2948" spans="1:11" x14ac:dyDescent="0.25">
      <c r="A2948" s="79">
        <v>40371</v>
      </c>
      <c r="B2948" s="100" t="s">
        <v>197</v>
      </c>
      <c r="C2948" s="39" t="s">
        <v>2811</v>
      </c>
      <c r="D2948" s="45" t="s">
        <v>2812</v>
      </c>
      <c r="E2948" s="144" t="s">
        <v>199</v>
      </c>
      <c r="F2948" s="108">
        <v>750</v>
      </c>
      <c r="G2948" s="99">
        <v>1</v>
      </c>
      <c r="H2948" s="150">
        <v>1</v>
      </c>
      <c r="I2948" s="144"/>
      <c r="J2948" s="86">
        <f>H2948*F2948</f>
        <v>750</v>
      </c>
      <c r="K2948" s="44" t="s">
        <v>84</v>
      </c>
    </row>
    <row r="2949" spans="1:11" x14ac:dyDescent="0.25">
      <c r="A2949" s="92"/>
      <c r="C2949" s="92"/>
      <c r="E2949" s="92"/>
      <c r="G2949" s="92"/>
      <c r="I2949" s="92"/>
      <c r="K2949" s="92"/>
    </row>
    <row r="2950" spans="1:11" x14ac:dyDescent="0.25">
      <c r="A2950" s="79">
        <v>40371</v>
      </c>
      <c r="B2950" s="100" t="s">
        <v>197</v>
      </c>
      <c r="C2950" s="39" t="s">
        <v>2813</v>
      </c>
      <c r="D2950" s="100" t="s">
        <v>2814</v>
      </c>
      <c r="E2950" s="44" t="s">
        <v>199</v>
      </c>
      <c r="F2950" s="84">
        <v>780</v>
      </c>
      <c r="G2950" s="85">
        <v>1</v>
      </c>
      <c r="H2950" s="102">
        <v>1</v>
      </c>
      <c r="I2950" s="53"/>
      <c r="J2950" s="86">
        <f>H2950*F2950</f>
        <v>780</v>
      </c>
      <c r="K2950" s="44" t="s">
        <v>84</v>
      </c>
    </row>
    <row r="2951" spans="1:11" x14ac:dyDescent="0.25">
      <c r="A2951" s="92"/>
      <c r="C2951" s="92"/>
      <c r="E2951" s="92"/>
      <c r="G2951" s="92"/>
      <c r="I2951" s="92"/>
      <c r="K2951" s="92"/>
    </row>
    <row r="2952" spans="1:11" x14ac:dyDescent="0.25">
      <c r="A2952" s="79">
        <v>40371</v>
      </c>
      <c r="B2952" s="100" t="s">
        <v>197</v>
      </c>
      <c r="C2952" s="46" t="s">
        <v>2815</v>
      </c>
      <c r="D2952" s="100" t="s">
        <v>2816</v>
      </c>
      <c r="E2952" s="44" t="s">
        <v>199</v>
      </c>
      <c r="F2952" s="84">
        <v>5265</v>
      </c>
      <c r="G2952" s="85">
        <v>3</v>
      </c>
      <c r="H2952" s="102">
        <v>3</v>
      </c>
      <c r="I2952" s="53"/>
      <c r="J2952" s="86">
        <f>H2952*F2952</f>
        <v>15795</v>
      </c>
      <c r="K2952" s="44" t="s">
        <v>84</v>
      </c>
    </row>
    <row r="2953" spans="1:11" x14ac:dyDescent="0.25">
      <c r="A2953" s="92"/>
      <c r="C2953" s="92"/>
      <c r="E2953" s="92"/>
      <c r="G2953" s="92"/>
      <c r="I2953" s="92"/>
      <c r="K2953" s="92"/>
    </row>
    <row r="2954" spans="1:11" x14ac:dyDescent="0.25">
      <c r="A2954" s="79">
        <v>40371</v>
      </c>
      <c r="B2954" s="100" t="s">
        <v>197</v>
      </c>
      <c r="C2954" s="46" t="s">
        <v>2817</v>
      </c>
      <c r="D2954" s="100" t="s">
        <v>2818</v>
      </c>
      <c r="E2954" s="44" t="s">
        <v>199</v>
      </c>
      <c r="F2954" s="84">
        <v>260</v>
      </c>
      <c r="G2954" s="85">
        <v>1</v>
      </c>
      <c r="H2954" s="102">
        <v>1</v>
      </c>
      <c r="I2954" s="53"/>
      <c r="J2954" s="86">
        <f>H2954*F2954</f>
        <v>260</v>
      </c>
      <c r="K2954" s="44" t="s">
        <v>84</v>
      </c>
    </row>
    <row r="2955" spans="1:11" x14ac:dyDescent="0.25">
      <c r="A2955" s="79"/>
      <c r="B2955" s="100"/>
      <c r="C2955" s="147"/>
      <c r="D2955" s="100"/>
      <c r="E2955" s="44"/>
      <c r="F2955" s="84"/>
      <c r="G2955" s="85"/>
      <c r="H2955" s="102"/>
      <c r="I2955" s="44"/>
      <c r="J2955" s="148"/>
      <c r="K2955" s="44"/>
    </row>
    <row r="2956" spans="1:11" x14ac:dyDescent="0.25">
      <c r="A2956" s="79">
        <v>40371</v>
      </c>
      <c r="B2956" s="100" t="s">
        <v>197</v>
      </c>
      <c r="C2956" s="147" t="s">
        <v>2819</v>
      </c>
      <c r="D2956" s="100" t="s">
        <v>2820</v>
      </c>
      <c r="E2956" s="44" t="s">
        <v>199</v>
      </c>
      <c r="F2956" s="84">
        <v>178</v>
      </c>
      <c r="G2956" s="85">
        <v>1</v>
      </c>
      <c r="H2956" s="102">
        <v>1</v>
      </c>
      <c r="I2956" s="44"/>
      <c r="J2956" s="86">
        <f>H2956*F2956</f>
        <v>178</v>
      </c>
      <c r="K2956" s="44" t="s">
        <v>84</v>
      </c>
    </row>
    <row r="2957" spans="1:11" x14ac:dyDescent="0.25">
      <c r="A2957" s="92"/>
      <c r="C2957" s="92"/>
      <c r="E2957" s="92"/>
      <c r="G2957" s="92"/>
      <c r="I2957" s="92"/>
      <c r="K2957" s="92"/>
    </row>
    <row r="2958" spans="1:11" x14ac:dyDescent="0.25">
      <c r="A2958" s="79">
        <v>40371</v>
      </c>
      <c r="B2958" s="100" t="s">
        <v>197</v>
      </c>
      <c r="C2958" s="147" t="s">
        <v>2821</v>
      </c>
      <c r="D2958" s="100" t="s">
        <v>2822</v>
      </c>
      <c r="E2958" s="44" t="s">
        <v>199</v>
      </c>
      <c r="F2958" s="84">
        <v>620</v>
      </c>
      <c r="G2958" s="85">
        <v>1</v>
      </c>
      <c r="H2958" s="102">
        <v>1</v>
      </c>
      <c r="I2958" s="44"/>
      <c r="J2958" s="86">
        <f>H2958*F2958</f>
        <v>620</v>
      </c>
      <c r="K2958" s="44" t="s">
        <v>84</v>
      </c>
    </row>
    <row r="2959" spans="1:11" x14ac:dyDescent="0.25">
      <c r="A2959" s="92"/>
      <c r="C2959" s="92"/>
      <c r="E2959" s="92"/>
      <c r="G2959" s="92"/>
      <c r="I2959" s="92"/>
      <c r="K2959" s="92"/>
    </row>
    <row r="2960" spans="1:11" x14ac:dyDescent="0.25">
      <c r="A2960" s="79">
        <v>40371</v>
      </c>
      <c r="B2960" s="100" t="s">
        <v>197</v>
      </c>
      <c r="C2960" s="39" t="s">
        <v>2823</v>
      </c>
      <c r="D2960" s="100" t="s">
        <v>2824</v>
      </c>
      <c r="E2960" s="44" t="s">
        <v>199</v>
      </c>
      <c r="F2960" s="84">
        <v>750</v>
      </c>
      <c r="G2960" s="85">
        <v>1</v>
      </c>
      <c r="H2960" s="102">
        <v>1</v>
      </c>
      <c r="I2960" s="44"/>
      <c r="J2960" s="86">
        <f>H2960*F2960</f>
        <v>750</v>
      </c>
      <c r="K2960" s="44" t="s">
        <v>84</v>
      </c>
    </row>
    <row r="2961" spans="1:11" x14ac:dyDescent="0.25">
      <c r="A2961" s="92"/>
      <c r="C2961" s="92"/>
      <c r="E2961" s="92"/>
      <c r="G2961" s="92"/>
      <c r="I2961" s="92"/>
      <c r="K2961" s="92"/>
    </row>
    <row r="2962" spans="1:11" x14ac:dyDescent="0.25">
      <c r="A2962" s="79">
        <v>40371</v>
      </c>
      <c r="B2962" s="100" t="s">
        <v>197</v>
      </c>
      <c r="C2962" s="147" t="s">
        <v>2825</v>
      </c>
      <c r="D2962" s="100" t="s">
        <v>2826</v>
      </c>
      <c r="E2962" s="44" t="s">
        <v>199</v>
      </c>
      <c r="F2962" s="84">
        <v>715</v>
      </c>
      <c r="G2962" s="85">
        <v>1</v>
      </c>
      <c r="H2962" s="102">
        <v>1</v>
      </c>
      <c r="I2962" s="44"/>
      <c r="J2962" s="86">
        <f>H2962*F2962</f>
        <v>715</v>
      </c>
      <c r="K2962" s="44" t="s">
        <v>84</v>
      </c>
    </row>
    <row r="2963" spans="1:11" x14ac:dyDescent="0.25">
      <c r="A2963" s="92"/>
      <c r="C2963" s="92"/>
      <c r="E2963" s="92"/>
      <c r="G2963" s="92"/>
      <c r="I2963" s="92"/>
      <c r="K2963" s="92"/>
    </row>
    <row r="2964" spans="1:11" x14ac:dyDescent="0.25">
      <c r="A2964" s="79">
        <v>40371</v>
      </c>
      <c r="B2964" s="100" t="s">
        <v>197</v>
      </c>
      <c r="C2964" s="147" t="s">
        <v>2827</v>
      </c>
      <c r="D2964" s="100" t="s">
        <v>2828</v>
      </c>
      <c r="E2964" s="44" t="s">
        <v>199</v>
      </c>
      <c r="F2964" s="84">
        <v>1595</v>
      </c>
      <c r="G2964" s="104">
        <v>1</v>
      </c>
      <c r="H2964" s="102">
        <v>1</v>
      </c>
      <c r="I2964" s="23"/>
      <c r="J2964" s="86">
        <f>H2964*F2964</f>
        <v>1595</v>
      </c>
      <c r="K2964" s="44" t="s">
        <v>84</v>
      </c>
    </row>
    <row r="2965" spans="1:11" x14ac:dyDescent="0.25">
      <c r="A2965" s="79">
        <v>40371</v>
      </c>
      <c r="B2965" s="100" t="s">
        <v>197</v>
      </c>
      <c r="C2965" s="147" t="s">
        <v>2829</v>
      </c>
      <c r="D2965" s="100" t="s">
        <v>2830</v>
      </c>
      <c r="E2965" s="44" t="s">
        <v>199</v>
      </c>
      <c r="F2965" s="84">
        <v>1075</v>
      </c>
      <c r="G2965" s="162">
        <v>1</v>
      </c>
      <c r="H2965" s="102">
        <v>1</v>
      </c>
      <c r="I2965" s="159"/>
      <c r="J2965" s="86">
        <f>H2965*F2965</f>
        <v>1075</v>
      </c>
      <c r="K2965" s="44" t="s">
        <v>84</v>
      </c>
    </row>
    <row r="2966" spans="1:11" x14ac:dyDescent="0.25">
      <c r="A2966" s="95"/>
      <c r="B2966" s="45"/>
      <c r="C2966" s="39"/>
      <c r="D2966" s="45"/>
      <c r="E2966" s="144"/>
      <c r="F2966" s="108"/>
      <c r="G2966" s="99"/>
      <c r="H2966" s="150"/>
      <c r="I2966" s="144"/>
      <c r="J2966" s="148"/>
      <c r="K2966" s="44"/>
    </row>
    <row r="2967" spans="1:11" x14ac:dyDescent="0.25">
      <c r="A2967" s="79">
        <v>40371</v>
      </c>
      <c r="B2967" s="100" t="s">
        <v>197</v>
      </c>
      <c r="C2967" s="39" t="s">
        <v>2831</v>
      </c>
      <c r="D2967" s="100" t="s">
        <v>2832</v>
      </c>
      <c r="E2967" s="144" t="s">
        <v>199</v>
      </c>
      <c r="F2967" s="108">
        <v>1105</v>
      </c>
      <c r="G2967" s="99">
        <v>1</v>
      </c>
      <c r="H2967" s="150">
        <v>1</v>
      </c>
      <c r="I2967" s="144"/>
      <c r="J2967" s="86">
        <f>H2967*F2967</f>
        <v>1105</v>
      </c>
      <c r="K2967" s="44" t="s">
        <v>84</v>
      </c>
    </row>
    <row r="2968" spans="1:11" x14ac:dyDescent="0.25">
      <c r="A2968" s="92"/>
      <c r="C2968" s="92"/>
      <c r="E2968" s="92"/>
      <c r="G2968" s="92"/>
      <c r="I2968" s="92"/>
      <c r="K2968" s="92"/>
    </row>
    <row r="2969" spans="1:11" x14ac:dyDescent="0.25">
      <c r="A2969" s="79">
        <v>40371</v>
      </c>
      <c r="B2969" s="100" t="s">
        <v>197</v>
      </c>
      <c r="C2969" s="39" t="s">
        <v>2833</v>
      </c>
      <c r="D2969" s="45" t="s">
        <v>2834</v>
      </c>
      <c r="E2969" s="144" t="s">
        <v>199</v>
      </c>
      <c r="F2969" s="108">
        <v>1650</v>
      </c>
      <c r="G2969" s="99">
        <v>1</v>
      </c>
      <c r="H2969" s="150">
        <v>1</v>
      </c>
      <c r="I2969" s="144"/>
      <c r="J2969" s="86">
        <f>H2969*F2969</f>
        <v>1650</v>
      </c>
      <c r="K2969" s="44" t="s">
        <v>84</v>
      </c>
    </row>
    <row r="2970" spans="1:11" x14ac:dyDescent="0.25">
      <c r="A2970" s="92"/>
      <c r="C2970" s="92"/>
      <c r="E2970" s="92"/>
      <c r="G2970" s="92"/>
      <c r="I2970" s="92"/>
      <c r="K2970" s="92"/>
    </row>
    <row r="2971" spans="1:11" x14ac:dyDescent="0.25">
      <c r="A2971" s="79">
        <v>40371</v>
      </c>
      <c r="B2971" s="100" t="s">
        <v>197</v>
      </c>
      <c r="C2971" s="39" t="s">
        <v>2835</v>
      </c>
      <c r="D2971" s="45" t="s">
        <v>2836</v>
      </c>
      <c r="E2971" s="144" t="s">
        <v>199</v>
      </c>
      <c r="F2971" s="108">
        <v>4395</v>
      </c>
      <c r="G2971" s="99">
        <v>1</v>
      </c>
      <c r="H2971" s="150">
        <v>1</v>
      </c>
      <c r="I2971" s="144"/>
      <c r="J2971" s="86">
        <f>H2971*F2971</f>
        <v>4395</v>
      </c>
      <c r="K2971" s="44" t="s">
        <v>84</v>
      </c>
    </row>
    <row r="2972" spans="1:11" x14ac:dyDescent="0.25">
      <c r="A2972" s="92"/>
      <c r="C2972" s="92"/>
      <c r="E2972" s="92"/>
      <c r="G2972" s="92"/>
      <c r="I2972" s="92"/>
      <c r="K2972" s="92"/>
    </row>
    <row r="2973" spans="1:11" x14ac:dyDescent="0.25">
      <c r="A2973" s="79">
        <v>40371</v>
      </c>
      <c r="B2973" s="100" t="s">
        <v>197</v>
      </c>
      <c r="C2973" s="39" t="s">
        <v>2837</v>
      </c>
      <c r="D2973" s="100" t="s">
        <v>2838</v>
      </c>
      <c r="E2973" s="44" t="s">
        <v>199</v>
      </c>
      <c r="F2973" s="84">
        <v>1650</v>
      </c>
      <c r="G2973" s="85">
        <v>1</v>
      </c>
      <c r="H2973" s="102">
        <v>1</v>
      </c>
      <c r="I2973" s="53"/>
      <c r="J2973" s="86">
        <f>H2973*F2973</f>
        <v>1650</v>
      </c>
      <c r="K2973" s="44" t="s">
        <v>84</v>
      </c>
    </row>
    <row r="2974" spans="1:11" x14ac:dyDescent="0.25">
      <c r="A2974" s="92"/>
      <c r="C2974" s="92"/>
      <c r="E2974" s="92"/>
      <c r="G2974" s="92"/>
      <c r="I2974" s="92"/>
      <c r="K2974" s="92"/>
    </row>
    <row r="2975" spans="1:11" x14ac:dyDescent="0.25">
      <c r="A2975" s="79">
        <v>40371</v>
      </c>
      <c r="B2975" s="100" t="s">
        <v>197</v>
      </c>
      <c r="C2975" s="46" t="s">
        <v>2839</v>
      </c>
      <c r="D2975" s="100" t="s">
        <v>2840</v>
      </c>
      <c r="E2975" s="44" t="s">
        <v>199</v>
      </c>
      <c r="F2975" s="84">
        <v>1095</v>
      </c>
      <c r="G2975" s="85">
        <v>1</v>
      </c>
      <c r="H2975" s="102">
        <v>1</v>
      </c>
      <c r="I2975" s="53"/>
      <c r="J2975" s="86">
        <f>H2975*F2975</f>
        <v>1095</v>
      </c>
      <c r="K2975" s="44" t="s">
        <v>84</v>
      </c>
    </row>
    <row r="2976" spans="1:11" x14ac:dyDescent="0.25">
      <c r="A2976" s="92"/>
      <c r="C2976" s="92"/>
      <c r="E2976" s="92"/>
      <c r="G2976" s="92"/>
      <c r="I2976" s="92"/>
      <c r="K2976" s="92"/>
    </row>
    <row r="2977" spans="1:11" x14ac:dyDescent="0.25">
      <c r="A2977" s="79">
        <v>40371</v>
      </c>
      <c r="B2977" s="100" t="s">
        <v>197</v>
      </c>
      <c r="C2977" s="46" t="s">
        <v>2841</v>
      </c>
      <c r="D2977" s="100" t="s">
        <v>2842</v>
      </c>
      <c r="E2977" s="44" t="s">
        <v>199</v>
      </c>
      <c r="F2977" s="84">
        <v>675</v>
      </c>
      <c r="G2977" s="85">
        <v>1</v>
      </c>
      <c r="H2977" s="102">
        <v>1</v>
      </c>
      <c r="I2977" s="53"/>
      <c r="J2977" s="86">
        <f>H2977*F2977</f>
        <v>675</v>
      </c>
      <c r="K2977" s="44" t="s">
        <v>84</v>
      </c>
    </row>
    <row r="2978" spans="1:11" x14ac:dyDescent="0.25">
      <c r="A2978" s="92"/>
      <c r="C2978" s="92"/>
      <c r="E2978" s="92"/>
      <c r="G2978" s="92"/>
      <c r="I2978" s="92"/>
      <c r="K2978" s="92"/>
    </row>
    <row r="2979" spans="1:11" x14ac:dyDescent="0.25">
      <c r="A2979" s="79">
        <v>40371</v>
      </c>
      <c r="B2979" s="100" t="s">
        <v>197</v>
      </c>
      <c r="C2979" s="147" t="s">
        <v>2843</v>
      </c>
      <c r="D2979" s="100" t="s">
        <v>2844</v>
      </c>
      <c r="E2979" s="44" t="s">
        <v>199</v>
      </c>
      <c r="F2979" s="84">
        <v>720</v>
      </c>
      <c r="G2979" s="85">
        <v>1</v>
      </c>
      <c r="H2979" s="102">
        <v>1</v>
      </c>
      <c r="I2979" s="44"/>
      <c r="J2979" s="86">
        <f>H2979*F2979</f>
        <v>720</v>
      </c>
      <c r="K2979" s="44" t="s">
        <v>84</v>
      </c>
    </row>
    <row r="2980" spans="1:11" x14ac:dyDescent="0.25">
      <c r="A2980" s="92"/>
      <c r="C2980" s="92"/>
      <c r="E2980" s="92"/>
      <c r="G2980" s="92"/>
      <c r="I2980" s="92"/>
      <c r="K2980" s="92"/>
    </row>
    <row r="2981" spans="1:11" x14ac:dyDescent="0.25">
      <c r="A2981" s="79">
        <v>40371</v>
      </c>
      <c r="B2981" s="100" t="s">
        <v>197</v>
      </c>
      <c r="C2981" s="147" t="s">
        <v>2845</v>
      </c>
      <c r="D2981" s="100" t="s">
        <v>2846</v>
      </c>
      <c r="E2981" s="44" t="s">
        <v>199</v>
      </c>
      <c r="F2981" s="84">
        <v>440</v>
      </c>
      <c r="G2981" s="85">
        <v>1</v>
      </c>
      <c r="H2981" s="102">
        <v>1</v>
      </c>
      <c r="I2981" s="44"/>
      <c r="J2981" s="86">
        <f>H2981*F2981</f>
        <v>440</v>
      </c>
      <c r="K2981" s="44" t="s">
        <v>84</v>
      </c>
    </row>
    <row r="2982" spans="1:11" x14ac:dyDescent="0.25">
      <c r="A2982" s="92"/>
      <c r="C2982" s="92"/>
      <c r="E2982" s="92"/>
      <c r="G2982" s="92"/>
      <c r="I2982" s="92"/>
      <c r="K2982" s="92"/>
    </row>
    <row r="2983" spans="1:11" x14ac:dyDescent="0.25">
      <c r="A2983" s="79">
        <v>40371</v>
      </c>
      <c r="B2983" s="100" t="s">
        <v>197</v>
      </c>
      <c r="C2983" s="39" t="s">
        <v>2847</v>
      </c>
      <c r="D2983" s="100" t="s">
        <v>2848</v>
      </c>
      <c r="E2983" s="44" t="s">
        <v>199</v>
      </c>
      <c r="F2983" s="84">
        <v>375</v>
      </c>
      <c r="G2983" s="85">
        <v>1</v>
      </c>
      <c r="H2983" s="102">
        <v>1</v>
      </c>
      <c r="I2983" s="44"/>
      <c r="J2983" s="86">
        <f>H2983*F2983</f>
        <v>375</v>
      </c>
      <c r="K2983" s="44" t="s">
        <v>84</v>
      </c>
    </row>
    <row r="2984" spans="1:11" x14ac:dyDescent="0.25">
      <c r="A2984" s="79"/>
      <c r="B2984" s="100"/>
      <c r="C2984" s="147"/>
      <c r="D2984" s="100"/>
      <c r="E2984" s="44"/>
      <c r="F2984" s="84"/>
      <c r="G2984" s="85"/>
      <c r="H2984" s="102"/>
      <c r="I2984" s="44"/>
      <c r="J2984" s="148"/>
      <c r="K2984" s="44"/>
    </row>
    <row r="2985" spans="1:11" x14ac:dyDescent="0.25">
      <c r="A2985" s="79">
        <v>40273</v>
      </c>
      <c r="B2985" s="100" t="s">
        <v>197</v>
      </c>
      <c r="C2985" s="39" t="s">
        <v>2849</v>
      </c>
      <c r="D2985" s="45" t="s">
        <v>2850</v>
      </c>
      <c r="E2985" s="144" t="s">
        <v>199</v>
      </c>
      <c r="F2985" s="108">
        <v>352</v>
      </c>
      <c r="G2985" s="99">
        <v>1</v>
      </c>
      <c r="H2985" s="150">
        <v>1</v>
      </c>
      <c r="I2985" s="144"/>
      <c r="J2985" s="86">
        <f>H2985*F2985</f>
        <v>352</v>
      </c>
      <c r="K2985" s="44" t="s">
        <v>84</v>
      </c>
    </row>
    <row r="2986" spans="1:11" x14ac:dyDescent="0.25">
      <c r="A2986" s="92"/>
      <c r="C2986" s="92"/>
      <c r="E2986" s="92"/>
      <c r="G2986" s="92"/>
      <c r="I2986" s="92"/>
      <c r="K2986" s="92"/>
    </row>
    <row r="2987" spans="1:11" x14ac:dyDescent="0.25">
      <c r="A2987" s="79">
        <v>40273</v>
      </c>
      <c r="B2987" s="100" t="s">
        <v>197</v>
      </c>
      <c r="C2987" s="147" t="s">
        <v>2851</v>
      </c>
      <c r="D2987" s="100" t="s">
        <v>2852</v>
      </c>
      <c r="E2987" s="44" t="s">
        <v>199</v>
      </c>
      <c r="F2987" s="84">
        <v>5695</v>
      </c>
      <c r="G2987" s="104">
        <v>1</v>
      </c>
      <c r="H2987" s="102">
        <v>1</v>
      </c>
      <c r="I2987" s="23"/>
      <c r="J2987" s="86">
        <f>H2987*F2987</f>
        <v>5695</v>
      </c>
      <c r="K2987" s="44" t="s">
        <v>84</v>
      </c>
    </row>
    <row r="2988" spans="1:11" x14ac:dyDescent="0.25">
      <c r="A2988" s="79">
        <v>40273</v>
      </c>
      <c r="B2988" s="100" t="s">
        <v>197</v>
      </c>
      <c r="C2988" s="147" t="s">
        <v>2853</v>
      </c>
      <c r="D2988" s="100" t="s">
        <v>2854</v>
      </c>
      <c r="E2988" s="44" t="s">
        <v>199</v>
      </c>
      <c r="F2988" s="84">
        <v>3660</v>
      </c>
      <c r="G2988" s="162">
        <v>1</v>
      </c>
      <c r="H2988" s="102">
        <v>1</v>
      </c>
      <c r="I2988" s="159"/>
      <c r="J2988" s="86">
        <f>H2988*F2988</f>
        <v>3660</v>
      </c>
      <c r="K2988" s="44" t="s">
        <v>84</v>
      </c>
    </row>
    <row r="2989" spans="1:11" x14ac:dyDescent="0.25">
      <c r="A2989" s="95"/>
      <c r="B2989" s="45"/>
      <c r="C2989" s="39"/>
      <c r="D2989" s="45"/>
      <c r="E2989" s="144"/>
      <c r="F2989" s="108"/>
      <c r="G2989" s="99"/>
      <c r="H2989" s="150"/>
      <c r="I2989" s="144"/>
      <c r="J2989" s="148"/>
      <c r="K2989" s="44"/>
    </row>
    <row r="2990" spans="1:11" x14ac:dyDescent="0.25">
      <c r="A2990" s="79">
        <v>40273</v>
      </c>
      <c r="B2990" s="100" t="s">
        <v>197</v>
      </c>
      <c r="C2990" s="147" t="s">
        <v>2855</v>
      </c>
      <c r="D2990" s="100" t="s">
        <v>2856</v>
      </c>
      <c r="E2990" s="44" t="s">
        <v>199</v>
      </c>
      <c r="F2990" s="84">
        <v>5755</v>
      </c>
      <c r="G2990" s="85">
        <v>1</v>
      </c>
      <c r="H2990" s="102">
        <v>1</v>
      </c>
      <c r="I2990" s="44"/>
      <c r="J2990" s="86">
        <f>H2990*F2990</f>
        <v>5755</v>
      </c>
      <c r="K2990" s="44" t="s">
        <v>84</v>
      </c>
    </row>
    <row r="2991" spans="1:11" x14ac:dyDescent="0.25">
      <c r="A2991" s="92"/>
      <c r="C2991" s="92"/>
      <c r="E2991" s="92"/>
      <c r="G2991" s="92"/>
      <c r="I2991" s="92"/>
      <c r="K2991" s="92"/>
    </row>
    <row r="2992" spans="1:11" x14ac:dyDescent="0.25">
      <c r="A2992" s="79">
        <v>40273</v>
      </c>
      <c r="B2992" s="100" t="s">
        <v>197</v>
      </c>
      <c r="C2992" s="39" t="s">
        <v>2857</v>
      </c>
      <c r="D2992" s="100" t="s">
        <v>2858</v>
      </c>
      <c r="E2992" s="144" t="s">
        <v>199</v>
      </c>
      <c r="F2992" s="108">
        <v>590</v>
      </c>
      <c r="G2992" s="99">
        <v>1</v>
      </c>
      <c r="H2992" s="150">
        <v>1</v>
      </c>
      <c r="I2992" s="144"/>
      <c r="J2992" s="86">
        <f>H2992*F2992</f>
        <v>590</v>
      </c>
      <c r="K2992" s="44" t="s">
        <v>84</v>
      </c>
    </row>
    <row r="2993" spans="1:11" x14ac:dyDescent="0.25">
      <c r="A2993" s="92"/>
      <c r="C2993" s="92"/>
      <c r="E2993" s="92"/>
      <c r="G2993" s="92"/>
      <c r="I2993" s="92"/>
      <c r="K2993" s="92"/>
    </row>
    <row r="2994" spans="1:11" x14ac:dyDescent="0.25">
      <c r="A2994" s="79">
        <v>40273</v>
      </c>
      <c r="B2994" s="100" t="s">
        <v>197</v>
      </c>
      <c r="C2994" s="39" t="s">
        <v>2859</v>
      </c>
      <c r="D2994" s="45" t="s">
        <v>2860</v>
      </c>
      <c r="E2994" s="144" t="s">
        <v>199</v>
      </c>
      <c r="F2994" s="108">
        <v>1250</v>
      </c>
      <c r="G2994" s="99">
        <v>1</v>
      </c>
      <c r="H2994" s="150">
        <v>1</v>
      </c>
      <c r="I2994" s="144"/>
      <c r="J2994" s="86">
        <f>H2994*F2994</f>
        <v>1250</v>
      </c>
      <c r="K2994" s="44" t="s">
        <v>84</v>
      </c>
    </row>
    <row r="2995" spans="1:11" x14ac:dyDescent="0.25">
      <c r="A2995" s="92"/>
      <c r="C2995" s="92"/>
      <c r="E2995" s="92"/>
      <c r="G2995" s="92"/>
      <c r="I2995" s="92"/>
      <c r="K2995" s="92"/>
    </row>
    <row r="2996" spans="1:11" x14ac:dyDescent="0.25">
      <c r="A2996" s="79">
        <v>40273</v>
      </c>
      <c r="B2996" s="100" t="s">
        <v>197</v>
      </c>
      <c r="C2996" s="39" t="s">
        <v>2861</v>
      </c>
      <c r="D2996" s="45" t="s">
        <v>2862</v>
      </c>
      <c r="E2996" s="144" t="s">
        <v>199</v>
      </c>
      <c r="F2996" s="108">
        <v>630</v>
      </c>
      <c r="G2996" s="99">
        <v>1</v>
      </c>
      <c r="H2996" s="150">
        <v>1</v>
      </c>
      <c r="I2996" s="144"/>
      <c r="J2996" s="86">
        <f>H2996*F2996</f>
        <v>630</v>
      </c>
      <c r="K2996" s="44" t="s">
        <v>84</v>
      </c>
    </row>
    <row r="2997" spans="1:11" x14ac:dyDescent="0.25">
      <c r="A2997" s="92"/>
      <c r="C2997" s="92"/>
      <c r="E2997" s="92"/>
      <c r="G2997" s="92"/>
      <c r="I2997" s="92"/>
      <c r="K2997" s="92"/>
    </row>
    <row r="2998" spans="1:11" x14ac:dyDescent="0.25">
      <c r="A2998" s="79">
        <v>40273</v>
      </c>
      <c r="B2998" s="100" t="s">
        <v>197</v>
      </c>
      <c r="C2998" s="39" t="s">
        <v>2863</v>
      </c>
      <c r="D2998" s="100" t="s">
        <v>2864</v>
      </c>
      <c r="E2998" s="44" t="s">
        <v>199</v>
      </c>
      <c r="F2998" s="84">
        <v>1075</v>
      </c>
      <c r="G2998" s="85">
        <v>1</v>
      </c>
      <c r="H2998" s="102">
        <v>1</v>
      </c>
      <c r="I2998" s="53"/>
      <c r="J2998" s="86">
        <f>H2998*F2998</f>
        <v>1075</v>
      </c>
      <c r="K2998" s="44" t="s">
        <v>84</v>
      </c>
    </row>
    <row r="2999" spans="1:11" x14ac:dyDescent="0.25">
      <c r="A2999" s="92"/>
      <c r="C2999" s="92"/>
      <c r="E2999" s="92"/>
      <c r="G2999" s="92"/>
      <c r="I2999" s="92"/>
      <c r="K2999" s="92"/>
    </row>
    <row r="3000" spans="1:11" x14ac:dyDescent="0.25">
      <c r="A3000" s="79">
        <v>40273</v>
      </c>
      <c r="B3000" s="100" t="s">
        <v>197</v>
      </c>
      <c r="C3000" s="46" t="s">
        <v>2865</v>
      </c>
      <c r="D3000" s="100" t="s">
        <v>2866</v>
      </c>
      <c r="E3000" s="44" t="s">
        <v>199</v>
      </c>
      <c r="F3000" s="84">
        <v>5595</v>
      </c>
      <c r="G3000" s="85">
        <v>1</v>
      </c>
      <c r="H3000" s="102">
        <v>1</v>
      </c>
      <c r="I3000" s="53"/>
      <c r="J3000" s="86">
        <f>H3000*F3000</f>
        <v>5595</v>
      </c>
      <c r="K3000" s="44" t="s">
        <v>84</v>
      </c>
    </row>
    <row r="3001" spans="1:11" x14ac:dyDescent="0.25">
      <c r="A3001" s="92"/>
      <c r="C3001" s="92"/>
      <c r="E3001" s="92"/>
      <c r="G3001" s="92"/>
      <c r="I3001" s="92"/>
      <c r="K3001" s="92"/>
    </row>
    <row r="3002" spans="1:11" x14ac:dyDescent="0.25">
      <c r="A3002" s="79">
        <v>40273</v>
      </c>
      <c r="B3002" s="100" t="s">
        <v>197</v>
      </c>
      <c r="C3002" s="46" t="s">
        <v>2867</v>
      </c>
      <c r="D3002" s="100" t="s">
        <v>2868</v>
      </c>
      <c r="E3002" s="44" t="s">
        <v>199</v>
      </c>
      <c r="F3002" s="84">
        <v>620</v>
      </c>
      <c r="G3002" s="85">
        <v>1</v>
      </c>
      <c r="H3002" s="102">
        <v>1</v>
      </c>
      <c r="I3002" s="53"/>
      <c r="J3002" s="86">
        <f>H3002*F3002</f>
        <v>620</v>
      </c>
      <c r="K3002" s="44" t="s">
        <v>84</v>
      </c>
    </row>
    <row r="3003" spans="1:11" x14ac:dyDescent="0.25">
      <c r="A3003" s="92"/>
      <c r="C3003" s="92"/>
      <c r="E3003" s="92"/>
      <c r="G3003" s="92"/>
      <c r="I3003" s="92"/>
      <c r="K3003" s="92"/>
    </row>
    <row r="3004" spans="1:11" x14ac:dyDescent="0.25">
      <c r="A3004" s="79">
        <v>40273</v>
      </c>
      <c r="B3004" s="100" t="s">
        <v>197</v>
      </c>
      <c r="C3004" s="147" t="s">
        <v>2869</v>
      </c>
      <c r="D3004" s="100" t="s">
        <v>2870</v>
      </c>
      <c r="E3004" s="44" t="s">
        <v>199</v>
      </c>
      <c r="F3004" s="84">
        <v>3647</v>
      </c>
      <c r="G3004" s="85">
        <v>1</v>
      </c>
      <c r="H3004" s="102">
        <v>1</v>
      </c>
      <c r="I3004" s="44"/>
      <c r="J3004" s="86">
        <f>H3004*F3004</f>
        <v>3647</v>
      </c>
      <c r="K3004" s="44" t="s">
        <v>84</v>
      </c>
    </row>
    <row r="3005" spans="1:11" x14ac:dyDescent="0.25">
      <c r="A3005" s="92"/>
      <c r="C3005" s="92"/>
      <c r="E3005" s="92"/>
      <c r="G3005" s="92"/>
      <c r="I3005" s="92"/>
      <c r="K3005" s="92"/>
    </row>
    <row r="3006" spans="1:11" x14ac:dyDescent="0.25">
      <c r="A3006" s="79">
        <v>40273</v>
      </c>
      <c r="B3006" s="100" t="s">
        <v>197</v>
      </c>
      <c r="C3006" s="184" t="s">
        <v>2871</v>
      </c>
      <c r="D3006" s="100" t="s">
        <v>2872</v>
      </c>
      <c r="E3006" s="44" t="s">
        <v>199</v>
      </c>
      <c r="F3006" s="84">
        <v>1750</v>
      </c>
      <c r="G3006" s="85">
        <v>1</v>
      </c>
      <c r="H3006" s="102">
        <v>1</v>
      </c>
      <c r="I3006" s="44"/>
      <c r="J3006" s="86">
        <f>H3006*F3006</f>
        <v>1750</v>
      </c>
      <c r="K3006" s="44" t="s">
        <v>84</v>
      </c>
    </row>
    <row r="3007" spans="1:11" x14ac:dyDescent="0.25">
      <c r="A3007" s="79"/>
      <c r="B3007" s="100"/>
      <c r="C3007" s="147"/>
      <c r="D3007" s="100"/>
      <c r="E3007" s="44"/>
      <c r="F3007" s="84"/>
      <c r="G3007" s="85"/>
      <c r="H3007" s="102"/>
      <c r="I3007" s="44"/>
      <c r="J3007" s="148"/>
      <c r="K3007" s="44"/>
    </row>
    <row r="3008" spans="1:11" x14ac:dyDescent="0.25">
      <c r="A3008" s="79">
        <v>40273</v>
      </c>
      <c r="B3008" s="100" t="s">
        <v>197</v>
      </c>
      <c r="C3008" s="39" t="s">
        <v>2873</v>
      </c>
      <c r="D3008" s="100" t="s">
        <v>2874</v>
      </c>
      <c r="E3008" s="44" t="s">
        <v>199</v>
      </c>
      <c r="F3008" s="84">
        <v>2818</v>
      </c>
      <c r="G3008" s="85">
        <v>1</v>
      </c>
      <c r="H3008" s="102">
        <v>1</v>
      </c>
      <c r="I3008" s="44"/>
      <c r="J3008" s="86">
        <f>H3008*F3008</f>
        <v>2818</v>
      </c>
      <c r="K3008" s="44" t="s">
        <v>84</v>
      </c>
    </row>
    <row r="3009" spans="1:11" x14ac:dyDescent="0.25">
      <c r="A3009" s="92"/>
      <c r="C3009" s="92"/>
      <c r="E3009" s="92"/>
      <c r="G3009" s="92"/>
      <c r="I3009" s="92"/>
      <c r="K3009" s="92"/>
    </row>
    <row r="3010" spans="1:11" x14ac:dyDescent="0.25">
      <c r="A3010" s="79">
        <v>40273</v>
      </c>
      <c r="B3010" s="100" t="s">
        <v>197</v>
      </c>
      <c r="C3010" s="147" t="s">
        <v>2875</v>
      </c>
      <c r="D3010" s="100" t="s">
        <v>2876</v>
      </c>
      <c r="E3010" s="44" t="s">
        <v>199</v>
      </c>
      <c r="F3010" s="84">
        <v>4208</v>
      </c>
      <c r="G3010" s="104">
        <v>1</v>
      </c>
      <c r="H3010" s="102">
        <v>1</v>
      </c>
      <c r="I3010" s="23"/>
      <c r="J3010" s="86">
        <f>H3010*F3010</f>
        <v>4208</v>
      </c>
      <c r="K3010" s="44" t="s">
        <v>84</v>
      </c>
    </row>
    <row r="3011" spans="1:11" x14ac:dyDescent="0.25">
      <c r="A3011" s="79">
        <v>40273</v>
      </c>
      <c r="B3011" s="100" t="s">
        <v>197</v>
      </c>
      <c r="C3011" s="147" t="s">
        <v>2877</v>
      </c>
      <c r="D3011" s="100" t="s">
        <v>2878</v>
      </c>
      <c r="E3011" s="44" t="s">
        <v>199</v>
      </c>
      <c r="F3011" s="84">
        <v>1658</v>
      </c>
      <c r="G3011" s="162">
        <v>1</v>
      </c>
      <c r="H3011" s="102">
        <v>1</v>
      </c>
      <c r="I3011" s="159"/>
      <c r="J3011" s="86">
        <f>H3011*F3011</f>
        <v>1658</v>
      </c>
      <c r="K3011" s="44" t="s">
        <v>84</v>
      </c>
    </row>
    <row r="3012" spans="1:11" x14ac:dyDescent="0.25">
      <c r="A3012" s="92"/>
      <c r="C3012" s="92"/>
      <c r="E3012" s="92"/>
      <c r="G3012" s="92"/>
      <c r="I3012" s="92"/>
      <c r="K3012" s="92"/>
    </row>
    <row r="3013" spans="1:11" x14ac:dyDescent="0.25">
      <c r="A3013" s="79">
        <v>40273</v>
      </c>
      <c r="B3013" s="100" t="s">
        <v>197</v>
      </c>
      <c r="C3013" s="147" t="s">
        <v>2879</v>
      </c>
      <c r="D3013" s="100" t="s">
        <v>2880</v>
      </c>
      <c r="E3013" s="44" t="s">
        <v>199</v>
      </c>
      <c r="F3013" s="84">
        <v>1492</v>
      </c>
      <c r="G3013" s="85">
        <v>1</v>
      </c>
      <c r="H3013" s="102">
        <v>1</v>
      </c>
      <c r="I3013" s="44"/>
      <c r="J3013" s="86">
        <f>H3013*F3013</f>
        <v>1492</v>
      </c>
      <c r="K3013" s="44" t="s">
        <v>84</v>
      </c>
    </row>
    <row r="3014" spans="1:11" x14ac:dyDescent="0.25">
      <c r="A3014" s="92"/>
      <c r="C3014" s="92"/>
      <c r="E3014" s="92"/>
      <c r="G3014" s="92"/>
      <c r="I3014" s="92"/>
      <c r="K3014" s="92"/>
    </row>
    <row r="3015" spans="1:11" x14ac:dyDescent="0.25">
      <c r="A3015" s="79">
        <v>40273</v>
      </c>
      <c r="B3015" s="100" t="s">
        <v>197</v>
      </c>
      <c r="C3015" s="39" t="s">
        <v>2881</v>
      </c>
      <c r="D3015" s="100" t="s">
        <v>2882</v>
      </c>
      <c r="E3015" s="144" t="s">
        <v>199</v>
      </c>
      <c r="F3015" s="108">
        <v>2896</v>
      </c>
      <c r="G3015" s="99">
        <v>1</v>
      </c>
      <c r="H3015" s="150">
        <v>1</v>
      </c>
      <c r="I3015" s="144"/>
      <c r="J3015" s="86">
        <f>H3015*F3015</f>
        <v>2896</v>
      </c>
      <c r="K3015" s="44" t="s">
        <v>84</v>
      </c>
    </row>
    <row r="3016" spans="1:11" x14ac:dyDescent="0.25">
      <c r="A3016" s="92"/>
      <c r="C3016" s="92"/>
      <c r="E3016" s="92"/>
      <c r="G3016" s="92"/>
      <c r="I3016" s="92"/>
      <c r="K3016" s="92"/>
    </row>
    <row r="3017" spans="1:11" x14ac:dyDescent="0.25">
      <c r="A3017" s="79">
        <v>40273</v>
      </c>
      <c r="B3017" s="100" t="s">
        <v>197</v>
      </c>
      <c r="C3017" s="39" t="s">
        <v>2883</v>
      </c>
      <c r="D3017" s="45" t="s">
        <v>2884</v>
      </c>
      <c r="E3017" s="144" t="s">
        <v>199</v>
      </c>
      <c r="F3017" s="108">
        <v>5018</v>
      </c>
      <c r="G3017" s="99">
        <v>1</v>
      </c>
      <c r="H3017" s="150">
        <v>1</v>
      </c>
      <c r="I3017" s="144"/>
      <c r="J3017" s="86">
        <f>H3017*F3017</f>
        <v>5018</v>
      </c>
      <c r="K3017" s="44" t="s">
        <v>84</v>
      </c>
    </row>
    <row r="3018" spans="1:11" x14ac:dyDescent="0.25">
      <c r="A3018" s="92"/>
      <c r="C3018" s="92"/>
      <c r="E3018" s="92"/>
      <c r="G3018" s="92"/>
      <c r="I3018" s="92"/>
      <c r="K3018" s="92"/>
    </row>
    <row r="3019" spans="1:11" x14ac:dyDescent="0.25">
      <c r="A3019" s="79">
        <v>40273</v>
      </c>
      <c r="B3019" s="100" t="s">
        <v>197</v>
      </c>
      <c r="C3019" s="39" t="s">
        <v>2885</v>
      </c>
      <c r="D3019" s="45" t="s">
        <v>2886</v>
      </c>
      <c r="E3019" s="144" t="s">
        <v>199</v>
      </c>
      <c r="F3019" s="108">
        <v>1944</v>
      </c>
      <c r="G3019" s="99">
        <v>1</v>
      </c>
      <c r="H3019" s="150">
        <v>1</v>
      </c>
      <c r="I3019" s="144"/>
      <c r="J3019" s="86">
        <f>H3019*F3019</f>
        <v>1944</v>
      </c>
      <c r="K3019" s="44" t="s">
        <v>84</v>
      </c>
    </row>
    <row r="3020" spans="1:11" x14ac:dyDescent="0.25">
      <c r="A3020" s="92"/>
      <c r="C3020" s="92"/>
      <c r="E3020" s="92"/>
      <c r="G3020" s="92"/>
      <c r="I3020" s="92"/>
      <c r="K3020" s="92"/>
    </row>
    <row r="3021" spans="1:11" x14ac:dyDescent="0.25">
      <c r="A3021" s="79">
        <v>40273</v>
      </c>
      <c r="B3021" s="100" t="s">
        <v>197</v>
      </c>
      <c r="C3021" s="39" t="s">
        <v>2887</v>
      </c>
      <c r="D3021" s="100" t="s">
        <v>2888</v>
      </c>
      <c r="E3021" s="44" t="s">
        <v>199</v>
      </c>
      <c r="F3021" s="84">
        <v>4636</v>
      </c>
      <c r="G3021" s="85">
        <v>1</v>
      </c>
      <c r="H3021" s="102">
        <v>1</v>
      </c>
      <c r="I3021" s="53"/>
      <c r="J3021" s="86">
        <f>H3021*F3021</f>
        <v>4636</v>
      </c>
      <c r="K3021" s="44" t="s">
        <v>84</v>
      </c>
    </row>
    <row r="3022" spans="1:11" x14ac:dyDescent="0.25">
      <c r="A3022" s="92"/>
      <c r="C3022" s="92"/>
      <c r="E3022" s="92"/>
      <c r="G3022" s="92"/>
      <c r="I3022" s="92"/>
      <c r="K3022" s="92"/>
    </row>
    <row r="3023" spans="1:11" x14ac:dyDescent="0.25">
      <c r="A3023" s="79">
        <v>40273</v>
      </c>
      <c r="B3023" s="100" t="s">
        <v>197</v>
      </c>
      <c r="C3023" s="46" t="s">
        <v>2889</v>
      </c>
      <c r="D3023" s="100" t="s">
        <v>2890</v>
      </c>
      <c r="E3023" s="44" t="s">
        <v>199</v>
      </c>
      <c r="F3023" s="84">
        <v>2461</v>
      </c>
      <c r="G3023" s="85">
        <v>1</v>
      </c>
      <c r="H3023" s="102">
        <v>1</v>
      </c>
      <c r="I3023" s="53"/>
      <c r="J3023" s="86">
        <f>H3023*F3023</f>
        <v>2461</v>
      </c>
      <c r="K3023" s="44" t="s">
        <v>84</v>
      </c>
    </row>
    <row r="3024" spans="1:11" x14ac:dyDescent="0.25">
      <c r="A3024" s="92"/>
      <c r="C3024" s="92"/>
      <c r="E3024" s="92"/>
      <c r="G3024" s="92"/>
      <c r="I3024" s="92"/>
      <c r="K3024" s="92"/>
    </row>
    <row r="3025" spans="1:11" x14ac:dyDescent="0.25">
      <c r="A3025" s="79">
        <v>40273</v>
      </c>
      <c r="B3025" s="100" t="s">
        <v>197</v>
      </c>
      <c r="C3025" s="46" t="s">
        <v>2891</v>
      </c>
      <c r="D3025" s="100" t="s">
        <v>2892</v>
      </c>
      <c r="E3025" s="44" t="s">
        <v>199</v>
      </c>
      <c r="F3025" s="84">
        <v>2047</v>
      </c>
      <c r="G3025" s="85">
        <v>1</v>
      </c>
      <c r="H3025" s="102">
        <v>1</v>
      </c>
      <c r="I3025" s="53"/>
      <c r="J3025" s="86">
        <f>H3025*F3025</f>
        <v>2047</v>
      </c>
      <c r="K3025" s="44" t="s">
        <v>84</v>
      </c>
    </row>
    <row r="3026" spans="1:11" x14ac:dyDescent="0.25">
      <c r="A3026" s="225"/>
      <c r="B3026" s="249"/>
      <c r="C3026" s="247"/>
      <c r="D3026" s="248"/>
      <c r="E3026" s="247"/>
      <c r="F3026" s="121"/>
      <c r="G3026" s="250"/>
      <c r="H3026" s="251"/>
      <c r="I3026" s="247"/>
      <c r="J3026" s="148"/>
      <c r="K3026" s="53"/>
    </row>
    <row r="3027" spans="1:11" x14ac:dyDescent="0.25">
      <c r="A3027" s="79">
        <v>40273</v>
      </c>
      <c r="B3027" s="100" t="s">
        <v>197</v>
      </c>
      <c r="C3027" s="147" t="s">
        <v>2893</v>
      </c>
      <c r="D3027" s="100" t="s">
        <v>2894</v>
      </c>
      <c r="E3027" s="44" t="s">
        <v>199</v>
      </c>
      <c r="F3027" s="84">
        <v>1616</v>
      </c>
      <c r="G3027" s="85">
        <v>1</v>
      </c>
      <c r="H3027" s="102">
        <v>1</v>
      </c>
      <c r="I3027" s="44"/>
      <c r="J3027" s="86">
        <f>H3027*F3027</f>
        <v>1616</v>
      </c>
      <c r="K3027" s="44" t="s">
        <v>84</v>
      </c>
    </row>
    <row r="3028" spans="1:11" x14ac:dyDescent="0.25">
      <c r="A3028" s="92"/>
      <c r="C3028" s="92"/>
      <c r="E3028" s="92"/>
      <c r="G3028" s="92"/>
      <c r="I3028" s="92"/>
      <c r="K3028" s="92"/>
    </row>
    <row r="3029" spans="1:11" x14ac:dyDescent="0.25">
      <c r="A3029" s="79">
        <v>40273</v>
      </c>
      <c r="B3029" s="100" t="s">
        <v>197</v>
      </c>
      <c r="C3029" s="147" t="s">
        <v>2895</v>
      </c>
      <c r="D3029" s="100" t="s">
        <v>2896</v>
      </c>
      <c r="E3029" s="44" t="s">
        <v>199</v>
      </c>
      <c r="F3029" s="84">
        <v>3651</v>
      </c>
      <c r="G3029" s="85">
        <v>1</v>
      </c>
      <c r="H3029" s="102">
        <v>1</v>
      </c>
      <c r="I3029" s="44"/>
      <c r="J3029" s="86">
        <f>H3029*F3029</f>
        <v>3651</v>
      </c>
      <c r="K3029" s="44" t="s">
        <v>84</v>
      </c>
    </row>
    <row r="3030" spans="1:11" x14ac:dyDescent="0.25">
      <c r="A3030" s="92"/>
      <c r="C3030" s="92"/>
      <c r="E3030" s="92"/>
      <c r="G3030" s="92"/>
      <c r="I3030" s="92"/>
      <c r="K3030" s="92"/>
    </row>
    <row r="3031" spans="1:11" x14ac:dyDescent="0.25">
      <c r="A3031" s="79">
        <v>40273</v>
      </c>
      <c r="B3031" s="100" t="s">
        <v>197</v>
      </c>
      <c r="C3031" s="39" t="s">
        <v>2897</v>
      </c>
      <c r="D3031" s="100" t="s">
        <v>2898</v>
      </c>
      <c r="E3031" s="44" t="s">
        <v>199</v>
      </c>
      <c r="F3031" s="84">
        <v>2520</v>
      </c>
      <c r="G3031" s="85">
        <v>1</v>
      </c>
      <c r="H3031" s="102">
        <v>1</v>
      </c>
      <c r="I3031" s="44"/>
      <c r="J3031" s="86">
        <f>H3031*F3031</f>
        <v>2520</v>
      </c>
      <c r="K3031" s="44" t="s">
        <v>84</v>
      </c>
    </row>
    <row r="3032" spans="1:11" x14ac:dyDescent="0.25">
      <c r="A3032" s="92"/>
      <c r="C3032" s="92"/>
      <c r="E3032" s="92"/>
      <c r="G3032" s="92"/>
      <c r="I3032" s="92"/>
      <c r="K3032" s="92"/>
    </row>
    <row r="3033" spans="1:11" x14ac:dyDescent="0.25">
      <c r="A3033" s="79">
        <v>40273</v>
      </c>
      <c r="B3033" s="100" t="s">
        <v>197</v>
      </c>
      <c r="C3033" s="147" t="s">
        <v>2899</v>
      </c>
      <c r="D3033" s="100" t="s">
        <v>2900</v>
      </c>
      <c r="E3033" s="44" t="s">
        <v>199</v>
      </c>
      <c r="F3033" s="84">
        <v>2159</v>
      </c>
      <c r="G3033" s="104">
        <v>1</v>
      </c>
      <c r="H3033" s="102">
        <v>1</v>
      </c>
      <c r="I3033" s="23"/>
      <c r="J3033" s="86">
        <f>H3033*F3033</f>
        <v>2159</v>
      </c>
      <c r="K3033" s="44" t="s">
        <v>84</v>
      </c>
    </row>
    <row r="3034" spans="1:11" x14ac:dyDescent="0.25">
      <c r="A3034" s="79">
        <v>40273</v>
      </c>
      <c r="B3034" s="100" t="s">
        <v>197</v>
      </c>
      <c r="C3034" s="147" t="s">
        <v>2901</v>
      </c>
      <c r="D3034" s="100" t="s">
        <v>2902</v>
      </c>
      <c r="E3034" s="44" t="s">
        <v>199</v>
      </c>
      <c r="F3034" s="84">
        <v>3199</v>
      </c>
      <c r="G3034" s="162">
        <v>1</v>
      </c>
      <c r="H3034" s="102">
        <v>1</v>
      </c>
      <c r="I3034" s="159"/>
      <c r="J3034" s="86">
        <f>H3034*F3034</f>
        <v>3199</v>
      </c>
      <c r="K3034" s="44" t="s">
        <v>84</v>
      </c>
    </row>
    <row r="3035" spans="1:11" x14ac:dyDescent="0.25">
      <c r="A3035" s="95"/>
      <c r="B3035" s="45"/>
      <c r="C3035" s="39"/>
      <c r="D3035" s="45"/>
      <c r="E3035" s="144"/>
      <c r="F3035" s="108"/>
      <c r="G3035" s="99"/>
      <c r="H3035" s="150"/>
      <c r="I3035" s="144"/>
      <c r="J3035" s="148"/>
      <c r="K3035" s="44"/>
    </row>
    <row r="3036" spans="1:11" x14ac:dyDescent="0.25">
      <c r="A3036" s="79">
        <v>40273</v>
      </c>
      <c r="B3036" s="100" t="s">
        <v>197</v>
      </c>
      <c r="C3036" s="147" t="s">
        <v>2903</v>
      </c>
      <c r="D3036" s="100" t="s">
        <v>2904</v>
      </c>
      <c r="E3036" s="44" t="s">
        <v>199</v>
      </c>
      <c r="F3036" s="84">
        <v>4331</v>
      </c>
      <c r="G3036" s="85">
        <v>1</v>
      </c>
      <c r="H3036" s="102">
        <v>1</v>
      </c>
      <c r="I3036" s="44"/>
      <c r="J3036" s="86">
        <f>H3036*F3036</f>
        <v>4331</v>
      </c>
      <c r="K3036" s="44" t="s">
        <v>84</v>
      </c>
    </row>
    <row r="3037" spans="1:11" x14ac:dyDescent="0.25">
      <c r="A3037" s="92"/>
      <c r="C3037" s="92"/>
      <c r="E3037" s="92"/>
      <c r="G3037" s="92"/>
      <c r="I3037" s="92"/>
      <c r="K3037" s="92"/>
    </row>
    <row r="3038" spans="1:11" x14ac:dyDescent="0.25">
      <c r="A3038" s="79">
        <v>40273</v>
      </c>
      <c r="B3038" s="100" t="s">
        <v>197</v>
      </c>
      <c r="C3038" s="39" t="s">
        <v>2905</v>
      </c>
      <c r="D3038" s="100" t="s">
        <v>2906</v>
      </c>
      <c r="E3038" s="144" t="s">
        <v>199</v>
      </c>
      <c r="F3038" s="108">
        <v>95400</v>
      </c>
      <c r="G3038" s="99">
        <v>1</v>
      </c>
      <c r="H3038" s="150">
        <v>1</v>
      </c>
      <c r="I3038" s="144"/>
      <c r="J3038" s="86">
        <f>H3038*F3038</f>
        <v>95400</v>
      </c>
      <c r="K3038" s="44" t="s">
        <v>84</v>
      </c>
    </row>
    <row r="3039" spans="1:11" x14ac:dyDescent="0.25">
      <c r="A3039" s="92"/>
      <c r="C3039" s="92"/>
      <c r="E3039" s="92"/>
      <c r="G3039" s="92"/>
      <c r="I3039" s="92"/>
      <c r="K3039" s="92"/>
    </row>
    <row r="3040" spans="1:11" x14ac:dyDescent="0.25">
      <c r="A3040" s="79">
        <v>40273</v>
      </c>
      <c r="B3040" s="100" t="s">
        <v>197</v>
      </c>
      <c r="C3040" s="39" t="s">
        <v>2907</v>
      </c>
      <c r="D3040" s="45" t="s">
        <v>2908</v>
      </c>
      <c r="E3040" s="144" t="s">
        <v>199</v>
      </c>
      <c r="F3040" s="108">
        <v>7959.6</v>
      </c>
      <c r="G3040" s="99">
        <v>1</v>
      </c>
      <c r="H3040" s="150">
        <v>1</v>
      </c>
      <c r="I3040" s="144"/>
      <c r="J3040" s="86">
        <f>H3040*F3040</f>
        <v>7959.6</v>
      </c>
      <c r="K3040" s="44" t="s">
        <v>84</v>
      </c>
    </row>
    <row r="3041" spans="1:11" x14ac:dyDescent="0.25">
      <c r="A3041" s="92"/>
      <c r="C3041" s="92"/>
      <c r="E3041" s="92"/>
      <c r="G3041" s="92"/>
      <c r="I3041" s="92"/>
      <c r="K3041" s="92"/>
    </row>
    <row r="3042" spans="1:11" x14ac:dyDescent="0.25">
      <c r="A3042" s="79">
        <v>40273</v>
      </c>
      <c r="B3042" s="100" t="s">
        <v>197</v>
      </c>
      <c r="C3042" s="39" t="s">
        <v>2909</v>
      </c>
      <c r="D3042" s="45" t="s">
        <v>2910</v>
      </c>
      <c r="E3042" s="144" t="s">
        <v>199</v>
      </c>
      <c r="F3042" s="108">
        <v>1485</v>
      </c>
      <c r="G3042" s="99">
        <v>1</v>
      </c>
      <c r="H3042" s="150">
        <v>1</v>
      </c>
      <c r="I3042" s="144"/>
      <c r="J3042" s="86">
        <f>H3042*F3042</f>
        <v>1485</v>
      </c>
      <c r="K3042" s="44" t="s">
        <v>84</v>
      </c>
    </row>
    <row r="3043" spans="1:11" x14ac:dyDescent="0.25">
      <c r="A3043" s="92"/>
      <c r="C3043" s="92"/>
      <c r="E3043" s="92"/>
      <c r="G3043" s="92"/>
      <c r="I3043" s="92"/>
      <c r="K3043" s="92"/>
    </row>
    <row r="3044" spans="1:11" x14ac:dyDescent="0.25">
      <c r="A3044" s="79">
        <v>40273</v>
      </c>
      <c r="B3044" s="100" t="s">
        <v>197</v>
      </c>
      <c r="C3044" s="39" t="s">
        <v>2911</v>
      </c>
      <c r="D3044" s="100" t="s">
        <v>2912</v>
      </c>
      <c r="E3044" s="44" t="s">
        <v>199</v>
      </c>
      <c r="F3044" s="84">
        <v>6120</v>
      </c>
      <c r="G3044" s="85">
        <v>1</v>
      </c>
      <c r="H3044" s="102">
        <v>1</v>
      </c>
      <c r="I3044" s="53"/>
      <c r="J3044" s="86">
        <f>H3044*F3044</f>
        <v>6120</v>
      </c>
      <c r="K3044" s="44" t="s">
        <v>84</v>
      </c>
    </row>
    <row r="3045" spans="1:11" x14ac:dyDescent="0.25">
      <c r="A3045" s="92"/>
      <c r="C3045" s="92"/>
      <c r="E3045" s="92"/>
      <c r="G3045" s="92"/>
      <c r="I3045" s="92"/>
      <c r="K3045" s="92"/>
    </row>
    <row r="3046" spans="1:11" x14ac:dyDescent="0.25">
      <c r="A3046" s="79">
        <v>40273</v>
      </c>
      <c r="B3046" s="100" t="s">
        <v>197</v>
      </c>
      <c r="C3046" s="46" t="s">
        <v>2913</v>
      </c>
      <c r="D3046" s="100" t="s">
        <v>2914</v>
      </c>
      <c r="E3046" s="44" t="s">
        <v>199</v>
      </c>
      <c r="F3046" s="84">
        <v>3495</v>
      </c>
      <c r="G3046" s="85">
        <v>1</v>
      </c>
      <c r="H3046" s="102">
        <v>1</v>
      </c>
      <c r="I3046" s="53"/>
      <c r="J3046" s="86">
        <f>H3046*F3046</f>
        <v>3495</v>
      </c>
      <c r="K3046" s="44" t="s">
        <v>84</v>
      </c>
    </row>
    <row r="3047" spans="1:11" x14ac:dyDescent="0.25">
      <c r="A3047" s="92"/>
      <c r="C3047" s="92"/>
      <c r="E3047" s="92"/>
      <c r="G3047" s="92"/>
      <c r="I3047" s="92"/>
      <c r="K3047" s="92"/>
    </row>
    <row r="3048" spans="1:11" x14ac:dyDescent="0.25">
      <c r="A3048" s="79">
        <v>40273</v>
      </c>
      <c r="B3048" s="100" t="s">
        <v>197</v>
      </c>
      <c r="C3048" s="46" t="s">
        <v>2915</v>
      </c>
      <c r="D3048" s="100" t="s">
        <v>2916</v>
      </c>
      <c r="E3048" s="44" t="s">
        <v>199</v>
      </c>
      <c r="F3048" s="84">
        <v>4960</v>
      </c>
      <c r="G3048" s="85">
        <v>1</v>
      </c>
      <c r="H3048" s="102">
        <v>1</v>
      </c>
      <c r="I3048" s="53"/>
      <c r="J3048" s="86">
        <f>H3048*F3048</f>
        <v>4960</v>
      </c>
      <c r="K3048" s="44" t="s">
        <v>84</v>
      </c>
    </row>
    <row r="3049" spans="1:11" x14ac:dyDescent="0.25">
      <c r="A3049" s="92"/>
      <c r="C3049" s="92"/>
      <c r="E3049" s="92"/>
      <c r="G3049" s="92"/>
      <c r="I3049" s="92"/>
      <c r="K3049" s="92"/>
    </row>
    <row r="3050" spans="1:11" x14ac:dyDescent="0.25">
      <c r="A3050" s="79">
        <v>40273</v>
      </c>
      <c r="B3050" s="100" t="s">
        <v>197</v>
      </c>
      <c r="C3050" s="147" t="s">
        <v>2917</v>
      </c>
      <c r="D3050" s="100" t="s">
        <v>2918</v>
      </c>
      <c r="E3050" s="44" t="s">
        <v>199</v>
      </c>
      <c r="F3050" s="84">
        <v>2485</v>
      </c>
      <c r="G3050" s="85">
        <v>1</v>
      </c>
      <c r="H3050" s="102">
        <v>1</v>
      </c>
      <c r="I3050" s="44"/>
      <c r="J3050" s="86">
        <f>H3050*F3050</f>
        <v>2485</v>
      </c>
      <c r="K3050" s="44" t="s">
        <v>84</v>
      </c>
    </row>
    <row r="3051" spans="1:11" x14ac:dyDescent="0.25">
      <c r="A3051" s="253"/>
      <c r="B3051" s="101"/>
      <c r="C3051" s="202"/>
      <c r="D3051" s="100"/>
      <c r="E3051" s="53"/>
      <c r="F3051" s="101"/>
      <c r="G3051" s="85"/>
      <c r="H3051" s="102"/>
      <c r="I3051" s="53"/>
      <c r="J3051" s="148"/>
      <c r="K3051" s="44"/>
    </row>
    <row r="3052" spans="1:11" x14ac:dyDescent="0.25">
      <c r="A3052" s="79">
        <v>40273</v>
      </c>
      <c r="B3052" s="100" t="s">
        <v>197</v>
      </c>
      <c r="C3052" s="147" t="s">
        <v>2919</v>
      </c>
      <c r="D3052" s="100" t="s">
        <v>2920</v>
      </c>
      <c r="E3052" s="44" t="s">
        <v>199</v>
      </c>
      <c r="F3052" s="84">
        <v>2880</v>
      </c>
      <c r="G3052" s="85">
        <v>1</v>
      </c>
      <c r="H3052" s="102">
        <v>1</v>
      </c>
      <c r="I3052" s="44"/>
      <c r="J3052" s="86">
        <f>H3052*F3052</f>
        <v>2880</v>
      </c>
      <c r="K3052" s="44" t="s">
        <v>84</v>
      </c>
    </row>
    <row r="3053" spans="1:11" x14ac:dyDescent="0.25">
      <c r="A3053" s="92"/>
      <c r="C3053" s="92"/>
      <c r="E3053" s="92"/>
      <c r="G3053" s="92"/>
      <c r="I3053" s="92"/>
      <c r="K3053" s="92"/>
    </row>
    <row r="3054" spans="1:11" x14ac:dyDescent="0.25">
      <c r="A3054" s="79">
        <v>40273</v>
      </c>
      <c r="B3054" s="100" t="s">
        <v>197</v>
      </c>
      <c r="C3054" s="39" t="s">
        <v>2921</v>
      </c>
      <c r="D3054" s="100" t="s">
        <v>2922</v>
      </c>
      <c r="E3054" s="44" t="s">
        <v>199</v>
      </c>
      <c r="F3054" s="84">
        <v>1795.5</v>
      </c>
      <c r="G3054" s="85">
        <v>1</v>
      </c>
      <c r="H3054" s="102">
        <v>1</v>
      </c>
      <c r="I3054" s="44"/>
      <c r="J3054" s="86">
        <f>H3054*F3054</f>
        <v>1795.5</v>
      </c>
      <c r="K3054" s="44" t="s">
        <v>84</v>
      </c>
    </row>
    <row r="3055" spans="1:11" x14ac:dyDescent="0.25">
      <c r="A3055" s="92"/>
      <c r="C3055" s="92"/>
      <c r="E3055" s="92"/>
      <c r="G3055" s="92"/>
      <c r="I3055" s="92"/>
      <c r="K3055" s="92"/>
    </row>
    <row r="3056" spans="1:11" x14ac:dyDescent="0.25">
      <c r="A3056" s="79">
        <v>40273</v>
      </c>
      <c r="B3056" s="100" t="s">
        <v>197</v>
      </c>
      <c r="C3056" s="147" t="s">
        <v>2923</v>
      </c>
      <c r="D3056" s="100" t="s">
        <v>2924</v>
      </c>
      <c r="E3056" s="44" t="s">
        <v>199</v>
      </c>
      <c r="F3056" s="84">
        <v>1153</v>
      </c>
      <c r="G3056" s="104">
        <v>1</v>
      </c>
      <c r="H3056" s="102">
        <v>1</v>
      </c>
      <c r="I3056" s="23"/>
      <c r="J3056" s="86">
        <f>H3056*F3056</f>
        <v>1153</v>
      </c>
      <c r="K3056" s="44" t="s">
        <v>84</v>
      </c>
    </row>
    <row r="3057" spans="1:11" x14ac:dyDescent="0.25">
      <c r="A3057" s="79">
        <v>40273</v>
      </c>
      <c r="B3057" s="100" t="s">
        <v>197</v>
      </c>
      <c r="C3057" s="147" t="s">
        <v>2925</v>
      </c>
      <c r="D3057" s="100" t="s">
        <v>2926</v>
      </c>
      <c r="E3057" s="44" t="s">
        <v>199</v>
      </c>
      <c r="F3057" s="84">
        <v>1153</v>
      </c>
      <c r="G3057" s="162">
        <v>1</v>
      </c>
      <c r="H3057" s="102">
        <v>1</v>
      </c>
      <c r="I3057" s="159"/>
      <c r="J3057" s="86">
        <f>H3057*F3057</f>
        <v>1153</v>
      </c>
      <c r="K3057" s="44" t="s">
        <v>84</v>
      </c>
    </row>
    <row r="3058" spans="1:11" x14ac:dyDescent="0.25">
      <c r="A3058" s="92"/>
      <c r="C3058" s="92"/>
      <c r="E3058" s="92"/>
      <c r="G3058" s="92"/>
      <c r="I3058" s="92"/>
      <c r="K3058" s="92"/>
    </row>
    <row r="3059" spans="1:11" x14ac:dyDescent="0.25">
      <c r="A3059" s="79">
        <v>40273</v>
      </c>
      <c r="B3059" s="100" t="s">
        <v>197</v>
      </c>
      <c r="C3059" s="147" t="s">
        <v>2927</v>
      </c>
      <c r="D3059" s="100" t="s">
        <v>2928</v>
      </c>
      <c r="E3059" s="44" t="s">
        <v>199</v>
      </c>
      <c r="F3059" s="84">
        <v>7803</v>
      </c>
      <c r="G3059" s="85">
        <v>1</v>
      </c>
      <c r="H3059" s="102">
        <v>1</v>
      </c>
      <c r="I3059" s="44"/>
      <c r="J3059" s="86">
        <f>H3059*F3059</f>
        <v>7803</v>
      </c>
      <c r="K3059" s="44" t="s">
        <v>84</v>
      </c>
    </row>
    <row r="3060" spans="1:11" x14ac:dyDescent="0.25">
      <c r="A3060" s="92"/>
      <c r="C3060" s="92"/>
      <c r="E3060" s="92"/>
      <c r="G3060" s="92"/>
      <c r="I3060" s="92"/>
      <c r="K3060" s="92"/>
    </row>
    <row r="3061" spans="1:11" x14ac:dyDescent="0.25">
      <c r="A3061" s="79">
        <v>40273</v>
      </c>
      <c r="B3061" s="100" t="s">
        <v>197</v>
      </c>
      <c r="C3061" s="39" t="s">
        <v>2929</v>
      </c>
      <c r="D3061" s="100" t="s">
        <v>2930</v>
      </c>
      <c r="E3061" s="144" t="s">
        <v>199</v>
      </c>
      <c r="F3061" s="108">
        <v>5125</v>
      </c>
      <c r="G3061" s="99">
        <v>1</v>
      </c>
      <c r="H3061" s="150">
        <v>1</v>
      </c>
      <c r="I3061" s="144"/>
      <c r="J3061" s="86">
        <f>H3061*F3061</f>
        <v>5125</v>
      </c>
      <c r="K3061" s="44" t="s">
        <v>84</v>
      </c>
    </row>
    <row r="3062" spans="1:11" x14ac:dyDescent="0.25">
      <c r="A3062" s="92"/>
      <c r="C3062" s="92"/>
      <c r="E3062" s="92"/>
      <c r="G3062" s="92"/>
      <c r="I3062" s="92"/>
      <c r="K3062" s="92"/>
    </row>
    <row r="3063" spans="1:11" x14ac:dyDescent="0.25">
      <c r="A3063" s="79">
        <v>40273</v>
      </c>
      <c r="B3063" s="100" t="s">
        <v>197</v>
      </c>
      <c r="C3063" s="39" t="s">
        <v>2931</v>
      </c>
      <c r="D3063" s="45" t="s">
        <v>2932</v>
      </c>
      <c r="E3063" s="144" t="s">
        <v>199</v>
      </c>
      <c r="F3063" s="108">
        <v>6660</v>
      </c>
      <c r="G3063" s="99">
        <v>1</v>
      </c>
      <c r="H3063" s="150">
        <v>1</v>
      </c>
      <c r="I3063" s="144"/>
      <c r="J3063" s="86">
        <f>H3063*F3063</f>
        <v>6660</v>
      </c>
      <c r="K3063" s="44" t="s">
        <v>84</v>
      </c>
    </row>
    <row r="3064" spans="1:11" x14ac:dyDescent="0.25">
      <c r="A3064" s="79"/>
      <c r="B3064" s="100"/>
      <c r="C3064" s="46"/>
      <c r="D3064" s="100"/>
      <c r="E3064" s="44"/>
      <c r="F3064" s="84"/>
      <c r="G3064" s="85"/>
      <c r="H3064" s="102"/>
      <c r="I3064" s="53"/>
      <c r="J3064" s="148"/>
      <c r="K3064" s="44"/>
    </row>
    <row r="3065" spans="1:11" x14ac:dyDescent="0.25">
      <c r="A3065" s="79">
        <v>40273</v>
      </c>
      <c r="B3065" s="100" t="s">
        <v>197</v>
      </c>
      <c r="C3065" s="39" t="s">
        <v>2933</v>
      </c>
      <c r="D3065" s="45" t="s">
        <v>2934</v>
      </c>
      <c r="E3065" s="144" t="s">
        <v>199</v>
      </c>
      <c r="F3065" s="108">
        <v>2249</v>
      </c>
      <c r="G3065" s="99">
        <v>1</v>
      </c>
      <c r="H3065" s="150">
        <v>1</v>
      </c>
      <c r="I3065" s="144"/>
      <c r="J3065" s="86">
        <f>H3065*F3065</f>
        <v>2249</v>
      </c>
      <c r="K3065" s="44" t="s">
        <v>84</v>
      </c>
    </row>
    <row r="3066" spans="1:11" x14ac:dyDescent="0.25">
      <c r="A3066" s="92"/>
      <c r="C3066" s="92"/>
      <c r="E3066" s="92"/>
      <c r="G3066" s="92"/>
      <c r="I3066" s="92"/>
      <c r="K3066" s="92"/>
    </row>
    <row r="3067" spans="1:11" x14ac:dyDescent="0.25">
      <c r="A3067" s="79">
        <v>40273</v>
      </c>
      <c r="B3067" s="100" t="s">
        <v>197</v>
      </c>
      <c r="C3067" s="39" t="s">
        <v>2935</v>
      </c>
      <c r="D3067" s="100" t="s">
        <v>2936</v>
      </c>
      <c r="E3067" s="44" t="s">
        <v>199</v>
      </c>
      <c r="F3067" s="84">
        <v>3599</v>
      </c>
      <c r="G3067" s="85">
        <v>1</v>
      </c>
      <c r="H3067" s="102">
        <v>1</v>
      </c>
      <c r="I3067" s="53"/>
      <c r="J3067" s="86">
        <f>H3067*F3067</f>
        <v>3599</v>
      </c>
      <c r="K3067" s="44" t="s">
        <v>84</v>
      </c>
    </row>
    <row r="3068" spans="1:11" x14ac:dyDescent="0.25">
      <c r="A3068" s="92"/>
      <c r="C3068" s="92"/>
      <c r="E3068" s="92"/>
      <c r="G3068" s="92"/>
      <c r="I3068" s="92"/>
      <c r="K3068" s="92"/>
    </row>
    <row r="3069" spans="1:11" x14ac:dyDescent="0.25">
      <c r="A3069" s="79">
        <v>40273</v>
      </c>
      <c r="B3069" s="100" t="s">
        <v>197</v>
      </c>
      <c r="C3069" s="46" t="s">
        <v>2937</v>
      </c>
      <c r="D3069" s="100" t="s">
        <v>2938</v>
      </c>
      <c r="E3069" s="44" t="s">
        <v>199</v>
      </c>
      <c r="F3069" s="84">
        <v>3150</v>
      </c>
      <c r="G3069" s="85">
        <v>1</v>
      </c>
      <c r="H3069" s="102">
        <v>1</v>
      </c>
      <c r="I3069" s="53"/>
      <c r="J3069" s="86">
        <f>H3069*F3069</f>
        <v>3150</v>
      </c>
      <c r="K3069" s="44" t="s">
        <v>84</v>
      </c>
    </row>
    <row r="3070" spans="1:11" x14ac:dyDescent="0.25">
      <c r="A3070" s="92"/>
      <c r="C3070" s="92"/>
      <c r="E3070" s="92"/>
      <c r="G3070" s="92"/>
      <c r="I3070" s="92"/>
      <c r="K3070" s="92"/>
    </row>
    <row r="3071" spans="1:11" x14ac:dyDescent="0.25">
      <c r="A3071" s="79">
        <v>40273</v>
      </c>
      <c r="B3071" s="100" t="s">
        <v>197</v>
      </c>
      <c r="C3071" s="46" t="s">
        <v>2939</v>
      </c>
      <c r="D3071" s="100" t="s">
        <v>2940</v>
      </c>
      <c r="E3071" s="44" t="s">
        <v>199</v>
      </c>
      <c r="F3071" s="84">
        <v>3420</v>
      </c>
      <c r="G3071" s="85">
        <v>1</v>
      </c>
      <c r="H3071" s="102">
        <v>1</v>
      </c>
      <c r="I3071" s="53"/>
      <c r="J3071" s="86">
        <f>H3071*F3071</f>
        <v>3420</v>
      </c>
      <c r="K3071" s="44" t="s">
        <v>84</v>
      </c>
    </row>
    <row r="3072" spans="1:11" x14ac:dyDescent="0.25">
      <c r="A3072" s="92"/>
      <c r="C3072" s="92"/>
      <c r="E3072" s="92"/>
      <c r="G3072" s="92"/>
      <c r="I3072" s="92"/>
      <c r="K3072" s="92"/>
    </row>
    <row r="3073" spans="1:11" x14ac:dyDescent="0.25">
      <c r="A3073" s="79">
        <v>40273</v>
      </c>
      <c r="B3073" s="100" t="s">
        <v>197</v>
      </c>
      <c r="C3073" s="147" t="s">
        <v>2941</v>
      </c>
      <c r="D3073" s="100" t="s">
        <v>2942</v>
      </c>
      <c r="E3073" s="44" t="s">
        <v>199</v>
      </c>
      <c r="F3073" s="84">
        <v>3240</v>
      </c>
      <c r="G3073" s="85">
        <v>1</v>
      </c>
      <c r="H3073" s="102">
        <v>1</v>
      </c>
      <c r="I3073" s="44"/>
      <c r="J3073" s="86">
        <f>H3073*F3073</f>
        <v>3240</v>
      </c>
      <c r="K3073" s="44" t="s">
        <v>84</v>
      </c>
    </row>
    <row r="3074" spans="1:11" x14ac:dyDescent="0.25">
      <c r="A3074" s="92"/>
      <c r="C3074" s="92"/>
      <c r="E3074" s="92"/>
      <c r="G3074" s="92"/>
      <c r="I3074" s="92"/>
      <c r="K3074" s="92"/>
    </row>
    <row r="3075" spans="1:11" x14ac:dyDescent="0.25">
      <c r="A3075" s="79">
        <v>40273</v>
      </c>
      <c r="B3075" s="100" t="s">
        <v>197</v>
      </c>
      <c r="C3075" s="147" t="s">
        <v>2943</v>
      </c>
      <c r="D3075" s="100" t="s">
        <v>2944</v>
      </c>
      <c r="E3075" s="44" t="s">
        <v>199</v>
      </c>
      <c r="F3075" s="84">
        <v>3240</v>
      </c>
      <c r="G3075" s="85">
        <v>1</v>
      </c>
      <c r="H3075" s="102">
        <v>1</v>
      </c>
      <c r="I3075" s="44"/>
      <c r="J3075" s="86">
        <f>H3075*F3075</f>
        <v>3240</v>
      </c>
      <c r="K3075" s="44" t="s">
        <v>84</v>
      </c>
    </row>
    <row r="3076" spans="1:11" x14ac:dyDescent="0.25">
      <c r="A3076" s="79"/>
      <c r="B3076" s="100"/>
      <c r="C3076" s="147"/>
      <c r="D3076" s="100"/>
      <c r="E3076" s="44"/>
      <c r="F3076" s="84"/>
      <c r="G3076" s="85"/>
      <c r="H3076" s="102"/>
      <c r="I3076" s="44"/>
      <c r="J3076" s="148"/>
      <c r="K3076" s="44"/>
    </row>
    <row r="3077" spans="1:11" x14ac:dyDescent="0.25">
      <c r="A3077" s="79">
        <v>40273</v>
      </c>
      <c r="B3077" s="100" t="s">
        <v>197</v>
      </c>
      <c r="C3077" s="39" t="s">
        <v>2945</v>
      </c>
      <c r="D3077" s="100" t="s">
        <v>2946</v>
      </c>
      <c r="E3077" s="44" t="s">
        <v>199</v>
      </c>
      <c r="F3077" s="84">
        <v>3150</v>
      </c>
      <c r="G3077" s="85">
        <v>1</v>
      </c>
      <c r="H3077" s="102">
        <v>1</v>
      </c>
      <c r="I3077" s="44"/>
      <c r="J3077" s="86">
        <f>H3077*F3077</f>
        <v>3150</v>
      </c>
      <c r="K3077" s="44" t="s">
        <v>84</v>
      </c>
    </row>
    <row r="3078" spans="1:11" x14ac:dyDescent="0.25">
      <c r="A3078" s="92"/>
      <c r="C3078" s="92"/>
      <c r="E3078" s="92"/>
      <c r="G3078" s="92"/>
      <c r="I3078" s="92"/>
      <c r="K3078" s="92"/>
    </row>
    <row r="3079" spans="1:11" x14ac:dyDescent="0.25">
      <c r="A3079" s="79">
        <v>40273</v>
      </c>
      <c r="B3079" s="100" t="s">
        <v>197</v>
      </c>
      <c r="C3079" s="147" t="s">
        <v>2947</v>
      </c>
      <c r="D3079" s="100" t="s">
        <v>2948</v>
      </c>
      <c r="E3079" s="44" t="s">
        <v>199</v>
      </c>
      <c r="F3079" s="84">
        <v>4456</v>
      </c>
      <c r="G3079" s="104">
        <v>1</v>
      </c>
      <c r="H3079" s="102">
        <v>1</v>
      </c>
      <c r="I3079" s="23"/>
      <c r="J3079" s="86">
        <f>H3079*F3079</f>
        <v>4456</v>
      </c>
      <c r="K3079" s="44" t="s">
        <v>84</v>
      </c>
    </row>
    <row r="3080" spans="1:11" x14ac:dyDescent="0.25">
      <c r="A3080" s="79">
        <v>40273</v>
      </c>
      <c r="B3080" s="100" t="s">
        <v>197</v>
      </c>
      <c r="C3080" s="147" t="s">
        <v>2949</v>
      </c>
      <c r="D3080" s="100" t="s">
        <v>2950</v>
      </c>
      <c r="E3080" s="44" t="s">
        <v>199</v>
      </c>
      <c r="F3080" s="84">
        <v>1038</v>
      </c>
      <c r="G3080" s="162">
        <v>1</v>
      </c>
      <c r="H3080" s="102">
        <v>1</v>
      </c>
      <c r="I3080" s="159"/>
      <c r="J3080" s="86">
        <f>H3080*F3080</f>
        <v>1038</v>
      </c>
      <c r="K3080" s="44" t="s">
        <v>84</v>
      </c>
    </row>
    <row r="3081" spans="1:11" x14ac:dyDescent="0.25">
      <c r="A3081" s="92"/>
      <c r="C3081" s="92"/>
      <c r="E3081" s="92"/>
      <c r="G3081" s="92"/>
      <c r="I3081" s="92"/>
      <c r="K3081" s="92"/>
    </row>
    <row r="3082" spans="1:11" x14ac:dyDescent="0.25">
      <c r="A3082" s="79">
        <v>40245</v>
      </c>
      <c r="B3082" s="100" t="s">
        <v>197</v>
      </c>
      <c r="C3082" s="147" t="s">
        <v>2951</v>
      </c>
      <c r="D3082" s="100" t="s">
        <v>2952</v>
      </c>
      <c r="E3082" s="44" t="s">
        <v>199</v>
      </c>
      <c r="F3082" s="84">
        <v>1101</v>
      </c>
      <c r="G3082" s="85">
        <v>1</v>
      </c>
      <c r="H3082" s="102">
        <v>1</v>
      </c>
      <c r="I3082" s="44"/>
      <c r="J3082" s="86">
        <f>H3082*F3082</f>
        <v>1101</v>
      </c>
      <c r="K3082" s="44" t="s">
        <v>84</v>
      </c>
    </row>
    <row r="3083" spans="1:11" x14ac:dyDescent="0.25">
      <c r="A3083" s="92"/>
      <c r="C3083" s="92"/>
      <c r="E3083" s="92"/>
      <c r="G3083" s="92"/>
      <c r="I3083" s="92"/>
      <c r="K3083" s="92"/>
    </row>
    <row r="3084" spans="1:11" x14ac:dyDescent="0.25">
      <c r="A3084" s="79">
        <v>40245</v>
      </c>
      <c r="B3084" s="100" t="s">
        <v>197</v>
      </c>
      <c r="C3084" s="147" t="s">
        <v>2953</v>
      </c>
      <c r="D3084" s="100" t="s">
        <v>2954</v>
      </c>
      <c r="E3084" s="44" t="s">
        <v>199</v>
      </c>
      <c r="F3084" s="84">
        <v>18364.8</v>
      </c>
      <c r="G3084" s="85">
        <v>1</v>
      </c>
      <c r="H3084" s="102">
        <v>1</v>
      </c>
      <c r="I3084" s="44"/>
      <c r="J3084" s="86">
        <f>H3084*F3084</f>
        <v>18364.8</v>
      </c>
      <c r="K3084" s="44" t="s">
        <v>84</v>
      </c>
    </row>
    <row r="3085" spans="1:11" x14ac:dyDescent="0.25">
      <c r="A3085" s="92"/>
      <c r="C3085" s="92"/>
      <c r="E3085" s="92"/>
      <c r="G3085" s="92"/>
      <c r="I3085" s="92"/>
      <c r="K3085" s="92"/>
    </row>
    <row r="3086" spans="1:11" x14ac:dyDescent="0.25">
      <c r="A3086" s="79">
        <v>40245</v>
      </c>
      <c r="B3086" s="100" t="s">
        <v>197</v>
      </c>
      <c r="C3086" s="147" t="s">
        <v>2955</v>
      </c>
      <c r="D3086" s="100" t="s">
        <v>2956</v>
      </c>
      <c r="E3086" s="44" t="s">
        <v>199</v>
      </c>
      <c r="F3086" s="84">
        <v>2157</v>
      </c>
      <c r="G3086" s="85">
        <v>1</v>
      </c>
      <c r="H3086" s="102">
        <v>1</v>
      </c>
      <c r="I3086" s="44"/>
      <c r="J3086" s="86">
        <f>H3086*F3086</f>
        <v>2157</v>
      </c>
      <c r="K3086" s="44" t="s">
        <v>84</v>
      </c>
    </row>
    <row r="3087" spans="1:11" x14ac:dyDescent="0.25">
      <c r="A3087" s="92"/>
      <c r="C3087" s="92"/>
      <c r="E3087" s="92"/>
      <c r="G3087" s="92"/>
      <c r="I3087" s="92"/>
      <c r="K3087" s="92"/>
    </row>
    <row r="3088" spans="1:11" x14ac:dyDescent="0.25">
      <c r="A3088" s="79">
        <v>40245</v>
      </c>
      <c r="B3088" s="100" t="s">
        <v>197</v>
      </c>
      <c r="C3088" s="39" t="s">
        <v>2957</v>
      </c>
      <c r="D3088" s="100" t="s">
        <v>2958</v>
      </c>
      <c r="E3088" s="144" t="s">
        <v>199</v>
      </c>
      <c r="F3088" s="108">
        <v>1029</v>
      </c>
      <c r="G3088" s="99">
        <v>1</v>
      </c>
      <c r="H3088" s="150">
        <v>1</v>
      </c>
      <c r="I3088" s="144"/>
      <c r="J3088" s="86">
        <f>H3088*F3088</f>
        <v>1029</v>
      </c>
      <c r="K3088" s="44" t="s">
        <v>84</v>
      </c>
    </row>
    <row r="3089" spans="1:11" x14ac:dyDescent="0.25">
      <c r="A3089" s="92"/>
      <c r="C3089" s="92"/>
      <c r="E3089" s="92"/>
      <c r="G3089" s="92"/>
      <c r="I3089" s="92"/>
      <c r="K3089" s="92"/>
    </row>
    <row r="3090" spans="1:11" x14ac:dyDescent="0.25">
      <c r="A3090" s="79">
        <v>40245</v>
      </c>
      <c r="B3090" s="100" t="s">
        <v>197</v>
      </c>
      <c r="C3090" s="39" t="s">
        <v>2959</v>
      </c>
      <c r="D3090" s="45" t="s">
        <v>2960</v>
      </c>
      <c r="E3090" s="144" t="s">
        <v>199</v>
      </c>
      <c r="F3090" s="108">
        <v>1029</v>
      </c>
      <c r="G3090" s="99">
        <v>1</v>
      </c>
      <c r="H3090" s="150">
        <v>1</v>
      </c>
      <c r="I3090" s="144"/>
      <c r="J3090" s="86">
        <f>H3090*F3090</f>
        <v>1029</v>
      </c>
      <c r="K3090" s="44" t="s">
        <v>84</v>
      </c>
    </row>
    <row r="3091" spans="1:11" x14ac:dyDescent="0.25">
      <c r="A3091" s="92"/>
      <c r="C3091" s="92"/>
      <c r="E3091" s="92"/>
      <c r="G3091" s="92"/>
      <c r="I3091" s="92"/>
      <c r="K3091" s="92"/>
    </row>
    <row r="3092" spans="1:11" x14ac:dyDescent="0.25">
      <c r="A3092" s="79">
        <v>40245</v>
      </c>
      <c r="B3092" s="100" t="s">
        <v>197</v>
      </c>
      <c r="C3092" s="39" t="s">
        <v>2961</v>
      </c>
      <c r="D3092" s="45" t="s">
        <v>2962</v>
      </c>
      <c r="E3092" s="144" t="s">
        <v>199</v>
      </c>
      <c r="F3092" s="108">
        <v>1377</v>
      </c>
      <c r="G3092" s="99">
        <v>1</v>
      </c>
      <c r="H3092" s="150">
        <v>1</v>
      </c>
      <c r="I3092" s="144"/>
      <c r="J3092" s="86">
        <f>H3092*F3092</f>
        <v>1377</v>
      </c>
      <c r="K3092" s="44" t="s">
        <v>84</v>
      </c>
    </row>
    <row r="3093" spans="1:11" x14ac:dyDescent="0.25">
      <c r="A3093" s="92"/>
      <c r="C3093" s="92"/>
      <c r="E3093" s="92"/>
      <c r="G3093" s="92"/>
      <c r="I3093" s="92"/>
      <c r="K3093" s="92"/>
    </row>
    <row r="3094" spans="1:11" x14ac:dyDescent="0.25">
      <c r="A3094" s="79">
        <v>40245</v>
      </c>
      <c r="B3094" s="100" t="s">
        <v>197</v>
      </c>
      <c r="C3094" s="39" t="s">
        <v>2963</v>
      </c>
      <c r="D3094" s="100" t="s">
        <v>2964</v>
      </c>
      <c r="E3094" s="44" t="s">
        <v>199</v>
      </c>
      <c r="F3094" s="84">
        <v>2955</v>
      </c>
      <c r="G3094" s="85">
        <v>1</v>
      </c>
      <c r="H3094" s="102">
        <v>1</v>
      </c>
      <c r="I3094" s="53"/>
      <c r="J3094" s="86">
        <f>H3094*F3094</f>
        <v>2955</v>
      </c>
      <c r="K3094" s="44" t="s">
        <v>84</v>
      </c>
    </row>
    <row r="3095" spans="1:11" x14ac:dyDescent="0.25">
      <c r="A3095" s="225"/>
      <c r="B3095" s="249"/>
      <c r="C3095" s="247"/>
      <c r="D3095" s="248"/>
      <c r="E3095" s="247"/>
      <c r="F3095" s="121"/>
      <c r="G3095" s="250"/>
      <c r="H3095" s="251"/>
      <c r="I3095" s="247"/>
      <c r="J3095" s="148"/>
      <c r="K3095" s="53"/>
    </row>
    <row r="3096" spans="1:11" x14ac:dyDescent="0.25">
      <c r="A3096" s="79">
        <v>40245</v>
      </c>
      <c r="B3096" s="100" t="s">
        <v>197</v>
      </c>
      <c r="C3096" s="46" t="s">
        <v>2965</v>
      </c>
      <c r="D3096" s="100" t="s">
        <v>2966</v>
      </c>
      <c r="E3096" s="44" t="s">
        <v>199</v>
      </c>
      <c r="F3096" s="84">
        <v>1248</v>
      </c>
      <c r="G3096" s="85">
        <v>1</v>
      </c>
      <c r="H3096" s="102">
        <v>1</v>
      </c>
      <c r="I3096" s="53"/>
      <c r="J3096" s="86">
        <f>H3096*F3096</f>
        <v>1248</v>
      </c>
      <c r="K3096" s="44" t="s">
        <v>84</v>
      </c>
    </row>
    <row r="3097" spans="1:11" x14ac:dyDescent="0.25">
      <c r="A3097" s="92"/>
      <c r="C3097" s="92"/>
      <c r="E3097" s="92"/>
      <c r="G3097" s="92"/>
      <c r="I3097" s="92"/>
      <c r="K3097" s="92"/>
    </row>
    <row r="3098" spans="1:11" x14ac:dyDescent="0.25">
      <c r="A3098" s="79">
        <v>40245</v>
      </c>
      <c r="B3098" s="100" t="s">
        <v>197</v>
      </c>
      <c r="C3098" s="46" t="s">
        <v>2967</v>
      </c>
      <c r="D3098" s="100" t="s">
        <v>2968</v>
      </c>
      <c r="E3098" s="44" t="s">
        <v>199</v>
      </c>
      <c r="F3098" s="84">
        <v>4320</v>
      </c>
      <c r="G3098" s="85">
        <v>1</v>
      </c>
      <c r="H3098" s="102">
        <v>1</v>
      </c>
      <c r="I3098" s="53"/>
      <c r="J3098" s="86">
        <f>H3098*F3098</f>
        <v>4320</v>
      </c>
      <c r="K3098" s="44" t="s">
        <v>84</v>
      </c>
    </row>
    <row r="3099" spans="1:11" x14ac:dyDescent="0.25">
      <c r="A3099" s="92"/>
      <c r="C3099" s="92"/>
      <c r="E3099" s="92"/>
      <c r="G3099" s="92"/>
      <c r="I3099" s="92"/>
      <c r="K3099" s="92"/>
    </row>
    <row r="3100" spans="1:11" x14ac:dyDescent="0.25">
      <c r="A3100" s="79">
        <v>40245</v>
      </c>
      <c r="B3100" s="100" t="s">
        <v>197</v>
      </c>
      <c r="C3100" s="147" t="s">
        <v>2969</v>
      </c>
      <c r="D3100" s="100" t="s">
        <v>2970</v>
      </c>
      <c r="E3100" s="44" t="s">
        <v>199</v>
      </c>
      <c r="F3100" s="84">
        <v>1497</v>
      </c>
      <c r="G3100" s="85">
        <v>1</v>
      </c>
      <c r="H3100" s="102">
        <v>1</v>
      </c>
      <c r="I3100" s="44"/>
      <c r="J3100" s="86">
        <f>H3100*F3100</f>
        <v>1497</v>
      </c>
      <c r="K3100" s="44" t="s">
        <v>84</v>
      </c>
    </row>
    <row r="3101" spans="1:11" x14ac:dyDescent="0.25">
      <c r="A3101" s="92"/>
      <c r="C3101" s="92"/>
      <c r="E3101" s="92"/>
      <c r="G3101" s="92"/>
      <c r="I3101" s="92"/>
      <c r="K3101" s="92"/>
    </row>
    <row r="3102" spans="1:11" x14ac:dyDescent="0.25">
      <c r="A3102" s="79">
        <v>40245</v>
      </c>
      <c r="B3102" s="100" t="s">
        <v>197</v>
      </c>
      <c r="C3102" s="147" t="s">
        <v>2971</v>
      </c>
      <c r="D3102" s="100" t="s">
        <v>2972</v>
      </c>
      <c r="E3102" s="44" t="s">
        <v>199</v>
      </c>
      <c r="F3102" s="84">
        <v>1979.4</v>
      </c>
      <c r="G3102" s="104">
        <v>1</v>
      </c>
      <c r="H3102" s="102">
        <v>1</v>
      </c>
      <c r="I3102" s="23"/>
      <c r="J3102" s="86">
        <f>H3102*F3102</f>
        <v>1979.4</v>
      </c>
      <c r="K3102" s="44" t="s">
        <v>84</v>
      </c>
    </row>
    <row r="3103" spans="1:11" x14ac:dyDescent="0.25">
      <c r="A3103" s="79">
        <v>40245</v>
      </c>
      <c r="B3103" s="100" t="s">
        <v>197</v>
      </c>
      <c r="C3103" s="39" t="s">
        <v>2973</v>
      </c>
      <c r="D3103" s="100" t="s">
        <v>2974</v>
      </c>
      <c r="E3103" s="44" t="s">
        <v>199</v>
      </c>
      <c r="F3103" s="84">
        <v>2777</v>
      </c>
      <c r="G3103" s="162">
        <v>1</v>
      </c>
      <c r="H3103" s="102">
        <v>1</v>
      </c>
      <c r="I3103" s="159"/>
      <c r="J3103" s="86">
        <f>H3103*F3103</f>
        <v>2777</v>
      </c>
      <c r="K3103" s="44" t="s">
        <v>84</v>
      </c>
    </row>
    <row r="3104" spans="1:11" x14ac:dyDescent="0.25">
      <c r="A3104" s="92"/>
      <c r="C3104" s="92"/>
      <c r="E3104" s="92"/>
      <c r="G3104" s="92"/>
      <c r="I3104" s="92"/>
      <c r="K3104" s="92"/>
    </row>
    <row r="3105" spans="1:11" x14ac:dyDescent="0.25">
      <c r="A3105" s="79">
        <v>40245</v>
      </c>
      <c r="B3105" s="100" t="s">
        <v>197</v>
      </c>
      <c r="C3105" s="147" t="s">
        <v>2975</v>
      </c>
      <c r="D3105" s="100" t="s">
        <v>2976</v>
      </c>
      <c r="E3105" s="44" t="s">
        <v>199</v>
      </c>
      <c r="F3105" s="84">
        <v>3664.53</v>
      </c>
      <c r="G3105" s="85">
        <v>1</v>
      </c>
      <c r="H3105" s="102">
        <v>1</v>
      </c>
      <c r="I3105" s="44"/>
      <c r="J3105" s="86">
        <f>H3105*F3105</f>
        <v>3664.53</v>
      </c>
      <c r="K3105" s="44" t="s">
        <v>84</v>
      </c>
    </row>
    <row r="3106" spans="1:11" x14ac:dyDescent="0.25">
      <c r="A3106" s="92"/>
      <c r="C3106" s="92"/>
      <c r="E3106" s="92"/>
      <c r="G3106" s="92"/>
      <c r="I3106" s="92"/>
      <c r="K3106" s="92"/>
    </row>
    <row r="3107" spans="1:11" x14ac:dyDescent="0.25">
      <c r="A3107" s="79">
        <v>40245</v>
      </c>
      <c r="B3107" s="100" t="s">
        <v>197</v>
      </c>
      <c r="C3107" s="147" t="s">
        <v>2977</v>
      </c>
      <c r="D3107" s="100" t="s">
        <v>2978</v>
      </c>
      <c r="E3107" s="44" t="s">
        <v>199</v>
      </c>
      <c r="F3107" s="84">
        <v>1092.48</v>
      </c>
      <c r="G3107" s="85">
        <v>1</v>
      </c>
      <c r="H3107" s="102">
        <v>1</v>
      </c>
      <c r="I3107" s="44"/>
      <c r="J3107" s="86">
        <f>H3107*F3107</f>
        <v>1092.48</v>
      </c>
      <c r="K3107" s="44" t="s">
        <v>84</v>
      </c>
    </row>
    <row r="3108" spans="1:11" x14ac:dyDescent="0.25">
      <c r="A3108" s="92"/>
      <c r="C3108" s="92"/>
      <c r="E3108" s="92"/>
      <c r="G3108" s="92"/>
      <c r="I3108" s="92"/>
      <c r="K3108" s="92"/>
    </row>
    <row r="3109" spans="1:11" x14ac:dyDescent="0.25">
      <c r="A3109" s="79">
        <v>40245</v>
      </c>
      <c r="B3109" s="100" t="s">
        <v>197</v>
      </c>
      <c r="C3109" s="147" t="s">
        <v>2979</v>
      </c>
      <c r="D3109" s="100" t="s">
        <v>2980</v>
      </c>
      <c r="E3109" s="44" t="s">
        <v>199</v>
      </c>
      <c r="F3109" s="84">
        <v>1328.63</v>
      </c>
      <c r="G3109" s="85">
        <v>1</v>
      </c>
      <c r="H3109" s="102">
        <v>1</v>
      </c>
      <c r="I3109" s="44"/>
      <c r="J3109" s="86">
        <f>H3109*F3109</f>
        <v>1328.63</v>
      </c>
      <c r="K3109" s="44" t="s">
        <v>84</v>
      </c>
    </row>
    <row r="3110" spans="1:11" x14ac:dyDescent="0.25">
      <c r="A3110" s="92"/>
      <c r="C3110" s="92"/>
      <c r="E3110" s="92"/>
      <c r="G3110" s="92"/>
      <c r="I3110" s="92"/>
      <c r="K3110" s="92"/>
    </row>
    <row r="3111" spans="1:11" x14ac:dyDescent="0.25">
      <c r="A3111" s="79">
        <v>40245</v>
      </c>
      <c r="B3111" s="100" t="s">
        <v>197</v>
      </c>
      <c r="C3111" s="39" t="s">
        <v>2981</v>
      </c>
      <c r="D3111" s="100" t="s">
        <v>2982</v>
      </c>
      <c r="E3111" s="144" t="s">
        <v>199</v>
      </c>
      <c r="F3111" s="108">
        <v>3905.16</v>
      </c>
      <c r="G3111" s="99">
        <v>1</v>
      </c>
      <c r="H3111" s="150">
        <v>1</v>
      </c>
      <c r="I3111" s="144"/>
      <c r="J3111" s="86">
        <f>H3111*F3111</f>
        <v>3905.16</v>
      </c>
      <c r="K3111" s="44" t="s">
        <v>84</v>
      </c>
    </row>
    <row r="3112" spans="1:11" x14ac:dyDescent="0.25">
      <c r="A3112" s="92"/>
      <c r="C3112" s="92"/>
      <c r="E3112" s="92"/>
      <c r="G3112" s="92"/>
      <c r="I3112" s="92"/>
      <c r="K3112" s="92"/>
    </row>
    <row r="3113" spans="1:11" x14ac:dyDescent="0.25">
      <c r="A3113" s="79">
        <v>40245</v>
      </c>
      <c r="B3113" s="100" t="s">
        <v>197</v>
      </c>
      <c r="C3113" s="39" t="s">
        <v>2983</v>
      </c>
      <c r="D3113" s="45" t="s">
        <v>2984</v>
      </c>
      <c r="E3113" s="144" t="s">
        <v>199</v>
      </c>
      <c r="F3113" s="108">
        <v>1248</v>
      </c>
      <c r="G3113" s="99">
        <v>1</v>
      </c>
      <c r="H3113" s="150">
        <v>1</v>
      </c>
      <c r="I3113" s="144"/>
      <c r="J3113" s="86">
        <f>H3113*F3113</f>
        <v>1248</v>
      </c>
      <c r="K3113" s="44" t="s">
        <v>84</v>
      </c>
    </row>
    <row r="3114" spans="1:11" x14ac:dyDescent="0.25">
      <c r="A3114" s="92"/>
      <c r="C3114" s="92"/>
      <c r="E3114" s="92"/>
      <c r="G3114" s="92"/>
      <c r="I3114" s="92"/>
      <c r="K3114" s="92"/>
    </row>
    <row r="3115" spans="1:11" x14ac:dyDescent="0.25">
      <c r="A3115" s="79">
        <v>40245</v>
      </c>
      <c r="B3115" s="100" t="s">
        <v>197</v>
      </c>
      <c r="C3115" s="39" t="s">
        <v>2985</v>
      </c>
      <c r="D3115" s="45" t="s">
        <v>2986</v>
      </c>
      <c r="E3115" s="144" t="s">
        <v>199</v>
      </c>
      <c r="F3115" s="108">
        <v>1657.1</v>
      </c>
      <c r="G3115" s="99">
        <v>1</v>
      </c>
      <c r="H3115" s="150">
        <v>1</v>
      </c>
      <c r="I3115" s="144"/>
      <c r="J3115" s="86">
        <f>H3115*F3115</f>
        <v>1657.1</v>
      </c>
      <c r="K3115" s="44" t="s">
        <v>84</v>
      </c>
    </row>
    <row r="3116" spans="1:11" x14ac:dyDescent="0.25">
      <c r="A3116" s="92"/>
      <c r="C3116" s="92"/>
      <c r="E3116" s="92"/>
      <c r="G3116" s="92"/>
      <c r="I3116" s="92"/>
      <c r="K3116" s="92"/>
    </row>
    <row r="3117" spans="1:11" x14ac:dyDescent="0.25">
      <c r="A3117" s="79">
        <v>40225</v>
      </c>
      <c r="B3117" s="100" t="s">
        <v>197</v>
      </c>
      <c r="C3117" s="39" t="s">
        <v>2987</v>
      </c>
      <c r="D3117" s="45" t="s">
        <v>2988</v>
      </c>
      <c r="E3117" s="144" t="s">
        <v>199</v>
      </c>
      <c r="F3117" s="108">
        <v>2395</v>
      </c>
      <c r="G3117" s="99">
        <v>1</v>
      </c>
      <c r="H3117" s="150">
        <v>1</v>
      </c>
      <c r="I3117" s="144"/>
      <c r="J3117" s="86">
        <f>H3117*F3117</f>
        <v>2395</v>
      </c>
      <c r="K3117" s="44" t="s">
        <v>84</v>
      </c>
    </row>
    <row r="3118" spans="1:11" x14ac:dyDescent="0.25">
      <c r="A3118" s="92"/>
      <c r="C3118" s="92"/>
      <c r="E3118" s="92"/>
      <c r="G3118" s="92"/>
      <c r="I3118" s="92"/>
      <c r="K3118" s="92"/>
    </row>
    <row r="3119" spans="1:11" x14ac:dyDescent="0.25">
      <c r="A3119" s="79">
        <v>40225</v>
      </c>
      <c r="B3119" s="100" t="s">
        <v>197</v>
      </c>
      <c r="C3119" s="39" t="s">
        <v>2989</v>
      </c>
      <c r="D3119" s="45" t="s">
        <v>2990</v>
      </c>
      <c r="E3119" s="144" t="s">
        <v>199</v>
      </c>
      <c r="F3119" s="108">
        <v>235</v>
      </c>
      <c r="G3119" s="99">
        <v>1</v>
      </c>
      <c r="H3119" s="150">
        <v>1</v>
      </c>
      <c r="I3119" s="144"/>
      <c r="J3119" s="86">
        <f>H3119*F3119</f>
        <v>235</v>
      </c>
      <c r="K3119" s="44" t="s">
        <v>84</v>
      </c>
    </row>
    <row r="3120" spans="1:11" x14ac:dyDescent="0.25">
      <c r="A3120" s="253"/>
      <c r="B3120" s="101"/>
      <c r="C3120" s="202"/>
      <c r="D3120" s="100"/>
      <c r="E3120" s="53"/>
      <c r="F3120" s="101"/>
      <c r="G3120" s="85"/>
      <c r="H3120" s="102"/>
      <c r="I3120" s="53"/>
      <c r="J3120" s="148"/>
      <c r="K3120" s="44"/>
    </row>
    <row r="3121" spans="1:11" x14ac:dyDescent="0.25">
      <c r="A3121" s="79">
        <v>40225</v>
      </c>
      <c r="B3121" s="100" t="s">
        <v>197</v>
      </c>
      <c r="C3121" s="39" t="s">
        <v>2991</v>
      </c>
      <c r="D3121" s="100" t="s">
        <v>2992</v>
      </c>
      <c r="E3121" s="44" t="s">
        <v>199</v>
      </c>
      <c r="F3121" s="84">
        <v>235</v>
      </c>
      <c r="G3121" s="85">
        <v>1</v>
      </c>
      <c r="H3121" s="102">
        <v>1</v>
      </c>
      <c r="I3121" s="53"/>
      <c r="J3121" s="86">
        <f>H3121*F3121</f>
        <v>235</v>
      </c>
      <c r="K3121" s="44" t="s">
        <v>84</v>
      </c>
    </row>
    <row r="3122" spans="1:11" x14ac:dyDescent="0.25">
      <c r="A3122" s="92"/>
      <c r="C3122" s="92"/>
      <c r="E3122" s="92"/>
      <c r="G3122" s="92"/>
      <c r="I3122" s="92"/>
      <c r="K3122" s="92"/>
    </row>
    <row r="3123" spans="1:11" x14ac:dyDescent="0.25">
      <c r="A3123" s="79">
        <v>40225</v>
      </c>
      <c r="B3123" s="100" t="s">
        <v>197</v>
      </c>
      <c r="C3123" s="39" t="s">
        <v>2993</v>
      </c>
      <c r="D3123" s="100" t="s">
        <v>2994</v>
      </c>
      <c r="E3123" s="44" t="s">
        <v>199</v>
      </c>
      <c r="F3123" s="84">
        <v>235</v>
      </c>
      <c r="G3123" s="85">
        <v>1</v>
      </c>
      <c r="H3123" s="102">
        <v>1</v>
      </c>
      <c r="I3123" s="53"/>
      <c r="J3123" s="86">
        <f>H3123*F3123</f>
        <v>235</v>
      </c>
      <c r="K3123" s="44" t="s">
        <v>84</v>
      </c>
    </row>
    <row r="3124" spans="1:11" x14ac:dyDescent="0.25">
      <c r="A3124" s="79"/>
      <c r="B3124" s="100"/>
      <c r="C3124" s="147"/>
      <c r="D3124" s="100"/>
      <c r="E3124" s="44"/>
      <c r="F3124" s="84"/>
      <c r="G3124" s="85"/>
      <c r="H3124" s="102"/>
      <c r="I3124" s="44"/>
      <c r="J3124" s="148"/>
      <c r="K3124" s="44"/>
    </row>
    <row r="3125" spans="1:11" x14ac:dyDescent="0.25">
      <c r="A3125" s="79">
        <v>40225</v>
      </c>
      <c r="B3125" s="100" t="s">
        <v>197</v>
      </c>
      <c r="C3125" s="39" t="s">
        <v>2995</v>
      </c>
      <c r="D3125" s="100" t="s">
        <v>2996</v>
      </c>
      <c r="E3125" s="44" t="s">
        <v>199</v>
      </c>
      <c r="F3125" s="84">
        <v>235</v>
      </c>
      <c r="G3125" s="104">
        <v>1</v>
      </c>
      <c r="H3125" s="102">
        <v>1</v>
      </c>
      <c r="I3125" s="66"/>
      <c r="J3125" s="86">
        <f>H3125*F3125</f>
        <v>235</v>
      </c>
      <c r="K3125" s="44" t="s">
        <v>84</v>
      </c>
    </row>
    <row r="3126" spans="1:11" x14ac:dyDescent="0.25">
      <c r="A3126" s="79">
        <v>40225</v>
      </c>
      <c r="B3126" s="100" t="s">
        <v>197</v>
      </c>
      <c r="C3126" s="39" t="s">
        <v>2997</v>
      </c>
      <c r="D3126" s="100" t="s">
        <v>2998</v>
      </c>
      <c r="E3126" s="44" t="s">
        <v>199</v>
      </c>
      <c r="F3126" s="84">
        <v>235</v>
      </c>
      <c r="G3126" s="162">
        <v>1</v>
      </c>
      <c r="H3126" s="102">
        <v>1</v>
      </c>
      <c r="I3126" s="159"/>
      <c r="J3126" s="86">
        <f>H3126*F3126</f>
        <v>235</v>
      </c>
      <c r="K3126" s="44" t="s">
        <v>84</v>
      </c>
    </row>
    <row r="3127" spans="1:11" x14ac:dyDescent="0.25">
      <c r="A3127" s="92"/>
      <c r="C3127" s="92"/>
      <c r="E3127" s="92"/>
      <c r="G3127" s="92"/>
      <c r="I3127" s="92"/>
      <c r="K3127" s="92"/>
    </row>
    <row r="3128" spans="1:11" x14ac:dyDescent="0.25">
      <c r="A3128" s="79">
        <v>40225</v>
      </c>
      <c r="B3128" s="100" t="s">
        <v>197</v>
      </c>
      <c r="C3128" s="147" t="s">
        <v>2999</v>
      </c>
      <c r="D3128" s="100" t="s">
        <v>3000</v>
      </c>
      <c r="E3128" s="44" t="s">
        <v>199</v>
      </c>
      <c r="F3128" s="84">
        <v>835</v>
      </c>
      <c r="G3128" s="85">
        <v>1</v>
      </c>
      <c r="H3128" s="102">
        <v>1</v>
      </c>
      <c r="I3128" s="44"/>
      <c r="J3128" s="86">
        <f>H3128*F3128</f>
        <v>835</v>
      </c>
      <c r="K3128" s="44" t="s">
        <v>84</v>
      </c>
    </row>
    <row r="3129" spans="1:11" x14ac:dyDescent="0.25">
      <c r="A3129" s="92"/>
      <c r="C3129" s="92"/>
      <c r="E3129" s="92"/>
      <c r="G3129" s="92"/>
      <c r="I3129" s="92"/>
      <c r="K3129" s="92"/>
    </row>
    <row r="3130" spans="1:11" x14ac:dyDescent="0.25">
      <c r="A3130" s="79">
        <v>40225</v>
      </c>
      <c r="B3130" s="100" t="s">
        <v>197</v>
      </c>
      <c r="C3130" s="39" t="s">
        <v>3001</v>
      </c>
      <c r="D3130" s="100" t="s">
        <v>3002</v>
      </c>
      <c r="E3130" s="44" t="s">
        <v>199</v>
      </c>
      <c r="F3130" s="84">
        <v>650</v>
      </c>
      <c r="G3130" s="85">
        <v>1</v>
      </c>
      <c r="H3130" s="102">
        <v>1</v>
      </c>
      <c r="I3130" s="44"/>
      <c r="J3130" s="86">
        <f>H3130*F3130</f>
        <v>650</v>
      </c>
      <c r="K3130" s="44" t="s">
        <v>84</v>
      </c>
    </row>
    <row r="3131" spans="1:11" x14ac:dyDescent="0.25">
      <c r="A3131" s="92"/>
      <c r="C3131" s="92"/>
      <c r="E3131" s="92"/>
      <c r="G3131" s="92"/>
      <c r="I3131" s="92"/>
      <c r="K3131" s="92"/>
    </row>
  </sheetData>
  <mergeCells count="6">
    <mergeCell ref="G2550:I2550"/>
    <mergeCell ref="A1:K1"/>
    <mergeCell ref="C2:I2"/>
    <mergeCell ref="A3:K3"/>
    <mergeCell ref="A4:K4"/>
    <mergeCell ref="A6:K6"/>
  </mergeCells>
  <pageMargins left="0.25" right="0.25" top="0.75" bottom="0.75" header="0.3" footer="0.3"/>
  <pageSetup paperSize="5" orientation="landscape" horizontalDpi="203" verticalDpi="203"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Y80"/>
  <sheetViews>
    <sheetView zoomScale="80" zoomScaleNormal="80" workbookViewId="0">
      <selection activeCell="M35" sqref="M35"/>
    </sheetView>
  </sheetViews>
  <sheetFormatPr defaultRowHeight="15" x14ac:dyDescent="0.25"/>
  <cols>
    <col min="1" max="1" width="11.5703125" bestFit="1" customWidth="1"/>
    <col min="2" max="2" width="28.7109375" bestFit="1" customWidth="1"/>
    <col min="3" max="3" width="70" customWidth="1"/>
    <col min="4" max="4" width="20.85546875" style="239" customWidth="1"/>
    <col min="6" max="6" width="13.85546875" customWidth="1"/>
    <col min="10" max="10" width="13.140625" customWidth="1"/>
    <col min="11" max="11" width="20.28515625" customWidth="1"/>
    <col min="12" max="12" width="38.85546875" customWidth="1"/>
    <col min="13" max="13" width="14" style="239" customWidth="1"/>
    <col min="14" max="14" width="38.5703125" bestFit="1" customWidth="1"/>
    <col min="15" max="15" width="34.28515625" customWidth="1"/>
    <col min="16" max="16" width="15" customWidth="1"/>
    <col min="22" max="22" width="9.7109375" bestFit="1"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t="s">
        <v>22</v>
      </c>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t="s">
        <v>7573</v>
      </c>
      <c r="B4" s="1924"/>
      <c r="C4" s="1924"/>
      <c r="D4" s="1924"/>
      <c r="E4" s="1924"/>
      <c r="F4" s="1924"/>
      <c r="G4" s="1924"/>
      <c r="H4" s="1924"/>
      <c r="I4" s="1924"/>
      <c r="J4" s="1924"/>
      <c r="K4" s="1924"/>
    </row>
    <row r="5" spans="1:19" x14ac:dyDescent="0.25">
      <c r="A5" s="4"/>
      <c r="B5" s="1513"/>
      <c r="C5" s="1513"/>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3"/>
      <c r="E7" s="12"/>
      <c r="F7" s="13"/>
      <c r="G7" s="14"/>
      <c r="H7" s="14"/>
      <c r="I7" s="12"/>
      <c r="J7" s="12"/>
      <c r="K7" s="11"/>
    </row>
    <row r="8" spans="1:19"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B10" s="75"/>
      <c r="C10" s="29"/>
      <c r="D10" s="241"/>
      <c r="E10" s="31"/>
      <c r="F10" s="32"/>
      <c r="G10" s="77"/>
      <c r="H10" s="211"/>
      <c r="I10" s="34"/>
      <c r="J10" s="35"/>
      <c r="K10" s="36"/>
    </row>
    <row r="11" spans="1:19" x14ac:dyDescent="0.25">
      <c r="A11" s="93"/>
      <c r="B11" s="1704"/>
      <c r="C11" s="1693"/>
      <c r="D11" s="146"/>
      <c r="E11" s="342"/>
      <c r="F11" s="32"/>
      <c r="G11" s="1805"/>
      <c r="H11" s="1572"/>
      <c r="I11" s="1685"/>
      <c r="J11" s="1689"/>
      <c r="K11" s="1692"/>
    </row>
    <row r="12" spans="1:19" x14ac:dyDescent="0.25">
      <c r="A12" s="93"/>
      <c r="B12" s="93"/>
    </row>
    <row r="13" spans="1:19" s="417" customFormat="1" x14ac:dyDescent="0.25">
      <c r="A13" s="1813">
        <v>44194</v>
      </c>
      <c r="B13" s="1817" t="s">
        <v>18694</v>
      </c>
      <c r="C13" s="411" t="s">
        <v>18692</v>
      </c>
      <c r="D13" s="1744" t="s">
        <v>18695</v>
      </c>
      <c r="E13" s="484" t="s">
        <v>24</v>
      </c>
      <c r="F13" s="1746">
        <v>36000</v>
      </c>
      <c r="G13" s="1729">
        <v>1</v>
      </c>
      <c r="H13" s="1730">
        <v>1</v>
      </c>
      <c r="I13" s="1731"/>
      <c r="J13" s="495">
        <f>H13*F13</f>
        <v>36000</v>
      </c>
      <c r="K13" s="1732" t="s">
        <v>18693</v>
      </c>
      <c r="L13" s="417" t="s">
        <v>18689</v>
      </c>
      <c r="M13" s="496" t="s">
        <v>18690</v>
      </c>
      <c r="N13" s="411" t="s">
        <v>18691</v>
      </c>
    </row>
    <row r="14" spans="1:19" x14ac:dyDescent="0.25">
      <c r="A14" s="1814">
        <v>44042</v>
      </c>
      <c r="B14" s="1704"/>
      <c r="C14" s="1693" t="s">
        <v>18120</v>
      </c>
      <c r="D14" s="146" t="s">
        <v>18123</v>
      </c>
      <c r="E14" s="342" t="s">
        <v>24</v>
      </c>
      <c r="F14" s="32">
        <v>21780</v>
      </c>
      <c r="G14" s="1715">
        <v>1</v>
      </c>
      <c r="H14" s="1688">
        <v>1</v>
      </c>
      <c r="I14" s="1685"/>
      <c r="J14" s="148">
        <f>H14*F14</f>
        <v>21780</v>
      </c>
      <c r="K14" s="1692" t="s">
        <v>475</v>
      </c>
      <c r="L14" s="417" t="s">
        <v>18689</v>
      </c>
      <c r="M14" s="239" t="s">
        <v>18121</v>
      </c>
      <c r="N14" t="s">
        <v>18122</v>
      </c>
    </row>
    <row r="15" spans="1:19" s="417" customFormat="1" x14ac:dyDescent="0.25">
      <c r="A15" s="1815">
        <v>43922</v>
      </c>
      <c r="B15" s="1817" t="s">
        <v>18087</v>
      </c>
      <c r="C15" s="1727" t="s">
        <v>18088</v>
      </c>
      <c r="D15" s="1744" t="s">
        <v>18124</v>
      </c>
      <c r="E15" s="484" t="s">
        <v>731</v>
      </c>
      <c r="F15" s="1728">
        <v>107000</v>
      </c>
      <c r="G15" s="1729">
        <v>1</v>
      </c>
      <c r="H15" s="1730">
        <v>1</v>
      </c>
      <c r="I15" s="1804"/>
      <c r="J15" s="495">
        <f>H15*F15</f>
        <v>107000</v>
      </c>
      <c r="K15" s="1732" t="s">
        <v>475</v>
      </c>
      <c r="L15" s="417" t="s">
        <v>18689</v>
      </c>
      <c r="M15" s="496" t="s">
        <v>18089</v>
      </c>
      <c r="N15" s="417" t="s">
        <v>18090</v>
      </c>
      <c r="O15" s="417" t="s">
        <v>17903</v>
      </c>
    </row>
    <row r="16" spans="1:19" x14ac:dyDescent="0.25">
      <c r="A16" s="93"/>
      <c r="B16" s="1704"/>
      <c r="C16" s="1693"/>
      <c r="D16" s="146"/>
      <c r="E16" s="342"/>
      <c r="F16" s="32"/>
      <c r="G16" s="1715"/>
      <c r="H16" s="1688"/>
      <c r="I16" s="1685"/>
      <c r="J16" s="1689"/>
      <c r="K16" s="1692"/>
    </row>
    <row r="17" spans="1:25" x14ac:dyDescent="0.25">
      <c r="A17" s="1813">
        <v>43787</v>
      </c>
      <c r="B17" s="1817" t="s">
        <v>17843</v>
      </c>
      <c r="C17" s="1727" t="s">
        <v>17844</v>
      </c>
      <c r="D17" s="419" t="s">
        <v>17846</v>
      </c>
      <c r="E17" s="484" t="s">
        <v>24</v>
      </c>
      <c r="F17" s="1728">
        <v>62000</v>
      </c>
      <c r="G17" s="1729">
        <v>1</v>
      </c>
      <c r="H17" s="1730">
        <v>1</v>
      </c>
      <c r="I17" s="1731"/>
      <c r="J17" s="495">
        <f>H17*F17</f>
        <v>62000</v>
      </c>
      <c r="K17" s="1732" t="s">
        <v>505</v>
      </c>
      <c r="L17" s="417" t="s">
        <v>17962</v>
      </c>
      <c r="M17" s="496" t="s">
        <v>17845</v>
      </c>
      <c r="N17" t="s">
        <v>7581</v>
      </c>
    </row>
    <row r="18" spans="1:25" s="417" customFormat="1" x14ac:dyDescent="0.25">
      <c r="A18" s="1816">
        <v>43788</v>
      </c>
      <c r="B18" s="423" t="s">
        <v>17489</v>
      </c>
      <c r="C18" s="481" t="s">
        <v>17491</v>
      </c>
      <c r="D18" s="382" t="s">
        <v>17495</v>
      </c>
      <c r="E18" s="413" t="s">
        <v>24</v>
      </c>
      <c r="F18" s="860">
        <v>359500</v>
      </c>
      <c r="G18" s="413">
        <v>1</v>
      </c>
      <c r="H18" s="593">
        <v>1</v>
      </c>
      <c r="I18" s="413"/>
      <c r="J18" s="495">
        <f>H18*F18</f>
        <v>359500</v>
      </c>
      <c r="K18" s="413" t="s">
        <v>472</v>
      </c>
      <c r="L18" s="417" t="s">
        <v>17962</v>
      </c>
      <c r="M18" s="496" t="s">
        <v>17490</v>
      </c>
      <c r="N18" s="417" t="s">
        <v>17492</v>
      </c>
      <c r="O18" s="417" t="s">
        <v>472</v>
      </c>
    </row>
    <row r="19" spans="1:25" x14ac:dyDescent="0.25">
      <c r="A19" s="37">
        <v>43461</v>
      </c>
      <c r="B19" s="1818" t="s">
        <v>16812</v>
      </c>
      <c r="C19" s="1323" t="s">
        <v>16813</v>
      </c>
      <c r="D19" s="45" t="s">
        <v>16814</v>
      </c>
      <c r="E19" s="199" t="s">
        <v>16801</v>
      </c>
      <c r="F19" s="800">
        <v>28500</v>
      </c>
      <c r="G19" s="199">
        <v>2</v>
      </c>
      <c r="H19" s="199">
        <v>2</v>
      </c>
      <c r="I19" s="200"/>
      <c r="J19" s="148">
        <f>H19*F19</f>
        <v>57000</v>
      </c>
      <c r="K19" s="83" t="s">
        <v>12862</v>
      </c>
      <c r="M19" s="239" t="s">
        <v>16797</v>
      </c>
    </row>
    <row r="20" spans="1:25" x14ac:dyDescent="0.25">
      <c r="A20" s="95">
        <v>43461</v>
      </c>
      <c r="B20" s="45" t="s">
        <v>16809</v>
      </c>
      <c r="C20" s="39" t="s">
        <v>16810</v>
      </c>
      <c r="D20" s="45" t="s">
        <v>16811</v>
      </c>
      <c r="E20" s="144" t="s">
        <v>731</v>
      </c>
      <c r="F20" s="98">
        <v>332500</v>
      </c>
      <c r="G20" s="99">
        <v>2</v>
      </c>
      <c r="H20" s="150">
        <v>2</v>
      </c>
      <c r="I20" s="144"/>
      <c r="J20" s="148">
        <f>H20*F20</f>
        <v>665000</v>
      </c>
      <c r="K20" s="44" t="s">
        <v>12862</v>
      </c>
      <c r="M20" s="239" t="s">
        <v>16797</v>
      </c>
    </row>
    <row r="21" spans="1:25" x14ac:dyDescent="0.25">
      <c r="A21" s="95">
        <v>43461</v>
      </c>
      <c r="B21" s="45" t="s">
        <v>16806</v>
      </c>
      <c r="C21" s="39" t="s">
        <v>16807</v>
      </c>
      <c r="D21" s="45" t="s">
        <v>16808</v>
      </c>
      <c r="E21" s="144" t="s">
        <v>28</v>
      </c>
      <c r="F21" s="98">
        <v>574750</v>
      </c>
      <c r="G21" s="99">
        <v>1</v>
      </c>
      <c r="H21" s="150">
        <v>1</v>
      </c>
      <c r="I21" s="144"/>
      <c r="J21" s="148">
        <f>H21*F21</f>
        <v>574750</v>
      </c>
      <c r="K21" s="44" t="s">
        <v>12862</v>
      </c>
      <c r="M21" s="239" t="s">
        <v>16797</v>
      </c>
    </row>
    <row r="22" spans="1:25" x14ac:dyDescent="0.25">
      <c r="A22" s="1009">
        <v>43097</v>
      </c>
      <c r="B22" s="1012"/>
      <c r="C22" s="1323" t="s">
        <v>15211</v>
      </c>
      <c r="D22" s="1808" t="s">
        <v>15213</v>
      </c>
      <c r="E22" s="1809" t="s">
        <v>731</v>
      </c>
      <c r="F22" s="1810">
        <v>2551000</v>
      </c>
      <c r="G22" s="83">
        <v>1</v>
      </c>
      <c r="H22" s="111">
        <v>1</v>
      </c>
      <c r="I22" s="1811"/>
      <c r="J22" s="1450">
        <f t="shared" ref="J22:J28" si="0">H22*F22</f>
        <v>2551000</v>
      </c>
      <c r="K22" s="1812" t="s">
        <v>6121</v>
      </c>
      <c r="L22" t="s">
        <v>16070</v>
      </c>
      <c r="M22" s="239" t="s">
        <v>15212</v>
      </c>
    </row>
    <row r="23" spans="1:25" x14ac:dyDescent="0.25">
      <c r="A23" s="95">
        <v>43097</v>
      </c>
      <c r="B23" s="45" t="s">
        <v>8431</v>
      </c>
      <c r="C23" s="1358" t="s">
        <v>15209</v>
      </c>
      <c r="D23" s="1357" t="s">
        <v>15210</v>
      </c>
      <c r="E23" s="144" t="s">
        <v>24</v>
      </c>
      <c r="F23" s="98">
        <v>24437.5</v>
      </c>
      <c r="G23" s="99">
        <v>2</v>
      </c>
      <c r="H23" s="145">
        <v>2</v>
      </c>
      <c r="I23" s="144"/>
      <c r="J23" s="148">
        <f t="shared" si="0"/>
        <v>48875</v>
      </c>
      <c r="K23" s="44" t="s">
        <v>3630</v>
      </c>
      <c r="L23" s="128" t="s">
        <v>16070</v>
      </c>
      <c r="M23" s="239" t="s">
        <v>15172</v>
      </c>
    </row>
    <row r="24" spans="1:25" x14ac:dyDescent="0.25">
      <c r="A24" s="79">
        <v>43070</v>
      </c>
      <c r="B24" s="1001" t="s">
        <v>13304</v>
      </c>
      <c r="C24" s="1323" t="s">
        <v>14757</v>
      </c>
      <c r="D24" s="1001" t="s">
        <v>14754</v>
      </c>
      <c r="E24" s="83" t="s">
        <v>24</v>
      </c>
      <c r="F24" s="1000">
        <v>21125</v>
      </c>
      <c r="G24" s="83">
        <v>1</v>
      </c>
      <c r="H24" s="111">
        <v>1</v>
      </c>
      <c r="I24" s="83"/>
      <c r="J24" s="148">
        <f t="shared" si="0"/>
        <v>21125</v>
      </c>
      <c r="K24" s="83" t="s">
        <v>7265</v>
      </c>
      <c r="L24" s="128"/>
      <c r="M24" s="239" t="s">
        <v>14753</v>
      </c>
    </row>
    <row r="25" spans="1:25" x14ac:dyDescent="0.25">
      <c r="A25" s="1010">
        <v>43067</v>
      </c>
      <c r="B25" s="1013" t="s">
        <v>438</v>
      </c>
      <c r="C25" s="1323" t="s">
        <v>14739</v>
      </c>
      <c r="D25" s="1001" t="s">
        <v>14738</v>
      </c>
      <c r="E25" s="83" t="s">
        <v>24</v>
      </c>
      <c r="F25" s="1000">
        <v>23000</v>
      </c>
      <c r="G25" s="83">
        <v>2</v>
      </c>
      <c r="H25" s="111">
        <v>2</v>
      </c>
      <c r="I25" s="83"/>
      <c r="J25" s="148">
        <f t="shared" si="0"/>
        <v>46000</v>
      </c>
      <c r="K25" s="1495" t="s">
        <v>14736</v>
      </c>
      <c r="L25" s="128"/>
      <c r="M25" s="239" t="s">
        <v>14740</v>
      </c>
      <c r="N25" t="s">
        <v>11971</v>
      </c>
    </row>
    <row r="26" spans="1:25" x14ac:dyDescent="0.25">
      <c r="A26" s="1011">
        <v>43067</v>
      </c>
      <c r="B26" s="1008" t="s">
        <v>438</v>
      </c>
      <c r="C26" s="1323" t="s">
        <v>14734</v>
      </c>
      <c r="D26" s="199" t="s">
        <v>14737</v>
      </c>
      <c r="E26" s="199" t="s">
        <v>24</v>
      </c>
      <c r="F26" s="800">
        <v>30000</v>
      </c>
      <c r="G26" s="199">
        <v>2</v>
      </c>
      <c r="H26" s="199">
        <v>2</v>
      </c>
      <c r="I26" s="200"/>
      <c r="J26" s="148">
        <f t="shared" si="0"/>
        <v>60000</v>
      </c>
      <c r="K26" s="83" t="s">
        <v>14736</v>
      </c>
      <c r="L26" s="128" t="s">
        <v>17963</v>
      </c>
      <c r="M26" s="239" t="s">
        <v>14735</v>
      </c>
      <c r="N26" t="s">
        <v>11971</v>
      </c>
    </row>
    <row r="27" spans="1:25" x14ac:dyDescent="0.25">
      <c r="A27" s="95">
        <v>43067</v>
      </c>
      <c r="B27" s="45" t="s">
        <v>14655</v>
      </c>
      <c r="C27" s="39" t="s">
        <v>14656</v>
      </c>
      <c r="D27" s="45" t="s">
        <v>14658</v>
      </c>
      <c r="E27" s="144" t="s">
        <v>24</v>
      </c>
      <c r="F27" s="98">
        <v>17500</v>
      </c>
      <c r="G27" s="99">
        <v>2</v>
      </c>
      <c r="H27" s="150">
        <v>2</v>
      </c>
      <c r="I27" s="144"/>
      <c r="J27" s="148">
        <f t="shared" si="0"/>
        <v>35000</v>
      </c>
      <c r="K27" s="44" t="s">
        <v>1003</v>
      </c>
      <c r="L27" s="128" t="s">
        <v>17963</v>
      </c>
      <c r="M27" s="239" t="s">
        <v>14657</v>
      </c>
      <c r="N27" t="s">
        <v>11971</v>
      </c>
    </row>
    <row r="28" spans="1:25" x14ac:dyDescent="0.25">
      <c r="A28" s="95">
        <v>42885</v>
      </c>
      <c r="B28" s="45" t="s">
        <v>12773</v>
      </c>
      <c r="C28" s="39" t="s">
        <v>12774</v>
      </c>
      <c r="D28" s="45" t="s">
        <v>12775</v>
      </c>
      <c r="E28" s="144" t="s">
        <v>32</v>
      </c>
      <c r="F28" s="98">
        <v>22800</v>
      </c>
      <c r="G28" s="99">
        <v>1</v>
      </c>
      <c r="H28" s="150">
        <v>1</v>
      </c>
      <c r="I28" s="144"/>
      <c r="J28" s="148">
        <f t="shared" si="0"/>
        <v>22800</v>
      </c>
      <c r="K28" s="44" t="s">
        <v>12863</v>
      </c>
      <c r="L28" s="128" t="s">
        <v>17963</v>
      </c>
      <c r="M28" s="239" t="s">
        <v>12767</v>
      </c>
      <c r="N28" t="s">
        <v>11971</v>
      </c>
    </row>
    <row r="29" spans="1:25" x14ac:dyDescent="0.25">
      <c r="A29" s="54">
        <v>42706</v>
      </c>
      <c r="B29" s="181" t="s">
        <v>8627</v>
      </c>
      <c r="C29" s="228" t="s">
        <v>17236</v>
      </c>
      <c r="D29" s="199" t="s">
        <v>11817</v>
      </c>
      <c r="E29" s="83" t="s">
        <v>35</v>
      </c>
      <c r="F29" s="800">
        <v>16380</v>
      </c>
      <c r="G29" s="199">
        <v>2</v>
      </c>
      <c r="H29" s="199">
        <v>2</v>
      </c>
      <c r="I29" s="200"/>
      <c r="J29" s="148">
        <f t="shared" ref="J29:J31" si="1">H29*F29</f>
        <v>32760</v>
      </c>
      <c r="K29" s="83" t="s">
        <v>1003</v>
      </c>
      <c r="L29" s="128"/>
      <c r="M29" s="239" t="s">
        <v>11816</v>
      </c>
    </row>
    <row r="30" spans="1:25" x14ac:dyDescent="0.25">
      <c r="A30" s="95">
        <v>42663</v>
      </c>
      <c r="B30" s="45" t="s">
        <v>3591</v>
      </c>
      <c r="C30" s="39" t="s">
        <v>11643</v>
      </c>
      <c r="D30" s="45" t="s">
        <v>11644</v>
      </c>
      <c r="E30" s="144" t="s">
        <v>24</v>
      </c>
      <c r="F30" s="98">
        <v>65000</v>
      </c>
      <c r="G30" s="99">
        <v>1</v>
      </c>
      <c r="H30" s="150">
        <v>1</v>
      </c>
      <c r="I30" s="144"/>
      <c r="J30" s="148">
        <f t="shared" si="1"/>
        <v>65000</v>
      </c>
      <c r="K30" s="44" t="s">
        <v>11376</v>
      </c>
    </row>
    <row r="31" spans="1:25" x14ac:dyDescent="0.25">
      <c r="A31" s="79">
        <v>42663</v>
      </c>
      <c r="B31" s="1017" t="s">
        <v>11639</v>
      </c>
      <c r="C31" s="1007" t="s">
        <v>11640</v>
      </c>
      <c r="D31" s="1017" t="s">
        <v>11642</v>
      </c>
      <c r="E31" s="83" t="s">
        <v>24</v>
      </c>
      <c r="F31" s="1016">
        <v>350000</v>
      </c>
      <c r="G31" s="83">
        <v>1</v>
      </c>
      <c r="H31" s="111">
        <v>1</v>
      </c>
      <c r="I31" s="83"/>
      <c r="J31" s="148">
        <f t="shared" si="1"/>
        <v>350000</v>
      </c>
      <c r="K31" s="83" t="s">
        <v>11376</v>
      </c>
      <c r="M31" s="239" t="s">
        <v>11641</v>
      </c>
      <c r="N31" t="s">
        <v>6226</v>
      </c>
    </row>
    <row r="32" spans="1:25" x14ac:dyDescent="0.25">
      <c r="A32" s="1496">
        <v>42367</v>
      </c>
      <c r="B32" s="1493" t="s">
        <v>11638</v>
      </c>
      <c r="C32" s="1497" t="s">
        <v>17237</v>
      </c>
      <c r="D32" s="83" t="s">
        <v>11637</v>
      </c>
      <c r="E32" s="83" t="s">
        <v>24</v>
      </c>
      <c r="F32" s="182">
        <v>40000</v>
      </c>
      <c r="G32" s="83">
        <v>1</v>
      </c>
      <c r="H32" s="111">
        <v>1</v>
      </c>
      <c r="I32" s="83"/>
      <c r="J32" s="148">
        <f t="shared" ref="J32:J35" si="2">H32*F32</f>
        <v>40000</v>
      </c>
      <c r="K32" s="1495" t="s">
        <v>4880</v>
      </c>
      <c r="M32" s="831" t="s">
        <v>11635</v>
      </c>
      <c r="N32" s="1002"/>
      <c r="O32" s="1003"/>
      <c r="P32" s="1003"/>
      <c r="Q32" s="1006" t="s">
        <v>11636</v>
      </c>
      <c r="R32" s="1005"/>
      <c r="S32" s="1003"/>
      <c r="T32" s="1005"/>
      <c r="U32" s="1003"/>
      <c r="V32" s="1003"/>
      <c r="W32" s="1003"/>
      <c r="X32" s="1003"/>
      <c r="Y32" s="1003"/>
    </row>
    <row r="33" spans="1:25" x14ac:dyDescent="0.25">
      <c r="A33" s="1492">
        <v>42219</v>
      </c>
      <c r="B33" s="1494" t="s">
        <v>8431</v>
      </c>
      <c r="C33" s="1497" t="s">
        <v>17238</v>
      </c>
      <c r="D33" s="83" t="s">
        <v>11634</v>
      </c>
      <c r="E33" s="83" t="s">
        <v>24</v>
      </c>
      <c r="F33" s="1498">
        <v>26648.25</v>
      </c>
      <c r="G33" s="83">
        <v>1</v>
      </c>
      <c r="H33" s="199">
        <v>1</v>
      </c>
      <c r="I33" s="200"/>
      <c r="J33" s="148">
        <f t="shared" si="2"/>
        <v>26648.25</v>
      </c>
      <c r="K33" s="87"/>
      <c r="M33" s="1035" t="s">
        <v>10813</v>
      </c>
      <c r="N33" s="1003"/>
      <c r="O33" s="1003"/>
      <c r="P33" s="1003"/>
      <c r="Q33" s="1004"/>
      <c r="R33" s="1005"/>
      <c r="S33" s="1003"/>
      <c r="T33" s="1005"/>
      <c r="U33" s="1003"/>
      <c r="V33" s="1003"/>
      <c r="W33" s="1003"/>
      <c r="X33" s="1003"/>
      <c r="Y33" s="1003"/>
    </row>
    <row r="34" spans="1:25" x14ac:dyDescent="0.25">
      <c r="A34" s="95">
        <v>42207</v>
      </c>
      <c r="B34" s="144" t="s">
        <v>9114</v>
      </c>
      <c r="C34" s="39" t="s">
        <v>9145</v>
      </c>
      <c r="D34" s="144" t="s">
        <v>9116</v>
      </c>
      <c r="E34" s="171" t="s">
        <v>35</v>
      </c>
      <c r="F34" s="186">
        <v>20000</v>
      </c>
      <c r="G34" s="145">
        <v>1</v>
      </c>
      <c r="H34" s="150">
        <v>1</v>
      </c>
      <c r="I34" s="144"/>
      <c r="J34" s="148">
        <f t="shared" si="2"/>
        <v>20000</v>
      </c>
      <c r="K34" s="44" t="s">
        <v>9147</v>
      </c>
      <c r="M34" s="239" t="s">
        <v>9115</v>
      </c>
    </row>
    <row r="35" spans="1:25" x14ac:dyDescent="0.25">
      <c r="A35" s="95">
        <v>42207</v>
      </c>
      <c r="B35" s="45" t="s">
        <v>9114</v>
      </c>
      <c r="C35" s="39" t="s">
        <v>9146</v>
      </c>
      <c r="D35" s="45" t="s">
        <v>9116</v>
      </c>
      <c r="E35" s="144" t="s">
        <v>35</v>
      </c>
      <c r="F35" s="98">
        <v>20000</v>
      </c>
      <c r="G35" s="99">
        <v>2</v>
      </c>
      <c r="H35" s="150">
        <v>2</v>
      </c>
      <c r="I35" s="144"/>
      <c r="J35" s="148">
        <f t="shared" si="2"/>
        <v>40000</v>
      </c>
      <c r="K35" s="44" t="s">
        <v>9148</v>
      </c>
      <c r="M35" s="239" t="s">
        <v>9115</v>
      </c>
    </row>
    <row r="36" spans="1:25" x14ac:dyDescent="0.25">
      <c r="A36" s="54">
        <v>42002</v>
      </c>
      <c r="B36" s="343" t="s">
        <v>8171</v>
      </c>
      <c r="C36" s="232" t="s">
        <v>8343</v>
      </c>
      <c r="D36" s="199" t="s">
        <v>8259</v>
      </c>
      <c r="E36" s="199" t="s">
        <v>24</v>
      </c>
      <c r="F36" s="201">
        <v>80000</v>
      </c>
      <c r="G36" s="199">
        <v>1</v>
      </c>
      <c r="H36" s="199">
        <v>1</v>
      </c>
      <c r="I36" s="199"/>
      <c r="J36" s="148">
        <f t="shared" ref="J36" si="3">H36*F36</f>
        <v>80000</v>
      </c>
      <c r="K36" s="343" t="s">
        <v>8344</v>
      </c>
      <c r="L36" s="128"/>
    </row>
    <row r="37" spans="1:25" x14ac:dyDescent="0.25">
      <c r="A37" s="723">
        <v>42002</v>
      </c>
      <c r="B37" s="848" t="s">
        <v>7251</v>
      </c>
      <c r="C37" s="1956" t="s">
        <v>7250</v>
      </c>
      <c r="D37" s="848" t="s">
        <v>7349</v>
      </c>
      <c r="E37" s="849" t="s">
        <v>731</v>
      </c>
      <c r="F37" s="850">
        <v>910000</v>
      </c>
      <c r="G37" s="849">
        <v>1</v>
      </c>
      <c r="H37" s="848">
        <v>1</v>
      </c>
      <c r="I37" s="849"/>
      <c r="J37" s="797">
        <f>H37*F37</f>
        <v>910000</v>
      </c>
      <c r="K37" s="849" t="s">
        <v>492</v>
      </c>
      <c r="L37" s="128"/>
      <c r="N37" s="239" t="s">
        <v>7745</v>
      </c>
      <c r="O37" t="s">
        <v>7746</v>
      </c>
    </row>
    <row r="38" spans="1:25" x14ac:dyDescent="0.25">
      <c r="A38" s="851"/>
      <c r="B38" s="852"/>
      <c r="C38" s="1956"/>
      <c r="D38" s="853"/>
      <c r="E38" s="854"/>
      <c r="F38" s="852"/>
      <c r="G38" s="854"/>
      <c r="H38" s="852"/>
      <c r="I38" s="854"/>
      <c r="J38" s="797">
        <f>H38*F38</f>
        <v>0</v>
      </c>
      <c r="K38" s="854"/>
      <c r="N38" s="239"/>
    </row>
    <row r="39" spans="1:25" x14ac:dyDescent="0.25">
      <c r="A39" s="95">
        <v>41848</v>
      </c>
      <c r="B39" s="45" t="s">
        <v>6036</v>
      </c>
      <c r="C39" s="39" t="s">
        <v>6035</v>
      </c>
      <c r="D39" s="45" t="s">
        <v>7249</v>
      </c>
      <c r="E39" s="144" t="s">
        <v>24</v>
      </c>
      <c r="F39" s="98">
        <v>20000</v>
      </c>
      <c r="G39" s="99">
        <v>1</v>
      </c>
      <c r="H39" s="145">
        <v>1</v>
      </c>
      <c r="I39" s="144"/>
      <c r="J39" s="148">
        <f t="shared" ref="J39:J43" si="4">H39*F39</f>
        <v>20000</v>
      </c>
      <c r="K39" s="44" t="s">
        <v>505</v>
      </c>
      <c r="N39" s="239" t="s">
        <v>7570</v>
      </c>
      <c r="O39" t="s">
        <v>7571</v>
      </c>
    </row>
    <row r="40" spans="1:25" x14ac:dyDescent="0.25">
      <c r="A40" s="44">
        <v>41709</v>
      </c>
      <c r="B40" s="231" t="s">
        <v>623</v>
      </c>
      <c r="C40" s="87" t="s">
        <v>624</v>
      </c>
      <c r="D40" s="655" t="s">
        <v>6260</v>
      </c>
      <c r="E40" s="83" t="s">
        <v>24</v>
      </c>
      <c r="F40" s="654">
        <v>50000</v>
      </c>
      <c r="G40" s="83">
        <v>1</v>
      </c>
      <c r="H40" s="111">
        <v>1</v>
      </c>
      <c r="I40" s="83"/>
      <c r="J40" s="148">
        <f t="shared" si="4"/>
        <v>50000</v>
      </c>
      <c r="K40" s="83" t="s">
        <v>178</v>
      </c>
      <c r="N40" s="239"/>
    </row>
    <row r="41" spans="1:25" x14ac:dyDescent="0.25">
      <c r="A41" s="44">
        <v>41709</v>
      </c>
      <c r="B41" s="655" t="s">
        <v>625</v>
      </c>
      <c r="C41" s="87" t="s">
        <v>626</v>
      </c>
      <c r="D41" s="655" t="s">
        <v>6259</v>
      </c>
      <c r="E41" s="83" t="s">
        <v>24</v>
      </c>
      <c r="F41" s="654">
        <v>20160</v>
      </c>
      <c r="G41" s="83">
        <v>1</v>
      </c>
      <c r="H41" s="111">
        <v>1</v>
      </c>
      <c r="I41" s="83"/>
      <c r="J41" s="148">
        <f t="shared" si="4"/>
        <v>20160</v>
      </c>
      <c r="K41" s="83" t="s">
        <v>178</v>
      </c>
      <c r="N41" s="239"/>
    </row>
    <row r="42" spans="1:25" x14ac:dyDescent="0.25">
      <c r="A42" s="79">
        <v>41704</v>
      </c>
      <c r="B42" s="655" t="s">
        <v>621</v>
      </c>
      <c r="C42" s="87" t="s">
        <v>622</v>
      </c>
      <c r="D42" s="655" t="s">
        <v>6258</v>
      </c>
      <c r="E42" s="83" t="s">
        <v>24</v>
      </c>
      <c r="F42" s="84">
        <v>148588</v>
      </c>
      <c r="G42" s="85">
        <v>1</v>
      </c>
      <c r="H42" s="143">
        <v>1</v>
      </c>
      <c r="I42" s="44"/>
      <c r="J42" s="148">
        <f t="shared" si="4"/>
        <v>148588</v>
      </c>
      <c r="K42" s="44" t="s">
        <v>178</v>
      </c>
      <c r="N42" s="239"/>
    </row>
    <row r="43" spans="1:25" x14ac:dyDescent="0.25">
      <c r="A43" s="44">
        <v>41704</v>
      </c>
      <c r="B43" s="146" t="s">
        <v>627</v>
      </c>
      <c r="C43" s="147" t="s">
        <v>11131</v>
      </c>
      <c r="D43" s="100" t="s">
        <v>6257</v>
      </c>
      <c r="E43" s="44" t="s">
        <v>24</v>
      </c>
      <c r="F43" s="654">
        <v>52220</v>
      </c>
      <c r="G43" s="85">
        <v>1</v>
      </c>
      <c r="H43" s="143">
        <v>1</v>
      </c>
      <c r="I43" s="44"/>
      <c r="J43" s="148">
        <f t="shared" si="4"/>
        <v>52220</v>
      </c>
      <c r="K43" s="44" t="s">
        <v>178</v>
      </c>
      <c r="N43" s="239"/>
    </row>
    <row r="44" spans="1:25" x14ac:dyDescent="0.25">
      <c r="A44" s="95">
        <v>42002</v>
      </c>
      <c r="B44" s="45" t="s">
        <v>7780</v>
      </c>
      <c r="C44" s="39" t="s">
        <v>8159</v>
      </c>
      <c r="D44" s="45" t="s">
        <v>8259</v>
      </c>
      <c r="E44" s="144" t="s">
        <v>24</v>
      </c>
      <c r="F44" s="98">
        <v>95000</v>
      </c>
      <c r="G44" s="99">
        <v>1</v>
      </c>
      <c r="H44" s="150">
        <v>1</v>
      </c>
      <c r="I44" s="144"/>
      <c r="J44" s="86">
        <f t="shared" ref="J44:J55" si="5">H44*F44</f>
        <v>95000</v>
      </c>
      <c r="K44" s="44" t="s">
        <v>7768</v>
      </c>
      <c r="L44" s="128"/>
      <c r="N44" s="239" t="s">
        <v>8160</v>
      </c>
    </row>
    <row r="45" spans="1:25" x14ac:dyDescent="0.25">
      <c r="A45" s="79">
        <v>41631</v>
      </c>
      <c r="B45" s="82" t="s">
        <v>557</v>
      </c>
      <c r="C45" s="87" t="s">
        <v>558</v>
      </c>
      <c r="D45" s="111" t="s">
        <v>9285</v>
      </c>
      <c r="E45" s="83" t="s">
        <v>24</v>
      </c>
      <c r="F45" s="108">
        <v>17500</v>
      </c>
      <c r="G45" s="83">
        <v>1</v>
      </c>
      <c r="H45" s="82">
        <v>1</v>
      </c>
      <c r="I45" s="83"/>
      <c r="J45" s="86">
        <f t="shared" si="5"/>
        <v>17500</v>
      </c>
      <c r="K45" s="83" t="s">
        <v>468</v>
      </c>
    </row>
    <row r="46" spans="1:25" x14ac:dyDescent="0.25">
      <c r="A46" s="44">
        <v>41628</v>
      </c>
      <c r="B46" s="100" t="s">
        <v>559</v>
      </c>
      <c r="C46" s="46" t="s">
        <v>560</v>
      </c>
      <c r="D46" s="100" t="s">
        <v>9284</v>
      </c>
      <c r="E46" s="44" t="s">
        <v>24</v>
      </c>
      <c r="F46" s="192">
        <v>450000</v>
      </c>
      <c r="G46" s="85">
        <v>1</v>
      </c>
      <c r="H46" s="102">
        <v>1</v>
      </c>
      <c r="I46" s="44"/>
      <c r="J46" s="86">
        <f t="shared" si="5"/>
        <v>450000</v>
      </c>
      <c r="K46" s="44" t="s">
        <v>178</v>
      </c>
    </row>
    <row r="47" spans="1:25" x14ac:dyDescent="0.25">
      <c r="A47" s="212">
        <v>41626</v>
      </c>
      <c r="B47" s="82" t="s">
        <v>561</v>
      </c>
      <c r="C47" s="87" t="s">
        <v>562</v>
      </c>
      <c r="D47" s="510" t="s">
        <v>9283</v>
      </c>
      <c r="E47" s="83" t="s">
        <v>24</v>
      </c>
      <c r="F47" s="192">
        <v>15300</v>
      </c>
      <c r="G47" s="83">
        <v>1</v>
      </c>
      <c r="H47" s="82">
        <v>1</v>
      </c>
      <c r="I47" s="83"/>
      <c r="J47" s="86">
        <f t="shared" si="5"/>
        <v>15300</v>
      </c>
      <c r="K47" s="83" t="s">
        <v>468</v>
      </c>
    </row>
    <row r="48" spans="1:25" x14ac:dyDescent="0.25">
      <c r="A48" s="79">
        <v>41626</v>
      </c>
      <c r="B48" s="100" t="s">
        <v>563</v>
      </c>
      <c r="C48" s="39" t="s">
        <v>564</v>
      </c>
      <c r="D48" s="100" t="s">
        <v>9282</v>
      </c>
      <c r="E48" s="44" t="s">
        <v>24</v>
      </c>
      <c r="F48" s="192">
        <v>21105.55</v>
      </c>
      <c r="G48" s="85">
        <v>1</v>
      </c>
      <c r="H48" s="102">
        <v>1</v>
      </c>
      <c r="I48" s="44"/>
      <c r="J48" s="86">
        <f t="shared" si="5"/>
        <v>21105.55</v>
      </c>
      <c r="K48" s="44" t="s">
        <v>468</v>
      </c>
    </row>
    <row r="49" spans="1:11" x14ac:dyDescent="0.25">
      <c r="A49" s="79">
        <v>41617</v>
      </c>
      <c r="B49" s="100" t="s">
        <v>565</v>
      </c>
      <c r="C49" s="147" t="s">
        <v>566</v>
      </c>
      <c r="D49" s="100" t="s">
        <v>9281</v>
      </c>
      <c r="E49" s="44" t="s">
        <v>24</v>
      </c>
      <c r="F49" s="192">
        <v>17100</v>
      </c>
      <c r="G49" s="85">
        <v>1</v>
      </c>
      <c r="H49" s="102">
        <v>1</v>
      </c>
      <c r="I49" s="44"/>
      <c r="J49" s="86">
        <f t="shared" si="5"/>
        <v>17100</v>
      </c>
      <c r="K49" s="44" t="s">
        <v>567</v>
      </c>
    </row>
    <row r="50" spans="1:11" x14ac:dyDescent="0.25">
      <c r="A50" s="79">
        <v>41617</v>
      </c>
      <c r="B50" s="82" t="s">
        <v>445</v>
      </c>
      <c r="C50" s="87" t="s">
        <v>568</v>
      </c>
      <c r="D50" s="510" t="s">
        <v>9280</v>
      </c>
      <c r="E50" s="83" t="s">
        <v>24</v>
      </c>
      <c r="F50" s="193">
        <v>22852</v>
      </c>
      <c r="G50" s="83">
        <v>1</v>
      </c>
      <c r="H50" s="82">
        <v>1</v>
      </c>
      <c r="I50" s="87"/>
      <c r="J50" s="86">
        <f t="shared" si="5"/>
        <v>22852</v>
      </c>
      <c r="K50" s="83" t="s">
        <v>468</v>
      </c>
    </row>
    <row r="51" spans="1:11" x14ac:dyDescent="0.25">
      <c r="A51" s="38">
        <v>41578</v>
      </c>
      <c r="B51" s="44" t="s">
        <v>569</v>
      </c>
      <c r="C51" s="134" t="s">
        <v>570</v>
      </c>
      <c r="D51" s="44" t="s">
        <v>9279</v>
      </c>
      <c r="E51" s="100" t="s">
        <v>28</v>
      </c>
      <c r="F51" s="182">
        <v>13500</v>
      </c>
      <c r="G51" s="102">
        <v>1</v>
      </c>
      <c r="H51" s="85">
        <v>1</v>
      </c>
      <c r="I51" s="100"/>
      <c r="J51" s="170">
        <f t="shared" si="5"/>
        <v>13500</v>
      </c>
      <c r="K51" s="44" t="s">
        <v>492</v>
      </c>
    </row>
    <row r="52" spans="1:11" x14ac:dyDescent="0.25">
      <c r="A52" s="44">
        <v>41554</v>
      </c>
      <c r="B52" s="82" t="s">
        <v>571</v>
      </c>
      <c r="C52" s="110" t="s">
        <v>572</v>
      </c>
      <c r="D52" s="510" t="s">
        <v>9278</v>
      </c>
      <c r="E52" s="83" t="s">
        <v>24</v>
      </c>
      <c r="F52" s="192">
        <v>415000</v>
      </c>
      <c r="G52" s="83">
        <v>1</v>
      </c>
      <c r="H52" s="82">
        <v>1</v>
      </c>
      <c r="I52" s="83"/>
      <c r="J52" s="86">
        <f t="shared" si="5"/>
        <v>415000</v>
      </c>
      <c r="K52" s="83" t="s">
        <v>472</v>
      </c>
    </row>
    <row r="53" spans="1:11" x14ac:dyDescent="0.25">
      <c r="A53" s="44">
        <v>41551</v>
      </c>
      <c r="B53" s="82" t="s">
        <v>573</v>
      </c>
      <c r="C53" s="87" t="s">
        <v>574</v>
      </c>
      <c r="D53" s="510" t="s">
        <v>9277</v>
      </c>
      <c r="E53" s="83" t="s">
        <v>32</v>
      </c>
      <c r="F53" s="192">
        <v>16917.64</v>
      </c>
      <c r="G53" s="83">
        <v>1</v>
      </c>
      <c r="H53" s="82">
        <v>1</v>
      </c>
      <c r="I53" s="83"/>
      <c r="J53" s="86">
        <f t="shared" si="5"/>
        <v>16917.64</v>
      </c>
      <c r="K53" s="83" t="s">
        <v>575</v>
      </c>
    </row>
    <row r="54" spans="1:11" x14ac:dyDescent="0.25">
      <c r="A54" s="44">
        <v>41548</v>
      </c>
      <c r="B54" s="82" t="s">
        <v>576</v>
      </c>
      <c r="C54" s="87" t="s">
        <v>577</v>
      </c>
      <c r="D54" s="510" t="s">
        <v>9276</v>
      </c>
      <c r="E54" s="83" t="s">
        <v>28</v>
      </c>
      <c r="F54" s="192">
        <v>23500</v>
      </c>
      <c r="G54" s="83">
        <v>1</v>
      </c>
      <c r="H54" s="82">
        <v>1</v>
      </c>
      <c r="I54" s="83"/>
      <c r="J54" s="86">
        <f t="shared" si="5"/>
        <v>23500</v>
      </c>
      <c r="K54" s="83" t="s">
        <v>62</v>
      </c>
    </row>
    <row r="55" spans="1:11" x14ac:dyDescent="0.25">
      <c r="A55" s="44">
        <v>41295</v>
      </c>
      <c r="B55" s="100" t="s">
        <v>578</v>
      </c>
      <c r="C55" s="53" t="s">
        <v>579</v>
      </c>
      <c r="D55" s="102" t="s">
        <v>9275</v>
      </c>
      <c r="E55" s="44" t="s">
        <v>28</v>
      </c>
      <c r="F55" s="108">
        <v>15250</v>
      </c>
      <c r="G55" s="85">
        <v>1</v>
      </c>
      <c r="H55" s="102">
        <v>1</v>
      </c>
      <c r="I55" s="44"/>
      <c r="J55" s="86">
        <f t="shared" si="5"/>
        <v>15250</v>
      </c>
      <c r="K55" s="44" t="s">
        <v>567</v>
      </c>
    </row>
    <row r="56" spans="1:11" x14ac:dyDescent="0.25">
      <c r="A56" s="404" t="s">
        <v>580</v>
      </c>
      <c r="B56" s="413"/>
      <c r="C56" s="542" t="s">
        <v>581</v>
      </c>
      <c r="D56" s="481"/>
      <c r="E56" s="542"/>
      <c r="F56" s="536">
        <v>8889.11</v>
      </c>
      <c r="G56" s="542"/>
      <c r="H56" s="481"/>
      <c r="I56" s="542"/>
      <c r="J56" s="385">
        <f>F56</f>
        <v>8889.11</v>
      </c>
      <c r="K56" s="413" t="s">
        <v>330</v>
      </c>
    </row>
    <row r="57" spans="1:11" x14ac:dyDescent="0.25">
      <c r="A57" s="44">
        <v>41226</v>
      </c>
      <c r="B57" s="100" t="s">
        <v>583</v>
      </c>
      <c r="C57" s="39" t="s">
        <v>584</v>
      </c>
      <c r="D57" s="102" t="s">
        <v>9274</v>
      </c>
      <c r="E57" s="44" t="s">
        <v>24</v>
      </c>
      <c r="F57" s="51">
        <v>48000</v>
      </c>
      <c r="G57" s="221">
        <v>1</v>
      </c>
      <c r="H57" s="222">
        <v>1</v>
      </c>
      <c r="I57" s="223"/>
      <c r="J57" s="148">
        <f>H57*F57</f>
        <v>48000</v>
      </c>
      <c r="K57" s="44" t="s">
        <v>431</v>
      </c>
    </row>
    <row r="58" spans="1:11" x14ac:dyDescent="0.25">
      <c r="A58" s="38">
        <v>41040</v>
      </c>
      <c r="B58" s="83" t="s">
        <v>585</v>
      </c>
      <c r="C58" s="135" t="s">
        <v>586</v>
      </c>
      <c r="D58" s="44" t="s">
        <v>9273</v>
      </c>
      <c r="E58" s="100" t="s">
        <v>24</v>
      </c>
      <c r="F58" s="182">
        <v>10500</v>
      </c>
      <c r="G58" s="102">
        <v>1</v>
      </c>
      <c r="H58" s="85">
        <v>1</v>
      </c>
      <c r="I58" s="100"/>
      <c r="J58" s="170">
        <f>H58*F58</f>
        <v>10500</v>
      </c>
      <c r="K58" s="44" t="s">
        <v>505</v>
      </c>
    </row>
    <row r="59" spans="1:11" x14ac:dyDescent="0.25">
      <c r="A59" s="79">
        <v>40896</v>
      </c>
      <c r="B59" s="513" t="s">
        <v>587</v>
      </c>
      <c r="C59" s="87" t="s">
        <v>588</v>
      </c>
      <c r="D59" s="513" t="s">
        <v>9272</v>
      </c>
      <c r="E59" s="83" t="s">
        <v>24</v>
      </c>
      <c r="F59" s="51">
        <v>129600</v>
      </c>
      <c r="G59" s="85">
        <v>1</v>
      </c>
      <c r="H59" s="102">
        <v>1</v>
      </c>
      <c r="I59" s="44"/>
      <c r="J59" s="148">
        <f>F59</f>
        <v>129600</v>
      </c>
      <c r="K59" s="44" t="s">
        <v>330</v>
      </c>
    </row>
    <row r="60" spans="1:11" x14ac:dyDescent="0.25">
      <c r="A60" s="44">
        <v>40640</v>
      </c>
      <c r="B60" s="100" t="s">
        <v>589</v>
      </c>
      <c r="C60" s="147" t="s">
        <v>590</v>
      </c>
      <c r="D60" s="100" t="s">
        <v>9271</v>
      </c>
      <c r="E60" s="44" t="s">
        <v>32</v>
      </c>
      <c r="F60" s="51">
        <v>30000</v>
      </c>
      <c r="G60" s="85">
        <v>1</v>
      </c>
      <c r="H60" s="102">
        <v>1</v>
      </c>
      <c r="I60" s="44"/>
      <c r="J60" s="148">
        <f t="shared" ref="J60:J76" si="6">H60*F60</f>
        <v>30000</v>
      </c>
      <c r="K60" s="44" t="s">
        <v>475</v>
      </c>
    </row>
    <row r="61" spans="1:11" x14ac:dyDescent="0.25">
      <c r="A61" s="44">
        <v>40507</v>
      </c>
      <c r="B61" s="100" t="s">
        <v>591</v>
      </c>
      <c r="C61" s="46" t="s">
        <v>592</v>
      </c>
      <c r="D61" s="100" t="s">
        <v>9255</v>
      </c>
      <c r="E61" s="44" t="s">
        <v>24</v>
      </c>
      <c r="F61" s="224">
        <v>1348000</v>
      </c>
      <c r="G61" s="85">
        <v>1</v>
      </c>
      <c r="H61" s="102">
        <v>1</v>
      </c>
      <c r="I61" s="44"/>
      <c r="J61" s="148">
        <f t="shared" si="6"/>
        <v>1348000</v>
      </c>
      <c r="K61" s="44" t="s">
        <v>470</v>
      </c>
    </row>
    <row r="62" spans="1:11" x14ac:dyDescent="0.25">
      <c r="A62" s="54" t="s">
        <v>511</v>
      </c>
      <c r="B62" s="83" t="s">
        <v>593</v>
      </c>
      <c r="C62" s="88" t="s">
        <v>594</v>
      </c>
      <c r="D62" s="83" t="s">
        <v>9270</v>
      </c>
      <c r="E62" s="590" t="s">
        <v>32</v>
      </c>
      <c r="F62" s="182">
        <v>14100</v>
      </c>
      <c r="G62" s="590">
        <v>1</v>
      </c>
      <c r="H62" s="83">
        <v>1</v>
      </c>
      <c r="I62" s="590"/>
      <c r="J62" s="170">
        <f t="shared" si="6"/>
        <v>14100</v>
      </c>
      <c r="K62" s="83" t="s">
        <v>567</v>
      </c>
    </row>
    <row r="63" spans="1:11" x14ac:dyDescent="0.25">
      <c r="A63" s="144">
        <v>40036</v>
      </c>
      <c r="B63" s="100" t="s">
        <v>595</v>
      </c>
      <c r="C63" s="39" t="s">
        <v>596</v>
      </c>
      <c r="D63" s="100" t="s">
        <v>9269</v>
      </c>
      <c r="E63" s="144" t="s">
        <v>28</v>
      </c>
      <c r="F63" s="98">
        <v>57500</v>
      </c>
      <c r="G63" s="99">
        <v>2</v>
      </c>
      <c r="H63" s="150">
        <v>2</v>
      </c>
      <c r="I63" s="144"/>
      <c r="J63" s="148">
        <f t="shared" si="6"/>
        <v>115000</v>
      </c>
      <c r="K63" s="44" t="s">
        <v>475</v>
      </c>
    </row>
    <row r="64" spans="1:11" x14ac:dyDescent="0.25">
      <c r="A64" s="44">
        <v>40036</v>
      </c>
      <c r="B64" s="100" t="s">
        <v>597</v>
      </c>
      <c r="C64" s="46" t="s">
        <v>598</v>
      </c>
      <c r="D64" s="100" t="s">
        <v>9268</v>
      </c>
      <c r="E64" s="44" t="s">
        <v>28</v>
      </c>
      <c r="F64" s="108">
        <v>45000</v>
      </c>
      <c r="G64" s="85">
        <v>1</v>
      </c>
      <c r="H64" s="85">
        <v>1</v>
      </c>
      <c r="I64" s="44"/>
      <c r="J64" s="148">
        <f t="shared" si="6"/>
        <v>45000</v>
      </c>
      <c r="K64" s="44" t="s">
        <v>475</v>
      </c>
    </row>
    <row r="65" spans="1:11" x14ac:dyDescent="0.25">
      <c r="A65" s="37" t="s">
        <v>520</v>
      </c>
      <c r="B65" s="181" t="s">
        <v>599</v>
      </c>
      <c r="C65" s="228" t="s">
        <v>600</v>
      </c>
      <c r="D65" s="947" t="s">
        <v>9267</v>
      </c>
      <c r="E65" s="181" t="s">
        <v>24</v>
      </c>
      <c r="F65" s="224">
        <v>10503</v>
      </c>
      <c r="G65" s="181">
        <v>2</v>
      </c>
      <c r="H65" s="181">
        <v>2</v>
      </c>
      <c r="I65" s="181"/>
      <c r="J65" s="170">
        <f t="shared" si="6"/>
        <v>21006</v>
      </c>
      <c r="K65" s="83" t="s">
        <v>601</v>
      </c>
    </row>
    <row r="66" spans="1:11" x14ac:dyDescent="0.25">
      <c r="A66" s="183" t="s">
        <v>520</v>
      </c>
      <c r="B66" s="100" t="s">
        <v>602</v>
      </c>
      <c r="C66" s="147"/>
      <c r="D66" s="100" t="s">
        <v>9266</v>
      </c>
      <c r="E66" s="44" t="s">
        <v>32</v>
      </c>
      <c r="F66" s="51">
        <v>16348</v>
      </c>
      <c r="G66" s="85">
        <v>2</v>
      </c>
      <c r="H66" s="85">
        <v>2</v>
      </c>
      <c r="I66" s="44"/>
      <c r="J66" s="148">
        <f t="shared" si="6"/>
        <v>32696</v>
      </c>
      <c r="K66" s="44" t="s">
        <v>601</v>
      </c>
    </row>
    <row r="67" spans="1:11" x14ac:dyDescent="0.25">
      <c r="A67" s="79" t="s">
        <v>520</v>
      </c>
      <c r="B67" s="45" t="s">
        <v>603</v>
      </c>
      <c r="C67" s="39" t="s">
        <v>604</v>
      </c>
      <c r="D67" s="150" t="s">
        <v>9265</v>
      </c>
      <c r="E67" s="144" t="s">
        <v>24</v>
      </c>
      <c r="F67" s="186">
        <v>143000</v>
      </c>
      <c r="G67" s="145">
        <v>1</v>
      </c>
      <c r="H67" s="99">
        <v>1</v>
      </c>
      <c r="I67" s="144"/>
      <c r="J67" s="148">
        <f t="shared" si="6"/>
        <v>143000</v>
      </c>
      <c r="K67" s="44" t="s">
        <v>472</v>
      </c>
    </row>
    <row r="68" spans="1:11" x14ac:dyDescent="0.25">
      <c r="A68" s="144">
        <v>39590</v>
      </c>
      <c r="B68" s="45" t="s">
        <v>605</v>
      </c>
      <c r="C68" s="39" t="s">
        <v>606</v>
      </c>
      <c r="D68" s="45" t="s">
        <v>9264</v>
      </c>
      <c r="E68" s="144" t="s">
        <v>24</v>
      </c>
      <c r="F68" s="255">
        <v>49850</v>
      </c>
      <c r="G68" s="145">
        <v>1</v>
      </c>
      <c r="H68" s="99">
        <v>1</v>
      </c>
      <c r="I68" s="144"/>
      <c r="J68" s="148">
        <f t="shared" si="6"/>
        <v>49850</v>
      </c>
      <c r="K68" s="44" t="s">
        <v>567</v>
      </c>
    </row>
    <row r="69" spans="1:11" x14ac:dyDescent="0.25">
      <c r="A69" s="38" t="s">
        <v>526</v>
      </c>
      <c r="B69" s="38" t="s">
        <v>599</v>
      </c>
      <c r="C69" s="405" t="s">
        <v>608</v>
      </c>
      <c r="D69" s="49" t="s">
        <v>9263</v>
      </c>
      <c r="E69" s="38" t="s">
        <v>24</v>
      </c>
      <c r="F69" s="224">
        <v>14346</v>
      </c>
      <c r="G69" s="49">
        <v>2</v>
      </c>
      <c r="H69" s="49">
        <v>2</v>
      </c>
      <c r="I69" s="38"/>
      <c r="J69" s="170">
        <f t="shared" si="6"/>
        <v>28692</v>
      </c>
      <c r="K69" s="44" t="s">
        <v>601</v>
      </c>
    </row>
    <row r="70" spans="1:11" x14ac:dyDescent="0.25">
      <c r="A70" s="346" t="s">
        <v>526</v>
      </c>
      <c r="B70" s="38" t="s">
        <v>599</v>
      </c>
      <c r="C70" s="57" t="s">
        <v>600</v>
      </c>
      <c r="D70" s="181" t="s">
        <v>9262</v>
      </c>
      <c r="E70" s="181" t="s">
        <v>24</v>
      </c>
      <c r="F70" s="224">
        <v>10503</v>
      </c>
      <c r="G70" s="181">
        <v>1</v>
      </c>
      <c r="H70" s="181">
        <v>1</v>
      </c>
      <c r="I70" s="181"/>
      <c r="J70" s="170">
        <f t="shared" si="6"/>
        <v>10503</v>
      </c>
      <c r="K70" s="83" t="s">
        <v>601</v>
      </c>
    </row>
    <row r="71" spans="1:11" x14ac:dyDescent="0.25">
      <c r="A71" s="44">
        <v>39356</v>
      </c>
      <c r="B71" s="45" t="s">
        <v>609</v>
      </c>
      <c r="C71" s="39" t="s">
        <v>610</v>
      </c>
      <c r="D71" s="150" t="s">
        <v>9261</v>
      </c>
      <c r="E71" s="144" t="s">
        <v>32</v>
      </c>
      <c r="F71" s="255">
        <v>27000</v>
      </c>
      <c r="G71" s="145">
        <v>1</v>
      </c>
      <c r="H71" s="99">
        <v>1</v>
      </c>
      <c r="I71" s="144"/>
      <c r="J71" s="148">
        <f t="shared" si="6"/>
        <v>27000</v>
      </c>
      <c r="K71" s="44" t="s">
        <v>475</v>
      </c>
    </row>
    <row r="72" spans="1:11" x14ac:dyDescent="0.25">
      <c r="A72" s="44">
        <v>36965</v>
      </c>
      <c r="B72" s="82" t="s">
        <v>611</v>
      </c>
      <c r="C72" s="87" t="s">
        <v>612</v>
      </c>
      <c r="D72" s="510" t="s">
        <v>9260</v>
      </c>
      <c r="E72" s="83" t="s">
        <v>24</v>
      </c>
      <c r="F72" s="108">
        <v>80000</v>
      </c>
      <c r="G72" s="181">
        <v>1</v>
      </c>
      <c r="H72" s="83">
        <v>1</v>
      </c>
      <c r="I72" s="83"/>
      <c r="J72" s="148">
        <f t="shared" si="6"/>
        <v>80000</v>
      </c>
      <c r="K72" s="83" t="s">
        <v>175</v>
      </c>
    </row>
    <row r="73" spans="1:11" x14ac:dyDescent="0.25">
      <c r="A73" s="144">
        <v>36965</v>
      </c>
      <c r="B73" s="45" t="s">
        <v>613</v>
      </c>
      <c r="C73" s="39" t="s">
        <v>614</v>
      </c>
      <c r="D73" s="45" t="s">
        <v>9259</v>
      </c>
      <c r="E73" s="144" t="s">
        <v>24</v>
      </c>
      <c r="F73" s="98">
        <v>73785</v>
      </c>
      <c r="G73" s="42">
        <v>1</v>
      </c>
      <c r="H73" s="99">
        <v>1</v>
      </c>
      <c r="I73" s="171"/>
      <c r="J73" s="148">
        <f t="shared" si="6"/>
        <v>73785</v>
      </c>
      <c r="K73" s="44" t="s">
        <v>175</v>
      </c>
    </row>
    <row r="74" spans="1:11" x14ac:dyDescent="0.25">
      <c r="A74" s="44">
        <v>36965</v>
      </c>
      <c r="B74" s="82" t="s">
        <v>615</v>
      </c>
      <c r="C74" s="87" t="s">
        <v>616</v>
      </c>
      <c r="D74" s="510" t="s">
        <v>9258</v>
      </c>
      <c r="E74" s="83" t="s">
        <v>24</v>
      </c>
      <c r="F74" s="108">
        <v>32500</v>
      </c>
      <c r="G74" s="181">
        <v>1</v>
      </c>
      <c r="H74" s="83">
        <v>1</v>
      </c>
      <c r="I74" s="111"/>
      <c r="J74" s="148">
        <f t="shared" si="6"/>
        <v>32500</v>
      </c>
      <c r="K74" s="83" t="s">
        <v>175</v>
      </c>
    </row>
    <row r="75" spans="1:11" x14ac:dyDescent="0.25">
      <c r="A75" s="44">
        <v>34289</v>
      </c>
      <c r="B75" s="231" t="s">
        <v>617</v>
      </c>
      <c r="C75" s="87" t="s">
        <v>618</v>
      </c>
      <c r="D75" s="510" t="s">
        <v>9257</v>
      </c>
      <c r="E75" s="83" t="s">
        <v>24</v>
      </c>
      <c r="F75" s="108">
        <v>16500</v>
      </c>
      <c r="G75" s="181">
        <v>1</v>
      </c>
      <c r="H75" s="83">
        <v>1</v>
      </c>
      <c r="I75" s="111"/>
      <c r="J75" s="148">
        <f t="shared" si="6"/>
        <v>16500</v>
      </c>
      <c r="K75" s="83" t="s">
        <v>175</v>
      </c>
    </row>
    <row r="76" spans="1:11" x14ac:dyDescent="0.25">
      <c r="A76" s="38">
        <v>34234</v>
      </c>
      <c r="B76" s="38" t="s">
        <v>619</v>
      </c>
      <c r="C76" s="55" t="s">
        <v>620</v>
      </c>
      <c r="D76" s="38" t="s">
        <v>9256</v>
      </c>
      <c r="E76" s="38" t="s">
        <v>24</v>
      </c>
      <c r="F76" s="224">
        <v>12999</v>
      </c>
      <c r="G76" s="49">
        <v>1</v>
      </c>
      <c r="H76" s="49">
        <v>1</v>
      </c>
      <c r="I76" s="38"/>
      <c r="J76" s="170">
        <f t="shared" si="6"/>
        <v>12999</v>
      </c>
      <c r="K76" s="44" t="s">
        <v>175</v>
      </c>
    </row>
    <row r="78" spans="1:11" x14ac:dyDescent="0.25">
      <c r="A78" s="133"/>
      <c r="B78" s="100"/>
      <c r="C78" s="101"/>
      <c r="D78" s="100"/>
      <c r="E78" s="100"/>
      <c r="F78" s="108"/>
      <c r="G78" s="102"/>
      <c r="H78" s="102"/>
      <c r="I78" s="100"/>
      <c r="J78" s="86"/>
      <c r="K78" s="100"/>
    </row>
    <row r="79" spans="1:11" x14ac:dyDescent="0.25">
      <c r="A79" s="133"/>
      <c r="B79" s="100"/>
      <c r="C79" s="134"/>
      <c r="D79" s="100"/>
      <c r="E79" s="100"/>
      <c r="F79" s="108"/>
      <c r="G79" s="102"/>
      <c r="H79" s="102"/>
      <c r="I79" s="100"/>
      <c r="J79" s="86"/>
      <c r="K79" s="100"/>
    </row>
    <row r="80" spans="1:11" x14ac:dyDescent="0.25">
      <c r="A80" s="133"/>
      <c r="B80" s="100"/>
      <c r="C80" s="134"/>
      <c r="D80" s="100"/>
      <c r="E80" s="100"/>
      <c r="F80" s="108"/>
      <c r="G80" s="102"/>
      <c r="H80" s="102"/>
      <c r="I80" s="100"/>
      <c r="J80" s="86"/>
      <c r="K80" s="100"/>
    </row>
  </sheetData>
  <sortState ref="A20:K29">
    <sortCondition descending="1" ref="A11"/>
  </sortState>
  <mergeCells count="6">
    <mergeCell ref="C37:C38"/>
    <mergeCell ref="A1:K1"/>
    <mergeCell ref="C2:I2"/>
    <mergeCell ref="A3:K3"/>
    <mergeCell ref="A4:K4"/>
    <mergeCell ref="A6:K6"/>
  </mergeCells>
  <pageMargins left="0.25" right="0.25" top="0.75" bottom="0.75" header="0.3" footer="0.3"/>
  <pageSetup paperSize="5" orientation="landscape" horizontalDpi="203" verticalDpi="203"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164"/>
  <sheetViews>
    <sheetView workbookViewId="0">
      <selection activeCell="D17" sqref="D17"/>
    </sheetView>
  </sheetViews>
  <sheetFormatPr defaultRowHeight="15" x14ac:dyDescent="0.25"/>
  <cols>
    <col min="1" max="1" width="11.85546875" bestFit="1" customWidth="1"/>
    <col min="2" max="2" width="21.42578125" customWidth="1"/>
    <col min="3" max="3" width="68.140625" customWidth="1"/>
    <col min="4" max="4" width="20.85546875" style="239" customWidth="1"/>
    <col min="6" max="6" width="13.140625" customWidth="1"/>
    <col min="10" max="10" width="14.7109375" customWidth="1"/>
    <col min="11" max="11" width="17.5703125" customWidth="1"/>
    <col min="12" max="12" width="14.7109375" customWidth="1"/>
    <col min="13" max="13" width="15.5703125" customWidth="1"/>
    <col min="14" max="14" width="19.28515625" customWidth="1"/>
    <col min="15" max="15" width="27.28515625" customWidth="1"/>
    <col min="19" max="19" width="11.140625"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t="s">
        <v>22</v>
      </c>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t="s">
        <v>47</v>
      </c>
      <c r="B4" s="1924"/>
      <c r="C4" s="1924"/>
      <c r="D4" s="1924"/>
      <c r="E4" s="1924"/>
      <c r="F4" s="1924"/>
      <c r="G4" s="1924"/>
      <c r="H4" s="1924"/>
      <c r="I4" s="1924"/>
      <c r="J4" s="1924"/>
      <c r="K4" s="1924"/>
    </row>
    <row r="5" spans="1:19" x14ac:dyDescent="0.25">
      <c r="A5" s="4"/>
      <c r="B5" s="1052"/>
      <c r="C5" s="1052"/>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3"/>
      <c r="E7" s="12"/>
      <c r="F7" s="13"/>
      <c r="G7" s="14"/>
      <c r="H7" s="14"/>
      <c r="I7" s="12"/>
      <c r="J7" s="12"/>
      <c r="K7" s="11"/>
    </row>
    <row r="8" spans="1:19"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A10" s="75"/>
      <c r="B10" s="408"/>
      <c r="C10" s="29"/>
      <c r="D10" s="241"/>
      <c r="E10" s="31"/>
      <c r="F10" s="32"/>
      <c r="G10" s="561"/>
      <c r="H10" s="1908"/>
      <c r="I10" s="34"/>
      <c r="J10" s="78"/>
      <c r="K10" s="36"/>
    </row>
    <row r="11" spans="1:19" x14ac:dyDescent="0.25">
      <c r="A11" s="1570"/>
      <c r="B11" s="146"/>
      <c r="C11" s="1571"/>
      <c r="D11" s="146"/>
      <c r="E11" s="146"/>
      <c r="F11" s="32"/>
      <c r="G11" s="561"/>
      <c r="H11" s="1687"/>
      <c r="I11" s="1573"/>
      <c r="J11" s="367">
        <f t="shared" ref="J11:J16" si="0">H11*F11</f>
        <v>0</v>
      </c>
      <c r="K11" s="881"/>
    </row>
    <row r="12" spans="1:19" x14ac:dyDescent="0.25">
      <c r="A12" s="1570"/>
      <c r="B12" s="146"/>
      <c r="C12" s="1571"/>
      <c r="D12" s="146"/>
      <c r="E12" s="146"/>
      <c r="F12" s="32"/>
      <c r="G12" s="561"/>
      <c r="H12" s="1687"/>
      <c r="I12" s="1573"/>
      <c r="J12" s="367">
        <f t="shared" si="0"/>
        <v>0</v>
      </c>
      <c r="K12" s="881"/>
    </row>
    <row r="13" spans="1:19" x14ac:dyDescent="0.25">
      <c r="A13" s="1570"/>
      <c r="B13" s="146"/>
      <c r="C13" s="1571"/>
      <c r="D13" s="146"/>
      <c r="E13" s="146"/>
      <c r="F13" s="32"/>
      <c r="G13" s="561"/>
      <c r="H13" s="1687"/>
      <c r="I13" s="1573"/>
      <c r="J13" s="367">
        <f t="shared" si="0"/>
        <v>0</v>
      </c>
      <c r="K13" s="881"/>
    </row>
    <row r="14" spans="1:19" x14ac:dyDescent="0.25">
      <c r="A14" s="1570"/>
      <c r="B14" s="146"/>
      <c r="C14" s="1571"/>
      <c r="D14" s="146"/>
      <c r="E14" s="146"/>
      <c r="F14" s="32"/>
      <c r="G14" s="561"/>
      <c r="H14" s="1687"/>
      <c r="I14" s="1573"/>
      <c r="J14" s="367">
        <f t="shared" si="0"/>
        <v>0</v>
      </c>
      <c r="K14" s="881"/>
    </row>
    <row r="15" spans="1:19" x14ac:dyDescent="0.25">
      <c r="A15" s="1570"/>
      <c r="B15" s="146"/>
      <c r="C15" s="1571"/>
      <c r="D15" s="146"/>
      <c r="E15" s="146"/>
      <c r="F15" s="32"/>
      <c r="G15" s="561"/>
      <c r="H15" s="1687"/>
      <c r="I15" s="1573"/>
      <c r="J15" s="367">
        <f t="shared" si="0"/>
        <v>0</v>
      </c>
      <c r="K15" s="881"/>
    </row>
    <row r="16" spans="1:19" x14ac:dyDescent="0.25">
      <c r="A16" s="1570">
        <v>44194</v>
      </c>
      <c r="B16" s="146" t="s">
        <v>18363</v>
      </c>
      <c r="C16" s="1571" t="s">
        <v>19111</v>
      </c>
      <c r="D16" s="146" t="s">
        <v>19112</v>
      </c>
      <c r="E16" s="146" t="s">
        <v>24</v>
      </c>
      <c r="F16" s="32">
        <v>16000</v>
      </c>
      <c r="G16" s="561">
        <v>2</v>
      </c>
      <c r="H16" s="1687">
        <v>2</v>
      </c>
      <c r="I16" s="1573"/>
      <c r="J16" s="367">
        <f t="shared" si="0"/>
        <v>32000</v>
      </c>
      <c r="K16" s="881" t="s">
        <v>505</v>
      </c>
      <c r="M16" t="s">
        <v>18759</v>
      </c>
      <c r="N16" t="s">
        <v>7428</v>
      </c>
    </row>
    <row r="17" spans="1:17" x14ac:dyDescent="0.25">
      <c r="A17" s="1570">
        <v>44189</v>
      </c>
      <c r="B17" s="146" t="s">
        <v>18796</v>
      </c>
      <c r="C17" s="1571" t="s">
        <v>18797</v>
      </c>
      <c r="D17" s="146" t="s">
        <v>18801</v>
      </c>
      <c r="E17" s="146" t="s">
        <v>24</v>
      </c>
      <c r="F17" s="32">
        <v>27450</v>
      </c>
      <c r="G17" s="561">
        <v>2</v>
      </c>
      <c r="H17" s="1687">
        <v>2</v>
      </c>
      <c r="I17" s="1573"/>
      <c r="J17" s="367">
        <f t="shared" ref="J17:J20" si="1">H17*F17</f>
        <v>54900</v>
      </c>
      <c r="K17" s="881" t="s">
        <v>9086</v>
      </c>
      <c r="L17" t="s">
        <v>18689</v>
      </c>
      <c r="M17" t="s">
        <v>18795</v>
      </c>
      <c r="N17" t="s">
        <v>7428</v>
      </c>
      <c r="O17" t="s">
        <v>18798</v>
      </c>
    </row>
    <row r="18" spans="1:17" x14ac:dyDescent="0.25">
      <c r="A18" s="1570">
        <v>44189</v>
      </c>
      <c r="B18" s="146" t="s">
        <v>398</v>
      </c>
      <c r="C18" s="1571" t="s">
        <v>18794</v>
      </c>
      <c r="D18" s="146" t="s">
        <v>18800</v>
      </c>
      <c r="E18" s="146" t="s">
        <v>24</v>
      </c>
      <c r="F18" s="32">
        <v>22000</v>
      </c>
      <c r="G18" s="1687">
        <v>1</v>
      </c>
      <c r="H18" s="1687">
        <v>1</v>
      </c>
      <c r="I18" s="1573"/>
      <c r="J18" s="367">
        <f t="shared" si="1"/>
        <v>22000</v>
      </c>
      <c r="K18" s="881" t="s">
        <v>9086</v>
      </c>
      <c r="L18" t="s">
        <v>18689</v>
      </c>
      <c r="M18" t="s">
        <v>18795</v>
      </c>
      <c r="N18" t="s">
        <v>7428</v>
      </c>
      <c r="O18" t="s">
        <v>18798</v>
      </c>
    </row>
    <row r="19" spans="1:17" x14ac:dyDescent="0.25">
      <c r="A19" s="1570">
        <v>44183</v>
      </c>
      <c r="B19" s="146" t="s">
        <v>18225</v>
      </c>
      <c r="C19" s="1571" t="s">
        <v>18226</v>
      </c>
      <c r="D19" s="146" t="s">
        <v>18799</v>
      </c>
      <c r="E19" s="146" t="s">
        <v>24</v>
      </c>
      <c r="F19" s="32">
        <v>23120</v>
      </c>
      <c r="G19" s="1687">
        <v>1</v>
      </c>
      <c r="H19" s="1687">
        <v>1</v>
      </c>
      <c r="I19" s="1573"/>
      <c r="J19" s="367">
        <f t="shared" si="1"/>
        <v>23120</v>
      </c>
      <c r="K19" s="881" t="s">
        <v>11632</v>
      </c>
      <c r="M19" t="s">
        <v>18227</v>
      </c>
      <c r="N19" t="s">
        <v>18228</v>
      </c>
      <c r="O19" t="s">
        <v>18039</v>
      </c>
      <c r="Q19" t="s">
        <v>18229</v>
      </c>
    </row>
    <row r="20" spans="1:17" x14ac:dyDescent="0.25">
      <c r="A20" s="1570">
        <v>44161</v>
      </c>
      <c r="B20" s="146" t="s">
        <v>192</v>
      </c>
      <c r="C20" s="1571" t="s">
        <v>18216</v>
      </c>
      <c r="D20" s="146" t="s">
        <v>18219</v>
      </c>
      <c r="E20" s="146" t="s">
        <v>24</v>
      </c>
      <c r="F20" s="32">
        <v>37000</v>
      </c>
      <c r="G20" s="1688">
        <v>4</v>
      </c>
      <c r="H20" s="1688">
        <v>4</v>
      </c>
      <c r="I20" s="1573"/>
      <c r="J20" s="367">
        <f t="shared" si="1"/>
        <v>148000</v>
      </c>
      <c r="K20" s="881" t="s">
        <v>11690</v>
      </c>
      <c r="L20" t="s">
        <v>18689</v>
      </c>
      <c r="M20" t="s">
        <v>18217</v>
      </c>
      <c r="N20" t="s">
        <v>18162</v>
      </c>
      <c r="O20" t="s">
        <v>17752</v>
      </c>
      <c r="Q20" t="s">
        <v>18218</v>
      </c>
    </row>
    <row r="21" spans="1:17" x14ac:dyDescent="0.25">
      <c r="A21" s="37">
        <v>43828</v>
      </c>
      <c r="B21" s="40" t="s">
        <v>18134</v>
      </c>
      <c r="C21" s="39" t="s">
        <v>18135</v>
      </c>
      <c r="D21" s="45" t="s">
        <v>17978</v>
      </c>
      <c r="E21" s="40" t="s">
        <v>24</v>
      </c>
      <c r="F21" s="41">
        <v>6800000</v>
      </c>
      <c r="G21" s="42">
        <v>1</v>
      </c>
      <c r="H21" s="42">
        <v>1</v>
      </c>
      <c r="I21" s="40"/>
      <c r="J21" s="608">
        <f>H21*F21</f>
        <v>6800000</v>
      </c>
      <c r="K21" s="44" t="s">
        <v>492</v>
      </c>
      <c r="L21" t="s">
        <v>18689</v>
      </c>
      <c r="M21" s="239" t="s">
        <v>18136</v>
      </c>
      <c r="N21" t="s">
        <v>18137</v>
      </c>
    </row>
    <row r="22" spans="1:17" x14ac:dyDescent="0.25">
      <c r="A22" s="1570">
        <v>43828</v>
      </c>
      <c r="B22" s="146" t="s">
        <v>17920</v>
      </c>
      <c r="C22" s="1571" t="s">
        <v>17921</v>
      </c>
      <c r="D22" s="146" t="s">
        <v>17924</v>
      </c>
      <c r="E22" s="146" t="s">
        <v>28</v>
      </c>
      <c r="F22" s="32">
        <v>880000</v>
      </c>
      <c r="G22" s="1688">
        <v>1</v>
      </c>
      <c r="H22" s="1688">
        <v>1</v>
      </c>
      <c r="I22" s="1573"/>
      <c r="J22" s="367">
        <f t="shared" ref="J22:J32" si="2">H22*F22</f>
        <v>880000</v>
      </c>
      <c r="K22" s="881" t="s">
        <v>6109</v>
      </c>
      <c r="L22" t="s">
        <v>18689</v>
      </c>
      <c r="M22" t="s">
        <v>17922</v>
      </c>
      <c r="N22" t="s">
        <v>17923</v>
      </c>
      <c r="O22" t="s">
        <v>17507</v>
      </c>
      <c r="Q22" t="s">
        <v>17757</v>
      </c>
    </row>
    <row r="23" spans="1:17" x14ac:dyDescent="0.25">
      <c r="A23" s="1570">
        <v>43828</v>
      </c>
      <c r="B23" s="146" t="s">
        <v>438</v>
      </c>
      <c r="C23" s="1571" t="s">
        <v>17911</v>
      </c>
      <c r="D23" s="146" t="s">
        <v>17912</v>
      </c>
      <c r="E23" s="146" t="s">
        <v>24</v>
      </c>
      <c r="F23" s="32">
        <v>26000</v>
      </c>
      <c r="G23" s="1688">
        <v>2</v>
      </c>
      <c r="H23" s="1688">
        <v>2</v>
      </c>
      <c r="I23" s="1573"/>
      <c r="J23" s="367">
        <f t="shared" si="2"/>
        <v>52000</v>
      </c>
      <c r="K23" s="881" t="s">
        <v>524</v>
      </c>
      <c r="L23" t="s">
        <v>18689</v>
      </c>
      <c r="M23" t="s">
        <v>17907</v>
      </c>
      <c r="N23" t="s">
        <v>7428</v>
      </c>
      <c r="O23" t="s">
        <v>17752</v>
      </c>
      <c r="Q23" t="s">
        <v>17757</v>
      </c>
    </row>
    <row r="24" spans="1:17" x14ac:dyDescent="0.25">
      <c r="A24" s="1570">
        <v>43828</v>
      </c>
      <c r="B24" s="146" t="s">
        <v>438</v>
      </c>
      <c r="C24" s="1571" t="s">
        <v>17909</v>
      </c>
      <c r="D24" s="146" t="s">
        <v>17910</v>
      </c>
      <c r="E24" s="146" t="s">
        <v>24</v>
      </c>
      <c r="F24" s="32">
        <v>17500</v>
      </c>
      <c r="G24" s="1688">
        <v>10</v>
      </c>
      <c r="H24" s="1688">
        <v>10</v>
      </c>
      <c r="I24" s="1573"/>
      <c r="J24" s="367">
        <f t="shared" si="2"/>
        <v>175000</v>
      </c>
      <c r="K24" s="881" t="s">
        <v>524</v>
      </c>
      <c r="L24" t="s">
        <v>18689</v>
      </c>
      <c r="M24" t="s">
        <v>17907</v>
      </c>
      <c r="N24" t="s">
        <v>7428</v>
      </c>
      <c r="O24" t="s">
        <v>17752</v>
      </c>
      <c r="Q24" t="s">
        <v>17757</v>
      </c>
    </row>
    <row r="25" spans="1:17" x14ac:dyDescent="0.25">
      <c r="A25" s="1570">
        <v>43828</v>
      </c>
      <c r="B25" s="146" t="s">
        <v>438</v>
      </c>
      <c r="C25" s="1571" t="s">
        <v>17906</v>
      </c>
      <c r="D25" s="146" t="s">
        <v>17908</v>
      </c>
      <c r="E25" s="146" t="s">
        <v>24</v>
      </c>
      <c r="F25" s="32">
        <v>20500</v>
      </c>
      <c r="G25" s="1688">
        <v>4</v>
      </c>
      <c r="H25" s="1688">
        <v>4</v>
      </c>
      <c r="I25" s="1573"/>
      <c r="J25" s="367">
        <f t="shared" si="2"/>
        <v>82000</v>
      </c>
      <c r="K25" s="881" t="s">
        <v>524</v>
      </c>
      <c r="L25" t="s">
        <v>18689</v>
      </c>
      <c r="M25" t="s">
        <v>17907</v>
      </c>
      <c r="N25" t="s">
        <v>7428</v>
      </c>
      <c r="O25" t="s">
        <v>17752</v>
      </c>
      <c r="Q25" t="s">
        <v>17757</v>
      </c>
    </row>
    <row r="26" spans="1:17" x14ac:dyDescent="0.25">
      <c r="A26" s="1726">
        <v>43817</v>
      </c>
      <c r="B26" s="1744" t="s">
        <v>17970</v>
      </c>
      <c r="C26" s="1743" t="s">
        <v>17971</v>
      </c>
      <c r="D26" s="1744" t="s">
        <v>17899</v>
      </c>
      <c r="E26" s="1744" t="s">
        <v>32</v>
      </c>
      <c r="F26" s="1746">
        <v>15100</v>
      </c>
      <c r="G26" s="1730">
        <v>2</v>
      </c>
      <c r="H26" s="1730">
        <v>2</v>
      </c>
      <c r="I26" s="1747"/>
      <c r="J26" s="385">
        <f t="shared" si="2"/>
        <v>30200</v>
      </c>
      <c r="K26" s="1748" t="s">
        <v>880</v>
      </c>
      <c r="L26" s="417" t="s">
        <v>17965</v>
      </c>
      <c r="M26" s="417" t="s">
        <v>17897</v>
      </c>
      <c r="N26" s="417" t="s">
        <v>17898</v>
      </c>
      <c r="O26" t="s">
        <v>17750</v>
      </c>
      <c r="Q26" t="s">
        <v>17757</v>
      </c>
    </row>
    <row r="27" spans="1:17" x14ac:dyDescent="0.25">
      <c r="A27" s="1726">
        <v>43817</v>
      </c>
      <c r="B27" s="1744" t="s">
        <v>17968</v>
      </c>
      <c r="C27" s="1749" t="s">
        <v>17969</v>
      </c>
      <c r="D27" s="1744" t="s">
        <v>17899</v>
      </c>
      <c r="E27" s="1744" t="s">
        <v>32</v>
      </c>
      <c r="F27" s="1746">
        <v>44500</v>
      </c>
      <c r="G27" s="1730">
        <v>2</v>
      </c>
      <c r="H27" s="1730">
        <v>2</v>
      </c>
      <c r="I27" s="1747"/>
      <c r="J27" s="385">
        <f t="shared" si="2"/>
        <v>89000</v>
      </c>
      <c r="K27" s="1748" t="s">
        <v>880</v>
      </c>
      <c r="L27" s="417" t="s">
        <v>17965</v>
      </c>
      <c r="M27" s="417" t="s">
        <v>17897</v>
      </c>
      <c r="N27" s="417" t="s">
        <v>17898</v>
      </c>
      <c r="O27" t="s">
        <v>17750</v>
      </c>
      <c r="Q27" t="s">
        <v>17757</v>
      </c>
    </row>
    <row r="28" spans="1:17" x14ac:dyDescent="0.25">
      <c r="A28" s="1726">
        <v>43817</v>
      </c>
      <c r="B28" s="1744" t="s">
        <v>17895</v>
      </c>
      <c r="C28" s="1743" t="s">
        <v>17896</v>
      </c>
      <c r="D28" s="1744" t="s">
        <v>17899</v>
      </c>
      <c r="E28" s="1744" t="s">
        <v>32</v>
      </c>
      <c r="F28" s="1746">
        <v>29500</v>
      </c>
      <c r="G28" s="1730">
        <v>2</v>
      </c>
      <c r="H28" s="1730">
        <v>2</v>
      </c>
      <c r="I28" s="1747"/>
      <c r="J28" s="385">
        <f t="shared" ref="J28" si="3">H28*F28</f>
        <v>59000</v>
      </c>
      <c r="K28" s="1748" t="s">
        <v>880</v>
      </c>
      <c r="L28" s="417" t="s">
        <v>17965</v>
      </c>
      <c r="M28" s="417" t="s">
        <v>17897</v>
      </c>
      <c r="N28" s="417" t="s">
        <v>17898</v>
      </c>
      <c r="O28" t="s">
        <v>17750</v>
      </c>
      <c r="Q28" t="s">
        <v>17757</v>
      </c>
    </row>
    <row r="29" spans="1:17" x14ac:dyDescent="0.25">
      <c r="A29" s="1570">
        <v>43828</v>
      </c>
      <c r="B29" s="146" t="s">
        <v>8431</v>
      </c>
      <c r="C29" s="1571" t="s">
        <v>17881</v>
      </c>
      <c r="D29" s="146" t="s">
        <v>17882</v>
      </c>
      <c r="E29" s="146" t="s">
        <v>24</v>
      </c>
      <c r="F29" s="32">
        <v>42714.75</v>
      </c>
      <c r="G29" s="1688">
        <v>1</v>
      </c>
      <c r="H29" s="1688">
        <v>1</v>
      </c>
      <c r="I29" s="1573"/>
      <c r="J29" s="367">
        <f t="shared" si="2"/>
        <v>42714.75</v>
      </c>
      <c r="K29" s="881" t="s">
        <v>11358</v>
      </c>
      <c r="L29" t="s">
        <v>18689</v>
      </c>
      <c r="M29" t="s">
        <v>17875</v>
      </c>
      <c r="N29" t="s">
        <v>17876</v>
      </c>
      <c r="O29" t="s">
        <v>17507</v>
      </c>
      <c r="Q29" t="s">
        <v>17757</v>
      </c>
    </row>
    <row r="30" spans="1:17" x14ac:dyDescent="0.25">
      <c r="A30" s="1570">
        <v>43828</v>
      </c>
      <c r="B30" s="146" t="s">
        <v>17878</v>
      </c>
      <c r="C30" s="1571" t="s">
        <v>17879</v>
      </c>
      <c r="D30" s="146" t="s">
        <v>17880</v>
      </c>
      <c r="E30" s="146" t="s">
        <v>24</v>
      </c>
      <c r="F30" s="32">
        <v>16468.23</v>
      </c>
      <c r="G30" s="1688">
        <v>1</v>
      </c>
      <c r="H30" s="1688">
        <v>1</v>
      </c>
      <c r="I30" s="1573"/>
      <c r="J30" s="367">
        <f t="shared" si="2"/>
        <v>16468.23</v>
      </c>
      <c r="K30" s="881" t="s">
        <v>11358</v>
      </c>
      <c r="L30" t="s">
        <v>18689</v>
      </c>
      <c r="M30" t="s">
        <v>17875</v>
      </c>
      <c r="N30" t="s">
        <v>17876</v>
      </c>
      <c r="O30" t="s">
        <v>17507</v>
      </c>
      <c r="Q30" t="s">
        <v>17757</v>
      </c>
    </row>
    <row r="31" spans="1:17" x14ac:dyDescent="0.25">
      <c r="A31" s="1570">
        <v>43828</v>
      </c>
      <c r="B31" s="146" t="s">
        <v>8431</v>
      </c>
      <c r="C31" s="1571" t="s">
        <v>17874</v>
      </c>
      <c r="D31" s="146" t="s">
        <v>17877</v>
      </c>
      <c r="E31" s="146" t="s">
        <v>24</v>
      </c>
      <c r="F31" s="32">
        <v>29255.5</v>
      </c>
      <c r="G31" s="1688">
        <v>1</v>
      </c>
      <c r="H31" s="1688">
        <v>1</v>
      </c>
      <c r="I31" s="1716"/>
      <c r="J31" s="367">
        <f t="shared" si="2"/>
        <v>29255.5</v>
      </c>
      <c r="K31" s="881" t="s">
        <v>11632</v>
      </c>
      <c r="L31" t="s">
        <v>18689</v>
      </c>
      <c r="M31" t="s">
        <v>17875</v>
      </c>
      <c r="N31" t="s">
        <v>17876</v>
      </c>
      <c r="O31" t="s">
        <v>17507</v>
      </c>
      <c r="Q31" t="s">
        <v>17757</v>
      </c>
    </row>
    <row r="32" spans="1:17" x14ac:dyDescent="0.25">
      <c r="A32" s="976">
        <v>43461</v>
      </c>
      <c r="B32" s="199" t="s">
        <v>16803</v>
      </c>
      <c r="C32" s="200" t="s">
        <v>17239</v>
      </c>
      <c r="D32" s="199" t="s">
        <v>16805</v>
      </c>
      <c r="E32" s="199" t="s">
        <v>16801</v>
      </c>
      <c r="F32" s="325">
        <v>262485</v>
      </c>
      <c r="G32" s="199">
        <v>1</v>
      </c>
      <c r="H32" s="199">
        <v>1</v>
      </c>
      <c r="I32" s="200"/>
      <c r="J32" s="367">
        <f t="shared" si="2"/>
        <v>262485</v>
      </c>
      <c r="K32" s="199" t="s">
        <v>16804</v>
      </c>
      <c r="M32" t="s">
        <v>16797</v>
      </c>
      <c r="N32" t="s">
        <v>368</v>
      </c>
    </row>
    <row r="33" spans="1:15" x14ac:dyDescent="0.25">
      <c r="A33" s="326">
        <v>43461</v>
      </c>
      <c r="B33" s="469" t="s">
        <v>16799</v>
      </c>
      <c r="C33" s="1029" t="s">
        <v>16800</v>
      </c>
      <c r="D33" s="469" t="s">
        <v>16802</v>
      </c>
      <c r="E33" s="469" t="s">
        <v>16801</v>
      </c>
      <c r="F33" s="323">
        <v>111625</v>
      </c>
      <c r="G33" s="547">
        <v>1</v>
      </c>
      <c r="H33" s="547">
        <v>1</v>
      </c>
      <c r="I33" s="327"/>
      <c r="J33" s="367">
        <f t="shared" ref="J33:J37" si="4">H33*F33</f>
        <v>111625</v>
      </c>
      <c r="K33" s="548" t="s">
        <v>1037</v>
      </c>
      <c r="M33" t="s">
        <v>16797</v>
      </c>
    </row>
    <row r="34" spans="1:15" x14ac:dyDescent="0.25">
      <c r="A34" s="326">
        <v>43432</v>
      </c>
      <c r="B34" s="515" t="s">
        <v>15758</v>
      </c>
      <c r="C34" s="327" t="s">
        <v>17240</v>
      </c>
      <c r="D34" s="515" t="s">
        <v>15760</v>
      </c>
      <c r="E34" s="469" t="s">
        <v>24</v>
      </c>
      <c r="F34" s="598">
        <v>40295</v>
      </c>
      <c r="G34" s="470">
        <v>4</v>
      </c>
      <c r="H34" s="515">
        <v>4</v>
      </c>
      <c r="I34" s="470"/>
      <c r="J34" s="367">
        <f t="shared" si="4"/>
        <v>161180</v>
      </c>
      <c r="K34" s="469" t="s">
        <v>11376</v>
      </c>
      <c r="M34" t="s">
        <v>15759</v>
      </c>
      <c r="N34" t="s">
        <v>16070</v>
      </c>
    </row>
    <row r="35" spans="1:15" x14ac:dyDescent="0.25">
      <c r="A35" s="1028">
        <v>43392</v>
      </c>
      <c r="B35" s="83" t="s">
        <v>438</v>
      </c>
      <c r="C35" s="1323" t="s">
        <v>17866</v>
      </c>
      <c r="D35" s="83" t="s">
        <v>15746</v>
      </c>
      <c r="E35" s="83" t="s">
        <v>24</v>
      </c>
      <c r="F35" s="1005">
        <v>18200</v>
      </c>
      <c r="G35" s="181">
        <v>5</v>
      </c>
      <c r="H35" s="181">
        <v>5</v>
      </c>
      <c r="I35" s="83"/>
      <c r="J35" s="367">
        <f t="shared" si="4"/>
        <v>91000</v>
      </c>
      <c r="K35" s="199" t="s">
        <v>524</v>
      </c>
      <c r="M35" t="s">
        <v>15744</v>
      </c>
    </row>
    <row r="36" spans="1:15" x14ac:dyDescent="0.25">
      <c r="A36" s="79">
        <v>43411</v>
      </c>
      <c r="B36" s="83" t="s">
        <v>401</v>
      </c>
      <c r="C36" s="87" t="s">
        <v>15719</v>
      </c>
      <c r="D36" s="83" t="s">
        <v>15745</v>
      </c>
      <c r="E36" s="83" t="s">
        <v>24</v>
      </c>
      <c r="F36" s="182">
        <v>27090</v>
      </c>
      <c r="G36" s="83">
        <v>1</v>
      </c>
      <c r="H36" s="199">
        <v>1</v>
      </c>
      <c r="I36" s="83"/>
      <c r="J36" s="367">
        <f t="shared" si="4"/>
        <v>27090</v>
      </c>
      <c r="K36" s="111" t="s">
        <v>36</v>
      </c>
      <c r="M36" t="s">
        <v>15716</v>
      </c>
    </row>
    <row r="37" spans="1:15" x14ac:dyDescent="0.25">
      <c r="A37" s="326">
        <v>42977</v>
      </c>
      <c r="B37" s="332" t="s">
        <v>14014</v>
      </c>
      <c r="C37" s="285" t="s">
        <v>14016</v>
      </c>
      <c r="D37" s="437" t="s">
        <v>14017</v>
      </c>
      <c r="E37" s="332" t="s">
        <v>24</v>
      </c>
      <c r="F37" s="323">
        <v>21000</v>
      </c>
      <c r="G37" s="330">
        <v>2</v>
      </c>
      <c r="H37" s="331">
        <v>2</v>
      </c>
      <c r="I37" s="332"/>
      <c r="J37" s="367">
        <f t="shared" si="4"/>
        <v>42000</v>
      </c>
      <c r="K37" s="437" t="s">
        <v>44</v>
      </c>
      <c r="M37" t="s">
        <v>14015</v>
      </c>
      <c r="N37" s="1309" t="s">
        <v>14353</v>
      </c>
      <c r="O37" t="s">
        <v>15253</v>
      </c>
    </row>
    <row r="38" spans="1:15" x14ac:dyDescent="0.25">
      <c r="A38" s="79">
        <v>42733</v>
      </c>
      <c r="B38" s="83" t="s">
        <v>12284</v>
      </c>
      <c r="C38" s="87" t="s">
        <v>12285</v>
      </c>
      <c r="D38" s="83" t="s">
        <v>12286</v>
      </c>
      <c r="E38" s="83" t="s">
        <v>24</v>
      </c>
      <c r="F38" s="182">
        <v>69330</v>
      </c>
      <c r="G38" s="83">
        <v>1</v>
      </c>
      <c r="H38" s="199">
        <v>1</v>
      </c>
      <c r="I38" s="83"/>
      <c r="J38" s="367">
        <f t="shared" ref="J38:J39" si="5">H38*F38</f>
        <v>69330</v>
      </c>
      <c r="K38" s="566"/>
      <c r="M38" t="s">
        <v>12287</v>
      </c>
      <c r="N38" t="s">
        <v>11971</v>
      </c>
      <c r="O38" t="s">
        <v>15253</v>
      </c>
    </row>
    <row r="39" spans="1:15" x14ac:dyDescent="0.25">
      <c r="A39" s="326">
        <v>42733</v>
      </c>
      <c r="B39" s="332" t="s">
        <v>6303</v>
      </c>
      <c r="C39" s="285" t="s">
        <v>12268</v>
      </c>
      <c r="D39" s="437" t="s">
        <v>12271</v>
      </c>
      <c r="E39" s="332" t="s">
        <v>24</v>
      </c>
      <c r="F39" s="323">
        <v>18488</v>
      </c>
      <c r="G39" s="330">
        <v>1</v>
      </c>
      <c r="H39" s="331">
        <v>1</v>
      </c>
      <c r="I39" s="332"/>
      <c r="J39" s="367">
        <f t="shared" si="5"/>
        <v>18488</v>
      </c>
      <c r="K39" s="437" t="s">
        <v>12272</v>
      </c>
      <c r="M39" t="s">
        <v>15287</v>
      </c>
      <c r="O39" t="s">
        <v>15253</v>
      </c>
    </row>
    <row r="40" spans="1:15" x14ac:dyDescent="0.25">
      <c r="A40" s="326">
        <v>42733</v>
      </c>
      <c r="B40" s="515" t="s">
        <v>6303</v>
      </c>
      <c r="C40" s="327" t="s">
        <v>17867</v>
      </c>
      <c r="D40" s="515" t="s">
        <v>12270</v>
      </c>
      <c r="E40" s="469" t="s">
        <v>24</v>
      </c>
      <c r="F40" s="598">
        <v>32488</v>
      </c>
      <c r="G40" s="469">
        <v>1</v>
      </c>
      <c r="H40" s="515">
        <v>1</v>
      </c>
      <c r="I40" s="327"/>
      <c r="J40" s="367">
        <f t="shared" ref="J40:J48" si="6">H40*F40</f>
        <v>32488</v>
      </c>
      <c r="K40" s="548" t="s">
        <v>778</v>
      </c>
      <c r="M40" t="s">
        <v>15287</v>
      </c>
      <c r="O40" t="s">
        <v>15253</v>
      </c>
    </row>
    <row r="41" spans="1:15" x14ac:dyDescent="0.25">
      <c r="A41" s="326">
        <v>42733</v>
      </c>
      <c r="B41" s="469" t="s">
        <v>6303</v>
      </c>
      <c r="C41" s="327" t="s">
        <v>17868</v>
      </c>
      <c r="D41" s="469" t="s">
        <v>12269</v>
      </c>
      <c r="E41" s="469" t="s">
        <v>24</v>
      </c>
      <c r="F41" s="464">
        <v>18388</v>
      </c>
      <c r="G41" s="469">
        <v>1</v>
      </c>
      <c r="H41" s="515">
        <v>1</v>
      </c>
      <c r="I41" s="327"/>
      <c r="J41" s="367">
        <f t="shared" si="6"/>
        <v>18388</v>
      </c>
      <c r="K41" s="504" t="s">
        <v>57</v>
      </c>
      <c r="M41" t="s">
        <v>15287</v>
      </c>
      <c r="O41" t="s">
        <v>15253</v>
      </c>
    </row>
    <row r="42" spans="1:15" x14ac:dyDescent="0.25">
      <c r="A42" s="79">
        <v>42733</v>
      </c>
      <c r="B42" s="83" t="s">
        <v>6303</v>
      </c>
      <c r="C42" s="87" t="s">
        <v>17869</v>
      </c>
      <c r="D42" s="83" t="s">
        <v>12267</v>
      </c>
      <c r="E42" s="83" t="s">
        <v>24</v>
      </c>
      <c r="F42" s="178">
        <v>18488</v>
      </c>
      <c r="G42" s="83">
        <v>1</v>
      </c>
      <c r="H42" s="199">
        <v>1</v>
      </c>
      <c r="I42" s="87"/>
      <c r="J42" s="367">
        <f t="shared" si="6"/>
        <v>18488</v>
      </c>
      <c r="K42" s="111" t="s">
        <v>691</v>
      </c>
      <c r="M42" t="s">
        <v>15287</v>
      </c>
      <c r="O42" t="s">
        <v>15253</v>
      </c>
    </row>
    <row r="43" spans="1:15" x14ac:dyDescent="0.25">
      <c r="A43" s="976">
        <v>42733</v>
      </c>
      <c r="B43" s="83" t="s">
        <v>5111</v>
      </c>
      <c r="C43" s="87" t="s">
        <v>12197</v>
      </c>
      <c r="D43" s="83" t="s">
        <v>12198</v>
      </c>
      <c r="E43" s="83" t="s">
        <v>24</v>
      </c>
      <c r="F43" s="178">
        <v>194900</v>
      </c>
      <c r="G43" s="83">
        <v>1</v>
      </c>
      <c r="H43" s="199">
        <v>1</v>
      </c>
      <c r="I43" s="87"/>
      <c r="J43" s="367">
        <f t="shared" si="6"/>
        <v>194900</v>
      </c>
      <c r="K43" s="111" t="s">
        <v>6121</v>
      </c>
      <c r="M43" s="239" t="s">
        <v>12192</v>
      </c>
    </row>
    <row r="44" spans="1:15" x14ac:dyDescent="0.25">
      <c r="A44" s="976">
        <v>42733</v>
      </c>
      <c r="B44" s="332" t="s">
        <v>12194</v>
      </c>
      <c r="C44" s="448" t="s">
        <v>12195</v>
      </c>
      <c r="D44" s="332" t="s">
        <v>12196</v>
      </c>
      <c r="E44" s="332" t="s">
        <v>24</v>
      </c>
      <c r="F44" s="323">
        <v>44000</v>
      </c>
      <c r="G44" s="366">
        <v>2</v>
      </c>
      <c r="H44" s="366">
        <v>2</v>
      </c>
      <c r="I44" s="551"/>
      <c r="J44" s="367">
        <f t="shared" si="6"/>
        <v>88000</v>
      </c>
      <c r="K44" s="437" t="s">
        <v>6121</v>
      </c>
      <c r="M44" s="239" t="s">
        <v>12192</v>
      </c>
    </row>
    <row r="45" spans="1:15" x14ac:dyDescent="0.25">
      <c r="A45" s="976">
        <v>42733</v>
      </c>
      <c r="B45" s="199" t="s">
        <v>6303</v>
      </c>
      <c r="C45" s="200" t="s">
        <v>17870</v>
      </c>
      <c r="D45" s="199" t="s">
        <v>12193</v>
      </c>
      <c r="E45" s="199" t="s">
        <v>24</v>
      </c>
      <c r="F45" s="201">
        <v>149500</v>
      </c>
      <c r="G45" s="199">
        <v>1</v>
      </c>
      <c r="H45" s="199">
        <v>1</v>
      </c>
      <c r="I45" s="199"/>
      <c r="J45" s="367">
        <f t="shared" si="6"/>
        <v>149500</v>
      </c>
      <c r="K45" s="199" t="s">
        <v>6121</v>
      </c>
      <c r="L45" s="239"/>
      <c r="M45" s="239" t="s">
        <v>12192</v>
      </c>
    </row>
    <row r="46" spans="1:15" x14ac:dyDescent="0.25">
      <c r="A46" s="79">
        <v>42662</v>
      </c>
      <c r="B46" s="83" t="s">
        <v>445</v>
      </c>
      <c r="C46" s="87" t="s">
        <v>17871</v>
      </c>
      <c r="D46" s="83" t="s">
        <v>11548</v>
      </c>
      <c r="E46" s="83" t="s">
        <v>24</v>
      </c>
      <c r="F46" s="178">
        <v>17500</v>
      </c>
      <c r="G46" s="181">
        <v>6</v>
      </c>
      <c r="H46" s="181">
        <v>6</v>
      </c>
      <c r="I46" s="87"/>
      <c r="J46" s="367">
        <f t="shared" si="6"/>
        <v>105000</v>
      </c>
      <c r="K46" s="87" t="s">
        <v>11549</v>
      </c>
      <c r="M46" s="987" t="s">
        <v>11542</v>
      </c>
      <c r="N46" s="417" t="s">
        <v>6226</v>
      </c>
    </row>
    <row r="47" spans="1:15" x14ac:dyDescent="0.25">
      <c r="A47" s="1028">
        <v>42606</v>
      </c>
      <c r="B47" s="83" t="s">
        <v>1038</v>
      </c>
      <c r="C47" s="1029" t="s">
        <v>17872</v>
      </c>
      <c r="D47" s="83" t="s">
        <v>11541</v>
      </c>
      <c r="E47" s="83" t="s">
        <v>35</v>
      </c>
      <c r="F47" s="1005">
        <v>19000</v>
      </c>
      <c r="G47" s="181">
        <v>2</v>
      </c>
      <c r="H47" s="181">
        <v>2</v>
      </c>
      <c r="I47" s="83"/>
      <c r="J47" s="367">
        <f t="shared" si="6"/>
        <v>38000</v>
      </c>
      <c r="K47" s="199" t="s">
        <v>11549</v>
      </c>
      <c r="L47" s="232"/>
      <c r="M47" s="199" t="s">
        <v>11542</v>
      </c>
      <c r="N47" s="417" t="s">
        <v>6226</v>
      </c>
    </row>
    <row r="48" spans="1:15" ht="16.5" customHeight="1" x14ac:dyDescent="0.25">
      <c r="A48" s="79">
        <v>42626</v>
      </c>
      <c r="B48" s="83" t="s">
        <v>445</v>
      </c>
      <c r="C48" s="87" t="s">
        <v>17873</v>
      </c>
      <c r="D48" s="83" t="s">
        <v>11539</v>
      </c>
      <c r="E48" s="83" t="s">
        <v>24</v>
      </c>
      <c r="F48" s="182">
        <v>17500</v>
      </c>
      <c r="G48" s="83">
        <v>2</v>
      </c>
      <c r="H48" s="199">
        <v>2</v>
      </c>
      <c r="I48" s="83"/>
      <c r="J48" s="367">
        <f t="shared" si="6"/>
        <v>35000</v>
      </c>
      <c r="K48" s="111" t="s">
        <v>427</v>
      </c>
      <c r="M48" s="199" t="s">
        <v>11540</v>
      </c>
      <c r="N48" t="s">
        <v>6226</v>
      </c>
    </row>
    <row r="49" spans="1:15" x14ac:dyDescent="0.25">
      <c r="A49" s="326">
        <v>42641</v>
      </c>
      <c r="B49" s="332" t="s">
        <v>11246</v>
      </c>
      <c r="C49" s="285" t="s">
        <v>11247</v>
      </c>
      <c r="D49" s="437" t="s">
        <v>11249</v>
      </c>
      <c r="E49" s="332" t="s">
        <v>24</v>
      </c>
      <c r="F49" s="323">
        <v>27950</v>
      </c>
      <c r="G49" s="330">
        <v>1</v>
      </c>
      <c r="H49" s="331">
        <v>1</v>
      </c>
      <c r="I49" s="332"/>
      <c r="J49" s="367">
        <f t="shared" ref="J49" si="7">H49*F49</f>
        <v>27950</v>
      </c>
      <c r="K49" s="437" t="s">
        <v>6668</v>
      </c>
      <c r="M49" s="199" t="s">
        <v>11248</v>
      </c>
    </row>
    <row r="50" spans="1:15" x14ac:dyDescent="0.25">
      <c r="A50" s="326">
        <v>42250</v>
      </c>
      <c r="B50" s="281" t="s">
        <v>485</v>
      </c>
      <c r="C50" s="664" t="s">
        <v>10970</v>
      </c>
      <c r="D50" s="281" t="s">
        <v>10972</v>
      </c>
      <c r="E50" s="332" t="s">
        <v>28</v>
      </c>
      <c r="F50" s="324">
        <v>31250</v>
      </c>
      <c r="G50" s="330">
        <v>1</v>
      </c>
      <c r="H50" s="331">
        <v>1</v>
      </c>
      <c r="I50" s="551"/>
      <c r="J50" s="367">
        <f>H50*F50</f>
        <v>31250</v>
      </c>
      <c r="K50" s="437" t="s">
        <v>44</v>
      </c>
      <c r="M50" t="s">
        <v>10971</v>
      </c>
      <c r="N50" t="s">
        <v>6226</v>
      </c>
    </row>
    <row r="51" spans="1:15" x14ac:dyDescent="0.25">
      <c r="A51" s="286">
        <v>42250</v>
      </c>
      <c r="B51" s="199" t="s">
        <v>10946</v>
      </c>
      <c r="C51" s="200" t="s">
        <v>10948</v>
      </c>
      <c r="D51" s="199" t="s">
        <v>10947</v>
      </c>
      <c r="E51" s="199" t="s">
        <v>24</v>
      </c>
      <c r="F51" s="325">
        <v>133500</v>
      </c>
      <c r="G51" s="83">
        <v>1</v>
      </c>
      <c r="H51" s="199">
        <v>1</v>
      </c>
      <c r="I51" s="87"/>
      <c r="J51" s="367">
        <f>H51*F51</f>
        <v>133500</v>
      </c>
      <c r="K51" s="111" t="s">
        <v>44</v>
      </c>
      <c r="M51" t="s">
        <v>10940</v>
      </c>
      <c r="N51" t="s">
        <v>6226</v>
      </c>
    </row>
    <row r="52" spans="1:15" x14ac:dyDescent="0.25">
      <c r="A52" s="286">
        <v>42250</v>
      </c>
      <c r="B52" s="199" t="s">
        <v>10943</v>
      </c>
      <c r="C52" s="200" t="s">
        <v>10944</v>
      </c>
      <c r="D52" s="199" t="s">
        <v>10945</v>
      </c>
      <c r="E52" s="199" t="s">
        <v>24</v>
      </c>
      <c r="F52" s="325">
        <v>28000</v>
      </c>
      <c r="G52" s="83">
        <v>1</v>
      </c>
      <c r="H52" s="199">
        <v>1</v>
      </c>
      <c r="I52" s="87"/>
      <c r="J52" s="367">
        <f>H52*F52</f>
        <v>28000</v>
      </c>
      <c r="K52" s="111" t="s">
        <v>44</v>
      </c>
      <c r="M52" t="s">
        <v>10940</v>
      </c>
      <c r="N52" t="s">
        <v>6226</v>
      </c>
    </row>
    <row r="53" spans="1:15" x14ac:dyDescent="0.25">
      <c r="A53" s="286">
        <v>42214</v>
      </c>
      <c r="B53" s="199" t="s">
        <v>521</v>
      </c>
      <c r="C53" s="200" t="s">
        <v>9211</v>
      </c>
      <c r="D53" s="199" t="s">
        <v>9212</v>
      </c>
      <c r="E53" s="199" t="s">
        <v>24</v>
      </c>
      <c r="F53" s="201">
        <v>19500</v>
      </c>
      <c r="G53" s="83">
        <v>1</v>
      </c>
      <c r="H53" s="199">
        <v>1</v>
      </c>
      <c r="I53" s="83"/>
      <c r="J53" s="367">
        <f t="shared" ref="J53:J54" si="8">H53*F53</f>
        <v>19500</v>
      </c>
      <c r="K53" s="111" t="s">
        <v>44</v>
      </c>
      <c r="M53" t="s">
        <v>9111</v>
      </c>
    </row>
    <row r="54" spans="1:15" x14ac:dyDescent="0.25">
      <c r="A54" s="326">
        <v>42214</v>
      </c>
      <c r="B54" s="332" t="s">
        <v>398</v>
      </c>
      <c r="C54" s="285" t="s">
        <v>9286</v>
      </c>
      <c r="D54" s="437" t="s">
        <v>9210</v>
      </c>
      <c r="E54" s="332" t="s">
        <v>24</v>
      </c>
      <c r="F54" s="323">
        <v>28000</v>
      </c>
      <c r="G54" s="330">
        <v>1</v>
      </c>
      <c r="H54" s="331">
        <v>1</v>
      </c>
      <c r="I54" s="332"/>
      <c r="J54" s="367">
        <f t="shared" si="8"/>
        <v>28000</v>
      </c>
      <c r="K54" s="437" t="s">
        <v>120</v>
      </c>
      <c r="M54" t="s">
        <v>9111</v>
      </c>
    </row>
    <row r="55" spans="1:15" x14ac:dyDescent="0.25">
      <c r="A55" s="326">
        <v>41960</v>
      </c>
      <c r="B55" s="515" t="s">
        <v>6303</v>
      </c>
      <c r="C55" s="327" t="s">
        <v>6304</v>
      </c>
      <c r="D55" s="515" t="s">
        <v>7333</v>
      </c>
      <c r="E55" s="469" t="s">
        <v>24</v>
      </c>
      <c r="F55" s="598">
        <v>80000</v>
      </c>
      <c r="G55" s="469">
        <v>1</v>
      </c>
      <c r="H55" s="515">
        <v>1</v>
      </c>
      <c r="I55" s="327"/>
      <c r="J55" s="479">
        <f>H55*F55</f>
        <v>80000</v>
      </c>
      <c r="K55" s="469" t="s">
        <v>6121</v>
      </c>
    </row>
    <row r="56" spans="1:15" x14ac:dyDescent="0.25">
      <c r="A56" s="326">
        <v>41960</v>
      </c>
      <c r="B56" s="515" t="s">
        <v>5111</v>
      </c>
      <c r="C56" s="612" t="s">
        <v>6305</v>
      </c>
      <c r="D56" s="515" t="s">
        <v>7332</v>
      </c>
      <c r="E56" s="469" t="s">
        <v>24</v>
      </c>
      <c r="F56" s="598">
        <v>136500</v>
      </c>
      <c r="G56" s="469">
        <v>1</v>
      </c>
      <c r="H56" s="515">
        <v>1</v>
      </c>
      <c r="I56" s="327"/>
      <c r="J56" s="623">
        <v>136500</v>
      </c>
      <c r="K56" s="469" t="s">
        <v>6121</v>
      </c>
    </row>
    <row r="57" spans="1:15" x14ac:dyDescent="0.25">
      <c r="A57" s="326">
        <v>41883</v>
      </c>
      <c r="B57" s="281" t="s">
        <v>401</v>
      </c>
      <c r="C57" s="285" t="s">
        <v>6080</v>
      </c>
      <c r="D57" s="437" t="s">
        <v>6320</v>
      </c>
      <c r="E57" s="332" t="s">
        <v>24</v>
      </c>
      <c r="F57" s="324">
        <v>17150</v>
      </c>
      <c r="G57" s="330">
        <v>1</v>
      </c>
      <c r="H57" s="331">
        <v>1</v>
      </c>
      <c r="I57" s="332"/>
      <c r="J57" s="479">
        <f t="shared" ref="J57:J62" si="9">H57*F57</f>
        <v>17150</v>
      </c>
      <c r="K57" s="332" t="s">
        <v>4579</v>
      </c>
      <c r="N57" t="s">
        <v>7385</v>
      </c>
      <c r="O57" t="s">
        <v>7386</v>
      </c>
    </row>
    <row r="58" spans="1:15" x14ac:dyDescent="0.25">
      <c r="A58" s="326">
        <v>41848</v>
      </c>
      <c r="B58" s="281" t="s">
        <v>401</v>
      </c>
      <c r="C58" s="448" t="s">
        <v>5596</v>
      </c>
      <c r="D58" s="281" t="s">
        <v>7249</v>
      </c>
      <c r="E58" s="332" t="s">
        <v>24</v>
      </c>
      <c r="F58" s="324">
        <v>16850</v>
      </c>
      <c r="G58" s="330">
        <v>1</v>
      </c>
      <c r="H58" s="331">
        <v>1</v>
      </c>
      <c r="I58" s="551"/>
      <c r="J58" s="479">
        <f t="shared" si="9"/>
        <v>16850</v>
      </c>
      <c r="K58" s="332" t="s">
        <v>505</v>
      </c>
    </row>
    <row r="59" spans="1:15" x14ac:dyDescent="0.25">
      <c r="A59" s="731">
        <v>41845</v>
      </c>
      <c r="B59" s="721" t="s">
        <v>445</v>
      </c>
      <c r="C59" s="732" t="s">
        <v>5599</v>
      </c>
      <c r="D59" s="721" t="s">
        <v>7331</v>
      </c>
      <c r="E59" s="730" t="s">
        <v>24</v>
      </c>
      <c r="F59" s="733">
        <v>29260</v>
      </c>
      <c r="G59" s="734">
        <v>2</v>
      </c>
      <c r="H59" s="735">
        <v>2</v>
      </c>
      <c r="I59" s="730"/>
      <c r="J59" s="729">
        <f t="shared" si="9"/>
        <v>58520</v>
      </c>
      <c r="K59" s="730" t="s">
        <v>5418</v>
      </c>
      <c r="L59" t="s">
        <v>8163</v>
      </c>
      <c r="N59" t="s">
        <v>8162</v>
      </c>
    </row>
    <row r="60" spans="1:15" x14ac:dyDescent="0.25">
      <c r="A60" s="731">
        <v>41845</v>
      </c>
      <c r="B60" s="721" t="s">
        <v>445</v>
      </c>
      <c r="C60" s="836" t="s">
        <v>5600</v>
      </c>
      <c r="D60" s="721" t="s">
        <v>7330</v>
      </c>
      <c r="E60" s="730" t="s">
        <v>24</v>
      </c>
      <c r="F60" s="733">
        <v>22890</v>
      </c>
      <c r="G60" s="734">
        <v>4</v>
      </c>
      <c r="H60" s="735">
        <v>4</v>
      </c>
      <c r="I60" s="730"/>
      <c r="J60" s="729">
        <f t="shared" si="9"/>
        <v>91560</v>
      </c>
      <c r="K60" s="730" t="s">
        <v>1055</v>
      </c>
      <c r="L60" t="s">
        <v>8163</v>
      </c>
      <c r="N60" t="s">
        <v>8162</v>
      </c>
    </row>
    <row r="61" spans="1:15" x14ac:dyDescent="0.25">
      <c r="A61" s="731">
        <v>41845</v>
      </c>
      <c r="B61" s="721" t="s">
        <v>445</v>
      </c>
      <c r="C61" s="724" t="s">
        <v>5601</v>
      </c>
      <c r="D61" s="721" t="s">
        <v>7329</v>
      </c>
      <c r="E61" s="730" t="s">
        <v>24</v>
      </c>
      <c r="F61" s="733">
        <v>20090</v>
      </c>
      <c r="G61" s="734">
        <v>1</v>
      </c>
      <c r="H61" s="735">
        <v>1</v>
      </c>
      <c r="I61" s="730"/>
      <c r="J61" s="729">
        <f t="shared" si="9"/>
        <v>20090</v>
      </c>
      <c r="K61" s="730" t="s">
        <v>575</v>
      </c>
      <c r="L61" t="s">
        <v>8163</v>
      </c>
      <c r="N61" t="s">
        <v>8162</v>
      </c>
    </row>
    <row r="62" spans="1:15" x14ac:dyDescent="0.25">
      <c r="A62" s="326">
        <v>41647</v>
      </c>
      <c r="B62" s="281" t="s">
        <v>5438</v>
      </c>
      <c r="C62" s="664" t="s">
        <v>5439</v>
      </c>
      <c r="D62" s="281" t="s">
        <v>6296</v>
      </c>
      <c r="E62" s="332" t="s">
        <v>24</v>
      </c>
      <c r="F62" s="324">
        <v>86000</v>
      </c>
      <c r="G62" s="330">
        <v>1</v>
      </c>
      <c r="H62" s="331">
        <v>1</v>
      </c>
      <c r="I62" s="551"/>
      <c r="J62" s="479">
        <f t="shared" si="9"/>
        <v>86000</v>
      </c>
      <c r="K62" s="332" t="s">
        <v>178</v>
      </c>
    </row>
    <row r="63" spans="1:15" x14ac:dyDescent="0.25">
      <c r="A63" s="183">
        <v>40469</v>
      </c>
      <c r="B63" s="199" t="s">
        <v>445</v>
      </c>
      <c r="C63" s="87" t="s">
        <v>11180</v>
      </c>
      <c r="D63" s="199" t="s">
        <v>11181</v>
      </c>
      <c r="E63" s="83" t="s">
        <v>24</v>
      </c>
      <c r="F63" s="325">
        <v>18924.5</v>
      </c>
      <c r="G63" s="83">
        <v>5</v>
      </c>
      <c r="H63" s="199">
        <v>5</v>
      </c>
      <c r="I63" s="87"/>
      <c r="J63" s="86">
        <f t="shared" ref="J63:J65" si="10">H63*F63</f>
        <v>94622.5</v>
      </c>
      <c r="K63" s="83" t="s">
        <v>11182</v>
      </c>
      <c r="M63" t="s">
        <v>11183</v>
      </c>
    </row>
    <row r="64" spans="1:15" x14ac:dyDescent="0.25">
      <c r="A64" s="183">
        <v>41635</v>
      </c>
      <c r="B64" s="199" t="s">
        <v>11141</v>
      </c>
      <c r="C64" s="87" t="s">
        <v>11142</v>
      </c>
      <c r="D64" s="239" t="s">
        <v>11143</v>
      </c>
      <c r="E64" s="203" t="s">
        <v>24</v>
      </c>
      <c r="F64" s="556">
        <v>245000</v>
      </c>
      <c r="G64" s="203">
        <v>1</v>
      </c>
      <c r="H64" s="239">
        <v>1</v>
      </c>
      <c r="I64" s="203"/>
      <c r="J64" s="86">
        <f t="shared" si="10"/>
        <v>245000</v>
      </c>
      <c r="K64" s="203" t="s">
        <v>178</v>
      </c>
      <c r="M64" t="s">
        <v>11140</v>
      </c>
    </row>
    <row r="65" spans="1:13" x14ac:dyDescent="0.25">
      <c r="A65" s="183">
        <v>41635</v>
      </c>
      <c r="B65" s="199" t="s">
        <v>11137</v>
      </c>
      <c r="C65" s="87" t="s">
        <v>11138</v>
      </c>
      <c r="D65" s="239" t="s">
        <v>11139</v>
      </c>
      <c r="E65" s="203" t="s">
        <v>24</v>
      </c>
      <c r="F65" s="556">
        <v>41800</v>
      </c>
      <c r="G65" s="984">
        <v>1</v>
      </c>
      <c r="H65" s="239">
        <v>1</v>
      </c>
      <c r="I65" s="984"/>
      <c r="J65" s="86">
        <f t="shared" si="10"/>
        <v>41800</v>
      </c>
      <c r="K65" s="203" t="s">
        <v>178</v>
      </c>
      <c r="M65" t="s">
        <v>11140</v>
      </c>
    </row>
    <row r="66" spans="1:13" x14ac:dyDescent="0.25">
      <c r="A66" s="79">
        <v>41631</v>
      </c>
      <c r="B66" s="100" t="s">
        <v>45</v>
      </c>
      <c r="C66" s="53" t="s">
        <v>395</v>
      </c>
      <c r="D66" s="100" t="s">
        <v>5824</v>
      </c>
      <c r="E66" s="44" t="s">
        <v>24</v>
      </c>
      <c r="F66" s="84">
        <v>31000</v>
      </c>
      <c r="G66" s="85">
        <v>1</v>
      </c>
      <c r="H66" s="102">
        <v>1</v>
      </c>
      <c r="I66" s="53"/>
      <c r="J66" s="86">
        <f t="shared" ref="J66:J80" si="11">H66*F66</f>
        <v>31000</v>
      </c>
      <c r="K66" s="44" t="s">
        <v>33</v>
      </c>
    </row>
    <row r="67" spans="1:13" x14ac:dyDescent="0.25">
      <c r="A67" s="95">
        <v>41631</v>
      </c>
      <c r="B67" s="45" t="s">
        <v>45</v>
      </c>
      <c r="C67" s="70" t="s">
        <v>11118</v>
      </c>
      <c r="D67" s="45" t="s">
        <v>5823</v>
      </c>
      <c r="E67" s="144" t="s">
        <v>24</v>
      </c>
      <c r="F67" s="98">
        <v>31000</v>
      </c>
      <c r="G67" s="99">
        <v>2</v>
      </c>
      <c r="H67" s="150">
        <v>2</v>
      </c>
      <c r="I67" s="144"/>
      <c r="J67" s="86">
        <f t="shared" si="11"/>
        <v>62000</v>
      </c>
      <c r="K67" s="44" t="s">
        <v>310</v>
      </c>
      <c r="L67" t="s">
        <v>11119</v>
      </c>
    </row>
    <row r="68" spans="1:13" x14ac:dyDescent="0.25">
      <c r="A68" s="44">
        <v>41631</v>
      </c>
      <c r="B68" s="100" t="s">
        <v>45</v>
      </c>
      <c r="C68" s="147" t="s">
        <v>397</v>
      </c>
      <c r="D68" s="617" t="s">
        <v>5822</v>
      </c>
      <c r="E68" s="44" t="s">
        <v>24</v>
      </c>
      <c r="F68" s="108">
        <v>31000</v>
      </c>
      <c r="G68" s="85">
        <v>6</v>
      </c>
      <c r="H68" s="102">
        <v>6</v>
      </c>
      <c r="I68" s="85"/>
      <c r="J68" s="86">
        <f t="shared" si="11"/>
        <v>186000</v>
      </c>
      <c r="K68" s="44" t="s">
        <v>178</v>
      </c>
    </row>
    <row r="69" spans="1:13" x14ac:dyDescent="0.25">
      <c r="A69" s="44">
        <v>41625</v>
      </c>
      <c r="B69" s="100" t="s">
        <v>398</v>
      </c>
      <c r="C69" s="46" t="s">
        <v>399</v>
      </c>
      <c r="D69" s="47" t="s">
        <v>5820</v>
      </c>
      <c r="E69" s="44" t="s">
        <v>24</v>
      </c>
      <c r="F69" s="84">
        <v>34195</v>
      </c>
      <c r="G69" s="85">
        <v>6</v>
      </c>
      <c r="H69" s="102">
        <v>6</v>
      </c>
      <c r="I69" s="53"/>
      <c r="J69" s="86">
        <f t="shared" si="11"/>
        <v>205170</v>
      </c>
      <c r="K69" s="44" t="s">
        <v>178</v>
      </c>
    </row>
    <row r="70" spans="1:13" x14ac:dyDescent="0.25">
      <c r="A70" s="44">
        <v>41619</v>
      </c>
      <c r="B70" s="100" t="s">
        <v>49</v>
      </c>
      <c r="C70" s="46" t="s">
        <v>400</v>
      </c>
      <c r="D70" s="100" t="s">
        <v>5819</v>
      </c>
      <c r="E70" s="44" t="s">
        <v>24</v>
      </c>
      <c r="F70" s="84">
        <v>29150</v>
      </c>
      <c r="G70" s="85">
        <v>13</v>
      </c>
      <c r="H70" s="102">
        <v>13</v>
      </c>
      <c r="I70" s="53"/>
      <c r="J70" s="86">
        <f t="shared" si="11"/>
        <v>378950</v>
      </c>
      <c r="K70" s="44" t="s">
        <v>84</v>
      </c>
    </row>
    <row r="71" spans="1:13" x14ac:dyDescent="0.25">
      <c r="A71" s="54">
        <v>41614</v>
      </c>
      <c r="B71" s="44" t="s">
        <v>401</v>
      </c>
      <c r="C71" s="46" t="s">
        <v>402</v>
      </c>
      <c r="D71" s="100"/>
      <c r="E71" s="38" t="s">
        <v>24</v>
      </c>
      <c r="F71" s="51">
        <v>10500</v>
      </c>
      <c r="G71" s="49">
        <v>1</v>
      </c>
      <c r="H71" s="49">
        <v>1</v>
      </c>
      <c r="I71" s="52"/>
      <c r="J71" s="170">
        <f t="shared" si="11"/>
        <v>10500</v>
      </c>
      <c r="K71" s="159" t="s">
        <v>403</v>
      </c>
    </row>
    <row r="72" spans="1:13" x14ac:dyDescent="0.25">
      <c r="A72" s="95">
        <v>41607</v>
      </c>
      <c r="B72" s="100" t="s">
        <v>404</v>
      </c>
      <c r="C72" s="147" t="s">
        <v>405</v>
      </c>
      <c r="D72" s="617" t="s">
        <v>5818</v>
      </c>
      <c r="E72" s="44" t="s">
        <v>24</v>
      </c>
      <c r="F72" s="108">
        <v>20000</v>
      </c>
      <c r="G72" s="85">
        <v>2</v>
      </c>
      <c r="H72" s="102">
        <v>2</v>
      </c>
      <c r="I72" s="85"/>
      <c r="J72" s="86">
        <f t="shared" si="11"/>
        <v>40000</v>
      </c>
      <c r="K72" s="44" t="s">
        <v>178</v>
      </c>
    </row>
    <row r="73" spans="1:13" x14ac:dyDescent="0.25">
      <c r="A73" s="95">
        <v>41607</v>
      </c>
      <c r="B73" s="149" t="s">
        <v>406</v>
      </c>
      <c r="C73" s="39" t="s">
        <v>407</v>
      </c>
      <c r="D73" s="45" t="s">
        <v>5817</v>
      </c>
      <c r="E73" s="144" t="s">
        <v>24</v>
      </c>
      <c r="F73" s="98">
        <v>25000</v>
      </c>
      <c r="G73" s="99">
        <v>1</v>
      </c>
      <c r="H73" s="150">
        <v>1</v>
      </c>
      <c r="I73" s="144"/>
      <c r="J73" s="86">
        <f t="shared" si="11"/>
        <v>25000</v>
      </c>
      <c r="K73" s="44" t="s">
        <v>178</v>
      </c>
    </row>
    <row r="74" spans="1:13" x14ac:dyDescent="0.25">
      <c r="A74" s="95">
        <v>41607</v>
      </c>
      <c r="B74" s="151" t="s">
        <v>408</v>
      </c>
      <c r="C74" s="70" t="s">
        <v>409</v>
      </c>
      <c r="D74" s="45" t="s">
        <v>5816</v>
      </c>
      <c r="E74" s="144" t="s">
        <v>24</v>
      </c>
      <c r="F74" s="98">
        <v>89800</v>
      </c>
      <c r="G74" s="99">
        <v>1</v>
      </c>
      <c r="H74" s="150">
        <v>1</v>
      </c>
      <c r="I74" s="144"/>
      <c r="J74" s="86">
        <f t="shared" si="11"/>
        <v>89800</v>
      </c>
      <c r="K74" s="44" t="s">
        <v>178</v>
      </c>
    </row>
    <row r="75" spans="1:13" x14ac:dyDescent="0.25">
      <c r="A75" s="95">
        <v>41607</v>
      </c>
      <c r="B75" s="45" t="s">
        <v>410</v>
      </c>
      <c r="C75" s="39" t="s">
        <v>411</v>
      </c>
      <c r="D75" s="45" t="s">
        <v>5815</v>
      </c>
      <c r="E75" s="144" t="s">
        <v>24</v>
      </c>
      <c r="F75" s="98">
        <v>19850</v>
      </c>
      <c r="G75" s="99">
        <v>1</v>
      </c>
      <c r="H75" s="150">
        <v>1</v>
      </c>
      <c r="I75" s="144"/>
      <c r="J75" s="86">
        <f t="shared" si="11"/>
        <v>19850</v>
      </c>
      <c r="K75" s="44" t="s">
        <v>178</v>
      </c>
    </row>
    <row r="76" spans="1:13" x14ac:dyDescent="0.25">
      <c r="A76" s="95">
        <v>41607</v>
      </c>
      <c r="B76" s="45" t="s">
        <v>412</v>
      </c>
      <c r="C76" s="46" t="s">
        <v>413</v>
      </c>
      <c r="D76" s="47" t="s">
        <v>5814</v>
      </c>
      <c r="E76" s="44" t="s">
        <v>28</v>
      </c>
      <c r="F76" s="152">
        <v>34514</v>
      </c>
      <c r="G76" s="85">
        <v>4</v>
      </c>
      <c r="H76" s="102">
        <v>4</v>
      </c>
      <c r="I76" s="44"/>
      <c r="J76" s="86">
        <f t="shared" si="11"/>
        <v>138056</v>
      </c>
      <c r="K76" s="44" t="s">
        <v>178</v>
      </c>
    </row>
    <row r="77" spans="1:13" x14ac:dyDescent="0.25">
      <c r="A77" s="79">
        <v>41607</v>
      </c>
      <c r="B77" s="100" t="s">
        <v>416</v>
      </c>
      <c r="C77" s="46" t="s">
        <v>417</v>
      </c>
      <c r="D77" s="100" t="s">
        <v>5813</v>
      </c>
      <c r="E77" s="44" t="s">
        <v>24</v>
      </c>
      <c r="F77" s="84">
        <v>60500</v>
      </c>
      <c r="G77" s="162">
        <v>1</v>
      </c>
      <c r="H77" s="102">
        <v>1</v>
      </c>
      <c r="I77" s="163"/>
      <c r="J77" s="86">
        <f t="shared" si="11"/>
        <v>60500</v>
      </c>
      <c r="K77" s="44" t="s">
        <v>178</v>
      </c>
    </row>
    <row r="78" spans="1:13" x14ac:dyDescent="0.25">
      <c r="A78" s="95">
        <v>41601</v>
      </c>
      <c r="B78" s="82" t="s">
        <v>45</v>
      </c>
      <c r="C78" s="87" t="s">
        <v>418</v>
      </c>
      <c r="D78" s="983" t="s">
        <v>5812</v>
      </c>
      <c r="E78" s="83" t="s">
        <v>24</v>
      </c>
      <c r="F78" s="108">
        <v>22400</v>
      </c>
      <c r="G78" s="83">
        <v>1</v>
      </c>
      <c r="H78" s="82">
        <v>1</v>
      </c>
      <c r="I78" s="83"/>
      <c r="J78" s="86">
        <f t="shared" si="11"/>
        <v>22400</v>
      </c>
      <c r="K78" s="83" t="s">
        <v>419</v>
      </c>
    </row>
    <row r="79" spans="1:13" x14ac:dyDescent="0.25">
      <c r="A79" s="79">
        <v>41601</v>
      </c>
      <c r="B79" s="100" t="s">
        <v>398</v>
      </c>
      <c r="C79" s="46" t="s">
        <v>420</v>
      </c>
      <c r="D79" s="102" t="s">
        <v>5811</v>
      </c>
      <c r="E79" s="44" t="s">
        <v>24</v>
      </c>
      <c r="F79" s="108">
        <v>27950</v>
      </c>
      <c r="G79" s="85">
        <v>1</v>
      </c>
      <c r="H79" s="143">
        <v>1</v>
      </c>
      <c r="I79" s="44"/>
      <c r="J79" s="86">
        <f t="shared" si="11"/>
        <v>27950</v>
      </c>
      <c r="K79" s="44" t="s">
        <v>419</v>
      </c>
    </row>
    <row r="80" spans="1:13" x14ac:dyDescent="0.25">
      <c r="A80" s="95">
        <v>41601</v>
      </c>
      <c r="B80" s="45" t="s">
        <v>45</v>
      </c>
      <c r="C80" s="46" t="s">
        <v>421</v>
      </c>
      <c r="D80" s="47" t="s">
        <v>5810</v>
      </c>
      <c r="E80" s="44" t="s">
        <v>24</v>
      </c>
      <c r="F80" s="152">
        <v>23250</v>
      </c>
      <c r="G80" s="85">
        <v>5</v>
      </c>
      <c r="H80" s="143">
        <v>5</v>
      </c>
      <c r="I80" s="44"/>
      <c r="J80" s="86">
        <f t="shared" si="11"/>
        <v>116250</v>
      </c>
      <c r="K80" s="44" t="s">
        <v>403</v>
      </c>
    </row>
    <row r="81" spans="1:12" x14ac:dyDescent="0.25">
      <c r="A81" s="95">
        <v>41599</v>
      </c>
      <c r="B81" s="100" t="s">
        <v>398</v>
      </c>
      <c r="C81" s="147" t="s">
        <v>422</v>
      </c>
      <c r="D81" s="983" t="s">
        <v>5809</v>
      </c>
      <c r="E81" s="44" t="s">
        <v>24</v>
      </c>
      <c r="F81" s="108">
        <v>32998</v>
      </c>
      <c r="G81" s="85">
        <v>1</v>
      </c>
      <c r="H81" s="143">
        <v>1</v>
      </c>
      <c r="I81" s="85"/>
      <c r="J81" s="86">
        <f t="shared" ref="J81:J86" si="12">H81*F81</f>
        <v>32998</v>
      </c>
      <c r="K81" s="44" t="s">
        <v>423</v>
      </c>
    </row>
    <row r="82" spans="1:12" x14ac:dyDescent="0.25">
      <c r="A82" s="79">
        <v>41565</v>
      </c>
      <c r="B82" s="100" t="s">
        <v>45</v>
      </c>
      <c r="C82" s="701" t="s">
        <v>7759</v>
      </c>
      <c r="D82" s="199"/>
      <c r="E82" s="199" t="s">
        <v>24</v>
      </c>
      <c r="F82" s="201">
        <v>19380</v>
      </c>
      <c r="G82" s="199">
        <v>1</v>
      </c>
      <c r="H82" s="199">
        <v>1</v>
      </c>
      <c r="I82" s="199"/>
      <c r="J82" s="86">
        <f t="shared" si="12"/>
        <v>19380</v>
      </c>
      <c r="K82" s="199" t="s">
        <v>310</v>
      </c>
    </row>
    <row r="83" spans="1:12" x14ac:dyDescent="0.25">
      <c r="A83" s="79">
        <v>41565</v>
      </c>
      <c r="B83" s="100" t="s">
        <v>45</v>
      </c>
      <c r="C83" s="46" t="s">
        <v>6554</v>
      </c>
      <c r="D83" s="47" t="s">
        <v>5808</v>
      </c>
      <c r="E83" s="44" t="s">
        <v>24</v>
      </c>
      <c r="F83" s="84">
        <v>19380</v>
      </c>
      <c r="G83" s="85">
        <v>1</v>
      </c>
      <c r="H83" s="143">
        <v>1</v>
      </c>
      <c r="I83" s="53"/>
      <c r="J83" s="86">
        <f t="shared" si="12"/>
        <v>19380</v>
      </c>
      <c r="K83" s="44" t="s">
        <v>310</v>
      </c>
    </row>
    <row r="84" spans="1:12" x14ac:dyDescent="0.25">
      <c r="A84" s="144">
        <v>41542</v>
      </c>
      <c r="B84" s="45" t="s">
        <v>45</v>
      </c>
      <c r="C84" s="39" t="s">
        <v>424</v>
      </c>
      <c r="D84" s="45" t="s">
        <v>5807</v>
      </c>
      <c r="E84" s="144" t="s">
        <v>24</v>
      </c>
      <c r="F84" s="98">
        <v>20950</v>
      </c>
      <c r="G84" s="99">
        <v>1</v>
      </c>
      <c r="H84" s="145">
        <v>1</v>
      </c>
      <c r="I84" s="144"/>
      <c r="J84" s="86">
        <f t="shared" si="12"/>
        <v>20950</v>
      </c>
      <c r="K84" s="44" t="s">
        <v>62</v>
      </c>
    </row>
    <row r="85" spans="1:12" x14ac:dyDescent="0.25">
      <c r="A85" s="95">
        <v>41542</v>
      </c>
      <c r="B85" s="100" t="s">
        <v>425</v>
      </c>
      <c r="C85" s="39" t="s">
        <v>426</v>
      </c>
      <c r="D85" s="100" t="s">
        <v>5806</v>
      </c>
      <c r="E85" s="144" t="s">
        <v>24</v>
      </c>
      <c r="F85" s="108">
        <v>28884</v>
      </c>
      <c r="G85" s="99">
        <v>1</v>
      </c>
      <c r="H85" s="150">
        <v>1</v>
      </c>
      <c r="I85" s="144"/>
      <c r="J85" s="86">
        <f t="shared" si="12"/>
        <v>28884</v>
      </c>
      <c r="K85" s="44" t="s">
        <v>427</v>
      </c>
    </row>
    <row r="86" spans="1:12" x14ac:dyDescent="0.25">
      <c r="A86" s="144">
        <v>41500</v>
      </c>
      <c r="B86" s="45" t="s">
        <v>45</v>
      </c>
      <c r="C86" s="46" t="s">
        <v>428</v>
      </c>
      <c r="D86" s="47" t="s">
        <v>5805</v>
      </c>
      <c r="E86" s="44" t="s">
        <v>24</v>
      </c>
      <c r="F86" s="152">
        <v>24750</v>
      </c>
      <c r="G86" s="85">
        <v>9</v>
      </c>
      <c r="H86" s="143">
        <v>9</v>
      </c>
      <c r="I86" s="44"/>
      <c r="J86" s="86">
        <f t="shared" si="12"/>
        <v>222750</v>
      </c>
      <c r="K86" s="44" t="s">
        <v>429</v>
      </c>
    </row>
    <row r="87" spans="1:12" x14ac:dyDescent="0.25">
      <c r="A87" s="79">
        <v>41389</v>
      </c>
      <c r="B87" s="100" t="s">
        <v>401</v>
      </c>
      <c r="C87" s="53" t="s">
        <v>430</v>
      </c>
      <c r="D87" s="102" t="s">
        <v>5804</v>
      </c>
      <c r="E87" s="44" t="s">
        <v>24</v>
      </c>
      <c r="F87" s="108">
        <v>19069.400000000001</v>
      </c>
      <c r="G87" s="85">
        <v>1</v>
      </c>
      <c r="H87" s="143">
        <v>1</v>
      </c>
      <c r="I87" s="44"/>
      <c r="J87" s="86">
        <f t="shared" ref="J87:J106" si="13">H87*F87</f>
        <v>19069.400000000001</v>
      </c>
      <c r="K87" s="44" t="s">
        <v>431</v>
      </c>
    </row>
    <row r="88" spans="1:12" x14ac:dyDescent="0.25">
      <c r="A88" s="480">
        <v>41372</v>
      </c>
      <c r="B88" s="419" t="s">
        <v>45</v>
      </c>
      <c r="C88" s="499" t="s">
        <v>6754</v>
      </c>
      <c r="D88" s="419" t="s">
        <v>5803</v>
      </c>
      <c r="E88" s="386" t="s">
        <v>24</v>
      </c>
      <c r="F88" s="387">
        <v>18500</v>
      </c>
      <c r="G88" s="500">
        <v>1</v>
      </c>
      <c r="H88" s="501">
        <v>1</v>
      </c>
      <c r="I88" s="502"/>
      <c r="J88" s="412">
        <f t="shared" si="13"/>
        <v>18500</v>
      </c>
      <c r="K88" s="386" t="s">
        <v>305</v>
      </c>
      <c r="L88" t="s">
        <v>5643</v>
      </c>
    </row>
    <row r="89" spans="1:12" x14ac:dyDescent="0.25">
      <c r="A89" s="79">
        <v>41352</v>
      </c>
      <c r="B89" s="100" t="s">
        <v>45</v>
      </c>
      <c r="C89" s="46" t="s">
        <v>433</v>
      </c>
      <c r="D89" s="100" t="s">
        <v>5802</v>
      </c>
      <c r="E89" s="44" t="s">
        <v>24</v>
      </c>
      <c r="F89" s="84">
        <v>17900</v>
      </c>
      <c r="G89" s="162">
        <v>1</v>
      </c>
      <c r="H89" s="143">
        <v>1</v>
      </c>
      <c r="I89" s="163"/>
      <c r="J89" s="86">
        <f t="shared" si="13"/>
        <v>17900</v>
      </c>
      <c r="K89" s="44" t="s">
        <v>434</v>
      </c>
    </row>
    <row r="90" spans="1:12" x14ac:dyDescent="0.25">
      <c r="A90" s="79">
        <v>41296</v>
      </c>
      <c r="B90" s="100" t="s">
        <v>435</v>
      </c>
      <c r="C90" s="147" t="s">
        <v>436</v>
      </c>
      <c r="D90" s="100" t="s">
        <v>5801</v>
      </c>
      <c r="E90" s="44" t="s">
        <v>24</v>
      </c>
      <c r="F90" s="84">
        <v>35755.5</v>
      </c>
      <c r="G90" s="85">
        <v>1</v>
      </c>
      <c r="H90" s="143">
        <v>1</v>
      </c>
      <c r="I90" s="44"/>
      <c r="J90" s="86">
        <f t="shared" si="13"/>
        <v>35755.5</v>
      </c>
      <c r="K90" s="44" t="s">
        <v>437</v>
      </c>
    </row>
    <row r="91" spans="1:12" x14ac:dyDescent="0.25">
      <c r="A91" s="95">
        <v>41270</v>
      </c>
      <c r="B91" s="100" t="s">
        <v>45</v>
      </c>
      <c r="C91" s="147" t="s">
        <v>433</v>
      </c>
      <c r="D91" s="617" t="s">
        <v>5800</v>
      </c>
      <c r="E91" s="44" t="s">
        <v>24</v>
      </c>
      <c r="F91" s="618">
        <v>21850</v>
      </c>
      <c r="G91" s="85">
        <v>1</v>
      </c>
      <c r="H91" s="102">
        <v>1</v>
      </c>
      <c r="I91" s="85"/>
      <c r="J91" s="148">
        <f t="shared" si="13"/>
        <v>21850</v>
      </c>
      <c r="K91" s="44" t="s">
        <v>44</v>
      </c>
    </row>
    <row r="92" spans="1:12" x14ac:dyDescent="0.25">
      <c r="A92" s="79">
        <v>41255</v>
      </c>
      <c r="B92" s="100" t="s">
        <v>45</v>
      </c>
      <c r="C92" s="46" t="s">
        <v>433</v>
      </c>
      <c r="D92" s="45" t="s">
        <v>5799</v>
      </c>
      <c r="E92" s="44" t="s">
        <v>24</v>
      </c>
      <c r="F92" s="84">
        <v>26940</v>
      </c>
      <c r="G92" s="85">
        <v>3</v>
      </c>
      <c r="H92" s="143">
        <v>3</v>
      </c>
      <c r="I92" s="53"/>
      <c r="J92" s="86">
        <f t="shared" si="13"/>
        <v>80820</v>
      </c>
      <c r="K92" s="44" t="s">
        <v>434</v>
      </c>
    </row>
    <row r="93" spans="1:12" x14ac:dyDescent="0.25">
      <c r="A93" s="79">
        <v>41246</v>
      </c>
      <c r="B93" s="100" t="s">
        <v>45</v>
      </c>
      <c r="C93" s="53" t="s">
        <v>433</v>
      </c>
      <c r="D93" s="100" t="s">
        <v>5798</v>
      </c>
      <c r="E93" s="44" t="s">
        <v>24</v>
      </c>
      <c r="F93" s="84">
        <v>19900</v>
      </c>
      <c r="G93" s="85">
        <v>2</v>
      </c>
      <c r="H93" s="102">
        <v>2</v>
      </c>
      <c r="I93" s="53"/>
      <c r="J93" s="148">
        <f t="shared" si="13"/>
        <v>39800</v>
      </c>
      <c r="K93" s="44" t="s">
        <v>434</v>
      </c>
    </row>
    <row r="94" spans="1:12" x14ac:dyDescent="0.25">
      <c r="A94" s="79">
        <v>41242</v>
      </c>
      <c r="B94" s="100" t="s">
        <v>438</v>
      </c>
      <c r="C94" s="53" t="s">
        <v>439</v>
      </c>
      <c r="D94" s="102" t="s">
        <v>5797</v>
      </c>
      <c r="E94" s="44" t="s">
        <v>24</v>
      </c>
      <c r="F94" s="618">
        <v>40000</v>
      </c>
      <c r="G94" s="85">
        <v>2</v>
      </c>
      <c r="H94" s="143">
        <v>2</v>
      </c>
      <c r="I94" s="44"/>
      <c r="J94" s="86">
        <f t="shared" si="13"/>
        <v>80000</v>
      </c>
      <c r="K94" s="44" t="s">
        <v>440</v>
      </c>
    </row>
    <row r="95" spans="1:12" x14ac:dyDescent="0.25">
      <c r="A95" s="79">
        <v>41242</v>
      </c>
      <c r="B95" s="100" t="s">
        <v>438</v>
      </c>
      <c r="C95" s="39" t="s">
        <v>441</v>
      </c>
      <c r="D95" s="102" t="s">
        <v>5796</v>
      </c>
      <c r="E95" s="144" t="s">
        <v>24</v>
      </c>
      <c r="F95" s="98">
        <v>18000</v>
      </c>
      <c r="G95" s="99">
        <v>3</v>
      </c>
      <c r="H95" s="145">
        <v>3</v>
      </c>
      <c r="I95" s="144"/>
      <c r="J95" s="86">
        <f t="shared" si="13"/>
        <v>54000</v>
      </c>
      <c r="K95" s="44" t="s">
        <v>440</v>
      </c>
    </row>
    <row r="96" spans="1:12" x14ac:dyDescent="0.25">
      <c r="A96" s="144">
        <v>41191</v>
      </c>
      <c r="B96" s="45" t="s">
        <v>45</v>
      </c>
      <c r="C96" s="39" t="s">
        <v>433</v>
      </c>
      <c r="D96" s="45" t="s">
        <v>5795</v>
      </c>
      <c r="E96" s="144" t="s">
        <v>24</v>
      </c>
      <c r="F96" s="98">
        <v>20850</v>
      </c>
      <c r="G96" s="99">
        <v>2</v>
      </c>
      <c r="H96" s="145">
        <v>2</v>
      </c>
      <c r="I96" s="144"/>
      <c r="J96" s="86">
        <f t="shared" si="13"/>
        <v>41700</v>
      </c>
      <c r="K96" s="44" t="s">
        <v>39</v>
      </c>
    </row>
    <row r="97" spans="1:12" x14ac:dyDescent="0.25">
      <c r="A97" s="95">
        <v>41185</v>
      </c>
      <c r="B97" s="100" t="s">
        <v>45</v>
      </c>
      <c r="C97" s="147" t="s">
        <v>442</v>
      </c>
      <c r="D97" s="617" t="s">
        <v>5794</v>
      </c>
      <c r="E97" s="44" t="s">
        <v>24</v>
      </c>
      <c r="F97" s="618">
        <v>22590</v>
      </c>
      <c r="G97" s="85">
        <v>1</v>
      </c>
      <c r="H97" s="143">
        <v>1</v>
      </c>
      <c r="I97" s="85"/>
      <c r="J97" s="86">
        <f t="shared" si="13"/>
        <v>22590</v>
      </c>
      <c r="K97" s="44" t="s">
        <v>443</v>
      </c>
    </row>
    <row r="98" spans="1:12" x14ac:dyDescent="0.25">
      <c r="A98" s="95">
        <v>40816</v>
      </c>
      <c r="B98" s="171" t="s">
        <v>445</v>
      </c>
      <c r="C98" s="39" t="s">
        <v>446</v>
      </c>
      <c r="D98" s="45" t="s">
        <v>11179</v>
      </c>
      <c r="E98" s="144" t="s">
        <v>24</v>
      </c>
      <c r="F98" s="98">
        <v>19997.5</v>
      </c>
      <c r="G98" s="99">
        <v>3</v>
      </c>
      <c r="H98" s="145">
        <v>3</v>
      </c>
      <c r="I98" s="144"/>
      <c r="J98" s="148">
        <f t="shared" si="13"/>
        <v>59992.5</v>
      </c>
      <c r="K98" s="44" t="s">
        <v>447</v>
      </c>
    </row>
    <row r="99" spans="1:12" x14ac:dyDescent="0.25">
      <c r="A99" s="79" t="s">
        <v>444</v>
      </c>
      <c r="B99" s="22" t="s">
        <v>425</v>
      </c>
      <c r="C99" s="39" t="s">
        <v>448</v>
      </c>
      <c r="D99" s="100" t="s">
        <v>5792</v>
      </c>
      <c r="E99" s="44" t="s">
        <v>24</v>
      </c>
      <c r="F99" s="108">
        <v>25895</v>
      </c>
      <c r="G99" s="85">
        <v>2</v>
      </c>
      <c r="H99" s="143">
        <v>2</v>
      </c>
      <c r="I99" s="44"/>
      <c r="J99" s="148">
        <f t="shared" si="13"/>
        <v>51790</v>
      </c>
      <c r="K99" s="44" t="s">
        <v>449</v>
      </c>
    </row>
    <row r="100" spans="1:12" x14ac:dyDescent="0.25">
      <c r="A100" s="95" t="s">
        <v>444</v>
      </c>
      <c r="B100" s="171" t="s">
        <v>450</v>
      </c>
      <c r="C100" s="39" t="s">
        <v>451</v>
      </c>
      <c r="D100" s="45" t="s">
        <v>5791</v>
      </c>
      <c r="E100" s="144" t="s">
        <v>24</v>
      </c>
      <c r="F100" s="98">
        <v>22000</v>
      </c>
      <c r="G100" s="172">
        <v>1</v>
      </c>
      <c r="H100" s="145">
        <v>1</v>
      </c>
      <c r="I100" s="173"/>
      <c r="J100" s="148">
        <f t="shared" si="13"/>
        <v>22000</v>
      </c>
      <c r="K100" s="44" t="s">
        <v>449</v>
      </c>
    </row>
    <row r="101" spans="1:12" x14ac:dyDescent="0.25">
      <c r="A101" s="79">
        <v>40906</v>
      </c>
      <c r="B101" s="100" t="s">
        <v>453</v>
      </c>
      <c r="C101" s="147" t="s">
        <v>454</v>
      </c>
      <c r="D101" s="100"/>
      <c r="E101" s="44" t="s">
        <v>24</v>
      </c>
      <c r="F101" s="84">
        <v>10490</v>
      </c>
      <c r="G101" s="49">
        <v>2</v>
      </c>
      <c r="H101" s="85">
        <v>2</v>
      </c>
      <c r="I101" s="100"/>
      <c r="J101" s="170">
        <f t="shared" si="13"/>
        <v>20980</v>
      </c>
      <c r="K101" s="44" t="s">
        <v>455</v>
      </c>
    </row>
    <row r="102" spans="1:12" x14ac:dyDescent="0.25">
      <c r="A102" s="480">
        <v>40903</v>
      </c>
      <c r="B102" s="474" t="s">
        <v>45</v>
      </c>
      <c r="C102" s="626" t="s">
        <v>6758</v>
      </c>
      <c r="D102" s="474" t="s">
        <v>5790</v>
      </c>
      <c r="E102" s="423" t="s">
        <v>24</v>
      </c>
      <c r="F102" s="482">
        <v>26990</v>
      </c>
      <c r="G102" s="474">
        <v>1</v>
      </c>
      <c r="H102" s="413">
        <v>1</v>
      </c>
      <c r="I102" s="474"/>
      <c r="J102" s="385">
        <f t="shared" si="13"/>
        <v>26990</v>
      </c>
      <c r="K102" s="504" t="s">
        <v>456</v>
      </c>
      <c r="L102" t="s">
        <v>5648</v>
      </c>
    </row>
    <row r="103" spans="1:12" x14ac:dyDescent="0.25">
      <c r="A103" s="79">
        <v>40903</v>
      </c>
      <c r="B103" s="100" t="s">
        <v>45</v>
      </c>
      <c r="C103" s="147" t="s">
        <v>457</v>
      </c>
      <c r="D103" s="102" t="s">
        <v>5789</v>
      </c>
      <c r="E103" s="38" t="s">
        <v>24</v>
      </c>
      <c r="F103" s="178">
        <v>19300</v>
      </c>
      <c r="G103" s="102">
        <v>1</v>
      </c>
      <c r="H103" s="85">
        <v>1</v>
      </c>
      <c r="I103" s="100"/>
      <c r="J103" s="170">
        <f t="shared" si="13"/>
        <v>19300</v>
      </c>
      <c r="K103" s="22" t="s">
        <v>36</v>
      </c>
    </row>
    <row r="104" spans="1:12" x14ac:dyDescent="0.25">
      <c r="A104" s="95">
        <v>40903</v>
      </c>
      <c r="B104" s="100" t="s">
        <v>45</v>
      </c>
      <c r="C104" s="147" t="s">
        <v>458</v>
      </c>
      <c r="D104" s="125" t="s">
        <v>5788</v>
      </c>
      <c r="E104" s="38" t="s">
        <v>24</v>
      </c>
      <c r="F104" s="182">
        <v>19300</v>
      </c>
      <c r="G104" s="102">
        <v>1</v>
      </c>
      <c r="H104" s="85">
        <v>1</v>
      </c>
      <c r="I104" s="102"/>
      <c r="J104" s="170">
        <f t="shared" si="13"/>
        <v>19300</v>
      </c>
      <c r="K104" s="22" t="s">
        <v>459</v>
      </c>
    </row>
    <row r="105" spans="1:12" x14ac:dyDescent="0.25">
      <c r="A105" s="144">
        <v>40851</v>
      </c>
      <c r="B105" s="100" t="s">
        <v>398</v>
      </c>
      <c r="C105" s="147" t="s">
        <v>460</v>
      </c>
      <c r="D105" s="125" t="s">
        <v>5787</v>
      </c>
      <c r="E105" s="38" t="s">
        <v>24</v>
      </c>
      <c r="F105" s="182">
        <v>31990</v>
      </c>
      <c r="G105" s="102">
        <v>1</v>
      </c>
      <c r="H105" s="85">
        <v>1</v>
      </c>
      <c r="I105" s="102"/>
      <c r="J105" s="170">
        <f t="shared" si="13"/>
        <v>31990</v>
      </c>
      <c r="K105" s="22" t="s">
        <v>461</v>
      </c>
    </row>
    <row r="106" spans="1:12" x14ac:dyDescent="0.25">
      <c r="A106" s="183">
        <v>40822</v>
      </c>
      <c r="B106" s="22" t="s">
        <v>462</v>
      </c>
      <c r="C106" s="147" t="s">
        <v>463</v>
      </c>
      <c r="D106" s="125" t="s">
        <v>5786</v>
      </c>
      <c r="E106" s="38" t="s">
        <v>24</v>
      </c>
      <c r="F106" s="182">
        <v>41400</v>
      </c>
      <c r="G106" s="102">
        <v>1</v>
      </c>
      <c r="H106" s="85">
        <v>1</v>
      </c>
      <c r="I106" s="102"/>
      <c r="J106" s="170">
        <f t="shared" si="13"/>
        <v>41400</v>
      </c>
      <c r="K106" s="22" t="s">
        <v>39</v>
      </c>
    </row>
    <row r="107" spans="1:12" x14ac:dyDescent="0.25">
      <c r="A107" s="922">
        <v>40791</v>
      </c>
      <c r="B107" s="496" t="s">
        <v>45</v>
      </c>
      <c r="C107" s="410" t="s">
        <v>8888</v>
      </c>
      <c r="D107" s="496"/>
      <c r="E107" s="923" t="s">
        <v>24</v>
      </c>
      <c r="F107" s="924">
        <v>24000</v>
      </c>
      <c r="G107" s="409">
        <v>1</v>
      </c>
      <c r="H107" s="497">
        <v>1</v>
      </c>
      <c r="I107" s="411"/>
      <c r="J107" s="924">
        <v>24000</v>
      </c>
      <c r="K107" s="925" t="s">
        <v>525</v>
      </c>
      <c r="L107" t="s">
        <v>8889</v>
      </c>
    </row>
    <row r="108" spans="1:12" x14ac:dyDescent="0.25">
      <c r="A108" s="79">
        <v>40774</v>
      </c>
      <c r="B108" s="22" t="s">
        <v>401</v>
      </c>
      <c r="C108" s="184" t="s">
        <v>464</v>
      </c>
      <c r="D108" s="102" t="s">
        <v>5785</v>
      </c>
      <c r="E108" s="49" t="s">
        <v>24</v>
      </c>
      <c r="F108" s="178">
        <v>36799</v>
      </c>
      <c r="G108" s="102">
        <v>1</v>
      </c>
      <c r="H108" s="85">
        <v>1</v>
      </c>
      <c r="I108" s="100"/>
      <c r="J108" s="170">
        <f t="shared" ref="J108:J137" si="14">H108*F108</f>
        <v>36799</v>
      </c>
      <c r="K108" s="22" t="s">
        <v>465</v>
      </c>
    </row>
    <row r="109" spans="1:12" x14ac:dyDescent="0.25">
      <c r="A109" s="95">
        <v>40764</v>
      </c>
      <c r="B109" s="22" t="s">
        <v>466</v>
      </c>
      <c r="C109" s="39" t="s">
        <v>467</v>
      </c>
      <c r="D109" s="100" t="s">
        <v>5784</v>
      </c>
      <c r="E109" s="40" t="s">
        <v>24</v>
      </c>
      <c r="F109" s="186">
        <v>33990</v>
      </c>
      <c r="G109" s="150">
        <v>1</v>
      </c>
      <c r="H109" s="99">
        <v>1</v>
      </c>
      <c r="I109" s="45"/>
      <c r="J109" s="170">
        <f t="shared" si="14"/>
        <v>33990</v>
      </c>
      <c r="K109" s="22" t="s">
        <v>468</v>
      </c>
    </row>
    <row r="110" spans="1:12" x14ac:dyDescent="0.25">
      <c r="A110" s="54">
        <v>40740</v>
      </c>
      <c r="B110" s="38" t="s">
        <v>401</v>
      </c>
      <c r="C110" s="50" t="s">
        <v>469</v>
      </c>
      <c r="D110" s="38"/>
      <c r="E110" s="38" t="s">
        <v>24</v>
      </c>
      <c r="F110" s="51">
        <v>13300</v>
      </c>
      <c r="G110" s="49">
        <v>1</v>
      </c>
      <c r="H110" s="49">
        <v>1</v>
      </c>
      <c r="I110" s="52"/>
      <c r="J110" s="170">
        <f t="shared" si="14"/>
        <v>13300</v>
      </c>
      <c r="K110" s="44" t="s">
        <v>470</v>
      </c>
    </row>
    <row r="111" spans="1:12" x14ac:dyDescent="0.25">
      <c r="A111" s="95">
        <v>40646</v>
      </c>
      <c r="B111" s="171" t="s">
        <v>45</v>
      </c>
      <c r="C111" s="39" t="s">
        <v>471</v>
      </c>
      <c r="D111" s="171" t="s">
        <v>5783</v>
      </c>
      <c r="E111" s="40" t="s">
        <v>24</v>
      </c>
      <c r="F111" s="186">
        <v>43800</v>
      </c>
      <c r="G111" s="150">
        <v>1</v>
      </c>
      <c r="H111" s="99">
        <v>1</v>
      </c>
      <c r="I111" s="45"/>
      <c r="J111" s="170">
        <f t="shared" si="14"/>
        <v>43800</v>
      </c>
      <c r="K111" s="22" t="s">
        <v>472</v>
      </c>
    </row>
    <row r="112" spans="1:12" x14ac:dyDescent="0.25">
      <c r="A112" s="79">
        <v>40640</v>
      </c>
      <c r="B112" s="22" t="s">
        <v>473</v>
      </c>
      <c r="C112" s="147" t="s">
        <v>474</v>
      </c>
      <c r="D112" s="22" t="s">
        <v>5782</v>
      </c>
      <c r="E112" s="38" t="s">
        <v>28</v>
      </c>
      <c r="F112" s="178">
        <v>980000</v>
      </c>
      <c r="G112" s="102">
        <v>1</v>
      </c>
      <c r="H112" s="85">
        <v>1</v>
      </c>
      <c r="I112" s="100"/>
      <c r="J112" s="170">
        <f t="shared" si="14"/>
        <v>980000</v>
      </c>
      <c r="K112" s="22" t="s">
        <v>475</v>
      </c>
    </row>
    <row r="113" spans="1:12" x14ac:dyDescent="0.25">
      <c r="A113" s="79">
        <v>40640</v>
      </c>
      <c r="B113" s="22" t="s">
        <v>476</v>
      </c>
      <c r="C113" s="53" t="s">
        <v>477</v>
      </c>
      <c r="D113" s="22" t="s">
        <v>5781</v>
      </c>
      <c r="E113" s="38" t="s">
        <v>28</v>
      </c>
      <c r="F113" s="182">
        <v>60000</v>
      </c>
      <c r="G113" s="187">
        <v>1</v>
      </c>
      <c r="H113" s="104">
        <v>1</v>
      </c>
      <c r="I113" s="10"/>
      <c r="J113" s="170">
        <f t="shared" si="14"/>
        <v>60000</v>
      </c>
      <c r="K113" s="22" t="s">
        <v>475</v>
      </c>
    </row>
    <row r="114" spans="1:12" x14ac:dyDescent="0.25">
      <c r="A114" s="79">
        <v>40640</v>
      </c>
      <c r="B114" s="100" t="s">
        <v>479</v>
      </c>
      <c r="C114" s="147" t="s">
        <v>480</v>
      </c>
      <c r="D114" s="143" t="s">
        <v>5780</v>
      </c>
      <c r="E114" s="44" t="s">
        <v>28</v>
      </c>
      <c r="F114" s="84">
        <v>45000</v>
      </c>
      <c r="G114" s="85">
        <v>1</v>
      </c>
      <c r="H114" s="143">
        <v>1</v>
      </c>
      <c r="I114" s="44"/>
      <c r="J114" s="148">
        <f t="shared" si="14"/>
        <v>45000</v>
      </c>
      <c r="K114" s="44" t="s">
        <v>475</v>
      </c>
    </row>
    <row r="115" spans="1:12" x14ac:dyDescent="0.25">
      <c r="A115" s="95">
        <v>40640</v>
      </c>
      <c r="B115" s="171" t="s">
        <v>481</v>
      </c>
      <c r="C115" s="46" t="s">
        <v>482</v>
      </c>
      <c r="D115" s="190" t="s">
        <v>5779</v>
      </c>
      <c r="E115" s="44" t="s">
        <v>28</v>
      </c>
      <c r="F115" s="191">
        <v>109000</v>
      </c>
      <c r="G115" s="85">
        <v>1</v>
      </c>
      <c r="H115" s="143">
        <v>1</v>
      </c>
      <c r="I115" s="44"/>
      <c r="J115" s="148">
        <f t="shared" si="14"/>
        <v>109000</v>
      </c>
      <c r="K115" s="44" t="s">
        <v>475</v>
      </c>
    </row>
    <row r="116" spans="1:12" x14ac:dyDescent="0.25">
      <c r="A116" s="79">
        <v>40640</v>
      </c>
      <c r="B116" s="22" t="s">
        <v>483</v>
      </c>
      <c r="C116" s="147" t="s">
        <v>484</v>
      </c>
      <c r="D116" s="111" t="s">
        <v>5778</v>
      </c>
      <c r="E116" s="44" t="s">
        <v>28</v>
      </c>
      <c r="F116" s="192">
        <v>74000</v>
      </c>
      <c r="G116" s="85">
        <v>1</v>
      </c>
      <c r="H116" s="143">
        <v>1</v>
      </c>
      <c r="I116" s="85"/>
      <c r="J116" s="148">
        <f t="shared" si="14"/>
        <v>74000</v>
      </c>
      <c r="K116" s="44" t="s">
        <v>475</v>
      </c>
    </row>
    <row r="117" spans="1:12" x14ac:dyDescent="0.25">
      <c r="A117" s="183">
        <v>40640</v>
      </c>
      <c r="B117" s="22" t="s">
        <v>485</v>
      </c>
      <c r="C117" s="46" t="s">
        <v>486</v>
      </c>
      <c r="D117" s="22" t="s">
        <v>5777</v>
      </c>
      <c r="E117" s="44" t="s">
        <v>28</v>
      </c>
      <c r="F117" s="193">
        <v>21000</v>
      </c>
      <c r="G117" s="85">
        <v>2</v>
      </c>
      <c r="H117" s="143">
        <v>2</v>
      </c>
      <c r="I117" s="53"/>
      <c r="J117" s="148">
        <f t="shared" si="14"/>
        <v>42000</v>
      </c>
      <c r="K117" s="44" t="s">
        <v>475</v>
      </c>
    </row>
    <row r="118" spans="1:12" x14ac:dyDescent="0.25">
      <c r="A118" s="183">
        <v>40640</v>
      </c>
      <c r="B118" s="22" t="s">
        <v>487</v>
      </c>
      <c r="C118" s="147" t="s">
        <v>488</v>
      </c>
      <c r="D118" s="22" t="s">
        <v>5776</v>
      </c>
      <c r="E118" s="44" t="s">
        <v>32</v>
      </c>
      <c r="F118" s="193">
        <v>19000</v>
      </c>
      <c r="G118" s="85">
        <v>2</v>
      </c>
      <c r="H118" s="143">
        <v>2</v>
      </c>
      <c r="I118" s="44"/>
      <c r="J118" s="148">
        <f t="shared" si="14"/>
        <v>38000</v>
      </c>
      <c r="K118" s="44" t="s">
        <v>475</v>
      </c>
    </row>
    <row r="119" spans="1:12" x14ac:dyDescent="0.25">
      <c r="A119" s="79" t="s">
        <v>489</v>
      </c>
      <c r="B119" s="22" t="s">
        <v>490</v>
      </c>
      <c r="C119" s="147" t="s">
        <v>491</v>
      </c>
      <c r="D119" s="102" t="s">
        <v>5775</v>
      </c>
      <c r="E119" s="85" t="s">
        <v>24</v>
      </c>
      <c r="F119" s="84">
        <v>26457</v>
      </c>
      <c r="G119" s="85">
        <v>1</v>
      </c>
      <c r="H119" s="143">
        <v>1</v>
      </c>
      <c r="I119" s="44"/>
      <c r="J119" s="148">
        <f t="shared" si="14"/>
        <v>26457</v>
      </c>
      <c r="K119" s="44" t="s">
        <v>492</v>
      </c>
    </row>
    <row r="120" spans="1:12" x14ac:dyDescent="0.25">
      <c r="A120" s="95" t="s">
        <v>489</v>
      </c>
      <c r="B120" s="45" t="s">
        <v>45</v>
      </c>
      <c r="C120" s="39" t="s">
        <v>493</v>
      </c>
      <c r="D120" s="45" t="s">
        <v>5774</v>
      </c>
      <c r="E120" s="144" t="s">
        <v>24</v>
      </c>
      <c r="F120" s="98">
        <v>35700</v>
      </c>
      <c r="G120" s="85">
        <v>1</v>
      </c>
      <c r="H120" s="102">
        <v>1</v>
      </c>
      <c r="I120" s="53"/>
      <c r="J120" s="148">
        <f t="shared" si="14"/>
        <v>35700</v>
      </c>
      <c r="K120" s="44" t="s">
        <v>494</v>
      </c>
    </row>
    <row r="121" spans="1:12" x14ac:dyDescent="0.25">
      <c r="A121" s="95" t="s">
        <v>489</v>
      </c>
      <c r="B121" s="100" t="s">
        <v>45</v>
      </c>
      <c r="C121" s="39" t="s">
        <v>5630</v>
      </c>
      <c r="D121" s="100" t="s">
        <v>5773</v>
      </c>
      <c r="E121" s="144" t="s">
        <v>24</v>
      </c>
      <c r="F121" s="98">
        <v>24301</v>
      </c>
      <c r="G121" s="99">
        <v>2</v>
      </c>
      <c r="H121" s="150">
        <v>2</v>
      </c>
      <c r="I121" s="144"/>
      <c r="J121" s="148">
        <f t="shared" si="14"/>
        <v>48602</v>
      </c>
      <c r="K121" s="44" t="s">
        <v>495</v>
      </c>
      <c r="L121" s="417" t="s">
        <v>5633</v>
      </c>
    </row>
    <row r="122" spans="1:12" x14ac:dyDescent="0.25">
      <c r="A122" s="85" t="s">
        <v>489</v>
      </c>
      <c r="B122" s="45" t="s">
        <v>45</v>
      </c>
      <c r="C122" s="39" t="s">
        <v>496</v>
      </c>
      <c r="D122" s="45" t="s">
        <v>5772</v>
      </c>
      <c r="E122" s="144" t="s">
        <v>24</v>
      </c>
      <c r="F122" s="98">
        <v>21169</v>
      </c>
      <c r="G122" s="99">
        <v>1</v>
      </c>
      <c r="H122" s="150">
        <v>1</v>
      </c>
      <c r="I122" s="144"/>
      <c r="J122" s="148">
        <f t="shared" si="14"/>
        <v>21169</v>
      </c>
      <c r="K122" s="44" t="s">
        <v>495</v>
      </c>
    </row>
    <row r="123" spans="1:12" x14ac:dyDescent="0.25">
      <c r="A123" s="79" t="s">
        <v>489</v>
      </c>
      <c r="B123" s="22" t="s">
        <v>45</v>
      </c>
      <c r="C123" s="46" t="s">
        <v>497</v>
      </c>
      <c r="D123" s="47" t="s">
        <v>5771</v>
      </c>
      <c r="E123" s="44" t="s">
        <v>24</v>
      </c>
      <c r="F123" s="84">
        <v>24308</v>
      </c>
      <c r="G123" s="85">
        <v>1</v>
      </c>
      <c r="H123" s="143">
        <v>1</v>
      </c>
      <c r="I123" s="53"/>
      <c r="J123" s="148">
        <f t="shared" si="14"/>
        <v>24308</v>
      </c>
      <c r="K123" s="44" t="s">
        <v>498</v>
      </c>
    </row>
    <row r="124" spans="1:12" x14ac:dyDescent="0.25">
      <c r="A124" s="79" t="s">
        <v>489</v>
      </c>
      <c r="B124" s="22" t="s">
        <v>45</v>
      </c>
      <c r="C124" s="53" t="s">
        <v>499</v>
      </c>
      <c r="D124" s="100" t="s">
        <v>5770</v>
      </c>
      <c r="E124" s="44" t="s">
        <v>24</v>
      </c>
      <c r="F124" s="84">
        <v>25460</v>
      </c>
      <c r="G124" s="85">
        <v>1</v>
      </c>
      <c r="H124" s="143">
        <v>1</v>
      </c>
      <c r="I124" s="53"/>
      <c r="J124" s="148">
        <f t="shared" si="14"/>
        <v>25460</v>
      </c>
      <c r="K124" s="44" t="s">
        <v>498</v>
      </c>
    </row>
    <row r="125" spans="1:12" x14ac:dyDescent="0.25">
      <c r="A125" s="95" t="s">
        <v>489</v>
      </c>
      <c r="B125" s="171" t="s">
        <v>45</v>
      </c>
      <c r="C125" s="39" t="s">
        <v>497</v>
      </c>
      <c r="D125" s="45" t="s">
        <v>5769</v>
      </c>
      <c r="E125" s="144" t="s">
        <v>24</v>
      </c>
      <c r="F125" s="98">
        <v>25460</v>
      </c>
      <c r="G125" s="172">
        <v>1</v>
      </c>
      <c r="H125" s="145">
        <v>1</v>
      </c>
      <c r="I125" s="173"/>
      <c r="J125" s="148">
        <f t="shared" si="14"/>
        <v>25460</v>
      </c>
      <c r="K125" s="44" t="s">
        <v>498</v>
      </c>
    </row>
    <row r="126" spans="1:12" x14ac:dyDescent="0.25">
      <c r="A126" s="85" t="s">
        <v>489</v>
      </c>
      <c r="B126" s="194" t="s">
        <v>45</v>
      </c>
      <c r="C126" s="147" t="s">
        <v>501</v>
      </c>
      <c r="D126" s="985" t="s">
        <v>5768</v>
      </c>
      <c r="E126" s="44" t="s">
        <v>24</v>
      </c>
      <c r="F126" s="108">
        <v>25460</v>
      </c>
      <c r="G126" s="162">
        <v>1</v>
      </c>
      <c r="H126" s="162">
        <v>1</v>
      </c>
      <c r="I126" s="162"/>
      <c r="J126" s="148">
        <f t="shared" si="14"/>
        <v>25460</v>
      </c>
      <c r="K126" s="44" t="s">
        <v>498</v>
      </c>
    </row>
    <row r="127" spans="1:12" x14ac:dyDescent="0.25">
      <c r="A127" s="79" t="s">
        <v>489</v>
      </c>
      <c r="B127" s="22" t="s">
        <v>45</v>
      </c>
      <c r="C127" s="147" t="s">
        <v>502</v>
      </c>
      <c r="D127" s="100" t="s">
        <v>5767</v>
      </c>
      <c r="E127" s="44" t="s">
        <v>24</v>
      </c>
      <c r="F127" s="84">
        <v>26310</v>
      </c>
      <c r="G127" s="85">
        <v>1</v>
      </c>
      <c r="H127" s="85">
        <v>1</v>
      </c>
      <c r="I127" s="44"/>
      <c r="J127" s="148">
        <f t="shared" si="14"/>
        <v>26310</v>
      </c>
      <c r="K127" s="44" t="s">
        <v>495</v>
      </c>
    </row>
    <row r="128" spans="1:12" x14ac:dyDescent="0.25">
      <c r="A128" s="79">
        <v>40504</v>
      </c>
      <c r="B128" s="22" t="s">
        <v>503</v>
      </c>
      <c r="C128" s="46" t="s">
        <v>504</v>
      </c>
      <c r="D128" s="22" t="s">
        <v>5766</v>
      </c>
      <c r="E128" s="44" t="s">
        <v>24</v>
      </c>
      <c r="F128" s="193">
        <v>12990</v>
      </c>
      <c r="G128" s="85">
        <v>1</v>
      </c>
      <c r="H128" s="85">
        <v>1</v>
      </c>
      <c r="I128" s="53"/>
      <c r="J128" s="148">
        <f t="shared" si="14"/>
        <v>12990</v>
      </c>
      <c r="K128" s="44" t="s">
        <v>505</v>
      </c>
    </row>
    <row r="129" spans="1:12" x14ac:dyDescent="0.25">
      <c r="A129" s="37">
        <v>40371</v>
      </c>
      <c r="B129" s="44" t="s">
        <v>401</v>
      </c>
      <c r="C129" s="134" t="s">
        <v>506</v>
      </c>
      <c r="D129" s="92"/>
      <c r="E129" s="100" t="s">
        <v>24</v>
      </c>
      <c r="F129" s="182">
        <v>12075</v>
      </c>
      <c r="G129" s="102">
        <v>1</v>
      </c>
      <c r="H129" s="85">
        <v>1</v>
      </c>
      <c r="I129" s="102"/>
      <c r="J129" s="170">
        <f t="shared" si="14"/>
        <v>12075</v>
      </c>
      <c r="K129" s="44" t="s">
        <v>443</v>
      </c>
    </row>
    <row r="130" spans="1:12" x14ac:dyDescent="0.25">
      <c r="A130" s="54">
        <v>40302</v>
      </c>
      <c r="B130" s="38" t="s">
        <v>401</v>
      </c>
      <c r="C130" s="39" t="s">
        <v>507</v>
      </c>
      <c r="D130" s="22"/>
      <c r="E130" s="38" t="s">
        <v>24</v>
      </c>
      <c r="F130" s="51">
        <v>10999</v>
      </c>
      <c r="G130" s="49">
        <v>1</v>
      </c>
      <c r="H130" s="49">
        <v>1</v>
      </c>
      <c r="I130" s="38"/>
      <c r="J130" s="170">
        <f t="shared" si="14"/>
        <v>10999</v>
      </c>
      <c r="K130" s="44" t="s">
        <v>181</v>
      </c>
    </row>
    <row r="131" spans="1:12" x14ac:dyDescent="0.25">
      <c r="A131" s="79">
        <v>40294</v>
      </c>
      <c r="B131" s="22" t="s">
        <v>508</v>
      </c>
      <c r="C131" s="39" t="s">
        <v>509</v>
      </c>
      <c r="D131" s="100" t="s">
        <v>5765</v>
      </c>
      <c r="E131" s="44" t="s">
        <v>24</v>
      </c>
      <c r="F131" s="193">
        <v>26954</v>
      </c>
      <c r="G131" s="85">
        <v>2</v>
      </c>
      <c r="H131" s="85">
        <v>2</v>
      </c>
      <c r="I131" s="44"/>
      <c r="J131" s="148">
        <f t="shared" si="14"/>
        <v>53908</v>
      </c>
      <c r="K131" s="44" t="s">
        <v>498</v>
      </c>
    </row>
    <row r="132" spans="1:12" x14ac:dyDescent="0.25">
      <c r="A132" s="489">
        <v>40241</v>
      </c>
      <c r="B132" s="986" t="s">
        <v>45</v>
      </c>
      <c r="C132" s="381" t="s">
        <v>510</v>
      </c>
      <c r="D132" s="382" t="s">
        <v>5764</v>
      </c>
      <c r="E132" s="425" t="s">
        <v>24</v>
      </c>
      <c r="F132" s="505">
        <v>34500</v>
      </c>
      <c r="G132" s="418">
        <v>1</v>
      </c>
      <c r="H132" s="418">
        <v>1</v>
      </c>
      <c r="I132" s="425"/>
      <c r="J132" s="495">
        <f t="shared" si="14"/>
        <v>34500</v>
      </c>
      <c r="K132" s="386" t="s">
        <v>36</v>
      </c>
      <c r="L132" t="s">
        <v>11146</v>
      </c>
    </row>
    <row r="133" spans="1:12" x14ac:dyDescent="0.25">
      <c r="A133" s="85" t="s">
        <v>511</v>
      </c>
      <c r="B133" s="100" t="s">
        <v>100</v>
      </c>
      <c r="C133" s="147" t="s">
        <v>512</v>
      </c>
      <c r="D133" s="100" t="s">
        <v>5763</v>
      </c>
      <c r="E133" s="44" t="s">
        <v>24</v>
      </c>
      <c r="F133" s="84">
        <v>31290</v>
      </c>
      <c r="G133" s="85">
        <v>1</v>
      </c>
      <c r="H133" s="85">
        <v>1</v>
      </c>
      <c r="I133" s="44"/>
      <c r="J133" s="148">
        <f t="shared" si="14"/>
        <v>31290</v>
      </c>
      <c r="K133" s="44" t="s">
        <v>455</v>
      </c>
    </row>
    <row r="134" spans="1:12" x14ac:dyDescent="0.25">
      <c r="A134" s="79" t="s">
        <v>511</v>
      </c>
      <c r="B134" s="171" t="s">
        <v>45</v>
      </c>
      <c r="C134" s="39" t="s">
        <v>513</v>
      </c>
      <c r="D134" s="100" t="s">
        <v>5762</v>
      </c>
      <c r="E134" s="44" t="s">
        <v>24</v>
      </c>
      <c r="F134" s="84">
        <v>19300</v>
      </c>
      <c r="G134" s="85">
        <v>1</v>
      </c>
      <c r="H134" s="85">
        <v>1</v>
      </c>
      <c r="I134" s="53"/>
      <c r="J134" s="148">
        <f t="shared" si="14"/>
        <v>19300</v>
      </c>
      <c r="K134" s="44" t="s">
        <v>494</v>
      </c>
    </row>
    <row r="135" spans="1:12" x14ac:dyDescent="0.25">
      <c r="A135" s="95" t="s">
        <v>511</v>
      </c>
      <c r="B135" s="45" t="s">
        <v>45</v>
      </c>
      <c r="C135" s="39" t="s">
        <v>514</v>
      </c>
      <c r="D135" s="45" t="s">
        <v>5761</v>
      </c>
      <c r="E135" s="144" t="s">
        <v>24</v>
      </c>
      <c r="F135" s="98">
        <v>39100</v>
      </c>
      <c r="G135" s="99">
        <v>1</v>
      </c>
      <c r="H135" s="99">
        <v>1</v>
      </c>
      <c r="I135" s="144"/>
      <c r="J135" s="148">
        <f t="shared" si="14"/>
        <v>39100</v>
      </c>
      <c r="K135" s="44" t="s">
        <v>120</v>
      </c>
    </row>
    <row r="136" spans="1:12" x14ac:dyDescent="0.25">
      <c r="A136" s="37">
        <v>40170</v>
      </c>
      <c r="B136" s="38" t="s">
        <v>398</v>
      </c>
      <c r="C136" s="50" t="s">
        <v>515</v>
      </c>
      <c r="D136" s="38"/>
      <c r="E136" s="38" t="s">
        <v>24</v>
      </c>
      <c r="F136" s="51">
        <v>14500</v>
      </c>
      <c r="G136" s="49">
        <v>1</v>
      </c>
      <c r="H136" s="49">
        <v>1</v>
      </c>
      <c r="I136" s="38"/>
      <c r="J136" s="170">
        <f t="shared" si="14"/>
        <v>14500</v>
      </c>
      <c r="K136" s="44" t="s">
        <v>494</v>
      </c>
    </row>
    <row r="137" spans="1:12" x14ac:dyDescent="0.25">
      <c r="A137" s="95">
        <v>40169</v>
      </c>
      <c r="B137" s="100" t="s">
        <v>516</v>
      </c>
      <c r="C137" s="147" t="s">
        <v>517</v>
      </c>
      <c r="D137" s="125" t="s">
        <v>3245</v>
      </c>
      <c r="E137" s="44" t="s">
        <v>24</v>
      </c>
      <c r="F137" s="108">
        <v>28500</v>
      </c>
      <c r="G137" s="104">
        <v>1</v>
      </c>
      <c r="H137" s="104">
        <v>1</v>
      </c>
      <c r="I137" s="104"/>
      <c r="J137" s="148">
        <f t="shared" si="14"/>
        <v>28500</v>
      </c>
      <c r="K137" s="44" t="s">
        <v>36</v>
      </c>
    </row>
    <row r="138" spans="1:12" x14ac:dyDescent="0.25">
      <c r="A138" s="480">
        <v>40142</v>
      </c>
      <c r="B138" s="474" t="s">
        <v>45</v>
      </c>
      <c r="C138" s="626" t="s">
        <v>6749</v>
      </c>
      <c r="D138" s="474" t="s">
        <v>3247</v>
      </c>
      <c r="E138" s="413" t="s">
        <v>24</v>
      </c>
      <c r="F138" s="494">
        <v>28800</v>
      </c>
      <c r="G138" s="413">
        <v>1</v>
      </c>
      <c r="H138" s="474">
        <v>1</v>
      </c>
      <c r="I138" s="413"/>
      <c r="J138" s="86">
        <f t="shared" ref="J138:J149" si="15">H138*F138</f>
        <v>28800</v>
      </c>
      <c r="K138" s="413" t="s">
        <v>475</v>
      </c>
      <c r="L138" t="s">
        <v>5636</v>
      </c>
    </row>
    <row r="139" spans="1:12" x14ac:dyDescent="0.25">
      <c r="A139" s="95">
        <v>40141</v>
      </c>
      <c r="B139" s="100" t="s">
        <v>45</v>
      </c>
      <c r="C139" s="39" t="s">
        <v>519</v>
      </c>
      <c r="D139" s="102" t="s">
        <v>3249</v>
      </c>
      <c r="E139" s="144" t="s">
        <v>24</v>
      </c>
      <c r="F139" s="98">
        <v>34950</v>
      </c>
      <c r="G139" s="99">
        <v>1</v>
      </c>
      <c r="H139" s="150">
        <v>1</v>
      </c>
      <c r="I139" s="144"/>
      <c r="J139" s="86">
        <f t="shared" si="15"/>
        <v>34950</v>
      </c>
      <c r="K139" s="44" t="s">
        <v>468</v>
      </c>
    </row>
    <row r="140" spans="1:12" x14ac:dyDescent="0.25">
      <c r="A140" s="95" t="s">
        <v>520</v>
      </c>
      <c r="B140" s="171" t="s">
        <v>521</v>
      </c>
      <c r="C140" s="39" t="s">
        <v>522</v>
      </c>
      <c r="D140" s="45" t="s">
        <v>3251</v>
      </c>
      <c r="E140" s="144" t="s">
        <v>24</v>
      </c>
      <c r="F140" s="98">
        <v>25440</v>
      </c>
      <c r="G140" s="99">
        <v>1</v>
      </c>
      <c r="H140" s="150">
        <v>1</v>
      </c>
      <c r="I140" s="144"/>
      <c r="J140" s="86">
        <f t="shared" si="15"/>
        <v>25440</v>
      </c>
      <c r="K140" s="44" t="s">
        <v>120</v>
      </c>
    </row>
    <row r="141" spans="1:12" x14ac:dyDescent="0.25">
      <c r="A141" s="37">
        <v>39794</v>
      </c>
      <c r="B141" s="40" t="s">
        <v>438</v>
      </c>
      <c r="C141" s="39" t="s">
        <v>523</v>
      </c>
      <c r="D141" s="100"/>
      <c r="E141" s="38" t="s">
        <v>24</v>
      </c>
      <c r="F141" s="51">
        <v>11000</v>
      </c>
      <c r="G141" s="49">
        <v>2</v>
      </c>
      <c r="H141" s="49">
        <v>2</v>
      </c>
      <c r="I141" s="52"/>
      <c r="J141" s="86">
        <f t="shared" si="15"/>
        <v>22000</v>
      </c>
      <c r="K141" s="44" t="s">
        <v>524</v>
      </c>
    </row>
    <row r="142" spans="1:12" x14ac:dyDescent="0.25">
      <c r="A142" s="379">
        <v>39478</v>
      </c>
      <c r="B142" s="380" t="s">
        <v>401</v>
      </c>
      <c r="C142" s="491" t="s">
        <v>6775</v>
      </c>
      <c r="D142" s="404"/>
      <c r="E142" s="404" t="s">
        <v>24</v>
      </c>
      <c r="F142" s="486">
        <v>10700</v>
      </c>
      <c r="G142" s="487">
        <v>1</v>
      </c>
      <c r="H142" s="487">
        <v>1</v>
      </c>
      <c r="I142" s="488"/>
      <c r="J142" s="86">
        <f t="shared" si="15"/>
        <v>10700</v>
      </c>
      <c r="K142" s="386" t="s">
        <v>525</v>
      </c>
      <c r="L142" t="s">
        <v>6776</v>
      </c>
    </row>
    <row r="143" spans="1:12" x14ac:dyDescent="0.25">
      <c r="A143" s="196" t="s">
        <v>526</v>
      </c>
      <c r="B143" s="171" t="s">
        <v>438</v>
      </c>
      <c r="C143" s="39" t="s">
        <v>527</v>
      </c>
      <c r="D143" s="45" t="s">
        <v>5677</v>
      </c>
      <c r="E143" s="144" t="s">
        <v>24</v>
      </c>
      <c r="F143" s="108">
        <v>16179</v>
      </c>
      <c r="G143" s="99">
        <v>2</v>
      </c>
      <c r="H143" s="150">
        <v>2</v>
      </c>
      <c r="I143" s="144"/>
      <c r="J143" s="86">
        <f t="shared" si="15"/>
        <v>32358</v>
      </c>
      <c r="K143" s="44" t="s">
        <v>440</v>
      </c>
    </row>
    <row r="144" spans="1:12" x14ac:dyDescent="0.25">
      <c r="A144" s="196" t="s">
        <v>526</v>
      </c>
      <c r="B144" s="171" t="s">
        <v>438</v>
      </c>
      <c r="C144" s="39" t="s">
        <v>528</v>
      </c>
      <c r="D144" s="45" t="s">
        <v>5676</v>
      </c>
      <c r="E144" s="144" t="s">
        <v>24</v>
      </c>
      <c r="F144" s="98">
        <v>18000</v>
      </c>
      <c r="G144" s="99">
        <v>2</v>
      </c>
      <c r="H144" s="150">
        <v>2</v>
      </c>
      <c r="I144" s="144"/>
      <c r="J144" s="86">
        <f t="shared" si="15"/>
        <v>36000</v>
      </c>
      <c r="K144" s="44" t="s">
        <v>440</v>
      </c>
    </row>
    <row r="145" spans="1:14" x14ac:dyDescent="0.25">
      <c r="A145" s="196" t="s">
        <v>526</v>
      </c>
      <c r="B145" s="45" t="s">
        <v>438</v>
      </c>
      <c r="C145" s="39" t="s">
        <v>529</v>
      </c>
      <c r="D145" s="100" t="s">
        <v>5675</v>
      </c>
      <c r="E145" s="44" t="s">
        <v>24</v>
      </c>
      <c r="F145" s="98">
        <v>16726</v>
      </c>
      <c r="G145" s="85">
        <v>4</v>
      </c>
      <c r="H145" s="102">
        <v>4</v>
      </c>
      <c r="I145" s="53"/>
      <c r="J145" s="86">
        <f t="shared" si="15"/>
        <v>66904</v>
      </c>
      <c r="K145" s="44" t="s">
        <v>440</v>
      </c>
    </row>
    <row r="146" spans="1:14" x14ac:dyDescent="0.25">
      <c r="A146" s="196" t="s">
        <v>526</v>
      </c>
      <c r="B146" s="22" t="s">
        <v>438</v>
      </c>
      <c r="C146" s="46" t="s">
        <v>530</v>
      </c>
      <c r="D146" s="100" t="s">
        <v>5760</v>
      </c>
      <c r="E146" s="44" t="s">
        <v>24</v>
      </c>
      <c r="F146" s="98">
        <v>16423</v>
      </c>
      <c r="G146" s="85">
        <v>3</v>
      </c>
      <c r="H146" s="143">
        <v>3</v>
      </c>
      <c r="I146" s="53"/>
      <c r="J146" s="86">
        <f t="shared" si="15"/>
        <v>49269</v>
      </c>
      <c r="K146" s="44" t="s">
        <v>440</v>
      </c>
    </row>
    <row r="147" spans="1:14" x14ac:dyDescent="0.25">
      <c r="A147" s="196" t="s">
        <v>526</v>
      </c>
      <c r="B147" s="100" t="s">
        <v>438</v>
      </c>
      <c r="C147" s="46" t="s">
        <v>531</v>
      </c>
      <c r="D147" s="100" t="s">
        <v>5759</v>
      </c>
      <c r="E147" s="44" t="s">
        <v>24</v>
      </c>
      <c r="F147" s="98">
        <v>18058</v>
      </c>
      <c r="G147" s="85">
        <v>1</v>
      </c>
      <c r="H147" s="102">
        <v>1</v>
      </c>
      <c r="I147" s="53"/>
      <c r="J147" s="86">
        <f t="shared" si="15"/>
        <v>18058</v>
      </c>
      <c r="K147" s="44" t="s">
        <v>440</v>
      </c>
    </row>
    <row r="148" spans="1:14" x14ac:dyDescent="0.25">
      <c r="A148" s="523" t="s">
        <v>526</v>
      </c>
      <c r="B148" s="38" t="s">
        <v>438</v>
      </c>
      <c r="C148" s="57" t="s">
        <v>532</v>
      </c>
      <c r="D148" s="38"/>
      <c r="E148" s="38" t="s">
        <v>24</v>
      </c>
      <c r="F148" s="41">
        <v>10186</v>
      </c>
      <c r="G148" s="49">
        <v>1</v>
      </c>
      <c r="H148" s="49">
        <v>1</v>
      </c>
      <c r="I148" s="38"/>
      <c r="J148" s="86">
        <f t="shared" si="15"/>
        <v>10186</v>
      </c>
      <c r="K148" s="44" t="s">
        <v>440</v>
      </c>
    </row>
    <row r="149" spans="1:14" x14ac:dyDescent="0.25">
      <c r="A149" s="196" t="s">
        <v>526</v>
      </c>
      <c r="B149" s="111" t="s">
        <v>438</v>
      </c>
      <c r="C149" s="87" t="s">
        <v>533</v>
      </c>
      <c r="D149" s="510" t="s">
        <v>5758</v>
      </c>
      <c r="E149" s="83" t="s">
        <v>24</v>
      </c>
      <c r="F149" s="108">
        <v>16179</v>
      </c>
      <c r="G149" s="197">
        <v>1</v>
      </c>
      <c r="H149" s="119">
        <v>1</v>
      </c>
      <c r="I149" s="198"/>
      <c r="J149" s="86">
        <f t="shared" si="15"/>
        <v>16179</v>
      </c>
      <c r="K149" s="83" t="s">
        <v>534</v>
      </c>
    </row>
    <row r="150" spans="1:14" x14ac:dyDescent="0.25">
      <c r="A150" s="196" t="s">
        <v>526</v>
      </c>
      <c r="B150" s="199" t="s">
        <v>438</v>
      </c>
      <c r="C150" s="110" t="s">
        <v>536</v>
      </c>
      <c r="D150" s="199" t="s">
        <v>5757</v>
      </c>
      <c r="E150" s="83" t="s">
        <v>24</v>
      </c>
      <c r="F150" s="201">
        <v>23000</v>
      </c>
      <c r="G150" s="83">
        <v>1</v>
      </c>
      <c r="H150" s="111">
        <v>1</v>
      </c>
      <c r="I150" s="87"/>
      <c r="J150" s="86">
        <f t="shared" ref="J150:J163" si="16">H150*F150</f>
        <v>23000</v>
      </c>
      <c r="K150" s="83" t="s">
        <v>534</v>
      </c>
    </row>
    <row r="151" spans="1:14" x14ac:dyDescent="0.25">
      <c r="A151" s="196" t="s">
        <v>526</v>
      </c>
      <c r="B151" s="100" t="s">
        <v>438</v>
      </c>
      <c r="C151" s="202" t="s">
        <v>537</v>
      </c>
      <c r="D151" s="100" t="s">
        <v>5756</v>
      </c>
      <c r="E151" s="44" t="s">
        <v>24</v>
      </c>
      <c r="F151" s="84">
        <v>18000</v>
      </c>
      <c r="G151" s="85">
        <v>1</v>
      </c>
      <c r="H151" s="143">
        <v>1</v>
      </c>
      <c r="I151" s="44"/>
      <c r="J151" s="86">
        <f t="shared" si="16"/>
        <v>18000</v>
      </c>
      <c r="K151" s="44" t="s">
        <v>534</v>
      </c>
    </row>
    <row r="152" spans="1:14" x14ac:dyDescent="0.25">
      <c r="A152" s="196" t="s">
        <v>526</v>
      </c>
      <c r="B152" s="100" t="s">
        <v>438</v>
      </c>
      <c r="C152" s="147" t="s">
        <v>538</v>
      </c>
      <c r="D152" s="100" t="s">
        <v>5755</v>
      </c>
      <c r="E152" s="44" t="s">
        <v>24</v>
      </c>
      <c r="F152" s="84">
        <v>36000</v>
      </c>
      <c r="G152" s="85">
        <v>1</v>
      </c>
      <c r="H152" s="143">
        <v>1</v>
      </c>
      <c r="I152" s="44"/>
      <c r="J152" s="86">
        <f t="shared" si="16"/>
        <v>36000</v>
      </c>
      <c r="K152" s="44" t="s">
        <v>534</v>
      </c>
    </row>
    <row r="153" spans="1:14" x14ac:dyDescent="0.25">
      <c r="A153" s="196" t="s">
        <v>526</v>
      </c>
      <c r="B153" s="100" t="s">
        <v>438</v>
      </c>
      <c r="C153" s="39" t="s">
        <v>539</v>
      </c>
      <c r="D153" s="100" t="s">
        <v>5754</v>
      </c>
      <c r="E153" s="44" t="s">
        <v>24</v>
      </c>
      <c r="F153" s="84">
        <v>21090</v>
      </c>
      <c r="G153" s="85">
        <v>1</v>
      </c>
      <c r="H153" s="143">
        <v>1</v>
      </c>
      <c r="I153" s="44"/>
      <c r="J153" s="86">
        <f t="shared" si="16"/>
        <v>21090</v>
      </c>
      <c r="K153" s="44" t="s">
        <v>534</v>
      </c>
    </row>
    <row r="154" spans="1:14" x14ac:dyDescent="0.25">
      <c r="A154" s="196" t="s">
        <v>526</v>
      </c>
      <c r="B154" s="100" t="s">
        <v>438</v>
      </c>
      <c r="C154" s="147" t="s">
        <v>540</v>
      </c>
      <c r="D154" s="100" t="s">
        <v>5689</v>
      </c>
      <c r="E154" s="44" t="s">
        <v>24</v>
      </c>
      <c r="F154" s="84">
        <v>29850</v>
      </c>
      <c r="G154" s="85">
        <v>1</v>
      </c>
      <c r="H154" s="143">
        <v>1</v>
      </c>
      <c r="I154" s="44"/>
      <c r="J154" s="86">
        <f t="shared" si="16"/>
        <v>29850</v>
      </c>
      <c r="K154" s="44" t="s">
        <v>534</v>
      </c>
    </row>
    <row r="155" spans="1:14" x14ac:dyDescent="0.25">
      <c r="A155" s="196" t="s">
        <v>526</v>
      </c>
      <c r="B155" s="100" t="s">
        <v>438</v>
      </c>
      <c r="C155" s="147" t="s">
        <v>541</v>
      </c>
      <c r="D155" s="100" t="s">
        <v>5688</v>
      </c>
      <c r="E155" s="44" t="s">
        <v>24</v>
      </c>
      <c r="F155" s="84">
        <v>23000</v>
      </c>
      <c r="G155" s="85">
        <v>2</v>
      </c>
      <c r="H155" s="143">
        <v>2</v>
      </c>
      <c r="I155" s="44"/>
      <c r="J155" s="86">
        <f t="shared" si="16"/>
        <v>46000</v>
      </c>
      <c r="K155" s="44" t="s">
        <v>534</v>
      </c>
    </row>
    <row r="156" spans="1:14" x14ac:dyDescent="0.25">
      <c r="A156" s="79">
        <v>39356</v>
      </c>
      <c r="B156" s="100" t="s">
        <v>542</v>
      </c>
      <c r="C156" s="147" t="s">
        <v>543</v>
      </c>
      <c r="D156" s="100" t="s">
        <v>5753</v>
      </c>
      <c r="E156" s="44" t="s">
        <v>32</v>
      </c>
      <c r="F156" s="108">
        <v>22000</v>
      </c>
      <c r="G156" s="85">
        <v>1</v>
      </c>
      <c r="H156" s="102">
        <v>1</v>
      </c>
      <c r="I156" s="53"/>
      <c r="J156" s="148">
        <f t="shared" si="16"/>
        <v>22000</v>
      </c>
      <c r="K156" s="44" t="s">
        <v>475</v>
      </c>
      <c r="N156" s="200"/>
    </row>
    <row r="157" spans="1:14" x14ac:dyDescent="0.25">
      <c r="A157" s="79">
        <v>39356</v>
      </c>
      <c r="B157" s="100" t="s">
        <v>544</v>
      </c>
      <c r="C157" s="147" t="s">
        <v>545</v>
      </c>
      <c r="D157" s="100" t="s">
        <v>5739</v>
      </c>
      <c r="E157" s="44" t="s">
        <v>32</v>
      </c>
      <c r="F157" s="84">
        <v>22000</v>
      </c>
      <c r="G157" s="85">
        <v>1</v>
      </c>
      <c r="H157" s="102">
        <v>1</v>
      </c>
      <c r="I157" s="44"/>
      <c r="J157" s="148">
        <f t="shared" si="16"/>
        <v>22000</v>
      </c>
      <c r="K157" s="44" t="s">
        <v>475</v>
      </c>
    </row>
    <row r="158" spans="1:14" x14ac:dyDescent="0.25">
      <c r="A158" s="79">
        <v>39356</v>
      </c>
      <c r="B158" s="100" t="s">
        <v>546</v>
      </c>
      <c r="C158" s="147" t="s">
        <v>547</v>
      </c>
      <c r="D158" s="100" t="s">
        <v>5685</v>
      </c>
      <c r="E158" s="44" t="s">
        <v>28</v>
      </c>
      <c r="F158" s="108">
        <v>16500</v>
      </c>
      <c r="G158" s="85">
        <v>1</v>
      </c>
      <c r="H158" s="102">
        <v>1</v>
      </c>
      <c r="I158" s="44"/>
      <c r="J158" s="148">
        <f t="shared" si="16"/>
        <v>16500</v>
      </c>
      <c r="K158" s="44" t="s">
        <v>475</v>
      </c>
    </row>
    <row r="159" spans="1:14" x14ac:dyDescent="0.25">
      <c r="A159" s="79">
        <v>39356</v>
      </c>
      <c r="B159" s="82" t="s">
        <v>483</v>
      </c>
      <c r="C159" s="87" t="s">
        <v>548</v>
      </c>
      <c r="D159" s="510" t="s">
        <v>5657</v>
      </c>
      <c r="E159" s="83" t="s">
        <v>24</v>
      </c>
      <c r="F159" s="108">
        <v>150000</v>
      </c>
      <c r="G159" s="83">
        <v>1</v>
      </c>
      <c r="H159" s="239">
        <v>1</v>
      </c>
      <c r="I159" s="83"/>
      <c r="J159" s="148">
        <f t="shared" si="16"/>
        <v>150000</v>
      </c>
      <c r="K159" s="83" t="s">
        <v>475</v>
      </c>
    </row>
    <row r="160" spans="1:14" x14ac:dyDescent="0.25">
      <c r="A160" s="79">
        <v>39356</v>
      </c>
      <c r="B160" s="100" t="s">
        <v>549</v>
      </c>
      <c r="C160" s="46" t="s">
        <v>550</v>
      </c>
      <c r="D160" s="100" t="s">
        <v>5656</v>
      </c>
      <c r="E160" s="44" t="s">
        <v>24</v>
      </c>
      <c r="F160" s="84">
        <v>215590</v>
      </c>
      <c r="G160" s="85">
        <v>1</v>
      </c>
      <c r="H160" s="85">
        <v>1</v>
      </c>
      <c r="I160" s="109"/>
      <c r="J160" s="148">
        <f t="shared" si="16"/>
        <v>215590</v>
      </c>
      <c r="K160" s="44" t="s">
        <v>475</v>
      </c>
    </row>
    <row r="161" spans="1:13" x14ac:dyDescent="0.25">
      <c r="A161" s="40">
        <v>37963</v>
      </c>
      <c r="B161" s="44" t="s">
        <v>401</v>
      </c>
      <c r="C161" s="134" t="s">
        <v>552</v>
      </c>
      <c r="D161" s="92"/>
      <c r="E161" s="100" t="s">
        <v>24</v>
      </c>
      <c r="F161" s="182">
        <v>11950</v>
      </c>
      <c r="G161" s="102">
        <v>1</v>
      </c>
      <c r="H161" s="85">
        <v>1</v>
      </c>
      <c r="I161" s="102"/>
      <c r="J161" s="170">
        <f t="shared" si="16"/>
        <v>11950</v>
      </c>
      <c r="K161" s="44" t="s">
        <v>461</v>
      </c>
    </row>
    <row r="162" spans="1:13" x14ac:dyDescent="0.25">
      <c r="A162" s="38">
        <v>37963</v>
      </c>
      <c r="B162" s="44" t="s">
        <v>521</v>
      </c>
      <c r="C162" s="135" t="s">
        <v>553</v>
      </c>
      <c r="D162" s="85"/>
      <c r="E162" s="100" t="s">
        <v>24</v>
      </c>
      <c r="F162" s="182">
        <v>14879</v>
      </c>
      <c r="G162" s="102">
        <v>1</v>
      </c>
      <c r="H162" s="85">
        <v>1</v>
      </c>
      <c r="I162" s="100"/>
      <c r="J162" s="170">
        <f t="shared" si="16"/>
        <v>14879</v>
      </c>
      <c r="K162" s="44" t="s">
        <v>461</v>
      </c>
    </row>
    <row r="163" spans="1:13" x14ac:dyDescent="0.25">
      <c r="A163" s="95">
        <v>37861</v>
      </c>
      <c r="B163" s="144" t="s">
        <v>45</v>
      </c>
      <c r="C163" s="39" t="s">
        <v>554</v>
      </c>
      <c r="D163" s="44" t="s">
        <v>5752</v>
      </c>
      <c r="E163" s="44" t="s">
        <v>24</v>
      </c>
      <c r="F163" s="178">
        <v>29325</v>
      </c>
      <c r="G163" s="85">
        <v>1</v>
      </c>
      <c r="H163" s="85">
        <v>1</v>
      </c>
      <c r="I163" s="53"/>
      <c r="J163" s="170">
        <f t="shared" si="16"/>
        <v>29325</v>
      </c>
      <c r="K163" s="44" t="s">
        <v>555</v>
      </c>
    </row>
    <row r="164" spans="1:13" x14ac:dyDescent="0.25">
      <c r="A164" s="469">
        <v>2003</v>
      </c>
      <c r="B164" s="515" t="s">
        <v>45</v>
      </c>
      <c r="C164" s="327" t="s">
        <v>5632</v>
      </c>
      <c r="D164" s="469" t="s">
        <v>5751</v>
      </c>
      <c r="E164" s="469" t="s">
        <v>24</v>
      </c>
      <c r="F164" s="469"/>
      <c r="G164" s="469">
        <v>1</v>
      </c>
      <c r="H164" s="469">
        <v>1</v>
      </c>
      <c r="I164" s="469"/>
      <c r="J164" s="469"/>
      <c r="K164" s="469" t="s">
        <v>495</v>
      </c>
      <c r="L164" s="516" t="s">
        <v>5634</v>
      </c>
      <c r="M164" s="200"/>
    </row>
  </sheetData>
  <sortState ref="A11:K31">
    <sortCondition descending="1" ref="A11"/>
  </sortState>
  <mergeCells count="5">
    <mergeCell ref="A1:K1"/>
    <mergeCell ref="C2:I2"/>
    <mergeCell ref="A3:K3"/>
    <mergeCell ref="A4:K4"/>
    <mergeCell ref="A6:K6"/>
  </mergeCells>
  <pageMargins left="0.25" right="0.25" top="0.75" bottom="0.75" header="0.3" footer="0.3"/>
  <pageSetup paperSize="5" orientation="landscape" horizontalDpi="203" verticalDpi="203"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Z71"/>
  <sheetViews>
    <sheetView workbookViewId="0">
      <selection activeCell="A13" sqref="A13:XFD13"/>
    </sheetView>
  </sheetViews>
  <sheetFormatPr defaultRowHeight="15" x14ac:dyDescent="0.25"/>
  <cols>
    <col min="1" max="1" width="9.7109375" bestFit="1" customWidth="1"/>
    <col min="2" max="2" width="19.28515625" customWidth="1"/>
    <col min="3" max="3" width="53.5703125" customWidth="1"/>
    <col min="4" max="4" width="18.7109375" style="239" bestFit="1" customWidth="1"/>
    <col min="6" max="6" width="11" bestFit="1" customWidth="1"/>
    <col min="10" max="10" width="15.42578125" customWidth="1"/>
    <col min="11" max="11" width="18.28515625" customWidth="1"/>
    <col min="17" max="17" width="15.140625" bestFit="1" customWidth="1"/>
  </cols>
  <sheetData>
    <row r="1" spans="1:26" ht="15.75" x14ac:dyDescent="0.25">
      <c r="A1" s="1923" t="s">
        <v>0</v>
      </c>
      <c r="B1" s="1923"/>
      <c r="C1" s="1923"/>
      <c r="D1" s="1923"/>
      <c r="E1" s="1923"/>
      <c r="F1" s="1923"/>
      <c r="G1" s="1923"/>
      <c r="H1" s="1923"/>
      <c r="I1" s="1923"/>
      <c r="J1" s="1923"/>
      <c r="K1" s="1923"/>
    </row>
    <row r="2" spans="1:26" ht="15.75" x14ac:dyDescent="0.25">
      <c r="A2" s="1"/>
      <c r="B2" s="2"/>
      <c r="C2" s="1924" t="s">
        <v>22</v>
      </c>
      <c r="D2" s="1924"/>
      <c r="E2" s="1924"/>
      <c r="F2" s="1924"/>
      <c r="G2" s="1924"/>
      <c r="H2" s="1924"/>
      <c r="I2" s="1924"/>
      <c r="J2" s="3"/>
      <c r="K2" s="2" t="s">
        <v>1</v>
      </c>
    </row>
    <row r="3" spans="1:26" x14ac:dyDescent="0.25">
      <c r="A3" s="1925"/>
      <c r="B3" s="1925"/>
      <c r="C3" s="1925"/>
      <c r="D3" s="1925"/>
      <c r="E3" s="1925"/>
      <c r="F3" s="1925"/>
      <c r="G3" s="1925"/>
      <c r="H3" s="1925"/>
      <c r="I3" s="1925"/>
      <c r="J3" s="1925"/>
      <c r="K3" s="1925"/>
    </row>
    <row r="4" spans="1:26" ht="15.75" x14ac:dyDescent="0.25">
      <c r="A4" s="1924" t="s">
        <v>191</v>
      </c>
      <c r="B4" s="1924"/>
      <c r="C4" s="1924"/>
      <c r="D4" s="1924"/>
      <c r="E4" s="1924"/>
      <c r="F4" s="1924"/>
      <c r="G4" s="1924"/>
      <c r="H4" s="1924"/>
      <c r="I4" s="1924"/>
      <c r="J4" s="1924"/>
      <c r="K4" s="1924"/>
    </row>
    <row r="5" spans="1:26" x14ac:dyDescent="0.25">
      <c r="A5" s="4"/>
      <c r="B5" s="1359"/>
      <c r="C5" s="1359"/>
      <c r="D5" s="6"/>
      <c r="E5" s="6"/>
      <c r="F5" s="6"/>
      <c r="G5" s="7"/>
      <c r="H5" s="7"/>
      <c r="I5" s="6"/>
      <c r="J5" s="6"/>
      <c r="K5" s="8"/>
    </row>
    <row r="6" spans="1:26" x14ac:dyDescent="0.25">
      <c r="A6" s="1926" t="s">
        <v>2</v>
      </c>
      <c r="B6" s="1926"/>
      <c r="C6" s="1926"/>
      <c r="D6" s="1926"/>
      <c r="E6" s="1926"/>
      <c r="F6" s="1926"/>
      <c r="G6" s="1926"/>
      <c r="H6" s="1926"/>
      <c r="I6" s="1926"/>
      <c r="J6" s="1926"/>
      <c r="K6" s="1926"/>
    </row>
    <row r="7" spans="1:26" x14ac:dyDescent="0.25">
      <c r="A7" s="9"/>
      <c r="B7" s="10"/>
      <c r="C7" s="11"/>
      <c r="D7" s="13"/>
      <c r="E7" s="12"/>
      <c r="F7" s="13"/>
      <c r="G7" s="14"/>
      <c r="H7" s="14"/>
      <c r="I7" s="12"/>
      <c r="J7" s="12"/>
      <c r="K7" s="11"/>
    </row>
    <row r="8" spans="1:26"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26" x14ac:dyDescent="0.25">
      <c r="A9" s="21"/>
      <c r="B9" s="390"/>
      <c r="C9" s="23"/>
      <c r="D9" s="24" t="s">
        <v>14</v>
      </c>
      <c r="E9" s="24" t="s">
        <v>15</v>
      </c>
      <c r="F9" s="24" t="s">
        <v>16</v>
      </c>
      <c r="G9" s="25" t="s">
        <v>17</v>
      </c>
      <c r="H9" s="26" t="s">
        <v>18</v>
      </c>
      <c r="I9" s="17" t="s">
        <v>19</v>
      </c>
      <c r="J9" s="24" t="s">
        <v>16</v>
      </c>
      <c r="K9" s="256"/>
      <c r="P9" s="239"/>
    </row>
    <row r="10" spans="1:26" x14ac:dyDescent="0.25">
      <c r="A10" s="75"/>
      <c r="B10" s="141"/>
      <c r="C10" s="29"/>
      <c r="D10" s="241"/>
      <c r="E10" s="31"/>
      <c r="F10" s="32"/>
      <c r="G10" s="77"/>
      <c r="H10" s="211"/>
      <c r="I10" s="34"/>
      <c r="J10" s="35"/>
      <c r="K10" s="36"/>
    </row>
    <row r="11" spans="1:26" x14ac:dyDescent="0.25">
      <c r="A11" s="1570"/>
      <c r="B11" s="146"/>
      <c r="C11" s="1571"/>
      <c r="D11" s="146"/>
      <c r="E11" s="146"/>
      <c r="F11" s="32"/>
      <c r="G11" s="1572"/>
      <c r="H11" s="1572"/>
      <c r="I11" s="1573"/>
      <c r="J11" s="1689"/>
      <c r="K11" s="881"/>
    </row>
    <row r="12" spans="1:26" x14ac:dyDescent="0.25">
      <c r="A12" s="1570"/>
      <c r="B12" s="146"/>
      <c r="C12" s="1571"/>
      <c r="D12" s="146"/>
      <c r="E12" s="146"/>
      <c r="F12" s="32"/>
      <c r="G12" s="1572"/>
      <c r="H12" s="1572"/>
      <c r="I12" s="1573"/>
      <c r="J12" s="1689"/>
      <c r="K12" s="881"/>
    </row>
    <row r="14" spans="1:26" x14ac:dyDescent="0.25">
      <c r="A14" s="1570"/>
      <c r="B14" s="1600"/>
      <c r="C14" s="1571"/>
      <c r="D14" s="146"/>
      <c r="E14" s="146"/>
      <c r="F14" s="32"/>
      <c r="G14" s="1687"/>
      <c r="H14" s="1687"/>
      <c r="I14" s="1573"/>
      <c r="J14" s="1689"/>
      <c r="K14" s="881"/>
    </row>
    <row r="15" spans="1:26" x14ac:dyDescent="0.25">
      <c r="A15" s="934">
        <v>43273</v>
      </c>
      <c r="B15" t="s">
        <v>15446</v>
      </c>
      <c r="C15" t="s">
        <v>15447</v>
      </c>
      <c r="E15" s="239" t="s">
        <v>32</v>
      </c>
      <c r="F15" s="556">
        <v>18800</v>
      </c>
      <c r="G15" s="239">
        <v>2</v>
      </c>
      <c r="H15" s="239">
        <v>2</v>
      </c>
      <c r="I15" s="239"/>
      <c r="J15" s="148">
        <f t="shared" ref="J15" si="0">H15*F15</f>
        <v>37600</v>
      </c>
      <c r="K15" s="239"/>
      <c r="P15" s="341"/>
      <c r="Q15" s="239"/>
      <c r="R15" s="602"/>
      <c r="S15" s="239"/>
      <c r="T15" s="203"/>
      <c r="U15" s="556"/>
      <c r="V15" s="984"/>
      <c r="W15" s="239"/>
      <c r="X15" s="984"/>
      <c r="Y15" s="148"/>
      <c r="Z15" s="203"/>
    </row>
    <row r="16" spans="1:26" x14ac:dyDescent="0.25">
      <c r="A16" s="75"/>
      <c r="B16" s="141"/>
      <c r="C16" s="29"/>
      <c r="D16" s="241"/>
      <c r="E16" s="31"/>
      <c r="F16" s="32"/>
      <c r="G16" s="561"/>
      <c r="H16" s="1922"/>
      <c r="I16" s="34"/>
      <c r="J16" s="35"/>
      <c r="K16" s="36"/>
    </row>
    <row r="17" spans="1:11" x14ac:dyDescent="0.25">
      <c r="A17" s="95">
        <v>41803</v>
      </c>
      <c r="B17" s="45" t="s">
        <v>5436</v>
      </c>
      <c r="C17" s="39" t="s">
        <v>5437</v>
      </c>
      <c r="D17" s="171" t="s">
        <v>11130</v>
      </c>
      <c r="E17" s="144" t="s">
        <v>24</v>
      </c>
      <c r="F17" s="98">
        <v>115844.85</v>
      </c>
      <c r="G17" s="99">
        <v>2</v>
      </c>
      <c r="H17" s="150">
        <v>2</v>
      </c>
      <c r="I17" s="144"/>
      <c r="J17" s="148">
        <f>H17*F17</f>
        <v>231689.7</v>
      </c>
      <c r="K17" s="44" t="s">
        <v>178</v>
      </c>
    </row>
    <row r="18" spans="1:11" x14ac:dyDescent="0.25">
      <c r="A18" s="92"/>
      <c r="C18" s="92"/>
      <c r="E18" s="92"/>
      <c r="G18" s="92"/>
      <c r="I18" s="92"/>
      <c r="J18" s="148">
        <f t="shared" ref="J18:J20" si="1">H18*F18</f>
        <v>0</v>
      </c>
      <c r="K18" s="92"/>
    </row>
    <row r="19" spans="1:11" x14ac:dyDescent="0.25">
      <c r="A19" s="95">
        <v>41737</v>
      </c>
      <c r="B19" s="100" t="s">
        <v>192</v>
      </c>
      <c r="C19" s="39" t="s">
        <v>193</v>
      </c>
      <c r="D19" s="100" t="s">
        <v>7869</v>
      </c>
      <c r="E19" s="144" t="s">
        <v>24</v>
      </c>
      <c r="F19" s="98">
        <v>46890</v>
      </c>
      <c r="G19" s="99">
        <v>1</v>
      </c>
      <c r="H19" s="150">
        <v>1</v>
      </c>
      <c r="I19" s="144"/>
      <c r="J19" s="148">
        <f t="shared" si="1"/>
        <v>46890</v>
      </c>
      <c r="K19" s="44" t="s">
        <v>178</v>
      </c>
    </row>
    <row r="20" spans="1:11" x14ac:dyDescent="0.25">
      <c r="A20" s="95"/>
      <c r="B20" s="45"/>
      <c r="C20" s="39"/>
      <c r="D20" s="45"/>
      <c r="E20" s="144"/>
      <c r="F20" s="98"/>
      <c r="G20" s="99"/>
      <c r="H20" s="150"/>
      <c r="I20" s="144"/>
      <c r="J20" s="148">
        <f t="shared" si="1"/>
        <v>0</v>
      </c>
      <c r="K20" s="44"/>
    </row>
    <row r="21" spans="1:11" x14ac:dyDescent="0.25">
      <c r="A21" s="95">
        <v>41548</v>
      </c>
      <c r="B21" s="40" t="s">
        <v>3310</v>
      </c>
      <c r="C21" s="288" t="s">
        <v>3311</v>
      </c>
      <c r="D21" s="38"/>
      <c r="E21" s="44" t="s">
        <v>118</v>
      </c>
      <c r="F21" s="51">
        <v>12500</v>
      </c>
      <c r="G21" s="85">
        <v>5</v>
      </c>
      <c r="H21" s="49">
        <v>5</v>
      </c>
      <c r="I21" s="53"/>
      <c r="J21" s="43">
        <f>H21*F21</f>
        <v>62500</v>
      </c>
      <c r="K21" s="44" t="s">
        <v>62</v>
      </c>
    </row>
    <row r="22" spans="1:11" x14ac:dyDescent="0.25">
      <c r="A22" s="92"/>
      <c r="C22" s="92"/>
      <c r="E22" s="92"/>
      <c r="G22" s="92"/>
      <c r="I22" s="92"/>
      <c r="K22" s="92"/>
    </row>
    <row r="23" spans="1:11" x14ac:dyDescent="0.25">
      <c r="A23" s="79">
        <v>41548</v>
      </c>
      <c r="B23" s="38" t="s">
        <v>3312</v>
      </c>
      <c r="C23" s="46" t="s">
        <v>3313</v>
      </c>
      <c r="D23" s="38"/>
      <c r="E23" s="44" t="s">
        <v>118</v>
      </c>
      <c r="F23" s="51">
        <v>12500</v>
      </c>
      <c r="G23" s="85">
        <v>5</v>
      </c>
      <c r="H23" s="49">
        <v>5</v>
      </c>
      <c r="I23" s="53"/>
      <c r="J23" s="43">
        <f>H23*F23</f>
        <v>62500</v>
      </c>
      <c r="K23" s="44" t="s">
        <v>62</v>
      </c>
    </row>
    <row r="24" spans="1:11" x14ac:dyDescent="0.25">
      <c r="A24" s="79"/>
      <c r="B24" s="101"/>
      <c r="C24" s="53"/>
      <c r="D24" s="100"/>
      <c r="E24" s="53"/>
      <c r="F24" s="101"/>
      <c r="G24" s="85"/>
      <c r="H24" s="49"/>
      <c r="I24" s="53"/>
      <c r="J24" s="86"/>
      <c r="K24" s="44"/>
    </row>
    <row r="25" spans="1:11" x14ac:dyDescent="0.25">
      <c r="A25" s="79">
        <v>41484</v>
      </c>
      <c r="B25" s="100" t="s">
        <v>3314</v>
      </c>
      <c r="C25" s="147"/>
      <c r="D25" s="100" t="s">
        <v>5663</v>
      </c>
      <c r="E25" s="44" t="s">
        <v>28</v>
      </c>
      <c r="F25" s="84">
        <v>19800</v>
      </c>
      <c r="G25" s="85">
        <v>5</v>
      </c>
      <c r="H25" s="49">
        <v>5</v>
      </c>
      <c r="I25" s="44"/>
      <c r="J25" s="86">
        <f>H25*F25</f>
        <v>99000</v>
      </c>
      <c r="K25" s="44" t="s">
        <v>62</v>
      </c>
    </row>
    <row r="26" spans="1:11" x14ac:dyDescent="0.25">
      <c r="A26" s="92"/>
      <c r="C26" s="92"/>
      <c r="E26" s="92"/>
      <c r="G26" s="92"/>
      <c r="I26" s="92"/>
      <c r="K26" s="92"/>
    </row>
    <row r="27" spans="1:11" x14ac:dyDescent="0.25">
      <c r="A27" s="79">
        <v>41435</v>
      </c>
      <c r="B27" s="100" t="s">
        <v>3315</v>
      </c>
      <c r="C27" s="46" t="s">
        <v>3316</v>
      </c>
      <c r="D27" s="100" t="s">
        <v>5662</v>
      </c>
      <c r="E27" s="44" t="s">
        <v>24</v>
      </c>
      <c r="F27" s="84">
        <v>38335</v>
      </c>
      <c r="G27" s="85">
        <v>1</v>
      </c>
      <c r="H27" s="49">
        <v>1</v>
      </c>
      <c r="I27" s="53"/>
      <c r="J27" s="86">
        <f>H27*F27</f>
        <v>38335</v>
      </c>
      <c r="K27" s="44" t="s">
        <v>62</v>
      </c>
    </row>
    <row r="28" spans="1:11" x14ac:dyDescent="0.25">
      <c r="A28" s="92"/>
      <c r="C28" s="92"/>
      <c r="E28" s="92"/>
      <c r="G28" s="92"/>
      <c r="I28" s="92"/>
      <c r="K28" s="92"/>
    </row>
    <row r="29" spans="1:11" x14ac:dyDescent="0.25">
      <c r="A29" s="79">
        <v>41435</v>
      </c>
      <c r="B29" s="100" t="s">
        <v>3317</v>
      </c>
      <c r="C29" s="147" t="s">
        <v>3318</v>
      </c>
      <c r="D29" s="100" t="s">
        <v>5661</v>
      </c>
      <c r="E29" s="44" t="s">
        <v>24</v>
      </c>
      <c r="F29" s="84">
        <v>28852</v>
      </c>
      <c r="G29" s="85">
        <v>1</v>
      </c>
      <c r="H29" s="49">
        <v>1</v>
      </c>
      <c r="I29" s="44"/>
      <c r="J29" s="86">
        <f>H29*F29</f>
        <v>28852</v>
      </c>
      <c r="K29" s="44" t="s">
        <v>62</v>
      </c>
    </row>
    <row r="30" spans="1:11" x14ac:dyDescent="0.25">
      <c r="A30" s="92"/>
      <c r="C30" s="92"/>
      <c r="E30" s="92"/>
      <c r="G30" s="92"/>
      <c r="I30" s="92"/>
      <c r="K30" s="92"/>
    </row>
    <row r="31" spans="1:11" x14ac:dyDescent="0.25">
      <c r="A31" s="79">
        <v>41435</v>
      </c>
      <c r="B31" s="38" t="s">
        <v>3319</v>
      </c>
      <c r="C31" s="147" t="s">
        <v>3320</v>
      </c>
      <c r="D31" s="38"/>
      <c r="E31" s="44" t="s">
        <v>24</v>
      </c>
      <c r="F31" s="51">
        <v>13225</v>
      </c>
      <c r="G31" s="85">
        <v>1</v>
      </c>
      <c r="H31" s="49">
        <v>1</v>
      </c>
      <c r="I31" s="44"/>
      <c r="J31" s="43">
        <f>H31*F31</f>
        <v>13225</v>
      </c>
      <c r="K31" s="44" t="s">
        <v>62</v>
      </c>
    </row>
    <row r="32" spans="1:11" x14ac:dyDescent="0.25">
      <c r="A32" s="92"/>
      <c r="C32" s="92"/>
      <c r="E32" s="92"/>
      <c r="G32" s="92"/>
      <c r="I32" s="92"/>
      <c r="K32" s="92"/>
    </row>
    <row r="33" spans="1:11" x14ac:dyDescent="0.25">
      <c r="A33" s="79">
        <v>41435</v>
      </c>
      <c r="B33" s="100" t="s">
        <v>3321</v>
      </c>
      <c r="C33" s="39" t="s">
        <v>3322</v>
      </c>
      <c r="D33" s="100" t="s">
        <v>5660</v>
      </c>
      <c r="E33" s="44" t="s">
        <v>28</v>
      </c>
      <c r="F33" s="84">
        <v>56800</v>
      </c>
      <c r="G33" s="85">
        <v>1</v>
      </c>
      <c r="H33" s="49">
        <v>1</v>
      </c>
      <c r="I33" s="44"/>
      <c r="J33" s="86">
        <f>H33*F33</f>
        <v>56800</v>
      </c>
      <c r="K33" s="44" t="s">
        <v>62</v>
      </c>
    </row>
    <row r="34" spans="1:11" x14ac:dyDescent="0.25">
      <c r="A34" s="92"/>
      <c r="C34" s="92"/>
      <c r="E34" s="92"/>
      <c r="G34" s="92"/>
      <c r="I34" s="92"/>
      <c r="K34" s="92"/>
    </row>
    <row r="35" spans="1:11" x14ac:dyDescent="0.25">
      <c r="A35" s="79">
        <v>41435</v>
      </c>
      <c r="B35" s="100" t="s">
        <v>3323</v>
      </c>
      <c r="C35" s="147" t="s">
        <v>3324</v>
      </c>
      <c r="D35" s="100" t="s">
        <v>5659</v>
      </c>
      <c r="E35" s="44" t="s">
        <v>24</v>
      </c>
      <c r="F35" s="84">
        <v>26580</v>
      </c>
      <c r="G35" s="85">
        <v>1</v>
      </c>
      <c r="H35" s="49">
        <v>1</v>
      </c>
      <c r="I35" s="44"/>
      <c r="J35" s="86">
        <f>H35*F35</f>
        <v>26580</v>
      </c>
      <c r="K35" s="44" t="s">
        <v>62</v>
      </c>
    </row>
    <row r="36" spans="1:11" x14ac:dyDescent="0.25">
      <c r="A36" s="253"/>
      <c r="B36" s="101"/>
      <c r="C36" s="202"/>
      <c r="D36" s="100"/>
      <c r="E36" s="53"/>
      <c r="F36" s="101"/>
      <c r="G36" s="85"/>
      <c r="H36" s="49"/>
      <c r="I36" s="53"/>
      <c r="J36" s="86"/>
      <c r="K36" s="44"/>
    </row>
    <row r="37" spans="1:11" x14ac:dyDescent="0.25">
      <c r="A37" s="79">
        <v>41435</v>
      </c>
      <c r="B37" s="38" t="s">
        <v>3325</v>
      </c>
      <c r="C37" s="147" t="s">
        <v>3326</v>
      </c>
      <c r="D37" s="38"/>
      <c r="E37" s="44" t="s">
        <v>24</v>
      </c>
      <c r="F37" s="51">
        <v>11754</v>
      </c>
      <c r="G37" s="85">
        <v>1</v>
      </c>
      <c r="H37" s="49">
        <v>1</v>
      </c>
      <c r="I37" s="44"/>
      <c r="J37" s="43">
        <f>H37*F37</f>
        <v>11754</v>
      </c>
      <c r="K37" s="44" t="s">
        <v>62</v>
      </c>
    </row>
    <row r="38" spans="1:11" x14ac:dyDescent="0.25">
      <c r="A38" s="79"/>
      <c r="B38" s="100"/>
      <c r="C38" s="147"/>
      <c r="D38" s="100"/>
      <c r="E38" s="44"/>
      <c r="F38" s="84"/>
      <c r="G38" s="85"/>
      <c r="H38" s="49"/>
      <c r="I38" s="44"/>
      <c r="J38" s="86"/>
      <c r="K38" s="44"/>
    </row>
    <row r="39" spans="1:11" x14ac:dyDescent="0.25">
      <c r="A39" s="79">
        <v>41435</v>
      </c>
      <c r="B39" s="100" t="s">
        <v>3327</v>
      </c>
      <c r="C39" s="147" t="s">
        <v>3328</v>
      </c>
      <c r="D39" s="100" t="s">
        <v>5750</v>
      </c>
      <c r="E39" s="44" t="s">
        <v>28</v>
      </c>
      <c r="F39" s="84">
        <v>28000</v>
      </c>
      <c r="G39" s="85">
        <v>1</v>
      </c>
      <c r="H39" s="49">
        <v>1</v>
      </c>
      <c r="I39" s="44"/>
      <c r="J39" s="86">
        <f>H39*F39</f>
        <v>28000</v>
      </c>
      <c r="K39" s="44" t="s">
        <v>62</v>
      </c>
    </row>
    <row r="40" spans="1:11" x14ac:dyDescent="0.25">
      <c r="A40" s="79"/>
      <c r="B40" s="249"/>
      <c r="C40" s="247"/>
      <c r="D40" s="248"/>
      <c r="E40" s="247"/>
      <c r="F40" s="249"/>
      <c r="G40" s="250"/>
      <c r="H40" s="61"/>
      <c r="I40" s="247"/>
      <c r="J40" s="86"/>
      <c r="K40" s="44"/>
    </row>
    <row r="41" spans="1:11" x14ac:dyDescent="0.25">
      <c r="A41" s="95">
        <v>41435</v>
      </c>
      <c r="B41" s="38" t="s">
        <v>3329</v>
      </c>
      <c r="C41" s="39" t="s">
        <v>3330</v>
      </c>
      <c r="D41" s="38"/>
      <c r="E41" s="144" t="s">
        <v>24</v>
      </c>
      <c r="F41" s="41">
        <v>14700</v>
      </c>
      <c r="G41" s="99">
        <v>1</v>
      </c>
      <c r="H41" s="42">
        <v>1</v>
      </c>
      <c r="I41" s="144"/>
      <c r="J41" s="43">
        <f>H41*F41</f>
        <v>14700</v>
      </c>
      <c r="K41" s="44" t="s">
        <v>62</v>
      </c>
    </row>
    <row r="42" spans="1:11" x14ac:dyDescent="0.25">
      <c r="A42" s="92"/>
      <c r="C42" s="92"/>
      <c r="E42" s="92"/>
      <c r="G42" s="92"/>
      <c r="I42" s="92"/>
      <c r="K42" s="92"/>
    </row>
    <row r="43" spans="1:11" x14ac:dyDescent="0.25">
      <c r="A43" s="95">
        <v>41435</v>
      </c>
      <c r="B43" s="45" t="s">
        <v>3331</v>
      </c>
      <c r="C43" s="39" t="s">
        <v>3332</v>
      </c>
      <c r="D43" s="45" t="s">
        <v>5749</v>
      </c>
      <c r="E43" s="144" t="s">
        <v>24</v>
      </c>
      <c r="F43" s="98">
        <v>17700</v>
      </c>
      <c r="G43" s="172">
        <v>1</v>
      </c>
      <c r="H43" s="150">
        <v>1</v>
      </c>
      <c r="I43" s="173"/>
      <c r="J43" s="86">
        <f>H43*F43</f>
        <v>17700</v>
      </c>
      <c r="K43" s="44" t="s">
        <v>62</v>
      </c>
    </row>
    <row r="44" spans="1:11" x14ac:dyDescent="0.25">
      <c r="A44" s="95">
        <v>41435</v>
      </c>
      <c r="B44" s="45" t="s">
        <v>3333</v>
      </c>
      <c r="C44" s="39" t="s">
        <v>3334</v>
      </c>
      <c r="D44" s="100" t="s">
        <v>5748</v>
      </c>
      <c r="E44" s="44" t="s">
        <v>24</v>
      </c>
      <c r="F44" s="193">
        <v>16500</v>
      </c>
      <c r="G44" s="162">
        <v>1</v>
      </c>
      <c r="H44" s="143">
        <v>1</v>
      </c>
      <c r="I44" s="163"/>
      <c r="J44" s="148">
        <f t="shared" ref="J44" si="2">H44*F44</f>
        <v>16500</v>
      </c>
      <c r="K44" s="44" t="s">
        <v>62</v>
      </c>
    </row>
    <row r="45" spans="1:11" x14ac:dyDescent="0.25">
      <c r="A45" s="92"/>
      <c r="C45" s="92"/>
      <c r="E45" s="92"/>
      <c r="G45" s="92"/>
      <c r="I45" s="92"/>
      <c r="K45" s="92"/>
    </row>
    <row r="46" spans="1:11" x14ac:dyDescent="0.25">
      <c r="A46" s="95">
        <v>41435</v>
      </c>
      <c r="B46" s="100" t="s">
        <v>3335</v>
      </c>
      <c r="C46" s="46" t="s">
        <v>3336</v>
      </c>
      <c r="D46" s="100" t="s">
        <v>5747</v>
      </c>
      <c r="E46" s="44" t="s">
        <v>24</v>
      </c>
      <c r="F46" s="193">
        <v>15000</v>
      </c>
      <c r="G46" s="85">
        <v>1</v>
      </c>
      <c r="H46" s="143">
        <v>1</v>
      </c>
      <c r="I46" s="53"/>
      <c r="J46" s="148">
        <f t="shared" ref="J46" si="3">H46*F46</f>
        <v>15000</v>
      </c>
      <c r="K46" s="44" t="s">
        <v>62</v>
      </c>
    </row>
    <row r="47" spans="1:11" x14ac:dyDescent="0.25">
      <c r="A47" s="92"/>
      <c r="C47" s="92"/>
      <c r="E47" s="92"/>
      <c r="G47" s="92"/>
      <c r="I47" s="92"/>
      <c r="K47" s="92"/>
    </row>
    <row r="48" spans="1:11" x14ac:dyDescent="0.25">
      <c r="A48" s="95">
        <v>41435</v>
      </c>
      <c r="B48" s="22" t="s">
        <v>3337</v>
      </c>
      <c r="C48" s="46" t="s">
        <v>3338</v>
      </c>
      <c r="D48" s="22"/>
      <c r="E48" s="44" t="s">
        <v>24</v>
      </c>
      <c r="F48" s="193">
        <v>12000</v>
      </c>
      <c r="G48" s="85">
        <v>1</v>
      </c>
      <c r="H48" s="143">
        <v>1</v>
      </c>
      <c r="I48" s="53"/>
      <c r="J48" s="148">
        <f>H48*F48</f>
        <v>12000</v>
      </c>
      <c r="K48" s="44" t="s">
        <v>62</v>
      </c>
    </row>
    <row r="49" spans="1:11" x14ac:dyDescent="0.25">
      <c r="A49" s="79"/>
      <c r="B49" s="100"/>
      <c r="C49" s="46"/>
      <c r="D49" s="100"/>
      <c r="E49" s="44"/>
      <c r="F49" s="193"/>
      <c r="G49" s="85"/>
      <c r="H49" s="143"/>
      <c r="I49" s="53"/>
      <c r="J49" s="148"/>
      <c r="K49" s="44"/>
    </row>
    <row r="50" spans="1:11" x14ac:dyDescent="0.25">
      <c r="A50" s="95">
        <v>41435</v>
      </c>
      <c r="B50" s="100" t="s">
        <v>3339</v>
      </c>
      <c r="C50" s="46" t="s">
        <v>3340</v>
      </c>
      <c r="D50" s="100" t="s">
        <v>5746</v>
      </c>
      <c r="E50" s="44" t="s">
        <v>24</v>
      </c>
      <c r="F50" s="193">
        <v>16800</v>
      </c>
      <c r="G50" s="85">
        <v>1</v>
      </c>
      <c r="H50" s="143">
        <v>1</v>
      </c>
      <c r="I50" s="53"/>
      <c r="J50" s="148">
        <f>H50*F50</f>
        <v>16800</v>
      </c>
      <c r="K50" s="44" t="s">
        <v>62</v>
      </c>
    </row>
    <row r="51" spans="1:11" x14ac:dyDescent="0.25">
      <c r="A51" s="92"/>
      <c r="C51" s="92"/>
      <c r="E51" s="92"/>
      <c r="G51" s="92"/>
      <c r="I51" s="92"/>
      <c r="K51" s="92"/>
    </row>
    <row r="52" spans="1:11" x14ac:dyDescent="0.25">
      <c r="A52" s="95">
        <v>41435</v>
      </c>
      <c r="B52" s="100" t="s">
        <v>3341</v>
      </c>
      <c r="C52" s="147" t="s">
        <v>3342</v>
      </c>
      <c r="D52" s="100" t="s">
        <v>5745</v>
      </c>
      <c r="E52" s="44" t="s">
        <v>28</v>
      </c>
      <c r="F52" s="193">
        <v>58000</v>
      </c>
      <c r="G52" s="85">
        <v>1</v>
      </c>
      <c r="H52" s="143">
        <v>1</v>
      </c>
      <c r="I52" s="44"/>
      <c r="J52" s="148">
        <f>H52*F52</f>
        <v>58000</v>
      </c>
      <c r="K52" s="44" t="s">
        <v>62</v>
      </c>
    </row>
    <row r="53" spans="1:11" x14ac:dyDescent="0.25">
      <c r="A53" s="87"/>
      <c r="C53" s="92"/>
      <c r="E53" s="92"/>
      <c r="G53" s="92"/>
      <c r="H53" s="113"/>
      <c r="I53" s="92"/>
      <c r="J53" s="113"/>
      <c r="K53" s="92"/>
    </row>
    <row r="54" spans="1:11" x14ac:dyDescent="0.25">
      <c r="A54" s="95">
        <v>41435</v>
      </c>
      <c r="B54" s="100" t="s">
        <v>3343</v>
      </c>
      <c r="C54" s="147" t="s">
        <v>3344</v>
      </c>
      <c r="D54" s="100" t="s">
        <v>5744</v>
      </c>
      <c r="E54" s="44" t="s">
        <v>24</v>
      </c>
      <c r="F54" s="193">
        <v>34800</v>
      </c>
      <c r="G54" s="85">
        <v>1</v>
      </c>
      <c r="H54" s="143">
        <v>1</v>
      </c>
      <c r="I54" s="44"/>
      <c r="J54" s="148">
        <f>H54*F54</f>
        <v>34800</v>
      </c>
      <c r="K54" s="44" t="s">
        <v>62</v>
      </c>
    </row>
    <row r="55" spans="1:11" x14ac:dyDescent="0.25">
      <c r="A55" s="92"/>
      <c r="C55" s="92"/>
      <c r="E55" s="92"/>
      <c r="G55" s="92"/>
      <c r="I55" s="92"/>
      <c r="K55" s="92"/>
    </row>
    <row r="56" spans="1:11" x14ac:dyDescent="0.25">
      <c r="A56" s="95">
        <v>41435</v>
      </c>
      <c r="B56" s="100" t="s">
        <v>3345</v>
      </c>
      <c r="C56" s="39" t="s">
        <v>3346</v>
      </c>
      <c r="D56" s="100" t="s">
        <v>5743</v>
      </c>
      <c r="E56" s="44" t="s">
        <v>24</v>
      </c>
      <c r="F56" s="193">
        <v>23500</v>
      </c>
      <c r="G56" s="85">
        <v>3</v>
      </c>
      <c r="H56" s="143">
        <v>3</v>
      </c>
      <c r="I56" s="44"/>
      <c r="J56" s="148">
        <f>H56*F56</f>
        <v>70500</v>
      </c>
      <c r="K56" s="44" t="s">
        <v>62</v>
      </c>
    </row>
    <row r="57" spans="1:11" x14ac:dyDescent="0.25">
      <c r="A57" s="253"/>
      <c r="B57" s="100"/>
      <c r="C57" s="202"/>
      <c r="D57" s="100"/>
      <c r="E57" s="53"/>
      <c r="F57" s="109"/>
      <c r="G57" s="85"/>
      <c r="H57" s="143"/>
      <c r="I57" s="53"/>
      <c r="J57" s="148"/>
      <c r="K57" s="44"/>
    </row>
    <row r="58" spans="1:11" x14ac:dyDescent="0.25">
      <c r="A58" s="95">
        <v>41435</v>
      </c>
      <c r="B58" s="100" t="s">
        <v>3347</v>
      </c>
      <c r="C58" s="147" t="s">
        <v>3348</v>
      </c>
      <c r="D58" s="100" t="s">
        <v>5742</v>
      </c>
      <c r="E58" s="44" t="s">
        <v>28</v>
      </c>
      <c r="F58" s="193">
        <v>15000</v>
      </c>
      <c r="G58" s="85">
        <v>5</v>
      </c>
      <c r="H58" s="143">
        <v>5</v>
      </c>
      <c r="I58" s="44"/>
      <c r="J58" s="148">
        <f>H58*F58</f>
        <v>75000</v>
      </c>
      <c r="K58" s="44" t="s">
        <v>62</v>
      </c>
    </row>
    <row r="59" spans="1:11" x14ac:dyDescent="0.25">
      <c r="A59" s="79"/>
      <c r="B59" s="100"/>
      <c r="C59" s="147"/>
      <c r="D59" s="100"/>
      <c r="E59" s="44"/>
      <c r="F59" s="193"/>
      <c r="G59" s="85"/>
      <c r="H59" s="143"/>
      <c r="I59" s="44"/>
      <c r="J59" s="148"/>
      <c r="K59" s="44"/>
    </row>
    <row r="60" spans="1:11" x14ac:dyDescent="0.25">
      <c r="A60" s="79">
        <v>41435</v>
      </c>
      <c r="B60" s="100" t="s">
        <v>3349</v>
      </c>
      <c r="C60" s="147" t="s">
        <v>3350</v>
      </c>
      <c r="D60" s="100" t="s">
        <v>5741</v>
      </c>
      <c r="E60" s="44" t="s">
        <v>24</v>
      </c>
      <c r="F60" s="193">
        <v>15000</v>
      </c>
      <c r="G60" s="85">
        <v>2</v>
      </c>
      <c r="H60" s="143">
        <v>2</v>
      </c>
      <c r="I60" s="44"/>
      <c r="J60" s="148">
        <f>H60*F60</f>
        <v>30000</v>
      </c>
      <c r="K60" s="44" t="s">
        <v>62</v>
      </c>
    </row>
    <row r="61" spans="1:11" x14ac:dyDescent="0.25">
      <c r="A61" s="87"/>
      <c r="C61" s="92"/>
      <c r="E61" s="92"/>
      <c r="F61" s="113"/>
      <c r="G61" s="92"/>
      <c r="H61" s="113"/>
      <c r="I61" s="92"/>
      <c r="K61" s="92"/>
    </row>
    <row r="62" spans="1:11" x14ac:dyDescent="0.25">
      <c r="A62" s="95">
        <v>40388</v>
      </c>
      <c r="B62" s="100" t="s">
        <v>408</v>
      </c>
      <c r="C62" s="39" t="s">
        <v>3351</v>
      </c>
      <c r="D62" s="22" t="s">
        <v>5740</v>
      </c>
      <c r="E62" s="144" t="s">
        <v>24</v>
      </c>
      <c r="F62" s="255">
        <v>34456</v>
      </c>
      <c r="G62" s="99">
        <v>1</v>
      </c>
      <c r="H62" s="145">
        <v>1</v>
      </c>
      <c r="I62" s="144"/>
      <c r="J62" s="148">
        <f>H62*F62</f>
        <v>34456</v>
      </c>
      <c r="K62" s="44" t="s">
        <v>801</v>
      </c>
    </row>
    <row r="63" spans="1:11" x14ac:dyDescent="0.25">
      <c r="A63" s="79"/>
      <c r="B63" s="100"/>
      <c r="C63" s="147"/>
      <c r="D63" s="100"/>
      <c r="E63" s="44"/>
      <c r="F63" s="193"/>
      <c r="G63" s="85"/>
      <c r="H63" s="143"/>
      <c r="I63" s="44"/>
      <c r="J63" s="148"/>
      <c r="K63" s="44"/>
    </row>
    <row r="64" spans="1:11" x14ac:dyDescent="0.25">
      <c r="A64" s="95">
        <v>40140</v>
      </c>
      <c r="B64" s="45" t="s">
        <v>3352</v>
      </c>
      <c r="C64" s="39" t="s">
        <v>3353</v>
      </c>
      <c r="D64" s="45" t="s">
        <v>3289</v>
      </c>
      <c r="E64" s="144" t="s">
        <v>24</v>
      </c>
      <c r="F64" s="255">
        <v>144000</v>
      </c>
      <c r="G64" s="99">
        <v>1</v>
      </c>
      <c r="H64" s="145">
        <v>1</v>
      </c>
      <c r="I64" s="144"/>
      <c r="J64" s="148">
        <f>H64*F64</f>
        <v>144000</v>
      </c>
      <c r="K64" s="44" t="s">
        <v>801</v>
      </c>
    </row>
    <row r="65" spans="1:11" x14ac:dyDescent="0.25">
      <c r="A65" s="92"/>
      <c r="C65" s="92"/>
      <c r="E65" s="92"/>
      <c r="G65" s="92"/>
      <c r="I65" s="92"/>
      <c r="K65" s="92"/>
    </row>
    <row r="66" spans="1:11" x14ac:dyDescent="0.25">
      <c r="A66" s="83" t="s">
        <v>520</v>
      </c>
      <c r="B66" s="45" t="s">
        <v>3354</v>
      </c>
      <c r="C66" s="39" t="s">
        <v>3355</v>
      </c>
      <c r="D66" s="45"/>
      <c r="E66" s="144" t="s">
        <v>24</v>
      </c>
      <c r="F66" s="98">
        <v>11420</v>
      </c>
      <c r="G66" s="172">
        <v>1</v>
      </c>
      <c r="H66" s="150">
        <v>1</v>
      </c>
      <c r="I66" s="173"/>
      <c r="J66" s="148">
        <f>H66*F66</f>
        <v>11420</v>
      </c>
      <c r="K66" s="44" t="s">
        <v>801</v>
      </c>
    </row>
    <row r="67" spans="1:11" x14ac:dyDescent="0.25">
      <c r="A67" s="133"/>
      <c r="B67" s="100"/>
      <c r="C67" s="134"/>
      <c r="D67" s="100"/>
      <c r="E67" s="100"/>
      <c r="F67" s="84"/>
      <c r="G67" s="102"/>
      <c r="H67" s="102"/>
      <c r="I67" s="100"/>
      <c r="J67" s="86"/>
      <c r="K67" s="101"/>
    </row>
    <row r="68" spans="1:11" x14ac:dyDescent="0.25">
      <c r="A68" s="133"/>
      <c r="B68" s="100"/>
      <c r="C68" s="134"/>
      <c r="D68" s="100"/>
      <c r="E68" s="100"/>
      <c r="F68" s="84"/>
      <c r="G68" s="102"/>
      <c r="H68" s="102"/>
      <c r="I68" s="100"/>
      <c r="J68" s="100"/>
      <c r="K68" s="100"/>
    </row>
    <row r="69" spans="1:11" x14ac:dyDescent="0.25">
      <c r="A69" s="133"/>
      <c r="B69" s="100"/>
      <c r="C69" s="134"/>
      <c r="D69" s="100"/>
      <c r="E69" s="100"/>
      <c r="F69" s="84"/>
      <c r="G69" s="102"/>
      <c r="H69" s="102"/>
      <c r="I69" s="100"/>
      <c r="J69" s="100"/>
      <c r="K69" s="100"/>
    </row>
    <row r="70" spans="1:11" x14ac:dyDescent="0.25">
      <c r="A70" s="133"/>
      <c r="B70" s="249"/>
      <c r="C70" s="249"/>
      <c r="D70" s="248"/>
      <c r="E70" s="249"/>
      <c r="F70" s="249"/>
      <c r="G70" s="251"/>
      <c r="H70" s="251"/>
      <c r="I70" s="249"/>
      <c r="J70" s="249"/>
      <c r="K70" s="101"/>
    </row>
    <row r="71" spans="1:11" x14ac:dyDescent="0.25">
      <c r="A71" s="133"/>
      <c r="B71" s="100"/>
      <c r="C71" s="262"/>
      <c r="D71" s="100"/>
      <c r="E71" s="100"/>
      <c r="F71" s="84"/>
      <c r="G71" s="102"/>
      <c r="H71" s="102"/>
      <c r="I71" s="100"/>
      <c r="J71" s="86"/>
      <c r="K71" s="101"/>
    </row>
  </sheetData>
  <sortState ref="A11:K13">
    <sortCondition descending="1" ref="A11"/>
  </sortState>
  <mergeCells count="5">
    <mergeCell ref="A1:K1"/>
    <mergeCell ref="C2:I2"/>
    <mergeCell ref="A3:K3"/>
    <mergeCell ref="A4:K4"/>
    <mergeCell ref="A6:K6"/>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S78"/>
  <sheetViews>
    <sheetView zoomScaleNormal="100" workbookViewId="0">
      <selection activeCell="M20" sqref="M20"/>
    </sheetView>
  </sheetViews>
  <sheetFormatPr defaultRowHeight="15" x14ac:dyDescent="0.25"/>
  <cols>
    <col min="1" max="1" width="10.7109375" bestFit="1" customWidth="1"/>
    <col min="2" max="2" width="24.5703125" customWidth="1"/>
    <col min="3" max="3" width="62.42578125" customWidth="1"/>
    <col min="4" max="4" width="20.5703125" customWidth="1"/>
    <col min="6" max="6" width="13.28515625" bestFit="1" customWidth="1"/>
    <col min="10" max="10" width="13.7109375" customWidth="1"/>
    <col min="11" max="11" width="13" customWidth="1"/>
    <col min="13" max="13" width="17.5703125"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t="s">
        <v>22</v>
      </c>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t="s">
        <v>21</v>
      </c>
      <c r="B4" s="1924"/>
      <c r="C4" s="1924"/>
      <c r="D4" s="1924"/>
      <c r="E4" s="1924"/>
      <c r="F4" s="1924"/>
      <c r="G4" s="1924"/>
      <c r="H4" s="1924"/>
      <c r="I4" s="1924"/>
      <c r="J4" s="1924"/>
      <c r="K4" s="1924"/>
    </row>
    <row r="5" spans="1:19" x14ac:dyDescent="0.25">
      <c r="A5" s="4"/>
      <c r="B5" s="1407"/>
      <c r="C5" s="1407"/>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2"/>
      <c r="E7" s="12"/>
      <c r="F7" s="13"/>
      <c r="G7" s="14"/>
      <c r="H7" s="14"/>
      <c r="I7" s="12"/>
      <c r="J7" s="12"/>
      <c r="K7" s="11"/>
    </row>
    <row r="8" spans="1:19"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A10" s="326"/>
      <c r="B10" s="786"/>
      <c r="C10" s="462"/>
      <c r="D10" s="786"/>
      <c r="E10" s="1362"/>
      <c r="F10" s="684"/>
      <c r="G10" s="1362"/>
      <c r="H10" s="786"/>
      <c r="I10" s="462"/>
      <c r="J10" s="1058">
        <f t="shared" ref="J10" si="0">F10*G10</f>
        <v>0</v>
      </c>
      <c r="K10" s="1362"/>
    </row>
    <row r="11" spans="1:19" x14ac:dyDescent="0.25">
      <c r="A11" s="326">
        <v>43827</v>
      </c>
      <c r="B11" s="786" t="s">
        <v>16050</v>
      </c>
      <c r="C11" s="462" t="s">
        <v>16051</v>
      </c>
      <c r="D11" s="786" t="s">
        <v>16053</v>
      </c>
      <c r="E11" s="1362" t="s">
        <v>731</v>
      </c>
      <c r="F11" s="684">
        <v>2190650</v>
      </c>
      <c r="G11" s="1362">
        <v>1</v>
      </c>
      <c r="H11" s="786">
        <v>1</v>
      </c>
      <c r="I11" s="462"/>
      <c r="J11" s="1058">
        <f>F11*G11</f>
        <v>2190650</v>
      </c>
      <c r="K11" s="1362" t="s">
        <v>11515</v>
      </c>
      <c r="M11" t="s">
        <v>16052</v>
      </c>
      <c r="O11" t="s">
        <v>16176</v>
      </c>
    </row>
    <row r="12" spans="1:19" x14ac:dyDescent="0.25">
      <c r="A12" s="27"/>
      <c r="B12" s="28"/>
      <c r="C12" s="29"/>
      <c r="D12" s="30"/>
      <c r="E12" s="31"/>
      <c r="F12" s="32"/>
      <c r="G12" s="33"/>
      <c r="H12" s="33"/>
      <c r="I12" s="34"/>
      <c r="J12" s="35"/>
      <c r="K12" s="36"/>
    </row>
    <row r="13" spans="1:19" x14ac:dyDescent="0.25">
      <c r="A13" s="341">
        <v>42821</v>
      </c>
      <c r="B13" s="239" t="s">
        <v>12739</v>
      </c>
      <c r="C13" s="92" t="s">
        <v>12740</v>
      </c>
      <c r="D13" s="239" t="s">
        <v>15270</v>
      </c>
      <c r="E13" s="203" t="s">
        <v>35</v>
      </c>
      <c r="F13" s="560">
        <v>23500</v>
      </c>
      <c r="G13" s="203">
        <v>2</v>
      </c>
      <c r="H13" s="239">
        <v>2</v>
      </c>
      <c r="I13" s="92"/>
      <c r="J13" s="1058">
        <f t="shared" ref="J13:J35" si="1">F13*G13</f>
        <v>47000</v>
      </c>
      <c r="K13" s="203" t="s">
        <v>472</v>
      </c>
      <c r="M13" t="s">
        <v>12741</v>
      </c>
      <c r="N13" s="1309" t="s">
        <v>14353</v>
      </c>
      <c r="P13" t="s">
        <v>15250</v>
      </c>
    </row>
    <row r="14" spans="1:19" x14ac:dyDescent="0.25">
      <c r="A14" s="37"/>
      <c r="B14" s="40"/>
      <c r="C14" s="1366" t="s">
        <v>15279</v>
      </c>
      <c r="G14" s="42"/>
      <c r="H14" s="42"/>
      <c r="I14" s="40"/>
      <c r="J14" s="1058"/>
      <c r="K14" s="44"/>
    </row>
    <row r="15" spans="1:19" x14ac:dyDescent="0.25">
      <c r="A15" s="934">
        <v>43089</v>
      </c>
      <c r="B15" s="239" t="s">
        <v>14977</v>
      </c>
      <c r="C15" t="s">
        <v>14978</v>
      </c>
      <c r="D15" s="239"/>
      <c r="E15" s="239" t="s">
        <v>24</v>
      </c>
      <c r="F15" s="556">
        <v>69990</v>
      </c>
      <c r="G15" s="239">
        <v>1</v>
      </c>
      <c r="H15" s="239">
        <v>1</v>
      </c>
      <c r="J15" s="1058">
        <f t="shared" si="1"/>
        <v>69990</v>
      </c>
      <c r="K15" s="239" t="s">
        <v>10752</v>
      </c>
      <c r="M15" t="s">
        <v>14960</v>
      </c>
      <c r="P15" t="s">
        <v>15250</v>
      </c>
    </row>
    <row r="16" spans="1:19" x14ac:dyDescent="0.25">
      <c r="A16" s="934">
        <v>43089</v>
      </c>
      <c r="B16" s="239" t="s">
        <v>14979</v>
      </c>
      <c r="C16" t="s">
        <v>14980</v>
      </c>
      <c r="D16" s="239"/>
      <c r="E16" s="239" t="s">
        <v>24</v>
      </c>
      <c r="F16" s="556">
        <v>35165</v>
      </c>
      <c r="G16" s="239">
        <v>1</v>
      </c>
      <c r="H16" s="239">
        <v>1</v>
      </c>
      <c r="J16" s="1058">
        <f t="shared" si="1"/>
        <v>35165</v>
      </c>
      <c r="K16" s="239" t="s">
        <v>10752</v>
      </c>
      <c r="M16" t="s">
        <v>14960</v>
      </c>
      <c r="P16" t="s">
        <v>15250</v>
      </c>
    </row>
    <row r="17" spans="1:16" x14ac:dyDescent="0.25">
      <c r="A17" s="450">
        <v>43089</v>
      </c>
      <c r="B17" s="364" t="s">
        <v>14958</v>
      </c>
      <c r="C17" s="1364" t="s">
        <v>14959</v>
      </c>
      <c r="D17" s="557"/>
      <c r="E17" s="364" t="s">
        <v>24</v>
      </c>
      <c r="F17" s="449">
        <v>11500</v>
      </c>
      <c r="G17" s="1365">
        <v>1</v>
      </c>
      <c r="H17" s="1365">
        <v>1</v>
      </c>
      <c r="I17" s="364"/>
      <c r="J17" s="1058">
        <f t="shared" si="1"/>
        <v>11500</v>
      </c>
      <c r="K17" s="332" t="s">
        <v>10752</v>
      </c>
      <c r="L17" s="284"/>
      <c r="M17" s="284" t="s">
        <v>14960</v>
      </c>
      <c r="P17" t="s">
        <v>15250</v>
      </c>
    </row>
    <row r="18" spans="1:16" x14ac:dyDescent="0.25">
      <c r="A18" s="450">
        <v>43089</v>
      </c>
      <c r="B18" s="364" t="s">
        <v>14961</v>
      </c>
      <c r="C18" s="1364" t="s">
        <v>14962</v>
      </c>
      <c r="D18" s="557"/>
      <c r="E18" s="364" t="s">
        <v>24</v>
      </c>
      <c r="F18" s="449">
        <v>5000</v>
      </c>
      <c r="G18" s="366">
        <v>1</v>
      </c>
      <c r="H18" s="366">
        <v>1</v>
      </c>
      <c r="I18" s="364"/>
      <c r="J18" s="1058">
        <f t="shared" si="1"/>
        <v>5000</v>
      </c>
      <c r="K18" s="332" t="s">
        <v>6121</v>
      </c>
      <c r="L18" s="284"/>
      <c r="M18" s="284" t="s">
        <v>14960</v>
      </c>
      <c r="P18" t="s">
        <v>15250</v>
      </c>
    </row>
    <row r="19" spans="1:16" x14ac:dyDescent="0.25">
      <c r="A19" s="934">
        <v>43089</v>
      </c>
      <c r="B19" s="38" t="s">
        <v>14981</v>
      </c>
      <c r="C19" s="57" t="s">
        <v>14982</v>
      </c>
      <c r="D19" s="239"/>
      <c r="E19" s="38" t="s">
        <v>24</v>
      </c>
      <c r="F19" s="224">
        <v>64000</v>
      </c>
      <c r="G19" s="239">
        <v>6</v>
      </c>
      <c r="H19" s="239">
        <v>6</v>
      </c>
      <c r="I19" s="38"/>
      <c r="J19" s="1058">
        <f t="shared" si="1"/>
        <v>384000</v>
      </c>
      <c r="K19" s="239" t="s">
        <v>10752</v>
      </c>
      <c r="M19" t="s">
        <v>14960</v>
      </c>
      <c r="P19" t="s">
        <v>15250</v>
      </c>
    </row>
    <row r="20" spans="1:16" x14ac:dyDescent="0.25">
      <c r="A20" s="934">
        <v>43089</v>
      </c>
      <c r="B20" s="38" t="s">
        <v>14983</v>
      </c>
      <c r="C20" s="50" t="s">
        <v>14984</v>
      </c>
      <c r="D20" s="239"/>
      <c r="E20" s="38" t="s">
        <v>24</v>
      </c>
      <c r="F20" s="224">
        <v>18000</v>
      </c>
      <c r="G20" s="49">
        <v>4</v>
      </c>
      <c r="H20" s="49">
        <v>4</v>
      </c>
      <c r="I20" s="38"/>
      <c r="J20" s="1058">
        <f t="shared" si="1"/>
        <v>72000</v>
      </c>
      <c r="K20" s="44" t="s">
        <v>10752</v>
      </c>
      <c r="M20" t="s">
        <v>14960</v>
      </c>
      <c r="P20" t="s">
        <v>15250</v>
      </c>
    </row>
    <row r="21" spans="1:16" x14ac:dyDescent="0.25">
      <c r="A21" s="934">
        <v>43089</v>
      </c>
      <c r="B21" s="38" t="s">
        <v>3762</v>
      </c>
      <c r="C21" s="57" t="s">
        <v>14985</v>
      </c>
      <c r="D21" s="239"/>
      <c r="E21" s="38" t="s">
        <v>24</v>
      </c>
      <c r="F21" s="224">
        <v>49500</v>
      </c>
      <c r="G21" s="49">
        <v>1</v>
      </c>
      <c r="H21" s="49">
        <v>1</v>
      </c>
      <c r="I21" s="38"/>
      <c r="J21" s="1058">
        <f t="shared" si="1"/>
        <v>49500</v>
      </c>
      <c r="K21" s="44" t="s">
        <v>10752</v>
      </c>
      <c r="M21" t="s">
        <v>14960</v>
      </c>
      <c r="P21" t="s">
        <v>15250</v>
      </c>
    </row>
    <row r="22" spans="1:16" x14ac:dyDescent="0.25">
      <c r="A22" s="934">
        <v>43089</v>
      </c>
      <c r="B22" s="368" t="s">
        <v>14986</v>
      </c>
      <c r="C22" s="57" t="s">
        <v>14987</v>
      </c>
      <c r="D22" s="239"/>
      <c r="E22" s="38" t="s">
        <v>24</v>
      </c>
      <c r="F22" s="224">
        <v>18000</v>
      </c>
      <c r="G22" s="49">
        <v>2</v>
      </c>
      <c r="H22" s="49">
        <v>2</v>
      </c>
      <c r="I22" s="38"/>
      <c r="J22" s="1058">
        <f t="shared" si="1"/>
        <v>36000</v>
      </c>
      <c r="K22" s="44" t="s">
        <v>10752</v>
      </c>
      <c r="M22" t="s">
        <v>14960</v>
      </c>
      <c r="P22" t="s">
        <v>15250</v>
      </c>
    </row>
    <row r="23" spans="1:16" x14ac:dyDescent="0.25">
      <c r="A23" s="326">
        <v>43089</v>
      </c>
      <c r="B23" s="515" t="s">
        <v>14963</v>
      </c>
      <c r="C23" s="327" t="s">
        <v>14968</v>
      </c>
      <c r="D23" s="557"/>
      <c r="E23" s="469" t="s">
        <v>24</v>
      </c>
      <c r="F23" s="598">
        <v>4150</v>
      </c>
      <c r="G23" s="469">
        <v>4</v>
      </c>
      <c r="H23" s="515">
        <v>4</v>
      </c>
      <c r="I23" s="469"/>
      <c r="J23" s="1058">
        <f t="shared" si="1"/>
        <v>16600</v>
      </c>
      <c r="K23" s="469" t="s">
        <v>6121</v>
      </c>
      <c r="L23" s="284"/>
      <c r="M23" s="284" t="s">
        <v>14960</v>
      </c>
      <c r="P23" t="s">
        <v>15250</v>
      </c>
    </row>
    <row r="24" spans="1:16" x14ac:dyDescent="0.25">
      <c r="A24" s="54">
        <v>43089</v>
      </c>
      <c r="B24" s="38" t="s">
        <v>12739</v>
      </c>
      <c r="C24" s="57" t="s">
        <v>14988</v>
      </c>
      <c r="D24" s="239"/>
      <c r="E24" s="38" t="s">
        <v>28</v>
      </c>
      <c r="F24" s="224">
        <v>21000</v>
      </c>
      <c r="G24" s="49">
        <v>1</v>
      </c>
      <c r="H24" s="49">
        <v>1</v>
      </c>
      <c r="I24" s="52"/>
      <c r="J24" s="1058">
        <f t="shared" si="1"/>
        <v>21000</v>
      </c>
      <c r="K24" s="44" t="s">
        <v>10752</v>
      </c>
      <c r="M24" t="s">
        <v>14960</v>
      </c>
      <c r="P24" t="s">
        <v>15250</v>
      </c>
    </row>
    <row r="25" spans="1:16" x14ac:dyDescent="0.25">
      <c r="A25" s="326">
        <v>43089</v>
      </c>
      <c r="B25" s="515" t="s">
        <v>14964</v>
      </c>
      <c r="C25" s="285" t="s">
        <v>14967</v>
      </c>
      <c r="D25" s="557"/>
      <c r="E25" s="332" t="s">
        <v>28</v>
      </c>
      <c r="F25" s="508">
        <v>1400</v>
      </c>
      <c r="G25" s="330">
        <v>4</v>
      </c>
      <c r="H25" s="331">
        <v>4</v>
      </c>
      <c r="I25" s="551"/>
      <c r="J25" s="1058">
        <f t="shared" si="1"/>
        <v>5600</v>
      </c>
      <c r="K25" s="332" t="s">
        <v>11440</v>
      </c>
      <c r="L25" s="284"/>
      <c r="M25" s="284" t="s">
        <v>14960</v>
      </c>
      <c r="P25" t="s">
        <v>15250</v>
      </c>
    </row>
    <row r="26" spans="1:16" x14ac:dyDescent="0.25">
      <c r="A26" s="54">
        <v>43089</v>
      </c>
      <c r="B26" s="52" t="s">
        <v>14989</v>
      </c>
      <c r="C26" s="55" t="s">
        <v>14990</v>
      </c>
      <c r="D26" s="239"/>
      <c r="E26" s="38" t="s">
        <v>24</v>
      </c>
      <c r="F26" s="224">
        <v>18560</v>
      </c>
      <c r="G26" s="49">
        <v>1</v>
      </c>
      <c r="H26" s="49">
        <v>1</v>
      </c>
      <c r="I26" s="52"/>
      <c r="J26" s="1058">
        <f t="shared" si="1"/>
        <v>18560</v>
      </c>
      <c r="K26" s="44" t="s">
        <v>10752</v>
      </c>
      <c r="M26" t="s">
        <v>14960</v>
      </c>
      <c r="P26" t="s">
        <v>15250</v>
      </c>
    </row>
    <row r="27" spans="1:16" x14ac:dyDescent="0.25">
      <c r="A27" s="54">
        <v>43089</v>
      </c>
      <c r="B27" s="40" t="s">
        <v>14991</v>
      </c>
      <c r="C27" s="50" t="s">
        <v>14992</v>
      </c>
      <c r="D27" s="239"/>
      <c r="E27" s="38" t="s">
        <v>28</v>
      </c>
      <c r="F27" s="224">
        <v>28225</v>
      </c>
      <c r="G27" s="49">
        <v>1</v>
      </c>
      <c r="H27" s="49">
        <v>1</v>
      </c>
      <c r="I27" s="52"/>
      <c r="J27" s="1058">
        <f t="shared" si="1"/>
        <v>28225</v>
      </c>
      <c r="K27" s="44" t="s">
        <v>10752</v>
      </c>
      <c r="M27" t="s">
        <v>14960</v>
      </c>
      <c r="P27" t="s">
        <v>15250</v>
      </c>
    </row>
    <row r="28" spans="1:16" x14ac:dyDescent="0.25">
      <c r="A28" s="326">
        <v>43089</v>
      </c>
      <c r="B28" s="786" t="s">
        <v>14965</v>
      </c>
      <c r="C28" s="462" t="s">
        <v>14966</v>
      </c>
      <c r="D28" s="786"/>
      <c r="E28" s="1362" t="s">
        <v>24</v>
      </c>
      <c r="F28" s="684">
        <v>1500</v>
      </c>
      <c r="G28" s="1363">
        <v>1</v>
      </c>
      <c r="H28" s="786">
        <v>1</v>
      </c>
      <c r="I28" s="1363"/>
      <c r="J28" s="1058">
        <f t="shared" si="1"/>
        <v>1500</v>
      </c>
      <c r="K28" s="1362" t="s">
        <v>10752</v>
      </c>
      <c r="L28" s="737"/>
      <c r="M28" s="737" t="s">
        <v>14960</v>
      </c>
      <c r="P28" t="s">
        <v>15250</v>
      </c>
    </row>
    <row r="29" spans="1:16" x14ac:dyDescent="0.25">
      <c r="A29" s="54">
        <v>43089</v>
      </c>
      <c r="B29" s="40" t="s">
        <v>14993</v>
      </c>
      <c r="C29" s="39" t="s">
        <v>14994</v>
      </c>
      <c r="D29" s="239"/>
      <c r="E29" s="40" t="s">
        <v>24</v>
      </c>
      <c r="F29" s="41">
        <v>19500</v>
      </c>
      <c r="G29" s="42">
        <v>1</v>
      </c>
      <c r="H29" s="42">
        <v>1</v>
      </c>
      <c r="I29" s="40"/>
      <c r="J29" s="1058">
        <f t="shared" si="1"/>
        <v>19500</v>
      </c>
      <c r="K29" s="44" t="s">
        <v>10752</v>
      </c>
      <c r="M29" t="s">
        <v>14960</v>
      </c>
      <c r="P29" t="s">
        <v>15250</v>
      </c>
    </row>
    <row r="30" spans="1:16" x14ac:dyDescent="0.25">
      <c r="A30" s="326">
        <v>43089</v>
      </c>
      <c r="B30" s="786" t="s">
        <v>103</v>
      </c>
      <c r="C30" s="462" t="s">
        <v>14969</v>
      </c>
      <c r="D30" s="786"/>
      <c r="E30" s="1362" t="s">
        <v>24</v>
      </c>
      <c r="F30" s="684">
        <v>6500</v>
      </c>
      <c r="G30" s="1362">
        <v>1</v>
      </c>
      <c r="H30" s="786">
        <v>1</v>
      </c>
      <c r="I30" s="462"/>
      <c r="J30" s="1058">
        <f t="shared" si="1"/>
        <v>6500</v>
      </c>
      <c r="K30" s="1362" t="s">
        <v>10752</v>
      </c>
      <c r="L30" s="737"/>
      <c r="M30" s="737" t="s">
        <v>14960</v>
      </c>
      <c r="P30" t="s">
        <v>15250</v>
      </c>
    </row>
    <row r="31" spans="1:16" x14ac:dyDescent="0.25">
      <c r="A31" s="326">
        <v>43089</v>
      </c>
      <c r="B31" s="239" t="s">
        <v>15271</v>
      </c>
      <c r="C31" s="519" t="s">
        <v>15272</v>
      </c>
      <c r="E31" s="239" t="s">
        <v>24</v>
      </c>
      <c r="F31" s="556">
        <v>12000</v>
      </c>
      <c r="G31" s="239">
        <v>2</v>
      </c>
      <c r="H31" s="239">
        <v>2</v>
      </c>
      <c r="I31" s="239"/>
      <c r="J31" s="1058">
        <f t="shared" si="1"/>
        <v>24000</v>
      </c>
      <c r="K31" s="1362" t="s">
        <v>10752</v>
      </c>
      <c r="M31" s="737" t="s">
        <v>14960</v>
      </c>
      <c r="P31" t="s">
        <v>15250</v>
      </c>
    </row>
    <row r="32" spans="1:16" x14ac:dyDescent="0.25">
      <c r="A32" s="326">
        <v>43089</v>
      </c>
      <c r="B32" s="786" t="s">
        <v>14970</v>
      </c>
      <c r="C32" s="462"/>
      <c r="D32" s="786"/>
      <c r="E32" s="1362" t="s">
        <v>6091</v>
      </c>
      <c r="F32" s="684">
        <v>8500</v>
      </c>
      <c r="G32" s="1362">
        <v>3</v>
      </c>
      <c r="H32" s="786">
        <v>3</v>
      </c>
      <c r="I32" s="462"/>
      <c r="J32" s="1058">
        <f t="shared" si="1"/>
        <v>25500</v>
      </c>
      <c r="K32" s="1362" t="s">
        <v>10752</v>
      </c>
      <c r="L32" s="737"/>
      <c r="M32" s="737" t="s">
        <v>14960</v>
      </c>
      <c r="P32" t="s">
        <v>15250</v>
      </c>
    </row>
    <row r="33" spans="1:16" x14ac:dyDescent="0.25">
      <c r="A33" s="326">
        <v>43089</v>
      </c>
      <c r="B33" s="786" t="s">
        <v>14971</v>
      </c>
      <c r="C33" s="462" t="s">
        <v>14972</v>
      </c>
      <c r="D33" s="786"/>
      <c r="E33" s="1362" t="s">
        <v>14973</v>
      </c>
      <c r="F33" s="684">
        <v>3600</v>
      </c>
      <c r="G33" s="1362">
        <v>10</v>
      </c>
      <c r="H33" s="786">
        <v>10</v>
      </c>
      <c r="I33" s="462"/>
      <c r="J33" s="1058">
        <f t="shared" si="1"/>
        <v>36000</v>
      </c>
      <c r="K33" s="1362" t="s">
        <v>10752</v>
      </c>
      <c r="L33" s="737"/>
      <c r="M33" s="737" t="s">
        <v>14974</v>
      </c>
      <c r="P33" t="s">
        <v>15250</v>
      </c>
    </row>
    <row r="34" spans="1:16" x14ac:dyDescent="0.25">
      <c r="A34" s="326">
        <v>43089</v>
      </c>
      <c r="B34" s="786" t="s">
        <v>14975</v>
      </c>
      <c r="C34" s="462" t="s">
        <v>14976</v>
      </c>
      <c r="D34" s="786"/>
      <c r="E34" s="1362" t="s">
        <v>8389</v>
      </c>
      <c r="F34" s="684">
        <v>450</v>
      </c>
      <c r="G34" s="1362">
        <v>28</v>
      </c>
      <c r="H34" s="786">
        <v>28</v>
      </c>
      <c r="I34" s="462"/>
      <c r="J34" s="1058">
        <f t="shared" si="1"/>
        <v>12600</v>
      </c>
      <c r="K34" s="1362" t="s">
        <v>10752</v>
      </c>
      <c r="L34" s="737"/>
      <c r="M34" s="737" t="s">
        <v>14974</v>
      </c>
      <c r="P34" t="s">
        <v>15250</v>
      </c>
    </row>
    <row r="35" spans="1:16" x14ac:dyDescent="0.25">
      <c r="A35" s="326">
        <v>43089</v>
      </c>
      <c r="B35" s="786" t="s">
        <v>15273</v>
      </c>
      <c r="D35" s="239"/>
      <c r="E35" s="239"/>
      <c r="F35" s="556">
        <v>325</v>
      </c>
      <c r="G35" s="239">
        <v>12</v>
      </c>
      <c r="H35" s="239">
        <v>12</v>
      </c>
      <c r="J35" s="1058">
        <f t="shared" si="1"/>
        <v>3900</v>
      </c>
      <c r="K35" s="1362" t="s">
        <v>10752</v>
      </c>
      <c r="M35" s="737" t="s">
        <v>14974</v>
      </c>
      <c r="P35" t="s">
        <v>15250</v>
      </c>
    </row>
    <row r="36" spans="1:16" x14ac:dyDescent="0.25">
      <c r="A36" s="326">
        <v>43089</v>
      </c>
      <c r="B36" s="239" t="s">
        <v>15274</v>
      </c>
      <c r="C36" s="239"/>
      <c r="D36" s="239"/>
      <c r="E36" s="239" t="s">
        <v>14973</v>
      </c>
      <c r="F36" s="556">
        <v>4700</v>
      </c>
      <c r="G36" s="239">
        <v>2</v>
      </c>
      <c r="H36" s="239">
        <v>2</v>
      </c>
      <c r="I36" s="239"/>
      <c r="J36" s="170">
        <f>H36*F36</f>
        <v>9400</v>
      </c>
      <c r="K36" s="1362" t="s">
        <v>10752</v>
      </c>
      <c r="M36" s="737" t="s">
        <v>14974</v>
      </c>
      <c r="P36" t="s">
        <v>15250</v>
      </c>
    </row>
    <row r="37" spans="1:16" x14ac:dyDescent="0.25">
      <c r="A37" s="987">
        <v>43089</v>
      </c>
      <c r="B37" s="239" t="s">
        <v>15275</v>
      </c>
      <c r="C37" s="239"/>
      <c r="D37" s="239"/>
      <c r="E37" s="239" t="s">
        <v>83</v>
      </c>
      <c r="F37" s="556">
        <v>85</v>
      </c>
      <c r="G37" s="239">
        <v>40</v>
      </c>
      <c r="H37" s="239">
        <v>40</v>
      </c>
      <c r="I37" s="239"/>
      <c r="J37" s="170">
        <f t="shared" ref="J37:J41" si="2">H37*F37</f>
        <v>3400</v>
      </c>
      <c r="K37" s="239" t="s">
        <v>10752</v>
      </c>
      <c r="M37" s="737" t="s">
        <v>14974</v>
      </c>
      <c r="P37" t="s">
        <v>15250</v>
      </c>
    </row>
    <row r="38" spans="1:16" x14ac:dyDescent="0.25">
      <c r="F38" s="560"/>
      <c r="J38" s="170">
        <f t="shared" si="2"/>
        <v>0</v>
      </c>
      <c r="N38" s="1309"/>
      <c r="P38" t="s">
        <v>15250</v>
      </c>
    </row>
    <row r="39" spans="1:16" x14ac:dyDescent="0.25">
      <c r="C39" t="s">
        <v>15276</v>
      </c>
      <c r="F39" s="560"/>
      <c r="J39" s="170">
        <f t="shared" si="2"/>
        <v>0</v>
      </c>
      <c r="P39" t="s">
        <v>15250</v>
      </c>
    </row>
    <row r="40" spans="1:16" x14ac:dyDescent="0.25">
      <c r="C40" t="s">
        <v>15277</v>
      </c>
      <c r="E40" s="239" t="s">
        <v>731</v>
      </c>
      <c r="F40" s="556">
        <v>50000</v>
      </c>
      <c r="G40" s="239">
        <v>1</v>
      </c>
      <c r="H40" s="239">
        <v>1</v>
      </c>
      <c r="I40" s="239"/>
      <c r="J40" s="170">
        <f t="shared" si="2"/>
        <v>50000</v>
      </c>
      <c r="K40" s="1362" t="s">
        <v>10752</v>
      </c>
      <c r="M40" s="737" t="s">
        <v>14974</v>
      </c>
      <c r="P40" t="s">
        <v>15250</v>
      </c>
    </row>
    <row r="41" spans="1:16" x14ac:dyDescent="0.25">
      <c r="C41" t="s">
        <v>15278</v>
      </c>
      <c r="E41" s="239" t="s">
        <v>731</v>
      </c>
      <c r="F41" s="556">
        <v>45000</v>
      </c>
      <c r="G41" s="239">
        <v>1</v>
      </c>
      <c r="H41" s="239">
        <v>1</v>
      </c>
      <c r="I41" s="239"/>
      <c r="J41" s="170">
        <f t="shared" si="2"/>
        <v>45000</v>
      </c>
      <c r="K41" s="239" t="s">
        <v>10752</v>
      </c>
      <c r="M41" s="737" t="s">
        <v>14974</v>
      </c>
      <c r="P41" t="s">
        <v>15250</v>
      </c>
    </row>
    <row r="42" spans="1:16" x14ac:dyDescent="0.25">
      <c r="A42" s="286">
        <v>42733</v>
      </c>
      <c r="B42" s="199" t="s">
        <v>11968</v>
      </c>
      <c r="C42" s="200"/>
      <c r="D42" s="199" t="s">
        <v>15254</v>
      </c>
      <c r="E42" s="199" t="s">
        <v>731</v>
      </c>
      <c r="F42" s="201">
        <v>1280000</v>
      </c>
      <c r="G42" s="199">
        <v>1</v>
      </c>
      <c r="H42" s="199">
        <v>1</v>
      </c>
      <c r="I42" s="200"/>
      <c r="J42" s="367">
        <f>H42*F42</f>
        <v>1280000</v>
      </c>
      <c r="K42" s="83" t="s">
        <v>11515</v>
      </c>
      <c r="M42" t="s">
        <v>11969</v>
      </c>
      <c r="N42" t="s">
        <v>15253</v>
      </c>
    </row>
    <row r="43" spans="1:16" x14ac:dyDescent="0.25">
      <c r="A43" s="37">
        <v>42733</v>
      </c>
      <c r="B43" s="369" t="s">
        <v>12260</v>
      </c>
      <c r="C43" s="39" t="s">
        <v>12259</v>
      </c>
      <c r="D43" s="45" t="s">
        <v>12261</v>
      </c>
      <c r="E43" s="40" t="s">
        <v>731</v>
      </c>
      <c r="F43" s="41">
        <v>350000</v>
      </c>
      <c r="G43" s="42">
        <v>1</v>
      </c>
      <c r="H43" s="42">
        <v>1</v>
      </c>
      <c r="I43" s="40"/>
      <c r="J43" s="170">
        <f t="shared" ref="J43:J58" si="3">H43*F43</f>
        <v>350000</v>
      </c>
      <c r="K43" s="44" t="s">
        <v>11515</v>
      </c>
      <c r="M43" t="s">
        <v>12262</v>
      </c>
      <c r="N43" t="s">
        <v>15253</v>
      </c>
    </row>
    <row r="44" spans="1:16" x14ac:dyDescent="0.25">
      <c r="A44" s="37"/>
      <c r="B44" s="369" t="s">
        <v>12258</v>
      </c>
      <c r="C44" s="39"/>
      <c r="D44" s="45"/>
      <c r="E44" s="40"/>
      <c r="F44" s="41"/>
      <c r="G44" s="42"/>
      <c r="H44" s="42"/>
      <c r="I44" s="40"/>
      <c r="J44" s="170">
        <f t="shared" si="3"/>
        <v>0</v>
      </c>
      <c r="K44" s="44"/>
    </row>
    <row r="45" spans="1:16" x14ac:dyDescent="0.25">
      <c r="A45" s="54"/>
      <c r="B45" s="52"/>
      <c r="C45" s="55"/>
      <c r="D45" s="56"/>
      <c r="E45" s="38"/>
      <c r="F45" s="51"/>
      <c r="G45" s="49"/>
      <c r="H45" s="49"/>
      <c r="I45" s="52"/>
      <c r="J45" s="170">
        <f t="shared" si="3"/>
        <v>0</v>
      </c>
      <c r="K45" s="44"/>
    </row>
    <row r="46" spans="1:16" x14ac:dyDescent="0.25">
      <c r="A46" s="54">
        <v>42084</v>
      </c>
      <c r="B46" s="38" t="s">
        <v>3302</v>
      </c>
      <c r="C46" s="57" t="s">
        <v>8429</v>
      </c>
      <c r="D46" s="38" t="s">
        <v>8430</v>
      </c>
      <c r="E46" s="38" t="s">
        <v>24</v>
      </c>
      <c r="F46" s="51">
        <v>17860</v>
      </c>
      <c r="G46" s="49">
        <v>3</v>
      </c>
      <c r="H46" s="49">
        <v>3</v>
      </c>
      <c r="I46" s="52"/>
      <c r="J46" s="170">
        <f t="shared" si="3"/>
        <v>53580</v>
      </c>
      <c r="K46" s="44" t="s">
        <v>124</v>
      </c>
      <c r="M46" t="s">
        <v>8422</v>
      </c>
    </row>
    <row r="47" spans="1:16" x14ac:dyDescent="0.25">
      <c r="A47" s="54"/>
      <c r="B47" s="52"/>
      <c r="C47" s="52"/>
      <c r="D47" s="38"/>
      <c r="E47" s="52"/>
      <c r="F47" s="52"/>
      <c r="G47" s="49"/>
      <c r="H47" s="49"/>
      <c r="I47" s="52"/>
      <c r="J47" s="170">
        <f t="shared" si="3"/>
        <v>0</v>
      </c>
      <c r="K47" s="44"/>
    </row>
    <row r="48" spans="1:16" x14ac:dyDescent="0.25">
      <c r="A48" s="54">
        <v>42088</v>
      </c>
      <c r="B48" s="38" t="s">
        <v>3302</v>
      </c>
      <c r="C48" s="57" t="s">
        <v>8421</v>
      </c>
      <c r="D48" s="38" t="s">
        <v>8428</v>
      </c>
      <c r="E48" s="38" t="s">
        <v>24</v>
      </c>
      <c r="F48" s="51">
        <v>17860</v>
      </c>
      <c r="G48" s="49">
        <v>1</v>
      </c>
      <c r="H48" s="49">
        <v>1</v>
      </c>
      <c r="I48" s="38"/>
      <c r="J48" s="170">
        <f t="shared" si="3"/>
        <v>17860</v>
      </c>
      <c r="K48" s="44" t="s">
        <v>124</v>
      </c>
      <c r="M48" t="s">
        <v>8422</v>
      </c>
    </row>
    <row r="49" spans="1:13" x14ac:dyDescent="0.25">
      <c r="A49" s="54"/>
      <c r="B49" s="38"/>
      <c r="C49" s="57"/>
      <c r="D49" s="38"/>
      <c r="E49" s="38"/>
      <c r="F49" s="51"/>
      <c r="G49" s="49"/>
      <c r="H49" s="49"/>
      <c r="I49" s="38"/>
      <c r="J49" s="170">
        <f t="shared" si="3"/>
        <v>0</v>
      </c>
      <c r="K49" s="44"/>
    </row>
    <row r="50" spans="1:13" x14ac:dyDescent="0.25">
      <c r="A50" s="54">
        <v>42080</v>
      </c>
      <c r="B50" s="38" t="s">
        <v>8378</v>
      </c>
      <c r="C50" s="57" t="s">
        <v>8379</v>
      </c>
      <c r="D50" s="38" t="s">
        <v>8427</v>
      </c>
      <c r="E50" s="38" t="s">
        <v>32</v>
      </c>
      <c r="F50" s="51">
        <v>30500</v>
      </c>
      <c r="G50" s="49">
        <v>1</v>
      </c>
      <c r="H50" s="49">
        <v>1</v>
      </c>
      <c r="I50" s="38"/>
      <c r="J50" s="170">
        <f t="shared" si="3"/>
        <v>30500</v>
      </c>
      <c r="K50" s="44" t="s">
        <v>1037</v>
      </c>
      <c r="M50" t="s">
        <v>8380</v>
      </c>
    </row>
    <row r="51" spans="1:13" x14ac:dyDescent="0.25">
      <c r="A51" s="58"/>
      <c r="B51" s="59"/>
      <c r="C51" s="59"/>
      <c r="D51" s="60"/>
      <c r="E51" s="59"/>
      <c r="F51" s="59"/>
      <c r="G51" s="61"/>
      <c r="H51" s="61"/>
      <c r="I51" s="59"/>
      <c r="J51" s="170">
        <f t="shared" si="3"/>
        <v>0</v>
      </c>
      <c r="K51" s="44"/>
    </row>
    <row r="52" spans="1:13" x14ac:dyDescent="0.25">
      <c r="A52" s="54">
        <v>42080</v>
      </c>
      <c r="B52" s="38" t="s">
        <v>5605</v>
      </c>
      <c r="C52" s="50" t="s">
        <v>8377</v>
      </c>
      <c r="D52" s="38" t="s">
        <v>8426</v>
      </c>
      <c r="E52" s="38" t="s">
        <v>83</v>
      </c>
      <c r="F52" s="51">
        <v>15650</v>
      </c>
      <c r="G52" s="49">
        <v>2</v>
      </c>
      <c r="H52" s="49">
        <v>2</v>
      </c>
      <c r="I52" s="38"/>
      <c r="J52" s="170">
        <f t="shared" si="3"/>
        <v>31300</v>
      </c>
      <c r="K52" s="44" t="s">
        <v>1037</v>
      </c>
      <c r="M52" t="s">
        <v>8380</v>
      </c>
    </row>
    <row r="53" spans="1:13" x14ac:dyDescent="0.25">
      <c r="A53" s="62"/>
      <c r="B53" s="52"/>
      <c r="C53" s="63"/>
      <c r="D53" s="38"/>
      <c r="E53" s="52"/>
      <c r="F53" s="52"/>
      <c r="G53" s="49"/>
      <c r="H53" s="49"/>
      <c r="I53" s="52"/>
      <c r="J53" s="170">
        <f t="shared" si="3"/>
        <v>0</v>
      </c>
      <c r="K53" s="44"/>
    </row>
    <row r="54" spans="1:13" x14ac:dyDescent="0.25">
      <c r="A54" s="54">
        <v>42080</v>
      </c>
      <c r="B54" s="38" t="s">
        <v>8375</v>
      </c>
      <c r="C54" s="57" t="s">
        <v>8376</v>
      </c>
      <c r="D54" s="38" t="s">
        <v>8425</v>
      </c>
      <c r="E54" s="38" t="s">
        <v>83</v>
      </c>
      <c r="F54" s="51">
        <v>23000</v>
      </c>
      <c r="G54" s="49">
        <v>4</v>
      </c>
      <c r="H54" s="49">
        <v>4</v>
      </c>
      <c r="I54" s="38"/>
      <c r="J54" s="170">
        <f t="shared" si="3"/>
        <v>92000</v>
      </c>
      <c r="K54" s="44" t="s">
        <v>1037</v>
      </c>
      <c r="M54" t="s">
        <v>8380</v>
      </c>
    </row>
    <row r="55" spans="1:13" x14ac:dyDescent="0.25">
      <c r="A55" s="54"/>
      <c r="B55" s="38"/>
      <c r="C55" s="57"/>
      <c r="D55" s="38"/>
      <c r="E55" s="38"/>
      <c r="F55" s="51"/>
      <c r="G55" s="49"/>
      <c r="H55" s="49"/>
      <c r="I55" s="38"/>
      <c r="J55" s="170">
        <f t="shared" si="3"/>
        <v>0</v>
      </c>
      <c r="K55" s="44"/>
    </row>
    <row r="56" spans="1:13" x14ac:dyDescent="0.25">
      <c r="A56" s="54">
        <v>42080</v>
      </c>
      <c r="B56" s="38" t="s">
        <v>8373</v>
      </c>
      <c r="C56" s="57" t="s">
        <v>8374</v>
      </c>
      <c r="D56" s="38" t="s">
        <v>8424</v>
      </c>
      <c r="E56" s="38" t="s">
        <v>32</v>
      </c>
      <c r="F56" s="51">
        <v>43000</v>
      </c>
      <c r="G56" s="49">
        <v>1</v>
      </c>
      <c r="H56" s="49">
        <v>1</v>
      </c>
      <c r="I56" s="38"/>
      <c r="J56" s="170">
        <f t="shared" si="3"/>
        <v>43000</v>
      </c>
      <c r="K56" s="44" t="s">
        <v>1037</v>
      </c>
      <c r="M56" t="s">
        <v>8380</v>
      </c>
    </row>
    <row r="57" spans="1:13" x14ac:dyDescent="0.25">
      <c r="A57" s="54"/>
      <c r="B57" s="38"/>
      <c r="C57" s="57"/>
      <c r="D57" s="38"/>
      <c r="E57" s="38"/>
      <c r="F57" s="51"/>
      <c r="G57" s="49"/>
      <c r="H57" s="49"/>
      <c r="I57" s="38"/>
      <c r="J57" s="170">
        <f t="shared" si="3"/>
        <v>0</v>
      </c>
      <c r="K57" s="44"/>
    </row>
    <row r="58" spans="1:13" x14ac:dyDescent="0.25">
      <c r="A58" s="54">
        <v>42080</v>
      </c>
      <c r="B58" s="38" t="s">
        <v>8371</v>
      </c>
      <c r="C58" s="57" t="s">
        <v>8372</v>
      </c>
      <c r="D58" s="38" t="s">
        <v>8423</v>
      </c>
      <c r="E58" s="38" t="s">
        <v>32</v>
      </c>
      <c r="F58" s="51">
        <v>26600</v>
      </c>
      <c r="G58" s="64">
        <v>1</v>
      </c>
      <c r="H58" s="64">
        <v>1</v>
      </c>
      <c r="I58" s="38"/>
      <c r="J58" s="170">
        <f t="shared" si="3"/>
        <v>26600</v>
      </c>
      <c r="K58" s="44" t="s">
        <v>1037</v>
      </c>
      <c r="M58" t="s">
        <v>8380</v>
      </c>
    </row>
    <row r="59" spans="1:13" x14ac:dyDescent="0.25">
      <c r="A59" s="79">
        <v>41557</v>
      </c>
      <c r="B59" s="525" t="s">
        <v>5735</v>
      </c>
      <c r="C59" s="390" t="s">
        <v>3294</v>
      </c>
      <c r="D59" s="83" t="s">
        <v>5734</v>
      </c>
      <c r="E59" s="44" t="s">
        <v>24</v>
      </c>
      <c r="F59" s="192">
        <v>26900</v>
      </c>
      <c r="G59" s="85">
        <v>1</v>
      </c>
      <c r="H59" s="85">
        <v>1</v>
      </c>
      <c r="I59" s="44"/>
      <c r="J59" s="170">
        <f>H59*F59</f>
        <v>26900</v>
      </c>
      <c r="K59" s="44" t="s">
        <v>403</v>
      </c>
    </row>
    <row r="60" spans="1:13" x14ac:dyDescent="0.25">
      <c r="A60" s="113"/>
      <c r="B60" s="113"/>
      <c r="C60" s="92"/>
      <c r="D60" s="112"/>
      <c r="E60" s="92"/>
      <c r="F60" s="92"/>
      <c r="G60" s="113"/>
      <c r="H60" s="92"/>
      <c r="I60" s="92"/>
      <c r="J60" s="92"/>
      <c r="K60" s="92"/>
    </row>
    <row r="61" spans="1:13" x14ac:dyDescent="0.25">
      <c r="A61" s="79">
        <v>41239</v>
      </c>
      <c r="B61" s="111" t="s">
        <v>3295</v>
      </c>
      <c r="C61" s="46" t="s">
        <v>3296</v>
      </c>
      <c r="D61" s="22"/>
      <c r="E61" s="44" t="s">
        <v>28</v>
      </c>
      <c r="F61" s="182">
        <v>13500</v>
      </c>
      <c r="G61" s="143">
        <v>2</v>
      </c>
      <c r="H61" s="85">
        <v>2</v>
      </c>
      <c r="I61" s="22"/>
      <c r="J61" s="170">
        <f>H61*F61</f>
        <v>27000</v>
      </c>
      <c r="K61" s="44" t="s">
        <v>1037</v>
      </c>
    </row>
    <row r="62" spans="1:13" x14ac:dyDescent="0.25">
      <c r="A62" s="92"/>
      <c r="B62" s="113"/>
      <c r="C62" s="92"/>
      <c r="D62" s="112"/>
      <c r="E62" s="92"/>
      <c r="F62" s="92"/>
      <c r="G62" s="113"/>
      <c r="H62" s="92"/>
      <c r="I62" s="113"/>
      <c r="J62" s="92"/>
      <c r="K62" s="92"/>
    </row>
    <row r="63" spans="1:13" x14ac:dyDescent="0.25">
      <c r="A63" s="79">
        <v>41225</v>
      </c>
      <c r="B63" s="100" t="s">
        <v>3297</v>
      </c>
      <c r="C63" s="53" t="s">
        <v>3298</v>
      </c>
      <c r="D63" s="44"/>
      <c r="E63" s="44" t="s">
        <v>24</v>
      </c>
      <c r="F63" s="178">
        <v>13500</v>
      </c>
      <c r="G63" s="143">
        <v>2</v>
      </c>
      <c r="H63" s="85">
        <v>2</v>
      </c>
      <c r="I63" s="101"/>
      <c r="J63" s="170">
        <f>H63*F63</f>
        <v>27000</v>
      </c>
      <c r="K63" s="44" t="s">
        <v>431</v>
      </c>
    </row>
    <row r="64" spans="1:13" x14ac:dyDescent="0.25">
      <c r="A64" s="92"/>
      <c r="C64" s="92"/>
      <c r="D64" s="87"/>
      <c r="E64" s="92"/>
      <c r="F64" s="92"/>
      <c r="G64" s="113"/>
      <c r="H64" s="92"/>
      <c r="I64" s="113"/>
      <c r="K64" s="92"/>
    </row>
    <row r="65" spans="1:11" x14ac:dyDescent="0.25">
      <c r="A65" s="79">
        <v>40624</v>
      </c>
      <c r="B65" s="100" t="s">
        <v>3299</v>
      </c>
      <c r="C65" s="202" t="s">
        <v>3300</v>
      </c>
      <c r="D65" s="85"/>
      <c r="E65" s="44" t="s">
        <v>24</v>
      </c>
      <c r="F65" s="178">
        <v>12000</v>
      </c>
      <c r="G65" s="143">
        <v>1</v>
      </c>
      <c r="H65" s="102">
        <v>1</v>
      </c>
      <c r="I65" s="52"/>
      <c r="J65" s="170">
        <f>H65*F65</f>
        <v>12000</v>
      </c>
      <c r="K65" s="44" t="s">
        <v>986</v>
      </c>
    </row>
    <row r="66" spans="1:11" x14ac:dyDescent="0.25">
      <c r="A66" s="92"/>
      <c r="C66" s="92"/>
      <c r="D66" s="87"/>
      <c r="E66" s="92"/>
      <c r="F66" s="92"/>
      <c r="G66" s="113"/>
      <c r="I66" s="92"/>
      <c r="K66" s="92"/>
    </row>
    <row r="67" spans="1:11" x14ac:dyDescent="0.25">
      <c r="A67" s="95" t="s">
        <v>520</v>
      </c>
      <c r="B67" s="82" t="s">
        <v>3301</v>
      </c>
      <c r="C67" s="87"/>
      <c r="D67" s="83" t="s">
        <v>3289</v>
      </c>
      <c r="E67" s="83" t="s">
        <v>32</v>
      </c>
      <c r="F67" s="178">
        <v>16897</v>
      </c>
      <c r="G67" s="111">
        <v>3</v>
      </c>
      <c r="H67" s="82">
        <v>3</v>
      </c>
      <c r="I67" s="87"/>
      <c r="J67" s="86">
        <f>H67*F67</f>
        <v>50691</v>
      </c>
      <c r="K67" s="83" t="s">
        <v>880</v>
      </c>
    </row>
    <row r="68" spans="1:11" x14ac:dyDescent="0.25">
      <c r="A68" s="92"/>
      <c r="C68" s="92"/>
      <c r="D68" s="87"/>
      <c r="E68" s="92"/>
      <c r="F68" s="92"/>
      <c r="G68" s="113"/>
      <c r="I68" s="92"/>
      <c r="K68" s="92"/>
    </row>
    <row r="69" spans="1:11" x14ac:dyDescent="0.25">
      <c r="A69" s="95" t="s">
        <v>520</v>
      </c>
      <c r="B69" s="83" t="s">
        <v>3302</v>
      </c>
      <c r="C69" s="112" t="s">
        <v>3303</v>
      </c>
      <c r="D69" s="87"/>
      <c r="E69" s="83" t="s">
        <v>32</v>
      </c>
      <c r="F69" s="178">
        <v>13254</v>
      </c>
      <c r="G69" s="590">
        <v>1</v>
      </c>
      <c r="H69" s="83">
        <v>1</v>
      </c>
      <c r="I69" s="88"/>
      <c r="J69" s="170">
        <f>H69*F69</f>
        <v>13254</v>
      </c>
      <c r="K69" s="83" t="s">
        <v>880</v>
      </c>
    </row>
    <row r="70" spans="1:11" x14ac:dyDescent="0.25">
      <c r="A70" s="92"/>
      <c r="B70" s="92"/>
      <c r="C70" s="113"/>
      <c r="D70" s="92"/>
      <c r="E70" s="92"/>
      <c r="F70" s="92"/>
      <c r="G70" s="113"/>
      <c r="I70" s="92"/>
      <c r="K70" s="92"/>
    </row>
    <row r="71" spans="1:11" x14ac:dyDescent="0.25">
      <c r="A71" s="95" t="s">
        <v>520</v>
      </c>
      <c r="B71" s="144" t="s">
        <v>3302</v>
      </c>
      <c r="C71" s="395" t="s">
        <v>3304</v>
      </c>
      <c r="D71" s="144"/>
      <c r="E71" s="144" t="s">
        <v>32</v>
      </c>
      <c r="F71" s="186">
        <v>11468</v>
      </c>
      <c r="G71" s="99">
        <v>2</v>
      </c>
      <c r="H71" s="145">
        <v>2</v>
      </c>
      <c r="I71" s="45"/>
      <c r="J71" s="170">
        <f>H71*F71</f>
        <v>22936</v>
      </c>
      <c r="K71" s="44" t="s">
        <v>880</v>
      </c>
    </row>
    <row r="72" spans="1:11" x14ac:dyDescent="0.25">
      <c r="A72" s="92"/>
      <c r="B72" s="92"/>
      <c r="C72" s="113"/>
      <c r="D72" s="92"/>
      <c r="E72" s="92"/>
      <c r="F72" s="92"/>
      <c r="G72" s="92"/>
      <c r="I72" s="92"/>
      <c r="K72" s="92"/>
    </row>
    <row r="73" spans="1:11" x14ac:dyDescent="0.25">
      <c r="A73" s="95" t="s">
        <v>520</v>
      </c>
      <c r="B73" s="144" t="s">
        <v>3302</v>
      </c>
      <c r="C73" s="395" t="s">
        <v>3305</v>
      </c>
      <c r="D73" s="44"/>
      <c r="E73" s="44" t="s">
        <v>32</v>
      </c>
      <c r="F73" s="178">
        <v>11245</v>
      </c>
      <c r="G73" s="85">
        <v>2</v>
      </c>
      <c r="H73" s="143">
        <v>2</v>
      </c>
      <c r="I73" s="53"/>
      <c r="J73" s="148">
        <f>H73*F73</f>
        <v>22490</v>
      </c>
      <c r="K73" s="44" t="s">
        <v>880</v>
      </c>
    </row>
    <row r="74" spans="1:11" x14ac:dyDescent="0.25">
      <c r="A74" s="113"/>
      <c r="B74" s="92"/>
      <c r="C74" s="113"/>
      <c r="D74" s="92"/>
      <c r="E74" s="92"/>
      <c r="F74" s="92"/>
      <c r="G74" s="92"/>
      <c r="H74" s="113"/>
      <c r="I74" s="92"/>
      <c r="K74" s="113"/>
    </row>
    <row r="75" spans="1:11" x14ac:dyDescent="0.25">
      <c r="A75" s="95" t="s">
        <v>520</v>
      </c>
      <c r="B75" s="44" t="s">
        <v>3302</v>
      </c>
      <c r="C75" s="390" t="s">
        <v>3306</v>
      </c>
      <c r="D75" s="44"/>
      <c r="E75" s="44" t="s">
        <v>32</v>
      </c>
      <c r="F75" s="178">
        <v>12458</v>
      </c>
      <c r="G75" s="85">
        <v>2</v>
      </c>
      <c r="H75" s="143">
        <v>2</v>
      </c>
      <c r="I75" s="53"/>
      <c r="J75" s="170">
        <f>H75*F75</f>
        <v>24916</v>
      </c>
      <c r="K75" s="22" t="s">
        <v>880</v>
      </c>
    </row>
    <row r="76" spans="1:11" x14ac:dyDescent="0.25">
      <c r="A76" s="92"/>
      <c r="B76" s="92"/>
      <c r="C76" s="113"/>
      <c r="D76" s="92"/>
      <c r="E76" s="92"/>
      <c r="F76" s="92"/>
      <c r="G76" s="92"/>
      <c r="H76" s="113"/>
      <c r="I76" s="92"/>
      <c r="J76" s="92"/>
      <c r="K76" s="113"/>
    </row>
    <row r="77" spans="1:11" x14ac:dyDescent="0.25">
      <c r="A77" s="79">
        <v>37972</v>
      </c>
      <c r="B77" s="44" t="s">
        <v>3307</v>
      </c>
      <c r="C77" s="390" t="s">
        <v>3308</v>
      </c>
      <c r="D77" s="44"/>
      <c r="E77" s="44" t="s">
        <v>24</v>
      </c>
      <c r="F77" s="178">
        <v>11468</v>
      </c>
      <c r="G77" s="102">
        <v>1</v>
      </c>
      <c r="H77" s="85">
        <v>1</v>
      </c>
      <c r="I77" s="44"/>
      <c r="J77" s="170">
        <f>H77*F77</f>
        <v>11468</v>
      </c>
      <c r="K77" s="22" t="s">
        <v>170</v>
      </c>
    </row>
    <row r="78" spans="1:11" x14ac:dyDescent="0.25">
      <c r="A78" s="79"/>
      <c r="B78" s="100"/>
      <c r="C78" s="147"/>
      <c r="D78" s="44"/>
      <c r="E78" s="44"/>
      <c r="F78" s="182"/>
      <c r="G78" s="143"/>
      <c r="H78" s="143"/>
      <c r="I78" s="22"/>
      <c r="J78" s="170">
        <f t="shared" ref="J78" si="4">H78*F78</f>
        <v>0</v>
      </c>
      <c r="K78" s="22"/>
    </row>
  </sheetData>
  <mergeCells count="5">
    <mergeCell ref="A1:K1"/>
    <mergeCell ref="C2:I2"/>
    <mergeCell ref="A3:K3"/>
    <mergeCell ref="A4:K4"/>
    <mergeCell ref="A6:K6"/>
  </mergeCells>
  <pageMargins left="0.25" right="0.25" top="0.75" bottom="0.75" header="0.3" footer="0.3"/>
  <pageSetup paperSize="5" orientation="landscape" horizontalDpi="4294967293" verticalDpi="4294967293"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X73"/>
  <sheetViews>
    <sheetView workbookViewId="0">
      <selection activeCell="A13" sqref="A13:O13"/>
    </sheetView>
  </sheetViews>
  <sheetFormatPr defaultRowHeight="15" x14ac:dyDescent="0.25"/>
  <cols>
    <col min="1" max="1" width="11.85546875" customWidth="1"/>
    <col min="2" max="2" width="20.28515625" customWidth="1"/>
    <col min="3" max="3" width="68" customWidth="1"/>
    <col min="4" max="4" width="18.85546875" customWidth="1"/>
    <col min="6" max="6" width="12.7109375" customWidth="1"/>
    <col min="10" max="10" width="14.42578125" customWidth="1"/>
    <col min="11" max="11" width="15.5703125" customWidth="1"/>
    <col min="12" max="12" width="14.28515625" customWidth="1"/>
    <col min="13" max="13" width="15.42578125" customWidth="1"/>
    <col min="15" max="15" width="21.7109375" customWidth="1"/>
    <col min="16" max="16" width="13"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t="s">
        <v>22</v>
      </c>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t="s">
        <v>155</v>
      </c>
      <c r="B4" s="1924"/>
      <c r="C4" s="1924"/>
      <c r="D4" s="1924"/>
      <c r="E4" s="1924"/>
      <c r="F4" s="1924"/>
      <c r="G4" s="1924"/>
      <c r="H4" s="1924"/>
      <c r="I4" s="1924"/>
      <c r="J4" s="1924"/>
      <c r="K4" s="1924"/>
    </row>
    <row r="5" spans="1:19" x14ac:dyDescent="0.25">
      <c r="A5" s="4"/>
      <c r="B5" s="1019"/>
      <c r="C5" s="1019"/>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2"/>
      <c r="E7" s="12"/>
      <c r="F7" s="13"/>
      <c r="G7" s="14"/>
      <c r="H7" s="14"/>
      <c r="I7" s="12"/>
      <c r="J7" s="12"/>
      <c r="K7" s="11"/>
    </row>
    <row r="8" spans="1:19"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A10" s="37"/>
      <c r="B10" s="40"/>
      <c r="C10" s="39"/>
      <c r="D10" s="45"/>
      <c r="E10" s="40"/>
      <c r="F10" s="41"/>
      <c r="G10" s="42"/>
      <c r="H10" s="42"/>
      <c r="I10" s="40"/>
      <c r="J10" s="43"/>
      <c r="K10" s="44"/>
    </row>
    <row r="11" spans="1:19" x14ac:dyDescent="0.25">
      <c r="A11" s="37"/>
      <c r="B11" s="40"/>
      <c r="C11" s="39"/>
      <c r="D11" s="45"/>
      <c r="E11" s="40"/>
      <c r="F11" s="41"/>
      <c r="G11" s="42"/>
      <c r="H11" s="42"/>
      <c r="I11" s="40"/>
      <c r="J11" s="608">
        <f>H11*F11</f>
        <v>0</v>
      </c>
      <c r="K11" s="44"/>
    </row>
    <row r="12" spans="1:19" s="417" customFormat="1" x14ac:dyDescent="0.25">
      <c r="A12" s="1725">
        <v>44183</v>
      </c>
      <c r="B12" s="1726" t="s">
        <v>3764</v>
      </c>
      <c r="C12" s="411" t="s">
        <v>18696</v>
      </c>
      <c r="D12" s="1744" t="s">
        <v>18700</v>
      </c>
      <c r="E12" s="484" t="s">
        <v>24</v>
      </c>
      <c r="F12" s="1746">
        <v>15847</v>
      </c>
      <c r="G12" s="1806">
        <v>1</v>
      </c>
      <c r="H12" s="1807">
        <v>1</v>
      </c>
      <c r="I12" s="1731"/>
      <c r="J12" s="495">
        <f>H12*F12</f>
        <v>15847</v>
      </c>
      <c r="K12" s="1732" t="s">
        <v>18697</v>
      </c>
      <c r="L12" s="417" t="s">
        <v>18689</v>
      </c>
      <c r="M12" s="496" t="s">
        <v>18698</v>
      </c>
      <c r="N12" s="411" t="s">
        <v>18699</v>
      </c>
    </row>
    <row r="14" spans="1:19" x14ac:dyDescent="0.25">
      <c r="A14" s="379">
        <v>43815</v>
      </c>
      <c r="B14" s="380" t="s">
        <v>3764</v>
      </c>
      <c r="C14" s="381" t="s">
        <v>17812</v>
      </c>
      <c r="D14" s="382" t="s">
        <v>17814</v>
      </c>
      <c r="E14" s="380" t="s">
        <v>24</v>
      </c>
      <c r="F14" s="492">
        <v>15060</v>
      </c>
      <c r="G14" s="384">
        <v>1</v>
      </c>
      <c r="H14" s="384">
        <v>1</v>
      </c>
      <c r="I14" s="380"/>
      <c r="J14" s="495">
        <f>H14*F14</f>
        <v>15060</v>
      </c>
      <c r="K14" s="386" t="s">
        <v>492</v>
      </c>
      <c r="L14" s="417" t="s">
        <v>18689</v>
      </c>
      <c r="M14" s="496" t="s">
        <v>17813</v>
      </c>
      <c r="N14" s="417" t="s">
        <v>17815</v>
      </c>
    </row>
    <row r="15" spans="1:19" x14ac:dyDescent="0.25">
      <c r="A15" s="37">
        <v>43098</v>
      </c>
      <c r="B15" s="40" t="s">
        <v>16222</v>
      </c>
      <c r="C15" s="39"/>
      <c r="D15" s="38" t="s">
        <v>16224</v>
      </c>
      <c r="E15" s="40" t="s">
        <v>731</v>
      </c>
      <c r="F15" s="41">
        <v>284000</v>
      </c>
      <c r="G15" s="42">
        <v>1</v>
      </c>
      <c r="H15" s="42">
        <v>1</v>
      </c>
      <c r="I15" s="40"/>
      <c r="J15" s="608">
        <f>H15*F15</f>
        <v>284000</v>
      </c>
      <c r="K15" s="44" t="s">
        <v>6109</v>
      </c>
      <c r="M15" s="239" t="s">
        <v>16223</v>
      </c>
    </row>
    <row r="16" spans="1:19" x14ac:dyDescent="0.25">
      <c r="A16" s="37"/>
      <c r="B16" s="40"/>
      <c r="C16" s="39"/>
      <c r="D16" s="45"/>
      <c r="E16" s="40"/>
      <c r="F16" s="41"/>
      <c r="G16" s="42"/>
      <c r="H16" s="42"/>
      <c r="I16" s="40"/>
      <c r="J16" s="608">
        <f>H16*F16</f>
        <v>0</v>
      </c>
      <c r="K16" s="44"/>
      <c r="M16" s="239"/>
    </row>
    <row r="17" spans="1:14" x14ac:dyDescent="0.25">
      <c r="A17" s="37">
        <v>43098</v>
      </c>
      <c r="B17" s="40"/>
      <c r="C17" s="39" t="s">
        <v>16219</v>
      </c>
      <c r="D17" s="38" t="s">
        <v>16221</v>
      </c>
      <c r="E17" s="40" t="s">
        <v>731</v>
      </c>
      <c r="F17" s="1476">
        <v>484088</v>
      </c>
      <c r="G17" s="42">
        <v>1</v>
      </c>
      <c r="H17" s="42">
        <v>1</v>
      </c>
      <c r="I17" s="40"/>
      <c r="J17" s="608">
        <f t="shared" ref="J17:J34" si="0">H17*F17</f>
        <v>484088</v>
      </c>
      <c r="K17" s="44" t="s">
        <v>6109</v>
      </c>
      <c r="M17" s="239" t="s">
        <v>16220</v>
      </c>
      <c r="N17" t="s">
        <v>16208</v>
      </c>
    </row>
    <row r="18" spans="1:14" x14ac:dyDescent="0.25">
      <c r="A18" s="37"/>
      <c r="B18" s="40"/>
      <c r="C18" s="46"/>
      <c r="D18" s="47"/>
      <c r="E18" s="38"/>
      <c r="F18" s="48"/>
      <c r="G18" s="49"/>
      <c r="H18" s="49"/>
      <c r="I18" s="38"/>
      <c r="J18" s="38"/>
      <c r="K18" s="44"/>
      <c r="M18" s="239"/>
    </row>
    <row r="19" spans="1:14" x14ac:dyDescent="0.25">
      <c r="A19" s="79">
        <v>42941</v>
      </c>
      <c r="B19" s="83" t="s">
        <v>13304</v>
      </c>
      <c r="C19" s="1180" t="s">
        <v>13305</v>
      </c>
      <c r="D19" s="38" t="s">
        <v>15260</v>
      </c>
      <c r="E19" s="111" t="s">
        <v>24</v>
      </c>
      <c r="F19" s="1299">
        <v>16800</v>
      </c>
      <c r="G19" s="111">
        <v>1</v>
      </c>
      <c r="H19" s="111">
        <v>1</v>
      </c>
      <c r="I19" s="119"/>
      <c r="J19" s="608">
        <f t="shared" si="0"/>
        <v>16800</v>
      </c>
      <c r="K19" s="83" t="s">
        <v>1003</v>
      </c>
      <c r="M19" s="239" t="s">
        <v>13306</v>
      </c>
      <c r="N19" t="s">
        <v>15253</v>
      </c>
    </row>
    <row r="20" spans="1:14" x14ac:dyDescent="0.25">
      <c r="A20" s="54"/>
      <c r="B20" s="52"/>
      <c r="C20" s="55"/>
      <c r="D20" s="38"/>
      <c r="E20" s="38"/>
      <c r="F20" s="51"/>
      <c r="G20" s="49"/>
      <c r="H20" s="49"/>
      <c r="I20" s="52"/>
      <c r="J20" s="608">
        <f t="shared" si="0"/>
        <v>0</v>
      </c>
      <c r="K20" s="44"/>
      <c r="M20" s="239"/>
    </row>
    <row r="21" spans="1:14" x14ac:dyDescent="0.25">
      <c r="A21" s="54">
        <v>43066</v>
      </c>
      <c r="B21" s="52" t="s">
        <v>14664</v>
      </c>
      <c r="C21" s="55" t="s">
        <v>14669</v>
      </c>
      <c r="D21" s="38" t="s">
        <v>14668</v>
      </c>
      <c r="E21" s="38" t="s">
        <v>24</v>
      </c>
      <c r="F21" s="51">
        <v>3470</v>
      </c>
      <c r="G21" s="49">
        <v>2</v>
      </c>
      <c r="H21" s="49">
        <v>2</v>
      </c>
      <c r="I21" s="52"/>
      <c r="J21" s="608">
        <f t="shared" si="0"/>
        <v>6940</v>
      </c>
      <c r="K21" s="44" t="s">
        <v>492</v>
      </c>
      <c r="M21" s="239" t="s">
        <v>14660</v>
      </c>
    </row>
    <row r="22" spans="1:14" x14ac:dyDescent="0.25">
      <c r="A22" s="54"/>
      <c r="B22" s="52"/>
      <c r="C22" s="55"/>
      <c r="D22" s="56"/>
      <c r="E22" s="38"/>
      <c r="F22" s="51"/>
      <c r="G22" s="49"/>
      <c r="H22" s="49"/>
      <c r="I22" s="52"/>
      <c r="J22" s="608">
        <f t="shared" si="0"/>
        <v>0</v>
      </c>
      <c r="K22" s="44"/>
      <c r="M22" s="239"/>
    </row>
    <row r="23" spans="1:14" x14ac:dyDescent="0.25">
      <c r="A23" s="54">
        <v>43066</v>
      </c>
      <c r="B23" s="38" t="s">
        <v>3764</v>
      </c>
      <c r="C23" s="55" t="s">
        <v>14663</v>
      </c>
      <c r="D23" s="38" t="s">
        <v>14667</v>
      </c>
      <c r="E23" s="38" t="s">
        <v>24</v>
      </c>
      <c r="F23" s="51">
        <v>9600</v>
      </c>
      <c r="G23" s="49">
        <v>2</v>
      </c>
      <c r="H23" s="49">
        <v>2</v>
      </c>
      <c r="I23" s="52"/>
      <c r="J23" s="608">
        <f t="shared" si="0"/>
        <v>19200</v>
      </c>
      <c r="K23" s="44" t="s">
        <v>492</v>
      </c>
      <c r="M23" s="239" t="s">
        <v>14660</v>
      </c>
    </row>
    <row r="24" spans="1:14" x14ac:dyDescent="0.25">
      <c r="A24" s="54"/>
      <c r="B24" s="52"/>
      <c r="C24" s="1036"/>
      <c r="D24" s="38"/>
      <c r="E24" s="52"/>
      <c r="F24" s="52"/>
      <c r="G24" s="49"/>
      <c r="H24" s="49"/>
      <c r="I24" s="52"/>
      <c r="J24" s="608">
        <f t="shared" si="0"/>
        <v>0</v>
      </c>
      <c r="K24" s="53"/>
      <c r="M24" s="239"/>
    </row>
    <row r="25" spans="1:14" x14ac:dyDescent="0.25">
      <c r="A25" s="54">
        <v>43066</v>
      </c>
      <c r="B25" s="38" t="s">
        <v>14662</v>
      </c>
      <c r="C25" s="200" t="s">
        <v>14665</v>
      </c>
      <c r="D25" s="38" t="s">
        <v>14666</v>
      </c>
      <c r="E25" s="38" t="s">
        <v>24</v>
      </c>
      <c r="F25" s="51">
        <v>3000</v>
      </c>
      <c r="G25" s="49">
        <v>2</v>
      </c>
      <c r="H25" s="49">
        <v>2</v>
      </c>
      <c r="I25" s="38"/>
      <c r="J25" s="608">
        <f t="shared" si="0"/>
        <v>6000</v>
      </c>
      <c r="K25" s="44" t="s">
        <v>492</v>
      </c>
      <c r="M25" s="239" t="s">
        <v>14660</v>
      </c>
    </row>
    <row r="26" spans="1:14" x14ac:dyDescent="0.25">
      <c r="A26" s="54"/>
      <c r="B26" s="38"/>
      <c r="D26" s="38"/>
      <c r="E26" s="38"/>
      <c r="F26" s="51"/>
      <c r="G26" s="49"/>
      <c r="H26" s="49"/>
      <c r="I26" s="38"/>
      <c r="J26" s="608">
        <f t="shared" si="0"/>
        <v>0</v>
      </c>
      <c r="K26" s="44"/>
      <c r="M26" s="239"/>
    </row>
    <row r="27" spans="1:14" x14ac:dyDescent="0.25">
      <c r="A27" s="490">
        <v>43066</v>
      </c>
      <c r="B27" s="404" t="s">
        <v>619</v>
      </c>
      <c r="C27" s="1391" t="s">
        <v>14659</v>
      </c>
      <c r="D27" s="404" t="s">
        <v>14661</v>
      </c>
      <c r="E27" s="404" t="s">
        <v>24</v>
      </c>
      <c r="F27" s="486">
        <v>3630</v>
      </c>
      <c r="G27" s="487">
        <v>2</v>
      </c>
      <c r="H27" s="487">
        <v>2</v>
      </c>
      <c r="I27" s="404"/>
      <c r="J27" s="608">
        <f t="shared" si="0"/>
        <v>7260</v>
      </c>
      <c r="K27" s="386" t="s">
        <v>492</v>
      </c>
      <c r="L27" s="417"/>
      <c r="M27" s="496" t="s">
        <v>14660</v>
      </c>
      <c r="N27" t="s">
        <v>15374</v>
      </c>
    </row>
    <row r="28" spans="1:14" x14ac:dyDescent="0.25">
      <c r="A28" s="58"/>
      <c r="B28" s="59"/>
      <c r="C28" s="1036"/>
      <c r="D28" s="60"/>
      <c r="E28" s="59"/>
      <c r="F28" s="59"/>
      <c r="G28" s="61"/>
      <c r="H28" s="61"/>
      <c r="I28" s="59"/>
      <c r="J28" s="608">
        <f t="shared" si="0"/>
        <v>0</v>
      </c>
      <c r="K28" s="44"/>
      <c r="M28" s="239"/>
    </row>
    <row r="29" spans="1:14" x14ac:dyDescent="0.25">
      <c r="A29" s="54">
        <v>42710</v>
      </c>
      <c r="B29" s="38" t="s">
        <v>679</v>
      </c>
      <c r="C29" s="1036" t="s">
        <v>11843</v>
      </c>
      <c r="D29" s="38" t="s">
        <v>11845</v>
      </c>
      <c r="E29" s="38" t="s">
        <v>24</v>
      </c>
      <c r="F29" s="51">
        <v>35000</v>
      </c>
      <c r="G29" s="49">
        <v>2</v>
      </c>
      <c r="H29" s="49">
        <v>2</v>
      </c>
      <c r="I29" s="38"/>
      <c r="J29" s="608">
        <f t="shared" si="0"/>
        <v>70000</v>
      </c>
      <c r="K29" s="44" t="s">
        <v>492</v>
      </c>
      <c r="M29" s="239" t="s">
        <v>11705</v>
      </c>
    </row>
    <row r="30" spans="1:14" x14ac:dyDescent="0.25">
      <c r="A30" s="62"/>
      <c r="B30" s="52"/>
      <c r="C30" s="63" t="s">
        <v>11844</v>
      </c>
      <c r="D30" s="38"/>
      <c r="E30" s="52"/>
      <c r="F30" s="52"/>
      <c r="G30" s="49"/>
      <c r="H30" s="49"/>
      <c r="I30" s="52"/>
      <c r="J30" s="608">
        <f t="shared" si="0"/>
        <v>0</v>
      </c>
      <c r="K30" s="44"/>
      <c r="M30" s="239"/>
    </row>
    <row r="31" spans="1:14" x14ac:dyDescent="0.25">
      <c r="A31" s="1011">
        <v>42606</v>
      </c>
      <c r="B31" s="1037" t="s">
        <v>11838</v>
      </c>
      <c r="C31" s="1007" t="s">
        <v>11840</v>
      </c>
      <c r="D31" s="38" t="s">
        <v>11842</v>
      </c>
      <c r="E31" s="38" t="s">
        <v>24</v>
      </c>
      <c r="F31" s="51">
        <v>19000</v>
      </c>
      <c r="G31" s="49">
        <v>2</v>
      </c>
      <c r="H31" s="49">
        <v>2</v>
      </c>
      <c r="I31" s="38"/>
      <c r="J31" s="608">
        <f t="shared" si="0"/>
        <v>38000</v>
      </c>
      <c r="K31" s="44" t="s">
        <v>492</v>
      </c>
      <c r="M31" s="1035" t="s">
        <v>11542</v>
      </c>
    </row>
    <row r="32" spans="1:14" x14ac:dyDescent="0.25">
      <c r="A32" s="54"/>
      <c r="B32" s="38"/>
      <c r="C32" s="1007" t="s">
        <v>11839</v>
      </c>
      <c r="D32" s="38"/>
      <c r="E32" s="38"/>
      <c r="F32" s="51"/>
      <c r="G32" s="49"/>
      <c r="H32" s="49"/>
      <c r="I32" s="38"/>
      <c r="J32" s="608">
        <f t="shared" si="0"/>
        <v>0</v>
      </c>
      <c r="K32" s="44"/>
      <c r="M32" s="239"/>
    </row>
    <row r="33" spans="1:13" x14ac:dyDescent="0.25">
      <c r="A33" s="54">
        <v>42691</v>
      </c>
      <c r="B33" s="38" t="s">
        <v>679</v>
      </c>
      <c r="C33" s="57" t="s">
        <v>11706</v>
      </c>
      <c r="D33" s="38" t="s">
        <v>11841</v>
      </c>
      <c r="E33" s="38" t="s">
        <v>24</v>
      </c>
      <c r="F33" s="51">
        <v>15700</v>
      </c>
      <c r="G33" s="49">
        <v>2</v>
      </c>
      <c r="H33" s="49">
        <v>2</v>
      </c>
      <c r="I33" s="38"/>
      <c r="J33" s="608">
        <f t="shared" si="0"/>
        <v>31400</v>
      </c>
      <c r="K33" s="44" t="s">
        <v>492</v>
      </c>
      <c r="M33" s="239" t="s">
        <v>11705</v>
      </c>
    </row>
    <row r="34" spans="1:13" x14ac:dyDescent="0.25">
      <c r="A34" s="54"/>
      <c r="B34" s="38"/>
      <c r="C34" s="57"/>
      <c r="D34" s="38"/>
      <c r="E34" s="38"/>
      <c r="F34" s="51"/>
      <c r="G34" s="49"/>
      <c r="H34" s="49"/>
      <c r="I34" s="38"/>
      <c r="J34" s="608">
        <f t="shared" si="0"/>
        <v>0</v>
      </c>
      <c r="K34" s="44"/>
      <c r="M34" s="239"/>
    </row>
    <row r="35" spans="1:13" x14ac:dyDescent="0.25">
      <c r="A35" s="54">
        <v>42002</v>
      </c>
      <c r="B35" s="38" t="s">
        <v>8414</v>
      </c>
      <c r="C35" s="57" t="s">
        <v>8415</v>
      </c>
      <c r="D35" s="38" t="s">
        <v>8417</v>
      </c>
      <c r="E35" s="38" t="s">
        <v>24</v>
      </c>
      <c r="F35" s="51">
        <v>32000</v>
      </c>
      <c r="G35" s="64">
        <v>1</v>
      </c>
      <c r="H35" s="64">
        <v>1</v>
      </c>
      <c r="I35" s="38"/>
      <c r="J35" s="170">
        <f>H35*F35</f>
        <v>32000</v>
      </c>
      <c r="K35" s="44" t="s">
        <v>8416</v>
      </c>
      <c r="M35" s="239" t="s">
        <v>8170</v>
      </c>
    </row>
    <row r="36" spans="1:13" x14ac:dyDescent="0.25">
      <c r="A36" s="524" t="s">
        <v>630</v>
      </c>
      <c r="B36" s="44" t="s">
        <v>631</v>
      </c>
      <c r="C36" s="134" t="s">
        <v>632</v>
      </c>
      <c r="D36" s="85"/>
      <c r="E36" s="100" t="s">
        <v>24</v>
      </c>
      <c r="F36" s="178">
        <v>12246</v>
      </c>
      <c r="G36" s="102">
        <v>1</v>
      </c>
      <c r="H36" s="85">
        <v>1</v>
      </c>
      <c r="I36" s="100"/>
      <c r="J36" s="170">
        <f>H36*F36</f>
        <v>12246</v>
      </c>
      <c r="K36" s="44" t="s">
        <v>492</v>
      </c>
    </row>
    <row r="37" spans="1:13" x14ac:dyDescent="0.25">
      <c r="A37" s="37"/>
      <c r="B37" s="40"/>
      <c r="C37" s="39"/>
      <c r="D37" s="45"/>
      <c r="E37" s="40"/>
      <c r="F37" s="41"/>
      <c r="G37" s="42"/>
      <c r="H37" s="42"/>
      <c r="I37" s="40"/>
      <c r="J37" s="43"/>
      <c r="K37" s="44"/>
    </row>
    <row r="38" spans="1:13" x14ac:dyDescent="0.25">
      <c r="A38" s="54" t="s">
        <v>633</v>
      </c>
      <c r="B38" s="44" t="s">
        <v>634</v>
      </c>
      <c r="C38" s="134" t="s">
        <v>635</v>
      </c>
      <c r="D38" s="44"/>
      <c r="E38" s="100" t="s">
        <v>28</v>
      </c>
      <c r="F38" s="182">
        <v>13245</v>
      </c>
      <c r="G38" s="102">
        <v>1</v>
      </c>
      <c r="H38" s="85">
        <v>1</v>
      </c>
      <c r="I38" s="100"/>
      <c r="J38" s="170">
        <f>H38*F38</f>
        <v>13245</v>
      </c>
      <c r="K38" s="44" t="s">
        <v>636</v>
      </c>
    </row>
    <row r="39" spans="1:13" x14ac:dyDescent="0.25">
      <c r="A39" s="37"/>
      <c r="B39" s="40"/>
      <c r="C39" s="39"/>
      <c r="D39" s="45"/>
      <c r="E39" s="40"/>
      <c r="F39" s="41"/>
      <c r="G39" s="42"/>
      <c r="H39" s="42"/>
      <c r="I39" s="40"/>
      <c r="J39" s="43"/>
      <c r="K39" s="44"/>
    </row>
    <row r="40" spans="1:13" x14ac:dyDescent="0.25">
      <c r="A40" s="79" t="s">
        <v>637</v>
      </c>
      <c r="B40" s="100" t="s">
        <v>638</v>
      </c>
      <c r="C40" s="147" t="s">
        <v>639</v>
      </c>
      <c r="D40" s="100"/>
      <c r="E40" s="44" t="s">
        <v>24</v>
      </c>
      <c r="F40" s="512">
        <v>15210</v>
      </c>
      <c r="G40" s="85">
        <v>1</v>
      </c>
      <c r="H40" s="102">
        <v>1</v>
      </c>
      <c r="I40" s="44"/>
      <c r="J40" s="86">
        <f>H40*F40</f>
        <v>15210</v>
      </c>
      <c r="K40" s="44" t="s">
        <v>492</v>
      </c>
    </row>
    <row r="41" spans="1:13" x14ac:dyDescent="0.25">
      <c r="A41" s="37"/>
      <c r="B41" s="40"/>
      <c r="C41" s="46"/>
      <c r="D41" s="47"/>
      <c r="E41" s="38"/>
      <c r="F41" s="48"/>
      <c r="G41" s="49"/>
      <c r="H41" s="49"/>
      <c r="I41" s="38"/>
      <c r="J41" s="38"/>
      <c r="K41" s="44"/>
    </row>
    <row r="42" spans="1:13" x14ac:dyDescent="0.25">
      <c r="A42" s="524" t="s">
        <v>637</v>
      </c>
      <c r="B42" s="44" t="s">
        <v>640</v>
      </c>
      <c r="C42" s="262"/>
      <c r="D42" s="44"/>
      <c r="E42" s="45" t="s">
        <v>24</v>
      </c>
      <c r="F42" s="186">
        <v>11066</v>
      </c>
      <c r="G42" s="150">
        <v>1</v>
      </c>
      <c r="H42" s="99">
        <v>1</v>
      </c>
      <c r="I42" s="45"/>
      <c r="J42" s="170">
        <f>H42*F42</f>
        <v>11066</v>
      </c>
      <c r="K42" s="44" t="s">
        <v>492</v>
      </c>
    </row>
    <row r="43" spans="1:13" x14ac:dyDescent="0.25">
      <c r="A43" s="54"/>
      <c r="B43" s="52"/>
      <c r="C43" s="55"/>
      <c r="D43" s="38"/>
      <c r="E43" s="38"/>
      <c r="F43" s="51"/>
      <c r="G43" s="49"/>
      <c r="H43" s="49"/>
      <c r="I43" s="52"/>
      <c r="J43" s="52"/>
      <c r="K43" s="44"/>
    </row>
    <row r="44" spans="1:13" x14ac:dyDescent="0.25">
      <c r="A44" s="181" t="s">
        <v>641</v>
      </c>
      <c r="B44" s="44" t="s">
        <v>642</v>
      </c>
      <c r="C44" s="262" t="s">
        <v>643</v>
      </c>
      <c r="D44" s="44"/>
      <c r="E44" s="45" t="s">
        <v>24</v>
      </c>
      <c r="F44" s="182">
        <v>12400</v>
      </c>
      <c r="G44" s="150">
        <v>1</v>
      </c>
      <c r="H44" s="99">
        <v>1</v>
      </c>
      <c r="I44" s="45"/>
      <c r="J44" s="170">
        <f>H44*F44</f>
        <v>12400</v>
      </c>
      <c r="K44" s="44" t="s">
        <v>644</v>
      </c>
    </row>
    <row r="45" spans="1:13" x14ac:dyDescent="0.25">
      <c r="A45" s="54"/>
      <c r="B45" s="52"/>
      <c r="C45" s="55"/>
      <c r="D45" s="56"/>
      <c r="E45" s="38"/>
      <c r="F45" s="51"/>
      <c r="G45" s="49"/>
      <c r="H45" s="49"/>
      <c r="I45" s="52"/>
      <c r="J45" s="52"/>
      <c r="K45" s="44"/>
    </row>
    <row r="46" spans="1:13" x14ac:dyDescent="0.25">
      <c r="A46" s="517" t="s">
        <v>641</v>
      </c>
      <c r="B46" s="45" t="s">
        <v>645</v>
      </c>
      <c r="C46" s="262" t="s">
        <v>646</v>
      </c>
      <c r="D46" s="45"/>
      <c r="E46" s="45" t="s">
        <v>24</v>
      </c>
      <c r="F46" s="98">
        <v>16450</v>
      </c>
      <c r="G46" s="150">
        <v>1</v>
      </c>
      <c r="H46" s="150">
        <v>1</v>
      </c>
      <c r="I46" s="45"/>
      <c r="J46" s="86">
        <f>H46*F46</f>
        <v>16450</v>
      </c>
      <c r="K46" s="100" t="s">
        <v>492</v>
      </c>
    </row>
    <row r="47" spans="1:13" x14ac:dyDescent="0.25">
      <c r="A47" s="54"/>
      <c r="B47" s="52"/>
      <c r="C47" s="52"/>
      <c r="D47" s="38"/>
      <c r="E47" s="52"/>
      <c r="F47" s="52"/>
      <c r="G47" s="49"/>
      <c r="H47" s="49"/>
      <c r="I47" s="52"/>
      <c r="J47" s="52"/>
      <c r="K47" s="53"/>
    </row>
    <row r="48" spans="1:13" x14ac:dyDescent="0.25">
      <c r="A48" s="524" t="s">
        <v>647</v>
      </c>
      <c r="B48" s="44" t="s">
        <v>648</v>
      </c>
      <c r="C48" s="135" t="s">
        <v>649</v>
      </c>
      <c r="D48" s="85"/>
      <c r="E48" s="100" t="s">
        <v>28</v>
      </c>
      <c r="F48" s="178">
        <v>11500</v>
      </c>
      <c r="G48" s="102">
        <v>1</v>
      </c>
      <c r="H48" s="85">
        <v>1</v>
      </c>
      <c r="I48" s="101"/>
      <c r="J48" s="170">
        <f>H48*F48</f>
        <v>11500</v>
      </c>
      <c r="K48" s="44" t="s">
        <v>492</v>
      </c>
    </row>
    <row r="49" spans="1:11" x14ac:dyDescent="0.25">
      <c r="A49" s="54"/>
      <c r="B49" s="38"/>
      <c r="C49" s="57"/>
      <c r="D49" s="38"/>
      <c r="E49" s="38"/>
      <c r="F49" s="51"/>
      <c r="G49" s="49"/>
      <c r="H49" s="49"/>
      <c r="I49" s="38"/>
      <c r="J49" s="38"/>
      <c r="K49" s="44"/>
    </row>
    <row r="50" spans="1:11" x14ac:dyDescent="0.25">
      <c r="A50" s="235" t="s">
        <v>650</v>
      </c>
      <c r="B50" s="100" t="s">
        <v>611</v>
      </c>
      <c r="C50" s="147" t="s">
        <v>651</v>
      </c>
      <c r="D50" s="102"/>
      <c r="E50" s="44" t="s">
        <v>24</v>
      </c>
      <c r="F50" s="84">
        <v>69458</v>
      </c>
      <c r="G50" s="85">
        <v>1</v>
      </c>
      <c r="H50" s="102">
        <v>1</v>
      </c>
      <c r="I50" s="44"/>
      <c r="J50" s="86">
        <f>H50*F50</f>
        <v>69458</v>
      </c>
      <c r="K50" s="44" t="s">
        <v>175</v>
      </c>
    </row>
    <row r="51" spans="1:11" x14ac:dyDescent="0.25">
      <c r="A51" s="58"/>
      <c r="B51" s="59"/>
      <c r="C51" s="59"/>
      <c r="D51" s="60"/>
      <c r="E51" s="59"/>
      <c r="F51" s="59"/>
      <c r="G51" s="61"/>
      <c r="H51" s="61"/>
      <c r="I51" s="59"/>
      <c r="J51" s="59"/>
      <c r="K51" s="53"/>
    </row>
    <row r="52" spans="1:11" x14ac:dyDescent="0.25">
      <c r="A52" s="235" t="s">
        <v>652</v>
      </c>
      <c r="B52" s="513" t="s">
        <v>611</v>
      </c>
      <c r="C52" s="87" t="s">
        <v>653</v>
      </c>
      <c r="D52" s="88"/>
      <c r="E52" s="83" t="s">
        <v>24</v>
      </c>
      <c r="F52" s="512">
        <v>73418</v>
      </c>
      <c r="G52" s="83">
        <v>1</v>
      </c>
      <c r="H52" s="513">
        <v>1</v>
      </c>
      <c r="I52" s="83"/>
      <c r="J52" s="86">
        <f>H52*F52</f>
        <v>73418</v>
      </c>
      <c r="K52" s="83" t="s">
        <v>175</v>
      </c>
    </row>
    <row r="53" spans="1:11" x14ac:dyDescent="0.25">
      <c r="A53" s="62"/>
      <c r="B53" s="52"/>
      <c r="C53" s="63"/>
      <c r="D53" s="38"/>
      <c r="E53" s="52"/>
      <c r="F53" s="52"/>
      <c r="G53" s="49"/>
      <c r="H53" s="49"/>
      <c r="I53" s="52"/>
      <c r="J53" s="86">
        <f t="shared" ref="J53:J55" si="1">H53*F53</f>
        <v>0</v>
      </c>
      <c r="K53" s="44"/>
    </row>
    <row r="54" spans="1:11" x14ac:dyDescent="0.25">
      <c r="A54" s="95">
        <v>36972</v>
      </c>
      <c r="B54" s="45" t="s">
        <v>654</v>
      </c>
      <c r="C54" s="39" t="s">
        <v>665</v>
      </c>
      <c r="D54" s="100"/>
      <c r="E54" s="44" t="s">
        <v>24</v>
      </c>
      <c r="F54" s="84">
        <v>495000</v>
      </c>
      <c r="G54" s="85">
        <v>1</v>
      </c>
      <c r="H54" s="102">
        <v>1</v>
      </c>
      <c r="I54" s="53"/>
      <c r="J54" s="86">
        <f t="shared" si="1"/>
        <v>495000</v>
      </c>
      <c r="K54" s="44" t="s">
        <v>492</v>
      </c>
    </row>
    <row r="55" spans="1:11" x14ac:dyDescent="0.25">
      <c r="A55" s="54"/>
      <c r="B55" s="38"/>
      <c r="C55" s="57"/>
      <c r="D55" s="38"/>
      <c r="E55" s="38"/>
      <c r="F55" s="51"/>
      <c r="G55" s="49"/>
      <c r="H55" s="49"/>
      <c r="I55" s="38"/>
      <c r="J55" s="86">
        <f t="shared" si="1"/>
        <v>0</v>
      </c>
      <c r="K55" s="44"/>
    </row>
    <row r="56" spans="1:11" x14ac:dyDescent="0.25">
      <c r="A56" s="79">
        <v>34547</v>
      </c>
      <c r="B56" s="100" t="s">
        <v>656</v>
      </c>
      <c r="C56" s="147" t="s">
        <v>657</v>
      </c>
      <c r="D56" s="100"/>
      <c r="E56" s="44" t="s">
        <v>24</v>
      </c>
      <c r="F56" s="512">
        <v>34500</v>
      </c>
      <c r="G56" s="85">
        <v>1</v>
      </c>
      <c r="H56" s="102">
        <v>1</v>
      </c>
      <c r="I56" s="44"/>
      <c r="J56" s="86">
        <f>H56*F56</f>
        <v>34500</v>
      </c>
      <c r="K56" s="83" t="s">
        <v>492</v>
      </c>
    </row>
    <row r="57" spans="1:11" x14ac:dyDescent="0.25">
      <c r="A57" s="54"/>
      <c r="B57" s="38"/>
      <c r="C57" s="57"/>
      <c r="D57" s="38"/>
      <c r="E57" s="38"/>
      <c r="F57" s="51"/>
      <c r="G57" s="49"/>
      <c r="H57" s="49"/>
      <c r="I57" s="38"/>
      <c r="J57" s="38"/>
      <c r="K57" s="44"/>
    </row>
    <row r="58" spans="1:11" x14ac:dyDescent="0.25">
      <c r="A58" s="44">
        <v>34326</v>
      </c>
      <c r="B58" s="513" t="s">
        <v>658</v>
      </c>
      <c r="C58" s="87" t="s">
        <v>659</v>
      </c>
      <c r="D58" s="88"/>
      <c r="E58" s="83" t="s">
        <v>24</v>
      </c>
      <c r="F58" s="512">
        <v>16500</v>
      </c>
      <c r="G58" s="83">
        <v>1</v>
      </c>
      <c r="H58" s="513">
        <v>1</v>
      </c>
      <c r="I58" s="83"/>
      <c r="J58" s="86">
        <f>H58*F58</f>
        <v>16500</v>
      </c>
      <c r="K58" s="83" t="s">
        <v>492</v>
      </c>
    </row>
    <row r="59" spans="1:11" x14ac:dyDescent="0.25">
      <c r="A59" s="85">
        <v>2007</v>
      </c>
      <c r="B59" s="100" t="s">
        <v>683</v>
      </c>
      <c r="C59" s="518" t="s">
        <v>684</v>
      </c>
      <c r="D59" s="47"/>
      <c r="E59" s="44" t="s">
        <v>32</v>
      </c>
      <c r="F59" s="512"/>
      <c r="G59" s="104">
        <v>1</v>
      </c>
      <c r="H59" s="102">
        <v>1</v>
      </c>
      <c r="I59" s="23"/>
      <c r="J59" s="44"/>
      <c r="K59" s="44" t="s">
        <v>676</v>
      </c>
    </row>
    <row r="60" spans="1:11" x14ac:dyDescent="0.25">
      <c r="A60" s="85">
        <v>2007</v>
      </c>
      <c r="B60" s="100" t="s">
        <v>685</v>
      </c>
      <c r="C60" s="147" t="s">
        <v>686</v>
      </c>
      <c r="D60" s="100"/>
      <c r="E60" s="44" t="s">
        <v>32</v>
      </c>
      <c r="F60" s="100"/>
      <c r="G60" s="85">
        <v>1</v>
      </c>
      <c r="H60" s="102">
        <v>1</v>
      </c>
      <c r="I60" s="44"/>
      <c r="J60" s="100"/>
      <c r="K60" s="44" t="s">
        <v>676</v>
      </c>
    </row>
    <row r="61" spans="1:11" x14ac:dyDescent="0.25">
      <c r="A61" s="95">
        <v>36972</v>
      </c>
      <c r="B61" s="45" t="s">
        <v>658</v>
      </c>
      <c r="C61" s="39" t="s">
        <v>664</v>
      </c>
      <c r="D61" s="45"/>
      <c r="E61" s="144" t="s">
        <v>24</v>
      </c>
      <c r="F61" s="98">
        <v>16500</v>
      </c>
      <c r="G61" s="99">
        <v>1</v>
      </c>
      <c r="H61" s="150">
        <v>1</v>
      </c>
      <c r="I61" s="144"/>
      <c r="J61" s="86"/>
      <c r="K61" s="44" t="s">
        <v>492</v>
      </c>
    </row>
    <row r="63" spans="1:11" x14ac:dyDescent="0.25">
      <c r="A63" s="79">
        <v>36520</v>
      </c>
      <c r="B63" s="100" t="s">
        <v>668</v>
      </c>
      <c r="C63" s="518"/>
      <c r="D63" s="100"/>
      <c r="E63" s="44" t="s">
        <v>24</v>
      </c>
      <c r="F63" s="512">
        <v>55000</v>
      </c>
      <c r="G63" s="85">
        <v>1</v>
      </c>
      <c r="H63" s="102">
        <v>1</v>
      </c>
      <c r="I63" s="44"/>
      <c r="J63" s="100"/>
      <c r="K63" s="44" t="s">
        <v>492</v>
      </c>
    </row>
    <row r="64" spans="1:11" x14ac:dyDescent="0.25">
      <c r="A64" s="79">
        <v>36520</v>
      </c>
      <c r="B64" s="100" t="s">
        <v>669</v>
      </c>
      <c r="C64" s="147" t="s">
        <v>670</v>
      </c>
      <c r="D64" s="100"/>
      <c r="E64" s="44" t="s">
        <v>24</v>
      </c>
      <c r="F64" s="512">
        <v>42500</v>
      </c>
      <c r="G64" s="85">
        <v>1</v>
      </c>
      <c r="H64" s="102">
        <v>1</v>
      </c>
      <c r="I64" s="44"/>
      <c r="J64" s="86"/>
      <c r="K64" s="44" t="s">
        <v>492</v>
      </c>
    </row>
    <row r="65" spans="1:24" x14ac:dyDescent="0.25">
      <c r="A65" s="79">
        <v>36520</v>
      </c>
      <c r="B65" s="100" t="s">
        <v>672</v>
      </c>
      <c r="C65" s="518" t="s">
        <v>673</v>
      </c>
      <c r="D65" s="100"/>
      <c r="E65" s="44" t="s">
        <v>24</v>
      </c>
      <c r="F65" s="512">
        <v>25750</v>
      </c>
      <c r="G65" s="85">
        <v>1</v>
      </c>
      <c r="H65" s="102">
        <v>1</v>
      </c>
      <c r="I65" s="44"/>
      <c r="J65" s="86"/>
      <c r="K65" s="44" t="s">
        <v>492</v>
      </c>
    </row>
    <row r="66" spans="1:24" x14ac:dyDescent="0.25">
      <c r="A66" s="95">
        <v>36413</v>
      </c>
      <c r="B66" s="100" t="s">
        <v>654</v>
      </c>
      <c r="C66" s="39" t="s">
        <v>655</v>
      </c>
      <c r="D66" s="100"/>
      <c r="E66" s="144" t="s">
        <v>24</v>
      </c>
      <c r="F66" s="98">
        <v>495000</v>
      </c>
      <c r="G66" s="99">
        <v>1</v>
      </c>
      <c r="H66" s="150">
        <v>1</v>
      </c>
      <c r="I66" s="144"/>
      <c r="J66" s="86">
        <f t="shared" ref="J66" si="2">H66*F66</f>
        <v>495000</v>
      </c>
      <c r="K66" s="44" t="s">
        <v>492</v>
      </c>
    </row>
    <row r="67" spans="1:24" x14ac:dyDescent="0.25">
      <c r="B67" s="100" t="s">
        <v>611</v>
      </c>
      <c r="C67" s="262" t="s">
        <v>661</v>
      </c>
      <c r="D67" s="100"/>
      <c r="E67" s="45" t="s">
        <v>24</v>
      </c>
      <c r="F67" s="98"/>
      <c r="G67" s="150">
        <v>1</v>
      </c>
      <c r="H67" s="150">
        <v>1</v>
      </c>
      <c r="I67" s="45"/>
      <c r="J67" s="86"/>
      <c r="K67" s="100" t="s">
        <v>175</v>
      </c>
    </row>
    <row r="68" spans="1:24" x14ac:dyDescent="0.25">
      <c r="B68" s="45" t="s">
        <v>662</v>
      </c>
      <c r="C68" s="262" t="s">
        <v>663</v>
      </c>
      <c r="D68" s="45"/>
      <c r="E68" s="45" t="s">
        <v>24</v>
      </c>
      <c r="F68" s="98"/>
      <c r="G68" s="150">
        <v>1</v>
      </c>
      <c r="H68" s="150">
        <v>1</v>
      </c>
      <c r="I68" s="45"/>
      <c r="J68" s="86"/>
      <c r="K68" s="100" t="s">
        <v>492</v>
      </c>
    </row>
    <row r="69" spans="1:24" x14ac:dyDescent="0.25">
      <c r="B69" s="45" t="s">
        <v>674</v>
      </c>
      <c r="C69" s="39" t="s">
        <v>675</v>
      </c>
      <c r="D69" s="45"/>
      <c r="E69" s="45" t="s">
        <v>24</v>
      </c>
      <c r="F69" s="98"/>
      <c r="G69" s="150">
        <v>1</v>
      </c>
      <c r="H69" s="150">
        <v>1</v>
      </c>
      <c r="I69" s="45"/>
      <c r="J69" s="86"/>
      <c r="K69" s="100" t="s">
        <v>676</v>
      </c>
    </row>
    <row r="70" spans="1:24" x14ac:dyDescent="0.25">
      <c r="B70" s="45" t="s">
        <v>677</v>
      </c>
      <c r="C70" s="262" t="s">
        <v>678</v>
      </c>
      <c r="D70" s="45"/>
      <c r="E70" s="45" t="s">
        <v>32</v>
      </c>
      <c r="F70" s="98"/>
      <c r="G70" s="150">
        <v>1</v>
      </c>
      <c r="H70" s="150">
        <v>1</v>
      </c>
      <c r="I70" s="45"/>
      <c r="J70" s="86"/>
      <c r="K70" s="100" t="s">
        <v>676</v>
      </c>
    </row>
    <row r="71" spans="1:24" x14ac:dyDescent="0.25">
      <c r="B71" s="181" t="s">
        <v>679</v>
      </c>
      <c r="C71" s="519" t="s">
        <v>680</v>
      </c>
      <c r="D71" s="232"/>
      <c r="E71" s="181" t="s">
        <v>28</v>
      </c>
      <c r="F71" s="181"/>
      <c r="G71" s="181">
        <v>1</v>
      </c>
      <c r="H71" s="181">
        <v>1</v>
      </c>
      <c r="I71" s="232"/>
      <c r="J71" s="232"/>
      <c r="K71" s="83" t="s">
        <v>676</v>
      </c>
    </row>
    <row r="72" spans="1:24" x14ac:dyDescent="0.25">
      <c r="B72" s="181" t="s">
        <v>681</v>
      </c>
      <c r="C72" s="232" t="s">
        <v>682</v>
      </c>
      <c r="D72" s="181"/>
      <c r="E72" s="181" t="s">
        <v>24</v>
      </c>
      <c r="F72" s="181"/>
      <c r="G72" s="181">
        <v>1</v>
      </c>
      <c r="H72" s="181">
        <v>1</v>
      </c>
      <c r="I72" s="232"/>
      <c r="J72" s="232"/>
      <c r="K72" s="83" t="s">
        <v>676</v>
      </c>
      <c r="O72" s="93"/>
      <c r="P72" s="92"/>
      <c r="Q72" s="113"/>
      <c r="R72" s="93"/>
      <c r="S72" s="93"/>
      <c r="T72" s="93"/>
      <c r="U72" s="93"/>
      <c r="V72" s="93"/>
      <c r="W72" s="93"/>
      <c r="X72" s="92"/>
    </row>
    <row r="73" spans="1:24" x14ac:dyDescent="0.25">
      <c r="A73" s="200"/>
      <c r="N73" s="128"/>
    </row>
  </sheetData>
  <sortState ref="N112:X125">
    <sortCondition descending="1" ref="N112"/>
  </sortState>
  <mergeCells count="5">
    <mergeCell ref="A1:K1"/>
    <mergeCell ref="C2:I2"/>
    <mergeCell ref="A3:K3"/>
    <mergeCell ref="A4:K4"/>
    <mergeCell ref="A6:K6"/>
  </mergeCells>
  <pageMargins left="0.7" right="0.7" top="0.75" bottom="0.75" header="0.3" footer="0.3"/>
  <pageSetup orientation="portrait" horizontalDpi="4294967293" verticalDpi="4294967293"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
  <sheetViews>
    <sheetView topLeftCell="A4" workbookViewId="0">
      <selection activeCell="K11" sqref="K11"/>
    </sheetView>
  </sheetViews>
  <sheetFormatPr defaultRowHeight="15" x14ac:dyDescent="0.25"/>
  <cols>
    <col min="2" max="2" width="20.85546875" customWidth="1"/>
    <col min="3" max="3" width="68.5703125" customWidth="1"/>
    <col min="4" max="4" width="19" customWidth="1"/>
    <col min="5" max="5" width="9.42578125" customWidth="1"/>
    <col min="6" max="6" width="12.42578125" customWidth="1"/>
    <col min="11" max="11" width="11.28515625"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t="s">
        <v>22</v>
      </c>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t="s">
        <v>14090</v>
      </c>
      <c r="B4" s="1924"/>
      <c r="C4" s="1924"/>
      <c r="D4" s="1924"/>
      <c r="E4" s="1924"/>
      <c r="F4" s="1924"/>
      <c r="G4" s="1924"/>
      <c r="H4" s="1924"/>
      <c r="I4" s="1924"/>
      <c r="J4" s="1924"/>
      <c r="K4" s="1924"/>
    </row>
    <row r="5" spans="1:19" x14ac:dyDescent="0.25">
      <c r="A5" s="4"/>
      <c r="B5" s="1288"/>
      <c r="C5" s="1288"/>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2"/>
      <c r="E7" s="12"/>
      <c r="F7" s="13"/>
      <c r="G7" s="14"/>
      <c r="H7" s="14"/>
      <c r="I7" s="12"/>
      <c r="J7" s="12"/>
      <c r="K7" s="11"/>
    </row>
    <row r="8" spans="1:19"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A10" s="27"/>
      <c r="B10" s="28"/>
      <c r="C10" s="29"/>
      <c r="D10" s="30"/>
      <c r="E10" s="31"/>
      <c r="F10" s="32"/>
      <c r="G10" s="33"/>
      <c r="H10" s="33"/>
      <c r="I10" s="1291"/>
      <c r="J10" s="35"/>
      <c r="K10" s="36"/>
    </row>
    <row r="11" spans="1:19" x14ac:dyDescent="0.25">
      <c r="A11" s="54">
        <v>42997</v>
      </c>
      <c r="B11" s="38" t="s">
        <v>14080</v>
      </c>
      <c r="C11" s="57" t="s">
        <v>14089</v>
      </c>
      <c r="D11" s="38" t="s">
        <v>14091</v>
      </c>
      <c r="E11" s="38" t="s">
        <v>24</v>
      </c>
      <c r="F11" s="51">
        <v>9100</v>
      </c>
      <c r="G11" s="49">
        <v>2</v>
      </c>
      <c r="H11" s="49">
        <v>2</v>
      </c>
      <c r="I11" s="1291">
        <f t="shared" ref="I11" si="0">H11*F11</f>
        <v>18200</v>
      </c>
      <c r="J11" s="38"/>
      <c r="K11" s="44" t="s">
        <v>12530</v>
      </c>
      <c r="M11" t="s">
        <v>14092</v>
      </c>
    </row>
    <row r="12" spans="1:19" x14ac:dyDescent="0.25">
      <c r="A12" s="54"/>
      <c r="B12" s="38"/>
      <c r="C12" s="57"/>
      <c r="D12" s="38"/>
      <c r="E12" s="38"/>
      <c r="F12" s="51"/>
      <c r="G12" s="64"/>
      <c r="H12" s="64"/>
      <c r="I12" s="1291"/>
      <c r="J12" s="170"/>
      <c r="K12" s="44"/>
    </row>
  </sheetData>
  <mergeCells count="5">
    <mergeCell ref="A1:K1"/>
    <mergeCell ref="C2:I2"/>
    <mergeCell ref="A3:K3"/>
    <mergeCell ref="A4:K4"/>
    <mergeCell ref="A6:K6"/>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S360"/>
  <sheetViews>
    <sheetView topLeftCell="A31" zoomScale="85" zoomScaleNormal="85" workbookViewId="0">
      <selection activeCell="L66" sqref="L66"/>
    </sheetView>
  </sheetViews>
  <sheetFormatPr defaultRowHeight="15" x14ac:dyDescent="0.25"/>
  <cols>
    <col min="1" max="1" width="10.7109375" bestFit="1" customWidth="1"/>
    <col min="2" max="2" width="21.28515625" customWidth="1"/>
    <col min="3" max="3" width="63.28515625" customWidth="1"/>
    <col min="4" max="4" width="19.28515625" style="239" customWidth="1"/>
    <col min="6" max="6" width="12" customWidth="1"/>
    <col min="10" max="10" width="15.28515625" customWidth="1"/>
    <col min="11" max="11" width="17.5703125" customWidth="1"/>
    <col min="12" max="12" width="15.28515625" customWidth="1"/>
    <col min="13" max="13" width="18.28515625" customWidth="1"/>
    <col min="14" max="14" width="15.28515625" style="239" customWidth="1"/>
    <col min="15" max="15" width="26.85546875" customWidth="1"/>
    <col min="16" max="16" width="16.7109375" customWidth="1"/>
    <col min="18" max="18" width="17.28515625" bestFit="1" customWidth="1"/>
    <col min="19" max="19" width="10.28515625" customWidth="1"/>
    <col min="23" max="23" width="12.140625" customWidth="1"/>
    <col min="24" max="24" width="11.5703125"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t="s">
        <v>22</v>
      </c>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t="s">
        <v>195</v>
      </c>
      <c r="B4" s="1924"/>
      <c r="C4" s="1924"/>
      <c r="D4" s="1924"/>
      <c r="E4" s="1924"/>
      <c r="F4" s="1924"/>
      <c r="G4" s="1924"/>
      <c r="H4" s="1924"/>
      <c r="I4" s="1924"/>
      <c r="J4" s="1924"/>
      <c r="K4" s="1924"/>
    </row>
    <row r="5" spans="1:19" x14ac:dyDescent="0.25">
      <c r="A5" s="4"/>
      <c r="B5" s="1488"/>
      <c r="C5" s="1488"/>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3"/>
      <c r="E7" s="12"/>
      <c r="F7" s="13"/>
      <c r="G7" s="14"/>
      <c r="H7" s="14"/>
      <c r="I7" s="12"/>
      <c r="J7" s="12"/>
      <c r="K7" s="11"/>
    </row>
    <row r="8" spans="1:19"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N9"/>
      <c r="P9" s="239"/>
    </row>
    <row r="10" spans="1:19" x14ac:dyDescent="0.25">
      <c r="A10" s="139"/>
      <c r="B10" s="390"/>
      <c r="C10" s="44"/>
      <c r="D10" s="122"/>
      <c r="E10" s="140"/>
      <c r="F10" s="122"/>
      <c r="G10" s="25"/>
      <c r="H10" s="1684"/>
      <c r="I10" s="17"/>
      <c r="J10" s="140"/>
      <c r="K10" s="38"/>
      <c r="N10"/>
      <c r="P10" s="239"/>
    </row>
    <row r="11" spans="1:19" x14ac:dyDescent="0.25">
      <c r="A11" s="139"/>
      <c r="B11" s="390"/>
      <c r="C11" s="44"/>
      <c r="D11" s="122"/>
      <c r="E11" s="140"/>
      <c r="F11" s="122"/>
      <c r="G11" s="25"/>
      <c r="H11" s="1684"/>
      <c r="I11" s="17"/>
      <c r="J11" s="140"/>
      <c r="K11" s="38"/>
      <c r="N11"/>
      <c r="P11" s="239"/>
    </row>
    <row r="12" spans="1:19" x14ac:dyDescent="0.25">
      <c r="A12" s="139"/>
      <c r="B12" s="390"/>
      <c r="C12" s="44"/>
      <c r="D12" s="122"/>
      <c r="E12" s="140"/>
      <c r="F12" s="122"/>
      <c r="G12" s="25"/>
      <c r="H12" s="1684"/>
      <c r="I12" s="17"/>
      <c r="J12" s="1390">
        <f t="shared" ref="J12:J17" si="0">F12*G12</f>
        <v>0</v>
      </c>
      <c r="K12" s="38"/>
      <c r="N12"/>
      <c r="P12" s="239"/>
    </row>
    <row r="13" spans="1:19" x14ac:dyDescent="0.25">
      <c r="A13" s="139"/>
      <c r="B13" s="390"/>
      <c r="C13" s="44"/>
      <c r="D13" s="122"/>
      <c r="E13" s="140"/>
      <c r="F13" s="265"/>
      <c r="G13" s="25"/>
      <c r="H13" s="1684"/>
      <c r="I13" s="17"/>
      <c r="J13" s="1390">
        <f t="shared" si="0"/>
        <v>0</v>
      </c>
      <c r="K13" s="38"/>
      <c r="N13"/>
      <c r="P13" s="239"/>
    </row>
    <row r="14" spans="1:19" x14ac:dyDescent="0.25">
      <c r="A14" s="139"/>
      <c r="B14" s="390"/>
      <c r="C14" s="44"/>
      <c r="D14" s="122"/>
      <c r="E14" s="140"/>
      <c r="F14" s="265"/>
      <c r="G14" s="1717"/>
      <c r="H14" s="1718"/>
      <c r="I14" s="17"/>
      <c r="J14" s="1390">
        <f t="shared" si="0"/>
        <v>0</v>
      </c>
      <c r="K14" s="38" t="s">
        <v>368</v>
      </c>
      <c r="N14" s="700"/>
      <c r="P14" s="239"/>
    </row>
    <row r="15" spans="1:19" x14ac:dyDescent="0.25">
      <c r="A15" s="139"/>
      <c r="B15" s="390"/>
      <c r="C15" s="44"/>
      <c r="D15" s="122"/>
      <c r="E15" s="140"/>
      <c r="F15" s="265"/>
      <c r="G15" s="1717"/>
      <c r="H15" s="1718"/>
      <c r="I15" s="17"/>
      <c r="J15" s="1390">
        <f t="shared" si="0"/>
        <v>0</v>
      </c>
      <c r="K15" s="38"/>
      <c r="N15" s="700"/>
      <c r="P15" s="239"/>
    </row>
    <row r="16" spans="1:19" x14ac:dyDescent="0.25">
      <c r="A16" s="934">
        <v>44288</v>
      </c>
      <c r="B16" t="s">
        <v>4338</v>
      </c>
      <c r="C16" t="s">
        <v>19118</v>
      </c>
      <c r="D16" s="239" t="s">
        <v>19119</v>
      </c>
      <c r="E16" s="239" t="s">
        <v>24</v>
      </c>
      <c r="F16" s="556">
        <v>17480</v>
      </c>
      <c r="G16" s="239">
        <v>3</v>
      </c>
      <c r="H16" s="239">
        <v>3</v>
      </c>
      <c r="J16" s="1390">
        <f t="shared" si="0"/>
        <v>52440</v>
      </c>
      <c r="K16" s="239" t="s">
        <v>801</v>
      </c>
      <c r="M16" t="s">
        <v>19115</v>
      </c>
      <c r="N16" s="700" t="s">
        <v>17340</v>
      </c>
    </row>
    <row r="17" spans="1:17" x14ac:dyDescent="0.25">
      <c r="A17" s="1721">
        <v>44169</v>
      </c>
      <c r="B17" s="146" t="s">
        <v>18802</v>
      </c>
      <c r="C17" s="1693" t="s">
        <v>18803</v>
      </c>
      <c r="D17" s="134" t="s">
        <v>18804</v>
      </c>
      <c r="E17" s="342" t="s">
        <v>24</v>
      </c>
      <c r="F17" s="1707">
        <v>43698</v>
      </c>
      <c r="G17" s="1715">
        <v>3</v>
      </c>
      <c r="H17" s="1688">
        <v>3</v>
      </c>
      <c r="I17" s="1685"/>
      <c r="J17" s="1390">
        <f t="shared" si="0"/>
        <v>131094</v>
      </c>
      <c r="K17" s="1692" t="s">
        <v>17715</v>
      </c>
      <c r="L17" t="s">
        <v>18689</v>
      </c>
      <c r="M17" s="700" t="s">
        <v>18767</v>
      </c>
      <c r="N17" s="700" t="s">
        <v>17918</v>
      </c>
    </row>
    <row r="18" spans="1:17" x14ac:dyDescent="0.25">
      <c r="A18" s="133">
        <v>44124</v>
      </c>
      <c r="B18" s="100" t="s">
        <v>1061</v>
      </c>
      <c r="C18" s="101" t="s">
        <v>18131</v>
      </c>
      <c r="D18" s="134" t="s">
        <v>18132</v>
      </c>
      <c r="E18" s="100" t="s">
        <v>28</v>
      </c>
      <c r="F18" s="1921">
        <v>26400</v>
      </c>
      <c r="G18" s="1777">
        <v>1</v>
      </c>
      <c r="H18" s="1777">
        <v>1</v>
      </c>
      <c r="I18" s="1778"/>
      <c r="J18" s="1390">
        <f>F18*G18</f>
        <v>26400</v>
      </c>
      <c r="K18" s="1779" t="s">
        <v>14795</v>
      </c>
      <c r="L18" t="s">
        <v>18689</v>
      </c>
      <c r="M18" s="700" t="s">
        <v>18129</v>
      </c>
      <c r="N18" s="700" t="s">
        <v>18130</v>
      </c>
      <c r="O18" s="700" t="s">
        <v>17955</v>
      </c>
    </row>
    <row r="19" spans="1:17" s="298" customFormat="1" ht="15.75" x14ac:dyDescent="0.3">
      <c r="A19" s="139">
        <v>43868</v>
      </c>
      <c r="B19" s="122" t="s">
        <v>1072</v>
      </c>
      <c r="C19" s="372" t="s">
        <v>17677</v>
      </c>
      <c r="D19" s="122" t="s">
        <v>17681</v>
      </c>
      <c r="E19" s="169" t="s">
        <v>24</v>
      </c>
      <c r="F19" s="265">
        <v>29050</v>
      </c>
      <c r="G19" s="1702">
        <v>1</v>
      </c>
      <c r="H19" s="1703">
        <v>1</v>
      </c>
      <c r="I19" s="1700"/>
      <c r="J19" s="1390">
        <f t="shared" ref="J19:J21" si="1">F19*G19</f>
        <v>29050</v>
      </c>
      <c r="K19" s="1701" t="s">
        <v>11376</v>
      </c>
      <c r="M19" s="834" t="s">
        <v>17675</v>
      </c>
      <c r="N19" s="834" t="s">
        <v>7417</v>
      </c>
      <c r="O19" s="298" t="s">
        <v>17441</v>
      </c>
      <c r="Q19" s="298" t="s">
        <v>17676</v>
      </c>
    </row>
    <row r="20" spans="1:17" s="298" customFormat="1" ht="15.75" x14ac:dyDescent="0.3">
      <c r="A20" s="139"/>
      <c r="B20" s="122"/>
      <c r="C20" s="372"/>
      <c r="D20" s="122"/>
      <c r="E20" s="169"/>
      <c r="F20" s="265"/>
      <c r="G20" s="1702"/>
      <c r="H20" s="1703"/>
      <c r="I20" s="1700"/>
      <c r="J20" s="1390">
        <f t="shared" si="1"/>
        <v>0</v>
      </c>
      <c r="K20" s="1701"/>
      <c r="M20" s="834"/>
      <c r="N20" s="834"/>
    </row>
    <row r="21" spans="1:17" s="298" customFormat="1" ht="15.75" x14ac:dyDescent="0.3">
      <c r="A21" s="139"/>
      <c r="B21" s="122"/>
      <c r="C21" s="372"/>
      <c r="D21" s="122"/>
      <c r="E21" s="169"/>
      <c r="F21" s="1699"/>
      <c r="G21" s="1702"/>
      <c r="H21" s="1703"/>
      <c r="I21" s="1700"/>
      <c r="J21" s="1390">
        <f t="shared" si="1"/>
        <v>0</v>
      </c>
      <c r="K21" s="1701"/>
      <c r="M21" s="834"/>
      <c r="N21" s="834"/>
    </row>
    <row r="22" spans="1:17" s="298" customFormat="1" ht="15.75" x14ac:dyDescent="0.3">
      <c r="A22" s="139">
        <v>43828</v>
      </c>
      <c r="B22" s="122" t="s">
        <v>17972</v>
      </c>
      <c r="C22" s="372" t="s">
        <v>17973</v>
      </c>
      <c r="D22" s="122"/>
      <c r="E22" s="169" t="s">
        <v>24</v>
      </c>
      <c r="F22" s="1699">
        <v>61750</v>
      </c>
      <c r="G22" s="1702">
        <v>1</v>
      </c>
      <c r="H22" s="1703">
        <v>1</v>
      </c>
      <c r="I22" s="1700"/>
      <c r="J22" s="608">
        <f>H22*F22</f>
        <v>61750</v>
      </c>
      <c r="K22" s="1701" t="s">
        <v>17974</v>
      </c>
      <c r="M22" s="834" t="s">
        <v>17975</v>
      </c>
      <c r="N22" s="834" t="s">
        <v>17976</v>
      </c>
      <c r="O22" s="298" t="s">
        <v>17977</v>
      </c>
    </row>
    <row r="23" spans="1:17" s="298" customFormat="1" x14ac:dyDescent="0.25">
      <c r="A23" s="1721">
        <v>43819</v>
      </c>
      <c r="B23" s="146" t="s">
        <v>3585</v>
      </c>
      <c r="C23" s="1693" t="s">
        <v>17930</v>
      </c>
      <c r="D23" s="146" t="s">
        <v>17931</v>
      </c>
      <c r="E23" s="342" t="s">
        <v>24</v>
      </c>
      <c r="F23" s="32">
        <v>31500</v>
      </c>
      <c r="G23" s="1715">
        <v>4</v>
      </c>
      <c r="H23" s="1688">
        <v>4</v>
      </c>
      <c r="I23" s="1685"/>
      <c r="J23" s="608">
        <f>H23*F23</f>
        <v>126000</v>
      </c>
      <c r="K23" s="1692" t="s">
        <v>11358</v>
      </c>
      <c r="L23" t="s">
        <v>18689</v>
      </c>
      <c r="M23" t="s">
        <v>17927</v>
      </c>
      <c r="N23" s="700" t="s">
        <v>17928</v>
      </c>
    </row>
    <row r="24" spans="1:17" s="298" customFormat="1" x14ac:dyDescent="0.25">
      <c r="A24" s="1721">
        <v>43819</v>
      </c>
      <c r="B24" s="146" t="s">
        <v>17925</v>
      </c>
      <c r="C24" s="1693" t="s">
        <v>17926</v>
      </c>
      <c r="D24" s="146" t="s">
        <v>17929</v>
      </c>
      <c r="E24" s="342" t="s">
        <v>24</v>
      </c>
      <c r="F24" s="32">
        <v>27000</v>
      </c>
      <c r="G24" s="1715">
        <v>1</v>
      </c>
      <c r="H24" s="1688">
        <v>1</v>
      </c>
      <c r="I24" s="1685"/>
      <c r="J24" s="608">
        <f>H24*F24</f>
        <v>27000</v>
      </c>
      <c r="K24" s="1692" t="s">
        <v>449</v>
      </c>
      <c r="L24" t="s">
        <v>18689</v>
      </c>
      <c r="M24" t="s">
        <v>17927</v>
      </c>
      <c r="N24" s="700" t="s">
        <v>17928</v>
      </c>
      <c r="O24" t="s">
        <v>17729</v>
      </c>
    </row>
    <row r="25" spans="1:17" s="298" customFormat="1" x14ac:dyDescent="0.25">
      <c r="A25" s="75">
        <v>43828</v>
      </c>
      <c r="B25" s="408" t="s">
        <v>10869</v>
      </c>
      <c r="C25" s="29" t="s">
        <v>17916</v>
      </c>
      <c r="D25" s="241" t="s">
        <v>17919</v>
      </c>
      <c r="E25" s="31" t="s">
        <v>24</v>
      </c>
      <c r="F25" s="32">
        <v>24858</v>
      </c>
      <c r="G25" s="1719">
        <v>5</v>
      </c>
      <c r="H25" s="1720">
        <v>5</v>
      </c>
      <c r="I25" s="34"/>
      <c r="J25" s="608">
        <f>H25*F25</f>
        <v>124290</v>
      </c>
      <c r="K25" s="36" t="s">
        <v>15514</v>
      </c>
      <c r="L25" t="s">
        <v>18689</v>
      </c>
      <c r="M25" t="s">
        <v>17917</v>
      </c>
      <c r="N25" s="239" t="s">
        <v>17918</v>
      </c>
      <c r="O25" t="s">
        <v>17697</v>
      </c>
      <c r="P25"/>
    </row>
    <row r="26" spans="1:17" x14ac:dyDescent="0.25">
      <c r="A26" s="480">
        <v>43756</v>
      </c>
      <c r="B26" s="593" t="s">
        <v>17438</v>
      </c>
      <c r="C26" s="718" t="s">
        <v>17439</v>
      </c>
      <c r="D26" s="593" t="s">
        <v>17442</v>
      </c>
      <c r="E26" s="413" t="s">
        <v>24</v>
      </c>
      <c r="F26" s="860">
        <v>25000</v>
      </c>
      <c r="G26" s="413">
        <v>1</v>
      </c>
      <c r="H26" s="593">
        <v>1</v>
      </c>
      <c r="I26" s="413"/>
      <c r="J26" s="495">
        <f t="shared" ref="J26:J30" si="2">H26*F26</f>
        <v>25000</v>
      </c>
      <c r="K26" s="413" t="s">
        <v>11376</v>
      </c>
      <c r="L26" s="417" t="s">
        <v>17965</v>
      </c>
      <c r="M26" s="417" t="s">
        <v>17413</v>
      </c>
      <c r="N26" s="496" t="s">
        <v>17440</v>
      </c>
      <c r="O26" t="s">
        <v>17441</v>
      </c>
      <c r="Q26" t="s">
        <v>17416</v>
      </c>
    </row>
    <row r="27" spans="1:17" x14ac:dyDescent="0.25">
      <c r="A27" s="79">
        <v>43509</v>
      </c>
      <c r="B27" s="199" t="s">
        <v>16625</v>
      </c>
      <c r="C27" s="81" t="s">
        <v>17678</v>
      </c>
      <c r="D27" s="1376" t="s">
        <v>16631</v>
      </c>
      <c r="E27" s="83" t="s">
        <v>83</v>
      </c>
      <c r="F27" s="201">
        <v>18595</v>
      </c>
      <c r="G27" s="83">
        <v>10</v>
      </c>
      <c r="H27" s="199">
        <v>10</v>
      </c>
      <c r="I27" s="83"/>
      <c r="J27" s="608">
        <f t="shared" si="2"/>
        <v>185950</v>
      </c>
      <c r="K27" s="83" t="s">
        <v>11376</v>
      </c>
      <c r="M27" t="s">
        <v>16626</v>
      </c>
      <c r="N27" s="239" t="s">
        <v>16608</v>
      </c>
    </row>
    <row r="28" spans="1:17" x14ac:dyDescent="0.25">
      <c r="A28" s="79"/>
      <c r="B28" s="199"/>
      <c r="C28" s="81"/>
      <c r="D28" s="199"/>
      <c r="E28" s="83"/>
      <c r="F28" s="201"/>
      <c r="G28" s="83"/>
      <c r="H28" s="199"/>
      <c r="I28" s="83"/>
      <c r="J28" s="608">
        <f t="shared" si="2"/>
        <v>0</v>
      </c>
      <c r="K28" s="83"/>
    </row>
    <row r="29" spans="1:17" x14ac:dyDescent="0.25">
      <c r="A29" s="79">
        <v>43509</v>
      </c>
      <c r="B29" s="199" t="s">
        <v>16624</v>
      </c>
      <c r="C29" s="681" t="s">
        <v>17679</v>
      </c>
      <c r="D29" s="1376" t="s">
        <v>16630</v>
      </c>
      <c r="E29" s="83" t="s">
        <v>32</v>
      </c>
      <c r="F29" s="201">
        <v>39988</v>
      </c>
      <c r="G29" s="83">
        <v>1</v>
      </c>
      <c r="H29" s="199">
        <v>1</v>
      </c>
      <c r="I29" s="83"/>
      <c r="J29" s="608">
        <f t="shared" si="2"/>
        <v>39988</v>
      </c>
      <c r="K29" s="83" t="s">
        <v>11376</v>
      </c>
      <c r="M29" t="s">
        <v>16626</v>
      </c>
      <c r="N29" s="239" t="s">
        <v>16608</v>
      </c>
    </row>
    <row r="30" spans="1:17" x14ac:dyDescent="0.25">
      <c r="A30" s="79"/>
      <c r="B30" s="199"/>
      <c r="C30" s="81"/>
      <c r="D30" s="199"/>
      <c r="E30" s="83"/>
      <c r="F30" s="201"/>
      <c r="G30" s="83"/>
      <c r="H30" s="199"/>
      <c r="I30" s="83"/>
      <c r="J30" s="608">
        <f t="shared" si="2"/>
        <v>0</v>
      </c>
      <c r="K30" s="83"/>
    </row>
    <row r="31" spans="1:17" x14ac:dyDescent="0.25">
      <c r="A31" s="79">
        <v>43509</v>
      </c>
      <c r="B31" s="368" t="s">
        <v>16622</v>
      </c>
      <c r="C31" s="57" t="s">
        <v>16623</v>
      </c>
      <c r="D31" s="1376" t="s">
        <v>16629</v>
      </c>
      <c r="E31" s="38" t="s">
        <v>32</v>
      </c>
      <c r="F31" s="51">
        <v>34995</v>
      </c>
      <c r="G31" s="64">
        <v>1</v>
      </c>
      <c r="H31" s="64">
        <v>1</v>
      </c>
      <c r="I31" s="38"/>
      <c r="J31" s="86">
        <f>H31*F31</f>
        <v>34995</v>
      </c>
      <c r="K31" s="83" t="s">
        <v>11376</v>
      </c>
      <c r="M31" t="s">
        <v>16626</v>
      </c>
      <c r="N31" s="239" t="s">
        <v>16608</v>
      </c>
    </row>
    <row r="32" spans="1:17" x14ac:dyDescent="0.25">
      <c r="A32" s="65"/>
      <c r="B32" s="23"/>
      <c r="C32" s="66"/>
      <c r="D32" s="13"/>
      <c r="E32" s="67"/>
      <c r="F32" s="68"/>
      <c r="G32" s="1952"/>
      <c r="H32" s="1953"/>
      <c r="I32" s="1954"/>
      <c r="J32" s="69"/>
      <c r="K32" s="23"/>
    </row>
    <row r="33" spans="1:15" x14ac:dyDescent="0.25">
      <c r="A33" s="79">
        <v>43509</v>
      </c>
      <c r="B33" s="199" t="s">
        <v>16621</v>
      </c>
      <c r="C33" s="81" t="s">
        <v>17680</v>
      </c>
      <c r="D33" s="1376" t="s">
        <v>16628</v>
      </c>
      <c r="E33" s="83" t="s">
        <v>32</v>
      </c>
      <c r="F33" s="201">
        <v>34740</v>
      </c>
      <c r="G33" s="83">
        <v>1</v>
      </c>
      <c r="H33" s="199">
        <v>1</v>
      </c>
      <c r="I33" s="83"/>
      <c r="J33" s="608">
        <f t="shared" ref="J33:J35" si="3">H33*F33</f>
        <v>34740</v>
      </c>
      <c r="K33" s="83" t="s">
        <v>11376</v>
      </c>
      <c r="M33" t="s">
        <v>16626</v>
      </c>
      <c r="N33" s="239" t="s">
        <v>16608</v>
      </c>
    </row>
    <row r="34" spans="1:15" x14ac:dyDescent="0.25">
      <c r="A34" s="934"/>
      <c r="B34" s="933"/>
      <c r="C34" s="889"/>
      <c r="D34" s="199"/>
      <c r="F34" s="560"/>
      <c r="G34" s="239"/>
      <c r="H34" s="239"/>
      <c r="J34" s="608">
        <f t="shared" si="3"/>
        <v>0</v>
      </c>
      <c r="K34" s="239"/>
    </row>
    <row r="35" spans="1:15" x14ac:dyDescent="0.25">
      <c r="A35" s="1410">
        <v>43509</v>
      </c>
      <c r="B35" s="1376" t="s">
        <v>16620</v>
      </c>
      <c r="C35" s="1411" t="s">
        <v>17222</v>
      </c>
      <c r="D35" s="1376" t="s">
        <v>16627</v>
      </c>
      <c r="E35" s="1374" t="s">
        <v>32</v>
      </c>
      <c r="F35" s="1377">
        <v>24980</v>
      </c>
      <c r="G35" s="1374">
        <v>1</v>
      </c>
      <c r="H35" s="1376">
        <v>1</v>
      </c>
      <c r="I35" s="1374"/>
      <c r="J35" s="1378">
        <f t="shared" si="3"/>
        <v>24980</v>
      </c>
      <c r="K35" s="1374" t="s">
        <v>11376</v>
      </c>
      <c r="M35" t="s">
        <v>16626</v>
      </c>
      <c r="N35" s="239" t="s">
        <v>16608</v>
      </c>
    </row>
    <row r="36" spans="1:15" x14ac:dyDescent="0.25">
      <c r="A36" s="79"/>
      <c r="B36" s="199"/>
      <c r="C36" s="81"/>
      <c r="D36" s="199"/>
      <c r="E36" s="83"/>
      <c r="F36" s="201"/>
      <c r="G36" s="83"/>
      <c r="H36" s="199"/>
      <c r="I36" s="83"/>
      <c r="J36" s="608">
        <f t="shared" ref="J36:J56" si="4">H36*F36</f>
        <v>0</v>
      </c>
      <c r="K36" s="83"/>
    </row>
    <row r="37" spans="1:15" x14ac:dyDescent="0.25">
      <c r="A37" s="79">
        <v>43462</v>
      </c>
      <c r="B37" s="199" t="s">
        <v>1117</v>
      </c>
      <c r="C37" s="81" t="s">
        <v>16212</v>
      </c>
      <c r="D37" s="199" t="s">
        <v>16214</v>
      </c>
      <c r="E37" s="83" t="s">
        <v>24</v>
      </c>
      <c r="F37" s="201">
        <v>32800</v>
      </c>
      <c r="G37" s="83">
        <v>2</v>
      </c>
      <c r="H37" s="199">
        <v>2</v>
      </c>
      <c r="I37" s="83"/>
      <c r="J37" s="608">
        <f t="shared" si="4"/>
        <v>65600</v>
      </c>
      <c r="K37" s="83" t="s">
        <v>14795</v>
      </c>
      <c r="M37" t="s">
        <v>16213</v>
      </c>
    </row>
    <row r="38" spans="1:15" x14ac:dyDescent="0.25">
      <c r="A38" s="79"/>
      <c r="B38" s="199"/>
      <c r="C38" s="81"/>
      <c r="D38" s="199"/>
      <c r="E38" s="83"/>
      <c r="F38" s="201"/>
      <c r="G38" s="182"/>
      <c r="H38" s="201"/>
      <c r="I38" s="83"/>
      <c r="J38" s="608">
        <f t="shared" si="4"/>
        <v>0</v>
      </c>
      <c r="K38" s="83"/>
    </row>
    <row r="39" spans="1:15" x14ac:dyDescent="0.25">
      <c r="A39" s="934">
        <v>43462</v>
      </c>
      <c r="B39" t="s">
        <v>16209</v>
      </c>
      <c r="C39" t="s">
        <v>16210</v>
      </c>
      <c r="D39" s="199" t="s">
        <v>16211</v>
      </c>
      <c r="E39" s="239" t="s">
        <v>32</v>
      </c>
      <c r="F39" s="560">
        <v>17500</v>
      </c>
      <c r="G39" s="83">
        <v>2</v>
      </c>
      <c r="H39" s="199">
        <v>2</v>
      </c>
      <c r="J39" s="608">
        <f t="shared" si="4"/>
        <v>35000</v>
      </c>
      <c r="K39" s="239" t="s">
        <v>475</v>
      </c>
      <c r="M39" t="s">
        <v>15882</v>
      </c>
      <c r="O39" t="s">
        <v>16199</v>
      </c>
    </row>
    <row r="40" spans="1:15" x14ac:dyDescent="0.25">
      <c r="A40" s="79"/>
      <c r="B40" s="199"/>
      <c r="D40" s="199"/>
      <c r="E40" s="83"/>
      <c r="F40" s="201"/>
      <c r="G40" s="83"/>
      <c r="H40" s="199"/>
      <c r="I40" s="83"/>
      <c r="J40" s="608">
        <f t="shared" si="4"/>
        <v>0</v>
      </c>
      <c r="K40" s="83"/>
    </row>
    <row r="41" spans="1:15" x14ac:dyDescent="0.25">
      <c r="A41" s="225">
        <v>43452</v>
      </c>
      <c r="B41" s="199" t="s">
        <v>16042</v>
      </c>
      <c r="C41" s="681" t="s">
        <v>16043</v>
      </c>
      <c r="D41" s="199" t="s">
        <v>16044</v>
      </c>
      <c r="E41" s="83" t="s">
        <v>32</v>
      </c>
      <c r="F41" s="201">
        <v>51450</v>
      </c>
      <c r="G41" s="83">
        <v>2</v>
      </c>
      <c r="H41" s="199">
        <v>2</v>
      </c>
      <c r="I41" s="83"/>
      <c r="J41" s="608">
        <f t="shared" si="4"/>
        <v>102900</v>
      </c>
      <c r="K41" s="83" t="s">
        <v>16037</v>
      </c>
      <c r="M41" t="s">
        <v>16028</v>
      </c>
    </row>
    <row r="42" spans="1:15" x14ac:dyDescent="0.25">
      <c r="A42" s="79"/>
      <c r="B42" s="199"/>
      <c r="C42" s="81"/>
      <c r="D42" s="199"/>
      <c r="E42" s="83"/>
      <c r="F42" s="201"/>
      <c r="G42" s="83"/>
      <c r="H42" s="199"/>
      <c r="I42" s="83"/>
      <c r="J42" s="608">
        <f t="shared" si="4"/>
        <v>0</v>
      </c>
      <c r="K42" s="83"/>
    </row>
    <row r="43" spans="1:15" x14ac:dyDescent="0.25">
      <c r="A43" s="225">
        <v>43452</v>
      </c>
      <c r="B43" s="199" t="s">
        <v>16039</v>
      </c>
      <c r="C43" s="81" t="s">
        <v>16040</v>
      </c>
      <c r="D43" s="199" t="s">
        <v>16041</v>
      </c>
      <c r="E43" s="83" t="s">
        <v>32</v>
      </c>
      <c r="F43" s="201">
        <v>52450</v>
      </c>
      <c r="G43" s="83">
        <v>1</v>
      </c>
      <c r="H43" s="199">
        <v>1</v>
      </c>
      <c r="I43" s="83"/>
      <c r="J43" s="608">
        <f t="shared" si="4"/>
        <v>52450</v>
      </c>
      <c r="K43" s="83" t="s">
        <v>16037</v>
      </c>
      <c r="M43" t="s">
        <v>16028</v>
      </c>
    </row>
    <row r="44" spans="1:15" ht="16.5" customHeight="1" x14ac:dyDescent="0.25">
      <c r="A44" s="326"/>
      <c r="B44" s="111"/>
      <c r="C44" s="81"/>
      <c r="D44" s="199"/>
      <c r="E44" s="83"/>
      <c r="F44" s="201"/>
      <c r="G44" s="83"/>
      <c r="H44" s="111"/>
      <c r="I44" s="83"/>
      <c r="J44" s="608">
        <f t="shared" si="4"/>
        <v>0</v>
      </c>
      <c r="K44" s="83"/>
    </row>
    <row r="45" spans="1:15" x14ac:dyDescent="0.25">
      <c r="A45" s="225">
        <v>43452</v>
      </c>
      <c r="B45" s="239" t="s">
        <v>16027</v>
      </c>
      <c r="C45" s="228" t="s">
        <v>16036</v>
      </c>
      <c r="D45" s="199" t="s">
        <v>16038</v>
      </c>
      <c r="E45" s="83" t="s">
        <v>83</v>
      </c>
      <c r="F45" s="201">
        <v>24380</v>
      </c>
      <c r="G45" s="83">
        <v>2</v>
      </c>
      <c r="H45" s="199">
        <v>2</v>
      </c>
      <c r="I45" s="83"/>
      <c r="J45" s="608">
        <f t="shared" si="4"/>
        <v>48760</v>
      </c>
      <c r="K45" s="83" t="s">
        <v>16037</v>
      </c>
      <c r="M45" t="s">
        <v>16028</v>
      </c>
    </row>
    <row r="46" spans="1:15" x14ac:dyDescent="0.25">
      <c r="A46" s="79"/>
      <c r="B46" s="199"/>
      <c r="C46" s="81"/>
      <c r="D46" s="199"/>
      <c r="E46" s="83"/>
      <c r="F46" s="201"/>
      <c r="G46" s="83"/>
      <c r="H46" s="199"/>
      <c r="I46" s="83"/>
      <c r="J46" s="608">
        <f t="shared" si="4"/>
        <v>0</v>
      </c>
      <c r="K46" s="83"/>
    </row>
    <row r="47" spans="1:15" x14ac:dyDescent="0.25">
      <c r="A47" s="79">
        <v>43452</v>
      </c>
      <c r="B47" s="199" t="s">
        <v>16031</v>
      </c>
      <c r="C47" s="81" t="s">
        <v>16032</v>
      </c>
      <c r="D47" s="199" t="s">
        <v>16035</v>
      </c>
      <c r="E47" s="83" t="s">
        <v>83</v>
      </c>
      <c r="F47" s="201">
        <v>44150</v>
      </c>
      <c r="G47" s="83">
        <v>10</v>
      </c>
      <c r="H47" s="199">
        <v>10</v>
      </c>
      <c r="I47" s="83"/>
      <c r="J47" s="608">
        <f t="shared" si="4"/>
        <v>441500</v>
      </c>
      <c r="K47" s="83" t="s">
        <v>11376</v>
      </c>
      <c r="M47" t="s">
        <v>16028</v>
      </c>
    </row>
    <row r="48" spans="1:15" x14ac:dyDescent="0.25">
      <c r="A48" s="79"/>
      <c r="B48" s="199"/>
      <c r="C48" s="81" t="s">
        <v>16033</v>
      </c>
      <c r="D48" s="199"/>
      <c r="E48" s="83"/>
      <c r="F48" s="201"/>
      <c r="G48" s="83"/>
      <c r="H48" s="199"/>
      <c r="I48" s="83"/>
      <c r="J48" s="608">
        <f t="shared" si="4"/>
        <v>0</v>
      </c>
      <c r="K48" s="83"/>
    </row>
    <row r="49" spans="1:15" x14ac:dyDescent="0.25">
      <c r="A49" s="79">
        <v>43452</v>
      </c>
      <c r="B49" s="199" t="s">
        <v>16027</v>
      </c>
      <c r="C49" s="81" t="s">
        <v>16029</v>
      </c>
      <c r="D49" s="199" t="s">
        <v>16034</v>
      </c>
      <c r="E49" s="83" t="s">
        <v>83</v>
      </c>
      <c r="F49" s="201">
        <v>37800</v>
      </c>
      <c r="G49" s="83">
        <v>2</v>
      </c>
      <c r="H49" s="199">
        <v>2</v>
      </c>
      <c r="I49" s="83"/>
      <c r="J49" s="608">
        <f t="shared" si="4"/>
        <v>75600</v>
      </c>
      <c r="K49" s="83" t="s">
        <v>11376</v>
      </c>
      <c r="M49" t="s">
        <v>16028</v>
      </c>
    </row>
    <row r="50" spans="1:15" x14ac:dyDescent="0.25">
      <c r="A50" s="79"/>
      <c r="B50" s="199"/>
      <c r="C50" s="81" t="s">
        <v>16030</v>
      </c>
      <c r="D50" s="199"/>
      <c r="E50" s="83"/>
      <c r="F50" s="201"/>
      <c r="G50" s="83"/>
      <c r="H50" s="199"/>
      <c r="I50" s="83"/>
      <c r="J50" s="608">
        <f t="shared" si="4"/>
        <v>0</v>
      </c>
      <c r="K50" s="83"/>
    </row>
    <row r="51" spans="1:15" x14ac:dyDescent="0.25">
      <c r="A51" s="79">
        <v>43431</v>
      </c>
      <c r="B51" s="199" t="s">
        <v>15804</v>
      </c>
      <c r="C51" s="681" t="s">
        <v>15805</v>
      </c>
      <c r="D51" s="199" t="s">
        <v>15807</v>
      </c>
      <c r="E51" s="83" t="s">
        <v>731</v>
      </c>
      <c r="F51" s="201">
        <v>258800</v>
      </c>
      <c r="G51" s="83">
        <v>1</v>
      </c>
      <c r="H51" s="199">
        <v>1</v>
      </c>
      <c r="I51" s="83"/>
      <c r="J51" s="608">
        <f t="shared" si="4"/>
        <v>258800</v>
      </c>
      <c r="K51" s="83" t="s">
        <v>11690</v>
      </c>
      <c r="M51" t="s">
        <v>15806</v>
      </c>
      <c r="O51" t="s">
        <v>16199</v>
      </c>
    </row>
    <row r="52" spans="1:15" x14ac:dyDescent="0.25">
      <c r="A52" s="79"/>
      <c r="B52" s="199"/>
      <c r="C52" s="81"/>
      <c r="D52" s="199"/>
      <c r="E52" s="83"/>
      <c r="F52" s="201"/>
      <c r="G52" s="83"/>
      <c r="H52" s="199"/>
      <c r="I52" s="83"/>
      <c r="J52" s="608">
        <f t="shared" si="4"/>
        <v>0</v>
      </c>
      <c r="K52" s="83"/>
    </row>
    <row r="53" spans="1:15" x14ac:dyDescent="0.25">
      <c r="A53" s="54">
        <v>43432</v>
      </c>
      <c r="B53" s="368" t="s">
        <v>15761</v>
      </c>
      <c r="C53" s="57" t="s">
        <v>15762</v>
      </c>
      <c r="D53" s="38" t="s">
        <v>15764</v>
      </c>
      <c r="E53" s="38" t="s">
        <v>24</v>
      </c>
      <c r="F53" s="51">
        <v>54000</v>
      </c>
      <c r="G53" s="64">
        <v>1</v>
      </c>
      <c r="H53" s="64">
        <v>1</v>
      </c>
      <c r="I53" s="38"/>
      <c r="J53" s="86">
        <f>H53*F53</f>
        <v>54000</v>
      </c>
      <c r="K53" s="44" t="s">
        <v>11376</v>
      </c>
      <c r="M53" t="s">
        <v>15759</v>
      </c>
      <c r="O53" t="s">
        <v>16199</v>
      </c>
    </row>
    <row r="54" spans="1:15" x14ac:dyDescent="0.25">
      <c r="A54" s="65"/>
      <c r="B54" s="23"/>
      <c r="C54" s="66" t="s">
        <v>15763</v>
      </c>
      <c r="D54" s="13"/>
      <c r="E54" s="67"/>
      <c r="F54" s="68"/>
      <c r="G54" s="1952"/>
      <c r="H54" s="1953"/>
      <c r="I54" s="1954"/>
      <c r="J54" s="69"/>
      <c r="K54" s="23"/>
    </row>
    <row r="55" spans="1:15" x14ac:dyDescent="0.25">
      <c r="A55" s="79">
        <v>43381</v>
      </c>
      <c r="B55" s="199" t="s">
        <v>15637</v>
      </c>
      <c r="C55" s="81" t="s">
        <v>15640</v>
      </c>
      <c r="D55" s="199" t="s">
        <v>15639</v>
      </c>
      <c r="E55" s="83" t="s">
        <v>28</v>
      </c>
      <c r="F55" s="201">
        <v>24950</v>
      </c>
      <c r="G55" s="83">
        <v>1</v>
      </c>
      <c r="H55" s="199">
        <v>1</v>
      </c>
      <c r="I55" s="83"/>
      <c r="J55" s="608">
        <f t="shared" si="4"/>
        <v>24950</v>
      </c>
      <c r="K55" s="83" t="s">
        <v>36</v>
      </c>
      <c r="M55" t="s">
        <v>15638</v>
      </c>
      <c r="N55" s="239" t="s">
        <v>11971</v>
      </c>
      <c r="O55" t="s">
        <v>16199</v>
      </c>
    </row>
    <row r="56" spans="1:15" x14ac:dyDescent="0.25">
      <c r="A56" s="934"/>
      <c r="B56" s="933"/>
      <c r="C56" s="889"/>
      <c r="D56" s="199"/>
      <c r="F56" s="560"/>
      <c r="G56" s="239"/>
      <c r="H56" s="239"/>
      <c r="J56" s="608">
        <f t="shared" si="4"/>
        <v>0</v>
      </c>
      <c r="K56" s="239"/>
    </row>
    <row r="57" spans="1:15" x14ac:dyDescent="0.25">
      <c r="A57" s="1410">
        <v>43336</v>
      </c>
      <c r="B57" s="1376" t="s">
        <v>10869</v>
      </c>
      <c r="C57" s="1411" t="s">
        <v>15522</v>
      </c>
      <c r="D57" s="1376" t="s">
        <v>15524</v>
      </c>
      <c r="E57" s="1374"/>
      <c r="F57" s="1377">
        <v>32800</v>
      </c>
      <c r="G57" s="1374">
        <v>2</v>
      </c>
      <c r="H57" s="1376">
        <v>2</v>
      </c>
      <c r="I57" s="1374"/>
      <c r="J57" s="1378">
        <f t="shared" ref="J57" si="5">H57*F57</f>
        <v>65600</v>
      </c>
      <c r="K57" s="1374" t="s">
        <v>15525</v>
      </c>
      <c r="L57" s="1379"/>
      <c r="M57" s="1379" t="s">
        <v>15526</v>
      </c>
      <c r="N57" s="1412" t="s">
        <v>11971</v>
      </c>
    </row>
    <row r="58" spans="1:15" x14ac:dyDescent="0.25">
      <c r="A58" s="1410"/>
      <c r="B58" s="1376"/>
      <c r="C58" s="1411" t="s">
        <v>15523</v>
      </c>
      <c r="D58" s="1413"/>
      <c r="E58" s="1414"/>
      <c r="F58" s="1415"/>
      <c r="G58" s="1414"/>
      <c r="H58" s="1413"/>
      <c r="I58" s="1414"/>
      <c r="J58" s="1416"/>
      <c r="K58" s="1414"/>
      <c r="L58" s="1417"/>
      <c r="M58" s="1417"/>
      <c r="N58" s="1412"/>
    </row>
    <row r="59" spans="1:15" x14ac:dyDescent="0.25">
      <c r="A59" s="79"/>
      <c r="B59" s="199"/>
      <c r="C59" s="81"/>
      <c r="D59" s="199"/>
      <c r="E59" s="83"/>
      <c r="F59" s="201"/>
      <c r="G59" s="83"/>
      <c r="H59" s="199"/>
      <c r="I59" s="83"/>
      <c r="J59" s="608">
        <f t="shared" ref="J59" si="6">H59*F59</f>
        <v>0</v>
      </c>
      <c r="K59" s="83"/>
    </row>
    <row r="61" spans="1:15" x14ac:dyDescent="0.25">
      <c r="A61" s="79"/>
      <c r="B61" s="199"/>
      <c r="C61" s="81"/>
      <c r="D61" s="199"/>
      <c r="E61" s="83"/>
      <c r="F61" s="201"/>
      <c r="G61" s="83"/>
      <c r="H61" s="199"/>
      <c r="I61" s="83"/>
      <c r="J61" s="608">
        <f t="shared" ref="J61:J66" si="7">H61*F61</f>
        <v>0</v>
      </c>
      <c r="K61" s="83"/>
    </row>
    <row r="62" spans="1:15" x14ac:dyDescent="0.25">
      <c r="A62" s="79">
        <v>43097</v>
      </c>
      <c r="B62" s="199" t="s">
        <v>425</v>
      </c>
      <c r="C62" s="81" t="s">
        <v>16205</v>
      </c>
      <c r="D62" s="199" t="s">
        <v>16207</v>
      </c>
      <c r="E62" s="83" t="s">
        <v>3518</v>
      </c>
      <c r="F62" s="201">
        <v>29852.5</v>
      </c>
      <c r="G62" s="83">
        <v>3</v>
      </c>
      <c r="H62" s="199">
        <v>3</v>
      </c>
      <c r="I62" s="83"/>
      <c r="J62" s="608">
        <f t="shared" si="7"/>
        <v>89557.5</v>
      </c>
      <c r="K62" s="83" t="s">
        <v>16037</v>
      </c>
      <c r="M62" t="s">
        <v>16206</v>
      </c>
      <c r="N62" s="239" t="s">
        <v>16208</v>
      </c>
    </row>
    <row r="63" spans="1:15" x14ac:dyDescent="0.25">
      <c r="A63" s="79"/>
      <c r="B63" s="199"/>
      <c r="C63" s="81"/>
      <c r="D63" s="199"/>
      <c r="E63" s="83"/>
      <c r="F63" s="201"/>
      <c r="G63" s="83"/>
      <c r="H63" s="199"/>
      <c r="I63" s="83"/>
      <c r="J63" s="608">
        <f t="shared" si="7"/>
        <v>0</v>
      </c>
      <c r="K63" s="83"/>
    </row>
    <row r="64" spans="1:15" x14ac:dyDescent="0.25">
      <c r="A64" s="934">
        <v>43034</v>
      </c>
      <c r="B64" s="933" t="s">
        <v>15289</v>
      </c>
      <c r="C64" s="889" t="s">
        <v>15290</v>
      </c>
      <c r="D64" s="199" t="s">
        <v>15293</v>
      </c>
      <c r="F64" s="560">
        <v>164000</v>
      </c>
      <c r="G64" s="239">
        <v>1</v>
      </c>
      <c r="H64" s="239">
        <v>1</v>
      </c>
      <c r="J64" s="608">
        <f t="shared" si="7"/>
        <v>164000</v>
      </c>
      <c r="K64" s="239" t="s">
        <v>14603</v>
      </c>
      <c r="M64" t="s">
        <v>15292</v>
      </c>
      <c r="N64" s="239" t="s">
        <v>15288</v>
      </c>
    </row>
    <row r="65" spans="1:16" x14ac:dyDescent="0.25">
      <c r="A65" s="79"/>
      <c r="B65" s="199"/>
      <c r="C65" s="81" t="s">
        <v>15291</v>
      </c>
      <c r="D65" s="199"/>
      <c r="E65" s="83"/>
      <c r="F65" s="201"/>
      <c r="G65" s="83"/>
      <c r="H65" s="199"/>
      <c r="I65" s="83"/>
      <c r="J65" s="608">
        <f t="shared" si="7"/>
        <v>0</v>
      </c>
      <c r="K65" s="83"/>
    </row>
    <row r="66" spans="1:16" x14ac:dyDescent="0.25">
      <c r="A66" s="253">
        <v>43097</v>
      </c>
      <c r="B66" s="1368" t="s">
        <v>1061</v>
      </c>
      <c r="C66" s="1369" t="s">
        <v>15246</v>
      </c>
      <c r="D66" s="1368" t="s">
        <v>15248</v>
      </c>
      <c r="E66" s="1172" t="s">
        <v>28</v>
      </c>
      <c r="F66" s="1370">
        <v>16000</v>
      </c>
      <c r="G66" s="1172">
        <v>1</v>
      </c>
      <c r="H66" s="1368">
        <v>1</v>
      </c>
      <c r="I66" s="1172"/>
      <c r="J66" s="608">
        <f t="shared" si="7"/>
        <v>16000</v>
      </c>
      <c r="K66" s="1172" t="s">
        <v>896</v>
      </c>
      <c r="L66" s="1372"/>
      <c r="M66" s="1372" t="s">
        <v>15125</v>
      </c>
      <c r="N66" s="239" t="s">
        <v>15313</v>
      </c>
    </row>
    <row r="67" spans="1:16" x14ac:dyDescent="0.25">
      <c r="A67" s="253">
        <v>43097</v>
      </c>
      <c r="B67" s="1368" t="s">
        <v>1061</v>
      </c>
      <c r="C67" s="1369" t="s">
        <v>15246</v>
      </c>
      <c r="D67" s="1368" t="s">
        <v>15247</v>
      </c>
      <c r="E67" s="1172" t="s">
        <v>28</v>
      </c>
      <c r="F67" s="1370">
        <v>16000</v>
      </c>
      <c r="G67" s="1172">
        <v>1</v>
      </c>
      <c r="H67" s="1368">
        <v>1</v>
      </c>
      <c r="I67" s="1172"/>
      <c r="J67" s="1371">
        <f t="shared" ref="J67:J86" si="8">H67*F67</f>
        <v>16000</v>
      </c>
      <c r="K67" s="1172" t="s">
        <v>11772</v>
      </c>
      <c r="L67" s="1372"/>
      <c r="M67" s="1372" t="s">
        <v>15125</v>
      </c>
      <c r="N67" s="239" t="s">
        <v>15314</v>
      </c>
    </row>
    <row r="68" spans="1:16" x14ac:dyDescent="0.25">
      <c r="A68" s="79"/>
      <c r="B68" s="199"/>
      <c r="C68" s="81"/>
      <c r="D68" s="199"/>
      <c r="E68" s="83"/>
      <c r="F68" s="201"/>
      <c r="G68" s="83"/>
      <c r="H68" s="199"/>
      <c r="I68" s="83"/>
      <c r="J68" s="608">
        <f t="shared" si="8"/>
        <v>0</v>
      </c>
      <c r="K68" s="83"/>
    </row>
    <row r="69" spans="1:16" x14ac:dyDescent="0.25">
      <c r="A69" s="79">
        <v>43097</v>
      </c>
      <c r="B69" s="199" t="s">
        <v>1038</v>
      </c>
      <c r="C69" s="81" t="s">
        <v>15144</v>
      </c>
      <c r="D69" s="199" t="s">
        <v>15143</v>
      </c>
      <c r="E69" s="83" t="s">
        <v>24</v>
      </c>
      <c r="F69" s="201">
        <v>18232</v>
      </c>
      <c r="G69" s="83">
        <v>1</v>
      </c>
      <c r="H69" s="199">
        <v>1</v>
      </c>
      <c r="I69" s="83"/>
      <c r="J69" s="608">
        <f t="shared" si="8"/>
        <v>18232</v>
      </c>
      <c r="K69" s="83" t="s">
        <v>3630</v>
      </c>
      <c r="M69" t="s">
        <v>15142</v>
      </c>
      <c r="N69" s="239" t="s">
        <v>16198</v>
      </c>
    </row>
    <row r="70" spans="1:16" x14ac:dyDescent="0.25">
      <c r="A70" s="79"/>
      <c r="B70" s="199"/>
      <c r="C70" s="81"/>
      <c r="D70" s="199"/>
      <c r="E70" s="83"/>
      <c r="F70" s="201"/>
      <c r="G70" s="83"/>
      <c r="H70" s="199"/>
      <c r="I70" s="83"/>
      <c r="J70" s="608">
        <f t="shared" si="8"/>
        <v>0</v>
      </c>
      <c r="K70" s="83"/>
    </row>
    <row r="71" spans="1:16" x14ac:dyDescent="0.25">
      <c r="A71" s="79">
        <v>43097</v>
      </c>
      <c r="B71" s="199" t="s">
        <v>445</v>
      </c>
      <c r="C71" s="681" t="s">
        <v>15108</v>
      </c>
      <c r="D71" s="199" t="s">
        <v>15110</v>
      </c>
      <c r="E71" s="83" t="s">
        <v>24</v>
      </c>
      <c r="F71" s="201">
        <v>18000</v>
      </c>
      <c r="G71" s="83">
        <v>1</v>
      </c>
      <c r="H71" s="199">
        <v>1</v>
      </c>
      <c r="I71" s="83"/>
      <c r="J71" s="608">
        <f t="shared" si="8"/>
        <v>18000</v>
      </c>
      <c r="K71" s="83" t="s">
        <v>427</v>
      </c>
      <c r="M71" t="s">
        <v>15109</v>
      </c>
      <c r="O71" t="s">
        <v>16199</v>
      </c>
      <c r="P71" t="s">
        <v>16200</v>
      </c>
    </row>
    <row r="72" spans="1:16" x14ac:dyDescent="0.25">
      <c r="A72" s="79"/>
      <c r="B72" s="199"/>
      <c r="C72" s="81"/>
      <c r="D72" s="199"/>
      <c r="E72" s="83"/>
      <c r="F72" s="201"/>
      <c r="G72" s="83"/>
      <c r="H72" s="199"/>
      <c r="I72" s="83"/>
      <c r="J72" s="608">
        <f t="shared" si="8"/>
        <v>0</v>
      </c>
      <c r="K72" s="83"/>
    </row>
    <row r="73" spans="1:16" x14ac:dyDescent="0.25">
      <c r="A73" s="79">
        <v>43097</v>
      </c>
      <c r="B73" s="199" t="s">
        <v>15104</v>
      </c>
      <c r="C73" s="81" t="s">
        <v>15105</v>
      </c>
      <c r="D73" s="199" t="s">
        <v>15107</v>
      </c>
      <c r="E73" s="83" t="s">
        <v>731</v>
      </c>
      <c r="F73" s="201">
        <v>19275.25</v>
      </c>
      <c r="G73" s="83">
        <v>2</v>
      </c>
      <c r="H73" s="199">
        <v>2</v>
      </c>
      <c r="I73" s="83"/>
      <c r="J73" s="608">
        <f t="shared" si="8"/>
        <v>38550.5</v>
      </c>
      <c r="K73" s="83" t="s">
        <v>4018</v>
      </c>
      <c r="M73" t="s">
        <v>15106</v>
      </c>
      <c r="O73" t="s">
        <v>16199</v>
      </c>
    </row>
    <row r="74" spans="1:16" x14ac:dyDescent="0.25">
      <c r="A74" s="326"/>
      <c r="B74" s="111"/>
      <c r="C74" s="81"/>
      <c r="D74" s="199"/>
      <c r="E74" s="83"/>
      <c r="F74" s="201"/>
      <c r="G74" s="83"/>
      <c r="H74" s="111"/>
      <c r="I74" s="83"/>
      <c r="J74" s="608">
        <f t="shared" si="8"/>
        <v>0</v>
      </c>
      <c r="K74" s="83"/>
    </row>
    <row r="75" spans="1:16" x14ac:dyDescent="0.25">
      <c r="A75" s="225">
        <v>43096</v>
      </c>
      <c r="B75" s="239" t="s">
        <v>15008</v>
      </c>
      <c r="C75" s="228" t="s">
        <v>15011</v>
      </c>
      <c r="D75" s="199" t="s">
        <v>15010</v>
      </c>
      <c r="E75" s="83" t="s">
        <v>24</v>
      </c>
      <c r="F75" s="201">
        <v>17200</v>
      </c>
      <c r="G75" s="83">
        <v>1</v>
      </c>
      <c r="H75" s="199">
        <v>1</v>
      </c>
      <c r="I75" s="83"/>
      <c r="J75" s="608">
        <f>H75*F75</f>
        <v>17200</v>
      </c>
      <c r="K75" s="83" t="s">
        <v>709</v>
      </c>
      <c r="M75" t="s">
        <v>15009</v>
      </c>
    </row>
    <row r="76" spans="1:16" x14ac:dyDescent="0.25">
      <c r="A76" s="79"/>
      <c r="B76" s="199"/>
      <c r="C76" s="81"/>
      <c r="D76" s="199"/>
      <c r="E76" s="83"/>
      <c r="F76" s="201"/>
      <c r="G76" s="83"/>
      <c r="H76" s="199"/>
      <c r="I76" s="83"/>
      <c r="J76" s="608">
        <f t="shared" si="8"/>
        <v>0</v>
      </c>
      <c r="K76" s="83"/>
    </row>
    <row r="77" spans="1:16" x14ac:dyDescent="0.25">
      <c r="A77" s="79">
        <v>43083</v>
      </c>
      <c r="B77" s="199" t="s">
        <v>14839</v>
      </c>
      <c r="C77" s="81" t="s">
        <v>14841</v>
      </c>
      <c r="D77" s="199" t="s">
        <v>14840</v>
      </c>
      <c r="E77" s="83" t="s">
        <v>28</v>
      </c>
      <c r="F77" s="201">
        <v>15000</v>
      </c>
      <c r="G77" s="83">
        <v>1</v>
      </c>
      <c r="H77" s="199">
        <v>1</v>
      </c>
      <c r="I77" s="83"/>
      <c r="J77" s="608">
        <f t="shared" si="8"/>
        <v>15000</v>
      </c>
      <c r="K77" s="83" t="s">
        <v>455</v>
      </c>
      <c r="M77" t="s">
        <v>14812</v>
      </c>
      <c r="N77" s="239" t="s">
        <v>11971</v>
      </c>
      <c r="O77" t="s">
        <v>16199</v>
      </c>
    </row>
    <row r="78" spans="1:16" x14ac:dyDescent="0.25">
      <c r="A78" s="79"/>
      <c r="B78" s="199"/>
      <c r="C78" s="81"/>
      <c r="D78" s="199"/>
      <c r="E78" s="83"/>
      <c r="F78" s="201"/>
      <c r="G78" s="83"/>
      <c r="H78" s="199"/>
      <c r="I78" s="83"/>
      <c r="J78" s="608">
        <f t="shared" si="8"/>
        <v>0</v>
      </c>
      <c r="K78" s="83"/>
    </row>
    <row r="79" spans="1:16" x14ac:dyDescent="0.25">
      <c r="A79" s="79">
        <v>42817</v>
      </c>
      <c r="B79" s="199" t="s">
        <v>1117</v>
      </c>
      <c r="C79" s="81" t="s">
        <v>12542</v>
      </c>
      <c r="D79" s="199" t="s">
        <v>12538</v>
      </c>
      <c r="E79" s="83" t="s">
        <v>24</v>
      </c>
      <c r="F79" s="201">
        <v>63950</v>
      </c>
      <c r="G79" s="83">
        <v>1</v>
      </c>
      <c r="H79" s="199">
        <v>1</v>
      </c>
      <c r="I79" s="83"/>
      <c r="J79" s="608">
        <f t="shared" si="8"/>
        <v>63950</v>
      </c>
      <c r="K79" s="83" t="s">
        <v>62</v>
      </c>
      <c r="M79" s="889" t="s">
        <v>15306</v>
      </c>
      <c r="N79" s="239" t="s">
        <v>11971</v>
      </c>
    </row>
    <row r="80" spans="1:16" x14ac:dyDescent="0.25">
      <c r="A80" s="79"/>
      <c r="B80" s="199"/>
      <c r="C80" s="81"/>
      <c r="D80" s="199"/>
      <c r="E80" s="83"/>
      <c r="F80" s="201"/>
      <c r="G80" s="83"/>
      <c r="H80" s="199"/>
      <c r="I80" s="83"/>
      <c r="J80" s="608">
        <f t="shared" si="8"/>
        <v>0</v>
      </c>
      <c r="K80" s="83"/>
    </row>
    <row r="81" spans="1:15" x14ac:dyDescent="0.25">
      <c r="A81" s="79">
        <v>42817</v>
      </c>
      <c r="B81" s="199" t="s">
        <v>1117</v>
      </c>
      <c r="C81" s="81" t="s">
        <v>12542</v>
      </c>
      <c r="D81" s="199" t="s">
        <v>12537</v>
      </c>
      <c r="E81" s="83" t="s">
        <v>24</v>
      </c>
      <c r="F81" s="201">
        <v>63950</v>
      </c>
      <c r="G81" s="83">
        <v>1</v>
      </c>
      <c r="H81" s="199">
        <v>1</v>
      </c>
      <c r="I81" s="83"/>
      <c r="J81" s="608">
        <f t="shared" si="8"/>
        <v>63950</v>
      </c>
      <c r="K81" s="83" t="s">
        <v>84</v>
      </c>
      <c r="M81" s="889" t="s">
        <v>15306</v>
      </c>
      <c r="N81" s="239" t="s">
        <v>11971</v>
      </c>
    </row>
    <row r="82" spans="1:15" x14ac:dyDescent="0.25">
      <c r="A82" s="79"/>
      <c r="B82" s="199"/>
      <c r="C82" s="81" t="s">
        <v>12536</v>
      </c>
      <c r="D82" s="199"/>
      <c r="E82" s="83"/>
      <c r="F82" s="201"/>
      <c r="G82" s="83"/>
      <c r="H82" s="199"/>
      <c r="I82" s="83"/>
      <c r="J82" s="608">
        <f t="shared" si="8"/>
        <v>0</v>
      </c>
      <c r="K82" s="83"/>
    </row>
    <row r="83" spans="1:15" x14ac:dyDescent="0.25">
      <c r="A83" s="79"/>
      <c r="B83" s="199"/>
      <c r="C83" s="81"/>
      <c r="D83" s="199"/>
      <c r="E83" s="83"/>
      <c r="F83" s="201"/>
      <c r="G83" s="83"/>
      <c r="H83" s="199"/>
      <c r="I83" s="83"/>
      <c r="J83" s="608">
        <f t="shared" si="8"/>
        <v>0</v>
      </c>
      <c r="K83" s="83"/>
    </row>
    <row r="84" spans="1:15" x14ac:dyDescent="0.25">
      <c r="A84" s="79">
        <v>42662</v>
      </c>
      <c r="B84" s="199" t="s">
        <v>1038</v>
      </c>
      <c r="C84" s="81" t="s">
        <v>11550</v>
      </c>
      <c r="D84" s="199" t="s">
        <v>12541</v>
      </c>
      <c r="E84" s="83" t="s">
        <v>35</v>
      </c>
      <c r="F84" s="201">
        <v>19000</v>
      </c>
      <c r="G84" s="83">
        <v>2</v>
      </c>
      <c r="H84" s="199">
        <v>2</v>
      </c>
      <c r="I84" s="83"/>
      <c r="J84" s="608">
        <f t="shared" si="8"/>
        <v>38000</v>
      </c>
      <c r="K84" s="83" t="s">
        <v>11549</v>
      </c>
      <c r="M84" t="s">
        <v>11542</v>
      </c>
      <c r="N84" s="496"/>
    </row>
    <row r="85" spans="1:15" x14ac:dyDescent="0.25">
      <c r="A85" s="79"/>
      <c r="B85" s="199"/>
      <c r="C85" s="81" t="s">
        <v>11551</v>
      </c>
      <c r="D85" s="199"/>
      <c r="E85" s="83"/>
      <c r="F85" s="201"/>
      <c r="G85" s="83"/>
      <c r="H85" s="199"/>
      <c r="I85" s="83"/>
      <c r="J85" s="608">
        <f t="shared" si="8"/>
        <v>0</v>
      </c>
      <c r="K85" s="83"/>
    </row>
    <row r="86" spans="1:15" x14ac:dyDescent="0.25">
      <c r="A86" s="79">
        <v>42656</v>
      </c>
      <c r="B86" s="199" t="s">
        <v>6561</v>
      </c>
      <c r="C86" s="81" t="s">
        <v>11546</v>
      </c>
      <c r="D86" s="199" t="s">
        <v>12540</v>
      </c>
      <c r="E86" s="83" t="s">
        <v>24</v>
      </c>
      <c r="F86" s="201">
        <v>21250</v>
      </c>
      <c r="G86" s="83">
        <v>1</v>
      </c>
      <c r="H86" s="199">
        <v>1</v>
      </c>
      <c r="I86" s="83"/>
      <c r="J86" s="608">
        <f t="shared" si="8"/>
        <v>21250</v>
      </c>
      <c r="K86" s="83" t="s">
        <v>492</v>
      </c>
      <c r="M86" t="s">
        <v>11547</v>
      </c>
      <c r="N86" s="496"/>
    </row>
    <row r="87" spans="1:15" x14ac:dyDescent="0.25">
      <c r="A87" s="79"/>
      <c r="B87" s="199"/>
      <c r="C87" s="81"/>
      <c r="D87" s="199"/>
      <c r="E87" s="83"/>
      <c r="F87" s="201"/>
      <c r="G87" s="83"/>
      <c r="H87" s="199"/>
      <c r="I87" s="83"/>
      <c r="J87" s="608">
        <f t="shared" ref="J87:J88" si="9">H87*F87</f>
        <v>0</v>
      </c>
      <c r="K87" s="83"/>
    </row>
    <row r="88" spans="1:15" x14ac:dyDescent="0.25">
      <c r="A88" s="79">
        <v>42585</v>
      </c>
      <c r="B88" s="199" t="s">
        <v>11543</v>
      </c>
      <c r="C88" s="81" t="s">
        <v>11545</v>
      </c>
      <c r="D88" s="199" t="s">
        <v>12539</v>
      </c>
      <c r="E88" s="83" t="s">
        <v>28</v>
      </c>
      <c r="F88" s="201">
        <v>36500</v>
      </c>
      <c r="G88" s="83">
        <v>1</v>
      </c>
      <c r="H88" s="199">
        <v>1</v>
      </c>
      <c r="I88" s="83"/>
      <c r="J88" s="608">
        <f t="shared" si="9"/>
        <v>36500</v>
      </c>
      <c r="K88" s="83" t="s">
        <v>724</v>
      </c>
      <c r="M88" t="s">
        <v>11544</v>
      </c>
      <c r="N88" s="496"/>
    </row>
    <row r="89" spans="1:15" x14ac:dyDescent="0.25">
      <c r="A89" s="79">
        <v>42222</v>
      </c>
      <c r="B89" s="199" t="s">
        <v>10869</v>
      </c>
      <c r="C89" s="81" t="s">
        <v>10873</v>
      </c>
      <c r="D89" s="199" t="s">
        <v>10870</v>
      </c>
      <c r="E89" s="83" t="s">
        <v>24</v>
      </c>
      <c r="F89" s="201">
        <v>54790</v>
      </c>
      <c r="G89" s="83">
        <v>8</v>
      </c>
      <c r="H89" s="199">
        <v>8</v>
      </c>
      <c r="I89" s="83"/>
      <c r="J89" s="608">
        <f t="shared" ref="J89:J101" si="10">H89*F89</f>
        <v>438320</v>
      </c>
      <c r="K89" s="83" t="s">
        <v>461</v>
      </c>
      <c r="M89" t="s">
        <v>10871</v>
      </c>
      <c r="N89" s="239" t="s">
        <v>6226</v>
      </c>
    </row>
    <row r="90" spans="1:15" x14ac:dyDescent="0.25">
      <c r="A90" s="79"/>
      <c r="B90" s="199"/>
      <c r="C90" s="977" t="s">
        <v>10872</v>
      </c>
      <c r="D90" s="199"/>
      <c r="E90" s="83"/>
      <c r="F90" s="201"/>
      <c r="G90" s="83"/>
      <c r="H90" s="199"/>
      <c r="I90" s="83"/>
      <c r="J90" s="608">
        <f t="shared" si="10"/>
        <v>0</v>
      </c>
      <c r="K90" s="83"/>
      <c r="O90" t="s">
        <v>7634</v>
      </c>
    </row>
    <row r="91" spans="1:15" x14ac:dyDescent="0.25">
      <c r="A91" s="79">
        <v>42215</v>
      </c>
      <c r="B91" s="199" t="s">
        <v>6561</v>
      </c>
      <c r="C91" s="81" t="s">
        <v>9217</v>
      </c>
      <c r="D91" s="199" t="s">
        <v>9215</v>
      </c>
      <c r="E91" s="83" t="s">
        <v>24</v>
      </c>
      <c r="F91" s="201">
        <v>13900</v>
      </c>
      <c r="G91" s="83">
        <v>1</v>
      </c>
      <c r="H91" s="199">
        <v>1</v>
      </c>
      <c r="I91" s="83"/>
      <c r="J91" s="608">
        <f t="shared" si="10"/>
        <v>13900</v>
      </c>
      <c r="K91" s="83" t="s">
        <v>7785</v>
      </c>
      <c r="M91" t="s">
        <v>9216</v>
      </c>
      <c r="N91" s="622" t="s">
        <v>6226</v>
      </c>
    </row>
    <row r="92" spans="1:15" x14ac:dyDescent="0.25">
      <c r="A92" s="79"/>
      <c r="B92" s="199"/>
      <c r="C92" s="81"/>
      <c r="D92" s="199"/>
      <c r="E92" s="83"/>
      <c r="F92" s="201"/>
      <c r="G92" s="83"/>
      <c r="H92" s="199"/>
      <c r="I92" s="83"/>
      <c r="J92" s="608">
        <f t="shared" si="10"/>
        <v>0</v>
      </c>
      <c r="K92" s="83"/>
      <c r="O92" t="s">
        <v>7634</v>
      </c>
    </row>
    <row r="93" spans="1:15" x14ac:dyDescent="0.25">
      <c r="A93" s="79">
        <v>42213</v>
      </c>
      <c r="B93" s="199" t="s">
        <v>1117</v>
      </c>
      <c r="C93" s="81" t="s">
        <v>9194</v>
      </c>
      <c r="D93" s="199" t="s">
        <v>9195</v>
      </c>
      <c r="E93" s="83" t="s">
        <v>24</v>
      </c>
      <c r="F93" s="201">
        <v>26950</v>
      </c>
      <c r="G93" s="83">
        <v>1</v>
      </c>
      <c r="H93" s="199">
        <v>1</v>
      </c>
      <c r="I93" s="83"/>
      <c r="J93" s="608">
        <f t="shared" si="10"/>
        <v>26950</v>
      </c>
      <c r="K93" s="83" t="s">
        <v>44</v>
      </c>
      <c r="M93" t="s">
        <v>9190</v>
      </c>
      <c r="N93" s="622" t="s">
        <v>6226</v>
      </c>
    </row>
    <row r="94" spans="1:15" x14ac:dyDescent="0.25">
      <c r="A94" s="79"/>
      <c r="B94" s="199"/>
      <c r="C94" s="81"/>
      <c r="D94" s="199"/>
      <c r="E94" s="83"/>
      <c r="F94" s="201"/>
      <c r="G94" s="83"/>
      <c r="H94" s="199"/>
      <c r="I94" s="83"/>
      <c r="J94" s="608">
        <f t="shared" si="10"/>
        <v>0</v>
      </c>
      <c r="K94" s="83"/>
      <c r="O94" t="s">
        <v>7634</v>
      </c>
    </row>
    <row r="95" spans="1:15" x14ac:dyDescent="0.25">
      <c r="A95" s="79">
        <v>42179</v>
      </c>
      <c r="B95" s="199" t="s">
        <v>173</v>
      </c>
      <c r="C95" s="81" t="s">
        <v>9010</v>
      </c>
      <c r="D95" s="199" t="s">
        <v>9011</v>
      </c>
      <c r="E95" s="83" t="s">
        <v>28</v>
      </c>
      <c r="F95" s="201">
        <v>15860</v>
      </c>
      <c r="G95" s="83">
        <v>1</v>
      </c>
      <c r="H95" s="199">
        <v>1</v>
      </c>
      <c r="I95" s="83"/>
      <c r="J95" s="608">
        <f t="shared" si="10"/>
        <v>15860</v>
      </c>
      <c r="K95" s="83" t="s">
        <v>178</v>
      </c>
      <c r="M95" t="s">
        <v>9012</v>
      </c>
      <c r="N95" s="239" t="s">
        <v>6226</v>
      </c>
    </row>
    <row r="96" spans="1:15" x14ac:dyDescent="0.25">
      <c r="A96" s="79"/>
      <c r="B96" s="199"/>
      <c r="C96" s="81"/>
      <c r="D96" s="199"/>
      <c r="E96" s="83"/>
      <c r="F96" s="201"/>
      <c r="G96" s="83"/>
      <c r="H96" s="199"/>
      <c r="I96" s="83"/>
      <c r="J96" s="608">
        <f t="shared" si="10"/>
        <v>0</v>
      </c>
      <c r="K96" s="83"/>
      <c r="O96" t="s">
        <v>7407</v>
      </c>
    </row>
    <row r="97" spans="1:15" x14ac:dyDescent="0.25">
      <c r="A97" s="79">
        <v>42111</v>
      </c>
      <c r="B97" s="199" t="s">
        <v>1038</v>
      </c>
      <c r="C97" s="81" t="s">
        <v>8532</v>
      </c>
      <c r="D97" s="199" t="s">
        <v>8535</v>
      </c>
      <c r="E97" s="83" t="s">
        <v>24</v>
      </c>
      <c r="F97" s="201">
        <v>18700</v>
      </c>
      <c r="G97" s="83">
        <v>1</v>
      </c>
      <c r="H97" s="199">
        <v>1</v>
      </c>
      <c r="I97" s="83"/>
      <c r="J97" s="608">
        <f t="shared" si="10"/>
        <v>18700</v>
      </c>
      <c r="K97" s="83" t="s">
        <v>310</v>
      </c>
      <c r="M97" t="s">
        <v>8536</v>
      </c>
      <c r="N97" s="622" t="s">
        <v>6226</v>
      </c>
    </row>
    <row r="98" spans="1:15" x14ac:dyDescent="0.25">
      <c r="A98" s="79"/>
      <c r="B98" s="199"/>
      <c r="C98" s="81"/>
      <c r="D98" s="199"/>
      <c r="E98" s="83"/>
      <c r="F98" s="201"/>
      <c r="G98" s="83"/>
      <c r="H98" s="199"/>
      <c r="I98" s="83"/>
      <c r="J98" s="608">
        <f t="shared" si="10"/>
        <v>0</v>
      </c>
      <c r="K98" s="83"/>
      <c r="O98" t="s">
        <v>7538</v>
      </c>
    </row>
    <row r="99" spans="1:15" x14ac:dyDescent="0.25">
      <c r="A99" s="79">
        <v>42111</v>
      </c>
      <c r="B99" s="199" t="s">
        <v>8530</v>
      </c>
      <c r="C99" s="81" t="s">
        <v>8531</v>
      </c>
      <c r="D99" s="199" t="s">
        <v>8534</v>
      </c>
      <c r="E99" s="83" t="s">
        <v>28</v>
      </c>
      <c r="F99" s="201">
        <v>27995</v>
      </c>
      <c r="G99" s="83">
        <v>1</v>
      </c>
      <c r="H99" s="199">
        <v>1</v>
      </c>
      <c r="I99" s="83"/>
      <c r="J99" s="608">
        <f t="shared" si="10"/>
        <v>27995</v>
      </c>
      <c r="K99" s="83" t="s">
        <v>310</v>
      </c>
      <c r="M99" t="s">
        <v>8536</v>
      </c>
      <c r="N99" s="622" t="s">
        <v>6226</v>
      </c>
    </row>
    <row r="100" spans="1:15" x14ac:dyDescent="0.25">
      <c r="A100" s="79"/>
      <c r="B100" s="199"/>
      <c r="C100" s="81"/>
      <c r="D100" s="199"/>
      <c r="E100" s="83"/>
      <c r="F100" s="201"/>
      <c r="G100" s="83"/>
      <c r="H100" s="199"/>
      <c r="I100" s="83"/>
      <c r="J100" s="608">
        <f t="shared" si="10"/>
        <v>0</v>
      </c>
      <c r="K100" s="83"/>
      <c r="O100" t="s">
        <v>7428</v>
      </c>
    </row>
    <row r="101" spans="1:15" x14ac:dyDescent="0.25">
      <c r="A101" s="79">
        <v>42111</v>
      </c>
      <c r="B101" s="199" t="s">
        <v>8528</v>
      </c>
      <c r="C101" s="81" t="s">
        <v>8529</v>
      </c>
      <c r="D101" s="199" t="s">
        <v>8533</v>
      </c>
      <c r="E101" s="83" t="s">
        <v>28</v>
      </c>
      <c r="F101" s="201">
        <v>27996</v>
      </c>
      <c r="G101" s="83">
        <v>1</v>
      </c>
      <c r="H101" s="199">
        <v>1</v>
      </c>
      <c r="I101" s="83"/>
      <c r="J101" s="608">
        <f t="shared" si="10"/>
        <v>27996</v>
      </c>
      <c r="K101" s="83" t="s">
        <v>310</v>
      </c>
      <c r="M101" t="s">
        <v>8536</v>
      </c>
      <c r="N101" s="622" t="s">
        <v>6226</v>
      </c>
    </row>
    <row r="102" spans="1:15" x14ac:dyDescent="0.25">
      <c r="A102" s="79">
        <v>42002</v>
      </c>
      <c r="B102" s="199" t="s">
        <v>3958</v>
      </c>
      <c r="C102" s="81" t="s">
        <v>7352</v>
      </c>
      <c r="D102" s="199"/>
      <c r="E102" s="83" t="s">
        <v>118</v>
      </c>
      <c r="F102" s="201">
        <v>40</v>
      </c>
      <c r="G102" s="83">
        <v>4</v>
      </c>
      <c r="H102" s="199">
        <v>4</v>
      </c>
      <c r="I102" s="83"/>
      <c r="J102" s="608">
        <f>H102*F102</f>
        <v>160</v>
      </c>
      <c r="K102" s="83" t="s">
        <v>3630</v>
      </c>
    </row>
    <row r="103" spans="1:15" x14ac:dyDescent="0.25">
      <c r="A103" s="79"/>
      <c r="B103" s="199"/>
      <c r="C103" s="81"/>
      <c r="D103" s="199"/>
      <c r="E103" s="83"/>
      <c r="F103" s="201"/>
      <c r="G103" s="83"/>
      <c r="H103" s="199"/>
      <c r="I103" s="83"/>
      <c r="J103" s="608">
        <f>H103*F103</f>
        <v>0</v>
      </c>
      <c r="K103" s="83"/>
    </row>
    <row r="104" spans="1:15" x14ac:dyDescent="0.25">
      <c r="A104" s="79">
        <v>42002</v>
      </c>
      <c r="B104" s="199" t="s">
        <v>7353</v>
      </c>
      <c r="C104" s="81" t="s">
        <v>4299</v>
      </c>
      <c r="D104" s="199"/>
      <c r="E104" s="83" t="s">
        <v>83</v>
      </c>
      <c r="F104" s="201">
        <v>730</v>
      </c>
      <c r="G104" s="83">
        <v>4</v>
      </c>
      <c r="H104" s="199">
        <v>4</v>
      </c>
      <c r="I104" s="83"/>
      <c r="J104" s="608">
        <f>H104*F104</f>
        <v>2920</v>
      </c>
      <c r="K104" s="83" t="s">
        <v>3630</v>
      </c>
      <c r="O104" t="s">
        <v>7428</v>
      </c>
    </row>
    <row r="105" spans="1:15" x14ac:dyDescent="0.25">
      <c r="A105" s="79"/>
      <c r="B105" s="199"/>
      <c r="C105" s="81"/>
      <c r="D105" s="199"/>
      <c r="E105" s="83"/>
      <c r="F105" s="201"/>
      <c r="G105" s="83"/>
      <c r="H105" s="199"/>
      <c r="I105" s="83"/>
      <c r="J105" s="608">
        <f>H105*F105</f>
        <v>0</v>
      </c>
      <c r="K105" s="83"/>
    </row>
    <row r="106" spans="1:15" x14ac:dyDescent="0.25">
      <c r="A106" s="79">
        <v>42002</v>
      </c>
      <c r="B106" s="199" t="s">
        <v>7353</v>
      </c>
      <c r="C106" s="81" t="s">
        <v>4299</v>
      </c>
      <c r="D106" s="199"/>
      <c r="E106" s="83" t="s">
        <v>83</v>
      </c>
      <c r="F106" s="201">
        <v>1063</v>
      </c>
      <c r="G106" s="83">
        <v>2</v>
      </c>
      <c r="H106" s="199">
        <v>2</v>
      </c>
      <c r="I106" s="83"/>
      <c r="J106" s="608">
        <f>H106*F106</f>
        <v>2126</v>
      </c>
      <c r="K106" s="83" t="s">
        <v>3630</v>
      </c>
      <c r="O106" t="s">
        <v>7428</v>
      </c>
    </row>
    <row r="107" spans="1:15" x14ac:dyDescent="0.25">
      <c r="A107" s="79"/>
      <c r="B107" s="199"/>
      <c r="C107" s="81"/>
      <c r="D107" s="199"/>
      <c r="E107" s="83"/>
      <c r="F107" s="201"/>
      <c r="G107" s="83"/>
      <c r="H107" s="199"/>
      <c r="I107" s="83"/>
      <c r="J107" s="608">
        <f t="shared" ref="J107:J114" si="11">H107*F107</f>
        <v>0</v>
      </c>
      <c r="K107" s="83"/>
    </row>
    <row r="108" spans="1:15" x14ac:dyDescent="0.25">
      <c r="A108" s="79">
        <v>42002</v>
      </c>
      <c r="B108" s="199" t="s">
        <v>4484</v>
      </c>
      <c r="C108" s="81" t="s">
        <v>7354</v>
      </c>
      <c r="D108" s="199"/>
      <c r="E108" s="83" t="s">
        <v>83</v>
      </c>
      <c r="F108" s="201">
        <v>191.75</v>
      </c>
      <c r="G108" s="83">
        <v>4</v>
      </c>
      <c r="H108" s="199">
        <v>4</v>
      </c>
      <c r="I108" s="83"/>
      <c r="J108" s="608">
        <f t="shared" si="11"/>
        <v>767</v>
      </c>
      <c r="K108" s="83" t="s">
        <v>3630</v>
      </c>
      <c r="O108" t="s">
        <v>7428</v>
      </c>
    </row>
    <row r="109" spans="1:15" x14ac:dyDescent="0.25">
      <c r="A109" s="79"/>
      <c r="B109" s="199"/>
      <c r="C109" s="81"/>
      <c r="D109" s="199"/>
      <c r="E109" s="83"/>
      <c r="F109" s="201"/>
      <c r="G109" s="83"/>
      <c r="H109" s="199"/>
      <c r="I109" s="83"/>
      <c r="J109" s="608">
        <f t="shared" si="11"/>
        <v>0</v>
      </c>
      <c r="K109" s="83"/>
    </row>
    <row r="110" spans="1:15" x14ac:dyDescent="0.25">
      <c r="A110" s="326">
        <v>42002</v>
      </c>
      <c r="B110" s="111" t="s">
        <v>7350</v>
      </c>
      <c r="C110" s="81" t="s">
        <v>7351</v>
      </c>
      <c r="D110" s="199"/>
      <c r="E110" s="83" t="s">
        <v>731</v>
      </c>
      <c r="F110" s="201">
        <v>18102</v>
      </c>
      <c r="G110" s="83">
        <v>1</v>
      </c>
      <c r="H110" s="111">
        <v>1</v>
      </c>
      <c r="I110" s="83"/>
      <c r="J110" s="608">
        <f t="shared" si="11"/>
        <v>18102</v>
      </c>
      <c r="K110" s="83" t="s">
        <v>120</v>
      </c>
      <c r="O110" t="s">
        <v>7431</v>
      </c>
    </row>
    <row r="111" spans="1:15" x14ac:dyDescent="0.25">
      <c r="A111" s="278"/>
      <c r="C111" s="92"/>
      <c r="E111" s="92"/>
      <c r="G111" s="92"/>
      <c r="I111" s="92"/>
      <c r="J111" s="608">
        <f t="shared" si="11"/>
        <v>0</v>
      </c>
      <c r="K111" s="92"/>
    </row>
    <row r="112" spans="1:15" x14ac:dyDescent="0.25">
      <c r="A112" s="723">
        <v>41970</v>
      </c>
      <c r="B112" s="721" t="s">
        <v>6368</v>
      </c>
      <c r="C112" s="724" t="s">
        <v>6375</v>
      </c>
      <c r="D112" s="721" t="s">
        <v>6376</v>
      </c>
      <c r="E112" s="725" t="s">
        <v>24</v>
      </c>
      <c r="F112" s="726">
        <v>15193.5</v>
      </c>
      <c r="G112" s="727">
        <v>2</v>
      </c>
      <c r="H112" s="728">
        <v>2</v>
      </c>
      <c r="I112" s="725"/>
      <c r="J112" s="797">
        <f t="shared" si="11"/>
        <v>30387</v>
      </c>
      <c r="K112" s="730" t="s">
        <v>427</v>
      </c>
      <c r="M112" s="576" t="s">
        <v>6226</v>
      </c>
      <c r="N112" s="239" t="s">
        <v>7679</v>
      </c>
    </row>
    <row r="113" spans="1:15" x14ac:dyDescent="0.25">
      <c r="A113" s="461"/>
      <c r="B113" s="284"/>
      <c r="C113" s="461"/>
      <c r="D113" s="557"/>
      <c r="E113" s="461"/>
      <c r="F113" s="284"/>
      <c r="G113" s="461"/>
      <c r="H113" s="284"/>
      <c r="I113" s="461"/>
      <c r="J113" s="608">
        <f t="shared" si="11"/>
        <v>0</v>
      </c>
      <c r="K113" s="461"/>
    </row>
    <row r="114" spans="1:15" s="200" customFormat="1" ht="15" customHeight="1" x14ac:dyDescent="0.25">
      <c r="A114" s="731">
        <v>41942</v>
      </c>
      <c r="B114" s="807" t="s">
        <v>6368</v>
      </c>
      <c r="C114" s="804" t="s">
        <v>6512</v>
      </c>
      <c r="D114" s="803" t="s">
        <v>6369</v>
      </c>
      <c r="E114" s="805" t="s">
        <v>24</v>
      </c>
      <c r="F114" s="806">
        <v>15193.5</v>
      </c>
      <c r="G114" s="805">
        <v>2</v>
      </c>
      <c r="H114" s="803">
        <v>2</v>
      </c>
      <c r="I114" s="804"/>
      <c r="J114" s="797">
        <f t="shared" si="11"/>
        <v>30387</v>
      </c>
      <c r="K114" s="805" t="s">
        <v>575</v>
      </c>
      <c r="L114"/>
      <c r="M114" s="576" t="s">
        <v>6226</v>
      </c>
      <c r="N114" s="239" t="s">
        <v>7633</v>
      </c>
      <c r="O114" s="200" t="s">
        <v>7380</v>
      </c>
    </row>
    <row r="115" spans="1:15" x14ac:dyDescent="0.25">
      <c r="A115" s="461"/>
      <c r="B115" s="284"/>
      <c r="C115" s="461"/>
      <c r="D115" s="557"/>
      <c r="E115" s="461"/>
      <c r="F115" s="284"/>
      <c r="G115" s="461"/>
      <c r="H115" s="284"/>
      <c r="I115" s="461"/>
      <c r="J115" s="479">
        <f t="shared" ref="J115:J124" si="12">H115*F115</f>
        <v>0</v>
      </c>
      <c r="K115" s="461"/>
    </row>
    <row r="116" spans="1:15" x14ac:dyDescent="0.25">
      <c r="A116" s="731">
        <v>41940</v>
      </c>
      <c r="B116" s="803" t="s">
        <v>3863</v>
      </c>
      <c r="C116" s="821" t="s">
        <v>6565</v>
      </c>
      <c r="D116" s="803" t="s">
        <v>7247</v>
      </c>
      <c r="E116" s="805" t="s">
        <v>24</v>
      </c>
      <c r="F116" s="806">
        <v>30283.25</v>
      </c>
      <c r="G116" s="805">
        <v>2</v>
      </c>
      <c r="H116" s="803">
        <v>2</v>
      </c>
      <c r="I116" s="805"/>
      <c r="J116" s="729">
        <f t="shared" si="12"/>
        <v>60566.5</v>
      </c>
      <c r="K116" s="805" t="s">
        <v>1055</v>
      </c>
      <c r="N116" s="239" t="s">
        <v>7683</v>
      </c>
      <c r="O116" s="200" t="s">
        <v>7380</v>
      </c>
    </row>
    <row r="117" spans="1:15" x14ac:dyDescent="0.25">
      <c r="A117" s="461"/>
      <c r="B117" s="284"/>
      <c r="C117" s="461"/>
      <c r="D117" s="557"/>
      <c r="E117" s="461"/>
      <c r="F117" s="284"/>
      <c r="G117" s="461"/>
      <c r="H117" s="284"/>
      <c r="I117" s="461"/>
      <c r="J117" s="479">
        <f t="shared" si="12"/>
        <v>0</v>
      </c>
      <c r="K117" s="461"/>
    </row>
    <row r="118" spans="1:15" x14ac:dyDescent="0.25">
      <c r="A118" s="731">
        <v>41929</v>
      </c>
      <c r="B118" s="807" t="s">
        <v>6561</v>
      </c>
      <c r="C118" s="821" t="s">
        <v>6562</v>
      </c>
      <c r="D118" s="803" t="s">
        <v>7246</v>
      </c>
      <c r="E118" s="805" t="s">
        <v>24</v>
      </c>
      <c r="F118" s="806">
        <v>15450</v>
      </c>
      <c r="G118" s="805">
        <v>4</v>
      </c>
      <c r="H118" s="803">
        <v>4</v>
      </c>
      <c r="I118" s="804"/>
      <c r="J118" s="729">
        <f t="shared" si="12"/>
        <v>61800</v>
      </c>
      <c r="K118" s="805" t="s">
        <v>57</v>
      </c>
      <c r="L118" t="s">
        <v>8157</v>
      </c>
      <c r="N118" s="239" t="s">
        <v>7675</v>
      </c>
    </row>
    <row r="119" spans="1:15" x14ac:dyDescent="0.25">
      <c r="A119" s="461"/>
      <c r="B119" s="284"/>
      <c r="C119" s="461"/>
      <c r="D119" s="557"/>
      <c r="E119" s="461"/>
      <c r="F119" s="284"/>
      <c r="G119" s="461"/>
      <c r="H119" s="284"/>
      <c r="I119" s="461"/>
      <c r="J119" s="479">
        <f t="shared" si="12"/>
        <v>0</v>
      </c>
      <c r="K119" s="461"/>
    </row>
    <row r="120" spans="1:15" x14ac:dyDescent="0.25">
      <c r="A120" s="731">
        <v>41911</v>
      </c>
      <c r="B120" s="803" t="s">
        <v>6563</v>
      </c>
      <c r="C120" s="804" t="s">
        <v>6564</v>
      </c>
      <c r="D120" s="803" t="s">
        <v>7245</v>
      </c>
      <c r="E120" s="805" t="s">
        <v>24</v>
      </c>
      <c r="F120" s="806">
        <v>19770.5</v>
      </c>
      <c r="G120" s="805">
        <v>4</v>
      </c>
      <c r="H120" s="803">
        <v>4</v>
      </c>
      <c r="I120" s="805"/>
      <c r="J120" s="729">
        <f t="shared" si="12"/>
        <v>79082</v>
      </c>
      <c r="K120" s="805" t="s">
        <v>1055</v>
      </c>
      <c r="N120" s="239" t="s">
        <v>7683</v>
      </c>
    </row>
    <row r="121" spans="1:15" x14ac:dyDescent="0.25">
      <c r="A121" s="461"/>
      <c r="B121" s="284"/>
      <c r="C121" s="461"/>
      <c r="D121" s="557"/>
      <c r="E121" s="461"/>
      <c r="F121" s="284"/>
      <c r="G121" s="461"/>
      <c r="H121" s="284"/>
      <c r="I121" s="461"/>
      <c r="J121" s="479">
        <f t="shared" si="12"/>
        <v>0</v>
      </c>
      <c r="K121" s="461"/>
    </row>
    <row r="122" spans="1:15" x14ac:dyDescent="0.25">
      <c r="A122" s="731">
        <v>41908</v>
      </c>
      <c r="B122" s="798" t="s">
        <v>6081</v>
      </c>
      <c r="C122" s="732" t="s">
        <v>6082</v>
      </c>
      <c r="D122" s="721" t="s">
        <v>6315</v>
      </c>
      <c r="E122" s="730" t="s">
        <v>24</v>
      </c>
      <c r="F122" s="733">
        <v>20750</v>
      </c>
      <c r="G122" s="734">
        <v>1</v>
      </c>
      <c r="H122" s="735">
        <v>1</v>
      </c>
      <c r="I122" s="730"/>
      <c r="J122" s="729">
        <f t="shared" si="12"/>
        <v>20750</v>
      </c>
      <c r="K122" s="730" t="s">
        <v>5490</v>
      </c>
      <c r="M122" s="576" t="s">
        <v>6226</v>
      </c>
      <c r="N122" s="239" t="s">
        <v>7355</v>
      </c>
    </row>
    <row r="123" spans="1:15" x14ac:dyDescent="0.25">
      <c r="A123" s="553"/>
      <c r="B123" s="515"/>
      <c r="C123" s="599"/>
      <c r="D123" s="515"/>
      <c r="E123" s="469"/>
      <c r="F123" s="598"/>
      <c r="G123" s="469"/>
      <c r="H123" s="515"/>
      <c r="I123" s="469"/>
      <c r="J123" s="479">
        <f t="shared" si="12"/>
        <v>0</v>
      </c>
      <c r="K123" s="469"/>
    </row>
    <row r="124" spans="1:15" x14ac:dyDescent="0.25">
      <c r="A124" s="731">
        <v>41908</v>
      </c>
      <c r="B124" s="798" t="s">
        <v>6081</v>
      </c>
      <c r="C124" s="732" t="s">
        <v>6083</v>
      </c>
      <c r="D124" s="721" t="s">
        <v>6316</v>
      </c>
      <c r="E124" s="730" t="s">
        <v>24</v>
      </c>
      <c r="F124" s="733">
        <v>20750</v>
      </c>
      <c r="G124" s="799">
        <v>1</v>
      </c>
      <c r="H124" s="735">
        <v>1</v>
      </c>
      <c r="I124" s="837"/>
      <c r="J124" s="729">
        <f t="shared" si="12"/>
        <v>20750</v>
      </c>
      <c r="K124" s="730" t="s">
        <v>1110</v>
      </c>
      <c r="M124" s="576" t="s">
        <v>6226</v>
      </c>
      <c r="N124" s="239" t="s">
        <v>7355</v>
      </c>
    </row>
    <row r="125" spans="1:15" x14ac:dyDescent="0.25">
      <c r="A125" s="92"/>
      <c r="C125" s="92"/>
      <c r="E125" s="92"/>
      <c r="G125" s="164"/>
      <c r="I125" s="164"/>
      <c r="K125" s="92"/>
    </row>
    <row r="126" spans="1:15" x14ac:dyDescent="0.25">
      <c r="A126" s="731">
        <v>41908</v>
      </c>
      <c r="B126" s="798" t="s">
        <v>6081</v>
      </c>
      <c r="C126" s="732" t="s">
        <v>6084</v>
      </c>
      <c r="D126" s="721" t="s">
        <v>6317</v>
      </c>
      <c r="E126" s="730" t="s">
        <v>24</v>
      </c>
      <c r="F126" s="733">
        <v>20750</v>
      </c>
      <c r="G126" s="734">
        <v>1</v>
      </c>
      <c r="H126" s="735">
        <v>1</v>
      </c>
      <c r="I126" s="730"/>
      <c r="J126" s="729">
        <f>H126*F126</f>
        <v>20750</v>
      </c>
      <c r="K126" s="730" t="s">
        <v>880</v>
      </c>
      <c r="M126" s="576" t="s">
        <v>6226</v>
      </c>
      <c r="N126" s="239" t="s">
        <v>7355</v>
      </c>
    </row>
    <row r="127" spans="1:15" x14ac:dyDescent="0.25">
      <c r="A127" s="92"/>
      <c r="C127" s="92"/>
      <c r="E127" s="92"/>
      <c r="G127" s="92"/>
      <c r="I127" s="92"/>
      <c r="K127" s="92"/>
    </row>
    <row r="128" spans="1:15" x14ac:dyDescent="0.25">
      <c r="A128" s="731">
        <v>41908</v>
      </c>
      <c r="B128" s="798" t="s">
        <v>6081</v>
      </c>
      <c r="C128" s="732" t="s">
        <v>6085</v>
      </c>
      <c r="D128" s="721" t="s">
        <v>6318</v>
      </c>
      <c r="E128" s="730" t="s">
        <v>24</v>
      </c>
      <c r="F128" s="733">
        <v>20750</v>
      </c>
      <c r="G128" s="734">
        <v>1</v>
      </c>
      <c r="H128" s="735">
        <v>1</v>
      </c>
      <c r="I128" s="730"/>
      <c r="J128" s="729">
        <f>H128*F128</f>
        <v>20750</v>
      </c>
      <c r="K128" s="730" t="s">
        <v>6086</v>
      </c>
      <c r="M128" s="576" t="s">
        <v>6226</v>
      </c>
      <c r="N128" s="239" t="s">
        <v>7355</v>
      </c>
    </row>
    <row r="129" spans="1:14" x14ac:dyDescent="0.25">
      <c r="A129" s="461"/>
      <c r="B129" s="569"/>
      <c r="C129" s="461"/>
      <c r="D129" s="557"/>
      <c r="E129" s="461"/>
      <c r="F129" s="284"/>
      <c r="G129" s="461"/>
      <c r="H129" s="284"/>
      <c r="I129" s="461"/>
      <c r="J129" s="479">
        <f>H129*F129</f>
        <v>0</v>
      </c>
      <c r="K129" s="461"/>
    </row>
    <row r="130" spans="1:14" x14ac:dyDescent="0.25">
      <c r="A130" s="731">
        <v>41908</v>
      </c>
      <c r="B130" s="798" t="s">
        <v>6081</v>
      </c>
      <c r="C130" s="732" t="s">
        <v>6087</v>
      </c>
      <c r="D130" s="721" t="s">
        <v>6319</v>
      </c>
      <c r="E130" s="730" t="s">
        <v>24</v>
      </c>
      <c r="F130" s="733">
        <v>20750</v>
      </c>
      <c r="G130" s="734">
        <v>1</v>
      </c>
      <c r="H130" s="735">
        <v>1</v>
      </c>
      <c r="I130" s="730"/>
      <c r="J130" s="729">
        <f>H130*F130</f>
        <v>20750</v>
      </c>
      <c r="K130" s="730" t="s">
        <v>601</v>
      </c>
      <c r="M130" s="576" t="s">
        <v>6226</v>
      </c>
      <c r="N130" s="239" t="s">
        <v>7355</v>
      </c>
    </row>
    <row r="131" spans="1:14" x14ac:dyDescent="0.25">
      <c r="A131" s="461"/>
      <c r="B131" s="284"/>
      <c r="C131" s="461"/>
      <c r="D131" s="557"/>
      <c r="E131" s="461"/>
      <c r="F131" s="284"/>
      <c r="G131" s="461"/>
      <c r="H131" s="284"/>
      <c r="I131" s="461"/>
      <c r="J131" s="479">
        <f>H131*F131</f>
        <v>0</v>
      </c>
      <c r="K131" s="461"/>
    </row>
    <row r="132" spans="1:14" x14ac:dyDescent="0.25">
      <c r="A132" s="856">
        <v>41901</v>
      </c>
      <c r="B132" s="807" t="s">
        <v>1092</v>
      </c>
      <c r="C132" s="821" t="s">
        <v>7307</v>
      </c>
      <c r="D132" s="809" t="s">
        <v>6320</v>
      </c>
      <c r="E132" s="805" t="s">
        <v>24</v>
      </c>
      <c r="F132" s="810">
        <v>25900</v>
      </c>
      <c r="G132" s="805">
        <v>1</v>
      </c>
      <c r="H132" s="803">
        <v>1</v>
      </c>
      <c r="I132" s="805"/>
      <c r="J132" s="729">
        <f>H132*F132</f>
        <v>25900</v>
      </c>
      <c r="K132" s="805" t="s">
        <v>691</v>
      </c>
      <c r="M132" s="576" t="s">
        <v>6226</v>
      </c>
      <c r="N132" s="239" t="s">
        <v>7555</v>
      </c>
    </row>
    <row r="133" spans="1:14" x14ac:dyDescent="0.25">
      <c r="A133" s="92"/>
      <c r="C133" s="92"/>
      <c r="E133" s="92"/>
      <c r="G133" s="92"/>
      <c r="I133" s="92"/>
      <c r="K133" s="92"/>
    </row>
    <row r="134" spans="1:14" x14ac:dyDescent="0.25">
      <c r="A134" s="723">
        <v>41893</v>
      </c>
      <c r="B134" s="801" t="s">
        <v>1038</v>
      </c>
      <c r="C134" s="724" t="s">
        <v>6076</v>
      </c>
      <c r="D134" s="721" t="s">
        <v>6524</v>
      </c>
      <c r="E134" s="730" t="s">
        <v>24</v>
      </c>
      <c r="F134" s="733">
        <v>17277</v>
      </c>
      <c r="G134" s="734">
        <v>1</v>
      </c>
      <c r="H134" s="735">
        <v>1</v>
      </c>
      <c r="I134" s="736"/>
      <c r="J134" s="729">
        <f>H134*F134</f>
        <v>17277</v>
      </c>
      <c r="K134" s="730" t="s">
        <v>427</v>
      </c>
      <c r="N134" s="239" t="s">
        <v>8161</v>
      </c>
    </row>
    <row r="135" spans="1:14" x14ac:dyDescent="0.25">
      <c r="A135" s="92"/>
      <c r="C135" s="92"/>
      <c r="E135" s="92"/>
      <c r="G135" s="92"/>
      <c r="I135" s="92"/>
      <c r="K135" s="92"/>
    </row>
    <row r="136" spans="1:14" x14ac:dyDescent="0.25">
      <c r="A136" s="731">
        <v>41789</v>
      </c>
      <c r="B136" s="798" t="s">
        <v>4594</v>
      </c>
      <c r="C136" s="855"/>
      <c r="D136" s="721" t="s">
        <v>6321</v>
      </c>
      <c r="E136" s="730" t="s">
        <v>24</v>
      </c>
      <c r="F136" s="733">
        <v>15625.13</v>
      </c>
      <c r="G136" s="734">
        <v>1</v>
      </c>
      <c r="H136" s="735">
        <v>1</v>
      </c>
      <c r="I136" s="736"/>
      <c r="J136" s="729">
        <f>H136*F136</f>
        <v>15625.13</v>
      </c>
      <c r="K136" s="730" t="s">
        <v>429</v>
      </c>
      <c r="N136" s="199" t="s">
        <v>7361</v>
      </c>
    </row>
    <row r="137" spans="1:14" x14ac:dyDescent="0.25">
      <c r="A137" s="461"/>
      <c r="B137" s="569"/>
      <c r="C137" s="461"/>
      <c r="D137" s="621"/>
      <c r="E137" s="461"/>
      <c r="F137" s="414"/>
      <c r="G137" s="461"/>
      <c r="H137" s="284"/>
      <c r="I137" s="461"/>
      <c r="J137" s="479">
        <f>H137*F137</f>
        <v>0</v>
      </c>
      <c r="K137" s="461"/>
    </row>
    <row r="138" spans="1:14" x14ac:dyDescent="0.25">
      <c r="A138" s="731">
        <v>41789</v>
      </c>
      <c r="B138" s="798" t="s">
        <v>173</v>
      </c>
      <c r="C138" s="855" t="s">
        <v>7360</v>
      </c>
      <c r="D138" s="721" t="s">
        <v>6322</v>
      </c>
      <c r="E138" s="730" t="s">
        <v>24</v>
      </c>
      <c r="F138" s="733">
        <v>19596</v>
      </c>
      <c r="G138" s="734">
        <v>1</v>
      </c>
      <c r="H138" s="735">
        <v>1</v>
      </c>
      <c r="I138" s="736"/>
      <c r="J138" s="729">
        <f>H138*F138</f>
        <v>19596</v>
      </c>
      <c r="K138" s="730" t="s">
        <v>429</v>
      </c>
      <c r="L138" s="200"/>
      <c r="M138" s="200"/>
      <c r="N138" s="239" t="s">
        <v>7361</v>
      </c>
    </row>
    <row r="139" spans="1:14" x14ac:dyDescent="0.25">
      <c r="A139" s="461"/>
      <c r="B139" s="569"/>
      <c r="C139" s="461"/>
      <c r="D139" s="621"/>
      <c r="E139" s="461"/>
      <c r="F139" s="414"/>
      <c r="G139" s="461"/>
      <c r="H139" s="414"/>
      <c r="I139" s="461"/>
      <c r="J139" s="414"/>
      <c r="K139" s="461"/>
    </row>
    <row r="140" spans="1:14" x14ac:dyDescent="0.25">
      <c r="A140" s="475">
        <v>41761</v>
      </c>
      <c r="B140" s="437" t="s">
        <v>194</v>
      </c>
      <c r="C140" s="240"/>
      <c r="D140" s="281" t="s">
        <v>6323</v>
      </c>
      <c r="E140" s="476" t="s">
        <v>35</v>
      </c>
      <c r="F140" s="333">
        <v>23329.67</v>
      </c>
      <c r="G140" s="466">
        <v>3</v>
      </c>
      <c r="H140" s="465">
        <v>3</v>
      </c>
      <c r="I140" s="476"/>
      <c r="J140" s="479">
        <f>H140*F140</f>
        <v>69989.009999999995</v>
      </c>
      <c r="K140" s="332" t="s">
        <v>178</v>
      </c>
    </row>
    <row r="142" spans="1:14" x14ac:dyDescent="0.25">
      <c r="A142" s="79">
        <v>41627</v>
      </c>
      <c r="B142" s="100" t="s">
        <v>1035</v>
      </c>
      <c r="C142" s="147" t="s">
        <v>1036</v>
      </c>
      <c r="D142" s="100"/>
      <c r="E142" s="44" t="s">
        <v>24</v>
      </c>
      <c r="F142" s="589">
        <v>10490</v>
      </c>
      <c r="G142" s="49">
        <v>1</v>
      </c>
      <c r="H142" s="85">
        <v>1</v>
      </c>
      <c r="I142" s="22"/>
      <c r="J142" s="86">
        <f>H142*F142</f>
        <v>10490</v>
      </c>
      <c r="K142" s="44" t="s">
        <v>1037</v>
      </c>
    </row>
    <row r="143" spans="1:14" x14ac:dyDescent="0.25">
      <c r="A143" s="203"/>
      <c r="B143" s="128"/>
      <c r="C143" s="92"/>
      <c r="D143" s="125"/>
      <c r="E143" s="92"/>
      <c r="F143" s="128"/>
      <c r="G143" s="92"/>
      <c r="H143" s="128"/>
      <c r="I143" s="92"/>
      <c r="J143" s="128"/>
      <c r="K143" s="92"/>
    </row>
    <row r="144" spans="1:14" x14ac:dyDescent="0.25">
      <c r="A144" s="95">
        <v>41625</v>
      </c>
      <c r="B144" s="510" t="s">
        <v>999</v>
      </c>
      <c r="C144" s="87" t="s">
        <v>11145</v>
      </c>
      <c r="D144" s="510" t="s">
        <v>5720</v>
      </c>
      <c r="E144" s="83" t="s">
        <v>24</v>
      </c>
      <c r="F144" s="84">
        <v>57000</v>
      </c>
      <c r="G144" s="197">
        <v>6</v>
      </c>
      <c r="H144" s="181">
        <v>6</v>
      </c>
      <c r="I144" s="198"/>
      <c r="J144" s="86">
        <f>H144*F144</f>
        <v>342000</v>
      </c>
      <c r="K144" s="44" t="s">
        <v>178</v>
      </c>
    </row>
    <row r="145" spans="1:11" x14ac:dyDescent="0.25">
      <c r="A145" s="203"/>
      <c r="B145" s="128"/>
      <c r="C145" s="92"/>
      <c r="D145" s="125"/>
      <c r="E145" s="92"/>
      <c r="F145" s="128"/>
      <c r="G145" s="92"/>
      <c r="H145" s="128"/>
      <c r="I145" s="92"/>
      <c r="J145" s="128"/>
      <c r="K145" s="92"/>
    </row>
    <row r="146" spans="1:11" x14ac:dyDescent="0.25">
      <c r="A146" s="37">
        <v>41625</v>
      </c>
      <c r="B146" s="181" t="s">
        <v>998</v>
      </c>
      <c r="C146" s="232" t="s">
        <v>997</v>
      </c>
      <c r="D146" s="232"/>
      <c r="E146" s="181" t="s">
        <v>24</v>
      </c>
      <c r="F146" s="51">
        <v>13987</v>
      </c>
      <c r="G146" s="181">
        <v>2</v>
      </c>
      <c r="H146" s="181">
        <v>2</v>
      </c>
      <c r="I146" s="232"/>
      <c r="J146" s="170">
        <f>H146*F146</f>
        <v>27974</v>
      </c>
      <c r="K146" s="44" t="s">
        <v>178</v>
      </c>
    </row>
    <row r="147" spans="1:11" x14ac:dyDescent="0.25">
      <c r="A147" s="92"/>
      <c r="C147" s="92"/>
      <c r="E147" s="92"/>
      <c r="G147" s="92"/>
      <c r="I147" s="92"/>
      <c r="K147" s="92"/>
    </row>
    <row r="148" spans="1:11" x14ac:dyDescent="0.25">
      <c r="A148" s="79">
        <v>41617</v>
      </c>
      <c r="B148" s="407" t="s">
        <v>1038</v>
      </c>
      <c r="C148" s="87" t="s">
        <v>1039</v>
      </c>
      <c r="D148" s="510" t="s">
        <v>5661</v>
      </c>
      <c r="E148" s="83" t="s">
        <v>24</v>
      </c>
      <c r="F148" s="406">
        <v>17276</v>
      </c>
      <c r="G148" s="83">
        <v>2</v>
      </c>
      <c r="H148" s="407">
        <v>2</v>
      </c>
      <c r="I148" s="87"/>
      <c r="J148" s="86">
        <f>H148*F148</f>
        <v>34552</v>
      </c>
      <c r="K148" s="83" t="s">
        <v>468</v>
      </c>
    </row>
    <row r="149" spans="1:11" x14ac:dyDescent="0.25">
      <c r="A149" s="203"/>
      <c r="B149" s="128"/>
      <c r="C149" s="92"/>
      <c r="E149" s="92"/>
      <c r="F149" s="128"/>
      <c r="G149" s="92"/>
      <c r="H149" s="128"/>
      <c r="I149" s="92"/>
      <c r="J149" s="128"/>
      <c r="K149" s="92"/>
    </row>
    <row r="150" spans="1:11" x14ac:dyDescent="0.25">
      <c r="A150" s="79">
        <v>41613</v>
      </c>
      <c r="B150" s="407" t="s">
        <v>1040</v>
      </c>
      <c r="C150" s="87" t="s">
        <v>1041</v>
      </c>
      <c r="D150" s="510" t="s">
        <v>5660</v>
      </c>
      <c r="E150" s="83" t="s">
        <v>24</v>
      </c>
      <c r="F150" s="84">
        <v>93306</v>
      </c>
      <c r="G150" s="83">
        <v>4</v>
      </c>
      <c r="H150" s="407">
        <v>4</v>
      </c>
      <c r="I150" s="87"/>
      <c r="J150" s="86">
        <f>H150*F150</f>
        <v>373224</v>
      </c>
      <c r="K150" s="83" t="s">
        <v>62</v>
      </c>
    </row>
    <row r="151" spans="1:11" x14ac:dyDescent="0.25">
      <c r="A151" s="203"/>
      <c r="C151" s="92"/>
      <c r="E151" s="92"/>
      <c r="G151" s="92"/>
      <c r="I151" s="92"/>
      <c r="K151" s="92"/>
    </row>
    <row r="152" spans="1:11" x14ac:dyDescent="0.25">
      <c r="A152" s="79">
        <v>41613</v>
      </c>
      <c r="B152" s="407" t="s">
        <v>1042</v>
      </c>
      <c r="C152" s="87" t="s">
        <v>1043</v>
      </c>
      <c r="D152" s="510" t="s">
        <v>5659</v>
      </c>
      <c r="E152" s="83" t="s">
        <v>24</v>
      </c>
      <c r="F152" s="84">
        <v>100462</v>
      </c>
      <c r="G152" s="83">
        <v>4</v>
      </c>
      <c r="H152" s="407">
        <v>4</v>
      </c>
      <c r="I152" s="87"/>
      <c r="J152" s="86">
        <f>H152*F152</f>
        <v>401848</v>
      </c>
      <c r="K152" s="83" t="s">
        <v>62</v>
      </c>
    </row>
    <row r="153" spans="1:11" x14ac:dyDescent="0.25">
      <c r="A153" s="203"/>
      <c r="B153" s="128"/>
      <c r="C153" s="92"/>
      <c r="D153" s="125"/>
      <c r="E153" s="92"/>
      <c r="F153" s="128"/>
      <c r="G153" s="92"/>
      <c r="H153" s="128"/>
      <c r="I153" s="92"/>
      <c r="J153" s="128"/>
      <c r="K153" s="92"/>
    </row>
    <row r="154" spans="1:11" x14ac:dyDescent="0.25">
      <c r="A154" s="95">
        <v>41612</v>
      </c>
      <c r="B154" s="100" t="s">
        <v>1000</v>
      </c>
      <c r="C154" s="39" t="s">
        <v>1001</v>
      </c>
      <c r="D154" s="100" t="s">
        <v>5719</v>
      </c>
      <c r="E154" s="144" t="s">
        <v>24</v>
      </c>
      <c r="F154" s="98">
        <v>19970</v>
      </c>
      <c r="G154" s="99">
        <v>1</v>
      </c>
      <c r="H154" s="150">
        <v>1</v>
      </c>
      <c r="I154" s="144"/>
      <c r="J154" s="148">
        <f>H154*F154</f>
        <v>19970</v>
      </c>
      <c r="K154" s="44" t="s">
        <v>431</v>
      </c>
    </row>
    <row r="155" spans="1:11" x14ac:dyDescent="0.25">
      <c r="A155" s="203"/>
      <c r="C155" s="92"/>
      <c r="E155" s="92"/>
      <c r="G155" s="92"/>
      <c r="H155" s="128"/>
      <c r="I155" s="92"/>
      <c r="K155" s="92"/>
    </row>
    <row r="156" spans="1:11" x14ac:dyDescent="0.25">
      <c r="A156" s="95">
        <v>41612</v>
      </c>
      <c r="B156" s="45" t="s">
        <v>1000</v>
      </c>
      <c r="C156" s="39" t="s">
        <v>1002</v>
      </c>
      <c r="D156" s="45" t="s">
        <v>5718</v>
      </c>
      <c r="E156" s="144" t="s">
        <v>24</v>
      </c>
      <c r="F156" s="98">
        <v>27753</v>
      </c>
      <c r="G156" s="99">
        <v>1</v>
      </c>
      <c r="H156" s="99">
        <v>1</v>
      </c>
      <c r="I156" s="144"/>
      <c r="J156" s="86">
        <f>H156*F156</f>
        <v>27753</v>
      </c>
      <c r="K156" s="44" t="s">
        <v>1003</v>
      </c>
    </row>
    <row r="157" spans="1:11" x14ac:dyDescent="0.25">
      <c r="A157" s="203"/>
      <c r="C157" s="92"/>
      <c r="E157" s="92"/>
      <c r="G157" s="92"/>
      <c r="H157" s="92"/>
      <c r="I157" s="92"/>
      <c r="K157" s="92"/>
    </row>
    <row r="158" spans="1:11" x14ac:dyDescent="0.25">
      <c r="A158" s="95">
        <v>41594</v>
      </c>
      <c r="B158" s="100" t="s">
        <v>1044</v>
      </c>
      <c r="C158" s="147" t="s">
        <v>1045</v>
      </c>
      <c r="D158" s="100" t="s">
        <v>5750</v>
      </c>
      <c r="E158" s="44" t="s">
        <v>24</v>
      </c>
      <c r="F158" s="84">
        <v>10165.4</v>
      </c>
      <c r="G158" s="85">
        <v>1</v>
      </c>
      <c r="H158" s="102">
        <v>1</v>
      </c>
      <c r="I158" s="44"/>
      <c r="J158" s="86">
        <f>H158*F158</f>
        <v>10165.4</v>
      </c>
      <c r="K158" s="44" t="s">
        <v>1037</v>
      </c>
    </row>
    <row r="159" spans="1:11" x14ac:dyDescent="0.25">
      <c r="A159" s="92"/>
      <c r="C159" s="92"/>
      <c r="E159" s="92"/>
      <c r="G159" s="92"/>
      <c r="H159" s="92"/>
      <c r="I159" s="92"/>
      <c r="K159" s="92"/>
    </row>
    <row r="160" spans="1:11" x14ac:dyDescent="0.25">
      <c r="A160" s="79">
        <v>41584</v>
      </c>
      <c r="B160" s="82" t="s">
        <v>58</v>
      </c>
      <c r="C160" s="87" t="s">
        <v>1046</v>
      </c>
      <c r="D160" s="510" t="s">
        <v>5748</v>
      </c>
      <c r="E160" s="83" t="s">
        <v>24</v>
      </c>
      <c r="F160" s="108">
        <v>23100</v>
      </c>
      <c r="G160" s="83">
        <v>1</v>
      </c>
      <c r="H160" s="82">
        <v>1</v>
      </c>
      <c r="I160" s="87"/>
      <c r="J160" s="86">
        <f>H160*F160</f>
        <v>23100</v>
      </c>
      <c r="K160" s="83" t="s">
        <v>310</v>
      </c>
    </row>
    <row r="161" spans="1:12" x14ac:dyDescent="0.25">
      <c r="A161" s="92"/>
      <c r="C161" s="92"/>
      <c r="E161" s="92"/>
      <c r="G161" s="92"/>
      <c r="H161" s="92"/>
      <c r="I161" s="92"/>
      <c r="K161" s="92"/>
    </row>
    <row r="162" spans="1:12" x14ac:dyDescent="0.25">
      <c r="A162" s="79">
        <v>41584</v>
      </c>
      <c r="B162" s="2" t="s">
        <v>58</v>
      </c>
      <c r="C162" s="147" t="s">
        <v>1047</v>
      </c>
      <c r="D162" s="100" t="s">
        <v>5749</v>
      </c>
      <c r="E162" s="44" t="s">
        <v>24</v>
      </c>
      <c r="F162" s="84">
        <v>23040</v>
      </c>
      <c r="G162" s="85">
        <v>1</v>
      </c>
      <c r="H162" s="102">
        <v>1</v>
      </c>
      <c r="I162" s="44"/>
      <c r="J162" s="86">
        <f>H162*F162</f>
        <v>23040</v>
      </c>
      <c r="K162" s="44" t="s">
        <v>310</v>
      </c>
    </row>
    <row r="163" spans="1:12" x14ac:dyDescent="0.25">
      <c r="A163" s="92"/>
      <c r="C163" s="92"/>
      <c r="E163" s="92"/>
      <c r="G163" s="92"/>
      <c r="H163" s="92"/>
      <c r="I163" s="92"/>
      <c r="K163" s="92"/>
    </row>
    <row r="164" spans="1:12" x14ac:dyDescent="0.25">
      <c r="A164" s="79">
        <v>41584</v>
      </c>
      <c r="B164" s="713" t="s">
        <v>58</v>
      </c>
      <c r="C164" s="228" t="s">
        <v>7754</v>
      </c>
      <c r="D164" s="713" t="s">
        <v>5748</v>
      </c>
      <c r="E164" s="83" t="s">
        <v>24</v>
      </c>
      <c r="F164" s="714">
        <v>23100</v>
      </c>
      <c r="G164" s="83">
        <v>1</v>
      </c>
      <c r="H164" s="713">
        <v>1</v>
      </c>
      <c r="I164" s="87"/>
      <c r="J164" s="86">
        <f>H164*F164</f>
        <v>23100</v>
      </c>
      <c r="K164" s="83" t="s">
        <v>310</v>
      </c>
    </row>
    <row r="165" spans="1:12" x14ac:dyDescent="0.25">
      <c r="A165" s="95">
        <v>41557</v>
      </c>
      <c r="B165" s="100" t="s">
        <v>1004</v>
      </c>
      <c r="C165" s="39" t="s">
        <v>1005</v>
      </c>
      <c r="D165" s="102" t="s">
        <v>5716</v>
      </c>
      <c r="E165" s="144" t="s">
        <v>24</v>
      </c>
      <c r="F165" s="98">
        <v>24589</v>
      </c>
      <c r="G165" s="99">
        <v>1</v>
      </c>
      <c r="H165" s="99">
        <v>1</v>
      </c>
      <c r="I165" s="144"/>
      <c r="J165" s="86">
        <f>H165*F165</f>
        <v>24589</v>
      </c>
      <c r="K165" s="44" t="s">
        <v>494</v>
      </c>
      <c r="L165" s="128"/>
    </row>
    <row r="166" spans="1:12" x14ac:dyDescent="0.25">
      <c r="A166" s="203"/>
      <c r="B166" s="128"/>
      <c r="C166" s="92"/>
      <c r="D166" s="125"/>
      <c r="E166" s="92"/>
      <c r="F166" s="128"/>
      <c r="G166" s="92"/>
      <c r="H166" s="128"/>
      <c r="I166" s="92"/>
      <c r="J166" s="128"/>
      <c r="K166" s="92"/>
      <c r="L166" s="128"/>
    </row>
    <row r="167" spans="1:12" x14ac:dyDescent="0.25">
      <c r="A167" s="54">
        <v>41557</v>
      </c>
      <c r="B167" s="83" t="s">
        <v>70</v>
      </c>
      <c r="C167" s="88" t="s">
        <v>1048</v>
      </c>
      <c r="D167" s="87"/>
      <c r="E167" s="590" t="s">
        <v>24</v>
      </c>
      <c r="F167" s="182">
        <v>11250</v>
      </c>
      <c r="G167" s="590">
        <v>2</v>
      </c>
      <c r="H167" s="83">
        <v>2</v>
      </c>
      <c r="I167" s="88"/>
      <c r="J167" s="170">
        <f>H167*F167</f>
        <v>22500</v>
      </c>
      <c r="K167" s="83" t="s">
        <v>36</v>
      </c>
      <c r="L167" s="128"/>
    </row>
    <row r="168" spans="1:12" x14ac:dyDescent="0.25">
      <c r="A168" s="203"/>
      <c r="B168" s="128"/>
      <c r="C168" s="92"/>
      <c r="D168" s="125"/>
      <c r="E168" s="92"/>
      <c r="F168" s="128"/>
      <c r="G168" s="92"/>
      <c r="H168" s="128"/>
      <c r="I168" s="92"/>
      <c r="J168" s="128"/>
      <c r="K168" s="92"/>
      <c r="L168" s="128"/>
    </row>
    <row r="169" spans="1:12" x14ac:dyDescent="0.25">
      <c r="A169" s="79">
        <v>41530</v>
      </c>
      <c r="B169" s="82" t="s">
        <v>1049</v>
      </c>
      <c r="C169" s="87" t="s">
        <v>1050</v>
      </c>
      <c r="D169" s="510" t="s">
        <v>5747</v>
      </c>
      <c r="E169" s="83" t="s">
        <v>24</v>
      </c>
      <c r="F169" s="108">
        <v>29500</v>
      </c>
      <c r="G169" s="83">
        <v>2</v>
      </c>
      <c r="H169" s="407">
        <v>2</v>
      </c>
      <c r="I169" s="87"/>
      <c r="J169" s="86">
        <f>H169*F169</f>
        <v>59000</v>
      </c>
      <c r="K169" s="83" t="s">
        <v>120</v>
      </c>
      <c r="L169" s="128"/>
    </row>
    <row r="170" spans="1:12" x14ac:dyDescent="0.25">
      <c r="A170" s="92"/>
      <c r="C170" s="92"/>
      <c r="E170" s="92"/>
      <c r="G170" s="92"/>
      <c r="I170" s="92"/>
      <c r="K170" s="92"/>
      <c r="L170" s="128"/>
    </row>
    <row r="171" spans="1:12" x14ac:dyDescent="0.25">
      <c r="A171" s="54">
        <v>41526</v>
      </c>
      <c r="B171" s="38" t="s">
        <v>179</v>
      </c>
      <c r="C171" s="57" t="s">
        <v>1051</v>
      </c>
      <c r="D171" s="38"/>
      <c r="E171" s="38" t="s">
        <v>24</v>
      </c>
      <c r="F171" s="224">
        <v>11450</v>
      </c>
      <c r="G171" s="49">
        <v>4</v>
      </c>
      <c r="H171" s="49">
        <v>4</v>
      </c>
      <c r="I171" s="38"/>
      <c r="J171" s="170">
        <f>H171*F171</f>
        <v>45800</v>
      </c>
      <c r="K171" s="44" t="s">
        <v>57</v>
      </c>
      <c r="L171" s="128"/>
    </row>
    <row r="172" spans="1:12" x14ac:dyDescent="0.25">
      <c r="A172" s="203"/>
      <c r="B172" s="128"/>
      <c r="C172" s="92"/>
      <c r="E172" s="92"/>
      <c r="F172" s="128"/>
      <c r="G172" s="92"/>
      <c r="H172" s="128"/>
      <c r="I172" s="92"/>
      <c r="J172" s="128"/>
      <c r="K172" s="92"/>
      <c r="L172" s="128"/>
    </row>
    <row r="173" spans="1:12" x14ac:dyDescent="0.25">
      <c r="A173" s="54">
        <v>41523</v>
      </c>
      <c r="B173" s="181" t="s">
        <v>70</v>
      </c>
      <c r="C173" s="232" t="s">
        <v>1052</v>
      </c>
      <c r="D173" s="232"/>
      <c r="E173" s="181" t="s">
        <v>24</v>
      </c>
      <c r="F173" s="51">
        <v>11200</v>
      </c>
      <c r="G173" s="181">
        <v>1</v>
      </c>
      <c r="H173" s="181">
        <v>1</v>
      </c>
      <c r="I173" s="232"/>
      <c r="J173" s="170">
        <f>H173*F173</f>
        <v>11200</v>
      </c>
      <c r="K173" s="83" t="s">
        <v>755</v>
      </c>
      <c r="L173" s="128"/>
    </row>
    <row r="174" spans="1:12" x14ac:dyDescent="0.25">
      <c r="A174" s="203"/>
      <c r="C174" s="92"/>
      <c r="E174" s="92"/>
      <c r="G174" s="92"/>
      <c r="I174" s="92"/>
      <c r="K174" s="92"/>
      <c r="L174" s="128"/>
    </row>
    <row r="175" spans="1:12" x14ac:dyDescent="0.25">
      <c r="A175" s="346">
        <v>41523</v>
      </c>
      <c r="B175" s="181" t="s">
        <v>70</v>
      </c>
      <c r="C175" s="232" t="s">
        <v>1053</v>
      </c>
      <c r="D175" s="232"/>
      <c r="E175" s="181" t="s">
        <v>24</v>
      </c>
      <c r="F175" s="224">
        <v>11200</v>
      </c>
      <c r="G175" s="181">
        <v>1</v>
      </c>
      <c r="H175" s="181">
        <v>1</v>
      </c>
      <c r="I175" s="181"/>
      <c r="J175" s="170">
        <f>H175*F175</f>
        <v>11200</v>
      </c>
      <c r="K175" s="83" t="s">
        <v>691</v>
      </c>
      <c r="L175" s="128"/>
    </row>
    <row r="176" spans="1:12" x14ac:dyDescent="0.25">
      <c r="A176" s="203"/>
      <c r="B176" s="128"/>
      <c r="C176" s="92"/>
      <c r="D176" s="125"/>
      <c r="E176" s="92"/>
      <c r="F176" s="128"/>
      <c r="G176" s="92"/>
      <c r="H176" s="128"/>
      <c r="I176" s="92"/>
      <c r="J176" s="128"/>
      <c r="K176" s="92"/>
      <c r="L176" s="128"/>
    </row>
    <row r="177" spans="1:12" x14ac:dyDescent="0.25">
      <c r="A177" s="54">
        <v>41523</v>
      </c>
      <c r="B177" s="181" t="s">
        <v>70</v>
      </c>
      <c r="C177" s="232" t="s">
        <v>1054</v>
      </c>
      <c r="D177" s="232"/>
      <c r="E177" s="181" t="s">
        <v>24</v>
      </c>
      <c r="F177" s="51">
        <v>11200</v>
      </c>
      <c r="G177" s="181">
        <v>1</v>
      </c>
      <c r="H177" s="181">
        <v>1</v>
      </c>
      <c r="I177" s="232"/>
      <c r="J177" s="170">
        <f>H177*F177</f>
        <v>11200</v>
      </c>
      <c r="K177" s="83" t="s">
        <v>1055</v>
      </c>
      <c r="L177" s="128"/>
    </row>
    <row r="178" spans="1:12" x14ac:dyDescent="0.25">
      <c r="L178" s="128"/>
    </row>
    <row r="179" spans="1:12" x14ac:dyDescent="0.25">
      <c r="A179" s="79">
        <v>41521</v>
      </c>
      <c r="B179" s="82" t="s">
        <v>1056</v>
      </c>
      <c r="C179" s="87" t="s">
        <v>1057</v>
      </c>
      <c r="D179" s="510" t="s">
        <v>5746</v>
      </c>
      <c r="E179" s="83" t="s">
        <v>24</v>
      </c>
      <c r="F179" s="84">
        <v>45579</v>
      </c>
      <c r="G179" s="83">
        <v>1</v>
      </c>
      <c r="H179" s="83">
        <v>1</v>
      </c>
      <c r="I179" s="87"/>
      <c r="J179" s="86">
        <f>H179*F179</f>
        <v>45579</v>
      </c>
      <c r="K179" s="83" t="s">
        <v>310</v>
      </c>
      <c r="L179" s="128"/>
    </row>
    <row r="180" spans="1:12" x14ac:dyDescent="0.25">
      <c r="L180" s="128"/>
    </row>
    <row r="181" spans="1:12" x14ac:dyDescent="0.25">
      <c r="A181" s="79">
        <v>41508</v>
      </c>
      <c r="B181" s="82" t="s">
        <v>58</v>
      </c>
      <c r="C181" s="87" t="s">
        <v>1058</v>
      </c>
      <c r="D181" s="510" t="s">
        <v>5745</v>
      </c>
      <c r="E181" s="83" t="s">
        <v>28</v>
      </c>
      <c r="F181" s="84">
        <v>30380</v>
      </c>
      <c r="G181" s="83">
        <v>2</v>
      </c>
      <c r="H181" s="83">
        <v>2</v>
      </c>
      <c r="I181" s="87"/>
      <c r="J181" s="86">
        <f>H181*F181</f>
        <v>60760</v>
      </c>
      <c r="K181" s="83" t="s">
        <v>310</v>
      </c>
    </row>
    <row r="183" spans="1:12" x14ac:dyDescent="0.25">
      <c r="A183" s="54">
        <v>41508</v>
      </c>
      <c r="B183" s="38" t="s">
        <v>179</v>
      </c>
      <c r="C183" s="55" t="s">
        <v>1059</v>
      </c>
      <c r="D183" s="38"/>
      <c r="E183" s="38" t="s">
        <v>24</v>
      </c>
      <c r="F183" s="51">
        <v>11500</v>
      </c>
      <c r="G183" s="49">
        <v>2</v>
      </c>
      <c r="H183" s="49">
        <v>2</v>
      </c>
      <c r="I183" s="52"/>
      <c r="J183" s="170">
        <f>H183*F183</f>
        <v>23000</v>
      </c>
      <c r="K183" s="44" t="s">
        <v>429</v>
      </c>
    </row>
    <row r="185" spans="1:12" x14ac:dyDescent="0.25">
      <c r="A185" s="54">
        <v>41502</v>
      </c>
      <c r="B185" s="181" t="s">
        <v>70</v>
      </c>
      <c r="C185" s="232" t="s">
        <v>1060</v>
      </c>
      <c r="D185" s="232"/>
      <c r="E185" s="181" t="s">
        <v>24</v>
      </c>
      <c r="F185" s="51">
        <v>11200</v>
      </c>
      <c r="G185" s="181">
        <v>1</v>
      </c>
      <c r="H185" s="181">
        <v>1</v>
      </c>
      <c r="I185" s="232"/>
      <c r="J185" s="170">
        <f>H185*F185</f>
        <v>11200</v>
      </c>
      <c r="K185" s="83" t="s">
        <v>62</v>
      </c>
    </row>
    <row r="186" spans="1:12" x14ac:dyDescent="0.25">
      <c r="A186" s="92"/>
      <c r="C186" s="92"/>
      <c r="E186" s="92"/>
      <c r="G186" s="92"/>
      <c r="H186" s="92"/>
      <c r="I186" s="92"/>
      <c r="K186" s="92"/>
    </row>
    <row r="187" spans="1:12" x14ac:dyDescent="0.25">
      <c r="A187" s="95">
        <v>41502</v>
      </c>
      <c r="B187" s="100" t="s">
        <v>49</v>
      </c>
      <c r="C187" s="39" t="s">
        <v>1006</v>
      </c>
      <c r="D187" s="100" t="s">
        <v>5715</v>
      </c>
      <c r="E187" s="144" t="s">
        <v>24</v>
      </c>
      <c r="F187" s="98">
        <v>62250</v>
      </c>
      <c r="G187" s="99">
        <v>1</v>
      </c>
      <c r="H187" s="99">
        <v>1</v>
      </c>
      <c r="I187" s="144"/>
      <c r="J187" s="86">
        <f>H187*F187</f>
        <v>62250</v>
      </c>
      <c r="K187" s="44" t="s">
        <v>310</v>
      </c>
    </row>
    <row r="188" spans="1:12" x14ac:dyDescent="0.25">
      <c r="A188" s="95">
        <v>41502</v>
      </c>
      <c r="B188" s="45" t="s">
        <v>1061</v>
      </c>
      <c r="C188" s="39" t="s">
        <v>1062</v>
      </c>
      <c r="D188" s="45" t="s">
        <v>5744</v>
      </c>
      <c r="E188" s="144" t="s">
        <v>24</v>
      </c>
      <c r="F188" s="98">
        <v>33850</v>
      </c>
      <c r="G188" s="99">
        <v>1</v>
      </c>
      <c r="H188" s="99">
        <v>1</v>
      </c>
      <c r="I188" s="144"/>
      <c r="J188" s="86">
        <f>H188*F188</f>
        <v>33850</v>
      </c>
      <c r="K188" s="44" t="s">
        <v>714</v>
      </c>
    </row>
    <row r="189" spans="1:12" x14ac:dyDescent="0.25">
      <c r="A189" s="203"/>
      <c r="C189" s="92"/>
      <c r="E189" s="92"/>
      <c r="G189" s="92"/>
      <c r="H189" s="128"/>
      <c r="I189" s="92"/>
      <c r="K189" s="92"/>
    </row>
    <row r="190" spans="1:12" x14ac:dyDescent="0.25">
      <c r="A190" s="54">
        <v>41501</v>
      </c>
      <c r="B190" s="181" t="s">
        <v>179</v>
      </c>
      <c r="C190" s="232" t="s">
        <v>1063</v>
      </c>
      <c r="D190" s="232"/>
      <c r="E190" s="181" t="s">
        <v>24</v>
      </c>
      <c r="F190" s="51">
        <v>11500</v>
      </c>
      <c r="G190" s="181">
        <v>5</v>
      </c>
      <c r="H190" s="181">
        <v>5</v>
      </c>
      <c r="I190" s="232"/>
      <c r="J190" s="170">
        <f>H190*F190</f>
        <v>57500</v>
      </c>
      <c r="K190" s="83" t="s">
        <v>505</v>
      </c>
    </row>
    <row r="191" spans="1:12" x14ac:dyDescent="0.25">
      <c r="A191" s="203"/>
      <c r="C191" s="92"/>
      <c r="E191" s="92"/>
      <c r="G191" s="92"/>
      <c r="H191" s="92"/>
      <c r="I191" s="92"/>
      <c r="K191" s="92"/>
    </row>
    <row r="192" spans="1:12" x14ac:dyDescent="0.25">
      <c r="A192" s="54">
        <v>41477</v>
      </c>
      <c r="B192" s="181" t="s">
        <v>1064</v>
      </c>
      <c r="C192" s="232" t="s">
        <v>1065</v>
      </c>
      <c r="D192" s="232"/>
      <c r="E192" s="181" t="s">
        <v>24</v>
      </c>
      <c r="F192" s="224">
        <v>11000</v>
      </c>
      <c r="G192" s="181">
        <v>4</v>
      </c>
      <c r="H192" s="181">
        <v>4</v>
      </c>
      <c r="I192" s="232"/>
      <c r="J192" s="170">
        <f>H192*F192</f>
        <v>44000</v>
      </c>
      <c r="K192" s="83" t="s">
        <v>84</v>
      </c>
    </row>
    <row r="193" spans="1:11" x14ac:dyDescent="0.25">
      <c r="A193" s="92"/>
      <c r="C193" s="92"/>
      <c r="E193" s="92"/>
      <c r="G193" s="92"/>
      <c r="H193" s="92"/>
      <c r="I193" s="92"/>
      <c r="K193" s="92"/>
    </row>
    <row r="194" spans="1:11" x14ac:dyDescent="0.25">
      <c r="A194" s="54">
        <v>41473</v>
      </c>
      <c r="B194" s="181" t="s">
        <v>1066</v>
      </c>
      <c r="C194" s="232" t="s">
        <v>1067</v>
      </c>
      <c r="D194" s="232"/>
      <c r="E194" s="181" t="s">
        <v>24</v>
      </c>
      <c r="F194" s="224">
        <v>14595</v>
      </c>
      <c r="G194" s="181">
        <v>2</v>
      </c>
      <c r="H194" s="181">
        <v>2</v>
      </c>
      <c r="I194" s="232"/>
      <c r="J194" s="170">
        <f>H194*F194</f>
        <v>29190</v>
      </c>
      <c r="K194" s="83" t="s">
        <v>84</v>
      </c>
    </row>
    <row r="195" spans="1:11" x14ac:dyDescent="0.25">
      <c r="A195" s="92"/>
      <c r="C195" s="92"/>
      <c r="E195" s="92"/>
      <c r="G195" s="92"/>
      <c r="H195" s="92"/>
      <c r="I195" s="92"/>
      <c r="K195" s="92"/>
    </row>
    <row r="196" spans="1:11" x14ac:dyDescent="0.25">
      <c r="A196" s="79">
        <v>41470</v>
      </c>
      <c r="B196" s="82" t="s">
        <v>1068</v>
      </c>
      <c r="C196" s="87" t="s">
        <v>1069</v>
      </c>
      <c r="D196" s="510" t="s">
        <v>5743</v>
      </c>
      <c r="E196" s="83" t="s">
        <v>24</v>
      </c>
      <c r="F196" s="108">
        <v>25000</v>
      </c>
      <c r="G196" s="83">
        <v>1</v>
      </c>
      <c r="H196" s="83">
        <v>1</v>
      </c>
      <c r="I196" s="87"/>
      <c r="J196" s="86">
        <f>H196*F196</f>
        <v>25000</v>
      </c>
      <c r="K196" s="83" t="s">
        <v>84</v>
      </c>
    </row>
    <row r="197" spans="1:11" x14ac:dyDescent="0.25">
      <c r="A197" s="203"/>
      <c r="C197" s="92"/>
      <c r="E197" s="92"/>
      <c r="G197" s="92"/>
      <c r="I197" s="92"/>
      <c r="J197" s="86">
        <f t="shared" ref="J197:J209" si="13">H197*F197</f>
        <v>0</v>
      </c>
      <c r="K197" s="92"/>
    </row>
    <row r="198" spans="1:11" x14ac:dyDescent="0.25">
      <c r="A198" s="95">
        <v>41465</v>
      </c>
      <c r="B198" s="45" t="s">
        <v>1070</v>
      </c>
      <c r="C198" s="39" t="s">
        <v>1071</v>
      </c>
      <c r="D198" s="45" t="s">
        <v>5742</v>
      </c>
      <c r="E198" s="144" t="s">
        <v>24</v>
      </c>
      <c r="F198" s="98">
        <v>24900</v>
      </c>
      <c r="G198" s="221">
        <v>1</v>
      </c>
      <c r="H198" s="150">
        <v>1</v>
      </c>
      <c r="I198" s="223"/>
      <c r="J198" s="86">
        <f>H198*F198</f>
        <v>24900</v>
      </c>
      <c r="K198" s="44" t="s">
        <v>419</v>
      </c>
    </row>
    <row r="199" spans="1:11" ht="16.5" customHeight="1" x14ac:dyDescent="0.25">
      <c r="A199" s="203"/>
      <c r="B199" s="128"/>
      <c r="C199" s="92"/>
      <c r="D199" s="125"/>
      <c r="E199" s="92"/>
      <c r="F199" s="128"/>
      <c r="G199" s="92"/>
      <c r="H199" s="128"/>
      <c r="I199" s="92"/>
      <c r="J199" s="86">
        <f t="shared" si="13"/>
        <v>0</v>
      </c>
      <c r="K199" s="92"/>
    </row>
    <row r="200" spans="1:11" x14ac:dyDescent="0.25">
      <c r="A200" s="95">
        <v>41465</v>
      </c>
      <c r="B200" s="45" t="s">
        <v>1072</v>
      </c>
      <c r="C200" s="39" t="s">
        <v>1073</v>
      </c>
      <c r="D200" s="45" t="s">
        <v>5741</v>
      </c>
      <c r="E200" s="144" t="s">
        <v>24</v>
      </c>
      <c r="F200" s="98">
        <v>34900</v>
      </c>
      <c r="G200" s="99">
        <v>1</v>
      </c>
      <c r="H200" s="150">
        <v>1</v>
      </c>
      <c r="I200" s="144"/>
      <c r="J200" s="86">
        <f>H200*F200</f>
        <v>34900</v>
      </c>
      <c r="K200" s="44" t="s">
        <v>419</v>
      </c>
    </row>
    <row r="201" spans="1:11" x14ac:dyDescent="0.25">
      <c r="A201" s="203"/>
      <c r="C201" s="92"/>
      <c r="E201" s="92"/>
      <c r="G201" s="92"/>
      <c r="I201" s="92"/>
      <c r="J201" s="86"/>
      <c r="K201" s="92"/>
    </row>
    <row r="202" spans="1:11" x14ac:dyDescent="0.25">
      <c r="A202" s="79">
        <v>41459</v>
      </c>
      <c r="B202" s="82" t="s">
        <v>1074</v>
      </c>
      <c r="C202" s="87" t="s">
        <v>1075</v>
      </c>
      <c r="D202" s="510" t="s">
        <v>5734</v>
      </c>
      <c r="E202" s="83" t="s">
        <v>24</v>
      </c>
      <c r="F202" s="84">
        <v>26529.62</v>
      </c>
      <c r="G202" s="83">
        <v>1</v>
      </c>
      <c r="H202" s="82">
        <v>1</v>
      </c>
      <c r="I202" s="87"/>
      <c r="J202" s="86">
        <f>H202*F202</f>
        <v>26529.62</v>
      </c>
      <c r="K202" s="83" t="s">
        <v>495</v>
      </c>
    </row>
    <row r="204" spans="1:11" x14ac:dyDescent="0.25">
      <c r="A204" s="79">
        <v>41459</v>
      </c>
      <c r="B204" s="82" t="s">
        <v>1074</v>
      </c>
      <c r="C204" s="87" t="s">
        <v>1076</v>
      </c>
      <c r="D204" s="510" t="s">
        <v>5736</v>
      </c>
      <c r="E204" s="83" t="s">
        <v>24</v>
      </c>
      <c r="F204" s="108">
        <v>18961.72</v>
      </c>
      <c r="G204" s="83">
        <v>1</v>
      </c>
      <c r="H204" s="82">
        <v>1</v>
      </c>
      <c r="I204" s="87"/>
      <c r="J204" s="86">
        <f>H204*F204</f>
        <v>18961.72</v>
      </c>
      <c r="K204" s="83" t="s">
        <v>120</v>
      </c>
    </row>
    <row r="205" spans="1:11" x14ac:dyDescent="0.25">
      <c r="A205" s="92"/>
      <c r="C205" s="92"/>
      <c r="E205" s="92"/>
      <c r="G205" s="92"/>
      <c r="H205" s="92"/>
      <c r="I205" s="92"/>
      <c r="J205" s="86">
        <f t="shared" si="13"/>
        <v>0</v>
      </c>
      <c r="K205" s="92"/>
    </row>
    <row r="206" spans="1:11" x14ac:dyDescent="0.25">
      <c r="A206" s="37">
        <v>41453</v>
      </c>
      <c r="B206" s="144" t="s">
        <v>1038</v>
      </c>
      <c r="C206" s="262" t="s">
        <v>1077</v>
      </c>
      <c r="D206" s="144"/>
      <c r="E206" s="45" t="s">
        <v>24</v>
      </c>
      <c r="F206" s="186">
        <v>12585.88</v>
      </c>
      <c r="G206" s="150">
        <v>1</v>
      </c>
      <c r="H206" s="99">
        <v>1</v>
      </c>
      <c r="I206" s="45"/>
      <c r="J206" s="170">
        <f>H206*F206</f>
        <v>12585.88</v>
      </c>
      <c r="K206" s="44" t="s">
        <v>36</v>
      </c>
    </row>
    <row r="207" spans="1:11" x14ac:dyDescent="0.25">
      <c r="A207" s="92"/>
      <c r="C207" s="92"/>
      <c r="E207" s="92"/>
      <c r="G207" s="92"/>
      <c r="H207" s="92"/>
      <c r="I207" s="92"/>
      <c r="J207" s="86">
        <f t="shared" si="13"/>
        <v>0</v>
      </c>
      <c r="K207" s="92"/>
    </row>
    <row r="208" spans="1:11" x14ac:dyDescent="0.25">
      <c r="A208" s="37">
        <v>41404</v>
      </c>
      <c r="B208" s="38" t="s">
        <v>1064</v>
      </c>
      <c r="C208" s="39" t="s">
        <v>1078</v>
      </c>
      <c r="D208" s="100"/>
      <c r="E208" s="40" t="s">
        <v>24</v>
      </c>
      <c r="F208" s="41">
        <v>11495</v>
      </c>
      <c r="G208" s="42">
        <v>3</v>
      </c>
      <c r="H208" s="42">
        <v>3</v>
      </c>
      <c r="I208" s="40"/>
      <c r="J208" s="170">
        <f>H208*F208</f>
        <v>34485</v>
      </c>
      <c r="K208" s="44" t="s">
        <v>84</v>
      </c>
    </row>
    <row r="209" spans="1:11" x14ac:dyDescent="0.25">
      <c r="A209" s="92"/>
      <c r="C209" s="92"/>
      <c r="E209" s="92"/>
      <c r="G209" s="92"/>
      <c r="H209" s="92"/>
      <c r="I209" s="92"/>
      <c r="J209" s="86">
        <f t="shared" si="13"/>
        <v>0</v>
      </c>
      <c r="K209" s="92"/>
    </row>
    <row r="210" spans="1:11" x14ac:dyDescent="0.25">
      <c r="A210" s="79">
        <v>41348</v>
      </c>
      <c r="B210" s="510" t="s">
        <v>1007</v>
      </c>
      <c r="C210" s="87" t="s">
        <v>1008</v>
      </c>
      <c r="D210" s="510" t="s">
        <v>5713</v>
      </c>
      <c r="E210" s="83" t="s">
        <v>24</v>
      </c>
      <c r="F210" s="84">
        <v>22220</v>
      </c>
      <c r="G210" s="83">
        <v>1</v>
      </c>
      <c r="H210" s="510">
        <v>1</v>
      </c>
      <c r="I210" s="87"/>
      <c r="J210" s="86">
        <f>H210*F210</f>
        <v>22220</v>
      </c>
      <c r="K210" s="83" t="s">
        <v>768</v>
      </c>
    </row>
    <row r="211" spans="1:11" x14ac:dyDescent="0.25">
      <c r="A211" s="95">
        <v>41260</v>
      </c>
      <c r="B211" s="510" t="s">
        <v>49</v>
      </c>
      <c r="C211" s="87" t="s">
        <v>1010</v>
      </c>
      <c r="D211" s="510" t="s">
        <v>5710</v>
      </c>
      <c r="E211" s="83" t="s">
        <v>24</v>
      </c>
      <c r="F211" s="84">
        <v>24999</v>
      </c>
      <c r="G211" s="83">
        <v>1</v>
      </c>
      <c r="H211" s="181">
        <v>1</v>
      </c>
      <c r="I211" s="87"/>
      <c r="J211" s="86">
        <f>H211*F211</f>
        <v>24999</v>
      </c>
      <c r="K211" s="83" t="s">
        <v>691</v>
      </c>
    </row>
    <row r="212" spans="1:11" x14ac:dyDescent="0.25">
      <c r="A212" s="203"/>
      <c r="C212" s="92"/>
      <c r="E212" s="92"/>
      <c r="G212" s="92"/>
      <c r="I212" s="92"/>
      <c r="K212" s="92"/>
    </row>
    <row r="213" spans="1:11" x14ac:dyDescent="0.25">
      <c r="A213" s="79">
        <v>41260</v>
      </c>
      <c r="B213" s="510" t="s">
        <v>49</v>
      </c>
      <c r="C213" s="87" t="s">
        <v>1009</v>
      </c>
      <c r="D213" s="510" t="s">
        <v>5712</v>
      </c>
      <c r="E213" s="83" t="s">
        <v>24</v>
      </c>
      <c r="F213" s="511">
        <v>24999</v>
      </c>
      <c r="G213" s="83">
        <v>1</v>
      </c>
      <c r="H213" s="510">
        <v>1</v>
      </c>
      <c r="I213" s="83"/>
      <c r="J213" s="86">
        <f>H213*F213</f>
        <v>24999</v>
      </c>
      <c r="K213" s="83" t="s">
        <v>691</v>
      </c>
    </row>
    <row r="215" spans="1:11" x14ac:dyDescent="0.25">
      <c r="A215" s="54">
        <v>41260</v>
      </c>
      <c r="B215" s="181" t="s">
        <v>1079</v>
      </c>
      <c r="C215" s="87" t="s">
        <v>1080</v>
      </c>
      <c r="D215" s="88"/>
      <c r="E215" s="181" t="s">
        <v>24</v>
      </c>
      <c r="F215" s="51">
        <v>12000</v>
      </c>
      <c r="G215" s="181">
        <v>1</v>
      </c>
      <c r="H215" s="181">
        <v>1</v>
      </c>
      <c r="I215" s="232"/>
      <c r="J215" s="170">
        <f>H215*F215</f>
        <v>12000</v>
      </c>
      <c r="K215" s="83" t="s">
        <v>84</v>
      </c>
    </row>
    <row r="216" spans="1:11" x14ac:dyDescent="0.25">
      <c r="A216" s="203"/>
      <c r="C216" s="92"/>
      <c r="E216" s="92"/>
      <c r="G216" s="92"/>
      <c r="I216" s="92"/>
      <c r="K216" s="92"/>
    </row>
    <row r="217" spans="1:11" x14ac:dyDescent="0.25">
      <c r="A217" s="54">
        <v>41260</v>
      </c>
      <c r="B217" s="181" t="s">
        <v>1081</v>
      </c>
      <c r="C217" s="232" t="s">
        <v>1082</v>
      </c>
      <c r="D217" s="232"/>
      <c r="E217" s="181" t="s">
        <v>24</v>
      </c>
      <c r="F217" s="51">
        <v>14000</v>
      </c>
      <c r="G217" s="181">
        <v>1</v>
      </c>
      <c r="H217" s="181">
        <v>1</v>
      </c>
      <c r="I217" s="232"/>
      <c r="J217" s="170">
        <f>H217*F217</f>
        <v>14000</v>
      </c>
      <c r="K217" s="83" t="s">
        <v>84</v>
      </c>
    </row>
    <row r="219" spans="1:11" x14ac:dyDescent="0.25">
      <c r="A219" s="54">
        <v>41260</v>
      </c>
      <c r="B219" s="38" t="s">
        <v>1083</v>
      </c>
      <c r="C219" s="57" t="s">
        <v>1084</v>
      </c>
      <c r="D219" s="38"/>
      <c r="E219" s="38" t="s">
        <v>24</v>
      </c>
      <c r="F219" s="51">
        <v>13700</v>
      </c>
      <c r="G219" s="49">
        <v>1</v>
      </c>
      <c r="H219" s="49">
        <v>1</v>
      </c>
      <c r="I219" s="38"/>
      <c r="J219" s="170">
        <f>H219*F219</f>
        <v>13700</v>
      </c>
      <c r="K219" s="44" t="s">
        <v>84</v>
      </c>
    </row>
    <row r="221" spans="1:11" x14ac:dyDescent="0.25">
      <c r="A221" s="54">
        <v>41257</v>
      </c>
      <c r="B221" s="181" t="s">
        <v>1085</v>
      </c>
      <c r="C221" s="232" t="s">
        <v>1086</v>
      </c>
      <c r="D221" s="232"/>
      <c r="E221" s="181" t="s">
        <v>24</v>
      </c>
      <c r="F221" s="51">
        <v>13500</v>
      </c>
      <c r="G221" s="181">
        <v>1</v>
      </c>
      <c r="H221" s="181">
        <v>1</v>
      </c>
      <c r="I221" s="232"/>
      <c r="J221" s="170">
        <f>H221*F221</f>
        <v>13500</v>
      </c>
      <c r="K221" s="83" t="s">
        <v>84</v>
      </c>
    </row>
    <row r="223" spans="1:11" x14ac:dyDescent="0.25">
      <c r="A223" s="54">
        <v>41257</v>
      </c>
      <c r="B223" s="181" t="s">
        <v>1087</v>
      </c>
      <c r="C223" s="232" t="s">
        <v>1088</v>
      </c>
      <c r="D223" s="232"/>
      <c r="E223" s="181" t="s">
        <v>24</v>
      </c>
      <c r="F223" s="51">
        <v>12500</v>
      </c>
      <c r="G223" s="181">
        <v>1</v>
      </c>
      <c r="H223" s="181">
        <v>1</v>
      </c>
      <c r="I223" s="232"/>
      <c r="J223" s="170">
        <f>H223*F223</f>
        <v>12500</v>
      </c>
      <c r="K223" s="83" t="s">
        <v>84</v>
      </c>
    </row>
    <row r="225" spans="1:11" x14ac:dyDescent="0.25">
      <c r="A225" s="37">
        <v>41257</v>
      </c>
      <c r="B225" s="38" t="s">
        <v>1064</v>
      </c>
      <c r="C225" s="50" t="s">
        <v>1089</v>
      </c>
      <c r="D225" s="38"/>
      <c r="E225" s="40" t="s">
        <v>24</v>
      </c>
      <c r="F225" s="41">
        <v>11495</v>
      </c>
      <c r="G225" s="42">
        <v>3</v>
      </c>
      <c r="H225" s="42">
        <v>3</v>
      </c>
      <c r="I225" s="40"/>
      <c r="J225" s="170">
        <f>H225*F225</f>
        <v>34485</v>
      </c>
      <c r="K225" s="44" t="s">
        <v>84</v>
      </c>
    </row>
    <row r="227" spans="1:11" x14ac:dyDescent="0.25">
      <c r="A227" s="37">
        <v>41257</v>
      </c>
      <c r="B227" s="40" t="s">
        <v>1064</v>
      </c>
      <c r="C227" s="50" t="s">
        <v>1090</v>
      </c>
      <c r="D227" s="40"/>
      <c r="E227" s="40" t="s">
        <v>24</v>
      </c>
      <c r="F227" s="41">
        <v>12250</v>
      </c>
      <c r="G227" s="42">
        <v>1</v>
      </c>
      <c r="H227" s="42">
        <v>1</v>
      </c>
      <c r="I227" s="40"/>
      <c r="J227" s="170">
        <f>H227*F227</f>
        <v>12250</v>
      </c>
      <c r="K227" s="44" t="s">
        <v>84</v>
      </c>
    </row>
    <row r="229" spans="1:11" x14ac:dyDescent="0.25">
      <c r="A229" s="37">
        <v>41255</v>
      </c>
      <c r="B229" s="40" t="s">
        <v>49</v>
      </c>
      <c r="C229" s="50" t="s">
        <v>1011</v>
      </c>
      <c r="D229" s="40"/>
      <c r="E229" s="40" t="s">
        <v>24</v>
      </c>
      <c r="F229" s="41">
        <v>11950</v>
      </c>
      <c r="G229" s="42">
        <v>3</v>
      </c>
      <c r="H229" s="42">
        <v>3</v>
      </c>
      <c r="I229" s="40"/>
      <c r="J229" s="170">
        <f>H229*F229</f>
        <v>35850</v>
      </c>
      <c r="K229" s="44" t="s">
        <v>434</v>
      </c>
    </row>
    <row r="231" spans="1:11" x14ac:dyDescent="0.25">
      <c r="A231" s="37">
        <v>41255</v>
      </c>
      <c r="B231" s="40" t="s">
        <v>1038</v>
      </c>
      <c r="C231" s="50" t="s">
        <v>1091</v>
      </c>
      <c r="D231" s="40"/>
      <c r="E231" s="40" t="s">
        <v>24</v>
      </c>
      <c r="F231" s="41">
        <v>10900</v>
      </c>
      <c r="G231" s="42">
        <v>1</v>
      </c>
      <c r="H231" s="42">
        <v>1</v>
      </c>
      <c r="I231" s="40"/>
      <c r="J231" s="170">
        <f>H231*F231</f>
        <v>10900</v>
      </c>
      <c r="K231" s="44" t="s">
        <v>434</v>
      </c>
    </row>
    <row r="233" spans="1:11" x14ac:dyDescent="0.25">
      <c r="A233" s="95">
        <v>41255</v>
      </c>
      <c r="B233" s="45" t="s">
        <v>1092</v>
      </c>
      <c r="C233" s="39" t="s">
        <v>1093</v>
      </c>
      <c r="D233" s="100" t="s">
        <v>6017</v>
      </c>
      <c r="E233" s="44" t="s">
        <v>24</v>
      </c>
      <c r="F233" s="84">
        <v>49899</v>
      </c>
      <c r="G233" s="85">
        <v>3</v>
      </c>
      <c r="H233" s="102">
        <v>3</v>
      </c>
      <c r="I233" s="53"/>
      <c r="J233" s="86">
        <f>H233*F233</f>
        <v>149697</v>
      </c>
      <c r="K233" s="44" t="s">
        <v>434</v>
      </c>
    </row>
    <row r="234" spans="1:11" x14ac:dyDescent="0.25">
      <c r="A234" s="79">
        <v>41232</v>
      </c>
      <c r="B234" s="713" t="s">
        <v>929</v>
      </c>
      <c r="C234" s="87" t="s">
        <v>1094</v>
      </c>
      <c r="D234" s="713" t="s">
        <v>6016</v>
      </c>
      <c r="E234" s="83" t="s">
        <v>28</v>
      </c>
      <c r="F234" s="84">
        <v>19800</v>
      </c>
      <c r="G234" s="83">
        <v>2</v>
      </c>
      <c r="H234" s="713">
        <v>2</v>
      </c>
      <c r="I234" s="87"/>
      <c r="J234" s="86">
        <f>H234*F234</f>
        <v>39600</v>
      </c>
      <c r="K234" s="83" t="s">
        <v>505</v>
      </c>
    </row>
    <row r="235" spans="1:11" x14ac:dyDescent="0.25">
      <c r="A235" s="200"/>
      <c r="B235" s="200"/>
      <c r="C235" s="200"/>
      <c r="D235" s="199"/>
      <c r="E235" s="200"/>
      <c r="F235" s="325"/>
      <c r="G235" s="200"/>
      <c r="H235" s="200"/>
      <c r="I235" s="200"/>
      <c r="J235" s="86">
        <f t="shared" ref="J235:J247" si="14">H235*F235</f>
        <v>0</v>
      </c>
      <c r="K235" s="200"/>
    </row>
    <row r="236" spans="1:11" x14ac:dyDescent="0.25">
      <c r="A236" s="286">
        <v>41219</v>
      </c>
      <c r="B236" s="199" t="s">
        <v>58</v>
      </c>
      <c r="C236" s="200" t="s">
        <v>7755</v>
      </c>
      <c r="D236" s="199"/>
      <c r="E236" s="199" t="s">
        <v>24</v>
      </c>
      <c r="F236" s="201">
        <v>23040</v>
      </c>
      <c r="G236" s="199">
        <v>1</v>
      </c>
      <c r="H236" s="199">
        <v>1</v>
      </c>
      <c r="I236" s="199"/>
      <c r="J236" s="86">
        <f t="shared" si="14"/>
        <v>23040</v>
      </c>
      <c r="K236" s="199" t="s">
        <v>310</v>
      </c>
    </row>
    <row r="237" spans="1:11" x14ac:dyDescent="0.25">
      <c r="A237" s="83"/>
      <c r="B237" s="200"/>
      <c r="C237" s="87"/>
      <c r="D237" s="199"/>
      <c r="E237" s="87"/>
      <c r="F237" s="325"/>
      <c r="G237" s="87"/>
      <c r="H237" s="88"/>
      <c r="I237" s="87"/>
      <c r="J237" s="86">
        <f t="shared" si="14"/>
        <v>0</v>
      </c>
      <c r="K237" s="87"/>
    </row>
    <row r="238" spans="1:11" x14ac:dyDescent="0.25">
      <c r="A238" s="37">
        <v>41206</v>
      </c>
      <c r="B238" s="40" t="s">
        <v>179</v>
      </c>
      <c r="C238" s="50" t="s">
        <v>1095</v>
      </c>
      <c r="D238" s="40"/>
      <c r="E238" s="40" t="s">
        <v>24</v>
      </c>
      <c r="F238" s="41">
        <v>10500</v>
      </c>
      <c r="G238" s="42">
        <v>6</v>
      </c>
      <c r="H238" s="42">
        <v>6</v>
      </c>
      <c r="I238" s="40"/>
      <c r="J238" s="170">
        <f>H238*F238</f>
        <v>63000</v>
      </c>
      <c r="K238" s="44" t="s">
        <v>57</v>
      </c>
    </row>
    <row r="239" spans="1:11" x14ac:dyDescent="0.25">
      <c r="A239" s="200"/>
      <c r="B239" s="200"/>
      <c r="C239" s="200"/>
      <c r="D239" s="199"/>
      <c r="E239" s="200"/>
      <c r="F239" s="325"/>
      <c r="G239" s="200"/>
      <c r="H239" s="200"/>
      <c r="I239" s="200"/>
      <c r="J239" s="86">
        <f t="shared" si="14"/>
        <v>0</v>
      </c>
      <c r="K239" s="200"/>
    </row>
    <row r="240" spans="1:11" x14ac:dyDescent="0.25">
      <c r="A240" s="54">
        <v>41136</v>
      </c>
      <c r="B240" s="83" t="s">
        <v>1096</v>
      </c>
      <c r="C240" s="88" t="s">
        <v>1097</v>
      </c>
      <c r="D240" s="87"/>
      <c r="E240" s="590" t="s">
        <v>24</v>
      </c>
      <c r="F240" s="178">
        <v>11495</v>
      </c>
      <c r="G240" s="590">
        <v>4</v>
      </c>
      <c r="H240" s="83">
        <v>4</v>
      </c>
      <c r="I240" s="88"/>
      <c r="J240" s="170">
        <f>H240*F240</f>
        <v>45980</v>
      </c>
      <c r="K240" s="83" t="s">
        <v>84</v>
      </c>
    </row>
    <row r="241" spans="1:12" x14ac:dyDescent="0.25">
      <c r="A241" s="203"/>
      <c r="C241" s="92"/>
      <c r="E241" s="92"/>
      <c r="F241" s="560"/>
      <c r="G241" s="92"/>
      <c r="I241" s="92"/>
      <c r="J241" s="86">
        <f>H241*F241</f>
        <v>0</v>
      </c>
      <c r="K241" s="92"/>
    </row>
    <row r="242" spans="1:12" x14ac:dyDescent="0.25">
      <c r="A242" s="79">
        <v>40976</v>
      </c>
      <c r="B242" s="82" t="s">
        <v>1068</v>
      </c>
      <c r="C242" s="87" t="s">
        <v>1098</v>
      </c>
      <c r="D242" s="510" t="s">
        <v>6015</v>
      </c>
      <c r="E242" s="83" t="s">
        <v>24</v>
      </c>
      <c r="F242" s="108">
        <v>25000</v>
      </c>
      <c r="G242" s="83">
        <v>3</v>
      </c>
      <c r="H242" s="82">
        <v>3</v>
      </c>
      <c r="I242" s="87"/>
      <c r="J242" s="86">
        <f>H242*F242</f>
        <v>75000</v>
      </c>
      <c r="K242" s="83" t="s">
        <v>84</v>
      </c>
    </row>
    <row r="243" spans="1:12" x14ac:dyDescent="0.25">
      <c r="A243" s="200"/>
      <c r="B243" s="200"/>
      <c r="C243" s="200"/>
      <c r="D243" s="199"/>
      <c r="E243" s="200"/>
      <c r="F243" s="325"/>
      <c r="G243" s="200"/>
      <c r="H243" s="200"/>
      <c r="I243" s="200"/>
      <c r="J243" s="86">
        <f t="shared" si="14"/>
        <v>0</v>
      </c>
      <c r="K243" s="200"/>
    </row>
    <row r="244" spans="1:12" x14ac:dyDescent="0.25">
      <c r="A244" s="99" t="s">
        <v>444</v>
      </c>
      <c r="B244" s="45" t="s">
        <v>929</v>
      </c>
      <c r="C244" s="39" t="s">
        <v>1094</v>
      </c>
      <c r="D244" s="150" t="s">
        <v>6014</v>
      </c>
      <c r="E244" s="144" t="s">
        <v>28</v>
      </c>
      <c r="F244" s="98">
        <v>19800</v>
      </c>
      <c r="G244" s="99">
        <v>2</v>
      </c>
      <c r="H244" s="145">
        <v>2</v>
      </c>
      <c r="I244" s="144"/>
      <c r="J244" s="86">
        <f>H244*F244</f>
        <v>39600</v>
      </c>
      <c r="K244" s="44" t="s">
        <v>494</v>
      </c>
    </row>
    <row r="245" spans="1:12" x14ac:dyDescent="0.25">
      <c r="A245" s="200"/>
      <c r="B245" s="200"/>
      <c r="C245" s="200"/>
      <c r="D245" s="199"/>
      <c r="E245" s="200"/>
      <c r="F245" s="325"/>
      <c r="G245" s="200"/>
      <c r="H245" s="200"/>
      <c r="I245" s="200"/>
      <c r="J245" s="86">
        <f t="shared" si="14"/>
        <v>0</v>
      </c>
      <c r="K245" s="200"/>
    </row>
    <row r="246" spans="1:12" x14ac:dyDescent="0.25">
      <c r="A246" s="79">
        <v>40886</v>
      </c>
      <c r="B246" s="510" t="s">
        <v>49</v>
      </c>
      <c r="C246" s="87" t="s">
        <v>1012</v>
      </c>
      <c r="D246" s="510" t="s">
        <v>5704</v>
      </c>
      <c r="E246" s="83" t="s">
        <v>24</v>
      </c>
      <c r="F246" s="84">
        <v>29850</v>
      </c>
      <c r="G246" s="83">
        <v>1</v>
      </c>
      <c r="H246" s="82">
        <v>1</v>
      </c>
      <c r="I246" s="87"/>
      <c r="J246" s="86">
        <f>H246*F246</f>
        <v>29850</v>
      </c>
      <c r="K246" s="83" t="s">
        <v>505</v>
      </c>
    </row>
    <row r="247" spans="1:12" x14ac:dyDescent="0.25">
      <c r="A247" s="87"/>
      <c r="B247" s="200"/>
      <c r="C247" s="87"/>
      <c r="D247" s="199"/>
      <c r="E247" s="87"/>
      <c r="F247" s="193"/>
      <c r="G247" s="87"/>
      <c r="H247" s="112"/>
      <c r="I247" s="87"/>
      <c r="J247" s="86">
        <f t="shared" si="14"/>
        <v>0</v>
      </c>
      <c r="K247" s="87"/>
    </row>
    <row r="248" spans="1:12" x14ac:dyDescent="0.25">
      <c r="A248" s="79">
        <v>40886</v>
      </c>
      <c r="B248" s="510" t="s">
        <v>49</v>
      </c>
      <c r="C248" s="87" t="s">
        <v>1013</v>
      </c>
      <c r="D248" s="510" t="s">
        <v>5703</v>
      </c>
      <c r="E248" s="83" t="s">
        <v>24</v>
      </c>
      <c r="F248" s="108">
        <v>29850</v>
      </c>
      <c r="G248" s="83">
        <v>1</v>
      </c>
      <c r="H248" s="111">
        <v>1</v>
      </c>
      <c r="I248" s="87"/>
      <c r="J248" s="86">
        <f>H248*F248</f>
        <v>29850</v>
      </c>
      <c r="K248" s="83" t="s">
        <v>495</v>
      </c>
      <c r="L248" t="s">
        <v>12064</v>
      </c>
    </row>
    <row r="250" spans="1:12" x14ac:dyDescent="0.25">
      <c r="A250" s="79">
        <v>40842</v>
      </c>
      <c r="B250" s="82" t="s">
        <v>173</v>
      </c>
      <c r="C250" s="87" t="s">
        <v>1099</v>
      </c>
      <c r="D250" s="510" t="s">
        <v>6012</v>
      </c>
      <c r="E250" s="182" t="s">
        <v>24</v>
      </c>
      <c r="F250" s="192">
        <v>21200</v>
      </c>
      <c r="G250" s="83">
        <v>1</v>
      </c>
      <c r="H250" s="111">
        <v>1</v>
      </c>
      <c r="I250" s="87"/>
      <c r="J250" s="86">
        <f>H250*F250</f>
        <v>21200</v>
      </c>
      <c r="K250" s="83" t="s">
        <v>495</v>
      </c>
    </row>
    <row r="251" spans="1:12" x14ac:dyDescent="0.25">
      <c r="A251" s="85"/>
      <c r="B251" s="88"/>
      <c r="C251" s="87"/>
      <c r="D251" s="510"/>
      <c r="E251" s="87"/>
      <c r="F251" s="84"/>
      <c r="G251" s="87"/>
      <c r="H251" s="88"/>
      <c r="I251" s="87"/>
      <c r="J251" s="86"/>
      <c r="K251" s="87"/>
    </row>
    <row r="252" spans="1:12" x14ac:dyDescent="0.25">
      <c r="A252" s="54">
        <v>40822</v>
      </c>
      <c r="B252" s="181" t="s">
        <v>1064</v>
      </c>
      <c r="C252" s="232" t="s">
        <v>1100</v>
      </c>
      <c r="D252" s="232"/>
      <c r="E252" s="181" t="s">
        <v>24</v>
      </c>
      <c r="F252" s="224">
        <v>11495</v>
      </c>
      <c r="G252" s="181">
        <v>4</v>
      </c>
      <c r="H252" s="181">
        <v>4</v>
      </c>
      <c r="I252" s="232"/>
      <c r="J252" s="170">
        <f>H252*F252</f>
        <v>45980</v>
      </c>
      <c r="K252" s="83" t="s">
        <v>84</v>
      </c>
    </row>
    <row r="253" spans="1:12" x14ac:dyDescent="0.25">
      <c r="A253" s="203"/>
      <c r="C253" s="92"/>
      <c r="E253" s="92"/>
      <c r="G253" s="92"/>
      <c r="H253" s="113"/>
      <c r="I253" s="92"/>
      <c r="K253" s="92"/>
    </row>
    <row r="254" spans="1:12" x14ac:dyDescent="0.25">
      <c r="A254" s="79">
        <v>40807</v>
      </c>
      <c r="B254" s="510" t="s">
        <v>1014</v>
      </c>
      <c r="C254" s="87" t="s">
        <v>1015</v>
      </c>
      <c r="D254" s="510" t="s">
        <v>5702</v>
      </c>
      <c r="E254" s="83" t="s">
        <v>24</v>
      </c>
      <c r="F254" s="511">
        <v>28253</v>
      </c>
      <c r="G254" s="83">
        <v>1</v>
      </c>
      <c r="H254" s="510">
        <v>1</v>
      </c>
      <c r="I254" s="83"/>
      <c r="J254" s="86">
        <f>H254*F254</f>
        <v>28253</v>
      </c>
      <c r="K254" s="83" t="s">
        <v>495</v>
      </c>
    </row>
    <row r="255" spans="1:12" x14ac:dyDescent="0.25">
      <c r="A255" s="92"/>
      <c r="C255" s="92"/>
      <c r="E255" s="92"/>
      <c r="F255" s="113"/>
      <c r="G255" s="92"/>
      <c r="H255" s="113"/>
      <c r="I255" s="92"/>
      <c r="K255" s="92"/>
    </row>
    <row r="256" spans="1:12" x14ac:dyDescent="0.25">
      <c r="A256" s="79">
        <v>40721</v>
      </c>
      <c r="B256" s="100" t="s">
        <v>1007</v>
      </c>
      <c r="C256" s="147" t="s">
        <v>1016</v>
      </c>
      <c r="D256" s="100" t="s">
        <v>5699</v>
      </c>
      <c r="E256" s="44" t="s">
        <v>24</v>
      </c>
      <c r="F256" s="511">
        <v>28253</v>
      </c>
      <c r="G256" s="162">
        <v>1</v>
      </c>
      <c r="H256" s="85">
        <v>1</v>
      </c>
      <c r="I256" s="159"/>
      <c r="J256" s="86">
        <f>H256*F256</f>
        <v>28253</v>
      </c>
      <c r="K256" s="44" t="s">
        <v>1017</v>
      </c>
    </row>
    <row r="258" spans="1:11" x14ac:dyDescent="0.25">
      <c r="A258" s="37">
        <v>40719</v>
      </c>
      <c r="B258" s="40" t="s">
        <v>1064</v>
      </c>
      <c r="C258" s="39" t="s">
        <v>1101</v>
      </c>
      <c r="D258" s="100"/>
      <c r="E258" s="38" t="s">
        <v>24</v>
      </c>
      <c r="F258" s="51">
        <v>11495</v>
      </c>
      <c r="G258" s="49">
        <v>4</v>
      </c>
      <c r="H258" s="49">
        <v>4</v>
      </c>
      <c r="I258" s="52"/>
      <c r="J258" s="170">
        <f>H258*F258</f>
        <v>45980</v>
      </c>
      <c r="K258" s="44" t="s">
        <v>84</v>
      </c>
    </row>
    <row r="260" spans="1:11" x14ac:dyDescent="0.25">
      <c r="A260" s="95">
        <v>40709</v>
      </c>
      <c r="B260" s="510" t="s">
        <v>1014</v>
      </c>
      <c r="C260" s="87" t="s">
        <v>1018</v>
      </c>
      <c r="D260" s="510" t="s">
        <v>5698</v>
      </c>
      <c r="E260" s="83" t="s">
        <v>24</v>
      </c>
      <c r="F260" s="84">
        <v>22130</v>
      </c>
      <c r="G260" s="83">
        <v>5</v>
      </c>
      <c r="H260" s="83">
        <v>5</v>
      </c>
      <c r="I260" s="87"/>
      <c r="J260" s="86">
        <f>H260*F260</f>
        <v>110650</v>
      </c>
      <c r="K260" s="44" t="s">
        <v>39</v>
      </c>
    </row>
    <row r="262" spans="1:11" x14ac:dyDescent="0.25">
      <c r="A262" s="54">
        <v>40576</v>
      </c>
      <c r="B262" s="181" t="s">
        <v>1102</v>
      </c>
      <c r="C262" s="87" t="s">
        <v>1103</v>
      </c>
      <c r="D262" s="88"/>
      <c r="E262" s="181" t="s">
        <v>24</v>
      </c>
      <c r="F262" s="224">
        <v>14450</v>
      </c>
      <c r="G262" s="181">
        <v>1</v>
      </c>
      <c r="H262" s="181">
        <v>1</v>
      </c>
      <c r="I262" s="232"/>
      <c r="J262" s="170">
        <f>H262*F262</f>
        <v>14450</v>
      </c>
      <c r="K262" s="83" t="s">
        <v>84</v>
      </c>
    </row>
    <row r="264" spans="1:11" x14ac:dyDescent="0.25">
      <c r="A264" s="99" t="s">
        <v>489</v>
      </c>
      <c r="B264" s="100" t="s">
        <v>49</v>
      </c>
      <c r="C264" s="46" t="s">
        <v>1019</v>
      </c>
      <c r="D264" s="102" t="s">
        <v>5696</v>
      </c>
      <c r="E264" s="44" t="s">
        <v>24</v>
      </c>
      <c r="F264" s="511">
        <v>30000</v>
      </c>
      <c r="G264" s="85">
        <v>1</v>
      </c>
      <c r="H264" s="102">
        <v>1</v>
      </c>
      <c r="I264" s="44"/>
      <c r="J264" s="86">
        <f>H264*F264</f>
        <v>30000</v>
      </c>
      <c r="K264" s="44" t="s">
        <v>447</v>
      </c>
    </row>
    <row r="266" spans="1:11" x14ac:dyDescent="0.25">
      <c r="A266" s="49" t="s">
        <v>489</v>
      </c>
      <c r="B266" s="144" t="s">
        <v>179</v>
      </c>
      <c r="C266" s="262" t="s">
        <v>1104</v>
      </c>
      <c r="D266" s="44"/>
      <c r="E266" s="100" t="s">
        <v>24</v>
      </c>
      <c r="F266" s="178">
        <v>10250</v>
      </c>
      <c r="G266" s="102">
        <v>2</v>
      </c>
      <c r="H266" s="85">
        <v>2</v>
      </c>
      <c r="I266" s="101"/>
      <c r="J266" s="170">
        <f>H266*F266</f>
        <v>20500</v>
      </c>
      <c r="K266" s="44" t="s">
        <v>724</v>
      </c>
    </row>
    <row r="268" spans="1:11" x14ac:dyDescent="0.25">
      <c r="A268" s="37">
        <v>40478</v>
      </c>
      <c r="B268" s="40" t="s">
        <v>1064</v>
      </c>
      <c r="C268" s="50" t="s">
        <v>1105</v>
      </c>
      <c r="D268" s="40"/>
      <c r="E268" s="40" t="s">
        <v>24</v>
      </c>
      <c r="F268" s="224">
        <v>10950</v>
      </c>
      <c r="G268" s="42">
        <v>5</v>
      </c>
      <c r="H268" s="42">
        <v>5</v>
      </c>
      <c r="I268" s="40"/>
      <c r="J268" s="170">
        <f>H268*F268</f>
        <v>54750</v>
      </c>
      <c r="K268" s="44" t="s">
        <v>84</v>
      </c>
    </row>
    <row r="270" spans="1:11" x14ac:dyDescent="0.25">
      <c r="A270" s="37">
        <v>40309</v>
      </c>
      <c r="B270" s="44" t="s">
        <v>49</v>
      </c>
      <c r="C270" s="262" t="s">
        <v>1020</v>
      </c>
      <c r="D270" s="44"/>
      <c r="E270" s="45" t="s">
        <v>24</v>
      </c>
      <c r="F270" s="186">
        <v>13700</v>
      </c>
      <c r="G270" s="150">
        <v>1</v>
      </c>
      <c r="H270" s="99">
        <v>1</v>
      </c>
      <c r="I270" s="45"/>
      <c r="J270" s="170">
        <f>H270*F270</f>
        <v>13700</v>
      </c>
      <c r="K270" s="44" t="s">
        <v>947</v>
      </c>
    </row>
    <row r="272" spans="1:11" x14ac:dyDescent="0.25">
      <c r="A272" s="133">
        <v>40289</v>
      </c>
      <c r="B272" s="510" t="s">
        <v>1007</v>
      </c>
      <c r="C272" s="88" t="s">
        <v>1021</v>
      </c>
      <c r="D272" s="510" t="s">
        <v>5693</v>
      </c>
      <c r="E272" s="510" t="s">
        <v>24</v>
      </c>
      <c r="F272" s="511">
        <v>25950</v>
      </c>
      <c r="G272" s="510">
        <v>4</v>
      </c>
      <c r="H272" s="510">
        <v>4</v>
      </c>
      <c r="I272" s="88"/>
      <c r="J272" s="86">
        <f>H272*F272</f>
        <v>103800</v>
      </c>
      <c r="K272" s="510" t="s">
        <v>84</v>
      </c>
    </row>
    <row r="274" spans="1:11" x14ac:dyDescent="0.25">
      <c r="A274" s="49" t="s">
        <v>511</v>
      </c>
      <c r="B274" s="83" t="s">
        <v>982</v>
      </c>
      <c r="C274" s="88" t="s">
        <v>1031</v>
      </c>
      <c r="D274" s="87"/>
      <c r="E274" s="590" t="s">
        <v>24</v>
      </c>
      <c r="F274" s="178">
        <v>11968</v>
      </c>
      <c r="G274" s="590">
        <v>1</v>
      </c>
      <c r="H274" s="83">
        <v>1</v>
      </c>
      <c r="I274" s="88"/>
      <c r="J274" s="170">
        <f>H274*F274</f>
        <v>11968</v>
      </c>
      <c r="K274" s="83" t="s">
        <v>709</v>
      </c>
    </row>
    <row r="276" spans="1:11" x14ac:dyDescent="0.25">
      <c r="A276" s="99" t="s">
        <v>511</v>
      </c>
      <c r="B276" s="510" t="s">
        <v>49</v>
      </c>
      <c r="C276" s="87" t="s">
        <v>1022</v>
      </c>
      <c r="D276" s="510" t="s">
        <v>5691</v>
      </c>
      <c r="E276" s="87" t="s">
        <v>24</v>
      </c>
      <c r="F276" s="84">
        <v>28000</v>
      </c>
      <c r="G276" s="83">
        <v>1</v>
      </c>
      <c r="H276" s="510">
        <v>1</v>
      </c>
      <c r="I276" s="87"/>
      <c r="J276" s="86">
        <f>H276*F276</f>
        <v>28000</v>
      </c>
      <c r="K276" s="83" t="s">
        <v>120</v>
      </c>
    </row>
    <row r="278" spans="1:11" x14ac:dyDescent="0.25">
      <c r="A278" s="49" t="s">
        <v>511</v>
      </c>
      <c r="B278" s="83" t="s">
        <v>1061</v>
      </c>
      <c r="C278" s="88" t="s">
        <v>1106</v>
      </c>
      <c r="D278" s="87"/>
      <c r="E278" s="590" t="s">
        <v>24</v>
      </c>
      <c r="F278" s="178">
        <v>13460</v>
      </c>
      <c r="G278" s="590">
        <v>2</v>
      </c>
      <c r="H278" s="83">
        <v>2</v>
      </c>
      <c r="I278" s="88"/>
      <c r="J278" s="170">
        <f>H278*F278</f>
        <v>26920</v>
      </c>
      <c r="K278" s="83" t="s">
        <v>495</v>
      </c>
    </row>
    <row r="279" spans="1:11" x14ac:dyDescent="0.25">
      <c r="A279" s="99" t="s">
        <v>511</v>
      </c>
      <c r="B279" s="45" t="s">
        <v>49</v>
      </c>
      <c r="C279" s="39" t="s">
        <v>1023</v>
      </c>
      <c r="D279" s="100" t="s">
        <v>5690</v>
      </c>
      <c r="E279" s="44" t="s">
        <v>24</v>
      </c>
      <c r="F279" s="84">
        <v>22168</v>
      </c>
      <c r="G279" s="85">
        <v>2</v>
      </c>
      <c r="H279" s="102">
        <v>2</v>
      </c>
      <c r="I279" s="53"/>
      <c r="J279" s="86">
        <f>H279*F279</f>
        <v>44336</v>
      </c>
      <c r="K279" s="44" t="s">
        <v>39</v>
      </c>
    </row>
    <row r="281" spans="1:11" x14ac:dyDescent="0.25">
      <c r="A281" s="83" t="s">
        <v>511</v>
      </c>
      <c r="B281" s="82" t="s">
        <v>1061</v>
      </c>
      <c r="C281" s="87" t="s">
        <v>1107</v>
      </c>
      <c r="D281" s="510" t="s">
        <v>6011</v>
      </c>
      <c r="E281" s="83" t="s">
        <v>28</v>
      </c>
      <c r="F281" s="192">
        <v>16500</v>
      </c>
      <c r="G281" s="83">
        <v>1</v>
      </c>
      <c r="H281" s="111">
        <v>1</v>
      </c>
      <c r="I281" s="87"/>
      <c r="J281" s="86">
        <f>H281*F281</f>
        <v>16500</v>
      </c>
      <c r="K281" s="83" t="s">
        <v>120</v>
      </c>
    </row>
    <row r="283" spans="1:11" x14ac:dyDescent="0.25">
      <c r="A283" s="95">
        <v>40144</v>
      </c>
      <c r="B283" s="510" t="s">
        <v>49</v>
      </c>
      <c r="C283" s="87" t="s">
        <v>1024</v>
      </c>
      <c r="D283" s="510" t="s">
        <v>3269</v>
      </c>
      <c r="E283" s="83" t="s">
        <v>24</v>
      </c>
      <c r="F283" s="511">
        <v>23450</v>
      </c>
      <c r="G283" s="83">
        <v>1</v>
      </c>
      <c r="H283" s="510">
        <v>1</v>
      </c>
      <c r="I283" s="83"/>
      <c r="J283" s="86">
        <f>H283*F283</f>
        <v>23450</v>
      </c>
      <c r="K283" s="83" t="s">
        <v>801</v>
      </c>
    </row>
    <row r="285" spans="1:11" x14ac:dyDescent="0.25">
      <c r="A285" s="37">
        <v>40144</v>
      </c>
      <c r="B285" s="181" t="s">
        <v>49</v>
      </c>
      <c r="C285" s="232" t="s">
        <v>1025</v>
      </c>
      <c r="D285" s="232"/>
      <c r="E285" s="181" t="s">
        <v>24</v>
      </c>
      <c r="F285" s="224">
        <v>13400</v>
      </c>
      <c r="G285" s="181">
        <v>1</v>
      </c>
      <c r="H285" s="181">
        <v>1</v>
      </c>
      <c r="I285" s="181"/>
      <c r="J285" s="170">
        <f>H285*F285</f>
        <v>13400</v>
      </c>
      <c r="K285" s="83" t="s">
        <v>801</v>
      </c>
    </row>
    <row r="287" spans="1:11" x14ac:dyDescent="0.25">
      <c r="A287" s="85" t="s">
        <v>520</v>
      </c>
      <c r="B287" s="45" t="s">
        <v>49</v>
      </c>
      <c r="C287" s="39" t="s">
        <v>1026</v>
      </c>
      <c r="D287" s="45" t="s">
        <v>3271</v>
      </c>
      <c r="E287" s="144" t="s">
        <v>24</v>
      </c>
      <c r="F287" s="511">
        <v>26720</v>
      </c>
      <c r="G287" s="99">
        <v>1</v>
      </c>
      <c r="H287" s="150">
        <v>1</v>
      </c>
      <c r="I287" s="144"/>
      <c r="J287" s="86">
        <f>H287*F287</f>
        <v>26720</v>
      </c>
      <c r="K287" s="44" t="s">
        <v>505</v>
      </c>
    </row>
    <row r="289" spans="1:11" x14ac:dyDescent="0.25">
      <c r="A289" s="42" t="s">
        <v>520</v>
      </c>
      <c r="B289" s="83" t="s">
        <v>1108</v>
      </c>
      <c r="C289" s="88" t="s">
        <v>1109</v>
      </c>
      <c r="D289" s="87"/>
      <c r="E289" s="590" t="s">
        <v>24</v>
      </c>
      <c r="F289" s="178">
        <v>13860</v>
      </c>
      <c r="G289" s="590">
        <v>1</v>
      </c>
      <c r="H289" s="83">
        <v>1</v>
      </c>
      <c r="I289" s="88"/>
      <c r="J289" s="170">
        <f>H289*F289</f>
        <v>13860</v>
      </c>
      <c r="K289" s="83" t="s">
        <v>1110</v>
      </c>
    </row>
    <row r="291" spans="1:11" x14ac:dyDescent="0.25">
      <c r="A291" s="49" t="s">
        <v>520</v>
      </c>
      <c r="B291" s="144" t="s">
        <v>1111</v>
      </c>
      <c r="C291" s="262" t="s">
        <v>1112</v>
      </c>
      <c r="D291" s="144"/>
      <c r="E291" s="45" t="s">
        <v>24</v>
      </c>
      <c r="F291" s="186">
        <v>10145</v>
      </c>
      <c r="G291" s="150">
        <v>3</v>
      </c>
      <c r="H291" s="99">
        <v>3</v>
      </c>
      <c r="I291" s="45"/>
      <c r="J291" s="170">
        <f>H291*F291</f>
        <v>30435</v>
      </c>
      <c r="K291" s="44" t="s">
        <v>836</v>
      </c>
    </row>
    <row r="293" spans="1:11" x14ac:dyDescent="0.25">
      <c r="A293" s="42" t="s">
        <v>520</v>
      </c>
      <c r="B293" s="83" t="s">
        <v>165</v>
      </c>
      <c r="C293" s="88" t="s">
        <v>1113</v>
      </c>
      <c r="D293" s="87"/>
      <c r="E293" s="590" t="s">
        <v>24</v>
      </c>
      <c r="F293" s="178">
        <v>10236</v>
      </c>
      <c r="G293" s="590">
        <v>1</v>
      </c>
      <c r="H293" s="83">
        <v>1</v>
      </c>
      <c r="I293" s="88"/>
      <c r="J293" s="170">
        <f>H293*F293</f>
        <v>10236</v>
      </c>
      <c r="K293" s="83" t="s">
        <v>495</v>
      </c>
    </row>
    <row r="295" spans="1:11" x14ac:dyDescent="0.25">
      <c r="A295" s="42" t="s">
        <v>520</v>
      </c>
      <c r="B295" s="83" t="s">
        <v>1038</v>
      </c>
      <c r="C295" s="88" t="s">
        <v>1114</v>
      </c>
      <c r="D295" s="87"/>
      <c r="E295" s="590" t="s">
        <v>24</v>
      </c>
      <c r="F295" s="178">
        <v>14689</v>
      </c>
      <c r="G295" s="590">
        <v>1</v>
      </c>
      <c r="H295" s="83">
        <v>1</v>
      </c>
      <c r="I295" s="88"/>
      <c r="J295" s="170">
        <f>H295*F295</f>
        <v>14689</v>
      </c>
      <c r="K295" s="83" t="s">
        <v>495</v>
      </c>
    </row>
    <row r="297" spans="1:11" x14ac:dyDescent="0.25">
      <c r="A297" s="37">
        <v>39703</v>
      </c>
      <c r="B297" s="181" t="s">
        <v>173</v>
      </c>
      <c r="C297" s="232" t="s">
        <v>1115</v>
      </c>
      <c r="D297" s="232"/>
      <c r="E297" s="181" t="s">
        <v>28</v>
      </c>
      <c r="F297" s="224">
        <v>10414.950000000001</v>
      </c>
      <c r="G297" s="181">
        <v>1</v>
      </c>
      <c r="H297" s="181">
        <v>1</v>
      </c>
      <c r="I297" s="232"/>
      <c r="J297" s="170">
        <f>H297*F297</f>
        <v>10414.950000000001</v>
      </c>
      <c r="K297" s="83" t="s">
        <v>156</v>
      </c>
    </row>
    <row r="299" spans="1:11" x14ac:dyDescent="0.25">
      <c r="A299" s="42" t="s">
        <v>526</v>
      </c>
      <c r="B299" s="40" t="s">
        <v>179</v>
      </c>
      <c r="C299" s="39" t="s">
        <v>1116</v>
      </c>
      <c r="D299" s="45"/>
      <c r="E299" s="40" t="s">
        <v>35</v>
      </c>
      <c r="F299" s="41">
        <v>11245</v>
      </c>
      <c r="G299" s="42">
        <v>4</v>
      </c>
      <c r="H299" s="42">
        <v>4</v>
      </c>
      <c r="I299" s="40"/>
      <c r="J299" s="170">
        <f>H299*F299</f>
        <v>44980</v>
      </c>
      <c r="K299" s="44" t="s">
        <v>455</v>
      </c>
    </row>
    <row r="301" spans="1:11" x14ac:dyDescent="0.25">
      <c r="A301" s="42" t="s">
        <v>526</v>
      </c>
      <c r="B301" s="40" t="s">
        <v>1117</v>
      </c>
      <c r="C301" s="39" t="s">
        <v>1118</v>
      </c>
      <c r="D301" s="100"/>
      <c r="E301" s="38" t="s">
        <v>24</v>
      </c>
      <c r="F301" s="51">
        <v>11600</v>
      </c>
      <c r="G301" s="49">
        <v>1</v>
      </c>
      <c r="H301" s="49">
        <v>1</v>
      </c>
      <c r="I301" s="52"/>
      <c r="J301" s="170">
        <f>H301*F301</f>
        <v>11600</v>
      </c>
      <c r="K301" s="44" t="s">
        <v>880</v>
      </c>
    </row>
    <row r="302" spans="1:11" x14ac:dyDescent="0.25">
      <c r="A302" s="49" t="s">
        <v>526</v>
      </c>
      <c r="B302" s="181" t="s">
        <v>1111</v>
      </c>
      <c r="C302" s="232" t="s">
        <v>1119</v>
      </c>
      <c r="D302" s="232"/>
      <c r="E302" s="181" t="s">
        <v>24</v>
      </c>
      <c r="F302" s="51">
        <v>12964</v>
      </c>
      <c r="G302" s="181">
        <v>1</v>
      </c>
      <c r="H302" s="181">
        <v>1</v>
      </c>
      <c r="I302" s="232"/>
      <c r="J302" s="170">
        <f>H302*F302</f>
        <v>12964</v>
      </c>
      <c r="K302" s="83" t="s">
        <v>709</v>
      </c>
    </row>
    <row r="304" spans="1:11" x14ac:dyDescent="0.25">
      <c r="A304" s="42" t="s">
        <v>526</v>
      </c>
      <c r="B304" s="181" t="s">
        <v>70</v>
      </c>
      <c r="C304" s="232" t="s">
        <v>1120</v>
      </c>
      <c r="D304" s="232"/>
      <c r="E304" s="181" t="s">
        <v>24</v>
      </c>
      <c r="F304" s="51">
        <v>11456</v>
      </c>
      <c r="G304" s="181">
        <v>1</v>
      </c>
      <c r="H304" s="181">
        <v>1</v>
      </c>
      <c r="I304" s="232"/>
      <c r="J304" s="170">
        <f>H304*F304</f>
        <v>11456</v>
      </c>
      <c r="K304" s="83" t="s">
        <v>495</v>
      </c>
    </row>
    <row r="306" spans="1:11" x14ac:dyDescent="0.25">
      <c r="A306" s="49" t="s">
        <v>526</v>
      </c>
      <c r="B306" s="181" t="s">
        <v>1074</v>
      </c>
      <c r="C306" s="232" t="s">
        <v>1122</v>
      </c>
      <c r="D306" s="232"/>
      <c r="E306" s="181" t="s">
        <v>24</v>
      </c>
      <c r="F306" s="51">
        <v>10345</v>
      </c>
      <c r="G306" s="181">
        <v>4</v>
      </c>
      <c r="H306" s="181">
        <v>4</v>
      </c>
      <c r="I306" s="232"/>
      <c r="J306" s="170">
        <f>H306*F306</f>
        <v>41380</v>
      </c>
      <c r="K306" s="83" t="s">
        <v>495</v>
      </c>
    </row>
    <row r="308" spans="1:11" x14ac:dyDescent="0.25">
      <c r="A308" s="95" t="s">
        <v>526</v>
      </c>
      <c r="B308" s="45" t="s">
        <v>49</v>
      </c>
      <c r="C308" s="46" t="s">
        <v>1027</v>
      </c>
      <c r="D308" s="47" t="s">
        <v>5689</v>
      </c>
      <c r="E308" s="44" t="s">
        <v>24</v>
      </c>
      <c r="F308" s="152">
        <v>23540</v>
      </c>
      <c r="G308" s="85">
        <v>1</v>
      </c>
      <c r="H308" s="102">
        <v>1</v>
      </c>
      <c r="I308" s="44"/>
      <c r="J308" s="86">
        <f>H308*F308</f>
        <v>23540</v>
      </c>
      <c r="K308" s="44" t="s">
        <v>498</v>
      </c>
    </row>
    <row r="310" spans="1:11" x14ac:dyDescent="0.25">
      <c r="A310" s="95" t="s">
        <v>526</v>
      </c>
      <c r="B310" s="45" t="s">
        <v>49</v>
      </c>
      <c r="C310" s="46" t="s">
        <v>1028</v>
      </c>
      <c r="D310" s="100" t="s">
        <v>5688</v>
      </c>
      <c r="E310" s="44" t="s">
        <v>24</v>
      </c>
      <c r="F310" s="84">
        <v>23540</v>
      </c>
      <c r="G310" s="85">
        <v>1</v>
      </c>
      <c r="H310" s="102">
        <v>1</v>
      </c>
      <c r="I310" s="53"/>
      <c r="J310" s="86">
        <f>H310*F310</f>
        <v>23540</v>
      </c>
      <c r="K310" s="44" t="s">
        <v>498</v>
      </c>
    </row>
    <row r="312" spans="1:11" x14ac:dyDescent="0.25">
      <c r="A312" s="83" t="s">
        <v>526</v>
      </c>
      <c r="B312" s="125" t="s">
        <v>49</v>
      </c>
      <c r="C312" s="92" t="s">
        <v>1029</v>
      </c>
      <c r="D312" s="125" t="s">
        <v>5687</v>
      </c>
      <c r="E312" s="203" t="s">
        <v>24</v>
      </c>
      <c r="F312" s="84">
        <v>23540</v>
      </c>
      <c r="G312" s="203">
        <v>1</v>
      </c>
      <c r="H312" s="125">
        <v>1</v>
      </c>
      <c r="I312" s="92"/>
      <c r="J312" s="86">
        <f>H312*F312</f>
        <v>23540</v>
      </c>
      <c r="K312" s="203" t="s">
        <v>498</v>
      </c>
    </row>
    <row r="314" spans="1:11" x14ac:dyDescent="0.25">
      <c r="A314" s="83" t="s">
        <v>526</v>
      </c>
      <c r="B314" s="82" t="s">
        <v>49</v>
      </c>
      <c r="C314" s="87" t="s">
        <v>1030</v>
      </c>
      <c r="D314" s="510" t="s">
        <v>5686</v>
      </c>
      <c r="E314" s="83" t="s">
        <v>24</v>
      </c>
      <c r="F314" s="84">
        <v>24335</v>
      </c>
      <c r="G314" s="83">
        <v>1</v>
      </c>
      <c r="H314" s="82">
        <v>1</v>
      </c>
      <c r="I314" s="87"/>
      <c r="J314" s="86">
        <f>H314*F314</f>
        <v>24335</v>
      </c>
      <c r="K314" s="44" t="s">
        <v>39</v>
      </c>
    </row>
    <row r="316" spans="1:11" x14ac:dyDescent="0.25">
      <c r="A316" s="79">
        <v>39425</v>
      </c>
      <c r="B316" s="100" t="s">
        <v>1038</v>
      </c>
      <c r="C316" s="46" t="s">
        <v>1123</v>
      </c>
      <c r="D316" s="100" t="s">
        <v>5656</v>
      </c>
      <c r="E316" s="44" t="s">
        <v>24</v>
      </c>
      <c r="F316" s="84">
        <v>17063</v>
      </c>
      <c r="G316" s="104">
        <v>1</v>
      </c>
      <c r="H316" s="102">
        <v>1</v>
      </c>
      <c r="I316" s="66"/>
      <c r="J316" s="86">
        <f>H316*F316</f>
        <v>17063</v>
      </c>
      <c r="K316" s="44" t="s">
        <v>437</v>
      </c>
    </row>
    <row r="318" spans="1:11" x14ac:dyDescent="0.25">
      <c r="A318" s="42" t="s">
        <v>889</v>
      </c>
      <c r="B318" s="181" t="s">
        <v>1124</v>
      </c>
      <c r="C318" s="232" t="s">
        <v>1125</v>
      </c>
      <c r="D318" s="232"/>
      <c r="E318" s="181" t="s">
        <v>32</v>
      </c>
      <c r="F318" s="224">
        <v>10235</v>
      </c>
      <c r="G318" s="181">
        <v>1</v>
      </c>
      <c r="H318" s="181">
        <v>1</v>
      </c>
      <c r="I318" s="181"/>
      <c r="J318" s="170">
        <f>H318*F318</f>
        <v>10235</v>
      </c>
      <c r="K318" s="83" t="s">
        <v>455</v>
      </c>
    </row>
    <row r="320" spans="1:11" x14ac:dyDescent="0.25">
      <c r="A320" s="49" t="s">
        <v>889</v>
      </c>
      <c r="B320" s="40" t="s">
        <v>165</v>
      </c>
      <c r="C320" s="50" t="s">
        <v>1126</v>
      </c>
      <c r="D320" s="40"/>
      <c r="E320" s="40" t="s">
        <v>24</v>
      </c>
      <c r="F320" s="41">
        <v>10500</v>
      </c>
      <c r="G320" s="42">
        <v>1</v>
      </c>
      <c r="H320" s="42">
        <v>1</v>
      </c>
      <c r="I320" s="40"/>
      <c r="J320" s="170">
        <f>H320*F320</f>
        <v>10500</v>
      </c>
      <c r="K320" s="44" t="s">
        <v>836</v>
      </c>
    </row>
    <row r="321" spans="1:11" x14ac:dyDescent="0.25">
      <c r="J321" s="170">
        <f t="shared" ref="J321:J324" si="15">H321*F321</f>
        <v>0</v>
      </c>
    </row>
    <row r="322" spans="1:11" x14ac:dyDescent="0.25">
      <c r="A322" s="95" t="s">
        <v>889</v>
      </c>
      <c r="B322" s="45" t="s">
        <v>1127</v>
      </c>
      <c r="C322" s="39" t="s">
        <v>1128</v>
      </c>
      <c r="D322" s="45" t="s">
        <v>5655</v>
      </c>
      <c r="E322" s="144" t="s">
        <v>24</v>
      </c>
      <c r="F322" s="98">
        <v>18647</v>
      </c>
      <c r="G322" s="221">
        <v>1</v>
      </c>
      <c r="H322" s="222">
        <v>1</v>
      </c>
      <c r="I322" s="223"/>
      <c r="J322" s="170">
        <f t="shared" si="15"/>
        <v>18647</v>
      </c>
      <c r="K322" s="44" t="s">
        <v>676</v>
      </c>
    </row>
    <row r="323" spans="1:11" x14ac:dyDescent="0.25">
      <c r="J323" s="170">
        <f t="shared" si="15"/>
        <v>0</v>
      </c>
    </row>
    <row r="324" spans="1:11" x14ac:dyDescent="0.25">
      <c r="A324" s="83" t="s">
        <v>889</v>
      </c>
      <c r="B324" s="125" t="s">
        <v>49</v>
      </c>
      <c r="C324" s="92" t="s">
        <v>1031</v>
      </c>
      <c r="D324" s="125" t="s">
        <v>5685</v>
      </c>
      <c r="E324" s="203" t="s">
        <v>24</v>
      </c>
      <c r="F324" s="84">
        <v>24602</v>
      </c>
      <c r="G324" s="203">
        <v>1</v>
      </c>
      <c r="H324" s="125">
        <v>1</v>
      </c>
      <c r="I324" s="92"/>
      <c r="J324" s="170">
        <f t="shared" si="15"/>
        <v>24602</v>
      </c>
      <c r="K324" s="203" t="s">
        <v>498</v>
      </c>
    </row>
    <row r="325" spans="1:11" x14ac:dyDescent="0.25">
      <c r="A325" s="83" t="s">
        <v>889</v>
      </c>
      <c r="B325" s="111" t="s">
        <v>173</v>
      </c>
      <c r="C325" s="87" t="s">
        <v>5519</v>
      </c>
      <c r="D325" s="111" t="s">
        <v>6010</v>
      </c>
      <c r="E325" s="83" t="s">
        <v>28</v>
      </c>
      <c r="F325" s="108">
        <v>15000</v>
      </c>
      <c r="G325" s="83">
        <v>1</v>
      </c>
      <c r="H325" s="407">
        <v>1</v>
      </c>
      <c r="I325" s="87"/>
      <c r="J325" s="148">
        <f>H325*F325</f>
        <v>15000</v>
      </c>
      <c r="K325" s="83" t="s">
        <v>120</v>
      </c>
    </row>
    <row r="326" spans="1:11" x14ac:dyDescent="0.25">
      <c r="A326" s="92"/>
      <c r="C326" s="92"/>
      <c r="E326" s="92"/>
      <c r="F326" s="113"/>
      <c r="G326" s="92"/>
      <c r="I326" s="92"/>
      <c r="K326" s="92"/>
    </row>
    <row r="327" spans="1:11" x14ac:dyDescent="0.25">
      <c r="A327" s="49" t="s">
        <v>1129</v>
      </c>
      <c r="B327" s="38" t="s">
        <v>1124</v>
      </c>
      <c r="C327" s="50"/>
      <c r="D327" s="38"/>
      <c r="E327" s="40" t="s">
        <v>24</v>
      </c>
      <c r="F327" s="41">
        <v>10896</v>
      </c>
      <c r="G327" s="42">
        <v>2</v>
      </c>
      <c r="H327" s="42">
        <v>2</v>
      </c>
      <c r="I327" s="40"/>
      <c r="J327" s="170">
        <f>H327*F327</f>
        <v>21792</v>
      </c>
      <c r="K327" s="44" t="s">
        <v>116</v>
      </c>
    </row>
    <row r="328" spans="1:11" x14ac:dyDescent="0.25">
      <c r="A328" s="92"/>
      <c r="B328" s="113"/>
      <c r="C328" s="92"/>
      <c r="D328" s="185"/>
      <c r="E328" s="92"/>
      <c r="F328" s="113"/>
      <c r="G328" s="92"/>
      <c r="H328" s="128"/>
      <c r="I328" s="92"/>
      <c r="J328" s="113"/>
      <c r="K328" s="92"/>
    </row>
    <row r="329" spans="1:11" x14ac:dyDescent="0.25">
      <c r="A329" s="49" t="s">
        <v>1129</v>
      </c>
      <c r="B329" s="38" t="s">
        <v>1108</v>
      </c>
      <c r="C329" s="50" t="s">
        <v>1130</v>
      </c>
      <c r="D329" s="38"/>
      <c r="E329" s="38" t="s">
        <v>24</v>
      </c>
      <c r="F329" s="51">
        <v>12456</v>
      </c>
      <c r="G329" s="49">
        <v>1</v>
      </c>
      <c r="H329" s="49">
        <v>1</v>
      </c>
      <c r="I329" s="38"/>
      <c r="J329" s="170">
        <f>H329*F329</f>
        <v>12456</v>
      </c>
      <c r="K329" s="44" t="s">
        <v>880</v>
      </c>
    </row>
    <row r="330" spans="1:11" x14ac:dyDescent="0.25">
      <c r="A330" s="203"/>
      <c r="C330" s="92"/>
      <c r="E330" s="92"/>
      <c r="G330" s="92"/>
      <c r="H330" s="128"/>
      <c r="I330" s="92"/>
      <c r="J330" s="113"/>
      <c r="K330" s="92"/>
    </row>
    <row r="331" spans="1:11" x14ac:dyDescent="0.25">
      <c r="A331" s="49" t="s">
        <v>1129</v>
      </c>
      <c r="B331" s="38" t="s">
        <v>1131</v>
      </c>
      <c r="C331" s="57" t="s">
        <v>1132</v>
      </c>
      <c r="D331" s="38"/>
      <c r="E331" s="38" t="s">
        <v>24</v>
      </c>
      <c r="F331" s="51">
        <v>11845</v>
      </c>
      <c r="G331" s="49">
        <v>1</v>
      </c>
      <c r="H331" s="49">
        <v>1</v>
      </c>
      <c r="I331" s="38"/>
      <c r="J331" s="170">
        <f>H331*F331</f>
        <v>11845</v>
      </c>
      <c r="K331" s="44" t="s">
        <v>709</v>
      </c>
    </row>
    <row r="333" spans="1:11" x14ac:dyDescent="0.25">
      <c r="A333" s="42" t="s">
        <v>1129</v>
      </c>
      <c r="B333" s="181" t="s">
        <v>165</v>
      </c>
      <c r="C333" s="232" t="s">
        <v>1133</v>
      </c>
      <c r="D333" s="232"/>
      <c r="E333" s="181" t="s">
        <v>24</v>
      </c>
      <c r="F333" s="51">
        <v>10245</v>
      </c>
      <c r="G333" s="181">
        <v>1</v>
      </c>
      <c r="H333" s="181">
        <v>1</v>
      </c>
      <c r="I333" s="232"/>
      <c r="J333" s="170">
        <f>H333*F333</f>
        <v>10245</v>
      </c>
      <c r="K333" s="83" t="s">
        <v>1121</v>
      </c>
    </row>
    <row r="335" spans="1:11" x14ac:dyDescent="0.25">
      <c r="A335" s="99" t="s">
        <v>988</v>
      </c>
      <c r="B335" s="111" t="s">
        <v>1124</v>
      </c>
      <c r="C335" s="87" t="s">
        <v>1134</v>
      </c>
      <c r="D335" s="111" t="s">
        <v>5654</v>
      </c>
      <c r="E335" s="83" t="s">
        <v>24</v>
      </c>
      <c r="F335" s="84">
        <v>15400</v>
      </c>
      <c r="G335" s="83">
        <v>2</v>
      </c>
      <c r="H335" s="407">
        <v>2</v>
      </c>
      <c r="I335" s="87"/>
      <c r="J335" s="148">
        <f>H335*F335</f>
        <v>30800</v>
      </c>
      <c r="K335" s="83" t="s">
        <v>1110</v>
      </c>
    </row>
    <row r="337" spans="1:11" x14ac:dyDescent="0.25">
      <c r="A337" s="49" t="s">
        <v>988</v>
      </c>
      <c r="B337" s="38" t="s">
        <v>1111</v>
      </c>
      <c r="C337" s="50" t="s">
        <v>1135</v>
      </c>
      <c r="D337" s="38"/>
      <c r="E337" s="40" t="s">
        <v>24</v>
      </c>
      <c r="F337" s="41">
        <v>10156</v>
      </c>
      <c r="G337" s="42">
        <v>2</v>
      </c>
      <c r="H337" s="42">
        <v>2</v>
      </c>
      <c r="I337" s="40"/>
      <c r="J337" s="170">
        <f>H337*F337</f>
        <v>20312</v>
      </c>
      <c r="K337" s="44" t="s">
        <v>836</v>
      </c>
    </row>
    <row r="339" spans="1:11" x14ac:dyDescent="0.25">
      <c r="A339" s="49" t="s">
        <v>1136</v>
      </c>
      <c r="B339" s="181" t="s">
        <v>1108</v>
      </c>
      <c r="C339" s="232" t="s">
        <v>1137</v>
      </c>
      <c r="D339" s="232"/>
      <c r="E339" s="181" t="s">
        <v>24</v>
      </c>
      <c r="F339" s="224">
        <v>10478</v>
      </c>
      <c r="G339" s="181">
        <v>1</v>
      </c>
      <c r="H339" s="181">
        <v>1</v>
      </c>
      <c r="I339" s="181"/>
      <c r="J339" s="170">
        <f>H339*F339</f>
        <v>10478</v>
      </c>
      <c r="K339" s="83" t="s">
        <v>880</v>
      </c>
    </row>
    <row r="340" spans="1:11" x14ac:dyDescent="0.25">
      <c r="A340" s="203"/>
      <c r="B340" s="113"/>
      <c r="C340" s="92"/>
      <c r="D340" s="185"/>
      <c r="E340" s="92"/>
      <c r="G340" s="92"/>
      <c r="H340" s="128"/>
      <c r="I340" s="92"/>
      <c r="J340" s="113"/>
      <c r="K340" s="92"/>
    </row>
    <row r="341" spans="1:11" x14ac:dyDescent="0.25">
      <c r="A341" s="49" t="s">
        <v>1136</v>
      </c>
      <c r="B341" s="181" t="s">
        <v>1138</v>
      </c>
      <c r="C341" s="232" t="s">
        <v>1139</v>
      </c>
      <c r="D341" s="232"/>
      <c r="E341" s="181" t="s">
        <v>24</v>
      </c>
      <c r="F341" s="51">
        <v>10486</v>
      </c>
      <c r="G341" s="181">
        <v>2</v>
      </c>
      <c r="H341" s="181">
        <v>2</v>
      </c>
      <c r="I341" s="232"/>
      <c r="J341" s="170">
        <f>H341*F341</f>
        <v>20972</v>
      </c>
      <c r="K341" s="83" t="s">
        <v>449</v>
      </c>
    </row>
    <row r="342" spans="1:11" x14ac:dyDescent="0.25">
      <c r="A342" s="239"/>
      <c r="D342"/>
    </row>
    <row r="343" spans="1:11" x14ac:dyDescent="0.25">
      <c r="A343" s="49" t="s">
        <v>1140</v>
      </c>
      <c r="B343" s="40" t="s">
        <v>1141</v>
      </c>
      <c r="C343" s="50" t="s">
        <v>1142</v>
      </c>
      <c r="D343" s="42"/>
      <c r="E343" s="40" t="s">
        <v>24</v>
      </c>
      <c r="F343" s="41">
        <v>10235</v>
      </c>
      <c r="G343" s="290">
        <v>1</v>
      </c>
      <c r="H343" s="290">
        <v>1</v>
      </c>
      <c r="I343" s="40"/>
      <c r="J343" s="170">
        <f>H343*F343</f>
        <v>10235</v>
      </c>
      <c r="K343" s="44" t="s">
        <v>880</v>
      </c>
    </row>
    <row r="345" spans="1:11" x14ac:dyDescent="0.25">
      <c r="A345" s="133">
        <v>37046</v>
      </c>
      <c r="B345" s="510" t="s">
        <v>49</v>
      </c>
      <c r="C345" s="88" t="s">
        <v>1032</v>
      </c>
      <c r="D345" s="100" t="s">
        <v>5681</v>
      </c>
      <c r="E345" s="510" t="s">
        <v>24</v>
      </c>
      <c r="F345" s="84">
        <v>20665</v>
      </c>
      <c r="G345" s="510">
        <v>1</v>
      </c>
      <c r="H345" s="510">
        <v>1</v>
      </c>
      <c r="I345" s="88"/>
      <c r="J345" s="86">
        <f>H345*F345</f>
        <v>20665</v>
      </c>
      <c r="K345" s="510" t="s">
        <v>459</v>
      </c>
    </row>
    <row r="347" spans="1:11" x14ac:dyDescent="0.25">
      <c r="A347" s="54">
        <v>37046</v>
      </c>
      <c r="B347" s="181" t="s">
        <v>1061</v>
      </c>
      <c r="C347" s="232" t="s">
        <v>1143</v>
      </c>
      <c r="D347" s="232"/>
      <c r="E347" s="181" t="s">
        <v>24</v>
      </c>
      <c r="F347" s="51">
        <v>12367</v>
      </c>
      <c r="G347" s="181">
        <v>1</v>
      </c>
      <c r="H347" s="181">
        <v>1</v>
      </c>
      <c r="I347" s="232"/>
      <c r="J347" s="170">
        <f>H347*F347</f>
        <v>12367</v>
      </c>
      <c r="K347" s="83" t="s">
        <v>459</v>
      </c>
    </row>
    <row r="348" spans="1:11" x14ac:dyDescent="0.25">
      <c r="A348" s="54">
        <v>37046</v>
      </c>
      <c r="B348" s="181" t="s">
        <v>1144</v>
      </c>
      <c r="C348" s="232" t="s">
        <v>1145</v>
      </c>
      <c r="D348" s="232"/>
      <c r="E348" s="181" t="s">
        <v>24</v>
      </c>
      <c r="F348" s="51">
        <v>10469</v>
      </c>
      <c r="G348" s="181">
        <v>1</v>
      </c>
      <c r="H348" s="181">
        <v>1</v>
      </c>
      <c r="I348" s="232"/>
      <c r="J348" s="170">
        <f>H348*F348</f>
        <v>10469</v>
      </c>
      <c r="K348" s="83" t="s">
        <v>459</v>
      </c>
    </row>
    <row r="350" spans="1:11" x14ac:dyDescent="0.25">
      <c r="A350" s="54">
        <v>37046</v>
      </c>
      <c r="B350" s="181" t="s">
        <v>165</v>
      </c>
      <c r="C350" s="232" t="s">
        <v>1146</v>
      </c>
      <c r="D350" s="232"/>
      <c r="E350" s="181" t="s">
        <v>24</v>
      </c>
      <c r="F350" s="51">
        <v>12649</v>
      </c>
      <c r="G350" s="181">
        <v>1</v>
      </c>
      <c r="H350" s="181">
        <v>1</v>
      </c>
      <c r="I350" s="232"/>
      <c r="J350" s="170">
        <f>H350*F350</f>
        <v>12649</v>
      </c>
      <c r="K350" s="83" t="s">
        <v>459</v>
      </c>
    </row>
    <row r="352" spans="1:11" x14ac:dyDescent="0.25">
      <c r="A352" s="54">
        <v>37046</v>
      </c>
      <c r="B352" s="38" t="s">
        <v>1147</v>
      </c>
      <c r="C352" s="57" t="s">
        <v>1148</v>
      </c>
      <c r="D352" s="38"/>
      <c r="E352" s="38" t="s">
        <v>24</v>
      </c>
      <c r="F352" s="51">
        <v>11103</v>
      </c>
      <c r="G352" s="49">
        <v>1</v>
      </c>
      <c r="H352" s="49">
        <v>1</v>
      </c>
      <c r="I352" s="38"/>
      <c r="J352" s="170">
        <f>H352*F352</f>
        <v>11103</v>
      </c>
      <c r="K352" s="83" t="s">
        <v>459</v>
      </c>
    </row>
    <row r="354" spans="1:11" x14ac:dyDescent="0.25">
      <c r="A354" s="37">
        <v>37046</v>
      </c>
      <c r="B354" s="40" t="s">
        <v>1038</v>
      </c>
      <c r="C354" s="50" t="s">
        <v>1149</v>
      </c>
      <c r="D354" s="40"/>
      <c r="E354" s="40" t="s">
        <v>24</v>
      </c>
      <c r="F354" s="41">
        <v>14337</v>
      </c>
      <c r="G354" s="42">
        <v>1</v>
      </c>
      <c r="H354" s="42">
        <v>1</v>
      </c>
      <c r="I354" s="40"/>
      <c r="J354" s="170">
        <f>H354*F354</f>
        <v>14337</v>
      </c>
      <c r="K354" s="44" t="s">
        <v>459</v>
      </c>
    </row>
    <row r="356" spans="1:11" x14ac:dyDescent="0.25">
      <c r="A356" s="37">
        <v>37046</v>
      </c>
      <c r="B356" s="40" t="s">
        <v>173</v>
      </c>
      <c r="C356" s="50" t="s">
        <v>1150</v>
      </c>
      <c r="D356" s="40"/>
      <c r="E356" s="40" t="s">
        <v>24</v>
      </c>
      <c r="F356" s="41">
        <v>13246</v>
      </c>
      <c r="G356" s="42">
        <v>1</v>
      </c>
      <c r="H356" s="42">
        <v>1</v>
      </c>
      <c r="I356" s="40"/>
      <c r="J356" s="170">
        <f>H356*F356</f>
        <v>13246</v>
      </c>
      <c r="K356" s="44" t="s">
        <v>459</v>
      </c>
    </row>
    <row r="357" spans="1:11" x14ac:dyDescent="0.25">
      <c r="A357" s="203"/>
      <c r="C357" s="92"/>
      <c r="E357" s="92"/>
      <c r="G357" s="92"/>
      <c r="I357" s="92"/>
      <c r="J357" s="86"/>
      <c r="K357" s="92"/>
    </row>
    <row r="358" spans="1:11" x14ac:dyDescent="0.25">
      <c r="A358" s="95">
        <v>37046</v>
      </c>
      <c r="B358" s="45" t="s">
        <v>1033</v>
      </c>
      <c r="C358" s="39" t="s">
        <v>1034</v>
      </c>
      <c r="D358" s="510" t="s">
        <v>5678</v>
      </c>
      <c r="E358" s="44" t="s">
        <v>24</v>
      </c>
      <c r="F358" s="84">
        <v>22089</v>
      </c>
      <c r="G358" s="162">
        <v>1</v>
      </c>
      <c r="H358" s="102">
        <v>1</v>
      </c>
      <c r="I358" s="163"/>
      <c r="J358" s="86">
        <f>H358*F358</f>
        <v>22089</v>
      </c>
      <c r="K358" s="44" t="s">
        <v>459</v>
      </c>
    </row>
    <row r="359" spans="1:11" x14ac:dyDescent="0.25">
      <c r="A359" s="83"/>
      <c r="B359" s="82"/>
      <c r="C359" s="87"/>
      <c r="D359" s="510"/>
      <c r="E359" s="83"/>
      <c r="F359" s="88"/>
      <c r="G359" s="83"/>
      <c r="H359" s="82"/>
      <c r="I359" s="87"/>
      <c r="J359" s="86"/>
      <c r="K359" s="87"/>
    </row>
    <row r="360" spans="1:11" x14ac:dyDescent="0.25">
      <c r="A360" s="480">
        <v>40508</v>
      </c>
      <c r="B360" s="593" t="s">
        <v>1033</v>
      </c>
      <c r="C360" s="718" t="s">
        <v>5639</v>
      </c>
      <c r="D360" s="593" t="s">
        <v>5740</v>
      </c>
      <c r="E360" s="413" t="s">
        <v>24</v>
      </c>
      <c r="F360" s="494">
        <v>27000</v>
      </c>
      <c r="G360" s="413">
        <v>2</v>
      </c>
      <c r="H360" s="504">
        <v>2</v>
      </c>
      <c r="I360" s="413"/>
      <c r="J360" s="412"/>
      <c r="K360" s="413" t="s">
        <v>434</v>
      </c>
    </row>
  </sheetData>
  <sortState ref="A11:K32">
    <sortCondition descending="1" ref="A11"/>
  </sortState>
  <mergeCells count="7">
    <mergeCell ref="G54:I54"/>
    <mergeCell ref="A1:K1"/>
    <mergeCell ref="C2:I2"/>
    <mergeCell ref="A3:K3"/>
    <mergeCell ref="A4:K4"/>
    <mergeCell ref="A6:K6"/>
    <mergeCell ref="G32:I32"/>
  </mergeCells>
  <pageMargins left="0.25" right="0.25" top="0.75" bottom="0.75" header="0.3" footer="0.3"/>
  <pageSetup paperSize="5" orientation="landscape" horizontalDpi="203" verticalDpi="203"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U638"/>
  <sheetViews>
    <sheetView zoomScale="85" zoomScaleNormal="85" workbookViewId="0">
      <pane ySplit="9" topLeftCell="A10" activePane="bottomLeft" state="frozen"/>
      <selection pane="bottomLeft" sqref="A1:XFD9"/>
    </sheetView>
  </sheetViews>
  <sheetFormatPr defaultRowHeight="15" x14ac:dyDescent="0.25"/>
  <cols>
    <col min="1" max="1" width="11.42578125" customWidth="1"/>
    <col min="2" max="2" width="20.28515625" customWidth="1"/>
    <col min="3" max="3" width="72.28515625" customWidth="1"/>
    <col min="4" max="4" width="22.85546875" style="239" customWidth="1"/>
    <col min="6" max="6" width="13.28515625" bestFit="1" customWidth="1"/>
    <col min="7" max="7" width="8.140625" style="239" customWidth="1"/>
    <col min="8" max="8" width="8.5703125" style="239" customWidth="1"/>
    <col min="9" max="9" width="6" customWidth="1"/>
    <col min="10" max="10" width="14.7109375" customWidth="1"/>
    <col min="11" max="11" width="16.140625" style="284" customWidth="1"/>
    <col min="12" max="12" width="5.85546875" style="284" customWidth="1"/>
    <col min="13" max="13" width="3.140625" customWidth="1"/>
    <col min="14" max="14" width="13.140625" customWidth="1"/>
    <col min="15" max="15" width="11.42578125" style="700" customWidth="1"/>
    <col min="16" max="16" width="32.85546875" style="700" bestFit="1" customWidth="1"/>
    <col min="17" max="17" width="13.28515625" customWidth="1"/>
    <col min="18" max="18" width="30.7109375" customWidth="1"/>
    <col min="19" max="19" width="17.28515625" bestFit="1" customWidth="1"/>
    <col min="20" max="20" width="27.85546875" bestFit="1" customWidth="1"/>
    <col min="21" max="21" width="16.7109375" bestFit="1" customWidth="1"/>
  </cols>
  <sheetData>
    <row r="1" spans="1:21" ht="15.75" x14ac:dyDescent="0.25">
      <c r="A1" s="1923" t="s">
        <v>0</v>
      </c>
      <c r="B1" s="1923"/>
      <c r="C1" s="1923"/>
      <c r="D1" s="1923"/>
      <c r="E1" s="1923"/>
      <c r="F1" s="1923"/>
      <c r="G1" s="1923"/>
      <c r="H1" s="1923"/>
      <c r="I1" s="1923"/>
      <c r="J1" s="1923"/>
      <c r="K1" s="1923"/>
      <c r="L1" s="1675"/>
    </row>
    <row r="2" spans="1:21" ht="15.75" x14ac:dyDescent="0.25">
      <c r="A2" s="1"/>
      <c r="B2" s="2"/>
      <c r="C2" s="1924" t="s">
        <v>8252</v>
      </c>
      <c r="D2" s="1924"/>
      <c r="E2" s="1924"/>
      <c r="F2" s="1924"/>
      <c r="G2" s="1924"/>
      <c r="H2" s="1924"/>
      <c r="I2" s="1924"/>
      <c r="J2" s="3"/>
      <c r="K2" s="427" t="s">
        <v>1</v>
      </c>
      <c r="L2" s="427"/>
    </row>
    <row r="3" spans="1:21" x14ac:dyDescent="0.25">
      <c r="A3" s="1925"/>
      <c r="B3" s="1925"/>
      <c r="C3" s="1925"/>
      <c r="D3" s="1925"/>
      <c r="E3" s="1925"/>
      <c r="F3" s="1925"/>
      <c r="G3" s="1925"/>
      <c r="H3" s="1925"/>
      <c r="I3" s="1925"/>
      <c r="J3" s="1925"/>
      <c r="K3" s="1925"/>
      <c r="L3" s="1677"/>
    </row>
    <row r="4" spans="1:21" ht="15.75" x14ac:dyDescent="0.25">
      <c r="A4" s="1924" t="s">
        <v>30</v>
      </c>
      <c r="B4" s="1924"/>
      <c r="C4" s="1924"/>
      <c r="D4" s="1924"/>
      <c r="E4" s="1924"/>
      <c r="F4" s="1924"/>
      <c r="G4" s="1924"/>
      <c r="H4" s="1924"/>
      <c r="I4" s="1924"/>
      <c r="J4" s="1924"/>
      <c r="K4" s="1924"/>
      <c r="L4" s="1676"/>
    </row>
    <row r="5" spans="1:21" x14ac:dyDescent="0.25">
      <c r="A5" s="4"/>
      <c r="B5" s="1487"/>
      <c r="C5" s="1487"/>
      <c r="D5" s="6"/>
      <c r="E5" s="6"/>
      <c r="F5" s="6"/>
      <c r="G5" s="7"/>
      <c r="H5" s="7"/>
      <c r="I5" s="6"/>
      <c r="J5" s="6"/>
      <c r="K5" s="432"/>
      <c r="L5" s="432"/>
    </row>
    <row r="6" spans="1:21" x14ac:dyDescent="0.25">
      <c r="A6" s="1926" t="s">
        <v>2</v>
      </c>
      <c r="B6" s="1926"/>
      <c r="C6" s="1926"/>
      <c r="D6" s="1926"/>
      <c r="E6" s="1926"/>
      <c r="F6" s="1926"/>
      <c r="G6" s="1926"/>
      <c r="H6" s="1926"/>
      <c r="I6" s="1926"/>
      <c r="J6" s="1926"/>
      <c r="K6" s="1926"/>
      <c r="L6" s="1678"/>
    </row>
    <row r="7" spans="1:21" x14ac:dyDescent="0.25">
      <c r="A7" s="9"/>
      <c r="B7" s="10"/>
      <c r="C7" s="11"/>
      <c r="D7" s="13"/>
      <c r="E7" s="12"/>
      <c r="F7" s="13"/>
      <c r="G7" s="741"/>
      <c r="H7" s="741"/>
      <c r="I7" s="12"/>
      <c r="J7" s="12"/>
      <c r="K7" s="434"/>
      <c r="L7" s="467"/>
    </row>
    <row r="8" spans="1:21" ht="14.25" customHeight="1" x14ac:dyDescent="0.25">
      <c r="A8" s="15" t="s">
        <v>3</v>
      </c>
      <c r="B8" s="1529" t="s">
        <v>4</v>
      </c>
      <c r="C8" s="17" t="s">
        <v>5</v>
      </c>
      <c r="D8" s="16" t="s">
        <v>6</v>
      </c>
      <c r="E8" s="16" t="s">
        <v>7</v>
      </c>
      <c r="F8" s="16" t="s">
        <v>8</v>
      </c>
      <c r="G8" s="18" t="s">
        <v>9</v>
      </c>
      <c r="H8" s="18" t="s">
        <v>10</v>
      </c>
      <c r="I8" s="19" t="s">
        <v>11</v>
      </c>
      <c r="J8" s="20" t="s">
        <v>12</v>
      </c>
      <c r="K8" s="1679" t="s">
        <v>13</v>
      </c>
      <c r="L8" s="824"/>
      <c r="M8" t="s">
        <v>13</v>
      </c>
      <c r="N8" s="239" t="s">
        <v>17203</v>
      </c>
      <c r="O8" s="239" t="s">
        <v>17204</v>
      </c>
      <c r="P8" s="239" t="s">
        <v>17206</v>
      </c>
      <c r="Q8" s="239" t="s">
        <v>17209</v>
      </c>
      <c r="R8" s="239" t="s">
        <v>17205</v>
      </c>
      <c r="S8" s="239" t="s">
        <v>17207</v>
      </c>
      <c r="T8" s="239" t="s">
        <v>17208</v>
      </c>
      <c r="U8" s="239" t="s">
        <v>17353</v>
      </c>
    </row>
    <row r="9" spans="1:21" x14ac:dyDescent="0.25">
      <c r="A9" s="21"/>
      <c r="B9" s="390"/>
      <c r="C9" s="23"/>
      <c r="D9" s="24" t="s">
        <v>14</v>
      </c>
      <c r="E9" s="24" t="s">
        <v>15</v>
      </c>
      <c r="F9" s="24" t="s">
        <v>16</v>
      </c>
      <c r="G9" s="25" t="s">
        <v>17</v>
      </c>
      <c r="H9" s="26" t="s">
        <v>18</v>
      </c>
      <c r="I9" s="17" t="s">
        <v>19</v>
      </c>
      <c r="J9" s="24" t="s">
        <v>16</v>
      </c>
      <c r="K9" s="188"/>
      <c r="L9" s="281"/>
      <c r="P9"/>
      <c r="Q9" s="239"/>
    </row>
    <row r="10" spans="1:21" x14ac:dyDescent="0.25">
      <c r="A10" s="139"/>
      <c r="B10" s="390"/>
      <c r="C10" s="44"/>
      <c r="D10" s="122"/>
      <c r="E10" s="140"/>
      <c r="F10" s="140"/>
      <c r="G10" s="25"/>
      <c r="H10" s="26"/>
      <c r="I10" s="17"/>
      <c r="J10" s="140"/>
      <c r="K10" s="364"/>
      <c r="L10" s="281"/>
      <c r="P10"/>
      <c r="Q10" s="239"/>
    </row>
    <row r="11" spans="1:21" x14ac:dyDescent="0.25">
      <c r="A11" s="139"/>
      <c r="B11" s="390"/>
      <c r="C11" s="44"/>
      <c r="D11" s="122"/>
      <c r="E11" s="140"/>
      <c r="F11" s="140"/>
      <c r="G11" s="25"/>
      <c r="H11" s="26"/>
      <c r="I11" s="824"/>
      <c r="J11" s="140"/>
      <c r="K11" s="364"/>
      <c r="L11" s="281"/>
      <c r="P11"/>
      <c r="Q11" s="239"/>
    </row>
    <row r="12" spans="1:21" x14ac:dyDescent="0.25">
      <c r="A12" s="139"/>
      <c r="B12" s="390"/>
      <c r="C12" s="44"/>
      <c r="D12" s="122"/>
      <c r="E12" s="140"/>
      <c r="F12" s="140"/>
      <c r="G12" s="25"/>
      <c r="H12" s="26"/>
      <c r="I12" s="824"/>
      <c r="J12" s="140"/>
      <c r="K12" s="364"/>
      <c r="L12" s="281"/>
      <c r="P12"/>
      <c r="Q12" s="239"/>
    </row>
    <row r="13" spans="1:21" x14ac:dyDescent="0.25">
      <c r="A13" s="139"/>
      <c r="B13" s="390"/>
      <c r="C13" s="44"/>
      <c r="D13" s="122"/>
      <c r="E13" s="140"/>
      <c r="F13" s="140"/>
      <c r="G13" s="25"/>
      <c r="H13" s="26"/>
      <c r="I13" s="824"/>
      <c r="J13" s="140"/>
      <c r="K13" s="364"/>
      <c r="L13" s="281"/>
      <c r="P13"/>
      <c r="Q13" s="239"/>
    </row>
    <row r="14" spans="1:21" x14ac:dyDescent="0.25">
      <c r="A14" s="139"/>
      <c r="B14" s="390"/>
      <c r="C14" s="44"/>
      <c r="D14" s="122"/>
      <c r="E14" s="140"/>
      <c r="F14" s="140"/>
      <c r="G14" s="25"/>
      <c r="H14" s="26"/>
      <c r="I14" s="824"/>
      <c r="J14" s="140"/>
      <c r="K14" s="364"/>
      <c r="L14" s="281"/>
      <c r="P14"/>
      <c r="Q14" s="239"/>
    </row>
    <row r="15" spans="1:21" x14ac:dyDescent="0.25">
      <c r="A15" s="139"/>
      <c r="B15" s="390"/>
      <c r="C15" s="44"/>
      <c r="D15" s="122"/>
      <c r="E15" s="140"/>
      <c r="F15" s="140"/>
      <c r="G15" s="25"/>
      <c r="H15" s="26"/>
      <c r="I15" s="824"/>
      <c r="J15" s="140"/>
      <c r="K15" s="364"/>
      <c r="L15" s="281"/>
      <c r="P15"/>
      <c r="Q15" s="239"/>
    </row>
    <row r="16" spans="1:21" ht="14.25" customHeight="1" x14ac:dyDescent="0.25">
      <c r="A16" s="139"/>
      <c r="B16" s="390"/>
      <c r="C16" s="44"/>
      <c r="D16" s="122"/>
      <c r="E16" s="140"/>
      <c r="F16" s="140"/>
      <c r="G16" s="25"/>
      <c r="H16" s="26"/>
      <c r="I16" s="824"/>
      <c r="J16" s="140"/>
      <c r="K16" s="364"/>
      <c r="L16" s="281"/>
      <c r="P16"/>
      <c r="Q16" s="239"/>
    </row>
    <row r="17" spans="1:18" x14ac:dyDescent="0.25">
      <c r="A17" s="139"/>
      <c r="B17" s="390"/>
      <c r="C17" s="44"/>
      <c r="D17" s="122"/>
      <c r="E17" s="140"/>
      <c r="F17" s="140"/>
      <c r="G17" s="25"/>
      <c r="H17" s="26"/>
      <c r="I17" s="824"/>
      <c r="J17" s="140"/>
      <c r="K17" s="364"/>
      <c r="L17" s="281"/>
      <c r="P17"/>
      <c r="Q17" s="239"/>
    </row>
    <row r="18" spans="1:18" x14ac:dyDescent="0.25">
      <c r="A18" s="139"/>
      <c r="B18" s="390"/>
      <c r="C18" s="44"/>
      <c r="D18" s="122"/>
      <c r="E18" s="140"/>
      <c r="F18" s="140"/>
      <c r="G18" s="25"/>
      <c r="H18" s="26"/>
      <c r="I18" s="824"/>
      <c r="J18" s="140"/>
      <c r="K18" s="364"/>
      <c r="L18" s="281"/>
      <c r="P18"/>
      <c r="Q18" s="239"/>
    </row>
    <row r="19" spans="1:18" x14ac:dyDescent="0.25">
      <c r="A19" s="1773">
        <v>44194</v>
      </c>
      <c r="B19" s="281" t="s">
        <v>18805</v>
      </c>
      <c r="C19" s="1724" t="s">
        <v>18979</v>
      </c>
      <c r="D19" s="824" t="s">
        <v>19110</v>
      </c>
      <c r="E19" s="824" t="s">
        <v>24</v>
      </c>
      <c r="F19" s="826">
        <v>19904.8</v>
      </c>
      <c r="G19" s="1774">
        <v>1</v>
      </c>
      <c r="H19" s="1774">
        <v>1</v>
      </c>
      <c r="I19" s="824"/>
      <c r="J19" s="608">
        <f t="shared" ref="J19:J42" si="0">SUM(H19*F19)</f>
        <v>19904.8</v>
      </c>
      <c r="K19" s="281" t="s">
        <v>5490</v>
      </c>
      <c r="L19" s="281"/>
      <c r="N19" t="s">
        <v>18807</v>
      </c>
      <c r="O19" s="700" t="s">
        <v>18808</v>
      </c>
      <c r="P19" t="s">
        <v>18905</v>
      </c>
      <c r="Q19" s="239" t="s">
        <v>18237</v>
      </c>
      <c r="R19" t="s">
        <v>18810</v>
      </c>
    </row>
    <row r="20" spans="1:18" x14ac:dyDescent="0.25">
      <c r="A20" s="1773">
        <v>44194</v>
      </c>
      <c r="B20" s="281" t="s">
        <v>18805</v>
      </c>
      <c r="C20" s="1724" t="s">
        <v>18979</v>
      </c>
      <c r="D20" s="824" t="s">
        <v>19107</v>
      </c>
      <c r="E20" s="824" t="s">
        <v>24</v>
      </c>
      <c r="F20" s="826">
        <v>19904.8</v>
      </c>
      <c r="G20" s="1774">
        <v>1</v>
      </c>
      <c r="H20" s="1774">
        <v>1</v>
      </c>
      <c r="I20" s="824"/>
      <c r="J20" s="608">
        <f t="shared" si="0"/>
        <v>19904.8</v>
      </c>
      <c r="K20" s="281" t="s">
        <v>19108</v>
      </c>
      <c r="L20" s="281"/>
      <c r="N20" t="s">
        <v>18807</v>
      </c>
      <c r="O20" s="700" t="s">
        <v>18808</v>
      </c>
      <c r="P20" t="s">
        <v>19109</v>
      </c>
      <c r="Q20" s="239" t="s">
        <v>18237</v>
      </c>
      <c r="R20" t="s">
        <v>18810</v>
      </c>
    </row>
    <row r="21" spans="1:18" x14ac:dyDescent="0.25">
      <c r="A21" s="1773">
        <v>44194</v>
      </c>
      <c r="B21" s="281" t="s">
        <v>18805</v>
      </c>
      <c r="C21" s="1724" t="s">
        <v>18979</v>
      </c>
      <c r="D21" s="824" t="s">
        <v>19105</v>
      </c>
      <c r="E21" s="824" t="s">
        <v>24</v>
      </c>
      <c r="F21" s="826">
        <v>19904.8</v>
      </c>
      <c r="G21" s="1774">
        <v>1</v>
      </c>
      <c r="H21" s="1774">
        <v>1</v>
      </c>
      <c r="I21" s="824"/>
      <c r="J21" s="608">
        <f t="shared" si="0"/>
        <v>19904.8</v>
      </c>
      <c r="K21" s="281" t="s">
        <v>19106</v>
      </c>
      <c r="L21" s="281"/>
      <c r="N21" t="s">
        <v>18807</v>
      </c>
      <c r="O21" s="700" t="s">
        <v>18808</v>
      </c>
      <c r="P21" t="s">
        <v>17507</v>
      </c>
      <c r="Q21" s="239" t="s">
        <v>18237</v>
      </c>
      <c r="R21" t="s">
        <v>18810</v>
      </c>
    </row>
    <row r="22" spans="1:18" x14ac:dyDescent="0.25">
      <c r="A22" s="1773">
        <v>44194</v>
      </c>
      <c r="B22" s="281" t="s">
        <v>18805</v>
      </c>
      <c r="C22" s="1724" t="s">
        <v>18979</v>
      </c>
      <c r="D22" s="824" t="s">
        <v>19103</v>
      </c>
      <c r="E22" s="824" t="s">
        <v>24</v>
      </c>
      <c r="F22" s="826">
        <v>19904.8</v>
      </c>
      <c r="G22" s="1774">
        <v>1</v>
      </c>
      <c r="H22" s="1774">
        <v>1</v>
      </c>
      <c r="I22" s="824"/>
      <c r="J22" s="608">
        <f t="shared" si="0"/>
        <v>19904.8</v>
      </c>
      <c r="K22" s="281" t="s">
        <v>19104</v>
      </c>
      <c r="L22" s="281"/>
      <c r="N22" t="s">
        <v>18807</v>
      </c>
      <c r="O22" s="700" t="s">
        <v>18808</v>
      </c>
      <c r="P22" t="s">
        <v>17731</v>
      </c>
      <c r="Q22" s="239" t="s">
        <v>18237</v>
      </c>
      <c r="R22" t="s">
        <v>18810</v>
      </c>
    </row>
    <row r="23" spans="1:18" x14ac:dyDescent="0.25">
      <c r="A23" s="1773">
        <v>44194</v>
      </c>
      <c r="B23" s="281" t="s">
        <v>18805</v>
      </c>
      <c r="C23" s="1724" t="s">
        <v>18979</v>
      </c>
      <c r="D23" s="824" t="s">
        <v>19100</v>
      </c>
      <c r="E23" s="824" t="s">
        <v>24</v>
      </c>
      <c r="F23" s="826">
        <v>19904.8</v>
      </c>
      <c r="G23" s="1774">
        <v>1</v>
      </c>
      <c r="H23" s="1774">
        <v>1</v>
      </c>
      <c r="I23" s="824"/>
      <c r="J23" s="608">
        <f t="shared" si="0"/>
        <v>19904.8</v>
      </c>
      <c r="K23" s="281" t="s">
        <v>19101</v>
      </c>
      <c r="L23" s="281"/>
      <c r="N23" t="s">
        <v>18807</v>
      </c>
      <c r="O23" s="700" t="s">
        <v>18808</v>
      </c>
      <c r="P23" t="s">
        <v>19102</v>
      </c>
      <c r="Q23" s="239" t="s">
        <v>18237</v>
      </c>
      <c r="R23" t="s">
        <v>18810</v>
      </c>
    </row>
    <row r="24" spans="1:18" x14ac:dyDescent="0.25">
      <c r="A24" s="1773">
        <v>44194</v>
      </c>
      <c r="B24" s="281" t="s">
        <v>18805</v>
      </c>
      <c r="C24" s="1724" t="s">
        <v>18979</v>
      </c>
      <c r="D24" s="824" t="s">
        <v>19098</v>
      </c>
      <c r="E24" s="824" t="s">
        <v>24</v>
      </c>
      <c r="F24" s="826">
        <v>19904.8</v>
      </c>
      <c r="G24" s="1774">
        <v>1</v>
      </c>
      <c r="H24" s="1774">
        <v>1</v>
      </c>
      <c r="I24" s="824"/>
      <c r="J24" s="608">
        <f t="shared" si="0"/>
        <v>19904.8</v>
      </c>
      <c r="K24" s="281" t="s">
        <v>19099</v>
      </c>
      <c r="L24" s="281"/>
      <c r="N24" t="s">
        <v>18807</v>
      </c>
      <c r="O24" s="700" t="s">
        <v>18808</v>
      </c>
      <c r="P24" t="s">
        <v>17507</v>
      </c>
      <c r="Q24" s="239" t="s">
        <v>18237</v>
      </c>
      <c r="R24" t="s">
        <v>18810</v>
      </c>
    </row>
    <row r="25" spans="1:18" x14ac:dyDescent="0.25">
      <c r="A25" s="1773">
        <v>44194</v>
      </c>
      <c r="B25" s="281" t="s">
        <v>18805</v>
      </c>
      <c r="C25" s="1724" t="s">
        <v>18979</v>
      </c>
      <c r="D25" s="824" t="s">
        <v>19096</v>
      </c>
      <c r="E25" s="824" t="s">
        <v>24</v>
      </c>
      <c r="F25" s="826">
        <v>19904.8</v>
      </c>
      <c r="G25" s="1774">
        <v>1</v>
      </c>
      <c r="H25" s="1774">
        <v>1</v>
      </c>
      <c r="I25" s="824"/>
      <c r="J25" s="608">
        <f t="shared" si="0"/>
        <v>19904.8</v>
      </c>
      <c r="K25" s="281" t="s">
        <v>19097</v>
      </c>
      <c r="L25" s="281"/>
      <c r="N25" t="s">
        <v>18807</v>
      </c>
      <c r="O25" s="700" t="s">
        <v>18808</v>
      </c>
      <c r="P25" t="s">
        <v>18911</v>
      </c>
      <c r="Q25" s="239" t="s">
        <v>18237</v>
      </c>
      <c r="R25" t="s">
        <v>18810</v>
      </c>
    </row>
    <row r="26" spans="1:18" x14ac:dyDescent="0.25">
      <c r="A26" s="1773">
        <v>44194</v>
      </c>
      <c r="B26" s="281" t="s">
        <v>18805</v>
      </c>
      <c r="C26" s="1724" t="s">
        <v>18979</v>
      </c>
      <c r="D26" s="824" t="s">
        <v>19095</v>
      </c>
      <c r="E26" s="824" t="s">
        <v>24</v>
      </c>
      <c r="F26" s="826">
        <v>19904.8</v>
      </c>
      <c r="G26" s="1774">
        <v>1</v>
      </c>
      <c r="H26" s="1774">
        <v>1</v>
      </c>
      <c r="I26" s="824"/>
      <c r="J26" s="608">
        <f t="shared" si="0"/>
        <v>19904.8</v>
      </c>
      <c r="K26" s="281" t="s">
        <v>11358</v>
      </c>
      <c r="L26" s="281"/>
      <c r="N26" t="s">
        <v>18807</v>
      </c>
      <c r="O26" s="700" t="s">
        <v>18808</v>
      </c>
      <c r="P26" t="s">
        <v>17507</v>
      </c>
      <c r="Q26" s="239" t="s">
        <v>18237</v>
      </c>
      <c r="R26" t="s">
        <v>18810</v>
      </c>
    </row>
    <row r="27" spans="1:18" x14ac:dyDescent="0.25">
      <c r="A27" s="1773">
        <v>44194</v>
      </c>
      <c r="B27" s="281" t="s">
        <v>18805</v>
      </c>
      <c r="C27" s="1724" t="s">
        <v>18979</v>
      </c>
      <c r="D27" s="824" t="s">
        <v>19093</v>
      </c>
      <c r="E27" s="824" t="s">
        <v>24</v>
      </c>
      <c r="F27" s="826">
        <v>19904.8</v>
      </c>
      <c r="G27" s="1774">
        <v>1</v>
      </c>
      <c r="H27" s="1774">
        <v>1</v>
      </c>
      <c r="I27" s="824"/>
      <c r="J27" s="608">
        <f t="shared" si="0"/>
        <v>19904.8</v>
      </c>
      <c r="K27" s="281" t="s">
        <v>19094</v>
      </c>
      <c r="L27" s="281"/>
      <c r="N27" t="s">
        <v>18807</v>
      </c>
      <c r="O27" s="700" t="s">
        <v>18808</v>
      </c>
      <c r="P27" t="s">
        <v>17893</v>
      </c>
      <c r="Q27" s="239" t="s">
        <v>18237</v>
      </c>
      <c r="R27" t="s">
        <v>18810</v>
      </c>
    </row>
    <row r="28" spans="1:18" x14ac:dyDescent="0.25">
      <c r="A28" s="1773">
        <v>44194</v>
      </c>
      <c r="B28" s="281" t="s">
        <v>18805</v>
      </c>
      <c r="C28" s="1724" t="s">
        <v>18979</v>
      </c>
      <c r="D28" s="824" t="s">
        <v>19091</v>
      </c>
      <c r="E28" s="824" t="s">
        <v>24</v>
      </c>
      <c r="F28" s="826">
        <v>19904.8</v>
      </c>
      <c r="G28" s="1774">
        <v>1</v>
      </c>
      <c r="H28" s="1774">
        <v>1</v>
      </c>
      <c r="I28" s="824"/>
      <c r="J28" s="608">
        <f t="shared" si="0"/>
        <v>19904.8</v>
      </c>
      <c r="K28" s="281" t="s">
        <v>19092</v>
      </c>
      <c r="L28" s="281"/>
      <c r="N28" t="s">
        <v>18807</v>
      </c>
      <c r="O28" s="700" t="s">
        <v>18808</v>
      </c>
      <c r="P28" t="s">
        <v>17507</v>
      </c>
      <c r="Q28" s="239" t="s">
        <v>18237</v>
      </c>
      <c r="R28" t="s">
        <v>18810</v>
      </c>
    </row>
    <row r="29" spans="1:18" x14ac:dyDescent="0.25">
      <c r="A29" s="1773">
        <v>44194</v>
      </c>
      <c r="B29" s="281" t="s">
        <v>18805</v>
      </c>
      <c r="C29" s="1724" t="s">
        <v>18979</v>
      </c>
      <c r="D29" s="824" t="s">
        <v>19089</v>
      </c>
      <c r="E29" s="824" t="s">
        <v>24</v>
      </c>
      <c r="F29" s="826">
        <v>19904.8</v>
      </c>
      <c r="G29" s="1774">
        <v>1</v>
      </c>
      <c r="H29" s="1774">
        <v>1</v>
      </c>
      <c r="I29" s="824"/>
      <c r="J29" s="608">
        <f t="shared" si="0"/>
        <v>19904.8</v>
      </c>
      <c r="K29" s="281" t="s">
        <v>19090</v>
      </c>
      <c r="L29" s="281"/>
      <c r="N29" t="s">
        <v>18807</v>
      </c>
      <c r="O29" s="700" t="s">
        <v>18808</v>
      </c>
      <c r="P29" t="s">
        <v>18900</v>
      </c>
      <c r="Q29" s="239" t="s">
        <v>18237</v>
      </c>
      <c r="R29" t="s">
        <v>18810</v>
      </c>
    </row>
    <row r="30" spans="1:18" x14ac:dyDescent="0.25">
      <c r="A30" s="1773">
        <v>44194</v>
      </c>
      <c r="B30" s="281" t="s">
        <v>18805</v>
      </c>
      <c r="C30" s="1724" t="s">
        <v>18979</v>
      </c>
      <c r="D30" s="824" t="s">
        <v>19087</v>
      </c>
      <c r="E30" s="824" t="s">
        <v>24</v>
      </c>
      <c r="F30" s="826">
        <v>19904.8</v>
      </c>
      <c r="G30" s="1774">
        <v>1</v>
      </c>
      <c r="H30" s="1774">
        <v>1</v>
      </c>
      <c r="I30" s="824"/>
      <c r="J30" s="608">
        <f t="shared" si="0"/>
        <v>19904.8</v>
      </c>
      <c r="K30" s="281" t="s">
        <v>19088</v>
      </c>
      <c r="L30" s="281"/>
      <c r="N30" t="s">
        <v>18807</v>
      </c>
      <c r="O30" s="700" t="s">
        <v>18808</v>
      </c>
      <c r="P30" t="s">
        <v>18942</v>
      </c>
      <c r="Q30" s="239" t="s">
        <v>18237</v>
      </c>
      <c r="R30" t="s">
        <v>18810</v>
      </c>
    </row>
    <row r="31" spans="1:18" x14ac:dyDescent="0.25">
      <c r="A31" s="1773">
        <v>44194</v>
      </c>
      <c r="B31" s="281" t="s">
        <v>18805</v>
      </c>
      <c r="C31" s="1724" t="s">
        <v>18979</v>
      </c>
      <c r="D31" s="824" t="s">
        <v>19085</v>
      </c>
      <c r="E31" s="824" t="s">
        <v>24</v>
      </c>
      <c r="F31" s="826">
        <v>19904.8</v>
      </c>
      <c r="G31" s="1774">
        <v>1</v>
      </c>
      <c r="H31" s="1774">
        <v>1</v>
      </c>
      <c r="I31" s="824"/>
      <c r="J31" s="608">
        <f t="shared" si="0"/>
        <v>19904.8</v>
      </c>
      <c r="K31" s="281" t="s">
        <v>19086</v>
      </c>
      <c r="L31" s="281"/>
      <c r="N31" t="s">
        <v>18807</v>
      </c>
      <c r="O31" s="700" t="s">
        <v>18808</v>
      </c>
      <c r="P31" t="s">
        <v>17731</v>
      </c>
      <c r="Q31" s="239" t="s">
        <v>18237</v>
      </c>
      <c r="R31" t="s">
        <v>18810</v>
      </c>
    </row>
    <row r="32" spans="1:18" x14ac:dyDescent="0.25">
      <c r="A32" s="1773">
        <v>44194</v>
      </c>
      <c r="B32" s="281" t="s">
        <v>18805</v>
      </c>
      <c r="C32" s="1724" t="s">
        <v>18979</v>
      </c>
      <c r="D32" s="824" t="s">
        <v>19083</v>
      </c>
      <c r="E32" s="824" t="s">
        <v>24</v>
      </c>
      <c r="F32" s="826">
        <v>19904.8</v>
      </c>
      <c r="G32" s="1774">
        <v>1</v>
      </c>
      <c r="H32" s="1774">
        <v>1</v>
      </c>
      <c r="I32" s="824"/>
      <c r="J32" s="608">
        <f t="shared" si="0"/>
        <v>19904.8</v>
      </c>
      <c r="K32" s="281" t="s">
        <v>19084</v>
      </c>
      <c r="L32" s="281"/>
      <c r="N32" t="s">
        <v>18807</v>
      </c>
      <c r="O32" s="700" t="s">
        <v>18808</v>
      </c>
      <c r="P32" t="s">
        <v>18942</v>
      </c>
      <c r="Q32" s="239" t="s">
        <v>18237</v>
      </c>
      <c r="R32" t="s">
        <v>18810</v>
      </c>
    </row>
    <row r="33" spans="1:18" x14ac:dyDescent="0.25">
      <c r="A33" s="1773">
        <v>44194</v>
      </c>
      <c r="B33" s="281" t="s">
        <v>18805</v>
      </c>
      <c r="C33" s="1724" t="s">
        <v>18979</v>
      </c>
      <c r="D33" s="824" t="s">
        <v>19081</v>
      </c>
      <c r="E33" s="824" t="s">
        <v>24</v>
      </c>
      <c r="F33" s="826">
        <v>19904.8</v>
      </c>
      <c r="G33" s="1774">
        <v>1</v>
      </c>
      <c r="H33" s="1774">
        <v>1</v>
      </c>
      <c r="I33" s="824"/>
      <c r="J33" s="608">
        <f t="shared" si="0"/>
        <v>19904.8</v>
      </c>
      <c r="K33" s="281" t="s">
        <v>19082</v>
      </c>
      <c r="L33" s="281"/>
      <c r="N33" t="s">
        <v>18807</v>
      </c>
      <c r="O33" s="700" t="s">
        <v>18808</v>
      </c>
      <c r="P33" t="s">
        <v>18942</v>
      </c>
      <c r="Q33" s="239" t="s">
        <v>18237</v>
      </c>
      <c r="R33" t="s">
        <v>18810</v>
      </c>
    </row>
    <row r="34" spans="1:18" x14ac:dyDescent="0.25">
      <c r="A34" s="1773">
        <v>44194</v>
      </c>
      <c r="B34" s="281" t="s">
        <v>18805</v>
      </c>
      <c r="C34" s="1724" t="s">
        <v>18979</v>
      </c>
      <c r="D34" s="824" t="s">
        <v>19079</v>
      </c>
      <c r="E34" s="824" t="s">
        <v>24</v>
      </c>
      <c r="F34" s="826">
        <v>19904.8</v>
      </c>
      <c r="G34" s="1774">
        <v>1</v>
      </c>
      <c r="H34" s="1774">
        <v>1</v>
      </c>
      <c r="I34" s="824"/>
      <c r="J34" s="608">
        <f t="shared" si="0"/>
        <v>19904.8</v>
      </c>
      <c r="K34" s="281" t="s">
        <v>19080</v>
      </c>
      <c r="L34" s="281"/>
      <c r="N34" t="s">
        <v>18807</v>
      </c>
      <c r="O34" s="700" t="s">
        <v>18808</v>
      </c>
      <c r="P34" t="s">
        <v>18942</v>
      </c>
      <c r="Q34" s="239" t="s">
        <v>18237</v>
      </c>
      <c r="R34" t="s">
        <v>18810</v>
      </c>
    </row>
    <row r="35" spans="1:18" x14ac:dyDescent="0.25">
      <c r="A35" s="1773">
        <v>44194</v>
      </c>
      <c r="B35" s="281" t="s">
        <v>18805</v>
      </c>
      <c r="C35" s="1724" t="s">
        <v>18979</v>
      </c>
      <c r="D35" s="824" t="s">
        <v>19078</v>
      </c>
      <c r="E35" s="824" t="s">
        <v>24</v>
      </c>
      <c r="F35" s="826">
        <v>19904.8</v>
      </c>
      <c r="G35" s="1774">
        <v>1</v>
      </c>
      <c r="H35" s="1774">
        <v>1</v>
      </c>
      <c r="I35" s="824"/>
      <c r="J35" s="608">
        <f t="shared" si="0"/>
        <v>19904.8</v>
      </c>
      <c r="K35" s="281" t="s">
        <v>19077</v>
      </c>
      <c r="L35" s="281"/>
      <c r="N35" t="s">
        <v>18807</v>
      </c>
      <c r="O35" s="700" t="s">
        <v>18808</v>
      </c>
      <c r="P35" t="s">
        <v>17507</v>
      </c>
      <c r="Q35" s="239" t="s">
        <v>18237</v>
      </c>
      <c r="R35" t="s">
        <v>18810</v>
      </c>
    </row>
    <row r="36" spans="1:18" x14ac:dyDescent="0.25">
      <c r="A36" s="1773">
        <v>44194</v>
      </c>
      <c r="B36" s="281" t="s">
        <v>18805</v>
      </c>
      <c r="C36" s="1724" t="s">
        <v>18979</v>
      </c>
      <c r="D36" s="824" t="s">
        <v>19067</v>
      </c>
      <c r="E36" s="824" t="s">
        <v>24</v>
      </c>
      <c r="F36" s="826">
        <v>19904.8</v>
      </c>
      <c r="G36" s="1774">
        <v>1</v>
      </c>
      <c r="H36" s="1774">
        <v>1</v>
      </c>
      <c r="I36" s="824"/>
      <c r="J36" s="608">
        <f t="shared" si="0"/>
        <v>19904.8</v>
      </c>
      <c r="K36" s="281" t="s">
        <v>691</v>
      </c>
      <c r="L36" s="281"/>
      <c r="N36" t="s">
        <v>18807</v>
      </c>
      <c r="O36" s="700" t="s">
        <v>18808</v>
      </c>
      <c r="P36" s="459" t="s">
        <v>19014</v>
      </c>
      <c r="Q36" s="239" t="s">
        <v>18237</v>
      </c>
      <c r="R36" t="s">
        <v>18810</v>
      </c>
    </row>
    <row r="37" spans="1:18" x14ac:dyDescent="0.25">
      <c r="A37" s="1773">
        <v>44194</v>
      </c>
      <c r="B37" s="281" t="s">
        <v>18805</v>
      </c>
      <c r="C37" s="1724" t="s">
        <v>18979</v>
      </c>
      <c r="D37" s="824" t="s">
        <v>19076</v>
      </c>
      <c r="E37" s="824" t="s">
        <v>24</v>
      </c>
      <c r="F37" s="826">
        <v>19904.8</v>
      </c>
      <c r="G37" s="1774">
        <v>1</v>
      </c>
      <c r="H37" s="1774">
        <v>1</v>
      </c>
      <c r="I37" s="824"/>
      <c r="J37" s="608">
        <f t="shared" si="0"/>
        <v>19904.8</v>
      </c>
      <c r="K37" s="281" t="s">
        <v>14603</v>
      </c>
      <c r="L37" s="281"/>
      <c r="N37" t="s">
        <v>18807</v>
      </c>
      <c r="O37" s="700" t="s">
        <v>18808</v>
      </c>
      <c r="P37" s="459" t="s">
        <v>17507</v>
      </c>
      <c r="Q37" s="239" t="s">
        <v>18237</v>
      </c>
      <c r="R37" t="s">
        <v>18810</v>
      </c>
    </row>
    <row r="38" spans="1:18" x14ac:dyDescent="0.25">
      <c r="A38" s="1773">
        <v>44194</v>
      </c>
      <c r="B38" s="281" t="s">
        <v>18805</v>
      </c>
      <c r="C38" s="1724" t="s">
        <v>18979</v>
      </c>
      <c r="D38" s="824" t="s">
        <v>19074</v>
      </c>
      <c r="E38" s="824" t="s">
        <v>24</v>
      </c>
      <c r="F38" s="826">
        <v>19904.8</v>
      </c>
      <c r="G38" s="1774">
        <v>1</v>
      </c>
      <c r="H38" s="1774">
        <v>1</v>
      </c>
      <c r="I38" s="824"/>
      <c r="J38" s="608">
        <f t="shared" si="0"/>
        <v>19904.8</v>
      </c>
      <c r="K38" s="281" t="s">
        <v>19075</v>
      </c>
      <c r="L38" s="281"/>
      <c r="N38" t="s">
        <v>18807</v>
      </c>
      <c r="O38" s="700" t="s">
        <v>18808</v>
      </c>
      <c r="P38" s="459" t="s">
        <v>17507</v>
      </c>
      <c r="Q38" s="239" t="s">
        <v>18237</v>
      </c>
      <c r="R38" t="s">
        <v>18810</v>
      </c>
    </row>
    <row r="39" spans="1:18" x14ac:dyDescent="0.25">
      <c r="A39" s="1773">
        <v>44194</v>
      </c>
      <c r="B39" s="281" t="s">
        <v>18805</v>
      </c>
      <c r="C39" s="1724" t="s">
        <v>18979</v>
      </c>
      <c r="D39" s="824" t="s">
        <v>19072</v>
      </c>
      <c r="E39" s="824" t="s">
        <v>24</v>
      </c>
      <c r="F39" s="826">
        <v>19904.8</v>
      </c>
      <c r="G39" s="1774">
        <v>1</v>
      </c>
      <c r="H39" s="1774">
        <v>1</v>
      </c>
      <c r="I39" s="824"/>
      <c r="J39" s="608">
        <f t="shared" si="0"/>
        <v>19904.8</v>
      </c>
      <c r="K39" s="281" t="s">
        <v>19073</v>
      </c>
      <c r="L39" s="281"/>
      <c r="N39" t="s">
        <v>18807</v>
      </c>
      <c r="O39" s="700" t="s">
        <v>18808</v>
      </c>
      <c r="P39" s="459" t="s">
        <v>17507</v>
      </c>
      <c r="Q39" s="239" t="s">
        <v>18237</v>
      </c>
      <c r="R39" t="s">
        <v>18810</v>
      </c>
    </row>
    <row r="40" spans="1:18" x14ac:dyDescent="0.25">
      <c r="A40" s="1773">
        <v>44194</v>
      </c>
      <c r="B40" s="281" t="s">
        <v>18805</v>
      </c>
      <c r="C40" s="1724" t="s">
        <v>18979</v>
      </c>
      <c r="D40" s="824" t="s">
        <v>19070</v>
      </c>
      <c r="E40" s="824" t="s">
        <v>24</v>
      </c>
      <c r="F40" s="826">
        <v>19904.8</v>
      </c>
      <c r="G40" s="1774">
        <v>1</v>
      </c>
      <c r="H40" s="1774">
        <v>1</v>
      </c>
      <c r="I40" s="824"/>
      <c r="J40" s="608">
        <f t="shared" si="0"/>
        <v>19904.8</v>
      </c>
      <c r="K40" s="281" t="s">
        <v>19071</v>
      </c>
      <c r="L40" s="281"/>
      <c r="N40" t="s">
        <v>18807</v>
      </c>
      <c r="O40" s="700" t="s">
        <v>18808</v>
      </c>
      <c r="P40" s="459" t="s">
        <v>17507</v>
      </c>
      <c r="Q40" s="239" t="s">
        <v>18237</v>
      </c>
      <c r="R40" t="s">
        <v>18810</v>
      </c>
    </row>
    <row r="41" spans="1:18" x14ac:dyDescent="0.25">
      <c r="A41" s="1773">
        <v>44194</v>
      </c>
      <c r="B41" s="281" t="s">
        <v>18805</v>
      </c>
      <c r="C41" s="1724" t="s">
        <v>18979</v>
      </c>
      <c r="D41" s="824" t="s">
        <v>19068</v>
      </c>
      <c r="E41" s="824" t="s">
        <v>24</v>
      </c>
      <c r="F41" s="826">
        <v>19904.8</v>
      </c>
      <c r="G41" s="1774">
        <v>1</v>
      </c>
      <c r="H41" s="1774">
        <v>1</v>
      </c>
      <c r="I41" s="824"/>
      <c r="J41" s="608">
        <f t="shared" si="0"/>
        <v>19904.8</v>
      </c>
      <c r="K41" s="281" t="s">
        <v>19069</v>
      </c>
      <c r="L41" s="281"/>
      <c r="N41" t="s">
        <v>18807</v>
      </c>
      <c r="O41" s="700" t="s">
        <v>18808</v>
      </c>
      <c r="P41" s="459" t="s">
        <v>17507</v>
      </c>
      <c r="Q41" s="239" t="s">
        <v>18237</v>
      </c>
      <c r="R41" t="s">
        <v>18810</v>
      </c>
    </row>
    <row r="42" spans="1:18" x14ac:dyDescent="0.25">
      <c r="A42" s="1773">
        <v>44194</v>
      </c>
      <c r="B42" s="281" t="s">
        <v>18805</v>
      </c>
      <c r="C42" s="1724" t="s">
        <v>18979</v>
      </c>
      <c r="D42" s="824" t="s">
        <v>19065</v>
      </c>
      <c r="E42" s="824" t="s">
        <v>24</v>
      </c>
      <c r="F42" s="826">
        <v>19904.8</v>
      </c>
      <c r="G42" s="1774">
        <v>1</v>
      </c>
      <c r="H42" s="1774">
        <v>1</v>
      </c>
      <c r="I42" s="824"/>
      <c r="J42" s="608">
        <f t="shared" si="0"/>
        <v>19904.8</v>
      </c>
      <c r="K42" s="281" t="s">
        <v>19066</v>
      </c>
      <c r="L42" s="281"/>
      <c r="N42" t="s">
        <v>18807</v>
      </c>
      <c r="O42" s="700" t="s">
        <v>18808</v>
      </c>
      <c r="P42" s="459" t="s">
        <v>17507</v>
      </c>
      <c r="Q42" s="239" t="s">
        <v>18237</v>
      </c>
      <c r="R42" t="s">
        <v>18810</v>
      </c>
    </row>
    <row r="43" spans="1:18" s="417" customFormat="1" x14ac:dyDescent="0.25">
      <c r="D43" s="496"/>
      <c r="G43" s="496"/>
      <c r="H43" s="496"/>
      <c r="O43" s="702"/>
      <c r="P43" s="702"/>
    </row>
    <row r="44" spans="1:18" x14ac:dyDescent="0.25">
      <c r="A44" s="1773">
        <v>44194</v>
      </c>
      <c r="B44" s="281" t="s">
        <v>18805</v>
      </c>
      <c r="C44" s="1724" t="s">
        <v>18979</v>
      </c>
      <c r="D44" s="824" t="s">
        <v>19063</v>
      </c>
      <c r="E44" s="824" t="s">
        <v>24</v>
      </c>
      <c r="F44" s="826">
        <v>19904.8</v>
      </c>
      <c r="G44" s="1774">
        <v>1</v>
      </c>
      <c r="H44" s="1774">
        <v>1</v>
      </c>
      <c r="I44" s="824"/>
      <c r="J44" s="608">
        <f t="shared" ref="J44" si="1">SUM(H44*F44)</f>
        <v>19904.8</v>
      </c>
      <c r="K44" s="281" t="s">
        <v>19064</v>
      </c>
      <c r="L44" s="281"/>
      <c r="N44" t="s">
        <v>18807</v>
      </c>
      <c r="O44" s="700" t="s">
        <v>18808</v>
      </c>
      <c r="P44" s="459" t="s">
        <v>17507</v>
      </c>
      <c r="Q44" s="239" t="s">
        <v>18237</v>
      </c>
      <c r="R44" t="s">
        <v>18810</v>
      </c>
    </row>
    <row r="45" spans="1:18" x14ac:dyDescent="0.25">
      <c r="A45" s="1773">
        <v>44194</v>
      </c>
      <c r="B45" s="281" t="s">
        <v>18805</v>
      </c>
      <c r="C45" s="1724" t="s">
        <v>18979</v>
      </c>
      <c r="D45" s="824" t="s">
        <v>19060</v>
      </c>
      <c r="E45" s="824" t="s">
        <v>24</v>
      </c>
      <c r="F45" s="826">
        <v>19904.8</v>
      </c>
      <c r="G45" s="1774">
        <v>1</v>
      </c>
      <c r="H45" s="1774">
        <v>1</v>
      </c>
      <c r="I45" s="824"/>
      <c r="J45" s="608">
        <f t="shared" ref="J45" si="2">SUM(H45*F45)</f>
        <v>19904.8</v>
      </c>
      <c r="K45" s="281" t="s">
        <v>19061</v>
      </c>
      <c r="L45" s="281"/>
      <c r="N45" t="s">
        <v>18807</v>
      </c>
      <c r="O45" s="700" t="s">
        <v>18808</v>
      </c>
      <c r="P45" s="459" t="s">
        <v>17507</v>
      </c>
      <c r="Q45" s="239" t="s">
        <v>18237</v>
      </c>
      <c r="R45" t="s">
        <v>18810</v>
      </c>
    </row>
    <row r="46" spans="1:18" x14ac:dyDescent="0.25">
      <c r="A46" s="1773">
        <v>44194</v>
      </c>
      <c r="B46" s="281" t="s">
        <v>18805</v>
      </c>
      <c r="C46" s="1724" t="s">
        <v>18979</v>
      </c>
      <c r="D46" s="824" t="s">
        <v>19059</v>
      </c>
      <c r="E46" s="824" t="s">
        <v>24</v>
      </c>
      <c r="F46" s="826">
        <v>19904.8</v>
      </c>
      <c r="G46" s="1774">
        <v>1</v>
      </c>
      <c r="H46" s="1774">
        <v>1</v>
      </c>
      <c r="I46" s="824"/>
      <c r="J46" s="608">
        <f t="shared" ref="J46" si="3">SUM(H46*F46)</f>
        <v>19904.8</v>
      </c>
      <c r="K46" s="281" t="s">
        <v>863</v>
      </c>
      <c r="L46" s="281"/>
      <c r="N46" t="s">
        <v>18807</v>
      </c>
      <c r="O46" s="700" t="s">
        <v>18808</v>
      </c>
      <c r="P46" s="459" t="s">
        <v>18965</v>
      </c>
      <c r="Q46" s="239" t="s">
        <v>18237</v>
      </c>
      <c r="R46" t="s">
        <v>18810</v>
      </c>
    </row>
    <row r="47" spans="1:18" x14ac:dyDescent="0.25">
      <c r="A47" s="1773">
        <v>44194</v>
      </c>
      <c r="B47" s="281" t="s">
        <v>18805</v>
      </c>
      <c r="C47" s="1724" t="s">
        <v>18979</v>
      </c>
      <c r="D47" s="824" t="s">
        <v>19057</v>
      </c>
      <c r="E47" s="824" t="s">
        <v>24</v>
      </c>
      <c r="F47" s="826">
        <v>19904.8</v>
      </c>
      <c r="G47" s="1774">
        <v>1</v>
      </c>
      <c r="H47" s="1774">
        <v>1</v>
      </c>
      <c r="I47" s="824"/>
      <c r="J47" s="608">
        <f t="shared" ref="J47" si="4">SUM(H47*F47)</f>
        <v>19904.8</v>
      </c>
      <c r="K47" s="281" t="s">
        <v>19058</v>
      </c>
      <c r="L47" s="281"/>
      <c r="N47" t="s">
        <v>18807</v>
      </c>
      <c r="O47" s="700" t="s">
        <v>18808</v>
      </c>
      <c r="P47" s="459" t="s">
        <v>17507</v>
      </c>
      <c r="Q47" s="239" t="s">
        <v>18237</v>
      </c>
      <c r="R47" t="s">
        <v>18810</v>
      </c>
    </row>
    <row r="48" spans="1:18" x14ac:dyDescent="0.25">
      <c r="A48" s="1773">
        <v>44194</v>
      </c>
      <c r="B48" s="281" t="s">
        <v>18805</v>
      </c>
      <c r="C48" s="1724" t="s">
        <v>18979</v>
      </c>
      <c r="D48" s="824" t="s">
        <v>19055</v>
      </c>
      <c r="E48" s="824" t="s">
        <v>24</v>
      </c>
      <c r="F48" s="826">
        <v>19904.8</v>
      </c>
      <c r="G48" s="1774">
        <v>1</v>
      </c>
      <c r="H48" s="1774">
        <v>1</v>
      </c>
      <c r="I48" s="824"/>
      <c r="J48" s="608">
        <f t="shared" ref="J48" si="5">SUM(H48*F48)</f>
        <v>19904.8</v>
      </c>
      <c r="K48" s="281" t="s">
        <v>19056</v>
      </c>
      <c r="L48" s="281"/>
      <c r="N48" t="s">
        <v>18807</v>
      </c>
      <c r="O48" s="700" t="s">
        <v>18808</v>
      </c>
      <c r="P48" s="459" t="s">
        <v>17507</v>
      </c>
      <c r="Q48" s="239" t="s">
        <v>18237</v>
      </c>
      <c r="R48" t="s">
        <v>18810</v>
      </c>
    </row>
    <row r="49" spans="1:18" x14ac:dyDescent="0.25">
      <c r="A49" s="1773">
        <v>44194</v>
      </c>
      <c r="B49" s="281" t="s">
        <v>18805</v>
      </c>
      <c r="C49" s="1724" t="s">
        <v>18979</v>
      </c>
      <c r="D49" s="824" t="s">
        <v>19053</v>
      </c>
      <c r="E49" s="824" t="s">
        <v>24</v>
      </c>
      <c r="F49" s="826">
        <v>19904.8</v>
      </c>
      <c r="G49" s="1774">
        <v>1</v>
      </c>
      <c r="H49" s="1774">
        <v>1</v>
      </c>
      <c r="I49" s="824"/>
      <c r="J49" s="608">
        <f t="shared" ref="J49" si="6">SUM(H49*F49)</f>
        <v>19904.8</v>
      </c>
      <c r="K49" s="281" t="s">
        <v>19054</v>
      </c>
      <c r="L49" s="281"/>
      <c r="N49" t="s">
        <v>18807</v>
      </c>
      <c r="O49" s="700" t="s">
        <v>18808</v>
      </c>
      <c r="P49" s="459" t="s">
        <v>17507</v>
      </c>
      <c r="Q49" s="239" t="s">
        <v>18237</v>
      </c>
      <c r="R49" t="s">
        <v>18810</v>
      </c>
    </row>
    <row r="50" spans="1:18" x14ac:dyDescent="0.25">
      <c r="A50" s="1773">
        <v>44194</v>
      </c>
      <c r="B50" s="281" t="s">
        <v>18805</v>
      </c>
      <c r="C50" s="1724" t="s">
        <v>18979</v>
      </c>
      <c r="D50" s="824" t="s">
        <v>19051</v>
      </c>
      <c r="E50" s="824" t="s">
        <v>24</v>
      </c>
      <c r="F50" s="826">
        <v>19904.8</v>
      </c>
      <c r="G50" s="1774">
        <v>1</v>
      </c>
      <c r="H50" s="1774">
        <v>1</v>
      </c>
      <c r="I50" s="824"/>
      <c r="J50" s="608">
        <f t="shared" ref="J50" si="7">SUM(H50*F50)</f>
        <v>19904.8</v>
      </c>
      <c r="K50" s="281" t="s">
        <v>19052</v>
      </c>
      <c r="L50" s="281"/>
      <c r="N50" t="s">
        <v>18807</v>
      </c>
      <c r="O50" s="700" t="s">
        <v>18808</v>
      </c>
      <c r="P50" s="459" t="s">
        <v>17507</v>
      </c>
      <c r="Q50" s="239" t="s">
        <v>18237</v>
      </c>
      <c r="R50" t="s">
        <v>18810</v>
      </c>
    </row>
    <row r="51" spans="1:18" x14ac:dyDescent="0.25">
      <c r="A51" s="1773">
        <v>44194</v>
      </c>
      <c r="B51" s="281" t="s">
        <v>18805</v>
      </c>
      <c r="C51" s="1724" t="s">
        <v>18979</v>
      </c>
      <c r="D51" s="824" t="s">
        <v>19049</v>
      </c>
      <c r="E51" s="824" t="s">
        <v>24</v>
      </c>
      <c r="F51" s="826">
        <v>19904.8</v>
      </c>
      <c r="G51" s="1774">
        <v>1</v>
      </c>
      <c r="H51" s="1774">
        <v>1</v>
      </c>
      <c r="I51" s="824"/>
      <c r="J51" s="608">
        <f t="shared" ref="J51" si="8">SUM(H51*F51)</f>
        <v>19904.8</v>
      </c>
      <c r="K51" s="281" t="s">
        <v>19050</v>
      </c>
      <c r="L51" s="281"/>
      <c r="N51" t="s">
        <v>18807</v>
      </c>
      <c r="O51" s="700" t="s">
        <v>18808</v>
      </c>
      <c r="P51" s="459" t="s">
        <v>17507</v>
      </c>
      <c r="Q51" s="239" t="s">
        <v>18237</v>
      </c>
      <c r="R51" t="s">
        <v>18810</v>
      </c>
    </row>
    <row r="52" spans="1:18" x14ac:dyDescent="0.25">
      <c r="A52" s="1773">
        <v>44194</v>
      </c>
      <c r="B52" s="281" t="s">
        <v>18805</v>
      </c>
      <c r="C52" s="1724" t="s">
        <v>18979</v>
      </c>
      <c r="D52" s="824" t="s">
        <v>19047</v>
      </c>
      <c r="E52" s="824" t="s">
        <v>24</v>
      </c>
      <c r="F52" s="826">
        <v>19904.8</v>
      </c>
      <c r="G52" s="1774">
        <v>1</v>
      </c>
      <c r="H52" s="1774">
        <v>1</v>
      </c>
      <c r="I52" s="824"/>
      <c r="J52" s="608">
        <f t="shared" ref="J52" si="9">SUM(H52*F52)</f>
        <v>19904.8</v>
      </c>
      <c r="K52" s="281" t="s">
        <v>19048</v>
      </c>
      <c r="L52" s="281"/>
      <c r="N52" t="s">
        <v>18807</v>
      </c>
      <c r="O52" s="700" t="s">
        <v>18808</v>
      </c>
      <c r="P52" s="459" t="s">
        <v>17507</v>
      </c>
      <c r="Q52" s="239" t="s">
        <v>18237</v>
      </c>
      <c r="R52" t="s">
        <v>18810</v>
      </c>
    </row>
    <row r="53" spans="1:18" x14ac:dyDescent="0.25">
      <c r="A53" s="1773">
        <v>44194</v>
      </c>
      <c r="B53" s="281" t="s">
        <v>18805</v>
      </c>
      <c r="C53" s="1724" t="s">
        <v>18979</v>
      </c>
      <c r="D53" s="824" t="s">
        <v>19045</v>
      </c>
      <c r="E53" s="824" t="s">
        <v>24</v>
      </c>
      <c r="F53" s="826">
        <v>19904.8</v>
      </c>
      <c r="G53" s="1774">
        <v>1</v>
      </c>
      <c r="H53" s="1774">
        <v>1</v>
      </c>
      <c r="I53" s="824"/>
      <c r="J53" s="608">
        <f t="shared" ref="J53" si="10">SUM(H53*F53)</f>
        <v>19904.8</v>
      </c>
      <c r="K53" s="281" t="s">
        <v>19046</v>
      </c>
      <c r="L53" s="281"/>
      <c r="N53" t="s">
        <v>18807</v>
      </c>
      <c r="O53" s="700" t="s">
        <v>18808</v>
      </c>
      <c r="P53" s="459" t="s">
        <v>17731</v>
      </c>
      <c r="Q53" s="239" t="s">
        <v>18237</v>
      </c>
      <c r="R53" t="s">
        <v>18810</v>
      </c>
    </row>
    <row r="54" spans="1:18" x14ac:dyDescent="0.25">
      <c r="A54" s="1773">
        <v>44194</v>
      </c>
      <c r="B54" s="281" t="s">
        <v>18805</v>
      </c>
      <c r="C54" s="1724" t="s">
        <v>18979</v>
      </c>
      <c r="D54" s="824" t="s">
        <v>19044</v>
      </c>
      <c r="E54" s="824" t="s">
        <v>24</v>
      </c>
      <c r="F54" s="826">
        <v>19904.8</v>
      </c>
      <c r="G54" s="1774">
        <v>1</v>
      </c>
      <c r="H54" s="1774">
        <v>1</v>
      </c>
      <c r="I54" s="824"/>
      <c r="J54" s="608">
        <f t="shared" ref="J54" si="11">SUM(H54*F54)</f>
        <v>19904.8</v>
      </c>
      <c r="K54" s="281" t="s">
        <v>449</v>
      </c>
      <c r="L54" s="281"/>
      <c r="N54" t="s">
        <v>18807</v>
      </c>
      <c r="O54" s="700" t="s">
        <v>18808</v>
      </c>
      <c r="P54" s="459" t="s">
        <v>18900</v>
      </c>
      <c r="Q54" s="239" t="s">
        <v>18237</v>
      </c>
      <c r="R54" t="s">
        <v>18810</v>
      </c>
    </row>
    <row r="55" spans="1:18" x14ac:dyDescent="0.25">
      <c r="A55" s="1773">
        <v>44194</v>
      </c>
      <c r="B55" s="281" t="s">
        <v>18805</v>
      </c>
      <c r="C55" s="1724" t="s">
        <v>18979</v>
      </c>
      <c r="D55" s="824" t="s">
        <v>19042</v>
      </c>
      <c r="E55" s="824" t="s">
        <v>24</v>
      </c>
      <c r="F55" s="826">
        <v>19904.8</v>
      </c>
      <c r="G55" s="1774">
        <v>1</v>
      </c>
      <c r="H55" s="1774">
        <v>1</v>
      </c>
      <c r="I55" s="824"/>
      <c r="J55" s="608">
        <f t="shared" ref="J55" si="12">SUM(H55*F55)</f>
        <v>19904.8</v>
      </c>
      <c r="K55" s="281" t="s">
        <v>19043</v>
      </c>
      <c r="L55" s="281"/>
      <c r="N55" t="s">
        <v>18807</v>
      </c>
      <c r="O55" s="700" t="s">
        <v>18808</v>
      </c>
      <c r="P55" s="459" t="s">
        <v>17507</v>
      </c>
      <c r="Q55" s="239" t="s">
        <v>18237</v>
      </c>
      <c r="R55" t="s">
        <v>18810</v>
      </c>
    </row>
    <row r="56" spans="1:18" x14ac:dyDescent="0.25">
      <c r="A56" s="1773">
        <v>44194</v>
      </c>
      <c r="B56" s="281" t="s">
        <v>18805</v>
      </c>
      <c r="C56" s="1724" t="s">
        <v>18979</v>
      </c>
      <c r="D56" s="824" t="s">
        <v>19041</v>
      </c>
      <c r="E56" s="824" t="s">
        <v>24</v>
      </c>
      <c r="F56" s="826">
        <v>19904.8</v>
      </c>
      <c r="G56" s="1774">
        <v>1</v>
      </c>
      <c r="H56" s="1774">
        <v>1</v>
      </c>
      <c r="I56" s="824"/>
      <c r="J56" s="608">
        <f t="shared" ref="J56" si="13">SUM(H56*F56)</f>
        <v>19904.8</v>
      </c>
      <c r="K56" s="281" t="s">
        <v>124</v>
      </c>
      <c r="L56" s="281"/>
      <c r="N56" t="s">
        <v>18807</v>
      </c>
      <c r="O56" s="700" t="s">
        <v>18808</v>
      </c>
      <c r="P56" s="459" t="s">
        <v>19040</v>
      </c>
      <c r="Q56" s="239" t="s">
        <v>18237</v>
      </c>
      <c r="R56" t="s">
        <v>18810</v>
      </c>
    </row>
    <row r="57" spans="1:18" x14ac:dyDescent="0.25">
      <c r="A57" s="1773">
        <v>44194</v>
      </c>
      <c r="B57" s="281" t="s">
        <v>18805</v>
      </c>
      <c r="C57" s="1724" t="s">
        <v>18979</v>
      </c>
      <c r="D57" s="824" t="s">
        <v>19038</v>
      </c>
      <c r="E57" s="824" t="s">
        <v>24</v>
      </c>
      <c r="F57" s="826">
        <v>19904.8</v>
      </c>
      <c r="G57" s="1774">
        <v>1</v>
      </c>
      <c r="H57" s="1774">
        <v>1</v>
      </c>
      <c r="I57" s="824"/>
      <c r="J57" s="608">
        <f t="shared" ref="J57" si="14">SUM(H57*F57)</f>
        <v>19904.8</v>
      </c>
      <c r="K57" s="281" t="s">
        <v>19039</v>
      </c>
      <c r="L57" s="281"/>
      <c r="N57" t="s">
        <v>18807</v>
      </c>
      <c r="O57" s="700" t="s">
        <v>18808</v>
      </c>
      <c r="P57" s="459" t="s">
        <v>19040</v>
      </c>
      <c r="Q57" s="239" t="s">
        <v>18237</v>
      </c>
      <c r="R57" t="s">
        <v>18810</v>
      </c>
    </row>
    <row r="58" spans="1:18" x14ac:dyDescent="0.25">
      <c r="A58" s="1773">
        <v>44194</v>
      </c>
      <c r="B58" s="281" t="s">
        <v>18805</v>
      </c>
      <c r="C58" s="1724" t="s">
        <v>18979</v>
      </c>
      <c r="D58" s="824" t="s">
        <v>19036</v>
      </c>
      <c r="E58" s="824" t="s">
        <v>24</v>
      </c>
      <c r="F58" s="826">
        <v>19904.8</v>
      </c>
      <c r="G58" s="1774">
        <v>1</v>
      </c>
      <c r="H58" s="1774">
        <v>1</v>
      </c>
      <c r="I58" s="824"/>
      <c r="J58" s="608">
        <f t="shared" ref="J58" si="15">SUM(H58*F58)</f>
        <v>19904.8</v>
      </c>
      <c r="K58" s="281" t="s">
        <v>19037</v>
      </c>
      <c r="L58" s="281"/>
      <c r="N58" t="s">
        <v>18807</v>
      </c>
      <c r="O58" s="700" t="s">
        <v>18808</v>
      </c>
      <c r="P58" s="459" t="s">
        <v>17507</v>
      </c>
      <c r="Q58" s="239" t="s">
        <v>18237</v>
      </c>
      <c r="R58" t="s">
        <v>18810</v>
      </c>
    </row>
    <row r="59" spans="1:18" x14ac:dyDescent="0.25">
      <c r="A59" s="1773">
        <v>44194</v>
      </c>
      <c r="B59" s="281" t="s">
        <v>18805</v>
      </c>
      <c r="C59" s="1724" t="s">
        <v>18979</v>
      </c>
      <c r="D59" s="824" t="s">
        <v>19033</v>
      </c>
      <c r="E59" s="824" t="s">
        <v>24</v>
      </c>
      <c r="F59" s="826">
        <v>19904.8</v>
      </c>
      <c r="G59" s="1774">
        <v>1</v>
      </c>
      <c r="H59" s="1774">
        <v>1</v>
      </c>
      <c r="I59" s="824"/>
      <c r="J59" s="608">
        <f t="shared" ref="J59" si="16">SUM(H59*F59)</f>
        <v>19904.8</v>
      </c>
      <c r="K59" s="281" t="s">
        <v>19034</v>
      </c>
      <c r="L59" s="281"/>
      <c r="N59" t="s">
        <v>18807</v>
      </c>
      <c r="O59" s="700" t="s">
        <v>18808</v>
      </c>
      <c r="P59" s="459" t="s">
        <v>19035</v>
      </c>
      <c r="Q59" s="239" t="s">
        <v>18237</v>
      </c>
      <c r="R59" t="s">
        <v>18810</v>
      </c>
    </row>
    <row r="60" spans="1:18" x14ac:dyDescent="0.25">
      <c r="A60" s="1773">
        <v>44194</v>
      </c>
      <c r="B60" s="281" t="s">
        <v>18805</v>
      </c>
      <c r="C60" s="1724" t="s">
        <v>18979</v>
      </c>
      <c r="D60" s="824" t="s">
        <v>19030</v>
      </c>
      <c r="E60" s="824" t="s">
        <v>24</v>
      </c>
      <c r="F60" s="826">
        <v>19904.8</v>
      </c>
      <c r="G60" s="1774">
        <v>1</v>
      </c>
      <c r="H60" s="1774">
        <v>1</v>
      </c>
      <c r="I60" s="824"/>
      <c r="J60" s="608">
        <f t="shared" ref="J60" si="17">SUM(H60*F60)</f>
        <v>19904.8</v>
      </c>
      <c r="K60" s="281" t="s">
        <v>19031</v>
      </c>
      <c r="L60" s="281"/>
      <c r="N60" t="s">
        <v>18807</v>
      </c>
      <c r="O60" s="700" t="s">
        <v>18808</v>
      </c>
      <c r="P60" s="459" t="s">
        <v>19032</v>
      </c>
      <c r="Q60" s="239" t="s">
        <v>18237</v>
      </c>
      <c r="R60" t="s">
        <v>18810</v>
      </c>
    </row>
    <row r="61" spans="1:18" x14ac:dyDescent="0.25">
      <c r="A61" s="1773">
        <v>44194</v>
      </c>
      <c r="B61" s="281" t="s">
        <v>18805</v>
      </c>
      <c r="C61" s="1724" t="s">
        <v>18979</v>
      </c>
      <c r="D61" s="824" t="s">
        <v>19029</v>
      </c>
      <c r="E61" s="824" t="s">
        <v>24</v>
      </c>
      <c r="F61" s="826">
        <v>19904.8</v>
      </c>
      <c r="G61" s="1774">
        <v>1</v>
      </c>
      <c r="H61" s="1774">
        <v>1</v>
      </c>
      <c r="I61" s="824"/>
      <c r="J61" s="608">
        <f t="shared" ref="J61" si="18">SUM(H61*F61)</f>
        <v>19904.8</v>
      </c>
      <c r="K61" s="281" t="s">
        <v>4509</v>
      </c>
      <c r="L61" s="281"/>
      <c r="N61" t="s">
        <v>18807</v>
      </c>
      <c r="O61" s="700" t="s">
        <v>18808</v>
      </c>
      <c r="P61" s="459" t="s">
        <v>18900</v>
      </c>
      <c r="Q61" s="239" t="s">
        <v>18237</v>
      </c>
      <c r="R61" t="s">
        <v>18810</v>
      </c>
    </row>
    <row r="62" spans="1:18" x14ac:dyDescent="0.25">
      <c r="A62" s="1773">
        <v>44194</v>
      </c>
      <c r="B62" s="281" t="s">
        <v>18805</v>
      </c>
      <c r="C62" s="1724" t="s">
        <v>18979</v>
      </c>
      <c r="D62" s="824" t="s">
        <v>19027</v>
      </c>
      <c r="E62" s="824" t="s">
        <v>24</v>
      </c>
      <c r="F62" s="826">
        <v>19904.8</v>
      </c>
      <c r="G62" s="1774">
        <v>1</v>
      </c>
      <c r="H62" s="1774">
        <v>1</v>
      </c>
      <c r="I62" s="824"/>
      <c r="J62" s="608">
        <f t="shared" ref="J62" si="19">SUM(H62*F62)</f>
        <v>19904.8</v>
      </c>
      <c r="K62" s="281" t="s">
        <v>19028</v>
      </c>
      <c r="L62" s="281"/>
      <c r="N62" t="s">
        <v>18807</v>
      </c>
      <c r="O62" s="700" t="s">
        <v>18808</v>
      </c>
      <c r="P62" s="459" t="s">
        <v>17507</v>
      </c>
      <c r="Q62" s="239" t="s">
        <v>18237</v>
      </c>
      <c r="R62" t="s">
        <v>18810</v>
      </c>
    </row>
    <row r="63" spans="1:18" x14ac:dyDescent="0.25">
      <c r="A63" s="1773">
        <v>44194</v>
      </c>
      <c r="B63" s="281" t="s">
        <v>18805</v>
      </c>
      <c r="C63" s="1724" t="s">
        <v>18979</v>
      </c>
      <c r="D63" s="824" t="s">
        <v>19025</v>
      </c>
      <c r="E63" s="824" t="s">
        <v>24</v>
      </c>
      <c r="F63" s="826">
        <v>19904.8</v>
      </c>
      <c r="G63" s="1774">
        <v>1</v>
      </c>
      <c r="H63" s="1774">
        <v>1</v>
      </c>
      <c r="I63" s="824"/>
      <c r="J63" s="608">
        <f t="shared" ref="J63" si="20">SUM(H63*F63)</f>
        <v>19904.8</v>
      </c>
      <c r="K63" s="281" t="s">
        <v>19026</v>
      </c>
      <c r="L63" s="281"/>
      <c r="N63" t="s">
        <v>18807</v>
      </c>
      <c r="O63" s="700" t="s">
        <v>18808</v>
      </c>
      <c r="P63" s="459" t="s">
        <v>17507</v>
      </c>
      <c r="Q63" s="239" t="s">
        <v>18237</v>
      </c>
      <c r="R63" t="s">
        <v>18810</v>
      </c>
    </row>
    <row r="64" spans="1:18" x14ac:dyDescent="0.25">
      <c r="A64" s="1773">
        <v>44194</v>
      </c>
      <c r="B64" s="281" t="s">
        <v>18805</v>
      </c>
      <c r="C64" s="1724" t="s">
        <v>18979</v>
      </c>
      <c r="D64" s="824" t="s">
        <v>19024</v>
      </c>
      <c r="E64" s="824" t="s">
        <v>24</v>
      </c>
      <c r="F64" s="826">
        <v>19904.8</v>
      </c>
      <c r="G64" s="1774">
        <v>1</v>
      </c>
      <c r="H64" s="1774">
        <v>1</v>
      </c>
      <c r="I64" s="824"/>
      <c r="J64" s="608">
        <f t="shared" ref="J64" si="21">SUM(H64*F64)</f>
        <v>19904.8</v>
      </c>
      <c r="K64" s="281" t="s">
        <v>4126</v>
      </c>
      <c r="L64" s="281"/>
      <c r="N64" t="s">
        <v>18807</v>
      </c>
      <c r="O64" s="700" t="s">
        <v>18808</v>
      </c>
      <c r="P64" s="459" t="s">
        <v>19014</v>
      </c>
      <c r="Q64" s="239" t="s">
        <v>18237</v>
      </c>
      <c r="R64" t="s">
        <v>18810</v>
      </c>
    </row>
    <row r="65" spans="1:18" x14ac:dyDescent="0.25">
      <c r="A65" s="1773">
        <v>44194</v>
      </c>
      <c r="B65" s="281" t="s">
        <v>18805</v>
      </c>
      <c r="C65" s="1724" t="s">
        <v>18979</v>
      </c>
      <c r="D65" s="824" t="s">
        <v>19022</v>
      </c>
      <c r="E65" s="824" t="s">
        <v>24</v>
      </c>
      <c r="F65" s="826">
        <v>19904.8</v>
      </c>
      <c r="G65" s="1774">
        <v>1</v>
      </c>
      <c r="H65" s="1774">
        <v>1</v>
      </c>
      <c r="I65" s="824"/>
      <c r="J65" s="608">
        <f t="shared" ref="J65" si="22">SUM(H65*F65)</f>
        <v>19904.8</v>
      </c>
      <c r="K65" s="281" t="s">
        <v>19023</v>
      </c>
      <c r="L65" s="281"/>
      <c r="N65" t="s">
        <v>18807</v>
      </c>
      <c r="O65" s="700" t="s">
        <v>18808</v>
      </c>
      <c r="P65" t="s">
        <v>18900</v>
      </c>
      <c r="Q65" s="239" t="s">
        <v>18237</v>
      </c>
      <c r="R65" t="s">
        <v>18810</v>
      </c>
    </row>
    <row r="66" spans="1:18" x14ac:dyDescent="0.25">
      <c r="A66" s="1773">
        <v>44194</v>
      </c>
      <c r="B66" s="281" t="s">
        <v>18805</v>
      </c>
      <c r="C66" s="1724" t="s">
        <v>18979</v>
      </c>
      <c r="D66" s="824" t="s">
        <v>19021</v>
      </c>
      <c r="E66" s="824" t="s">
        <v>24</v>
      </c>
      <c r="F66" s="826">
        <v>19904.8</v>
      </c>
      <c r="G66" s="1774">
        <v>1</v>
      </c>
      <c r="H66" s="1774">
        <v>1</v>
      </c>
      <c r="I66" s="824"/>
      <c r="J66" s="608">
        <f t="shared" ref="J66" si="23">SUM(H66*F66)</f>
        <v>19904.8</v>
      </c>
      <c r="K66" s="281" t="s">
        <v>12862</v>
      </c>
      <c r="L66" s="281"/>
      <c r="N66" t="s">
        <v>18807</v>
      </c>
      <c r="O66" s="700" t="s">
        <v>18808</v>
      </c>
      <c r="P66" t="s">
        <v>18900</v>
      </c>
      <c r="Q66" s="239" t="s">
        <v>18237</v>
      </c>
      <c r="R66" t="s">
        <v>18810</v>
      </c>
    </row>
    <row r="67" spans="1:18" x14ac:dyDescent="0.25">
      <c r="A67" s="1773">
        <v>44194</v>
      </c>
      <c r="B67" s="281" t="s">
        <v>18805</v>
      </c>
      <c r="C67" s="1724" t="s">
        <v>18979</v>
      </c>
      <c r="D67" s="824" t="s">
        <v>19019</v>
      </c>
      <c r="E67" s="824" t="s">
        <v>24</v>
      </c>
      <c r="F67" s="826">
        <v>19904.8</v>
      </c>
      <c r="G67" s="1774">
        <v>1</v>
      </c>
      <c r="H67" s="1774">
        <v>1</v>
      </c>
      <c r="I67" s="824"/>
      <c r="J67" s="608">
        <f t="shared" ref="J67" si="24">SUM(H67*F67)</f>
        <v>19904.8</v>
      </c>
      <c r="K67" s="281" t="s">
        <v>19020</v>
      </c>
      <c r="L67" s="281"/>
      <c r="N67" t="s">
        <v>18807</v>
      </c>
      <c r="O67" s="700" t="s">
        <v>18808</v>
      </c>
      <c r="P67" t="s">
        <v>17507</v>
      </c>
      <c r="Q67" s="239" t="s">
        <v>18237</v>
      </c>
      <c r="R67" t="s">
        <v>18810</v>
      </c>
    </row>
    <row r="68" spans="1:18" x14ac:dyDescent="0.25">
      <c r="A68" s="1773">
        <v>44194</v>
      </c>
      <c r="B68" s="281" t="s">
        <v>18805</v>
      </c>
      <c r="C68" s="1724" t="s">
        <v>18979</v>
      </c>
      <c r="D68" s="824" t="s">
        <v>19017</v>
      </c>
      <c r="E68" s="824" t="s">
        <v>24</v>
      </c>
      <c r="F68" s="826">
        <v>19904.8</v>
      </c>
      <c r="G68" s="1774">
        <v>1</v>
      </c>
      <c r="H68" s="1774">
        <v>1</v>
      </c>
      <c r="I68" s="824"/>
      <c r="J68" s="608">
        <f t="shared" ref="J68" si="25">SUM(H68*F68)</f>
        <v>19904.8</v>
      </c>
      <c r="K68" s="281" t="s">
        <v>19018</v>
      </c>
      <c r="L68" s="281"/>
      <c r="N68" t="s">
        <v>18807</v>
      </c>
      <c r="O68" s="700" t="s">
        <v>18808</v>
      </c>
      <c r="P68" t="s">
        <v>17507</v>
      </c>
      <c r="Q68" s="239" t="s">
        <v>18237</v>
      </c>
      <c r="R68" t="s">
        <v>18810</v>
      </c>
    </row>
    <row r="69" spans="1:18" x14ac:dyDescent="0.25">
      <c r="A69" s="1773">
        <v>44194</v>
      </c>
      <c r="B69" s="281" t="s">
        <v>18805</v>
      </c>
      <c r="C69" s="1724" t="s">
        <v>18979</v>
      </c>
      <c r="D69" s="824" t="s">
        <v>19015</v>
      </c>
      <c r="E69" s="824" t="s">
        <v>24</v>
      </c>
      <c r="F69" s="826">
        <v>19904.8</v>
      </c>
      <c r="G69" s="1774">
        <v>1</v>
      </c>
      <c r="H69" s="1774">
        <v>1</v>
      </c>
      <c r="I69" s="824"/>
      <c r="J69" s="608">
        <f t="shared" ref="J69" si="26">SUM(H69*F69)</f>
        <v>19904.8</v>
      </c>
      <c r="K69" s="281" t="s">
        <v>19016</v>
      </c>
      <c r="L69" s="281"/>
      <c r="N69" t="s">
        <v>18807</v>
      </c>
      <c r="O69" s="700" t="s">
        <v>18808</v>
      </c>
      <c r="P69"/>
      <c r="Q69" s="239" t="s">
        <v>18237</v>
      </c>
      <c r="R69" t="s">
        <v>18810</v>
      </c>
    </row>
    <row r="70" spans="1:18" x14ac:dyDescent="0.25">
      <c r="A70" s="1773">
        <v>44194</v>
      </c>
      <c r="B70" s="281" t="s">
        <v>18805</v>
      </c>
      <c r="C70" s="1724" t="s">
        <v>18979</v>
      </c>
      <c r="D70" s="824" t="s">
        <v>19012</v>
      </c>
      <c r="E70" s="824" t="s">
        <v>24</v>
      </c>
      <c r="F70" s="826">
        <v>19904.8</v>
      </c>
      <c r="G70" s="1774">
        <v>1</v>
      </c>
      <c r="H70" s="1774">
        <v>1</v>
      </c>
      <c r="I70" s="824"/>
      <c r="J70" s="608">
        <f t="shared" ref="J70" si="27">SUM(H70*F70)</f>
        <v>19904.8</v>
      </c>
      <c r="K70" s="281" t="s">
        <v>19013</v>
      </c>
      <c r="L70" s="281"/>
      <c r="N70" t="s">
        <v>18807</v>
      </c>
      <c r="O70" s="700" t="s">
        <v>18808</v>
      </c>
      <c r="P70" t="s">
        <v>19014</v>
      </c>
      <c r="Q70" s="239" t="s">
        <v>18237</v>
      </c>
      <c r="R70" t="s">
        <v>18810</v>
      </c>
    </row>
    <row r="71" spans="1:18" x14ac:dyDescent="0.25">
      <c r="A71" s="1773">
        <v>44194</v>
      </c>
      <c r="B71" s="281" t="s">
        <v>18805</v>
      </c>
      <c r="C71" s="1724" t="s">
        <v>18979</v>
      </c>
      <c r="D71" s="824" t="s">
        <v>19010</v>
      </c>
      <c r="E71" s="824" t="s">
        <v>24</v>
      </c>
      <c r="F71" s="826">
        <v>19904.8</v>
      </c>
      <c r="G71" s="1774">
        <v>1</v>
      </c>
      <c r="H71" s="1774">
        <v>1</v>
      </c>
      <c r="I71" s="824"/>
      <c r="J71" s="608">
        <f t="shared" ref="J71" si="28">SUM(H71*F71)</f>
        <v>19904.8</v>
      </c>
      <c r="K71" s="281" t="s">
        <v>19011</v>
      </c>
      <c r="L71" s="281"/>
      <c r="N71" t="s">
        <v>18807</v>
      </c>
      <c r="O71" s="700" t="s">
        <v>18808</v>
      </c>
      <c r="P71" t="s">
        <v>18883</v>
      </c>
      <c r="Q71" s="239" t="s">
        <v>18237</v>
      </c>
      <c r="R71" t="s">
        <v>18810</v>
      </c>
    </row>
    <row r="72" spans="1:18" x14ac:dyDescent="0.25">
      <c r="A72" s="1773">
        <v>44194</v>
      </c>
      <c r="B72" s="281" t="s">
        <v>18805</v>
      </c>
      <c r="C72" s="1724" t="s">
        <v>18979</v>
      </c>
      <c r="D72" s="824" t="s">
        <v>19008</v>
      </c>
      <c r="E72" s="824" t="s">
        <v>24</v>
      </c>
      <c r="F72" s="826">
        <v>19904.8</v>
      </c>
      <c r="G72" s="1774">
        <v>1</v>
      </c>
      <c r="H72" s="1774">
        <v>1</v>
      </c>
      <c r="I72" s="824"/>
      <c r="J72" s="608">
        <f t="shared" ref="J72" si="29">SUM(H72*F72)</f>
        <v>19904.8</v>
      </c>
      <c r="K72" s="281" t="s">
        <v>19009</v>
      </c>
      <c r="L72" s="281"/>
      <c r="N72" t="s">
        <v>18807</v>
      </c>
      <c r="O72" s="700" t="s">
        <v>18808</v>
      </c>
      <c r="P72" t="s">
        <v>17731</v>
      </c>
      <c r="Q72" s="239" t="s">
        <v>18237</v>
      </c>
      <c r="R72" t="s">
        <v>18810</v>
      </c>
    </row>
    <row r="73" spans="1:18" x14ac:dyDescent="0.25">
      <c r="A73" s="1773">
        <v>44194</v>
      </c>
      <c r="B73" s="281" t="s">
        <v>18805</v>
      </c>
      <c r="C73" s="1724" t="s">
        <v>18979</v>
      </c>
      <c r="D73" s="824" t="s">
        <v>19007</v>
      </c>
      <c r="E73" s="824" t="s">
        <v>24</v>
      </c>
      <c r="F73" s="826">
        <v>19904.8</v>
      </c>
      <c r="G73" s="1774">
        <v>1</v>
      </c>
      <c r="H73" s="1774">
        <v>1</v>
      </c>
      <c r="I73" s="824"/>
      <c r="J73" s="608">
        <f t="shared" ref="J73" si="30">SUM(H73*F73)</f>
        <v>19904.8</v>
      </c>
      <c r="K73" s="281" t="s">
        <v>15970</v>
      </c>
      <c r="L73" s="281"/>
      <c r="N73" t="s">
        <v>18807</v>
      </c>
      <c r="O73" s="700" t="s">
        <v>18808</v>
      </c>
      <c r="P73" t="s">
        <v>17507</v>
      </c>
      <c r="Q73" s="239" t="s">
        <v>18237</v>
      </c>
      <c r="R73" t="s">
        <v>18810</v>
      </c>
    </row>
    <row r="74" spans="1:18" x14ac:dyDescent="0.25">
      <c r="A74" s="1773">
        <v>44194</v>
      </c>
      <c r="B74" s="281" t="s">
        <v>18805</v>
      </c>
      <c r="C74" s="1724" t="s">
        <v>18979</v>
      </c>
      <c r="D74" s="824" t="s">
        <v>19006</v>
      </c>
      <c r="E74" s="824" t="s">
        <v>24</v>
      </c>
      <c r="F74" s="826">
        <v>19904.8</v>
      </c>
      <c r="G74" s="1774">
        <v>1</v>
      </c>
      <c r="H74" s="1774">
        <v>1</v>
      </c>
      <c r="I74" s="824"/>
      <c r="J74" s="608">
        <f t="shared" ref="J74" si="31">SUM(H74*F74)</f>
        <v>19904.8</v>
      </c>
      <c r="K74" s="281" t="s">
        <v>855</v>
      </c>
      <c r="L74" s="281"/>
      <c r="N74" t="s">
        <v>18807</v>
      </c>
      <c r="O74" s="700" t="s">
        <v>18808</v>
      </c>
      <c r="P74" t="s">
        <v>18965</v>
      </c>
      <c r="Q74" s="239" t="s">
        <v>18237</v>
      </c>
      <c r="R74" t="s">
        <v>18810</v>
      </c>
    </row>
    <row r="75" spans="1:18" x14ac:dyDescent="0.25">
      <c r="A75" s="1773">
        <v>44194</v>
      </c>
      <c r="B75" s="281" t="s">
        <v>18805</v>
      </c>
      <c r="C75" s="1724" t="s">
        <v>18979</v>
      </c>
      <c r="D75" s="824" t="s">
        <v>19004</v>
      </c>
      <c r="E75" s="824" t="s">
        <v>24</v>
      </c>
      <c r="F75" s="826">
        <v>19904.8</v>
      </c>
      <c r="G75" s="1774">
        <v>1</v>
      </c>
      <c r="H75" s="1774">
        <v>1</v>
      </c>
      <c r="I75" s="824"/>
      <c r="J75" s="608">
        <f t="shared" ref="J75" si="32">SUM(H75*F75)</f>
        <v>19904.8</v>
      </c>
      <c r="K75" s="281" t="s">
        <v>19005</v>
      </c>
      <c r="L75" s="281"/>
      <c r="N75" t="s">
        <v>18807</v>
      </c>
      <c r="O75" s="700" t="s">
        <v>18808</v>
      </c>
      <c r="P75" t="s">
        <v>18965</v>
      </c>
      <c r="Q75" s="239" t="s">
        <v>18237</v>
      </c>
      <c r="R75" t="s">
        <v>18810</v>
      </c>
    </row>
    <row r="76" spans="1:18" x14ac:dyDescent="0.25">
      <c r="A76" s="1773">
        <v>44194</v>
      </c>
      <c r="B76" s="281" t="s">
        <v>18805</v>
      </c>
      <c r="C76" s="1724" t="s">
        <v>18979</v>
      </c>
      <c r="D76" s="824" t="s">
        <v>19002</v>
      </c>
      <c r="E76" s="824" t="s">
        <v>24</v>
      </c>
      <c r="F76" s="826">
        <v>19904.8</v>
      </c>
      <c r="G76" s="1774">
        <v>1</v>
      </c>
      <c r="H76" s="1774">
        <v>1</v>
      </c>
      <c r="I76" s="824"/>
      <c r="J76" s="608">
        <f t="shared" ref="J76" si="33">SUM(H76*F76)</f>
        <v>19904.8</v>
      </c>
      <c r="K76" s="281" t="s">
        <v>19003</v>
      </c>
      <c r="L76" s="281"/>
      <c r="N76" t="s">
        <v>18807</v>
      </c>
      <c r="O76" s="700" t="s">
        <v>18808</v>
      </c>
      <c r="P76" t="s">
        <v>17507</v>
      </c>
      <c r="Q76" s="239" t="s">
        <v>18237</v>
      </c>
      <c r="R76" t="s">
        <v>18810</v>
      </c>
    </row>
    <row r="77" spans="1:18" x14ac:dyDescent="0.25">
      <c r="A77" s="1773">
        <v>44194</v>
      </c>
      <c r="B77" s="281" t="s">
        <v>18805</v>
      </c>
      <c r="C77" s="1724" t="s">
        <v>18979</v>
      </c>
      <c r="D77" s="824" t="s">
        <v>19001</v>
      </c>
      <c r="E77" s="824" t="s">
        <v>24</v>
      </c>
      <c r="F77" s="826">
        <v>19904.8</v>
      </c>
      <c r="G77" s="1774">
        <v>1</v>
      </c>
      <c r="H77" s="1774">
        <v>1</v>
      </c>
      <c r="I77" s="824"/>
      <c r="J77" s="608">
        <f t="shared" ref="J77" si="34">SUM(H77*F77)</f>
        <v>19904.8</v>
      </c>
      <c r="K77" s="281" t="s">
        <v>19000</v>
      </c>
      <c r="L77" s="281"/>
      <c r="N77" t="s">
        <v>18807</v>
      </c>
      <c r="O77" s="700" t="s">
        <v>18808</v>
      </c>
      <c r="P77" t="s">
        <v>18883</v>
      </c>
      <c r="Q77" s="239" t="s">
        <v>18237</v>
      </c>
      <c r="R77" t="s">
        <v>18810</v>
      </c>
    </row>
    <row r="78" spans="1:18" x14ac:dyDescent="0.25">
      <c r="A78" s="1773">
        <v>44194</v>
      </c>
      <c r="B78" s="281" t="s">
        <v>18805</v>
      </c>
      <c r="C78" s="1724" t="s">
        <v>18979</v>
      </c>
      <c r="D78" s="824" t="s">
        <v>18999</v>
      </c>
      <c r="E78" s="824" t="s">
        <v>24</v>
      </c>
      <c r="F78" s="826">
        <v>19904.8</v>
      </c>
      <c r="G78" s="1774">
        <v>1</v>
      </c>
      <c r="H78" s="1774">
        <v>1</v>
      </c>
      <c r="I78" s="824"/>
      <c r="J78" s="608">
        <f t="shared" ref="J78" si="35">SUM(H78*F78)</f>
        <v>19904.8</v>
      </c>
      <c r="K78" s="281" t="s">
        <v>18306</v>
      </c>
      <c r="L78" s="281"/>
      <c r="N78" t="s">
        <v>18807</v>
      </c>
      <c r="O78" s="700" t="s">
        <v>18808</v>
      </c>
      <c r="P78" t="s">
        <v>17507</v>
      </c>
      <c r="Q78" s="239" t="s">
        <v>18237</v>
      </c>
      <c r="R78" t="s">
        <v>18810</v>
      </c>
    </row>
    <row r="79" spans="1:18" x14ac:dyDescent="0.25">
      <c r="A79" s="1773">
        <v>44194</v>
      </c>
      <c r="B79" s="281" t="s">
        <v>18805</v>
      </c>
      <c r="C79" s="1724" t="s">
        <v>18979</v>
      </c>
      <c r="D79" s="824" t="s">
        <v>18998</v>
      </c>
      <c r="E79" s="824" t="s">
        <v>24</v>
      </c>
      <c r="F79" s="826">
        <v>19904.8</v>
      </c>
      <c r="G79" s="1774">
        <v>1</v>
      </c>
      <c r="H79" s="1774">
        <v>1</v>
      </c>
      <c r="I79" s="824"/>
      <c r="J79" s="608">
        <f t="shared" ref="J79" si="36">SUM(H79*F79)</f>
        <v>19904.8</v>
      </c>
      <c r="K79" s="281" t="s">
        <v>120</v>
      </c>
      <c r="L79" s="281"/>
      <c r="N79" t="s">
        <v>18807</v>
      </c>
      <c r="O79" s="700" t="s">
        <v>18808</v>
      </c>
      <c r="P79" t="s">
        <v>17507</v>
      </c>
      <c r="Q79" s="239" t="s">
        <v>18237</v>
      </c>
      <c r="R79" t="s">
        <v>18810</v>
      </c>
    </row>
    <row r="80" spans="1:18" x14ac:dyDescent="0.25">
      <c r="A80" s="1773">
        <v>44194</v>
      </c>
      <c r="B80" s="281" t="s">
        <v>18805</v>
      </c>
      <c r="C80" s="1724" t="s">
        <v>18979</v>
      </c>
      <c r="D80" s="824" t="s">
        <v>18994</v>
      </c>
      <c r="E80" s="824" t="s">
        <v>24</v>
      </c>
      <c r="F80" s="826">
        <v>19904.8</v>
      </c>
      <c r="G80" s="1774">
        <v>1</v>
      </c>
      <c r="H80" s="1774">
        <v>1</v>
      </c>
      <c r="I80" s="824"/>
      <c r="J80" s="608">
        <f t="shared" ref="J80" si="37">SUM(H80*F80)</f>
        <v>19904.8</v>
      </c>
      <c r="K80" s="281" t="s">
        <v>18997</v>
      </c>
      <c r="L80" s="281"/>
      <c r="N80" t="s">
        <v>18807</v>
      </c>
      <c r="O80" s="700" t="s">
        <v>18808</v>
      </c>
      <c r="P80" t="s">
        <v>17507</v>
      </c>
      <c r="Q80" s="239" t="s">
        <v>18237</v>
      </c>
      <c r="R80" t="s">
        <v>18810</v>
      </c>
    </row>
    <row r="81" spans="1:18" x14ac:dyDescent="0.25">
      <c r="A81" s="1773">
        <v>44194</v>
      </c>
      <c r="B81" s="281" t="s">
        <v>18805</v>
      </c>
      <c r="C81" s="1724" t="s">
        <v>18979</v>
      </c>
      <c r="D81" s="824" t="s">
        <v>18996</v>
      </c>
      <c r="E81" s="824" t="s">
        <v>24</v>
      </c>
      <c r="F81" s="826">
        <v>19904.8</v>
      </c>
      <c r="G81" s="1774">
        <v>1</v>
      </c>
      <c r="H81" s="1774">
        <v>1</v>
      </c>
      <c r="I81" s="824"/>
      <c r="J81" s="608">
        <f t="shared" ref="J81" si="38">SUM(H81*F81)</f>
        <v>19904.8</v>
      </c>
      <c r="K81" s="281" t="s">
        <v>18995</v>
      </c>
      <c r="L81" s="281"/>
      <c r="N81" t="s">
        <v>18807</v>
      </c>
      <c r="O81" s="700" t="s">
        <v>18808</v>
      </c>
      <c r="P81" t="s">
        <v>17507</v>
      </c>
      <c r="Q81" s="239" t="s">
        <v>18237</v>
      </c>
      <c r="R81" t="s">
        <v>18810</v>
      </c>
    </row>
    <row r="82" spans="1:18" x14ac:dyDescent="0.25">
      <c r="A82" s="1773">
        <v>44194</v>
      </c>
      <c r="B82" s="281" t="s">
        <v>18805</v>
      </c>
      <c r="C82" s="1724" t="s">
        <v>18979</v>
      </c>
      <c r="D82" s="824" t="s">
        <v>18992</v>
      </c>
      <c r="E82" s="824" t="s">
        <v>24</v>
      </c>
      <c r="F82" s="826">
        <v>19904.8</v>
      </c>
      <c r="G82" s="1774">
        <v>1</v>
      </c>
      <c r="H82" s="1774">
        <v>1</v>
      </c>
      <c r="I82" s="824"/>
      <c r="J82" s="608">
        <f t="shared" ref="J82" si="39">SUM(H82*F82)</f>
        <v>19904.8</v>
      </c>
      <c r="K82" s="281" t="s">
        <v>18993</v>
      </c>
      <c r="L82" s="281"/>
      <c r="N82" t="s">
        <v>18807</v>
      </c>
      <c r="O82" s="700" t="s">
        <v>18808</v>
      </c>
      <c r="P82" t="s">
        <v>17507</v>
      </c>
      <c r="Q82" s="239" t="s">
        <v>18237</v>
      </c>
      <c r="R82" t="s">
        <v>18810</v>
      </c>
    </row>
    <row r="83" spans="1:18" x14ac:dyDescent="0.25">
      <c r="A83" s="1773">
        <v>44194</v>
      </c>
      <c r="B83" s="281" t="s">
        <v>18805</v>
      </c>
      <c r="C83" s="1724" t="s">
        <v>18979</v>
      </c>
      <c r="D83" s="824" t="s">
        <v>18990</v>
      </c>
      <c r="E83" s="824" t="s">
        <v>24</v>
      </c>
      <c r="F83" s="826">
        <v>19904.8</v>
      </c>
      <c r="G83" s="1774">
        <v>1</v>
      </c>
      <c r="H83" s="1774">
        <v>1</v>
      </c>
      <c r="I83" s="824"/>
      <c r="J83" s="608">
        <f t="shared" ref="J83" si="40">SUM(H83*F83)</f>
        <v>19904.8</v>
      </c>
      <c r="K83" s="281" t="s">
        <v>18991</v>
      </c>
      <c r="L83" s="281"/>
      <c r="N83" t="s">
        <v>18807</v>
      </c>
      <c r="O83" s="700" t="s">
        <v>18808</v>
      </c>
      <c r="P83" t="s">
        <v>18926</v>
      </c>
      <c r="Q83" s="239" t="s">
        <v>18237</v>
      </c>
      <c r="R83" t="s">
        <v>18810</v>
      </c>
    </row>
    <row r="84" spans="1:18" x14ac:dyDescent="0.25">
      <c r="A84" s="1773">
        <v>44194</v>
      </c>
      <c r="B84" s="281" t="s">
        <v>18805</v>
      </c>
      <c r="C84" s="1724" t="s">
        <v>18979</v>
      </c>
      <c r="D84" s="824" t="s">
        <v>18989</v>
      </c>
      <c r="E84" s="824" t="s">
        <v>24</v>
      </c>
      <c r="F84" s="826">
        <v>19904.8</v>
      </c>
      <c r="G84" s="1774">
        <v>1</v>
      </c>
      <c r="H84" s="1774">
        <v>1</v>
      </c>
      <c r="I84" s="824"/>
      <c r="J84" s="608">
        <f t="shared" ref="J84" si="41">SUM(H84*F84)</f>
        <v>19904.8</v>
      </c>
      <c r="K84" s="281" t="s">
        <v>11241</v>
      </c>
      <c r="L84" s="281"/>
      <c r="N84" t="s">
        <v>18807</v>
      </c>
      <c r="O84" s="700" t="s">
        <v>18808</v>
      </c>
      <c r="P84" t="s">
        <v>17408</v>
      </c>
      <c r="Q84" s="239" t="s">
        <v>18237</v>
      </c>
      <c r="R84" t="s">
        <v>18810</v>
      </c>
    </row>
    <row r="85" spans="1:18" x14ac:dyDescent="0.25">
      <c r="A85" s="1773">
        <v>44194</v>
      </c>
      <c r="B85" s="281" t="s">
        <v>18805</v>
      </c>
      <c r="C85" s="1724" t="s">
        <v>18979</v>
      </c>
      <c r="D85" s="824" t="s">
        <v>18987</v>
      </c>
      <c r="E85" s="824" t="s">
        <v>24</v>
      </c>
      <c r="F85" s="826">
        <v>19904.8</v>
      </c>
      <c r="G85" s="1774">
        <v>1</v>
      </c>
      <c r="H85" s="1774">
        <v>1</v>
      </c>
      <c r="I85" s="824"/>
      <c r="J85" s="608">
        <f t="shared" ref="J85" si="42">SUM(H85*F85)</f>
        <v>19904.8</v>
      </c>
      <c r="K85" s="281" t="s">
        <v>18988</v>
      </c>
      <c r="L85" s="281"/>
      <c r="N85" t="s">
        <v>18807</v>
      </c>
      <c r="O85" s="700" t="s">
        <v>18808</v>
      </c>
      <c r="P85" t="s">
        <v>18883</v>
      </c>
      <c r="Q85" s="239" t="s">
        <v>18237</v>
      </c>
      <c r="R85" t="s">
        <v>18810</v>
      </c>
    </row>
    <row r="86" spans="1:18" x14ac:dyDescent="0.25">
      <c r="A86" s="1773">
        <v>44194</v>
      </c>
      <c r="B86" s="281" t="s">
        <v>18805</v>
      </c>
      <c r="C86" s="1724" t="s">
        <v>18979</v>
      </c>
      <c r="D86" s="824" t="s">
        <v>18985</v>
      </c>
      <c r="E86" s="824" t="s">
        <v>24</v>
      </c>
      <c r="F86" s="826">
        <v>19904.8</v>
      </c>
      <c r="G86" s="1774">
        <v>1</v>
      </c>
      <c r="H86" s="1774">
        <v>1</v>
      </c>
      <c r="I86" s="824"/>
      <c r="J86" s="608">
        <f t="shared" ref="J86" si="43">SUM(H86*F86)</f>
        <v>19904.8</v>
      </c>
      <c r="K86" s="281" t="s">
        <v>18986</v>
      </c>
      <c r="L86" s="281"/>
      <c r="N86" t="s">
        <v>18807</v>
      </c>
      <c r="O86" s="700" t="s">
        <v>18808</v>
      </c>
      <c r="P86" t="s">
        <v>17507</v>
      </c>
      <c r="Q86" s="239" t="s">
        <v>18237</v>
      </c>
      <c r="R86" t="s">
        <v>18810</v>
      </c>
    </row>
    <row r="87" spans="1:18" x14ac:dyDescent="0.25">
      <c r="A87" s="1773">
        <v>44194</v>
      </c>
      <c r="B87" s="281" t="s">
        <v>18805</v>
      </c>
      <c r="C87" s="1724" t="s">
        <v>18979</v>
      </c>
      <c r="D87" s="824" t="s">
        <v>18983</v>
      </c>
      <c r="E87" s="824" t="s">
        <v>24</v>
      </c>
      <c r="F87" s="826">
        <v>19904.8</v>
      </c>
      <c r="G87" s="1774">
        <v>1</v>
      </c>
      <c r="H87" s="1774">
        <v>1</v>
      </c>
      <c r="I87" s="824"/>
      <c r="J87" s="608">
        <f t="shared" ref="J87" si="44">SUM(H87*F87)</f>
        <v>19904.8</v>
      </c>
      <c r="K87" s="281" t="s">
        <v>18984</v>
      </c>
      <c r="L87" s="281"/>
      <c r="N87" t="s">
        <v>18807</v>
      </c>
      <c r="O87" s="700" t="s">
        <v>18808</v>
      </c>
      <c r="P87" t="s">
        <v>17507</v>
      </c>
      <c r="Q87" s="239" t="s">
        <v>18237</v>
      </c>
      <c r="R87" t="s">
        <v>18810</v>
      </c>
    </row>
    <row r="88" spans="1:18" x14ac:dyDescent="0.25">
      <c r="A88" s="1773">
        <v>44194</v>
      </c>
      <c r="B88" s="281" t="s">
        <v>18805</v>
      </c>
      <c r="C88" s="1724" t="s">
        <v>18979</v>
      </c>
      <c r="D88" s="824" t="s">
        <v>18981</v>
      </c>
      <c r="E88" s="824" t="s">
        <v>24</v>
      </c>
      <c r="F88" s="826">
        <v>19904.8</v>
      </c>
      <c r="G88" s="1774">
        <v>1</v>
      </c>
      <c r="H88" s="1774">
        <v>1</v>
      </c>
      <c r="I88" s="824"/>
      <c r="J88" s="608">
        <f t="shared" ref="J88" si="45">SUM(H88*F88)</f>
        <v>19904.8</v>
      </c>
      <c r="K88" s="281" t="s">
        <v>18982</v>
      </c>
      <c r="L88" s="281"/>
      <c r="N88" t="s">
        <v>18807</v>
      </c>
      <c r="O88" s="700" t="s">
        <v>18808</v>
      </c>
      <c r="P88" t="s">
        <v>17507</v>
      </c>
      <c r="Q88" s="239" t="s">
        <v>18237</v>
      </c>
      <c r="R88" t="s">
        <v>18810</v>
      </c>
    </row>
    <row r="89" spans="1:18" x14ac:dyDescent="0.25">
      <c r="A89" s="1773">
        <v>44194</v>
      </c>
      <c r="B89" s="281" t="s">
        <v>18805</v>
      </c>
      <c r="C89" s="1724" t="s">
        <v>18979</v>
      </c>
      <c r="D89" s="824" t="s">
        <v>18980</v>
      </c>
      <c r="E89" s="824" t="s">
        <v>24</v>
      </c>
      <c r="F89" s="826">
        <v>19904.8</v>
      </c>
      <c r="G89" s="1774">
        <v>1</v>
      </c>
      <c r="H89" s="1774">
        <v>1</v>
      </c>
      <c r="I89" s="824"/>
      <c r="J89" s="608">
        <f t="shared" ref="J89" si="46">SUM(H89*F89)</f>
        <v>19904.8</v>
      </c>
      <c r="K89" s="281" t="s">
        <v>25</v>
      </c>
      <c r="L89" s="281"/>
      <c r="N89" t="s">
        <v>18807</v>
      </c>
      <c r="O89" s="700" t="s">
        <v>18808</v>
      </c>
      <c r="P89" t="s">
        <v>17507</v>
      </c>
      <c r="Q89" s="239" t="s">
        <v>18237</v>
      </c>
      <c r="R89" t="s">
        <v>18810</v>
      </c>
    </row>
    <row r="90" spans="1:18" x14ac:dyDescent="0.25">
      <c r="A90" s="1773">
        <v>44194</v>
      </c>
      <c r="B90" s="281" t="s">
        <v>18805</v>
      </c>
      <c r="C90" s="1724" t="s">
        <v>18979</v>
      </c>
      <c r="D90" s="824" t="s">
        <v>18977</v>
      </c>
      <c r="E90" s="824" t="s">
        <v>24</v>
      </c>
      <c r="F90" s="826">
        <v>19904.8</v>
      </c>
      <c r="G90" s="1774">
        <v>1</v>
      </c>
      <c r="H90" s="1774">
        <v>1</v>
      </c>
      <c r="I90" s="824"/>
      <c r="J90" s="608">
        <f t="shared" ref="J90" si="47">SUM(H90*F90)</f>
        <v>19904.8</v>
      </c>
      <c r="K90" s="281" t="s">
        <v>18978</v>
      </c>
      <c r="L90" s="281"/>
      <c r="N90" t="s">
        <v>18807</v>
      </c>
      <c r="O90" s="700" t="s">
        <v>18808</v>
      </c>
      <c r="P90" t="s">
        <v>17507</v>
      </c>
      <c r="Q90" s="239" t="s">
        <v>18237</v>
      </c>
      <c r="R90" t="s">
        <v>18810</v>
      </c>
    </row>
    <row r="91" spans="1:18" x14ac:dyDescent="0.25">
      <c r="A91" s="1773">
        <v>44194</v>
      </c>
      <c r="B91" s="281" t="s">
        <v>18805</v>
      </c>
      <c r="C91" s="1724" t="s">
        <v>18979</v>
      </c>
      <c r="D91" s="824" t="s">
        <v>18975</v>
      </c>
      <c r="E91" s="824" t="s">
        <v>24</v>
      </c>
      <c r="F91" s="826">
        <v>19904.8</v>
      </c>
      <c r="G91" s="1774">
        <v>1</v>
      </c>
      <c r="H91" s="1774">
        <v>1</v>
      </c>
      <c r="I91" s="824"/>
      <c r="J91" s="608">
        <f t="shared" ref="J91" si="48">SUM(H91*F91)</f>
        <v>19904.8</v>
      </c>
      <c r="K91" s="281" t="s">
        <v>19062</v>
      </c>
      <c r="L91" s="281"/>
      <c r="N91" t="s">
        <v>18807</v>
      </c>
      <c r="O91" s="700" t="s">
        <v>18808</v>
      </c>
      <c r="P91" t="s">
        <v>18976</v>
      </c>
      <c r="Q91" s="239" t="s">
        <v>18237</v>
      </c>
      <c r="R91" t="s">
        <v>18810</v>
      </c>
    </row>
    <row r="92" spans="1:18" x14ac:dyDescent="0.25">
      <c r="A92" s="1773">
        <v>44194</v>
      </c>
      <c r="B92" s="281" t="s">
        <v>18805</v>
      </c>
      <c r="C92" s="1724" t="s">
        <v>18979</v>
      </c>
      <c r="D92" s="824" t="s">
        <v>18974</v>
      </c>
      <c r="E92" s="824" t="s">
        <v>24</v>
      </c>
      <c r="F92" s="826">
        <v>19904.8</v>
      </c>
      <c r="G92" s="1774">
        <v>1</v>
      </c>
      <c r="H92" s="1774">
        <v>1</v>
      </c>
      <c r="I92" s="824"/>
      <c r="J92" s="608">
        <f t="shared" ref="J92" si="49">SUM(H92*F92)</f>
        <v>19904.8</v>
      </c>
      <c r="K92" s="281" t="s">
        <v>18973</v>
      </c>
      <c r="L92" s="281"/>
      <c r="N92" t="s">
        <v>18807</v>
      </c>
      <c r="O92" s="700" t="s">
        <v>18808</v>
      </c>
      <c r="P92" t="s">
        <v>17507</v>
      </c>
      <c r="Q92" s="239" t="s">
        <v>18237</v>
      </c>
      <c r="R92" t="s">
        <v>18810</v>
      </c>
    </row>
    <row r="93" spans="1:18" x14ac:dyDescent="0.25">
      <c r="A93" s="1773">
        <v>44194</v>
      </c>
      <c r="B93" s="281" t="s">
        <v>18805</v>
      </c>
      <c r="C93" s="1724" t="s">
        <v>18979</v>
      </c>
      <c r="D93" s="824" t="s">
        <v>18971</v>
      </c>
      <c r="E93" s="824" t="s">
        <v>24</v>
      </c>
      <c r="F93" s="826">
        <v>19904.8</v>
      </c>
      <c r="G93" s="1774">
        <v>1</v>
      </c>
      <c r="H93" s="1774">
        <v>1</v>
      </c>
      <c r="I93" s="824"/>
      <c r="J93" s="608">
        <f t="shared" ref="J93" si="50">SUM(H93*F93)</f>
        <v>19904.8</v>
      </c>
      <c r="K93" s="281" t="s">
        <v>18972</v>
      </c>
      <c r="L93" s="281"/>
      <c r="N93" t="s">
        <v>18807</v>
      </c>
      <c r="O93" s="700" t="s">
        <v>18808</v>
      </c>
      <c r="P93" t="s">
        <v>17507</v>
      </c>
      <c r="Q93" s="239" t="s">
        <v>18237</v>
      </c>
      <c r="R93" t="s">
        <v>18810</v>
      </c>
    </row>
    <row r="94" spans="1:18" x14ac:dyDescent="0.25">
      <c r="A94" s="1773">
        <v>44194</v>
      </c>
      <c r="B94" s="281" t="s">
        <v>18805</v>
      </c>
      <c r="C94" s="1724" t="s">
        <v>18979</v>
      </c>
      <c r="D94" s="824" t="s">
        <v>18969</v>
      </c>
      <c r="E94" s="824" t="s">
        <v>24</v>
      </c>
      <c r="F94" s="826">
        <v>19904.8</v>
      </c>
      <c r="G94" s="1774">
        <v>1</v>
      </c>
      <c r="H94" s="1774">
        <v>1</v>
      </c>
      <c r="I94" s="824"/>
      <c r="J94" s="608">
        <f t="shared" ref="J94" si="51">SUM(H94*F94)</f>
        <v>19904.8</v>
      </c>
      <c r="K94" s="281" t="s">
        <v>18970</v>
      </c>
      <c r="L94" s="281"/>
      <c r="N94" t="s">
        <v>18807</v>
      </c>
      <c r="O94" s="700" t="s">
        <v>18808</v>
      </c>
      <c r="P94" t="s">
        <v>17507</v>
      </c>
      <c r="Q94" s="239" t="s">
        <v>18237</v>
      </c>
      <c r="R94" t="s">
        <v>18810</v>
      </c>
    </row>
    <row r="95" spans="1:18" x14ac:dyDescent="0.25">
      <c r="A95" s="1773">
        <v>44194</v>
      </c>
      <c r="B95" s="281" t="s">
        <v>18805</v>
      </c>
      <c r="C95" s="1724" t="s">
        <v>18979</v>
      </c>
      <c r="D95" s="824" t="s">
        <v>18967</v>
      </c>
      <c r="E95" s="824" t="s">
        <v>24</v>
      </c>
      <c r="F95" s="826">
        <v>19904.8</v>
      </c>
      <c r="G95" s="1774">
        <v>1</v>
      </c>
      <c r="H95" s="1774">
        <v>1</v>
      </c>
      <c r="I95" s="824"/>
      <c r="J95" s="608">
        <f t="shared" ref="J95" si="52">SUM(H95*F95)</f>
        <v>19904.8</v>
      </c>
      <c r="K95" s="281" t="s">
        <v>18968</v>
      </c>
      <c r="L95" s="281"/>
      <c r="N95" t="s">
        <v>18807</v>
      </c>
      <c r="O95" s="700" t="s">
        <v>18808</v>
      </c>
      <c r="P95" t="s">
        <v>17507</v>
      </c>
      <c r="Q95" s="239" t="s">
        <v>18237</v>
      </c>
      <c r="R95" t="s">
        <v>18810</v>
      </c>
    </row>
    <row r="96" spans="1:18" x14ac:dyDescent="0.25">
      <c r="A96" s="1773">
        <v>44194</v>
      </c>
      <c r="B96" s="281" t="s">
        <v>18805</v>
      </c>
      <c r="C96" s="1724" t="s">
        <v>18979</v>
      </c>
      <c r="D96" s="824" t="s">
        <v>18966</v>
      </c>
      <c r="E96" s="824" t="s">
        <v>24</v>
      </c>
      <c r="F96" s="826">
        <v>19904.8</v>
      </c>
      <c r="G96" s="1774">
        <v>1</v>
      </c>
      <c r="H96" s="1774">
        <v>1</v>
      </c>
      <c r="I96" s="824"/>
      <c r="J96" s="608">
        <f t="shared" ref="J96" si="53">SUM(H96*F96)</f>
        <v>19904.8</v>
      </c>
      <c r="K96" s="281" t="s">
        <v>11632</v>
      </c>
      <c r="L96" s="281"/>
      <c r="N96" t="s">
        <v>18807</v>
      </c>
      <c r="O96" s="700" t="s">
        <v>18808</v>
      </c>
      <c r="P96" t="s">
        <v>18965</v>
      </c>
      <c r="Q96" s="239" t="s">
        <v>18237</v>
      </c>
      <c r="R96" t="s">
        <v>18810</v>
      </c>
    </row>
    <row r="97" spans="1:18" x14ac:dyDescent="0.25">
      <c r="A97" s="1773">
        <v>44194</v>
      </c>
      <c r="B97" s="281" t="s">
        <v>18805</v>
      </c>
      <c r="C97" s="1724" t="s">
        <v>18979</v>
      </c>
      <c r="D97" s="824" t="s">
        <v>18963</v>
      </c>
      <c r="E97" s="824" t="s">
        <v>24</v>
      </c>
      <c r="F97" s="826">
        <v>19904.8</v>
      </c>
      <c r="G97" s="1774">
        <v>1</v>
      </c>
      <c r="H97" s="1774">
        <v>1</v>
      </c>
      <c r="I97" s="824"/>
      <c r="J97" s="608">
        <f t="shared" ref="J97" si="54">SUM(H97*F97)</f>
        <v>19904.8</v>
      </c>
      <c r="K97" s="281" t="s">
        <v>18964</v>
      </c>
      <c r="L97" s="281"/>
      <c r="N97" t="s">
        <v>18807</v>
      </c>
      <c r="O97" s="700" t="s">
        <v>18808</v>
      </c>
      <c r="P97" t="s">
        <v>18965</v>
      </c>
      <c r="Q97" s="239" t="s">
        <v>18237</v>
      </c>
      <c r="R97" t="s">
        <v>18810</v>
      </c>
    </row>
    <row r="98" spans="1:18" x14ac:dyDescent="0.25">
      <c r="A98" s="1773">
        <v>44194</v>
      </c>
      <c r="B98" s="281" t="s">
        <v>18805</v>
      </c>
      <c r="C98" s="1724" t="s">
        <v>18979</v>
      </c>
      <c r="D98" s="824" t="s">
        <v>18961</v>
      </c>
      <c r="E98" s="824" t="s">
        <v>24</v>
      </c>
      <c r="F98" s="826">
        <v>19904.8</v>
      </c>
      <c r="G98" s="1774">
        <v>1</v>
      </c>
      <c r="H98" s="1774">
        <v>1</v>
      </c>
      <c r="I98" s="824"/>
      <c r="J98" s="608">
        <f t="shared" ref="J98" si="55">SUM(H98*F98)</f>
        <v>19904.8</v>
      </c>
      <c r="K98" s="281" t="s">
        <v>18962</v>
      </c>
      <c r="L98" s="281"/>
      <c r="N98" t="s">
        <v>18807</v>
      </c>
      <c r="O98" s="700" t="s">
        <v>18808</v>
      </c>
      <c r="P98" t="s">
        <v>17507</v>
      </c>
      <c r="Q98" s="239" t="s">
        <v>18237</v>
      </c>
      <c r="R98" t="s">
        <v>18810</v>
      </c>
    </row>
    <row r="99" spans="1:18" x14ac:dyDescent="0.25">
      <c r="A99" s="1773">
        <v>44194</v>
      </c>
      <c r="B99" s="281" t="s">
        <v>18805</v>
      </c>
      <c r="C99" s="1724" t="s">
        <v>18979</v>
      </c>
      <c r="D99" s="824" t="s">
        <v>18959</v>
      </c>
      <c r="E99" s="824" t="s">
        <v>24</v>
      </c>
      <c r="F99" s="826">
        <v>19904.8</v>
      </c>
      <c r="G99" s="1774">
        <v>1</v>
      </c>
      <c r="H99" s="1774">
        <v>1</v>
      </c>
      <c r="I99" s="824"/>
      <c r="J99" s="608">
        <f t="shared" ref="J99" si="56">SUM(H99*F99)</f>
        <v>19904.8</v>
      </c>
      <c r="K99" s="281" t="s">
        <v>18960</v>
      </c>
      <c r="L99" s="281"/>
      <c r="N99" t="s">
        <v>18807</v>
      </c>
      <c r="O99" s="700" t="s">
        <v>18808</v>
      </c>
      <c r="P99" t="s">
        <v>17507</v>
      </c>
      <c r="Q99" s="239" t="s">
        <v>18237</v>
      </c>
      <c r="R99" t="s">
        <v>18810</v>
      </c>
    </row>
    <row r="100" spans="1:18" x14ac:dyDescent="0.25">
      <c r="A100" s="1773">
        <v>44194</v>
      </c>
      <c r="B100" s="281" t="s">
        <v>18805</v>
      </c>
      <c r="C100" s="1724" t="s">
        <v>18979</v>
      </c>
      <c r="D100" s="824" t="s">
        <v>18958</v>
      </c>
      <c r="E100" s="824" t="s">
        <v>24</v>
      </c>
      <c r="F100" s="826">
        <v>19904.8</v>
      </c>
      <c r="G100" s="1774">
        <v>1</v>
      </c>
      <c r="H100" s="1774">
        <v>1</v>
      </c>
      <c r="I100" s="824"/>
      <c r="J100" s="608">
        <f t="shared" ref="J100" si="57">SUM(H100*F100)</f>
        <v>19904.8</v>
      </c>
      <c r="K100" s="281" t="s">
        <v>6109</v>
      </c>
      <c r="L100" s="281"/>
      <c r="N100" t="s">
        <v>18807</v>
      </c>
      <c r="O100" s="700" t="s">
        <v>18808</v>
      </c>
      <c r="P100" t="s">
        <v>17507</v>
      </c>
      <c r="Q100" s="239" t="s">
        <v>18237</v>
      </c>
      <c r="R100" t="s">
        <v>18810</v>
      </c>
    </row>
    <row r="101" spans="1:18" x14ac:dyDescent="0.25">
      <c r="A101" s="1773">
        <v>44194</v>
      </c>
      <c r="B101" s="281" t="s">
        <v>18805</v>
      </c>
      <c r="C101" s="1724" t="s">
        <v>18979</v>
      </c>
      <c r="D101" s="824" t="s">
        <v>18957</v>
      </c>
      <c r="E101" s="824" t="s">
        <v>24</v>
      </c>
      <c r="F101" s="826">
        <v>19904.8</v>
      </c>
      <c r="G101" s="1774">
        <v>1</v>
      </c>
      <c r="H101" s="1774">
        <v>1</v>
      </c>
      <c r="I101" s="824"/>
      <c r="J101" s="608">
        <f t="shared" ref="J101" si="58">SUM(H101*F101)</f>
        <v>19904.8</v>
      </c>
      <c r="K101" s="281" t="s">
        <v>4018</v>
      </c>
      <c r="L101" s="281"/>
      <c r="N101" t="s">
        <v>18807</v>
      </c>
      <c r="O101" s="700" t="s">
        <v>18808</v>
      </c>
      <c r="P101" t="s">
        <v>18900</v>
      </c>
      <c r="Q101" s="239" t="s">
        <v>18237</v>
      </c>
      <c r="R101" t="s">
        <v>18810</v>
      </c>
    </row>
    <row r="102" spans="1:18" x14ac:dyDescent="0.25">
      <c r="A102" s="1773">
        <v>44194</v>
      </c>
      <c r="B102" s="281" t="s">
        <v>18805</v>
      </c>
      <c r="C102" s="1724" t="s">
        <v>18979</v>
      </c>
      <c r="D102" s="824" t="s">
        <v>18956</v>
      </c>
      <c r="E102" s="824" t="s">
        <v>24</v>
      </c>
      <c r="F102" s="826">
        <v>19904.8</v>
      </c>
      <c r="G102" s="1774">
        <v>1</v>
      </c>
      <c r="H102" s="1774">
        <v>1</v>
      </c>
      <c r="I102" s="824"/>
      <c r="J102" s="608">
        <f t="shared" ref="J102" si="59">SUM(H102*F102)</f>
        <v>19904.8</v>
      </c>
      <c r="K102" s="281" t="s">
        <v>492</v>
      </c>
      <c r="L102" s="281"/>
      <c r="N102" t="s">
        <v>18807</v>
      </c>
      <c r="O102" s="700" t="s">
        <v>18808</v>
      </c>
      <c r="P102" t="s">
        <v>18905</v>
      </c>
      <c r="Q102" s="239" t="s">
        <v>18237</v>
      </c>
      <c r="R102" t="s">
        <v>18810</v>
      </c>
    </row>
    <row r="103" spans="1:18" x14ac:dyDescent="0.25">
      <c r="A103" s="1773">
        <v>44194</v>
      </c>
      <c r="B103" s="281" t="s">
        <v>18805</v>
      </c>
      <c r="C103" s="1724" t="s">
        <v>18979</v>
      </c>
      <c r="D103" s="824" t="s">
        <v>18954</v>
      </c>
      <c r="E103" s="824" t="s">
        <v>24</v>
      </c>
      <c r="F103" s="826">
        <v>19904.8</v>
      </c>
      <c r="G103" s="1774">
        <v>1</v>
      </c>
      <c r="H103" s="1774">
        <v>1</v>
      </c>
      <c r="I103" s="824"/>
      <c r="J103" s="608">
        <f t="shared" ref="J103" si="60">SUM(H103*F103)</f>
        <v>19904.8</v>
      </c>
      <c r="K103" s="281" t="s">
        <v>18955</v>
      </c>
      <c r="L103" s="281"/>
      <c r="N103" t="s">
        <v>18807</v>
      </c>
      <c r="O103" s="700" t="s">
        <v>18808</v>
      </c>
      <c r="P103" t="s">
        <v>18905</v>
      </c>
      <c r="Q103" s="239" t="s">
        <v>18237</v>
      </c>
      <c r="R103" t="s">
        <v>18810</v>
      </c>
    </row>
    <row r="104" spans="1:18" x14ac:dyDescent="0.25">
      <c r="A104" s="1773">
        <v>44194</v>
      </c>
      <c r="B104" s="281" t="s">
        <v>18805</v>
      </c>
      <c r="C104" s="1724" t="s">
        <v>18979</v>
      </c>
      <c r="D104" s="824" t="s">
        <v>18952</v>
      </c>
      <c r="E104" s="824" t="s">
        <v>24</v>
      </c>
      <c r="F104" s="826">
        <v>19904.8</v>
      </c>
      <c r="G104" s="1774">
        <v>1</v>
      </c>
      <c r="H104" s="1774">
        <v>1</v>
      </c>
      <c r="I104" s="824"/>
      <c r="J104" s="608">
        <f t="shared" ref="J104" si="61">SUM(H104*F104)</f>
        <v>19904.8</v>
      </c>
      <c r="K104" s="281" t="s">
        <v>18953</v>
      </c>
      <c r="L104" s="281"/>
      <c r="N104" t="s">
        <v>18807</v>
      </c>
      <c r="O104" s="700" t="s">
        <v>18808</v>
      </c>
      <c r="P104" t="s">
        <v>17507</v>
      </c>
      <c r="Q104" s="239" t="s">
        <v>18237</v>
      </c>
      <c r="R104" t="s">
        <v>18810</v>
      </c>
    </row>
    <row r="105" spans="1:18" x14ac:dyDescent="0.25">
      <c r="A105" s="1773">
        <v>44194</v>
      </c>
      <c r="B105" s="281" t="s">
        <v>18805</v>
      </c>
      <c r="C105" s="1724" t="s">
        <v>18979</v>
      </c>
      <c r="D105" s="824" t="s">
        <v>18950</v>
      </c>
      <c r="E105" s="824" t="s">
        <v>24</v>
      </c>
      <c r="F105" s="826">
        <v>19904.8</v>
      </c>
      <c r="G105" s="1774">
        <v>1</v>
      </c>
      <c r="H105" s="1774">
        <v>1</v>
      </c>
      <c r="I105" s="824"/>
      <c r="J105" s="608">
        <f t="shared" ref="J105" si="62">SUM(H105*F105)</f>
        <v>19904.8</v>
      </c>
      <c r="K105" s="281" t="s">
        <v>18951</v>
      </c>
      <c r="L105" s="281"/>
      <c r="N105" t="s">
        <v>18807</v>
      </c>
      <c r="O105" s="700" t="s">
        <v>18808</v>
      </c>
      <c r="P105" t="s">
        <v>18900</v>
      </c>
      <c r="Q105" s="239" t="s">
        <v>18237</v>
      </c>
      <c r="R105" t="s">
        <v>18810</v>
      </c>
    </row>
    <row r="106" spans="1:18" x14ac:dyDescent="0.25">
      <c r="A106" s="1773">
        <v>44194</v>
      </c>
      <c r="B106" s="281" t="s">
        <v>18805</v>
      </c>
      <c r="C106" s="1724" t="s">
        <v>18979</v>
      </c>
      <c r="D106" s="824" t="s">
        <v>18949</v>
      </c>
      <c r="E106" s="824" t="s">
        <v>24</v>
      </c>
      <c r="F106" s="826">
        <v>19904.8</v>
      </c>
      <c r="G106" s="1774">
        <v>1</v>
      </c>
      <c r="H106" s="1774">
        <v>1</v>
      </c>
      <c r="I106" s="824"/>
      <c r="J106" s="608">
        <f t="shared" ref="J106" si="63">SUM(H106*F106)</f>
        <v>19904.8</v>
      </c>
      <c r="K106" s="281" t="s">
        <v>17943</v>
      </c>
      <c r="L106" s="281"/>
      <c r="N106" t="s">
        <v>18807</v>
      </c>
      <c r="O106" s="700" t="s">
        <v>18808</v>
      </c>
      <c r="P106" t="s">
        <v>18900</v>
      </c>
      <c r="Q106" s="239" t="s">
        <v>18237</v>
      </c>
      <c r="R106" t="s">
        <v>18810</v>
      </c>
    </row>
    <row r="107" spans="1:18" x14ac:dyDescent="0.25">
      <c r="A107" s="1773">
        <v>44194</v>
      </c>
      <c r="B107" s="281" t="s">
        <v>18805</v>
      </c>
      <c r="C107" s="1724" t="s">
        <v>18979</v>
      </c>
      <c r="D107" s="824" t="s">
        <v>18948</v>
      </c>
      <c r="E107" s="824" t="s">
        <v>24</v>
      </c>
      <c r="F107" s="826">
        <v>19904.8</v>
      </c>
      <c r="G107" s="1774">
        <v>1</v>
      </c>
      <c r="H107" s="1774">
        <v>1</v>
      </c>
      <c r="I107" s="824"/>
      <c r="J107" s="608">
        <f t="shared" ref="J107" si="64">SUM(H107*F107)</f>
        <v>19904.8</v>
      </c>
      <c r="K107" s="281" t="s">
        <v>3626</v>
      </c>
      <c r="L107" s="281"/>
      <c r="N107" t="s">
        <v>18807</v>
      </c>
      <c r="O107" s="700" t="s">
        <v>18808</v>
      </c>
      <c r="P107" t="s">
        <v>17731</v>
      </c>
      <c r="Q107" s="239" t="s">
        <v>18237</v>
      </c>
      <c r="R107" t="s">
        <v>18810</v>
      </c>
    </row>
    <row r="108" spans="1:18" x14ac:dyDescent="0.25">
      <c r="A108" s="1773">
        <v>44194</v>
      </c>
      <c r="B108" s="281" t="s">
        <v>18805</v>
      </c>
      <c r="C108" s="1724" t="s">
        <v>18979</v>
      </c>
      <c r="D108" s="824" t="s">
        <v>18946</v>
      </c>
      <c r="E108" s="824" t="s">
        <v>24</v>
      </c>
      <c r="F108" s="826">
        <v>19904.8</v>
      </c>
      <c r="G108" s="1774">
        <v>1</v>
      </c>
      <c r="H108" s="1774">
        <v>1</v>
      </c>
      <c r="I108" s="824"/>
      <c r="J108" s="608">
        <f t="shared" ref="J108" si="65">SUM(H108*F108)</f>
        <v>19904.8</v>
      </c>
      <c r="K108" s="281" t="s">
        <v>18947</v>
      </c>
      <c r="L108" s="281"/>
      <c r="N108" t="s">
        <v>18807</v>
      </c>
      <c r="O108" s="700" t="s">
        <v>18808</v>
      </c>
      <c r="P108" t="s">
        <v>18900</v>
      </c>
      <c r="Q108" s="239" t="s">
        <v>18237</v>
      </c>
      <c r="R108" t="s">
        <v>18810</v>
      </c>
    </row>
    <row r="109" spans="1:18" x14ac:dyDescent="0.25">
      <c r="A109" s="1773">
        <v>44194</v>
      </c>
      <c r="B109" s="281" t="s">
        <v>18805</v>
      </c>
      <c r="C109" s="1724" t="s">
        <v>18979</v>
      </c>
      <c r="D109" s="824" t="s">
        <v>18945</v>
      </c>
      <c r="E109" s="824" t="s">
        <v>24</v>
      </c>
      <c r="F109" s="826">
        <v>19904.8</v>
      </c>
      <c r="G109" s="1774">
        <v>1</v>
      </c>
      <c r="H109" s="1774">
        <v>1</v>
      </c>
      <c r="I109" s="824"/>
      <c r="J109" s="608">
        <f t="shared" ref="J109" si="66">SUM(H109*F109)</f>
        <v>19904.8</v>
      </c>
      <c r="K109" s="281" t="s">
        <v>11690</v>
      </c>
      <c r="L109" s="281"/>
      <c r="N109" t="s">
        <v>18807</v>
      </c>
      <c r="O109" s="700" t="s">
        <v>18808</v>
      </c>
      <c r="P109" t="s">
        <v>18926</v>
      </c>
      <c r="Q109" s="239" t="s">
        <v>18237</v>
      </c>
      <c r="R109" t="s">
        <v>18810</v>
      </c>
    </row>
    <row r="110" spans="1:18" x14ac:dyDescent="0.25">
      <c r="A110" s="1773">
        <v>44194</v>
      </c>
      <c r="B110" s="281" t="s">
        <v>18805</v>
      </c>
      <c r="C110" s="1724" t="s">
        <v>18979</v>
      </c>
      <c r="D110" s="824" t="s">
        <v>18943</v>
      </c>
      <c r="E110" s="824" t="s">
        <v>24</v>
      </c>
      <c r="F110" s="826">
        <v>19904.8</v>
      </c>
      <c r="G110" s="1774">
        <v>1</v>
      </c>
      <c r="H110" s="1774">
        <v>1</v>
      </c>
      <c r="I110" s="824"/>
      <c r="J110" s="608">
        <f t="shared" ref="J110" si="67">SUM(H110*F110)</f>
        <v>19904.8</v>
      </c>
      <c r="K110" s="281" t="s">
        <v>18944</v>
      </c>
      <c r="L110" s="281"/>
      <c r="N110" t="s">
        <v>18807</v>
      </c>
      <c r="O110" s="700" t="s">
        <v>18808</v>
      </c>
      <c r="P110" t="s">
        <v>17507</v>
      </c>
      <c r="Q110" s="239" t="s">
        <v>18237</v>
      </c>
      <c r="R110" t="s">
        <v>18810</v>
      </c>
    </row>
    <row r="111" spans="1:18" x14ac:dyDescent="0.25">
      <c r="A111" s="1773">
        <v>44194</v>
      </c>
      <c r="B111" s="281" t="s">
        <v>18805</v>
      </c>
      <c r="C111" s="1724" t="s">
        <v>18979</v>
      </c>
      <c r="D111" s="824" t="s">
        <v>18940</v>
      </c>
      <c r="E111" s="824" t="s">
        <v>24</v>
      </c>
      <c r="F111" s="826">
        <v>19904.8</v>
      </c>
      <c r="G111" s="1774">
        <v>1</v>
      </c>
      <c r="H111" s="1774">
        <v>1</v>
      </c>
      <c r="I111" s="824"/>
      <c r="J111" s="608">
        <f t="shared" ref="J111" si="68">SUM(H111*F111)</f>
        <v>19904.8</v>
      </c>
      <c r="K111" s="281" t="s">
        <v>18941</v>
      </c>
      <c r="L111" s="281"/>
      <c r="N111" t="s">
        <v>18807</v>
      </c>
      <c r="O111" s="700" t="s">
        <v>18808</v>
      </c>
      <c r="P111" t="s">
        <v>18942</v>
      </c>
      <c r="Q111" s="239" t="s">
        <v>18237</v>
      </c>
      <c r="R111" t="s">
        <v>18810</v>
      </c>
    </row>
    <row r="112" spans="1:18" x14ac:dyDescent="0.25">
      <c r="A112" s="1773">
        <v>44194</v>
      </c>
      <c r="B112" s="281" t="s">
        <v>18805</v>
      </c>
      <c r="C112" s="1724" t="s">
        <v>18979</v>
      </c>
      <c r="D112" s="824" t="s">
        <v>18938</v>
      </c>
      <c r="E112" s="824" t="s">
        <v>24</v>
      </c>
      <c r="F112" s="826">
        <v>19904.8</v>
      </c>
      <c r="G112" s="1774">
        <v>1</v>
      </c>
      <c r="H112" s="1774">
        <v>1</v>
      </c>
      <c r="I112" s="824"/>
      <c r="J112" s="608">
        <f t="shared" ref="J112" si="69">SUM(H112*F112)</f>
        <v>19904.8</v>
      </c>
      <c r="K112" s="281" t="s">
        <v>18939</v>
      </c>
      <c r="L112" s="281"/>
      <c r="N112" t="s">
        <v>18807</v>
      </c>
      <c r="O112" s="700" t="s">
        <v>18808</v>
      </c>
      <c r="P112" t="s">
        <v>18905</v>
      </c>
      <c r="Q112" s="239" t="s">
        <v>18237</v>
      </c>
      <c r="R112" t="s">
        <v>18810</v>
      </c>
    </row>
    <row r="113" spans="1:18" x14ac:dyDescent="0.25">
      <c r="A113" s="1773">
        <v>44194</v>
      </c>
      <c r="B113" s="281" t="s">
        <v>18805</v>
      </c>
      <c r="C113" s="1724" t="s">
        <v>18979</v>
      </c>
      <c r="D113" s="824" t="s">
        <v>18937</v>
      </c>
      <c r="E113" s="824" t="s">
        <v>24</v>
      </c>
      <c r="F113" s="826">
        <v>19904.8</v>
      </c>
      <c r="G113" s="1774">
        <v>1</v>
      </c>
      <c r="H113" s="1774">
        <v>1</v>
      </c>
      <c r="I113" s="824"/>
      <c r="J113" s="608">
        <f t="shared" ref="J113" si="70">SUM(H113*F113)</f>
        <v>19904.8</v>
      </c>
      <c r="K113" s="281" t="s">
        <v>3996</v>
      </c>
      <c r="L113" s="281"/>
      <c r="N113" t="s">
        <v>18807</v>
      </c>
      <c r="O113" s="700" t="s">
        <v>18808</v>
      </c>
      <c r="P113" t="s">
        <v>18809</v>
      </c>
      <c r="Q113" s="239" t="s">
        <v>18237</v>
      </c>
      <c r="R113" t="s">
        <v>18810</v>
      </c>
    </row>
    <row r="114" spans="1:18" x14ac:dyDescent="0.25">
      <c r="A114" s="1773">
        <v>44194</v>
      </c>
      <c r="B114" s="281" t="s">
        <v>18805</v>
      </c>
      <c r="C114" s="1724" t="s">
        <v>18979</v>
      </c>
      <c r="D114" s="824" t="s">
        <v>18934</v>
      </c>
      <c r="E114" s="824" t="s">
        <v>24</v>
      </c>
      <c r="F114" s="826">
        <v>19904.8</v>
      </c>
      <c r="G114" s="1774">
        <v>1</v>
      </c>
      <c r="H114" s="1774">
        <v>1</v>
      </c>
      <c r="I114" s="824"/>
      <c r="J114" s="608">
        <f t="shared" ref="J114" si="71">SUM(H114*F114)</f>
        <v>19904.8</v>
      </c>
      <c r="K114" s="281" t="s">
        <v>18936</v>
      </c>
      <c r="L114" s="281"/>
      <c r="N114" t="s">
        <v>18807</v>
      </c>
      <c r="O114" s="700" t="s">
        <v>18808</v>
      </c>
      <c r="P114" t="s">
        <v>17507</v>
      </c>
      <c r="Q114" s="239" t="s">
        <v>18237</v>
      </c>
      <c r="R114" t="s">
        <v>18810</v>
      </c>
    </row>
    <row r="115" spans="1:18" x14ac:dyDescent="0.25">
      <c r="A115" s="1773"/>
      <c r="B115" s="281"/>
      <c r="C115" s="1724"/>
      <c r="D115" s="824"/>
      <c r="E115" s="824"/>
      <c r="F115" s="826"/>
      <c r="G115" s="1774"/>
      <c r="H115" s="1774"/>
      <c r="I115" s="824"/>
      <c r="J115" s="608"/>
      <c r="K115" s="281"/>
      <c r="L115" s="281"/>
      <c r="P115"/>
      <c r="Q115" s="239"/>
    </row>
    <row r="116" spans="1:18" x14ac:dyDescent="0.25">
      <c r="A116" s="1773">
        <v>44194</v>
      </c>
      <c r="B116" s="281" t="s">
        <v>18805</v>
      </c>
      <c r="C116" s="1724" t="s">
        <v>18979</v>
      </c>
      <c r="D116" s="824" t="s">
        <v>18932</v>
      </c>
      <c r="E116" s="824" t="s">
        <v>24</v>
      </c>
      <c r="F116" s="826">
        <v>19904.8</v>
      </c>
      <c r="G116" s="1774">
        <v>1</v>
      </c>
      <c r="H116" s="1774">
        <v>1</v>
      </c>
      <c r="I116" s="824"/>
      <c r="J116" s="608">
        <f t="shared" ref="J116" si="72">SUM(H116*F116)</f>
        <v>19904.8</v>
      </c>
      <c r="K116" s="281" t="s">
        <v>18933</v>
      </c>
      <c r="L116" s="281"/>
      <c r="N116" t="s">
        <v>18807</v>
      </c>
      <c r="O116" s="700" t="s">
        <v>18808</v>
      </c>
      <c r="P116" t="s">
        <v>18931</v>
      </c>
      <c r="Q116" s="239" t="s">
        <v>18237</v>
      </c>
      <c r="R116" t="s">
        <v>18810</v>
      </c>
    </row>
    <row r="117" spans="1:18" x14ac:dyDescent="0.25">
      <c r="A117" s="1773">
        <v>44194</v>
      </c>
      <c r="B117" s="281" t="s">
        <v>18805</v>
      </c>
      <c r="C117" s="1724" t="s">
        <v>18979</v>
      </c>
      <c r="D117" s="824" t="s">
        <v>18929</v>
      </c>
      <c r="E117" s="824" t="s">
        <v>24</v>
      </c>
      <c r="F117" s="826">
        <v>19904.8</v>
      </c>
      <c r="G117" s="1774">
        <v>1</v>
      </c>
      <c r="H117" s="1774">
        <v>1</v>
      </c>
      <c r="I117" s="824"/>
      <c r="J117" s="608">
        <f t="shared" ref="J117" si="73">SUM(H117*F117)</f>
        <v>19904.8</v>
      </c>
      <c r="K117" s="281" t="s">
        <v>18930</v>
      </c>
      <c r="L117" s="281"/>
      <c r="N117" t="s">
        <v>18807</v>
      </c>
      <c r="O117" s="700" t="s">
        <v>18808</v>
      </c>
      <c r="P117" t="s">
        <v>18931</v>
      </c>
      <c r="Q117" s="239" t="s">
        <v>18237</v>
      </c>
      <c r="R117" t="s">
        <v>18810</v>
      </c>
    </row>
    <row r="118" spans="1:18" x14ac:dyDescent="0.25">
      <c r="A118" s="1773">
        <v>44194</v>
      </c>
      <c r="B118" s="281" t="s">
        <v>18805</v>
      </c>
      <c r="C118" s="1724" t="s">
        <v>18979</v>
      </c>
      <c r="D118" s="824" t="s">
        <v>18927</v>
      </c>
      <c r="E118" s="824" t="s">
        <v>24</v>
      </c>
      <c r="F118" s="826">
        <v>19904.8</v>
      </c>
      <c r="G118" s="1774">
        <v>1</v>
      </c>
      <c r="H118" s="1774">
        <v>1</v>
      </c>
      <c r="I118" s="824"/>
      <c r="J118" s="608">
        <f t="shared" ref="J118" si="74">SUM(H118*F118)</f>
        <v>19904.8</v>
      </c>
      <c r="K118" s="281" t="s">
        <v>18928</v>
      </c>
      <c r="L118" s="281"/>
      <c r="N118" t="s">
        <v>18807</v>
      </c>
      <c r="O118" s="700" t="s">
        <v>18808</v>
      </c>
      <c r="P118" t="s">
        <v>17507</v>
      </c>
      <c r="Q118" s="239" t="s">
        <v>18237</v>
      </c>
      <c r="R118" t="s">
        <v>18810</v>
      </c>
    </row>
    <row r="119" spans="1:18" x14ac:dyDescent="0.25">
      <c r="A119" s="1773">
        <v>44194</v>
      </c>
      <c r="B119" s="281" t="s">
        <v>18805</v>
      </c>
      <c r="C119" s="1724" t="s">
        <v>18979</v>
      </c>
      <c r="D119" s="824" t="s">
        <v>18925</v>
      </c>
      <c r="E119" s="824" t="s">
        <v>24</v>
      </c>
      <c r="F119" s="826">
        <v>19904.8</v>
      </c>
      <c r="G119" s="1774">
        <v>1</v>
      </c>
      <c r="H119" s="1774">
        <v>1</v>
      </c>
      <c r="I119" s="824"/>
      <c r="J119" s="608">
        <f t="shared" ref="J119" si="75">SUM(H119*F119)</f>
        <v>19904.8</v>
      </c>
      <c r="K119" s="281" t="s">
        <v>9086</v>
      </c>
      <c r="L119" s="281"/>
      <c r="N119" t="s">
        <v>18807</v>
      </c>
      <c r="O119" s="700" t="s">
        <v>18808</v>
      </c>
      <c r="P119" t="s">
        <v>18926</v>
      </c>
      <c r="Q119" s="239" t="s">
        <v>18237</v>
      </c>
      <c r="R119" t="s">
        <v>18810</v>
      </c>
    </row>
    <row r="120" spans="1:18" x14ac:dyDescent="0.25">
      <c r="A120" s="1773">
        <v>44194</v>
      </c>
      <c r="B120" s="281" t="s">
        <v>18805</v>
      </c>
      <c r="C120" s="1724" t="s">
        <v>18979</v>
      </c>
      <c r="D120" s="824" t="s">
        <v>18924</v>
      </c>
      <c r="E120" s="824" t="s">
        <v>24</v>
      </c>
      <c r="F120" s="826">
        <v>19904.8</v>
      </c>
      <c r="G120" s="1774">
        <v>1</v>
      </c>
      <c r="H120" s="1774">
        <v>1</v>
      </c>
      <c r="I120" s="824"/>
      <c r="J120" s="608">
        <f t="shared" ref="J120" si="76">SUM(H120*F120)</f>
        <v>19904.8</v>
      </c>
      <c r="K120" s="281" t="s">
        <v>14795</v>
      </c>
      <c r="L120" s="281"/>
      <c r="N120" t="s">
        <v>18807</v>
      </c>
      <c r="O120" s="700" t="s">
        <v>18808</v>
      </c>
      <c r="P120" t="s">
        <v>17955</v>
      </c>
      <c r="Q120" s="239" t="s">
        <v>18237</v>
      </c>
      <c r="R120" t="s">
        <v>18810</v>
      </c>
    </row>
    <row r="121" spans="1:18" x14ac:dyDescent="0.25">
      <c r="A121" s="1773">
        <v>44194</v>
      </c>
      <c r="B121" s="281" t="s">
        <v>18805</v>
      </c>
      <c r="C121" s="1724" t="s">
        <v>18979</v>
      </c>
      <c r="D121" s="824" t="s">
        <v>18922</v>
      </c>
      <c r="E121" s="824" t="s">
        <v>24</v>
      </c>
      <c r="F121" s="826">
        <v>19904.8</v>
      </c>
      <c r="G121" s="1774">
        <v>1</v>
      </c>
      <c r="H121" s="1774">
        <v>1</v>
      </c>
      <c r="I121" s="824"/>
      <c r="J121" s="608">
        <f t="shared" ref="J121" si="77">SUM(H121*F121)</f>
        <v>19904.8</v>
      </c>
      <c r="K121" s="281" t="s">
        <v>18923</v>
      </c>
      <c r="L121" s="281"/>
      <c r="N121" t="s">
        <v>18807</v>
      </c>
      <c r="O121" s="700" t="s">
        <v>18808</v>
      </c>
      <c r="P121" t="s">
        <v>18900</v>
      </c>
      <c r="Q121" s="239" t="s">
        <v>18237</v>
      </c>
      <c r="R121" t="s">
        <v>18810</v>
      </c>
    </row>
    <row r="122" spans="1:18" x14ac:dyDescent="0.25">
      <c r="A122" s="1773">
        <v>44194</v>
      </c>
      <c r="B122" s="281" t="s">
        <v>18805</v>
      </c>
      <c r="C122" s="1724" t="s">
        <v>18979</v>
      </c>
      <c r="D122" s="824" t="s">
        <v>18920</v>
      </c>
      <c r="E122" s="824" t="s">
        <v>24</v>
      </c>
      <c r="F122" s="826">
        <v>19904.8</v>
      </c>
      <c r="G122" s="1774">
        <v>1</v>
      </c>
      <c r="H122" s="1774">
        <v>1</v>
      </c>
      <c r="I122" s="824"/>
      <c r="J122" s="608">
        <f t="shared" ref="J122" si="78">SUM(H122*F122)</f>
        <v>19904.8</v>
      </c>
      <c r="K122" s="281" t="s">
        <v>505</v>
      </c>
      <c r="L122" s="281"/>
      <c r="N122" t="s">
        <v>18807</v>
      </c>
      <c r="O122" s="700" t="s">
        <v>18808</v>
      </c>
      <c r="P122" t="s">
        <v>18921</v>
      </c>
      <c r="Q122" s="239" t="s">
        <v>18237</v>
      </c>
      <c r="R122" t="s">
        <v>18810</v>
      </c>
    </row>
    <row r="123" spans="1:18" s="284" customFormat="1" x14ac:dyDescent="0.25">
      <c r="A123" s="1773">
        <v>44194</v>
      </c>
      <c r="B123" s="281" t="s">
        <v>18805</v>
      </c>
      <c r="C123" s="1724" t="s">
        <v>18979</v>
      </c>
      <c r="D123" s="824" t="s">
        <v>18919</v>
      </c>
      <c r="E123" s="824" t="s">
        <v>24</v>
      </c>
      <c r="F123" s="826">
        <v>19904.8</v>
      </c>
      <c r="G123" s="1774">
        <v>1</v>
      </c>
      <c r="H123" s="1774">
        <v>1</v>
      </c>
      <c r="I123" s="824"/>
      <c r="J123" s="608">
        <f t="shared" ref="J123" si="79">SUM(H123*F123)</f>
        <v>19904.8</v>
      </c>
      <c r="K123" s="281" t="s">
        <v>18935</v>
      </c>
      <c r="L123" s="281"/>
      <c r="N123" s="284" t="s">
        <v>18807</v>
      </c>
      <c r="O123" s="1724" t="s">
        <v>18808</v>
      </c>
      <c r="P123" s="284" t="s">
        <v>17507</v>
      </c>
      <c r="Q123" s="557" t="s">
        <v>18237</v>
      </c>
      <c r="R123" s="284" t="s">
        <v>18810</v>
      </c>
    </row>
    <row r="124" spans="1:18" x14ac:dyDescent="0.25">
      <c r="A124" s="1773">
        <v>44194</v>
      </c>
      <c r="B124" s="281" t="s">
        <v>18805</v>
      </c>
      <c r="C124" s="1724" t="s">
        <v>18979</v>
      </c>
      <c r="D124" s="824" t="s">
        <v>18918</v>
      </c>
      <c r="E124" s="824" t="s">
        <v>24</v>
      </c>
      <c r="F124" s="826">
        <v>19904.8</v>
      </c>
      <c r="G124" s="1774">
        <v>1</v>
      </c>
      <c r="H124" s="1774">
        <v>1</v>
      </c>
      <c r="I124" s="824"/>
      <c r="J124" s="608">
        <f t="shared" ref="J124" si="80">SUM(H124*F124)</f>
        <v>19904.8</v>
      </c>
      <c r="K124" s="281" t="s">
        <v>495</v>
      </c>
      <c r="L124" s="281"/>
      <c r="N124" t="s">
        <v>18807</v>
      </c>
      <c r="O124" s="700" t="s">
        <v>18808</v>
      </c>
      <c r="P124" t="s">
        <v>18871</v>
      </c>
      <c r="Q124" s="239" t="s">
        <v>18237</v>
      </c>
      <c r="R124" t="s">
        <v>18810</v>
      </c>
    </row>
    <row r="125" spans="1:18" x14ac:dyDescent="0.25">
      <c r="A125" s="1773">
        <v>44194</v>
      </c>
      <c r="B125" s="281" t="s">
        <v>18805</v>
      </c>
      <c r="C125" s="1724" t="s">
        <v>18979</v>
      </c>
      <c r="D125" s="824" t="s">
        <v>18917</v>
      </c>
      <c r="E125" s="824" t="s">
        <v>24</v>
      </c>
      <c r="F125" s="826">
        <v>19904.8</v>
      </c>
      <c r="G125" s="1774">
        <v>1</v>
      </c>
      <c r="H125" s="1774">
        <v>1</v>
      </c>
      <c r="I125" s="824"/>
      <c r="J125" s="608">
        <f t="shared" ref="J125" si="81">SUM(H125*F125)</f>
        <v>19904.8</v>
      </c>
      <c r="K125" s="281" t="s">
        <v>755</v>
      </c>
      <c r="L125" s="281"/>
      <c r="N125" t="s">
        <v>18807</v>
      </c>
      <c r="O125" s="700" t="s">
        <v>18808</v>
      </c>
      <c r="P125" t="s">
        <v>18871</v>
      </c>
      <c r="Q125" s="239" t="s">
        <v>18237</v>
      </c>
      <c r="R125" t="s">
        <v>18810</v>
      </c>
    </row>
    <row r="126" spans="1:18" x14ac:dyDescent="0.25">
      <c r="A126" s="1773">
        <v>44194</v>
      </c>
      <c r="B126" s="281" t="s">
        <v>18805</v>
      </c>
      <c r="C126" s="1724" t="s">
        <v>18979</v>
      </c>
      <c r="D126" s="824" t="s">
        <v>18916</v>
      </c>
      <c r="E126" s="824" t="s">
        <v>24</v>
      </c>
      <c r="F126" s="826">
        <v>19904.8</v>
      </c>
      <c r="G126" s="1774">
        <v>1</v>
      </c>
      <c r="H126" s="1774">
        <v>1</v>
      </c>
      <c r="I126" s="824"/>
      <c r="J126" s="608">
        <f t="shared" ref="J126" si="82">SUM(H126*F126)</f>
        <v>19904.8</v>
      </c>
      <c r="K126" s="281" t="s">
        <v>15459</v>
      </c>
      <c r="L126" s="281"/>
      <c r="N126" t="s">
        <v>18807</v>
      </c>
      <c r="O126" s="700" t="s">
        <v>18808</v>
      </c>
      <c r="P126" t="s">
        <v>17507</v>
      </c>
      <c r="Q126" s="239" t="s">
        <v>18237</v>
      </c>
      <c r="R126" t="s">
        <v>18810</v>
      </c>
    </row>
    <row r="127" spans="1:18" x14ac:dyDescent="0.25">
      <c r="A127" s="1773">
        <v>44194</v>
      </c>
      <c r="B127" s="281" t="s">
        <v>18805</v>
      </c>
      <c r="C127" s="1724" t="s">
        <v>18979</v>
      </c>
      <c r="D127" s="824" t="s">
        <v>18914</v>
      </c>
      <c r="E127" s="824" t="s">
        <v>24</v>
      </c>
      <c r="F127" s="826">
        <v>19904.8</v>
      </c>
      <c r="G127" s="1774">
        <v>1</v>
      </c>
      <c r="H127" s="1774">
        <v>1</v>
      </c>
      <c r="I127" s="824"/>
      <c r="J127" s="608">
        <f t="shared" ref="J127" si="83">SUM(H127*F127)</f>
        <v>19904.8</v>
      </c>
      <c r="K127" s="281" t="s">
        <v>18915</v>
      </c>
      <c r="L127" s="281"/>
      <c r="N127" t="s">
        <v>18807</v>
      </c>
      <c r="O127" s="700" t="s">
        <v>18808</v>
      </c>
      <c r="P127" t="s">
        <v>17507</v>
      </c>
      <c r="Q127" s="239" t="s">
        <v>18237</v>
      </c>
      <c r="R127" t="s">
        <v>18810</v>
      </c>
    </row>
    <row r="128" spans="1:18" x14ac:dyDescent="0.25">
      <c r="A128" s="1773">
        <v>44194</v>
      </c>
      <c r="B128" s="281" t="s">
        <v>18805</v>
      </c>
      <c r="C128" s="1724" t="s">
        <v>18979</v>
      </c>
      <c r="D128" s="824" t="s">
        <v>18912</v>
      </c>
      <c r="E128" s="824" t="s">
        <v>24</v>
      </c>
      <c r="F128" s="826">
        <v>19904.8</v>
      </c>
      <c r="G128" s="1774">
        <v>1</v>
      </c>
      <c r="H128" s="1774">
        <v>1</v>
      </c>
      <c r="I128" s="824"/>
      <c r="J128" s="608">
        <f t="shared" ref="J128" si="84">SUM(H128*F128)</f>
        <v>19904.8</v>
      </c>
      <c r="K128" s="281" t="s">
        <v>18913</v>
      </c>
      <c r="L128" s="281"/>
      <c r="N128" t="s">
        <v>18807</v>
      </c>
      <c r="O128" s="700" t="s">
        <v>18808</v>
      </c>
      <c r="P128" t="s">
        <v>17731</v>
      </c>
      <c r="Q128" s="239" t="s">
        <v>18237</v>
      </c>
      <c r="R128" t="s">
        <v>18810</v>
      </c>
    </row>
    <row r="129" spans="1:18" x14ac:dyDescent="0.25">
      <c r="A129" s="1773">
        <v>44194</v>
      </c>
      <c r="B129" s="281" t="s">
        <v>18805</v>
      </c>
      <c r="C129" s="1724" t="s">
        <v>18979</v>
      </c>
      <c r="D129" s="824" t="s">
        <v>18910</v>
      </c>
      <c r="E129" s="824" t="s">
        <v>24</v>
      </c>
      <c r="F129" s="826">
        <v>19904.8</v>
      </c>
      <c r="G129" s="1774">
        <v>1</v>
      </c>
      <c r="H129" s="1774">
        <v>1</v>
      </c>
      <c r="I129" s="824"/>
      <c r="J129" s="608">
        <f t="shared" ref="J129" si="85">SUM(H129*F129)</f>
        <v>19904.8</v>
      </c>
      <c r="K129" s="281" t="s">
        <v>14790</v>
      </c>
      <c r="L129" s="281"/>
      <c r="N129" t="s">
        <v>18807</v>
      </c>
      <c r="O129" s="700" t="s">
        <v>18808</v>
      </c>
      <c r="P129" t="s">
        <v>18911</v>
      </c>
      <c r="Q129" s="239" t="s">
        <v>18237</v>
      </c>
      <c r="R129" t="s">
        <v>18810</v>
      </c>
    </row>
    <row r="130" spans="1:18" x14ac:dyDescent="0.25">
      <c r="A130" s="1773">
        <v>44194</v>
      </c>
      <c r="B130" s="281" t="s">
        <v>18805</v>
      </c>
      <c r="C130" s="1724" t="s">
        <v>18979</v>
      </c>
      <c r="D130" s="824" t="s">
        <v>18908</v>
      </c>
      <c r="E130" s="824" t="s">
        <v>24</v>
      </c>
      <c r="F130" s="826">
        <v>19904.8</v>
      </c>
      <c r="G130" s="1774">
        <v>1</v>
      </c>
      <c r="H130" s="1774">
        <v>1</v>
      </c>
      <c r="I130" s="824"/>
      <c r="J130" s="608">
        <f t="shared" ref="J130" si="86">SUM(H130*F130)</f>
        <v>19904.8</v>
      </c>
      <c r="K130" s="281" t="s">
        <v>18909</v>
      </c>
      <c r="L130" s="281"/>
      <c r="N130" t="s">
        <v>18807</v>
      </c>
      <c r="O130" s="700" t="s">
        <v>18808</v>
      </c>
      <c r="P130" t="s">
        <v>17893</v>
      </c>
      <c r="Q130" s="239" t="s">
        <v>18237</v>
      </c>
      <c r="R130" t="s">
        <v>18810</v>
      </c>
    </row>
    <row r="131" spans="1:18" x14ac:dyDescent="0.25">
      <c r="A131" s="1773">
        <v>44194</v>
      </c>
      <c r="B131" s="281" t="s">
        <v>18805</v>
      </c>
      <c r="C131" s="1724" t="s">
        <v>18979</v>
      </c>
      <c r="D131" s="824" t="s">
        <v>18906</v>
      </c>
      <c r="E131" s="824" t="s">
        <v>24</v>
      </c>
      <c r="F131" s="826">
        <v>19904.8</v>
      </c>
      <c r="G131" s="1774">
        <v>1</v>
      </c>
      <c r="H131" s="1774">
        <v>1</v>
      </c>
      <c r="I131" s="824"/>
      <c r="J131" s="608">
        <f t="shared" ref="J131" si="87">SUM(H131*F131)</f>
        <v>19904.8</v>
      </c>
      <c r="K131" s="281" t="s">
        <v>18907</v>
      </c>
      <c r="L131" s="281"/>
      <c r="N131" t="s">
        <v>18807</v>
      </c>
      <c r="O131" s="700" t="s">
        <v>18808</v>
      </c>
      <c r="P131" t="s">
        <v>17507</v>
      </c>
      <c r="Q131" s="239" t="s">
        <v>18237</v>
      </c>
      <c r="R131" t="s">
        <v>18810</v>
      </c>
    </row>
    <row r="132" spans="1:18" x14ac:dyDescent="0.25">
      <c r="A132" s="1773">
        <v>44194</v>
      </c>
      <c r="B132" s="281" t="s">
        <v>18805</v>
      </c>
      <c r="C132" s="1724" t="s">
        <v>18979</v>
      </c>
      <c r="D132" s="824" t="s">
        <v>18903</v>
      </c>
      <c r="E132" s="824" t="s">
        <v>24</v>
      </c>
      <c r="F132" s="826">
        <v>19904.8</v>
      </c>
      <c r="G132" s="1774">
        <v>1</v>
      </c>
      <c r="H132" s="1774">
        <v>1</v>
      </c>
      <c r="I132" s="824"/>
      <c r="J132" s="608">
        <f t="shared" ref="J132" si="88">SUM(H132*F132)</f>
        <v>19904.8</v>
      </c>
      <c r="K132" s="281" t="s">
        <v>18904</v>
      </c>
      <c r="L132" s="281"/>
      <c r="N132" t="s">
        <v>18807</v>
      </c>
      <c r="O132" s="700" t="s">
        <v>18808</v>
      </c>
      <c r="P132" t="s">
        <v>18905</v>
      </c>
      <c r="Q132" s="239" t="s">
        <v>18237</v>
      </c>
      <c r="R132" t="s">
        <v>18810</v>
      </c>
    </row>
    <row r="133" spans="1:18" x14ac:dyDescent="0.25">
      <c r="A133" s="1773">
        <v>44194</v>
      </c>
      <c r="B133" s="281" t="s">
        <v>18805</v>
      </c>
      <c r="C133" s="1724" t="s">
        <v>18979</v>
      </c>
      <c r="D133" s="824" t="s">
        <v>18901</v>
      </c>
      <c r="E133" s="824" t="s">
        <v>24</v>
      </c>
      <c r="F133" s="826">
        <v>19904.8</v>
      </c>
      <c r="G133" s="1774">
        <v>1</v>
      </c>
      <c r="H133" s="1774">
        <v>1</v>
      </c>
      <c r="I133" s="824"/>
      <c r="J133" s="608">
        <f t="shared" ref="J133" si="89">SUM(H133*F133)</f>
        <v>19904.8</v>
      </c>
      <c r="K133" s="281" t="s">
        <v>18902</v>
      </c>
      <c r="L133" s="281"/>
      <c r="N133" t="s">
        <v>18807</v>
      </c>
      <c r="O133" s="700" t="s">
        <v>18808</v>
      </c>
      <c r="P133" t="s">
        <v>18883</v>
      </c>
      <c r="Q133" s="239" t="s">
        <v>18237</v>
      </c>
      <c r="R133" t="s">
        <v>18810</v>
      </c>
    </row>
    <row r="134" spans="1:18" x14ac:dyDescent="0.25">
      <c r="A134" s="1773">
        <v>44194</v>
      </c>
      <c r="B134" s="281" t="s">
        <v>18805</v>
      </c>
      <c r="C134" s="1724" t="s">
        <v>18979</v>
      </c>
      <c r="D134" s="824" t="s">
        <v>18898</v>
      </c>
      <c r="E134" s="824" t="s">
        <v>24</v>
      </c>
      <c r="F134" s="826">
        <v>19904.8</v>
      </c>
      <c r="G134" s="1774">
        <v>1</v>
      </c>
      <c r="H134" s="1774">
        <v>1</v>
      </c>
      <c r="I134" s="824"/>
      <c r="J134" s="608">
        <f t="shared" ref="J134" si="90">SUM(H134*F134)</f>
        <v>19904.8</v>
      </c>
      <c r="K134" s="281" t="s">
        <v>18899</v>
      </c>
      <c r="L134" s="281"/>
      <c r="N134" t="s">
        <v>18807</v>
      </c>
      <c r="O134" s="700" t="s">
        <v>18808</v>
      </c>
      <c r="P134" t="s">
        <v>18900</v>
      </c>
      <c r="Q134" s="239" t="s">
        <v>18237</v>
      </c>
      <c r="R134" t="s">
        <v>18810</v>
      </c>
    </row>
    <row r="135" spans="1:18" x14ac:dyDescent="0.25">
      <c r="A135" s="1773">
        <v>44194</v>
      </c>
      <c r="B135" s="281" t="s">
        <v>18805</v>
      </c>
      <c r="C135" s="1724" t="s">
        <v>18979</v>
      </c>
      <c r="D135" s="824" t="s">
        <v>18896</v>
      </c>
      <c r="E135" s="824" t="s">
        <v>24</v>
      </c>
      <c r="F135" s="826">
        <v>19904.8</v>
      </c>
      <c r="G135" s="1774">
        <v>1</v>
      </c>
      <c r="H135" s="1774">
        <v>1</v>
      </c>
      <c r="I135" s="824"/>
      <c r="J135" s="608">
        <f t="shared" ref="J135" si="91">SUM(H135*F135)</f>
        <v>19904.8</v>
      </c>
      <c r="K135" s="281" t="s">
        <v>18897</v>
      </c>
      <c r="L135" s="281"/>
      <c r="N135" t="s">
        <v>18807</v>
      </c>
      <c r="O135" s="700" t="s">
        <v>18808</v>
      </c>
      <c r="P135" t="s">
        <v>17507</v>
      </c>
      <c r="Q135" s="239" t="s">
        <v>18237</v>
      </c>
      <c r="R135" t="s">
        <v>18810</v>
      </c>
    </row>
    <row r="136" spans="1:18" x14ac:dyDescent="0.25">
      <c r="A136" s="1773">
        <v>44194</v>
      </c>
      <c r="B136" s="281" t="s">
        <v>18805</v>
      </c>
      <c r="C136" s="1724" t="s">
        <v>18979</v>
      </c>
      <c r="D136" s="824" t="s">
        <v>18894</v>
      </c>
      <c r="E136" s="824" t="s">
        <v>24</v>
      </c>
      <c r="F136" s="826">
        <v>19904.8</v>
      </c>
      <c r="G136" s="1774">
        <v>1</v>
      </c>
      <c r="H136" s="1774">
        <v>1</v>
      </c>
      <c r="I136" s="824"/>
      <c r="J136" s="608">
        <f t="shared" ref="J136" si="92">SUM(H136*F136)</f>
        <v>19904.8</v>
      </c>
      <c r="K136" s="281" t="s">
        <v>18895</v>
      </c>
      <c r="L136" s="281"/>
      <c r="N136" t="s">
        <v>18807</v>
      </c>
      <c r="O136" s="700" t="s">
        <v>18808</v>
      </c>
      <c r="P136" t="s">
        <v>17507</v>
      </c>
      <c r="Q136" s="239" t="s">
        <v>18237</v>
      </c>
      <c r="R136" t="s">
        <v>18810</v>
      </c>
    </row>
    <row r="137" spans="1:18" x14ac:dyDescent="0.25">
      <c r="A137" s="1773">
        <v>44194</v>
      </c>
      <c r="B137" s="281" t="s">
        <v>18805</v>
      </c>
      <c r="C137" s="1724" t="s">
        <v>18979</v>
      </c>
      <c r="D137" s="824" t="s">
        <v>18892</v>
      </c>
      <c r="E137" s="824" t="s">
        <v>24</v>
      </c>
      <c r="F137" s="826">
        <v>19904.8</v>
      </c>
      <c r="G137" s="1774">
        <v>1</v>
      </c>
      <c r="H137" s="1774">
        <v>1</v>
      </c>
      <c r="I137" s="824"/>
      <c r="J137" s="608">
        <f t="shared" ref="J137" si="93">SUM(H137*F137)</f>
        <v>19904.8</v>
      </c>
      <c r="K137" s="281" t="s">
        <v>3944</v>
      </c>
      <c r="L137" s="281"/>
      <c r="N137" t="s">
        <v>18807</v>
      </c>
      <c r="O137" s="700" t="s">
        <v>18808</v>
      </c>
      <c r="P137" t="s">
        <v>18893</v>
      </c>
      <c r="Q137" s="239" t="s">
        <v>18237</v>
      </c>
      <c r="R137" t="s">
        <v>18810</v>
      </c>
    </row>
    <row r="138" spans="1:18" x14ac:dyDescent="0.25">
      <c r="A138" s="1773">
        <v>44194</v>
      </c>
      <c r="B138" s="281" t="s">
        <v>18805</v>
      </c>
      <c r="C138" s="1724" t="s">
        <v>18979</v>
      </c>
      <c r="D138" s="824" t="s">
        <v>18890</v>
      </c>
      <c r="E138" s="824" t="s">
        <v>24</v>
      </c>
      <c r="F138" s="826">
        <v>19904.8</v>
      </c>
      <c r="G138" s="1774">
        <v>1</v>
      </c>
      <c r="H138" s="1774">
        <v>1</v>
      </c>
      <c r="I138" s="824"/>
      <c r="J138" s="608">
        <f t="shared" ref="J138" si="94">SUM(H138*F138)</f>
        <v>19904.8</v>
      </c>
      <c r="K138" s="281" t="s">
        <v>18891</v>
      </c>
      <c r="L138" s="281"/>
      <c r="N138" t="s">
        <v>18807</v>
      </c>
      <c r="O138" s="700" t="s">
        <v>18808</v>
      </c>
      <c r="P138" t="s">
        <v>17507</v>
      </c>
      <c r="Q138" s="239" t="s">
        <v>18237</v>
      </c>
      <c r="R138" t="s">
        <v>18810</v>
      </c>
    </row>
    <row r="139" spans="1:18" x14ac:dyDescent="0.25">
      <c r="A139" s="1773">
        <v>44194</v>
      </c>
      <c r="B139" s="281" t="s">
        <v>18805</v>
      </c>
      <c r="C139" s="1724" t="s">
        <v>18979</v>
      </c>
      <c r="D139" s="824" t="s">
        <v>18888</v>
      </c>
      <c r="E139" s="824" t="s">
        <v>24</v>
      </c>
      <c r="F139" s="826">
        <v>19904.8</v>
      </c>
      <c r="G139" s="1774">
        <v>1</v>
      </c>
      <c r="H139" s="1774">
        <v>1</v>
      </c>
      <c r="I139" s="824"/>
      <c r="J139" s="608">
        <f t="shared" ref="J139" si="95">SUM(H139*F139)</f>
        <v>19904.8</v>
      </c>
      <c r="K139" s="281" t="s">
        <v>18889</v>
      </c>
      <c r="L139" s="281"/>
      <c r="N139" t="s">
        <v>18807</v>
      </c>
      <c r="O139" s="700" t="s">
        <v>18808</v>
      </c>
      <c r="P139" t="s">
        <v>17731</v>
      </c>
      <c r="Q139" s="239" t="s">
        <v>18237</v>
      </c>
      <c r="R139" t="s">
        <v>18810</v>
      </c>
    </row>
    <row r="140" spans="1:18" x14ac:dyDescent="0.25">
      <c r="A140" s="1773">
        <v>44194</v>
      </c>
      <c r="B140" s="281" t="s">
        <v>18805</v>
      </c>
      <c r="C140" s="1724" t="s">
        <v>18979</v>
      </c>
      <c r="D140" s="824" t="s">
        <v>18887</v>
      </c>
      <c r="E140" s="824" t="s">
        <v>24</v>
      </c>
      <c r="F140" s="826">
        <v>19904.8</v>
      </c>
      <c r="G140" s="1774">
        <v>1</v>
      </c>
      <c r="H140" s="1774">
        <v>1</v>
      </c>
      <c r="I140" s="824"/>
      <c r="J140" s="608">
        <f t="shared" ref="J140:J148" si="96">SUM(H140*F140)</f>
        <v>19904.8</v>
      </c>
      <c r="K140" s="281" t="s">
        <v>18758</v>
      </c>
      <c r="L140" s="281"/>
      <c r="N140" t="s">
        <v>18807</v>
      </c>
      <c r="O140" s="700" t="s">
        <v>18808</v>
      </c>
      <c r="P140" t="s">
        <v>17507</v>
      </c>
      <c r="Q140" s="239" t="s">
        <v>18237</v>
      </c>
      <c r="R140" t="s">
        <v>18810</v>
      </c>
    </row>
    <row r="141" spans="1:18" x14ac:dyDescent="0.25">
      <c r="A141" s="1773">
        <v>44194</v>
      </c>
      <c r="B141" s="281" t="s">
        <v>18805</v>
      </c>
      <c r="C141" s="1724" t="s">
        <v>18979</v>
      </c>
      <c r="D141" s="824" t="s">
        <v>18886</v>
      </c>
      <c r="E141" s="824" t="s">
        <v>24</v>
      </c>
      <c r="F141" s="826">
        <v>19904.8</v>
      </c>
      <c r="G141" s="1774">
        <v>1</v>
      </c>
      <c r="H141" s="1774">
        <v>1</v>
      </c>
      <c r="I141" s="824"/>
      <c r="J141" s="608">
        <f t="shared" si="96"/>
        <v>19904.8</v>
      </c>
      <c r="K141" s="281" t="s">
        <v>12099</v>
      </c>
      <c r="L141" s="281"/>
      <c r="N141" t="s">
        <v>18807</v>
      </c>
      <c r="O141" s="700" t="s">
        <v>18808</v>
      </c>
      <c r="P141" t="s">
        <v>17729</v>
      </c>
      <c r="Q141" s="239" t="s">
        <v>18237</v>
      </c>
      <c r="R141" t="s">
        <v>18810</v>
      </c>
    </row>
    <row r="142" spans="1:18" x14ac:dyDescent="0.25">
      <c r="A142" s="1773">
        <v>44194</v>
      </c>
      <c r="B142" s="281" t="s">
        <v>18805</v>
      </c>
      <c r="C142" s="1724" t="s">
        <v>18979</v>
      </c>
      <c r="D142" s="824" t="s">
        <v>18885</v>
      </c>
      <c r="E142" s="824" t="s">
        <v>24</v>
      </c>
      <c r="F142" s="826">
        <v>19904.8</v>
      </c>
      <c r="G142" s="1774">
        <v>1</v>
      </c>
      <c r="H142" s="1774">
        <v>1</v>
      </c>
      <c r="I142" s="824"/>
      <c r="J142" s="608">
        <f t="shared" si="96"/>
        <v>19904.8</v>
      </c>
      <c r="K142" s="281" t="s">
        <v>18884</v>
      </c>
      <c r="L142" s="281"/>
      <c r="N142" t="s">
        <v>18807</v>
      </c>
      <c r="O142" s="700" t="s">
        <v>18808</v>
      </c>
      <c r="P142" t="s">
        <v>17756</v>
      </c>
      <c r="Q142" s="239" t="s">
        <v>18237</v>
      </c>
      <c r="R142" t="s">
        <v>18810</v>
      </c>
    </row>
    <row r="143" spans="1:18" x14ac:dyDescent="0.25">
      <c r="A143" s="1773">
        <v>44194</v>
      </c>
      <c r="B143" s="281" t="s">
        <v>18805</v>
      </c>
      <c r="C143" s="1724" t="s">
        <v>18979</v>
      </c>
      <c r="D143" s="824" t="s">
        <v>18881</v>
      </c>
      <c r="E143" s="824" t="s">
        <v>24</v>
      </c>
      <c r="F143" s="826">
        <v>19904.8</v>
      </c>
      <c r="G143" s="1774">
        <v>1</v>
      </c>
      <c r="H143" s="1774">
        <v>1</v>
      </c>
      <c r="I143" s="824"/>
      <c r="J143" s="608">
        <f t="shared" si="96"/>
        <v>19904.8</v>
      </c>
      <c r="K143" s="281" t="s">
        <v>18882</v>
      </c>
      <c r="L143" s="281"/>
      <c r="N143" t="s">
        <v>18807</v>
      </c>
      <c r="O143" s="700" t="s">
        <v>18808</v>
      </c>
      <c r="P143" t="s">
        <v>18883</v>
      </c>
      <c r="Q143" s="239" t="s">
        <v>18237</v>
      </c>
      <c r="R143" t="s">
        <v>18810</v>
      </c>
    </row>
    <row r="144" spans="1:18" x14ac:dyDescent="0.25">
      <c r="A144" s="1773">
        <v>44194</v>
      </c>
      <c r="B144" s="281" t="s">
        <v>18805</v>
      </c>
      <c r="C144" s="1724" t="s">
        <v>18979</v>
      </c>
      <c r="D144" s="824" t="s">
        <v>18879</v>
      </c>
      <c r="E144" s="824" t="s">
        <v>24</v>
      </c>
      <c r="F144" s="826">
        <v>19904.8</v>
      </c>
      <c r="G144" s="1774">
        <v>1</v>
      </c>
      <c r="H144" s="1774">
        <v>1</v>
      </c>
      <c r="I144" s="824"/>
      <c r="J144" s="608">
        <f t="shared" si="96"/>
        <v>19904.8</v>
      </c>
      <c r="K144" s="281" t="s">
        <v>18880</v>
      </c>
      <c r="L144" s="281"/>
      <c r="N144" t="s">
        <v>18807</v>
      </c>
      <c r="O144" s="700" t="s">
        <v>18808</v>
      </c>
      <c r="P144" t="s">
        <v>17731</v>
      </c>
      <c r="Q144" s="239" t="s">
        <v>18237</v>
      </c>
      <c r="R144" t="s">
        <v>18810</v>
      </c>
    </row>
    <row r="145" spans="1:18" x14ac:dyDescent="0.25">
      <c r="A145" s="1773">
        <v>44194</v>
      </c>
      <c r="B145" s="281" t="s">
        <v>18805</v>
      </c>
      <c r="C145" s="1724" t="s">
        <v>18979</v>
      </c>
      <c r="D145" s="824" t="s">
        <v>18877</v>
      </c>
      <c r="E145" s="824" t="s">
        <v>24</v>
      </c>
      <c r="F145" s="826">
        <v>19904.8</v>
      </c>
      <c r="G145" s="1774">
        <v>1</v>
      </c>
      <c r="H145" s="1774">
        <v>1</v>
      </c>
      <c r="I145" s="824"/>
      <c r="J145" s="608">
        <f t="shared" si="96"/>
        <v>19904.8</v>
      </c>
      <c r="K145" s="281" t="s">
        <v>18878</v>
      </c>
      <c r="L145" s="281"/>
      <c r="N145" t="s">
        <v>18807</v>
      </c>
      <c r="O145" s="700" t="s">
        <v>18808</v>
      </c>
      <c r="P145" t="s">
        <v>17507</v>
      </c>
      <c r="Q145" s="239" t="s">
        <v>18237</v>
      </c>
      <c r="R145" t="s">
        <v>18810</v>
      </c>
    </row>
    <row r="146" spans="1:18" x14ac:dyDescent="0.25">
      <c r="A146" s="1773">
        <v>44194</v>
      </c>
      <c r="B146" s="281" t="s">
        <v>18805</v>
      </c>
      <c r="C146" s="1724" t="s">
        <v>18979</v>
      </c>
      <c r="D146" s="824" t="s">
        <v>18876</v>
      </c>
      <c r="E146" s="824" t="s">
        <v>24</v>
      </c>
      <c r="F146" s="826">
        <v>19904.8</v>
      </c>
      <c r="G146" s="1774">
        <v>1</v>
      </c>
      <c r="H146" s="1774">
        <v>1</v>
      </c>
      <c r="I146" s="824"/>
      <c r="J146" s="608">
        <f t="shared" si="96"/>
        <v>19904.8</v>
      </c>
      <c r="K146" s="281" t="s">
        <v>12530</v>
      </c>
      <c r="L146" s="281"/>
      <c r="N146" t="s">
        <v>18807</v>
      </c>
      <c r="O146" s="700" t="s">
        <v>18808</v>
      </c>
      <c r="P146" t="s">
        <v>17507</v>
      </c>
      <c r="Q146" s="239" t="s">
        <v>18237</v>
      </c>
      <c r="R146" t="s">
        <v>18810</v>
      </c>
    </row>
    <row r="147" spans="1:18" x14ac:dyDescent="0.25">
      <c r="A147" s="1773">
        <v>44194</v>
      </c>
      <c r="B147" s="281" t="s">
        <v>18805</v>
      </c>
      <c r="C147" s="1724" t="s">
        <v>18979</v>
      </c>
      <c r="D147" s="824" t="s">
        <v>18874</v>
      </c>
      <c r="E147" s="824" t="s">
        <v>24</v>
      </c>
      <c r="F147" s="826">
        <v>19904.8</v>
      </c>
      <c r="G147" s="1774">
        <v>1</v>
      </c>
      <c r="H147" s="1774">
        <v>1</v>
      </c>
      <c r="I147" s="824"/>
      <c r="J147" s="608">
        <f t="shared" si="96"/>
        <v>19904.8</v>
      </c>
      <c r="K147" s="281" t="s">
        <v>18875</v>
      </c>
      <c r="L147" s="281"/>
      <c r="N147" t="s">
        <v>18807</v>
      </c>
      <c r="O147" s="700" t="s">
        <v>18808</v>
      </c>
      <c r="P147"/>
      <c r="Q147" s="239" t="s">
        <v>18237</v>
      </c>
      <c r="R147" t="s">
        <v>18810</v>
      </c>
    </row>
    <row r="148" spans="1:18" x14ac:dyDescent="0.25">
      <c r="A148" s="1773">
        <v>44194</v>
      </c>
      <c r="B148" s="281" t="s">
        <v>18805</v>
      </c>
      <c r="C148" s="1724" t="s">
        <v>18979</v>
      </c>
      <c r="D148" s="824" t="s">
        <v>18872</v>
      </c>
      <c r="E148" s="824" t="s">
        <v>24</v>
      </c>
      <c r="F148" s="826">
        <v>19904.8</v>
      </c>
      <c r="G148" s="1774">
        <v>1</v>
      </c>
      <c r="H148" s="1774">
        <v>1</v>
      </c>
      <c r="I148" s="824"/>
      <c r="J148" s="608">
        <f t="shared" si="96"/>
        <v>19904.8</v>
      </c>
      <c r="K148" s="281" t="s">
        <v>18873</v>
      </c>
      <c r="L148" s="281"/>
      <c r="N148" t="s">
        <v>18807</v>
      </c>
      <c r="O148" s="700" t="s">
        <v>18808</v>
      </c>
      <c r="P148" t="s">
        <v>18869</v>
      </c>
      <c r="Q148" s="239" t="s">
        <v>18237</v>
      </c>
      <c r="R148" t="s">
        <v>18810</v>
      </c>
    </row>
    <row r="149" spans="1:18" x14ac:dyDescent="0.25">
      <c r="A149" s="1773">
        <v>44194</v>
      </c>
      <c r="B149" s="281" t="s">
        <v>18805</v>
      </c>
      <c r="C149" s="1724" t="s">
        <v>18979</v>
      </c>
      <c r="D149" s="824" t="s">
        <v>18870</v>
      </c>
      <c r="E149" s="824" t="s">
        <v>24</v>
      </c>
      <c r="F149" s="826">
        <v>19904.8</v>
      </c>
      <c r="G149" s="1774">
        <v>1</v>
      </c>
      <c r="H149" s="1774">
        <v>1</v>
      </c>
      <c r="I149" s="824"/>
      <c r="J149" s="608">
        <f t="shared" ref="J149" si="97">SUM(H149*F149)</f>
        <v>19904.8</v>
      </c>
      <c r="K149" s="281" t="s">
        <v>525</v>
      </c>
      <c r="L149" s="281"/>
      <c r="N149" t="s">
        <v>18807</v>
      </c>
      <c r="O149" s="700" t="s">
        <v>18808</v>
      </c>
      <c r="P149" t="s">
        <v>18871</v>
      </c>
      <c r="Q149" s="239" t="s">
        <v>18237</v>
      </c>
      <c r="R149" t="s">
        <v>18810</v>
      </c>
    </row>
    <row r="150" spans="1:18" x14ac:dyDescent="0.25">
      <c r="A150" s="1773">
        <v>44194</v>
      </c>
      <c r="B150" s="281" t="s">
        <v>18805</v>
      </c>
      <c r="C150" s="1724" t="s">
        <v>18979</v>
      </c>
      <c r="D150" s="824" t="s">
        <v>18867</v>
      </c>
      <c r="E150" s="824" t="s">
        <v>24</v>
      </c>
      <c r="F150" s="826">
        <v>19904.8</v>
      </c>
      <c r="G150" s="1774">
        <v>1</v>
      </c>
      <c r="H150" s="1774">
        <v>1</v>
      </c>
      <c r="I150" s="824"/>
      <c r="J150" s="608">
        <f t="shared" ref="J150" si="98">SUM(H150*F150)</f>
        <v>19904.8</v>
      </c>
      <c r="K150" s="281" t="s">
        <v>18868</v>
      </c>
      <c r="L150" s="281"/>
      <c r="N150" t="s">
        <v>18807</v>
      </c>
      <c r="O150" s="700" t="s">
        <v>18808</v>
      </c>
      <c r="P150" t="s">
        <v>18869</v>
      </c>
      <c r="Q150" s="239" t="s">
        <v>18237</v>
      </c>
      <c r="R150" t="s">
        <v>18810</v>
      </c>
    </row>
    <row r="151" spans="1:18" x14ac:dyDescent="0.25">
      <c r="A151" s="1773">
        <v>44194</v>
      </c>
      <c r="B151" s="281" t="s">
        <v>18805</v>
      </c>
      <c r="C151" s="1724" t="s">
        <v>18979</v>
      </c>
      <c r="D151" s="824" t="s">
        <v>18865</v>
      </c>
      <c r="E151" s="824" t="s">
        <v>24</v>
      </c>
      <c r="F151" s="826">
        <v>19904.8</v>
      </c>
      <c r="G151" s="1774">
        <v>1</v>
      </c>
      <c r="H151" s="1774">
        <v>1</v>
      </c>
      <c r="I151" s="824"/>
      <c r="J151" s="608">
        <f t="shared" ref="J151" si="99">SUM(H151*F151)</f>
        <v>19904.8</v>
      </c>
      <c r="K151" s="281" t="s">
        <v>18866</v>
      </c>
      <c r="L151" s="281"/>
      <c r="N151" t="s">
        <v>18807</v>
      </c>
      <c r="O151" s="700" t="s">
        <v>18808</v>
      </c>
      <c r="P151" t="s">
        <v>17729</v>
      </c>
      <c r="Q151" s="239" t="s">
        <v>18237</v>
      </c>
      <c r="R151" t="s">
        <v>18810</v>
      </c>
    </row>
    <row r="152" spans="1:18" x14ac:dyDescent="0.25">
      <c r="A152" s="1773">
        <v>44194</v>
      </c>
      <c r="B152" s="281" t="s">
        <v>18805</v>
      </c>
      <c r="C152" s="1724" t="s">
        <v>18979</v>
      </c>
      <c r="D152" s="824" t="s">
        <v>18864</v>
      </c>
      <c r="E152" s="824" t="s">
        <v>24</v>
      </c>
      <c r="F152" s="826">
        <v>19904.8</v>
      </c>
      <c r="G152" s="1774">
        <v>1</v>
      </c>
      <c r="H152" s="1774">
        <v>1</v>
      </c>
      <c r="I152" s="824"/>
      <c r="J152" s="608">
        <f t="shared" ref="J152" si="100">SUM(H152*F152)</f>
        <v>19904.8</v>
      </c>
      <c r="K152" s="281" t="s">
        <v>461</v>
      </c>
      <c r="L152" s="281"/>
      <c r="N152" t="s">
        <v>18807</v>
      </c>
      <c r="O152" s="700" t="s">
        <v>18808</v>
      </c>
      <c r="P152" t="s">
        <v>17507</v>
      </c>
      <c r="Q152" s="239" t="s">
        <v>18237</v>
      </c>
      <c r="R152" t="s">
        <v>18810</v>
      </c>
    </row>
    <row r="153" spans="1:18" x14ac:dyDescent="0.25">
      <c r="A153" s="1773">
        <v>44194</v>
      </c>
      <c r="B153" s="281" t="s">
        <v>18805</v>
      </c>
      <c r="C153" s="1724" t="s">
        <v>18979</v>
      </c>
      <c r="D153" s="824" t="s">
        <v>18862</v>
      </c>
      <c r="E153" s="824" t="s">
        <v>24</v>
      </c>
      <c r="F153" s="826">
        <v>19904.8</v>
      </c>
      <c r="G153" s="1774">
        <v>1</v>
      </c>
      <c r="H153" s="1774">
        <v>1</v>
      </c>
      <c r="I153" s="824"/>
      <c r="J153" s="608">
        <f t="shared" ref="J153" si="101">SUM(H153*F153)</f>
        <v>19904.8</v>
      </c>
      <c r="K153" s="281" t="s">
        <v>18863</v>
      </c>
      <c r="L153" s="281"/>
      <c r="N153" t="s">
        <v>18807</v>
      </c>
      <c r="O153" s="700" t="s">
        <v>18808</v>
      </c>
      <c r="P153" t="s">
        <v>17507</v>
      </c>
      <c r="Q153" s="239" t="s">
        <v>18237</v>
      </c>
      <c r="R153" t="s">
        <v>18810</v>
      </c>
    </row>
    <row r="154" spans="1:18" x14ac:dyDescent="0.25">
      <c r="A154" s="1773">
        <v>44194</v>
      </c>
      <c r="B154" s="281" t="s">
        <v>18805</v>
      </c>
      <c r="C154" s="1724" t="s">
        <v>18979</v>
      </c>
      <c r="D154" s="824" t="s">
        <v>18860</v>
      </c>
      <c r="E154" s="824" t="s">
        <v>24</v>
      </c>
      <c r="F154" s="826">
        <v>19904.8</v>
      </c>
      <c r="G154" s="1774">
        <v>1</v>
      </c>
      <c r="H154" s="1774">
        <v>1</v>
      </c>
      <c r="I154" s="824"/>
      <c r="J154" s="608">
        <f t="shared" ref="J154" si="102">SUM(H154*F154)</f>
        <v>19904.8</v>
      </c>
      <c r="K154" s="281" t="s">
        <v>18861</v>
      </c>
      <c r="L154" s="281"/>
      <c r="N154" t="s">
        <v>18807</v>
      </c>
      <c r="O154" s="700" t="s">
        <v>18808</v>
      </c>
      <c r="P154" t="s">
        <v>17507</v>
      </c>
      <c r="Q154" s="239" t="s">
        <v>18237</v>
      </c>
      <c r="R154" t="s">
        <v>18810</v>
      </c>
    </row>
    <row r="155" spans="1:18" x14ac:dyDescent="0.25">
      <c r="A155" s="1773">
        <v>44194</v>
      </c>
      <c r="B155" s="281" t="s">
        <v>18805</v>
      </c>
      <c r="C155" s="1724" t="s">
        <v>18979</v>
      </c>
      <c r="D155" s="824" t="s">
        <v>18859</v>
      </c>
      <c r="E155" s="824" t="s">
        <v>24</v>
      </c>
      <c r="F155" s="826">
        <v>19904.8</v>
      </c>
      <c r="G155" s="1774">
        <v>1</v>
      </c>
      <c r="H155" s="1774">
        <v>1</v>
      </c>
      <c r="I155" s="824"/>
      <c r="J155" s="608">
        <f t="shared" ref="J155" si="103">SUM(H155*F155)</f>
        <v>19904.8</v>
      </c>
      <c r="K155" s="281" t="s">
        <v>18858</v>
      </c>
      <c r="L155" s="281"/>
      <c r="N155" t="s">
        <v>18807</v>
      </c>
      <c r="O155" s="700" t="s">
        <v>18808</v>
      </c>
      <c r="P155" t="s">
        <v>17507</v>
      </c>
      <c r="Q155" s="239" t="s">
        <v>18237</v>
      </c>
      <c r="R155" t="s">
        <v>18810</v>
      </c>
    </row>
    <row r="156" spans="1:18" x14ac:dyDescent="0.25">
      <c r="A156" s="1773">
        <v>44194</v>
      </c>
      <c r="B156" s="281" t="s">
        <v>18805</v>
      </c>
      <c r="C156" s="1724" t="s">
        <v>18979</v>
      </c>
      <c r="D156" s="824" t="s">
        <v>18856</v>
      </c>
      <c r="E156" s="824" t="s">
        <v>24</v>
      </c>
      <c r="F156" s="826">
        <v>19904.8</v>
      </c>
      <c r="G156" s="1774">
        <v>1</v>
      </c>
      <c r="H156" s="1774">
        <v>1</v>
      </c>
      <c r="I156" s="824"/>
      <c r="J156" s="608">
        <f t="shared" ref="J156:J162" si="104">SUM(H156*F156)</f>
        <v>19904.8</v>
      </c>
      <c r="K156" s="281" t="s">
        <v>18857</v>
      </c>
      <c r="L156" s="281"/>
      <c r="N156" t="s">
        <v>18807</v>
      </c>
      <c r="O156" s="700" t="s">
        <v>18808</v>
      </c>
      <c r="P156" t="s">
        <v>17507</v>
      </c>
      <c r="Q156" s="239" t="s">
        <v>18237</v>
      </c>
      <c r="R156" t="s">
        <v>18810</v>
      </c>
    </row>
    <row r="157" spans="1:18" x14ac:dyDescent="0.25">
      <c r="A157" s="1773">
        <v>44194</v>
      </c>
      <c r="B157" s="281" t="s">
        <v>18805</v>
      </c>
      <c r="C157" s="1724" t="s">
        <v>18979</v>
      </c>
      <c r="D157" s="824" t="s">
        <v>18855</v>
      </c>
      <c r="E157" s="824" t="s">
        <v>24</v>
      </c>
      <c r="F157" s="826">
        <v>19904.8</v>
      </c>
      <c r="G157" s="1774">
        <v>1</v>
      </c>
      <c r="H157" s="1774">
        <v>1</v>
      </c>
      <c r="I157" s="824"/>
      <c r="J157" s="608">
        <f t="shared" si="104"/>
        <v>19904.8</v>
      </c>
      <c r="K157" s="281" t="s">
        <v>880</v>
      </c>
      <c r="L157" s="281"/>
      <c r="N157" t="s">
        <v>18807</v>
      </c>
      <c r="O157" s="700" t="s">
        <v>18808</v>
      </c>
      <c r="P157" t="s">
        <v>17750</v>
      </c>
      <c r="Q157" s="239" t="s">
        <v>18237</v>
      </c>
      <c r="R157" t="s">
        <v>18810</v>
      </c>
    </row>
    <row r="158" spans="1:18" x14ac:dyDescent="0.25">
      <c r="A158" s="1773">
        <v>44194</v>
      </c>
      <c r="B158" s="281" t="s">
        <v>18805</v>
      </c>
      <c r="C158" s="1724" t="s">
        <v>18979</v>
      </c>
      <c r="D158" s="824" t="s">
        <v>18853</v>
      </c>
      <c r="E158" s="824" t="s">
        <v>24</v>
      </c>
      <c r="F158" s="826">
        <v>19904.8</v>
      </c>
      <c r="G158" s="1774">
        <v>1</v>
      </c>
      <c r="H158" s="1774">
        <v>1</v>
      </c>
      <c r="I158" s="824"/>
      <c r="J158" s="608">
        <f t="shared" si="104"/>
        <v>19904.8</v>
      </c>
      <c r="K158" s="281" t="s">
        <v>18854</v>
      </c>
      <c r="L158" s="281"/>
      <c r="N158" t="s">
        <v>18807</v>
      </c>
      <c r="O158" s="700" t="s">
        <v>18808</v>
      </c>
      <c r="P158" t="s">
        <v>18845</v>
      </c>
      <c r="Q158" s="239" t="s">
        <v>18237</v>
      </c>
      <c r="R158" t="s">
        <v>18810</v>
      </c>
    </row>
    <row r="159" spans="1:18" x14ac:dyDescent="0.25">
      <c r="A159" s="1773">
        <v>44194</v>
      </c>
      <c r="B159" s="281" t="s">
        <v>18805</v>
      </c>
      <c r="C159" s="1724" t="s">
        <v>18979</v>
      </c>
      <c r="D159" s="824" t="s">
        <v>18852</v>
      </c>
      <c r="E159" s="824" t="s">
        <v>24</v>
      </c>
      <c r="F159" s="826">
        <v>19904.8</v>
      </c>
      <c r="G159" s="1774">
        <v>1</v>
      </c>
      <c r="H159" s="1774">
        <v>1</v>
      </c>
      <c r="I159" s="824"/>
      <c r="J159" s="608">
        <f t="shared" si="104"/>
        <v>19904.8</v>
      </c>
      <c r="K159" s="281" t="s">
        <v>18851</v>
      </c>
      <c r="L159" s="281"/>
      <c r="N159" t="s">
        <v>18807</v>
      </c>
      <c r="O159" s="700" t="s">
        <v>18808</v>
      </c>
      <c r="P159" t="s">
        <v>17507</v>
      </c>
      <c r="Q159" s="239" t="s">
        <v>18237</v>
      </c>
      <c r="R159" t="s">
        <v>18810</v>
      </c>
    </row>
    <row r="160" spans="1:18" x14ac:dyDescent="0.25">
      <c r="A160" s="1773">
        <v>44194</v>
      </c>
      <c r="B160" s="281" t="s">
        <v>18805</v>
      </c>
      <c r="C160" s="1724" t="s">
        <v>18979</v>
      </c>
      <c r="D160" s="824" t="s">
        <v>18850</v>
      </c>
      <c r="E160" s="824" t="s">
        <v>24</v>
      </c>
      <c r="F160" s="826">
        <v>19904.8</v>
      </c>
      <c r="G160" s="1774">
        <v>1</v>
      </c>
      <c r="H160" s="1774">
        <v>1</v>
      </c>
      <c r="I160" s="824"/>
      <c r="J160" s="608">
        <f t="shared" si="104"/>
        <v>19904.8</v>
      </c>
      <c r="K160" s="281" t="s">
        <v>15697</v>
      </c>
      <c r="L160" s="281"/>
      <c r="N160" t="s">
        <v>18807</v>
      </c>
      <c r="O160" s="700" t="s">
        <v>18808</v>
      </c>
      <c r="P160" t="s">
        <v>17507</v>
      </c>
      <c r="Q160" s="239" t="s">
        <v>18237</v>
      </c>
      <c r="R160" t="s">
        <v>18810</v>
      </c>
    </row>
    <row r="161" spans="1:18" x14ac:dyDescent="0.25">
      <c r="A161" s="1773">
        <v>44194</v>
      </c>
      <c r="B161" s="281" t="s">
        <v>18805</v>
      </c>
      <c r="C161" s="1724" t="s">
        <v>18979</v>
      </c>
      <c r="D161" s="824" t="s">
        <v>18848</v>
      </c>
      <c r="E161" s="824" t="s">
        <v>24</v>
      </c>
      <c r="F161" s="826">
        <v>19904.8</v>
      </c>
      <c r="G161" s="1774">
        <v>1</v>
      </c>
      <c r="H161" s="1774">
        <v>1</v>
      </c>
      <c r="I161" s="824"/>
      <c r="J161" s="608">
        <f t="shared" si="104"/>
        <v>19904.8</v>
      </c>
      <c r="K161" s="281" t="s">
        <v>18849</v>
      </c>
      <c r="L161" s="281"/>
      <c r="N161" t="s">
        <v>18807</v>
      </c>
      <c r="O161" s="700" t="s">
        <v>18808</v>
      </c>
      <c r="P161" t="s">
        <v>18845</v>
      </c>
      <c r="Q161" s="239" t="s">
        <v>18237</v>
      </c>
      <c r="R161" t="s">
        <v>18810</v>
      </c>
    </row>
    <row r="162" spans="1:18" x14ac:dyDescent="0.25">
      <c r="A162" s="1773">
        <v>44194</v>
      </c>
      <c r="B162" s="281" t="s">
        <v>18805</v>
      </c>
      <c r="C162" s="1724" t="s">
        <v>18979</v>
      </c>
      <c r="D162" s="824" t="s">
        <v>18846</v>
      </c>
      <c r="E162" s="824" t="s">
        <v>24</v>
      </c>
      <c r="F162" s="826">
        <v>19904.8</v>
      </c>
      <c r="G162" s="1774">
        <v>1</v>
      </c>
      <c r="H162" s="1774">
        <v>1</v>
      </c>
      <c r="I162" s="824"/>
      <c r="J162" s="608">
        <f t="shared" si="104"/>
        <v>19904.8</v>
      </c>
      <c r="K162" s="281" t="s">
        <v>18847</v>
      </c>
      <c r="L162" s="281"/>
      <c r="N162" t="s">
        <v>18807</v>
      </c>
      <c r="O162" s="700" t="s">
        <v>18808</v>
      </c>
      <c r="P162" t="s">
        <v>18845</v>
      </c>
      <c r="Q162" s="239" t="s">
        <v>18237</v>
      </c>
      <c r="R162" t="s">
        <v>18810</v>
      </c>
    </row>
    <row r="163" spans="1:18" x14ac:dyDescent="0.25">
      <c r="A163" s="1773">
        <v>44194</v>
      </c>
      <c r="B163" s="281" t="s">
        <v>18805</v>
      </c>
      <c r="C163" s="1724" t="s">
        <v>18979</v>
      </c>
      <c r="D163" s="824" t="s">
        <v>18844</v>
      </c>
      <c r="E163" s="824" t="s">
        <v>24</v>
      </c>
      <c r="F163" s="826">
        <v>19904.8</v>
      </c>
      <c r="G163" s="1774">
        <v>1</v>
      </c>
      <c r="H163" s="1774">
        <v>1</v>
      </c>
      <c r="I163" s="824"/>
      <c r="J163" s="608">
        <f t="shared" ref="J163:J168" si="105">SUM(H163*F163)</f>
        <v>19904.8</v>
      </c>
      <c r="K163" s="281" t="s">
        <v>11265</v>
      </c>
      <c r="L163" s="281"/>
      <c r="N163" t="s">
        <v>18807</v>
      </c>
      <c r="O163" s="700" t="s">
        <v>18808</v>
      </c>
      <c r="P163" t="s">
        <v>18845</v>
      </c>
      <c r="Q163" s="239" t="s">
        <v>18237</v>
      </c>
      <c r="R163" t="s">
        <v>18810</v>
      </c>
    </row>
    <row r="164" spans="1:18" x14ac:dyDescent="0.25">
      <c r="A164" s="1773">
        <v>44194</v>
      </c>
      <c r="B164" s="281" t="s">
        <v>18805</v>
      </c>
      <c r="C164" s="1724" t="s">
        <v>18979</v>
      </c>
      <c r="D164" s="824" t="s">
        <v>18842</v>
      </c>
      <c r="E164" s="824" t="s">
        <v>24</v>
      </c>
      <c r="F164" s="826">
        <v>19904.8</v>
      </c>
      <c r="G164" s="1774">
        <v>1</v>
      </c>
      <c r="H164" s="1774">
        <v>1</v>
      </c>
      <c r="I164" s="824"/>
      <c r="J164" s="608">
        <f t="shared" si="105"/>
        <v>19904.8</v>
      </c>
      <c r="K164" s="281" t="s">
        <v>18843</v>
      </c>
      <c r="L164" s="281"/>
      <c r="N164" t="s">
        <v>18807</v>
      </c>
      <c r="O164" s="700" t="s">
        <v>18808</v>
      </c>
      <c r="P164" t="s">
        <v>17893</v>
      </c>
      <c r="Q164" s="239" t="s">
        <v>18237</v>
      </c>
      <c r="R164" t="s">
        <v>18810</v>
      </c>
    </row>
    <row r="165" spans="1:18" x14ac:dyDescent="0.25">
      <c r="A165" s="1773">
        <v>44194</v>
      </c>
      <c r="B165" s="281" t="s">
        <v>18805</v>
      </c>
      <c r="C165" s="1724" t="s">
        <v>18979</v>
      </c>
      <c r="D165" s="824" t="s">
        <v>18840</v>
      </c>
      <c r="E165" s="824" t="s">
        <v>24</v>
      </c>
      <c r="F165" s="826">
        <v>19904.8</v>
      </c>
      <c r="G165" s="1774">
        <v>1</v>
      </c>
      <c r="H165" s="1774">
        <v>1</v>
      </c>
      <c r="I165" s="824"/>
      <c r="J165" s="608">
        <f t="shared" si="105"/>
        <v>19904.8</v>
      </c>
      <c r="K165" s="281" t="s">
        <v>18841</v>
      </c>
      <c r="L165" s="281"/>
      <c r="N165" t="s">
        <v>18807</v>
      </c>
      <c r="O165" s="700" t="s">
        <v>18808</v>
      </c>
      <c r="P165" t="s">
        <v>17752</v>
      </c>
      <c r="Q165" s="239" t="s">
        <v>18237</v>
      </c>
      <c r="R165" t="s">
        <v>18810</v>
      </c>
    </row>
    <row r="166" spans="1:18" x14ac:dyDescent="0.25">
      <c r="A166" s="1773">
        <v>44194</v>
      </c>
      <c r="B166" s="281" t="s">
        <v>18805</v>
      </c>
      <c r="C166" s="1724" t="s">
        <v>18979</v>
      </c>
      <c r="D166" s="824" t="s">
        <v>18838</v>
      </c>
      <c r="E166" s="824" t="s">
        <v>24</v>
      </c>
      <c r="F166" s="826">
        <v>19904.8</v>
      </c>
      <c r="G166" s="1774">
        <v>1</v>
      </c>
      <c r="H166" s="1774">
        <v>1</v>
      </c>
      <c r="I166" s="824"/>
      <c r="J166" s="608">
        <f t="shared" si="105"/>
        <v>19904.8</v>
      </c>
      <c r="K166" s="281" t="s">
        <v>18839</v>
      </c>
      <c r="L166" s="281"/>
      <c r="N166" t="s">
        <v>18807</v>
      </c>
      <c r="O166" s="700" t="s">
        <v>18808</v>
      </c>
      <c r="P166" t="s">
        <v>17507</v>
      </c>
      <c r="Q166" s="239" t="s">
        <v>18237</v>
      </c>
      <c r="R166" t="s">
        <v>18810</v>
      </c>
    </row>
    <row r="167" spans="1:18" x14ac:dyDescent="0.25">
      <c r="A167" s="1773">
        <v>44194</v>
      </c>
      <c r="B167" s="281" t="s">
        <v>18805</v>
      </c>
      <c r="C167" s="1724" t="s">
        <v>18979</v>
      </c>
      <c r="D167" s="824" t="s">
        <v>18837</v>
      </c>
      <c r="E167" s="824" t="s">
        <v>24</v>
      </c>
      <c r="F167" s="826">
        <v>19904.8</v>
      </c>
      <c r="G167" s="1774">
        <v>1</v>
      </c>
      <c r="H167" s="1774">
        <v>1</v>
      </c>
      <c r="I167" s="824"/>
      <c r="J167" s="608">
        <f t="shared" si="105"/>
        <v>19904.8</v>
      </c>
      <c r="K167" s="281" t="s">
        <v>11440</v>
      </c>
      <c r="L167" s="281"/>
      <c r="N167" t="s">
        <v>18807</v>
      </c>
      <c r="O167" s="700" t="s">
        <v>18808</v>
      </c>
      <c r="P167" t="s">
        <v>17729</v>
      </c>
      <c r="Q167" s="239" t="s">
        <v>18237</v>
      </c>
      <c r="R167" t="s">
        <v>18810</v>
      </c>
    </row>
    <row r="168" spans="1:18" x14ac:dyDescent="0.25">
      <c r="A168" s="1773">
        <v>44194</v>
      </c>
      <c r="B168" s="281" t="s">
        <v>18805</v>
      </c>
      <c r="C168" s="1724" t="s">
        <v>18979</v>
      </c>
      <c r="D168" s="824" t="s">
        <v>18835</v>
      </c>
      <c r="E168" s="824" t="s">
        <v>24</v>
      </c>
      <c r="F168" s="826">
        <v>19904.8</v>
      </c>
      <c r="G168" s="1774">
        <v>1</v>
      </c>
      <c r="H168" s="1774">
        <v>1</v>
      </c>
      <c r="I168" s="824"/>
      <c r="J168" s="608">
        <f t="shared" si="105"/>
        <v>19904.8</v>
      </c>
      <c r="K168" s="281" t="s">
        <v>18836</v>
      </c>
      <c r="L168" s="281"/>
      <c r="N168" t="s">
        <v>18807</v>
      </c>
      <c r="O168" s="700" t="s">
        <v>18808</v>
      </c>
      <c r="P168" t="s">
        <v>17507</v>
      </c>
      <c r="Q168" s="239" t="s">
        <v>18237</v>
      </c>
      <c r="R168" t="s">
        <v>18810</v>
      </c>
    </row>
    <row r="169" spans="1:18" x14ac:dyDescent="0.25">
      <c r="A169" s="1773">
        <v>44194</v>
      </c>
      <c r="B169" s="281" t="s">
        <v>18805</v>
      </c>
      <c r="C169" s="1724" t="s">
        <v>18979</v>
      </c>
      <c r="D169" s="824" t="s">
        <v>18833</v>
      </c>
      <c r="E169" s="824" t="s">
        <v>24</v>
      </c>
      <c r="F169" s="826">
        <v>19904.8</v>
      </c>
      <c r="G169" s="1774">
        <v>1</v>
      </c>
      <c r="H169" s="1774">
        <v>1</v>
      </c>
      <c r="I169" s="824"/>
      <c r="J169" s="608">
        <f t="shared" ref="J169" si="106">SUM(H169*F169)</f>
        <v>19904.8</v>
      </c>
      <c r="K169" s="281" t="s">
        <v>18834</v>
      </c>
      <c r="L169" s="281"/>
      <c r="N169" t="s">
        <v>18807</v>
      </c>
      <c r="O169" s="700" t="s">
        <v>18808</v>
      </c>
      <c r="P169" t="s">
        <v>17507</v>
      </c>
      <c r="Q169" s="239" t="s">
        <v>18237</v>
      </c>
      <c r="R169" t="s">
        <v>18810</v>
      </c>
    </row>
    <row r="170" spans="1:18" x14ac:dyDescent="0.25">
      <c r="A170" s="1773">
        <v>44194</v>
      </c>
      <c r="B170" s="281" t="s">
        <v>18805</v>
      </c>
      <c r="C170" s="1724" t="s">
        <v>18979</v>
      </c>
      <c r="D170" s="824" t="s">
        <v>18831</v>
      </c>
      <c r="E170" s="824" t="s">
        <v>24</v>
      </c>
      <c r="F170" s="826">
        <v>19904.8</v>
      </c>
      <c r="G170" s="1774">
        <v>1</v>
      </c>
      <c r="H170" s="1774">
        <v>1</v>
      </c>
      <c r="I170" s="824"/>
      <c r="J170" s="608">
        <f t="shared" ref="J170" si="107">SUM(H170*F170)</f>
        <v>19904.8</v>
      </c>
      <c r="K170" s="281" t="s">
        <v>18832</v>
      </c>
      <c r="L170" s="281"/>
      <c r="N170" t="s">
        <v>18807</v>
      </c>
      <c r="O170" s="700" t="s">
        <v>18808</v>
      </c>
      <c r="P170" t="s">
        <v>17507</v>
      </c>
      <c r="Q170" s="239" t="s">
        <v>18237</v>
      </c>
      <c r="R170" t="s">
        <v>18810</v>
      </c>
    </row>
    <row r="171" spans="1:18" x14ac:dyDescent="0.25">
      <c r="A171" s="1773">
        <v>44194</v>
      </c>
      <c r="B171" s="281" t="s">
        <v>18805</v>
      </c>
      <c r="C171" s="1724" t="s">
        <v>18979</v>
      </c>
      <c r="D171" s="824" t="s">
        <v>18829</v>
      </c>
      <c r="E171" s="824" t="s">
        <v>24</v>
      </c>
      <c r="F171" s="826">
        <v>19904.8</v>
      </c>
      <c r="G171" s="1774">
        <v>1</v>
      </c>
      <c r="H171" s="1774">
        <v>1</v>
      </c>
      <c r="I171" s="824"/>
      <c r="J171" s="608">
        <f t="shared" ref="J171" si="108">SUM(H171*F171)</f>
        <v>19904.8</v>
      </c>
      <c r="K171" s="281" t="s">
        <v>18830</v>
      </c>
      <c r="L171" s="281"/>
      <c r="N171" t="s">
        <v>18807</v>
      </c>
      <c r="O171" s="700" t="s">
        <v>18808</v>
      </c>
      <c r="P171" t="s">
        <v>17507</v>
      </c>
      <c r="Q171" s="239" t="s">
        <v>18237</v>
      </c>
      <c r="R171" t="s">
        <v>18810</v>
      </c>
    </row>
    <row r="172" spans="1:18" x14ac:dyDescent="0.25">
      <c r="A172" s="1773">
        <v>44194</v>
      </c>
      <c r="B172" s="281" t="s">
        <v>18805</v>
      </c>
      <c r="C172" s="1724" t="s">
        <v>18979</v>
      </c>
      <c r="D172" s="824" t="s">
        <v>18827</v>
      </c>
      <c r="E172" s="824" t="s">
        <v>24</v>
      </c>
      <c r="F172" s="826">
        <v>19904.8</v>
      </c>
      <c r="G172" s="1774">
        <v>1</v>
      </c>
      <c r="H172" s="1774">
        <v>1</v>
      </c>
      <c r="I172" s="824"/>
      <c r="J172" s="608">
        <f t="shared" ref="J172" si="109">SUM(H172*F172)</f>
        <v>19904.8</v>
      </c>
      <c r="K172" s="281" t="s">
        <v>18828</v>
      </c>
      <c r="L172" s="281"/>
      <c r="N172" t="s">
        <v>18807</v>
      </c>
      <c r="O172" s="700" t="s">
        <v>18808</v>
      </c>
      <c r="P172" t="s">
        <v>17507</v>
      </c>
      <c r="Q172" s="239" t="s">
        <v>18237</v>
      </c>
      <c r="R172" t="s">
        <v>18810</v>
      </c>
    </row>
    <row r="173" spans="1:18" x14ac:dyDescent="0.25">
      <c r="A173" s="1773">
        <v>44194</v>
      </c>
      <c r="B173" s="281" t="s">
        <v>18805</v>
      </c>
      <c r="C173" s="1724" t="s">
        <v>18979</v>
      </c>
      <c r="D173" s="824" t="s">
        <v>18825</v>
      </c>
      <c r="E173" s="824" t="s">
        <v>24</v>
      </c>
      <c r="F173" s="826">
        <v>19904.8</v>
      </c>
      <c r="G173" s="1774">
        <v>1</v>
      </c>
      <c r="H173" s="1774">
        <v>1</v>
      </c>
      <c r="I173" s="824"/>
      <c r="J173" s="608">
        <f t="shared" ref="J173" si="110">SUM(H173*F173)</f>
        <v>19904.8</v>
      </c>
      <c r="K173" s="281" t="s">
        <v>6668</v>
      </c>
      <c r="L173" s="281"/>
      <c r="N173" t="s">
        <v>18807</v>
      </c>
      <c r="O173" s="700" t="s">
        <v>18808</v>
      </c>
      <c r="P173" t="s">
        <v>18826</v>
      </c>
      <c r="Q173" s="239" t="s">
        <v>18237</v>
      </c>
      <c r="R173" t="s">
        <v>18810</v>
      </c>
    </row>
    <row r="174" spans="1:18" x14ac:dyDescent="0.25">
      <c r="A174" s="1773">
        <v>44194</v>
      </c>
      <c r="B174" s="281" t="s">
        <v>18805</v>
      </c>
      <c r="C174" s="1724" t="s">
        <v>18979</v>
      </c>
      <c r="D174" s="824" t="s">
        <v>18823</v>
      </c>
      <c r="E174" s="824" t="s">
        <v>24</v>
      </c>
      <c r="F174" s="826">
        <v>19904.8</v>
      </c>
      <c r="G174" s="1774">
        <v>1</v>
      </c>
      <c r="H174" s="1774">
        <v>1</v>
      </c>
      <c r="I174" s="824"/>
      <c r="J174" s="608">
        <f t="shared" ref="J174" si="111">SUM(H174*F174)</f>
        <v>19904.8</v>
      </c>
      <c r="K174" s="281" t="s">
        <v>18824</v>
      </c>
      <c r="L174" s="281"/>
      <c r="N174" t="s">
        <v>18807</v>
      </c>
      <c r="O174" s="700" t="s">
        <v>18808</v>
      </c>
      <c r="P174" t="s">
        <v>17507</v>
      </c>
      <c r="Q174" s="239" t="s">
        <v>18237</v>
      </c>
      <c r="R174" t="s">
        <v>18810</v>
      </c>
    </row>
    <row r="175" spans="1:18" x14ac:dyDescent="0.25">
      <c r="A175" s="1773">
        <v>44194</v>
      </c>
      <c r="B175" s="281" t="s">
        <v>18805</v>
      </c>
      <c r="C175" s="1724" t="s">
        <v>18979</v>
      </c>
      <c r="D175" s="824" t="s">
        <v>18821</v>
      </c>
      <c r="E175" s="824" t="s">
        <v>24</v>
      </c>
      <c r="F175" s="826">
        <v>19904.8</v>
      </c>
      <c r="G175" s="1774">
        <v>1</v>
      </c>
      <c r="H175" s="1774">
        <v>1</v>
      </c>
      <c r="I175" s="824"/>
      <c r="J175" s="608">
        <f t="shared" ref="J175" si="112">SUM(H175*F175)</f>
        <v>19904.8</v>
      </c>
      <c r="K175" s="281" t="s">
        <v>18822</v>
      </c>
      <c r="L175" s="281"/>
      <c r="N175" t="s">
        <v>18807</v>
      </c>
      <c r="O175" s="700" t="s">
        <v>18808</v>
      </c>
      <c r="P175" t="s">
        <v>17507</v>
      </c>
      <c r="Q175" s="239" t="s">
        <v>18237</v>
      </c>
      <c r="R175" t="s">
        <v>18810</v>
      </c>
    </row>
    <row r="176" spans="1:18" x14ac:dyDescent="0.25">
      <c r="A176" s="1773">
        <v>44194</v>
      </c>
      <c r="B176" s="281" t="s">
        <v>18805</v>
      </c>
      <c r="C176" s="1724" t="s">
        <v>18979</v>
      </c>
      <c r="D176" s="824" t="s">
        <v>18819</v>
      </c>
      <c r="E176" s="824" t="s">
        <v>24</v>
      </c>
      <c r="F176" s="826">
        <v>19904.8</v>
      </c>
      <c r="G176" s="1774">
        <v>1</v>
      </c>
      <c r="H176" s="1774">
        <v>1</v>
      </c>
      <c r="I176" s="824"/>
      <c r="J176" s="608">
        <f t="shared" ref="J176" si="113">SUM(H176*F176)</f>
        <v>19904.8</v>
      </c>
      <c r="K176" s="281" t="s">
        <v>18820</v>
      </c>
      <c r="L176" s="281"/>
      <c r="N176" t="s">
        <v>18807</v>
      </c>
      <c r="O176" s="700" t="s">
        <v>18808</v>
      </c>
      <c r="P176" t="s">
        <v>18809</v>
      </c>
      <c r="Q176" s="239" t="s">
        <v>18237</v>
      </c>
      <c r="R176" t="s">
        <v>18810</v>
      </c>
    </row>
    <row r="177" spans="1:18" x14ac:dyDescent="0.25">
      <c r="A177" s="1773">
        <v>44194</v>
      </c>
      <c r="B177" s="281" t="s">
        <v>18805</v>
      </c>
      <c r="C177" s="1724" t="s">
        <v>18979</v>
      </c>
      <c r="D177" s="824" t="s">
        <v>18818</v>
      </c>
      <c r="E177" s="824" t="s">
        <v>24</v>
      </c>
      <c r="F177" s="826">
        <v>19904.8</v>
      </c>
      <c r="G177" s="1774">
        <v>1</v>
      </c>
      <c r="H177" s="1774">
        <v>1</v>
      </c>
      <c r="I177" s="824"/>
      <c r="J177" s="608">
        <f t="shared" ref="J177" si="114">SUM(H177*F177)</f>
        <v>19904.8</v>
      </c>
      <c r="K177" s="281" t="s">
        <v>18817</v>
      </c>
      <c r="L177" s="281"/>
      <c r="N177" t="s">
        <v>18807</v>
      </c>
      <c r="O177" s="700" t="s">
        <v>18808</v>
      </c>
      <c r="P177" t="s">
        <v>18809</v>
      </c>
      <c r="Q177" s="239" t="s">
        <v>18237</v>
      </c>
      <c r="R177" t="s">
        <v>18810</v>
      </c>
    </row>
    <row r="178" spans="1:18" x14ac:dyDescent="0.25">
      <c r="A178" s="1773">
        <v>44194</v>
      </c>
      <c r="B178" s="281" t="s">
        <v>18805</v>
      </c>
      <c r="C178" s="1724" t="s">
        <v>18979</v>
      </c>
      <c r="D178" s="824" t="s">
        <v>18815</v>
      </c>
      <c r="E178" s="824" t="s">
        <v>24</v>
      </c>
      <c r="F178" s="826">
        <v>19904.8</v>
      </c>
      <c r="G178" s="1774">
        <v>1</v>
      </c>
      <c r="H178" s="1774">
        <v>1</v>
      </c>
      <c r="I178" s="824"/>
      <c r="J178" s="608">
        <f t="shared" ref="J178" si="115">SUM(H178*F178)</f>
        <v>19904.8</v>
      </c>
      <c r="K178" s="281" t="s">
        <v>18816</v>
      </c>
      <c r="L178" s="281"/>
      <c r="N178" t="s">
        <v>18807</v>
      </c>
      <c r="O178" s="700" t="s">
        <v>18808</v>
      </c>
      <c r="P178" t="s">
        <v>18809</v>
      </c>
      <c r="Q178" s="239" t="s">
        <v>18237</v>
      </c>
      <c r="R178" t="s">
        <v>18810</v>
      </c>
    </row>
    <row r="179" spans="1:18" x14ac:dyDescent="0.25">
      <c r="A179" s="1773">
        <v>44194</v>
      </c>
      <c r="B179" s="281" t="s">
        <v>18805</v>
      </c>
      <c r="C179" s="1724" t="s">
        <v>18979</v>
      </c>
      <c r="D179" s="824" t="s">
        <v>18812</v>
      </c>
      <c r="E179" s="824" t="s">
        <v>24</v>
      </c>
      <c r="F179" s="826">
        <v>19904.8</v>
      </c>
      <c r="G179" s="1774">
        <v>1</v>
      </c>
      <c r="H179" s="1774">
        <v>1</v>
      </c>
      <c r="I179" s="824"/>
      <c r="J179" s="608">
        <f t="shared" ref="J179:J180" si="116">SUM(H179*F179)</f>
        <v>19904.8</v>
      </c>
      <c r="K179" s="281" t="s">
        <v>3630</v>
      </c>
      <c r="L179" s="281"/>
      <c r="N179" t="s">
        <v>18807</v>
      </c>
      <c r="O179" s="700" t="s">
        <v>18808</v>
      </c>
      <c r="P179" t="s">
        <v>18809</v>
      </c>
      <c r="Q179" s="239" t="s">
        <v>18237</v>
      </c>
      <c r="R179" t="s">
        <v>18810</v>
      </c>
    </row>
    <row r="180" spans="1:18" x14ac:dyDescent="0.25">
      <c r="A180" s="1773">
        <v>44194</v>
      </c>
      <c r="B180" s="281" t="s">
        <v>18805</v>
      </c>
      <c r="C180" s="1724" t="s">
        <v>18979</v>
      </c>
      <c r="D180" s="824" t="s">
        <v>18813</v>
      </c>
      <c r="E180" s="824" t="s">
        <v>24</v>
      </c>
      <c r="F180" s="826">
        <v>19904.8</v>
      </c>
      <c r="G180" s="1774">
        <v>1</v>
      </c>
      <c r="H180" s="1774">
        <v>1</v>
      </c>
      <c r="I180" s="824"/>
      <c r="J180" s="608">
        <f t="shared" si="116"/>
        <v>19904.8</v>
      </c>
      <c r="K180" s="281" t="s">
        <v>18814</v>
      </c>
      <c r="L180" s="281"/>
      <c r="N180" t="s">
        <v>18807</v>
      </c>
      <c r="O180" s="700" t="s">
        <v>18808</v>
      </c>
      <c r="P180" t="s">
        <v>17507</v>
      </c>
      <c r="Q180" s="239" t="s">
        <v>18237</v>
      </c>
      <c r="R180" t="s">
        <v>18810</v>
      </c>
    </row>
    <row r="181" spans="1:18" x14ac:dyDescent="0.25">
      <c r="A181" s="1773">
        <v>44194</v>
      </c>
      <c r="B181" s="281" t="s">
        <v>18805</v>
      </c>
      <c r="C181" s="1724" t="s">
        <v>18979</v>
      </c>
      <c r="D181" s="824" t="s">
        <v>18811</v>
      </c>
      <c r="E181" s="824" t="s">
        <v>24</v>
      </c>
      <c r="F181" s="826">
        <v>19904.8</v>
      </c>
      <c r="G181" s="1774">
        <v>1</v>
      </c>
      <c r="H181" s="1774">
        <v>1</v>
      </c>
      <c r="I181" s="824"/>
      <c r="J181" s="608">
        <f t="shared" ref="J181:J189" si="117">SUM(H181*F181)</f>
        <v>19904.8</v>
      </c>
      <c r="K181" s="281" t="s">
        <v>18806</v>
      </c>
      <c r="L181" s="281"/>
      <c r="N181" t="s">
        <v>18807</v>
      </c>
      <c r="O181" s="700" t="s">
        <v>18808</v>
      </c>
      <c r="P181" t="s">
        <v>18809</v>
      </c>
      <c r="Q181" s="239" t="s">
        <v>18237</v>
      </c>
      <c r="R181" t="s">
        <v>18810</v>
      </c>
    </row>
    <row r="182" spans="1:18" x14ac:dyDescent="0.25">
      <c r="A182" s="1773">
        <v>44174</v>
      </c>
      <c r="B182" s="281" t="s">
        <v>490</v>
      </c>
      <c r="C182" s="1724" t="s">
        <v>18790</v>
      </c>
      <c r="D182" s="824" t="s">
        <v>18793</v>
      </c>
      <c r="E182" s="824" t="s">
        <v>24</v>
      </c>
      <c r="F182" s="826">
        <v>19000</v>
      </c>
      <c r="G182" s="1774">
        <v>1</v>
      </c>
      <c r="H182" s="1774">
        <v>1</v>
      </c>
      <c r="I182" s="824"/>
      <c r="J182" s="608">
        <f t="shared" si="117"/>
        <v>19000</v>
      </c>
      <c r="K182" s="281" t="s">
        <v>18605</v>
      </c>
      <c r="L182" s="281"/>
      <c r="M182" s="284" t="s">
        <v>18689</v>
      </c>
      <c r="N182" t="s">
        <v>18791</v>
      </c>
      <c r="O182" s="700" t="s">
        <v>18397</v>
      </c>
      <c r="P182" t="s">
        <v>18792</v>
      </c>
      <c r="Q182" s="239"/>
    </row>
    <row r="183" spans="1:18" x14ac:dyDescent="0.25">
      <c r="A183" s="1773">
        <v>44194</v>
      </c>
      <c r="B183" s="281" t="s">
        <v>11564</v>
      </c>
      <c r="C183" s="1724" t="s">
        <v>18687</v>
      </c>
      <c r="D183" s="824" t="s">
        <v>18688</v>
      </c>
      <c r="E183" s="824" t="s">
        <v>24</v>
      </c>
      <c r="F183" s="826">
        <v>49990</v>
      </c>
      <c r="G183" s="1774">
        <v>2</v>
      </c>
      <c r="H183" s="1774">
        <v>2</v>
      </c>
      <c r="I183" s="824"/>
      <c r="J183" s="608">
        <f t="shared" si="117"/>
        <v>99980</v>
      </c>
      <c r="K183" s="281" t="s">
        <v>17715</v>
      </c>
      <c r="L183" s="281"/>
      <c r="N183" t="s">
        <v>18684</v>
      </c>
      <c r="O183" s="700" t="s">
        <v>18397</v>
      </c>
      <c r="P183" t="s">
        <v>18685</v>
      </c>
      <c r="Q183" s="239" t="s">
        <v>18237</v>
      </c>
      <c r="R183" t="s">
        <v>18686</v>
      </c>
    </row>
    <row r="184" spans="1:18" x14ac:dyDescent="0.25">
      <c r="A184" s="1773">
        <v>44194</v>
      </c>
      <c r="B184" s="281" t="s">
        <v>516</v>
      </c>
      <c r="C184" s="1724" t="s">
        <v>18234</v>
      </c>
      <c r="D184" s="824" t="s">
        <v>18245</v>
      </c>
      <c r="E184" s="824" t="s">
        <v>24</v>
      </c>
      <c r="F184" s="826">
        <v>61950</v>
      </c>
      <c r="G184" s="1774">
        <v>1</v>
      </c>
      <c r="H184" s="1774">
        <v>1</v>
      </c>
      <c r="I184" s="824"/>
      <c r="J184" s="608">
        <f t="shared" si="117"/>
        <v>61950</v>
      </c>
      <c r="K184" s="281" t="s">
        <v>9086</v>
      </c>
      <c r="L184" s="281"/>
      <c r="N184" t="s">
        <v>18236</v>
      </c>
      <c r="O184" s="700" t="s">
        <v>18069</v>
      </c>
      <c r="P184" t="s">
        <v>18246</v>
      </c>
      <c r="Q184" s="239" t="s">
        <v>18237</v>
      </c>
      <c r="R184" t="s">
        <v>18238</v>
      </c>
    </row>
    <row r="185" spans="1:18" x14ac:dyDescent="0.25">
      <c r="A185" s="1773">
        <v>44194</v>
      </c>
      <c r="B185" s="281" t="s">
        <v>516</v>
      </c>
      <c r="C185" s="1724" t="s">
        <v>18234</v>
      </c>
      <c r="D185" s="824" t="s">
        <v>18244</v>
      </c>
      <c r="E185" s="824" t="s">
        <v>24</v>
      </c>
      <c r="F185" s="826">
        <v>61950</v>
      </c>
      <c r="G185" s="1774">
        <v>1</v>
      </c>
      <c r="H185" s="1774">
        <v>1</v>
      </c>
      <c r="I185" s="824"/>
      <c r="J185" s="608">
        <f t="shared" si="117"/>
        <v>61950</v>
      </c>
      <c r="K185" s="281" t="s">
        <v>863</v>
      </c>
      <c r="L185" s="281"/>
      <c r="N185" t="s">
        <v>18236</v>
      </c>
      <c r="O185" s="700" t="s">
        <v>18069</v>
      </c>
      <c r="P185" t="s">
        <v>18243</v>
      </c>
      <c r="Q185" s="239" t="s">
        <v>18237</v>
      </c>
      <c r="R185" t="s">
        <v>18238</v>
      </c>
    </row>
    <row r="186" spans="1:18" x14ac:dyDescent="0.25">
      <c r="A186" s="1773">
        <v>44194</v>
      </c>
      <c r="B186" s="281" t="s">
        <v>516</v>
      </c>
      <c r="C186" s="1724" t="s">
        <v>18234</v>
      </c>
      <c r="D186" s="824" t="s">
        <v>18241</v>
      </c>
      <c r="E186" s="824" t="s">
        <v>24</v>
      </c>
      <c r="F186" s="826">
        <v>61950</v>
      </c>
      <c r="G186" s="1774">
        <v>1</v>
      </c>
      <c r="H186" s="1774">
        <v>1</v>
      </c>
      <c r="I186" s="824"/>
      <c r="J186" s="608">
        <f t="shared" si="117"/>
        <v>61950</v>
      </c>
      <c r="K186" s="281" t="s">
        <v>896</v>
      </c>
      <c r="L186" s="281"/>
      <c r="N186" t="s">
        <v>18236</v>
      </c>
      <c r="O186" s="700" t="s">
        <v>18069</v>
      </c>
      <c r="P186" t="s">
        <v>18242</v>
      </c>
      <c r="Q186" s="239" t="s">
        <v>18237</v>
      </c>
      <c r="R186" t="s">
        <v>18238</v>
      </c>
    </row>
    <row r="187" spans="1:18" x14ac:dyDescent="0.25">
      <c r="A187" s="1773">
        <v>44194</v>
      </c>
      <c r="B187" s="281" t="s">
        <v>516</v>
      </c>
      <c r="C187" s="1724" t="s">
        <v>18234</v>
      </c>
      <c r="D187" s="824" t="s">
        <v>18240</v>
      </c>
      <c r="E187" s="824" t="s">
        <v>24</v>
      </c>
      <c r="F187" s="826">
        <v>61950</v>
      </c>
      <c r="G187" s="1774">
        <v>1</v>
      </c>
      <c r="H187" s="1774">
        <v>1</v>
      </c>
      <c r="I187" s="824"/>
      <c r="J187" s="608">
        <f t="shared" si="117"/>
        <v>61950</v>
      </c>
      <c r="K187" s="281" t="s">
        <v>13807</v>
      </c>
      <c r="L187" s="281"/>
      <c r="N187" t="s">
        <v>18236</v>
      </c>
      <c r="O187" s="700" t="s">
        <v>18069</v>
      </c>
      <c r="P187" t="s">
        <v>18239</v>
      </c>
      <c r="Q187" s="239" t="s">
        <v>18237</v>
      </c>
      <c r="R187" t="s">
        <v>18238</v>
      </c>
    </row>
    <row r="188" spans="1:18" x14ac:dyDescent="0.25">
      <c r="A188" s="1773">
        <v>44194</v>
      </c>
      <c r="B188" s="281" t="s">
        <v>516</v>
      </c>
      <c r="C188" s="1724" t="s">
        <v>18234</v>
      </c>
      <c r="D188" s="824" t="s">
        <v>17997</v>
      </c>
      <c r="E188" s="824" t="s">
        <v>24</v>
      </c>
      <c r="F188" s="826">
        <v>61950</v>
      </c>
      <c r="G188" s="1774">
        <v>1</v>
      </c>
      <c r="H188" s="1774">
        <v>1</v>
      </c>
      <c r="I188" s="824"/>
      <c r="J188" s="608">
        <f t="shared" si="117"/>
        <v>61950</v>
      </c>
      <c r="K188" s="281" t="s">
        <v>18235</v>
      </c>
      <c r="L188" s="281"/>
      <c r="N188" t="s">
        <v>18236</v>
      </c>
      <c r="O188" s="700" t="s">
        <v>18069</v>
      </c>
      <c r="P188" t="s">
        <v>18142</v>
      </c>
      <c r="Q188" s="239" t="s">
        <v>18237</v>
      </c>
      <c r="R188" t="s">
        <v>18238</v>
      </c>
    </row>
    <row r="189" spans="1:18" x14ac:dyDescent="0.25">
      <c r="A189" s="1773">
        <v>44194</v>
      </c>
      <c r="B189" s="281" t="s">
        <v>15127</v>
      </c>
      <c r="C189" s="1724" t="s">
        <v>18230</v>
      </c>
      <c r="D189" s="824" t="s">
        <v>17996</v>
      </c>
      <c r="E189" s="824" t="s">
        <v>24</v>
      </c>
      <c r="F189" s="826">
        <v>64500</v>
      </c>
      <c r="G189" s="1774">
        <v>1</v>
      </c>
      <c r="H189" s="1774">
        <v>1</v>
      </c>
      <c r="I189" s="824"/>
      <c r="J189" s="608">
        <f t="shared" si="117"/>
        <v>64500</v>
      </c>
      <c r="K189" s="281" t="s">
        <v>6668</v>
      </c>
      <c r="L189" s="281"/>
      <c r="N189" t="s">
        <v>18231</v>
      </c>
      <c r="O189" s="700" t="s">
        <v>18069</v>
      </c>
      <c r="P189" t="s">
        <v>18232</v>
      </c>
      <c r="Q189" s="239"/>
      <c r="R189" t="s">
        <v>18233</v>
      </c>
    </row>
    <row r="190" spans="1:18" x14ac:dyDescent="0.25">
      <c r="A190" s="1773">
        <v>44021</v>
      </c>
      <c r="B190" s="281" t="s">
        <v>1072</v>
      </c>
      <c r="C190" s="1724" t="s">
        <v>18112</v>
      </c>
      <c r="D190" s="824" t="s">
        <v>18115</v>
      </c>
      <c r="E190" s="824" t="s">
        <v>24</v>
      </c>
      <c r="F190" s="826">
        <v>18000</v>
      </c>
      <c r="G190" s="1774">
        <v>3</v>
      </c>
      <c r="H190" s="1774">
        <v>3</v>
      </c>
      <c r="I190" s="824"/>
      <c r="J190" s="608">
        <f t="shared" ref="J190:J193" si="118">SUM(H190*F190)</f>
        <v>54000</v>
      </c>
      <c r="K190" s="281" t="s">
        <v>11515</v>
      </c>
      <c r="L190" s="281"/>
      <c r="M190" t="s">
        <v>18689</v>
      </c>
      <c r="N190" t="s">
        <v>18113</v>
      </c>
      <c r="O190" s="700" t="s">
        <v>18114</v>
      </c>
      <c r="P190" t="s">
        <v>18084</v>
      </c>
      <c r="Q190" s="239"/>
    </row>
    <row r="191" spans="1:18" x14ac:dyDescent="0.25">
      <c r="A191" s="1773">
        <v>44025</v>
      </c>
      <c r="B191" s="281" t="s">
        <v>18106</v>
      </c>
      <c r="C191" s="1724" t="s">
        <v>18107</v>
      </c>
      <c r="D191" s="824" t="s">
        <v>18111</v>
      </c>
      <c r="E191" s="824" t="s">
        <v>24</v>
      </c>
      <c r="F191" s="826">
        <v>19450</v>
      </c>
      <c r="G191" s="1774">
        <v>7</v>
      </c>
      <c r="H191" s="1774">
        <v>7</v>
      </c>
      <c r="I191" s="824"/>
      <c r="J191" s="608">
        <f t="shared" si="118"/>
        <v>136150</v>
      </c>
      <c r="K191" s="281" t="s">
        <v>11515</v>
      </c>
      <c r="L191" s="281"/>
      <c r="M191" s="284" t="s">
        <v>18689</v>
      </c>
      <c r="N191" t="s">
        <v>18108</v>
      </c>
      <c r="O191" s="700" t="s">
        <v>18109</v>
      </c>
      <c r="P191" t="s">
        <v>18084</v>
      </c>
      <c r="Q191" s="239"/>
      <c r="R191" t="s">
        <v>18110</v>
      </c>
    </row>
    <row r="192" spans="1:18" x14ac:dyDescent="0.25">
      <c r="A192" s="286">
        <v>43979</v>
      </c>
      <c r="B192" s="199" t="s">
        <v>26</v>
      </c>
      <c r="C192" s="200" t="s">
        <v>18097</v>
      </c>
      <c r="D192" s="100" t="s">
        <v>18105</v>
      </c>
      <c r="E192" s="1474" t="s">
        <v>24</v>
      </c>
      <c r="F192" s="1762">
        <v>37645</v>
      </c>
      <c r="G192" s="1722">
        <v>2</v>
      </c>
      <c r="H192" s="102">
        <v>2</v>
      </c>
      <c r="I192" s="1474"/>
      <c r="J192" s="608">
        <f t="shared" si="118"/>
        <v>75290</v>
      </c>
      <c r="K192" s="1474" t="s">
        <v>14795</v>
      </c>
      <c r="L192"/>
      <c r="M192" s="284" t="s">
        <v>18689</v>
      </c>
      <c r="N192" t="s">
        <v>17802</v>
      </c>
      <c r="O192" t="s">
        <v>18069</v>
      </c>
      <c r="P192" t="s">
        <v>17690</v>
      </c>
      <c r="Q192" s="239"/>
    </row>
    <row r="193" spans="1:18" x14ac:dyDescent="0.25">
      <c r="A193" s="286">
        <v>43979</v>
      </c>
      <c r="B193" s="199" t="s">
        <v>26</v>
      </c>
      <c r="C193" s="200" t="s">
        <v>18097</v>
      </c>
      <c r="D193" s="100" t="s">
        <v>18103</v>
      </c>
      <c r="E193" s="1474" t="s">
        <v>24</v>
      </c>
      <c r="F193" s="1762">
        <v>37645</v>
      </c>
      <c r="G193" s="1722">
        <v>2</v>
      </c>
      <c r="H193" s="102">
        <v>2</v>
      </c>
      <c r="I193" s="1474"/>
      <c r="J193" s="608">
        <f t="shared" si="118"/>
        <v>75290</v>
      </c>
      <c r="K193" s="1474" t="s">
        <v>15664</v>
      </c>
      <c r="L193"/>
      <c r="M193" s="284" t="s">
        <v>18689</v>
      </c>
      <c r="N193" t="s">
        <v>17802</v>
      </c>
      <c r="O193" t="s">
        <v>18069</v>
      </c>
      <c r="P193" t="s">
        <v>17693</v>
      </c>
      <c r="Q193" s="239"/>
      <c r="R193" t="s">
        <v>18104</v>
      </c>
    </row>
    <row r="194" spans="1:18" x14ac:dyDescent="0.25">
      <c r="A194" s="286">
        <v>43979</v>
      </c>
      <c r="B194" s="199" t="s">
        <v>26</v>
      </c>
      <c r="C194" s="200" t="s">
        <v>18097</v>
      </c>
      <c r="D194" s="100" t="s">
        <v>18101</v>
      </c>
      <c r="E194" s="1474" t="s">
        <v>24</v>
      </c>
      <c r="F194" s="1762">
        <v>37645</v>
      </c>
      <c r="G194" s="1722">
        <v>2</v>
      </c>
      <c r="H194" s="102">
        <v>2</v>
      </c>
      <c r="I194" s="1474"/>
      <c r="J194" s="148">
        <f t="shared" ref="J194" si="119">SUM(H194*F194)</f>
        <v>75290</v>
      </c>
      <c r="K194" s="1474" t="s">
        <v>17801</v>
      </c>
      <c r="L194"/>
      <c r="M194" s="284" t="s">
        <v>18689</v>
      </c>
      <c r="N194" t="s">
        <v>17802</v>
      </c>
      <c r="O194" t="s">
        <v>18069</v>
      </c>
      <c r="P194" t="s">
        <v>18102</v>
      </c>
      <c r="Q194" s="239"/>
      <c r="R194" t="s">
        <v>17851</v>
      </c>
    </row>
    <row r="195" spans="1:18" x14ac:dyDescent="0.25">
      <c r="A195" s="286">
        <v>43979</v>
      </c>
      <c r="B195" s="199" t="s">
        <v>26</v>
      </c>
      <c r="C195" s="200" t="s">
        <v>18097</v>
      </c>
      <c r="D195" s="100" t="s">
        <v>18098</v>
      </c>
      <c r="E195" s="1474" t="s">
        <v>24</v>
      </c>
      <c r="F195" s="1762">
        <v>37645</v>
      </c>
      <c r="G195" s="1722">
        <v>2</v>
      </c>
      <c r="H195" s="102">
        <v>2</v>
      </c>
      <c r="I195" s="1474"/>
      <c r="J195" s="148">
        <f t="shared" ref="J195" si="120">SUM(H195*F195)</f>
        <v>75290</v>
      </c>
      <c r="K195" s="1474" t="s">
        <v>15514</v>
      </c>
      <c r="L195"/>
      <c r="M195" s="284" t="s">
        <v>18689</v>
      </c>
      <c r="N195" t="s">
        <v>17802</v>
      </c>
      <c r="O195" t="s">
        <v>18069</v>
      </c>
      <c r="P195" s="700" t="s">
        <v>18099</v>
      </c>
      <c r="Q195" s="239"/>
      <c r="R195" t="s">
        <v>18100</v>
      </c>
    </row>
    <row r="196" spans="1:18" x14ac:dyDescent="0.25">
      <c r="A196" s="139">
        <v>43979</v>
      </c>
      <c r="B196" s="22" t="s">
        <v>26</v>
      </c>
      <c r="C196" s="147" t="s">
        <v>18091</v>
      </c>
      <c r="D196" s="122" t="s">
        <v>18096</v>
      </c>
      <c r="E196" s="140" t="s">
        <v>24</v>
      </c>
      <c r="F196" s="1162">
        <v>37645</v>
      </c>
      <c r="G196" s="25">
        <v>1</v>
      </c>
      <c r="H196" s="26">
        <v>1</v>
      </c>
      <c r="I196" s="17"/>
      <c r="J196" s="148">
        <f>SUM(H196*F196)</f>
        <v>37645</v>
      </c>
      <c r="K196" s="364" t="s">
        <v>18092</v>
      </c>
      <c r="L196" s="281"/>
      <c r="M196" s="284" t="s">
        <v>18689</v>
      </c>
      <c r="N196" t="s">
        <v>17802</v>
      </c>
      <c r="O196" s="700" t="s">
        <v>18069</v>
      </c>
      <c r="P196" t="s">
        <v>18093</v>
      </c>
      <c r="Q196" s="239"/>
      <c r="R196" t="s">
        <v>18094</v>
      </c>
    </row>
    <row r="197" spans="1:18" x14ac:dyDescent="0.25">
      <c r="A197" s="987">
        <v>43978</v>
      </c>
      <c r="B197" s="239" t="s">
        <v>45</v>
      </c>
      <c r="C197" s="700" t="s">
        <v>18083</v>
      </c>
      <c r="D197" s="239" t="s">
        <v>18086</v>
      </c>
      <c r="E197" s="239" t="s">
        <v>24</v>
      </c>
      <c r="F197" s="556">
        <v>20950</v>
      </c>
      <c r="G197" s="239">
        <v>1</v>
      </c>
      <c r="H197" s="239">
        <v>1</v>
      </c>
      <c r="J197" s="148">
        <f>SUM(H197*F197)</f>
        <v>20950</v>
      </c>
      <c r="K197" s="364" t="s">
        <v>11515</v>
      </c>
      <c r="L197" s="281"/>
      <c r="N197" t="s">
        <v>18068</v>
      </c>
      <c r="O197" s="700" t="s">
        <v>18069</v>
      </c>
      <c r="P197" t="s">
        <v>18084</v>
      </c>
      <c r="Q197" s="239"/>
      <c r="R197" t="s">
        <v>18085</v>
      </c>
    </row>
    <row r="198" spans="1:18" x14ac:dyDescent="0.25">
      <c r="A198" s="286">
        <v>43980</v>
      </c>
      <c r="B198" s="199" t="s">
        <v>516</v>
      </c>
      <c r="C198" s="701" t="s">
        <v>17936</v>
      </c>
      <c r="D198" s="100" t="s">
        <v>17938</v>
      </c>
      <c r="E198" s="1474" t="s">
        <v>24</v>
      </c>
      <c r="F198" s="1762">
        <v>41500</v>
      </c>
      <c r="G198" s="1722">
        <v>1</v>
      </c>
      <c r="H198" s="102">
        <v>1</v>
      </c>
      <c r="I198" s="1474"/>
      <c r="J198" s="148">
        <f>SUM(H198*F198)</f>
        <v>41500</v>
      </c>
      <c r="K198" s="1772" t="s">
        <v>17706</v>
      </c>
      <c r="L198" s="281"/>
      <c r="M198" s="284" t="s">
        <v>18689</v>
      </c>
      <c r="N198" t="s">
        <v>17933</v>
      </c>
      <c r="O198" s="700" t="s">
        <v>17932</v>
      </c>
      <c r="P198"/>
      <c r="Q198" s="239"/>
    </row>
    <row r="199" spans="1:18" x14ac:dyDescent="0.25">
      <c r="A199" s="286">
        <v>43980</v>
      </c>
      <c r="B199" s="199" t="s">
        <v>516</v>
      </c>
      <c r="C199" s="701" t="s">
        <v>17936</v>
      </c>
      <c r="D199" s="100" t="s">
        <v>17937</v>
      </c>
      <c r="E199" s="1474" t="s">
        <v>24</v>
      </c>
      <c r="F199" s="1762">
        <v>41500</v>
      </c>
      <c r="G199" s="1722">
        <v>1</v>
      </c>
      <c r="H199" s="102">
        <v>1</v>
      </c>
      <c r="I199" s="1474"/>
      <c r="J199" s="148">
        <f>SUM(H199*F199)</f>
        <v>41500</v>
      </c>
      <c r="K199" s="1772" t="s">
        <v>4139</v>
      </c>
      <c r="L199" s="281"/>
      <c r="M199" s="284" t="s">
        <v>18689</v>
      </c>
      <c r="N199" t="s">
        <v>17933</v>
      </c>
      <c r="O199" s="700" t="s">
        <v>17932</v>
      </c>
      <c r="P199"/>
      <c r="Q199" s="239"/>
    </row>
    <row r="200" spans="1:18" x14ac:dyDescent="0.25">
      <c r="A200" s="286">
        <v>43980</v>
      </c>
      <c r="B200" s="199" t="s">
        <v>516</v>
      </c>
      <c r="C200" s="701" t="s">
        <v>17934</v>
      </c>
      <c r="D200" s="100" t="s">
        <v>17935</v>
      </c>
      <c r="E200" s="1474" t="s">
        <v>24</v>
      </c>
      <c r="F200" s="1762">
        <v>41500</v>
      </c>
      <c r="G200" s="1722">
        <v>1</v>
      </c>
      <c r="H200" s="102">
        <v>1</v>
      </c>
      <c r="I200" s="1474"/>
      <c r="J200" s="148">
        <f>SUM(H200*F200)</f>
        <v>41500</v>
      </c>
      <c r="K200" s="1772" t="s">
        <v>1003</v>
      </c>
      <c r="L200" s="281"/>
      <c r="M200" s="284" t="s">
        <v>18689</v>
      </c>
      <c r="N200" t="s">
        <v>17933</v>
      </c>
      <c r="O200" s="700" t="s">
        <v>17932</v>
      </c>
      <c r="P200" s="239"/>
    </row>
    <row r="201" spans="1:18" x14ac:dyDescent="0.25">
      <c r="A201" s="139">
        <v>43838</v>
      </c>
      <c r="B201" s="22" t="s">
        <v>26</v>
      </c>
      <c r="C201" s="147" t="s">
        <v>17841</v>
      </c>
      <c r="D201" s="122" t="s">
        <v>17842</v>
      </c>
      <c r="E201" s="140" t="s">
        <v>24</v>
      </c>
      <c r="F201" s="1162">
        <v>37500</v>
      </c>
      <c r="G201" s="25">
        <v>1</v>
      </c>
      <c r="H201" s="26">
        <v>1</v>
      </c>
      <c r="I201" s="17"/>
      <c r="J201" s="608">
        <f t="shared" ref="J201:J208" si="121">H201*F201</f>
        <v>37500</v>
      </c>
      <c r="K201" s="364" t="s">
        <v>896</v>
      </c>
      <c r="L201" s="281"/>
      <c r="M201" s="284" t="s">
        <v>18689</v>
      </c>
      <c r="N201" t="s">
        <v>18068</v>
      </c>
      <c r="O201" s="700" t="s">
        <v>18069</v>
      </c>
      <c r="P201" t="s">
        <v>17736</v>
      </c>
      <c r="Q201" s="239"/>
      <c r="R201" t="s">
        <v>17739</v>
      </c>
    </row>
    <row r="202" spans="1:18" x14ac:dyDescent="0.25">
      <c r="A202" s="934">
        <v>43978</v>
      </c>
      <c r="B202" s="239" t="s">
        <v>26</v>
      </c>
      <c r="C202" s="700" t="s">
        <v>18075</v>
      </c>
      <c r="D202" s="239" t="s">
        <v>18082</v>
      </c>
      <c r="E202" s="281" t="s">
        <v>24</v>
      </c>
      <c r="F202" s="560">
        <v>30195</v>
      </c>
      <c r="G202" s="331">
        <v>1</v>
      </c>
      <c r="H202" s="331">
        <v>1</v>
      </c>
      <c r="J202" s="608">
        <f t="shared" si="121"/>
        <v>30195</v>
      </c>
      <c r="K202" s="281" t="s">
        <v>11326</v>
      </c>
      <c r="L202" s="281"/>
      <c r="M202" s="284" t="s">
        <v>18689</v>
      </c>
      <c r="N202" t="s">
        <v>18068</v>
      </c>
      <c r="O202" s="700" t="s">
        <v>18069</v>
      </c>
      <c r="P202" s="700" t="s">
        <v>17887</v>
      </c>
    </row>
    <row r="203" spans="1:18" x14ac:dyDescent="0.25">
      <c r="A203" s="987">
        <v>43978</v>
      </c>
      <c r="B203" s="239" t="s">
        <v>26</v>
      </c>
      <c r="C203" s="700" t="s">
        <v>18075</v>
      </c>
      <c r="D203" s="239" t="s">
        <v>18081</v>
      </c>
      <c r="E203" s="281" t="s">
        <v>24</v>
      </c>
      <c r="F203" s="560">
        <v>30195</v>
      </c>
      <c r="G203" s="331">
        <v>1</v>
      </c>
      <c r="H203" s="331">
        <v>1</v>
      </c>
      <c r="J203" s="608">
        <f t="shared" si="121"/>
        <v>30195</v>
      </c>
      <c r="K203" s="281" t="s">
        <v>14603</v>
      </c>
      <c r="M203" s="284" t="s">
        <v>18689</v>
      </c>
      <c r="N203" t="s">
        <v>18068</v>
      </c>
      <c r="O203" s="700" t="s">
        <v>18069</v>
      </c>
      <c r="P203" s="700" t="s">
        <v>18079</v>
      </c>
      <c r="R203" t="s">
        <v>18080</v>
      </c>
    </row>
    <row r="204" spans="1:18" x14ac:dyDescent="0.25">
      <c r="A204" s="987">
        <v>43978</v>
      </c>
      <c r="B204" s="239" t="s">
        <v>26</v>
      </c>
      <c r="C204" s="700" t="s">
        <v>18075</v>
      </c>
      <c r="D204" s="239" t="s">
        <v>18077</v>
      </c>
      <c r="E204" s="239" t="s">
        <v>24</v>
      </c>
      <c r="F204" s="556">
        <v>30195</v>
      </c>
      <c r="G204" s="239">
        <v>1</v>
      </c>
      <c r="H204" s="239">
        <v>1</v>
      </c>
      <c r="J204" s="608">
        <f t="shared" si="121"/>
        <v>30195</v>
      </c>
      <c r="K204" s="281" t="s">
        <v>6668</v>
      </c>
      <c r="M204" s="284" t="s">
        <v>18689</v>
      </c>
      <c r="N204" t="s">
        <v>18068</v>
      </c>
      <c r="O204" s="700" t="s">
        <v>18069</v>
      </c>
      <c r="P204" s="700" t="s">
        <v>18076</v>
      </c>
      <c r="R204" t="s">
        <v>18078</v>
      </c>
    </row>
    <row r="205" spans="1:18" x14ac:dyDescent="0.25">
      <c r="A205" s="987">
        <v>43978</v>
      </c>
      <c r="B205" s="239" t="s">
        <v>26</v>
      </c>
      <c r="C205" s="700" t="s">
        <v>18073</v>
      </c>
      <c r="D205" s="239" t="s">
        <v>18072</v>
      </c>
      <c r="E205" s="239" t="s">
        <v>24</v>
      </c>
      <c r="F205" s="556">
        <v>30195</v>
      </c>
      <c r="G205" s="239">
        <v>1</v>
      </c>
      <c r="H205" s="239">
        <v>1</v>
      </c>
      <c r="I205" s="239"/>
      <c r="J205" s="608">
        <f t="shared" si="121"/>
        <v>30195</v>
      </c>
      <c r="K205" s="557" t="s">
        <v>5490</v>
      </c>
      <c r="M205" s="284" t="s">
        <v>18689</v>
      </c>
      <c r="N205" t="s">
        <v>18068</v>
      </c>
      <c r="O205" s="700" t="s">
        <v>18069</v>
      </c>
      <c r="P205" s="700" t="s">
        <v>17756</v>
      </c>
      <c r="R205" t="s">
        <v>17691</v>
      </c>
    </row>
    <row r="206" spans="1:18" x14ac:dyDescent="0.25">
      <c r="A206" s="987">
        <v>43978</v>
      </c>
      <c r="B206" s="239" t="s">
        <v>26</v>
      </c>
      <c r="C206" s="700" t="s">
        <v>18074</v>
      </c>
      <c r="D206" s="239" t="s">
        <v>18071</v>
      </c>
      <c r="E206" s="239" t="s">
        <v>24</v>
      </c>
      <c r="F206" s="556">
        <v>30195</v>
      </c>
      <c r="G206" s="239">
        <v>1</v>
      </c>
      <c r="H206" s="239">
        <v>1</v>
      </c>
      <c r="I206" s="239"/>
      <c r="J206" s="608">
        <f t="shared" si="121"/>
        <v>30195</v>
      </c>
      <c r="K206" s="557" t="s">
        <v>17943</v>
      </c>
      <c r="M206" s="284" t="s">
        <v>18689</v>
      </c>
      <c r="N206" t="s">
        <v>18068</v>
      </c>
      <c r="O206" s="700" t="s">
        <v>18069</v>
      </c>
      <c r="P206" s="700" t="s">
        <v>17944</v>
      </c>
      <c r="R206" t="s">
        <v>18070</v>
      </c>
    </row>
    <row r="207" spans="1:18" s="417" customFormat="1" x14ac:dyDescent="0.25">
      <c r="A207" s="1909"/>
      <c r="B207" s="506"/>
      <c r="C207" s="499"/>
      <c r="D207" s="1910"/>
      <c r="E207" s="1911"/>
      <c r="F207" s="1912"/>
      <c r="G207" s="1913"/>
      <c r="H207" s="1914"/>
      <c r="I207" s="1915"/>
      <c r="J207" s="495"/>
      <c r="K207" s="404"/>
      <c r="L207" s="419"/>
      <c r="O207" s="702"/>
      <c r="Q207" s="496"/>
    </row>
    <row r="208" spans="1:18" s="284" customFormat="1" x14ac:dyDescent="0.25">
      <c r="A208" s="581">
        <v>43979</v>
      </c>
      <c r="B208" s="437" t="s">
        <v>26</v>
      </c>
      <c r="C208" s="663" t="s">
        <v>18095</v>
      </c>
      <c r="D208" s="824" t="s">
        <v>18789</v>
      </c>
      <c r="E208" s="1767" t="s">
        <v>24</v>
      </c>
      <c r="F208" s="1768">
        <v>37645</v>
      </c>
      <c r="G208" s="1769">
        <v>1</v>
      </c>
      <c r="H208" s="1770">
        <v>1</v>
      </c>
      <c r="I208" s="1771"/>
      <c r="J208" s="608">
        <f t="shared" si="121"/>
        <v>37645</v>
      </c>
      <c r="K208" s="364" t="s">
        <v>18198</v>
      </c>
      <c r="L208" s="281"/>
      <c r="M208" s="284" t="s">
        <v>18689</v>
      </c>
      <c r="N208" s="284" t="s">
        <v>17802</v>
      </c>
      <c r="O208" s="284" t="s">
        <v>18069</v>
      </c>
      <c r="P208" s="284" t="s">
        <v>18788</v>
      </c>
      <c r="Q208" s="557"/>
      <c r="R208" s="284" t="s">
        <v>17246</v>
      </c>
    </row>
    <row r="209" spans="1:18" s="284" customFormat="1" x14ac:dyDescent="0.25">
      <c r="A209" s="545">
        <v>43873</v>
      </c>
      <c r="B209" s="281" t="s">
        <v>516</v>
      </c>
      <c r="C209" s="1763" t="s">
        <v>17700</v>
      </c>
      <c r="D209" s="672" t="s">
        <v>17753</v>
      </c>
      <c r="E209" s="672" t="s">
        <v>24</v>
      </c>
      <c r="F209" s="1764">
        <v>41500</v>
      </c>
      <c r="G209" s="1765">
        <v>1</v>
      </c>
      <c r="H209" s="1765">
        <v>1</v>
      </c>
      <c r="I209" s="1766"/>
      <c r="J209" s="608">
        <f t="shared" ref="J209:J235" si="122">H209*F209</f>
        <v>41500</v>
      </c>
      <c r="K209" s="404" t="s">
        <v>18294</v>
      </c>
      <c r="L209" s="281"/>
      <c r="M209" s="284" t="s">
        <v>18689</v>
      </c>
      <c r="N209" s="284" t="s">
        <v>17702</v>
      </c>
      <c r="O209" s="1724" t="s">
        <v>17703</v>
      </c>
      <c r="P209" s="284" t="s">
        <v>17507</v>
      </c>
      <c r="Q209" s="557"/>
      <c r="R209" s="284" t="s">
        <v>17691</v>
      </c>
    </row>
    <row r="210" spans="1:18" s="284" customFormat="1" x14ac:dyDescent="0.25">
      <c r="A210" s="545">
        <v>43873</v>
      </c>
      <c r="B210" s="281" t="s">
        <v>516</v>
      </c>
      <c r="C210" s="1763" t="s">
        <v>17700</v>
      </c>
      <c r="D210" s="672" t="s">
        <v>17751</v>
      </c>
      <c r="E210" s="672" t="s">
        <v>24</v>
      </c>
      <c r="F210" s="1764">
        <v>41500</v>
      </c>
      <c r="G210" s="1765">
        <v>1</v>
      </c>
      <c r="H210" s="1765">
        <v>1</v>
      </c>
      <c r="I210" s="1766"/>
      <c r="J210" s="608">
        <f t="shared" si="122"/>
        <v>41500</v>
      </c>
      <c r="K210" s="404" t="s">
        <v>14736</v>
      </c>
      <c r="L210" s="281"/>
      <c r="M210" s="284" t="s">
        <v>18689</v>
      </c>
      <c r="N210" s="284" t="s">
        <v>17702</v>
      </c>
      <c r="O210" s="1724" t="s">
        <v>17703</v>
      </c>
      <c r="P210" s="284" t="s">
        <v>17752</v>
      </c>
      <c r="Q210" s="557"/>
      <c r="R210" s="284" t="s">
        <v>17691</v>
      </c>
    </row>
    <row r="211" spans="1:18" s="284" customFormat="1" x14ac:dyDescent="0.25">
      <c r="A211" s="545">
        <v>43873</v>
      </c>
      <c r="B211" s="281" t="s">
        <v>516</v>
      </c>
      <c r="C211" s="1763" t="s">
        <v>17700</v>
      </c>
      <c r="D211" s="672" t="s">
        <v>17749</v>
      </c>
      <c r="E211" s="672" t="s">
        <v>24</v>
      </c>
      <c r="F211" s="1764">
        <v>41500</v>
      </c>
      <c r="G211" s="1765">
        <v>1</v>
      </c>
      <c r="H211" s="1765">
        <v>1</v>
      </c>
      <c r="I211" s="1766"/>
      <c r="J211" s="608">
        <f t="shared" si="122"/>
        <v>41500</v>
      </c>
      <c r="K211" s="404" t="s">
        <v>11376</v>
      </c>
      <c r="L211" s="281"/>
      <c r="M211" s="284" t="s">
        <v>18689</v>
      </c>
      <c r="N211" s="284" t="s">
        <v>17702</v>
      </c>
      <c r="O211" s="1724" t="s">
        <v>17703</v>
      </c>
      <c r="P211" s="284" t="s">
        <v>17750</v>
      </c>
      <c r="Q211" s="557"/>
      <c r="R211" s="284" t="s">
        <v>17691</v>
      </c>
    </row>
    <row r="212" spans="1:18" s="284" customFormat="1" x14ac:dyDescent="0.25">
      <c r="A212" s="545">
        <v>43873</v>
      </c>
      <c r="B212" s="281" t="s">
        <v>516</v>
      </c>
      <c r="C212" s="1763" t="s">
        <v>17700</v>
      </c>
      <c r="D212" s="672" t="s">
        <v>17748</v>
      </c>
      <c r="E212" s="672" t="s">
        <v>24</v>
      </c>
      <c r="F212" s="1764">
        <v>41500</v>
      </c>
      <c r="G212" s="1765">
        <v>1</v>
      </c>
      <c r="H212" s="1765">
        <v>1</v>
      </c>
      <c r="I212" s="1766"/>
      <c r="J212" s="608">
        <f t="shared" si="122"/>
        <v>41500</v>
      </c>
      <c r="K212" s="404" t="s">
        <v>11184</v>
      </c>
      <c r="L212" s="281"/>
      <c r="M212" s="284" t="s">
        <v>18689</v>
      </c>
      <c r="N212" s="284" t="s">
        <v>17702</v>
      </c>
      <c r="O212" s="1724" t="s">
        <v>17703</v>
      </c>
      <c r="P212" s="284" t="s">
        <v>17747</v>
      </c>
      <c r="Q212" s="557"/>
      <c r="R212" s="284" t="s">
        <v>17691</v>
      </c>
    </row>
    <row r="213" spans="1:18" s="284" customFormat="1" x14ac:dyDescent="0.25">
      <c r="A213" s="545">
        <v>43873</v>
      </c>
      <c r="B213" s="281" t="s">
        <v>516</v>
      </c>
      <c r="C213" s="1763" t="s">
        <v>17700</v>
      </c>
      <c r="D213" s="672" t="s">
        <v>17746</v>
      </c>
      <c r="E213" s="672" t="s">
        <v>24</v>
      </c>
      <c r="F213" s="1764">
        <v>41500</v>
      </c>
      <c r="G213" s="1765">
        <v>2</v>
      </c>
      <c r="H213" s="1765">
        <v>2</v>
      </c>
      <c r="I213" s="1766"/>
      <c r="J213" s="608">
        <f t="shared" si="122"/>
        <v>83000</v>
      </c>
      <c r="K213" s="404" t="s">
        <v>15514</v>
      </c>
      <c r="L213" s="281"/>
      <c r="M213" s="284" t="s">
        <v>18689</v>
      </c>
      <c r="N213" s="284" t="s">
        <v>17702</v>
      </c>
      <c r="O213" s="1724" t="s">
        <v>17703</v>
      </c>
      <c r="P213" s="284" t="s">
        <v>17697</v>
      </c>
      <c r="Q213" s="557"/>
      <c r="R213" s="284" t="s">
        <v>17739</v>
      </c>
    </row>
    <row r="214" spans="1:18" s="284" customFormat="1" x14ac:dyDescent="0.25">
      <c r="A214" s="545">
        <v>43873</v>
      </c>
      <c r="B214" s="281" t="s">
        <v>516</v>
      </c>
      <c r="C214" s="1763" t="s">
        <v>17700</v>
      </c>
      <c r="D214" s="672" t="s">
        <v>17745</v>
      </c>
      <c r="E214" s="672" t="s">
        <v>24</v>
      </c>
      <c r="F214" s="1764">
        <v>41500</v>
      </c>
      <c r="G214" s="1765">
        <v>1</v>
      </c>
      <c r="H214" s="1765">
        <v>1</v>
      </c>
      <c r="I214" s="1766"/>
      <c r="J214" s="608">
        <f t="shared" si="122"/>
        <v>41500</v>
      </c>
      <c r="K214" s="404" t="s">
        <v>17743</v>
      </c>
      <c r="L214" s="281"/>
      <c r="M214" s="284" t="s">
        <v>18689</v>
      </c>
      <c r="N214" s="284" t="s">
        <v>17702</v>
      </c>
      <c r="O214" s="1724" t="s">
        <v>17703</v>
      </c>
      <c r="P214" s="284" t="s">
        <v>17744</v>
      </c>
      <c r="Q214" s="557"/>
      <c r="R214" s="284" t="s">
        <v>17739</v>
      </c>
    </row>
    <row r="215" spans="1:18" s="284" customFormat="1" x14ac:dyDescent="0.25">
      <c r="A215" s="545">
        <v>43873</v>
      </c>
      <c r="B215" s="281" t="s">
        <v>516</v>
      </c>
      <c r="C215" s="1763" t="s">
        <v>17700</v>
      </c>
      <c r="D215" s="672" t="s">
        <v>17741</v>
      </c>
      <c r="E215" s="672" t="s">
        <v>24</v>
      </c>
      <c r="F215" s="1764">
        <v>41500</v>
      </c>
      <c r="G215" s="1765">
        <v>1</v>
      </c>
      <c r="H215" s="1765">
        <v>1</v>
      </c>
      <c r="I215" s="1766"/>
      <c r="J215" s="608">
        <f t="shared" si="122"/>
        <v>41500</v>
      </c>
      <c r="K215" s="404" t="s">
        <v>16804</v>
      </c>
      <c r="L215" s="281"/>
      <c r="M215" s="284" t="s">
        <v>18689</v>
      </c>
      <c r="N215" s="284" t="s">
        <v>17702</v>
      </c>
      <c r="O215" s="1724" t="s">
        <v>17703</v>
      </c>
      <c r="P215" s="284" t="s">
        <v>17742</v>
      </c>
      <c r="Q215" s="557"/>
      <c r="R215" s="284" t="s">
        <v>17691</v>
      </c>
    </row>
    <row r="216" spans="1:18" s="284" customFormat="1" x14ac:dyDescent="0.25">
      <c r="A216" s="545">
        <v>43873</v>
      </c>
      <c r="B216" s="281" t="s">
        <v>516</v>
      </c>
      <c r="C216" s="1763" t="s">
        <v>17700</v>
      </c>
      <c r="D216" s="672" t="s">
        <v>17740</v>
      </c>
      <c r="E216" s="672" t="s">
        <v>24</v>
      </c>
      <c r="F216" s="1764">
        <v>41500</v>
      </c>
      <c r="G216" s="1765">
        <v>1</v>
      </c>
      <c r="H216" s="1765">
        <v>1</v>
      </c>
      <c r="I216" s="1766"/>
      <c r="J216" s="608">
        <f t="shared" si="122"/>
        <v>41500</v>
      </c>
      <c r="K216" s="404" t="s">
        <v>17738</v>
      </c>
      <c r="L216" s="281"/>
      <c r="M216" s="284" t="s">
        <v>18689</v>
      </c>
      <c r="N216" s="284" t="s">
        <v>17702</v>
      </c>
      <c r="O216" s="1724" t="s">
        <v>17703</v>
      </c>
      <c r="P216" s="1724" t="s">
        <v>17507</v>
      </c>
      <c r="Q216" s="557"/>
      <c r="R216" s="284" t="s">
        <v>17691</v>
      </c>
    </row>
    <row r="217" spans="1:18" s="284" customFormat="1" x14ac:dyDescent="0.25">
      <c r="A217" s="545">
        <v>43873</v>
      </c>
      <c r="B217" s="281" t="s">
        <v>516</v>
      </c>
      <c r="C217" s="1763" t="s">
        <v>17700</v>
      </c>
      <c r="D217" s="672" t="s">
        <v>17737</v>
      </c>
      <c r="E217" s="672" t="s">
        <v>24</v>
      </c>
      <c r="F217" s="1764">
        <v>41500</v>
      </c>
      <c r="G217" s="1765">
        <v>1</v>
      </c>
      <c r="H217" s="1765">
        <v>1</v>
      </c>
      <c r="I217" s="1766"/>
      <c r="J217" s="608">
        <f t="shared" si="122"/>
        <v>41500</v>
      </c>
      <c r="K217" s="404" t="s">
        <v>6668</v>
      </c>
      <c r="L217" s="284" t="s">
        <v>18689</v>
      </c>
      <c r="M217" s="284" t="s">
        <v>18734</v>
      </c>
      <c r="N217" s="284" t="s">
        <v>17702</v>
      </c>
      <c r="O217" s="1724" t="s">
        <v>17703</v>
      </c>
      <c r="P217" s="284" t="s">
        <v>17736</v>
      </c>
      <c r="Q217" s="557"/>
      <c r="R217" s="284" t="s">
        <v>17739</v>
      </c>
    </row>
    <row r="218" spans="1:18" s="284" customFormat="1" x14ac:dyDescent="0.25">
      <c r="A218" s="545">
        <v>43873</v>
      </c>
      <c r="B218" s="281" t="s">
        <v>516</v>
      </c>
      <c r="C218" s="1763" t="s">
        <v>17700</v>
      </c>
      <c r="D218" s="672" t="s">
        <v>17735</v>
      </c>
      <c r="E218" s="672" t="s">
        <v>24</v>
      </c>
      <c r="F218" s="1764">
        <v>41500</v>
      </c>
      <c r="G218" s="1765">
        <v>1</v>
      </c>
      <c r="H218" s="1765">
        <v>1</v>
      </c>
      <c r="I218" s="1766"/>
      <c r="J218" s="608">
        <f t="shared" si="122"/>
        <v>41500</v>
      </c>
      <c r="K218" s="404" t="s">
        <v>11515</v>
      </c>
      <c r="L218" s="281"/>
      <c r="M218" s="284" t="s">
        <v>18689</v>
      </c>
      <c r="N218" s="284" t="s">
        <v>17702</v>
      </c>
      <c r="O218" s="1724" t="s">
        <v>17703</v>
      </c>
      <c r="P218" s="284" t="s">
        <v>17348</v>
      </c>
      <c r="Q218" s="557"/>
      <c r="R218" s="284" t="s">
        <v>17691</v>
      </c>
    </row>
    <row r="219" spans="1:18" s="284" customFormat="1" x14ac:dyDescent="0.25">
      <c r="A219" s="545">
        <v>43873</v>
      </c>
      <c r="B219" s="281" t="s">
        <v>516</v>
      </c>
      <c r="C219" s="1763" t="s">
        <v>17700</v>
      </c>
      <c r="D219" s="672" t="s">
        <v>17733</v>
      </c>
      <c r="E219" s="672" t="s">
        <v>24</v>
      </c>
      <c r="F219" s="1764">
        <v>41500</v>
      </c>
      <c r="G219" s="1765">
        <v>1</v>
      </c>
      <c r="H219" s="1765">
        <v>1</v>
      </c>
      <c r="I219" s="1766"/>
      <c r="J219" s="608">
        <f t="shared" si="122"/>
        <v>41500</v>
      </c>
      <c r="K219" s="404" t="s">
        <v>17734</v>
      </c>
      <c r="L219" s="281"/>
      <c r="M219" s="284" t="s">
        <v>18689</v>
      </c>
      <c r="N219" s="284" t="s">
        <v>17702</v>
      </c>
      <c r="O219" s="1724" t="s">
        <v>17703</v>
      </c>
      <c r="P219" s="1724" t="s">
        <v>17729</v>
      </c>
      <c r="R219" s="284" t="s">
        <v>17691</v>
      </c>
    </row>
    <row r="220" spans="1:18" s="284" customFormat="1" ht="18" customHeight="1" x14ac:dyDescent="0.25">
      <c r="A220" s="545">
        <v>43873</v>
      </c>
      <c r="B220" s="281" t="s">
        <v>516</v>
      </c>
      <c r="C220" s="1763" t="s">
        <v>17700</v>
      </c>
      <c r="D220" s="672" t="s">
        <v>17732</v>
      </c>
      <c r="E220" s="672" t="s">
        <v>24</v>
      </c>
      <c r="F220" s="1764">
        <v>41500</v>
      </c>
      <c r="G220" s="1765">
        <v>1</v>
      </c>
      <c r="H220" s="1765">
        <v>1</v>
      </c>
      <c r="I220" s="1766"/>
      <c r="J220" s="479">
        <f t="shared" si="122"/>
        <v>41500</v>
      </c>
      <c r="K220" s="1742" t="s">
        <v>17730</v>
      </c>
      <c r="L220" s="1680"/>
      <c r="M220" s="284" t="s">
        <v>18689</v>
      </c>
      <c r="N220" s="284" t="s">
        <v>17702</v>
      </c>
      <c r="O220" s="1724" t="s">
        <v>17703</v>
      </c>
      <c r="P220" s="1724" t="s">
        <v>17731</v>
      </c>
      <c r="R220" s="284" t="s">
        <v>17691</v>
      </c>
    </row>
    <row r="221" spans="1:18" s="284" customFormat="1" x14ac:dyDescent="0.25">
      <c r="A221" s="545">
        <v>43873</v>
      </c>
      <c r="B221" s="281" t="s">
        <v>516</v>
      </c>
      <c r="C221" s="1763" t="s">
        <v>17700</v>
      </c>
      <c r="D221" s="672" t="s">
        <v>17728</v>
      </c>
      <c r="E221" s="672" t="s">
        <v>24</v>
      </c>
      <c r="F221" s="1764">
        <v>41500</v>
      </c>
      <c r="G221" s="1765">
        <v>1</v>
      </c>
      <c r="H221" s="1765">
        <v>1</v>
      </c>
      <c r="I221" s="1766"/>
      <c r="J221" s="608">
        <f t="shared" si="122"/>
        <v>41500</v>
      </c>
      <c r="K221" s="1742" t="s">
        <v>36</v>
      </c>
      <c r="L221" s="1680"/>
      <c r="M221" s="284" t="s">
        <v>18689</v>
      </c>
      <c r="N221" s="284" t="s">
        <v>17726</v>
      </c>
      <c r="O221" s="1724" t="s">
        <v>17703</v>
      </c>
      <c r="P221" s="1724" t="s">
        <v>17729</v>
      </c>
      <c r="R221" s="284" t="s">
        <v>17691</v>
      </c>
    </row>
    <row r="222" spans="1:18" s="284" customFormat="1" x14ac:dyDescent="0.25">
      <c r="A222" s="545">
        <v>43873</v>
      </c>
      <c r="B222" s="281" t="s">
        <v>516</v>
      </c>
      <c r="C222" s="673" t="s">
        <v>17700</v>
      </c>
      <c r="D222" s="672" t="s">
        <v>17727</v>
      </c>
      <c r="E222" s="672" t="s">
        <v>24</v>
      </c>
      <c r="F222" s="1764">
        <v>41500</v>
      </c>
      <c r="G222" s="1765">
        <v>1</v>
      </c>
      <c r="H222" s="1765">
        <v>1</v>
      </c>
      <c r="I222" s="1766"/>
      <c r="J222" s="608">
        <f t="shared" si="122"/>
        <v>41500</v>
      </c>
      <c r="K222" s="1742" t="s">
        <v>17725</v>
      </c>
      <c r="L222" s="1680"/>
      <c r="M222" s="284" t="s">
        <v>18689</v>
      </c>
      <c r="N222" s="284" t="s">
        <v>17726</v>
      </c>
      <c r="O222" s="1724" t="s">
        <v>17703</v>
      </c>
      <c r="P222" s="1724" t="s">
        <v>17507</v>
      </c>
      <c r="R222" s="284" t="s">
        <v>17691</v>
      </c>
    </row>
    <row r="223" spans="1:18" s="284" customFormat="1" x14ac:dyDescent="0.25">
      <c r="A223" s="545">
        <v>43873</v>
      </c>
      <c r="B223" s="281" t="s">
        <v>516</v>
      </c>
      <c r="C223" s="673" t="s">
        <v>17700</v>
      </c>
      <c r="D223" s="672" t="s">
        <v>17724</v>
      </c>
      <c r="E223" s="672" t="s">
        <v>24</v>
      </c>
      <c r="F223" s="1764">
        <v>41500</v>
      </c>
      <c r="G223" s="1765">
        <v>1</v>
      </c>
      <c r="H223" s="1765">
        <v>1</v>
      </c>
      <c r="I223" s="1766"/>
      <c r="J223" s="608">
        <f t="shared" si="122"/>
        <v>41500</v>
      </c>
      <c r="K223" s="1742" t="s">
        <v>17722</v>
      </c>
      <c r="L223" s="1680"/>
      <c r="M223" s="284" t="s">
        <v>18689</v>
      </c>
      <c r="N223" s="284" t="s">
        <v>17702</v>
      </c>
      <c r="O223" s="1724" t="s">
        <v>17703</v>
      </c>
      <c r="P223" s="1724" t="s">
        <v>17723</v>
      </c>
      <c r="R223" s="284" t="s">
        <v>17691</v>
      </c>
    </row>
    <row r="224" spans="1:18" s="284" customFormat="1" x14ac:dyDescent="0.25">
      <c r="A224" s="545">
        <v>43873</v>
      </c>
      <c r="B224" s="281" t="s">
        <v>516</v>
      </c>
      <c r="C224" s="673" t="s">
        <v>17700</v>
      </c>
      <c r="D224" s="672" t="s">
        <v>17721</v>
      </c>
      <c r="E224" s="672" t="s">
        <v>24</v>
      </c>
      <c r="F224" s="1764">
        <v>41500</v>
      </c>
      <c r="G224" s="1765">
        <v>1</v>
      </c>
      <c r="H224" s="1765">
        <v>1</v>
      </c>
      <c r="I224" s="1766"/>
      <c r="J224" s="608">
        <f t="shared" si="122"/>
        <v>41500</v>
      </c>
      <c r="K224" s="1742" t="s">
        <v>14795</v>
      </c>
      <c r="L224" s="1680"/>
      <c r="M224" s="284" t="s">
        <v>18689</v>
      </c>
      <c r="N224" s="284" t="s">
        <v>17702</v>
      </c>
      <c r="O224" s="1724" t="s">
        <v>17703</v>
      </c>
      <c r="P224" s="1724" t="s">
        <v>17720</v>
      </c>
      <c r="R224" s="284" t="s">
        <v>17691</v>
      </c>
    </row>
    <row r="225" spans="1:18" s="284" customFormat="1" x14ac:dyDescent="0.25">
      <c r="A225" s="545">
        <v>43873</v>
      </c>
      <c r="B225" s="281" t="s">
        <v>516</v>
      </c>
      <c r="C225" s="673" t="s">
        <v>17700</v>
      </c>
      <c r="D225" s="672" t="s">
        <v>17717</v>
      </c>
      <c r="E225" s="672" t="s">
        <v>24</v>
      </c>
      <c r="F225" s="1764">
        <v>41500</v>
      </c>
      <c r="G225" s="1765">
        <v>1</v>
      </c>
      <c r="H225" s="1765">
        <v>1</v>
      </c>
      <c r="I225" s="1766"/>
      <c r="J225" s="608">
        <f t="shared" si="122"/>
        <v>41500</v>
      </c>
      <c r="K225" s="1742" t="s">
        <v>17719</v>
      </c>
      <c r="L225" s="1680"/>
      <c r="M225" s="284" t="s">
        <v>18689</v>
      </c>
      <c r="N225" s="284" t="s">
        <v>17702</v>
      </c>
      <c r="O225" s="1724" t="s">
        <v>17703</v>
      </c>
      <c r="P225" s="1724" t="s">
        <v>17718</v>
      </c>
      <c r="R225" s="284" t="s">
        <v>17691</v>
      </c>
    </row>
    <row r="226" spans="1:18" s="284" customFormat="1" x14ac:dyDescent="0.25">
      <c r="A226" s="545">
        <v>43873</v>
      </c>
      <c r="B226" s="281" t="s">
        <v>516</v>
      </c>
      <c r="C226" s="673" t="s">
        <v>17700</v>
      </c>
      <c r="D226" s="672" t="s">
        <v>17714</v>
      </c>
      <c r="E226" s="672" t="s">
        <v>24</v>
      </c>
      <c r="F226" s="1764">
        <v>41500</v>
      </c>
      <c r="G226" s="1765">
        <v>1</v>
      </c>
      <c r="H226" s="1765">
        <v>1</v>
      </c>
      <c r="I226" s="1766"/>
      <c r="J226" s="608">
        <f t="shared" si="122"/>
        <v>41500</v>
      </c>
      <c r="K226" s="1742" t="s">
        <v>17715</v>
      </c>
      <c r="L226" s="1680"/>
      <c r="M226" s="284" t="s">
        <v>18689</v>
      </c>
      <c r="N226" s="284" t="s">
        <v>17702</v>
      </c>
      <c r="O226" s="1724" t="s">
        <v>17703</v>
      </c>
      <c r="P226" s="1724" t="s">
        <v>17716</v>
      </c>
      <c r="R226" s="284" t="s">
        <v>17691</v>
      </c>
    </row>
    <row r="227" spans="1:18" s="284" customFormat="1" x14ac:dyDescent="0.25">
      <c r="A227" s="545">
        <v>43873</v>
      </c>
      <c r="B227" s="281" t="s">
        <v>516</v>
      </c>
      <c r="C227" s="673" t="s">
        <v>17700</v>
      </c>
      <c r="D227" s="672" t="s">
        <v>17713</v>
      </c>
      <c r="E227" s="672" t="s">
        <v>24</v>
      </c>
      <c r="F227" s="1764">
        <v>41500</v>
      </c>
      <c r="G227" s="1765">
        <v>7</v>
      </c>
      <c r="H227" s="1765">
        <v>7</v>
      </c>
      <c r="I227" s="1766"/>
      <c r="J227" s="608">
        <f t="shared" si="122"/>
        <v>290500</v>
      </c>
      <c r="K227" s="1742" t="s">
        <v>15664</v>
      </c>
      <c r="L227" s="1680"/>
      <c r="M227" s="284" t="s">
        <v>18689</v>
      </c>
      <c r="N227" s="284" t="s">
        <v>17702</v>
      </c>
      <c r="O227" s="1724" t="s">
        <v>17703</v>
      </c>
      <c r="P227" s="1724" t="s">
        <v>17712</v>
      </c>
      <c r="R227" s="284" t="s">
        <v>17691</v>
      </c>
    </row>
    <row r="228" spans="1:18" s="284" customFormat="1" x14ac:dyDescent="0.25">
      <c r="A228" s="545">
        <v>43873</v>
      </c>
      <c r="B228" s="281" t="s">
        <v>516</v>
      </c>
      <c r="C228" s="673" t="s">
        <v>17700</v>
      </c>
      <c r="D228" s="672" t="s">
        <v>17709</v>
      </c>
      <c r="E228" s="672" t="s">
        <v>24</v>
      </c>
      <c r="F228" s="1764">
        <v>41500</v>
      </c>
      <c r="G228" s="1765">
        <v>1</v>
      </c>
      <c r="H228" s="1765">
        <v>1</v>
      </c>
      <c r="I228" s="1766"/>
      <c r="J228" s="608">
        <f t="shared" si="122"/>
        <v>41500</v>
      </c>
      <c r="K228" s="1742" t="s">
        <v>17710</v>
      </c>
      <c r="L228" s="1680"/>
      <c r="M228" s="284" t="s">
        <v>18689</v>
      </c>
      <c r="N228" s="284" t="s">
        <v>17702</v>
      </c>
      <c r="O228" s="1724" t="s">
        <v>17703</v>
      </c>
      <c r="P228" s="1724" t="s">
        <v>17711</v>
      </c>
      <c r="R228" s="284" t="s">
        <v>17691</v>
      </c>
    </row>
    <row r="229" spans="1:18" s="284" customFormat="1" x14ac:dyDescent="0.25">
      <c r="A229" s="545">
        <v>43873</v>
      </c>
      <c r="B229" s="281" t="s">
        <v>516</v>
      </c>
      <c r="C229" s="673" t="s">
        <v>17700</v>
      </c>
      <c r="D229" s="672" t="s">
        <v>17708</v>
      </c>
      <c r="E229" s="672" t="s">
        <v>24</v>
      </c>
      <c r="F229" s="1764">
        <v>41500</v>
      </c>
      <c r="G229" s="1765">
        <v>1</v>
      </c>
      <c r="H229" s="1765">
        <v>1</v>
      </c>
      <c r="I229" s="1766"/>
      <c r="J229" s="608">
        <f t="shared" si="122"/>
        <v>41500</v>
      </c>
      <c r="K229" s="1742" t="s">
        <v>17706</v>
      </c>
      <c r="L229" s="1680"/>
      <c r="M229" s="284" t="s">
        <v>18689</v>
      </c>
      <c r="N229" s="284" t="s">
        <v>17702</v>
      </c>
      <c r="O229" s="1724" t="s">
        <v>17703</v>
      </c>
      <c r="P229" s="1724" t="s">
        <v>17707</v>
      </c>
      <c r="R229" s="284" t="s">
        <v>17691</v>
      </c>
    </row>
    <row r="230" spans="1:18" s="284" customFormat="1" x14ac:dyDescent="0.25">
      <c r="A230" s="545">
        <v>43873</v>
      </c>
      <c r="B230" s="281" t="s">
        <v>516</v>
      </c>
      <c r="C230" s="673" t="s">
        <v>17700</v>
      </c>
      <c r="D230" s="672" t="s">
        <v>17705</v>
      </c>
      <c r="E230" s="672" t="s">
        <v>24</v>
      </c>
      <c r="F230" s="1764">
        <v>41500</v>
      </c>
      <c r="G230" s="1765">
        <v>1</v>
      </c>
      <c r="H230" s="1765">
        <v>1</v>
      </c>
      <c r="I230" s="1766"/>
      <c r="J230" s="608">
        <f t="shared" si="122"/>
        <v>41500</v>
      </c>
      <c r="K230" s="1742" t="s">
        <v>17701</v>
      </c>
      <c r="L230" s="1680"/>
      <c r="M230" s="284" t="s">
        <v>18689</v>
      </c>
      <c r="N230" s="284" t="s">
        <v>17702</v>
      </c>
      <c r="O230" s="1724" t="s">
        <v>17703</v>
      </c>
      <c r="P230" s="1724" t="s">
        <v>17704</v>
      </c>
      <c r="R230" s="284" t="s">
        <v>17691</v>
      </c>
    </row>
    <row r="231" spans="1:18" x14ac:dyDescent="0.25">
      <c r="A231" s="133">
        <v>43868</v>
      </c>
      <c r="B231" s="100" t="s">
        <v>15127</v>
      </c>
      <c r="C231" s="1571" t="s">
        <v>17686</v>
      </c>
      <c r="D231" s="146" t="s">
        <v>17699</v>
      </c>
      <c r="E231" s="146" t="s">
        <v>24</v>
      </c>
      <c r="F231" s="1707">
        <v>60950</v>
      </c>
      <c r="G231" s="1688">
        <v>1</v>
      </c>
      <c r="H231" s="1688">
        <v>1</v>
      </c>
      <c r="I231" s="1708"/>
      <c r="J231" s="608">
        <f t="shared" si="122"/>
        <v>60950</v>
      </c>
      <c r="K231" s="1680" t="s">
        <v>11515</v>
      </c>
      <c r="L231" s="1680"/>
      <c r="N231" t="s">
        <v>17689</v>
      </c>
      <c r="O231" s="700" t="s">
        <v>7407</v>
      </c>
      <c r="P231" s="700" t="s">
        <v>17348</v>
      </c>
      <c r="R231" t="s">
        <v>17691</v>
      </c>
    </row>
    <row r="232" spans="1:18" x14ac:dyDescent="0.25">
      <c r="A232" s="133">
        <v>43868</v>
      </c>
      <c r="B232" s="100" t="s">
        <v>15127</v>
      </c>
      <c r="C232" s="1571" t="s">
        <v>17686</v>
      </c>
      <c r="D232" s="146" t="s">
        <v>17698</v>
      </c>
      <c r="E232" s="146" t="s">
        <v>24</v>
      </c>
      <c r="F232" s="1707">
        <v>60950</v>
      </c>
      <c r="G232" s="1688">
        <v>1</v>
      </c>
      <c r="H232" s="1688">
        <v>1</v>
      </c>
      <c r="I232" s="1708"/>
      <c r="J232" s="608">
        <f t="shared" si="122"/>
        <v>60950</v>
      </c>
      <c r="K232" s="1680" t="s">
        <v>15514</v>
      </c>
      <c r="L232" s="1680"/>
      <c r="N232" t="s">
        <v>17689</v>
      </c>
      <c r="O232" s="700" t="s">
        <v>7407</v>
      </c>
      <c r="P232" s="700" t="s">
        <v>17697</v>
      </c>
      <c r="R232" t="s">
        <v>17691</v>
      </c>
    </row>
    <row r="233" spans="1:18" x14ac:dyDescent="0.25">
      <c r="A233" s="133">
        <v>43868</v>
      </c>
      <c r="B233" s="100" t="s">
        <v>15127</v>
      </c>
      <c r="C233" s="1571" t="s">
        <v>17686</v>
      </c>
      <c r="D233" s="146" t="s">
        <v>17696</v>
      </c>
      <c r="E233" s="146" t="s">
        <v>24</v>
      </c>
      <c r="F233" s="1707">
        <v>60950</v>
      </c>
      <c r="G233" s="1688">
        <v>1</v>
      </c>
      <c r="H233" s="1688">
        <v>1</v>
      </c>
      <c r="I233" s="1708"/>
      <c r="J233" s="608">
        <f t="shared" si="122"/>
        <v>60950</v>
      </c>
      <c r="K233" s="1680" t="s">
        <v>44</v>
      </c>
      <c r="L233" s="1680"/>
      <c r="N233" t="s">
        <v>17689</v>
      </c>
      <c r="O233" s="700" t="s">
        <v>7407</v>
      </c>
      <c r="P233" s="700" t="s">
        <v>17695</v>
      </c>
      <c r="R233" t="s">
        <v>17691</v>
      </c>
    </row>
    <row r="234" spans="1:18" x14ac:dyDescent="0.25">
      <c r="A234" s="133">
        <v>43868</v>
      </c>
      <c r="B234" s="100" t="s">
        <v>15127</v>
      </c>
      <c r="C234" s="1571" t="s">
        <v>17686</v>
      </c>
      <c r="D234" s="146" t="s">
        <v>17694</v>
      </c>
      <c r="E234" s="146" t="s">
        <v>24</v>
      </c>
      <c r="F234" s="1707">
        <v>60950</v>
      </c>
      <c r="G234" s="1688">
        <v>1</v>
      </c>
      <c r="H234" s="1688">
        <v>1</v>
      </c>
      <c r="I234" s="1708"/>
      <c r="J234" s="608">
        <f t="shared" si="122"/>
        <v>60950</v>
      </c>
      <c r="K234" s="1680" t="s">
        <v>15664</v>
      </c>
      <c r="L234" s="1680"/>
      <c r="N234" t="s">
        <v>17689</v>
      </c>
      <c r="O234" s="700" t="s">
        <v>7407</v>
      </c>
      <c r="P234" s="700" t="s">
        <v>17693</v>
      </c>
      <c r="R234" t="s">
        <v>17691</v>
      </c>
    </row>
    <row r="235" spans="1:18" x14ac:dyDescent="0.25">
      <c r="A235" s="133">
        <v>43868</v>
      </c>
      <c r="B235" s="100" t="s">
        <v>15127</v>
      </c>
      <c r="C235" s="1571" t="s">
        <v>17686</v>
      </c>
      <c r="D235" s="146" t="s">
        <v>17692</v>
      </c>
      <c r="E235" s="146" t="s">
        <v>24</v>
      </c>
      <c r="F235" s="1707">
        <v>60950</v>
      </c>
      <c r="G235" s="1688">
        <v>1</v>
      </c>
      <c r="H235" s="1688">
        <v>1</v>
      </c>
      <c r="I235" s="1708"/>
      <c r="J235" s="608">
        <f t="shared" si="122"/>
        <v>60950</v>
      </c>
      <c r="K235" s="1680" t="s">
        <v>17688</v>
      </c>
      <c r="L235" s="1680"/>
      <c r="N235" t="s">
        <v>17689</v>
      </c>
      <c r="O235" s="700" t="s">
        <v>7407</v>
      </c>
      <c r="P235" s="700" t="s">
        <v>17690</v>
      </c>
      <c r="R235" t="s">
        <v>17691</v>
      </c>
    </row>
    <row r="236" spans="1:18" x14ac:dyDescent="0.25">
      <c r="A236" s="133"/>
      <c r="B236" s="100"/>
      <c r="C236" s="1571"/>
      <c r="D236" s="146"/>
      <c r="E236" s="146"/>
      <c r="F236" s="1707"/>
      <c r="G236" s="1688"/>
      <c r="H236" s="1688"/>
      <c r="I236" s="1708"/>
      <c r="J236" s="479"/>
      <c r="K236" s="1680"/>
      <c r="L236" s="1680"/>
    </row>
    <row r="237" spans="1:18" x14ac:dyDescent="0.25">
      <c r="A237" s="133"/>
      <c r="B237" s="100"/>
      <c r="C237" s="1571"/>
      <c r="D237" s="146"/>
      <c r="E237" s="146"/>
      <c r="F237" s="1707"/>
      <c r="G237" s="1688"/>
      <c r="H237" s="1688"/>
      <c r="I237" s="1708"/>
      <c r="J237" s="479"/>
      <c r="K237" s="1680"/>
      <c r="L237" s="1680"/>
    </row>
    <row r="238" spans="1:18" x14ac:dyDescent="0.25">
      <c r="A238" s="133"/>
      <c r="B238" s="100"/>
      <c r="C238" s="1571"/>
      <c r="D238" s="146"/>
      <c r="E238" s="146"/>
      <c r="F238" s="1707"/>
      <c r="G238" s="1688"/>
      <c r="H238" s="1688"/>
      <c r="I238" s="1708"/>
      <c r="J238" s="479"/>
      <c r="K238" s="1680"/>
      <c r="L238" s="1680"/>
    </row>
    <row r="239" spans="1:18" x14ac:dyDescent="0.25">
      <c r="A239" s="133"/>
      <c r="B239" s="100"/>
      <c r="C239" s="1571"/>
      <c r="D239" s="146"/>
      <c r="E239" s="146"/>
      <c r="F239" s="1707"/>
      <c r="G239" s="1688"/>
      <c r="H239" s="1688"/>
      <c r="I239" s="1708"/>
      <c r="J239" s="479"/>
      <c r="K239" s="1680"/>
      <c r="L239" s="1680"/>
    </row>
    <row r="240" spans="1:18" x14ac:dyDescent="0.25">
      <c r="A240" s="133"/>
      <c r="B240" s="100"/>
      <c r="C240" s="1571"/>
      <c r="D240" s="146"/>
      <c r="E240" s="146"/>
      <c r="F240" s="1707"/>
      <c r="G240" s="1688"/>
      <c r="H240" s="1688"/>
      <c r="I240" s="1708"/>
      <c r="J240" s="479"/>
      <c r="K240" s="1680"/>
      <c r="L240" s="1680"/>
    </row>
    <row r="241" spans="1:18" x14ac:dyDescent="0.25">
      <c r="A241" s="139">
        <v>43828</v>
      </c>
      <c r="B241" s="100" t="s">
        <v>516</v>
      </c>
      <c r="C241" s="1571" t="s">
        <v>17948</v>
      </c>
      <c r="D241" s="122" t="s">
        <v>18774</v>
      </c>
      <c r="E241" s="100" t="s">
        <v>24</v>
      </c>
      <c r="F241" s="1723">
        <v>31950</v>
      </c>
      <c r="G241" s="1688">
        <v>1</v>
      </c>
      <c r="H241" s="1688">
        <v>1</v>
      </c>
      <c r="I241" s="17"/>
      <c r="J241" s="608">
        <f t="shared" ref="J241" si="123">H241*F241</f>
        <v>31950</v>
      </c>
      <c r="K241" s="1680" t="s">
        <v>17952</v>
      </c>
      <c r="L241" s="1680"/>
      <c r="M241" t="s">
        <v>18769</v>
      </c>
      <c r="N241" t="s">
        <v>17836</v>
      </c>
      <c r="O241" s="700" t="s">
        <v>7407</v>
      </c>
      <c r="P241" s="700" t="s">
        <v>17949</v>
      </c>
      <c r="R241" t="s">
        <v>17840</v>
      </c>
    </row>
    <row r="242" spans="1:18" x14ac:dyDescent="0.25">
      <c r="A242" s="139">
        <v>43828</v>
      </c>
      <c r="B242" s="22" t="s">
        <v>26</v>
      </c>
      <c r="C242" s="147" t="s">
        <v>17946</v>
      </c>
      <c r="D242" s="122" t="s">
        <v>18775</v>
      </c>
      <c r="E242" s="140" t="s">
        <v>24</v>
      </c>
      <c r="F242" s="1162">
        <v>30195</v>
      </c>
      <c r="G242" s="25">
        <v>1</v>
      </c>
      <c r="H242" s="26">
        <v>1</v>
      </c>
      <c r="I242" s="17"/>
      <c r="J242" s="608">
        <f t="shared" ref="J242:J247" si="124">H242*F242</f>
        <v>30195</v>
      </c>
      <c r="K242" s="364" t="s">
        <v>12039</v>
      </c>
      <c r="L242" s="281"/>
      <c r="M242" t="s">
        <v>18769</v>
      </c>
      <c r="N242" t="s">
        <v>17836</v>
      </c>
      <c r="O242" s="700" t="s">
        <v>7407</v>
      </c>
      <c r="P242" s="700" t="s">
        <v>17493</v>
      </c>
      <c r="R242" t="s">
        <v>17951</v>
      </c>
    </row>
    <row r="243" spans="1:18" x14ac:dyDescent="0.25">
      <c r="A243" s="139">
        <v>43828</v>
      </c>
      <c r="B243" s="22" t="s">
        <v>26</v>
      </c>
      <c r="C243" s="147" t="s">
        <v>17946</v>
      </c>
      <c r="D243" s="122" t="s">
        <v>18776</v>
      </c>
      <c r="E243" s="140" t="s">
        <v>24</v>
      </c>
      <c r="F243" s="1162">
        <v>30195</v>
      </c>
      <c r="G243" s="25">
        <v>1</v>
      </c>
      <c r="H243" s="26">
        <v>1</v>
      </c>
      <c r="I243" s="17"/>
      <c r="J243" s="608">
        <f t="shared" si="124"/>
        <v>30195</v>
      </c>
      <c r="K243" s="1680" t="s">
        <v>11241</v>
      </c>
      <c r="L243" s="1680"/>
      <c r="M243" t="s">
        <v>18769</v>
      </c>
      <c r="N243" t="s">
        <v>17836</v>
      </c>
      <c r="O243" s="700" t="s">
        <v>7407</v>
      </c>
      <c r="P243" s="700" t="s">
        <v>17959</v>
      </c>
      <c r="R243" t="s">
        <v>17961</v>
      </c>
    </row>
    <row r="244" spans="1:18" x14ac:dyDescent="0.25">
      <c r="A244" s="139">
        <v>43828</v>
      </c>
      <c r="B244" s="22" t="s">
        <v>26</v>
      </c>
      <c r="C244" s="147" t="s">
        <v>17946</v>
      </c>
      <c r="D244" s="122" t="s">
        <v>18777</v>
      </c>
      <c r="E244" s="140" t="s">
        <v>24</v>
      </c>
      <c r="F244" s="1162">
        <v>30195</v>
      </c>
      <c r="G244" s="25">
        <v>1</v>
      </c>
      <c r="H244" s="26">
        <v>1</v>
      </c>
      <c r="I244" s="17"/>
      <c r="J244" s="608">
        <f t="shared" si="124"/>
        <v>30195</v>
      </c>
      <c r="K244" s="1680" t="s">
        <v>880</v>
      </c>
      <c r="L244" s="1680"/>
      <c r="M244" t="s">
        <v>18769</v>
      </c>
      <c r="N244" t="s">
        <v>17836</v>
      </c>
      <c r="O244" s="700" t="s">
        <v>7407</v>
      </c>
      <c r="P244" s="700" t="s">
        <v>17957</v>
      </c>
      <c r="R244" t="s">
        <v>17960</v>
      </c>
    </row>
    <row r="245" spans="1:18" x14ac:dyDescent="0.25">
      <c r="A245" s="139">
        <v>43828</v>
      </c>
      <c r="B245" s="22" t="s">
        <v>26</v>
      </c>
      <c r="C245" s="147" t="s">
        <v>17946</v>
      </c>
      <c r="D245" s="122" t="s">
        <v>18778</v>
      </c>
      <c r="E245" s="140" t="s">
        <v>24</v>
      </c>
      <c r="F245" s="1162">
        <v>30195</v>
      </c>
      <c r="G245" s="25">
        <v>1</v>
      </c>
      <c r="H245" s="26">
        <v>1</v>
      </c>
      <c r="I245" s="17"/>
      <c r="J245" s="608">
        <f t="shared" si="124"/>
        <v>30195</v>
      </c>
      <c r="K245" s="1680" t="s">
        <v>310</v>
      </c>
      <c r="L245" s="1680"/>
      <c r="M245" t="s">
        <v>18769</v>
      </c>
      <c r="N245" t="s">
        <v>17836</v>
      </c>
      <c r="O245" s="700" t="s">
        <v>7407</v>
      </c>
      <c r="P245" s="700" t="s">
        <v>17955</v>
      </c>
      <c r="R245" t="s">
        <v>17956</v>
      </c>
    </row>
    <row r="246" spans="1:18" x14ac:dyDescent="0.25">
      <c r="A246" s="139">
        <v>43828</v>
      </c>
      <c r="B246" s="22" t="s">
        <v>26</v>
      </c>
      <c r="C246" s="147" t="s">
        <v>17946</v>
      </c>
      <c r="D246" s="122" t="s">
        <v>18779</v>
      </c>
      <c r="E246" s="140" t="s">
        <v>24</v>
      </c>
      <c r="F246" s="1162">
        <v>30195</v>
      </c>
      <c r="G246" s="25">
        <v>1</v>
      </c>
      <c r="H246" s="26">
        <v>1</v>
      </c>
      <c r="I246" s="17"/>
      <c r="J246" s="608">
        <f t="shared" si="124"/>
        <v>30195</v>
      </c>
      <c r="K246" s="1680" t="s">
        <v>13847</v>
      </c>
      <c r="L246" s="1680"/>
      <c r="M246" t="s">
        <v>18769</v>
      </c>
      <c r="N246" t="s">
        <v>17836</v>
      </c>
      <c r="O246" s="700" t="s">
        <v>7407</v>
      </c>
      <c r="P246" s="700" t="s">
        <v>17958</v>
      </c>
      <c r="R246" t="s">
        <v>17954</v>
      </c>
    </row>
    <row r="247" spans="1:18" x14ac:dyDescent="0.25">
      <c r="A247" s="139">
        <v>43828</v>
      </c>
      <c r="B247" s="22" t="s">
        <v>26</v>
      </c>
      <c r="C247" s="147" t="s">
        <v>17946</v>
      </c>
      <c r="D247" s="122" t="s">
        <v>18780</v>
      </c>
      <c r="E247" s="140" t="s">
        <v>24</v>
      </c>
      <c r="F247" s="1162">
        <v>30195</v>
      </c>
      <c r="G247" s="25">
        <v>1</v>
      </c>
      <c r="H247" s="26">
        <v>1</v>
      </c>
      <c r="I247" s="17"/>
      <c r="J247" s="608">
        <f t="shared" si="124"/>
        <v>30195</v>
      </c>
      <c r="K247" s="1680" t="s">
        <v>181</v>
      </c>
      <c r="L247" s="1680"/>
      <c r="M247" t="s">
        <v>18769</v>
      </c>
      <c r="N247" t="s">
        <v>17836</v>
      </c>
      <c r="O247" s="700" t="s">
        <v>7407</v>
      </c>
      <c r="P247" s="700" t="s">
        <v>17953</v>
      </c>
      <c r="R247" t="s">
        <v>17888</v>
      </c>
    </row>
    <row r="248" spans="1:18" x14ac:dyDescent="0.25">
      <c r="A248" s="139">
        <v>43828</v>
      </c>
      <c r="B248" s="22" t="s">
        <v>26</v>
      </c>
      <c r="C248" s="147" t="s">
        <v>17946</v>
      </c>
      <c r="D248" s="122" t="s">
        <v>18781</v>
      </c>
      <c r="E248" s="140" t="s">
        <v>24</v>
      </c>
      <c r="F248" s="1162">
        <v>30195</v>
      </c>
      <c r="G248" s="25">
        <v>1</v>
      </c>
      <c r="H248" s="26">
        <v>1</v>
      </c>
      <c r="I248" s="17"/>
      <c r="J248" s="608">
        <f t="shared" ref="J248:J253" si="125">H248*F248</f>
        <v>30195</v>
      </c>
      <c r="K248" s="364" t="s">
        <v>5414</v>
      </c>
      <c r="L248" s="281"/>
      <c r="M248" t="s">
        <v>18769</v>
      </c>
      <c r="N248" t="s">
        <v>17836</v>
      </c>
      <c r="O248" s="700" t="s">
        <v>7407</v>
      </c>
      <c r="P248" s="700" t="s">
        <v>17947</v>
      </c>
      <c r="R248" t="s">
        <v>17950</v>
      </c>
    </row>
    <row r="249" spans="1:18" x14ac:dyDescent="0.25">
      <c r="A249" s="139">
        <v>43828</v>
      </c>
      <c r="B249" s="22" t="s">
        <v>26</v>
      </c>
      <c r="C249" s="147" t="s">
        <v>17946</v>
      </c>
      <c r="D249" s="122" t="s">
        <v>18782</v>
      </c>
      <c r="E249" s="140" t="s">
        <v>24</v>
      </c>
      <c r="F249" s="1162">
        <v>30195</v>
      </c>
      <c r="G249" s="25">
        <v>1</v>
      </c>
      <c r="H249" s="26">
        <v>1</v>
      </c>
      <c r="I249" s="17"/>
      <c r="J249" s="608">
        <f t="shared" si="125"/>
        <v>30195</v>
      </c>
      <c r="K249" s="364" t="s">
        <v>6668</v>
      </c>
      <c r="L249" s="281"/>
      <c r="M249" t="s">
        <v>18769</v>
      </c>
      <c r="N249" t="s">
        <v>17836</v>
      </c>
      <c r="O249" s="700" t="s">
        <v>7407</v>
      </c>
      <c r="P249" t="s">
        <v>17455</v>
      </c>
      <c r="Q249" s="239"/>
      <c r="R249" t="s">
        <v>17840</v>
      </c>
    </row>
    <row r="250" spans="1:18" x14ac:dyDescent="0.25">
      <c r="A250" s="139">
        <v>43828</v>
      </c>
      <c r="B250" s="22" t="s">
        <v>45</v>
      </c>
      <c r="C250" s="44" t="s">
        <v>17839</v>
      </c>
      <c r="D250" s="122" t="s">
        <v>18783</v>
      </c>
      <c r="E250" s="140" t="s">
        <v>24</v>
      </c>
      <c r="F250" s="1162">
        <v>20950</v>
      </c>
      <c r="G250" s="25">
        <v>2</v>
      </c>
      <c r="H250" s="26">
        <v>2</v>
      </c>
      <c r="I250" s="17"/>
      <c r="J250" s="608">
        <f t="shared" si="125"/>
        <v>41900</v>
      </c>
      <c r="K250" s="364" t="s">
        <v>11515</v>
      </c>
      <c r="L250" s="281"/>
      <c r="M250" t="s">
        <v>18769</v>
      </c>
      <c r="N250" t="s">
        <v>17836</v>
      </c>
      <c r="O250" s="700" t="s">
        <v>7407</v>
      </c>
      <c r="P250" t="s">
        <v>17348</v>
      </c>
      <c r="Q250" s="239"/>
      <c r="R250" t="s">
        <v>17739</v>
      </c>
    </row>
    <row r="251" spans="1:18" x14ac:dyDescent="0.25">
      <c r="A251" s="139">
        <v>43828</v>
      </c>
      <c r="B251" s="22" t="s">
        <v>516</v>
      </c>
      <c r="C251" s="44" t="s">
        <v>17838</v>
      </c>
      <c r="D251" s="122" t="s">
        <v>18784</v>
      </c>
      <c r="E251" s="140" t="s">
        <v>24</v>
      </c>
      <c r="F251" s="1162">
        <v>31950</v>
      </c>
      <c r="G251" s="25">
        <v>1</v>
      </c>
      <c r="H251" s="26">
        <v>1</v>
      </c>
      <c r="I251" s="17"/>
      <c r="J251" s="608">
        <f t="shared" si="125"/>
        <v>31950</v>
      </c>
      <c r="K251" s="364" t="s">
        <v>11515</v>
      </c>
      <c r="L251" s="281"/>
      <c r="M251" t="s">
        <v>18769</v>
      </c>
      <c r="N251" t="s">
        <v>17836</v>
      </c>
      <c r="O251" s="700" t="s">
        <v>7407</v>
      </c>
      <c r="P251" t="s">
        <v>17348</v>
      </c>
      <c r="Q251" s="239"/>
      <c r="R251" t="s">
        <v>17739</v>
      </c>
    </row>
    <row r="252" spans="1:18" x14ac:dyDescent="0.25">
      <c r="A252" s="139">
        <v>43828</v>
      </c>
      <c r="B252" s="22" t="s">
        <v>26</v>
      </c>
      <c r="C252" s="44" t="s">
        <v>17837</v>
      </c>
      <c r="D252" s="122" t="s">
        <v>18785</v>
      </c>
      <c r="E252" s="140" t="s">
        <v>24</v>
      </c>
      <c r="F252" s="1162">
        <v>37500</v>
      </c>
      <c r="G252" s="25">
        <v>1</v>
      </c>
      <c r="H252" s="26">
        <v>1</v>
      </c>
      <c r="I252" s="17"/>
      <c r="J252" s="608">
        <f t="shared" si="125"/>
        <v>37500</v>
      </c>
      <c r="K252" s="364" t="s">
        <v>11515</v>
      </c>
      <c r="L252" s="281"/>
      <c r="M252" t="s">
        <v>18769</v>
      </c>
      <c r="N252" t="s">
        <v>17836</v>
      </c>
      <c r="O252" s="700" t="s">
        <v>7407</v>
      </c>
      <c r="P252" t="s">
        <v>17348</v>
      </c>
      <c r="Q252" s="239"/>
      <c r="R252" t="s">
        <v>17739</v>
      </c>
    </row>
    <row r="253" spans="1:18" x14ac:dyDescent="0.25">
      <c r="A253" s="139">
        <v>43828</v>
      </c>
      <c r="B253" s="22" t="s">
        <v>26</v>
      </c>
      <c r="C253" s="44" t="s">
        <v>17835</v>
      </c>
      <c r="D253" s="122" t="s">
        <v>18786</v>
      </c>
      <c r="E253" s="140" t="s">
        <v>24</v>
      </c>
      <c r="F253" s="1162">
        <v>30195</v>
      </c>
      <c r="G253" s="25">
        <v>1</v>
      </c>
      <c r="H253" s="26">
        <v>1</v>
      </c>
      <c r="I253" s="17"/>
      <c r="J253" s="608">
        <f t="shared" si="125"/>
        <v>30195</v>
      </c>
      <c r="K253" s="364" t="s">
        <v>1017</v>
      </c>
      <c r="L253" s="281"/>
      <c r="M253" t="s">
        <v>18769</v>
      </c>
      <c r="N253" t="s">
        <v>17836</v>
      </c>
      <c r="O253" s="700" t="s">
        <v>7407</v>
      </c>
      <c r="P253" t="s">
        <v>17343</v>
      </c>
      <c r="Q253" s="239"/>
      <c r="R253" t="s">
        <v>17739</v>
      </c>
    </row>
    <row r="254" spans="1:18" x14ac:dyDescent="0.25">
      <c r="A254" s="139">
        <v>43828</v>
      </c>
      <c r="B254" s="22" t="s">
        <v>45</v>
      </c>
      <c r="C254" s="44" t="s">
        <v>17942</v>
      </c>
      <c r="D254" s="906" t="s">
        <v>17945</v>
      </c>
      <c r="E254" s="140" t="s">
        <v>24</v>
      </c>
      <c r="F254" s="1162">
        <v>20950</v>
      </c>
      <c r="G254" s="25">
        <v>1</v>
      </c>
      <c r="H254" s="26">
        <v>1</v>
      </c>
      <c r="I254" s="17"/>
      <c r="J254" s="148">
        <f>SUM(H254*F254)</f>
        <v>20950</v>
      </c>
      <c r="K254" s="557" t="s">
        <v>17943</v>
      </c>
      <c r="M254" t="s">
        <v>18769</v>
      </c>
      <c r="N254" t="s">
        <v>17836</v>
      </c>
      <c r="O254" s="700" t="s">
        <v>7407</v>
      </c>
      <c r="P254" s="700" t="s">
        <v>17944</v>
      </c>
    </row>
    <row r="255" spans="1:18" x14ac:dyDescent="0.25">
      <c r="A255" s="987">
        <v>43828</v>
      </c>
      <c r="B255" s="239" t="s">
        <v>26</v>
      </c>
      <c r="C255" s="200" t="s">
        <v>17939</v>
      </c>
      <c r="D255" s="906" t="s">
        <v>17941</v>
      </c>
      <c r="E255" s="239" t="s">
        <v>24</v>
      </c>
      <c r="F255" s="556">
        <v>37500</v>
      </c>
      <c r="G255" s="1688">
        <v>1</v>
      </c>
      <c r="H255" s="1688">
        <v>1</v>
      </c>
      <c r="I255" s="1708"/>
      <c r="J255" s="608">
        <f>H255*F255</f>
        <v>37500</v>
      </c>
      <c r="K255" s="1680" t="s">
        <v>17940</v>
      </c>
      <c r="L255" s="1680"/>
      <c r="M255" t="s">
        <v>18769</v>
      </c>
      <c r="N255" t="s">
        <v>17836</v>
      </c>
      <c r="O255" s="700" t="s">
        <v>7407</v>
      </c>
      <c r="P255" s="700" t="s">
        <v>17903</v>
      </c>
      <c r="R255" t="s">
        <v>17904</v>
      </c>
    </row>
    <row r="256" spans="1:18" x14ac:dyDescent="0.25">
      <c r="A256" s="133">
        <v>43828</v>
      </c>
      <c r="B256" s="100" t="s">
        <v>45</v>
      </c>
      <c r="C256" s="1571" t="s">
        <v>17913</v>
      </c>
      <c r="D256" s="146" t="s">
        <v>17915</v>
      </c>
      <c r="E256" s="146" t="s">
        <v>32</v>
      </c>
      <c r="F256" s="1707">
        <v>26499</v>
      </c>
      <c r="G256" s="1688">
        <v>1</v>
      </c>
      <c r="H256" s="1688">
        <v>1</v>
      </c>
      <c r="I256" s="1708"/>
      <c r="J256" s="608">
        <f>H256*F256</f>
        <v>26499</v>
      </c>
      <c r="K256" s="1680" t="s">
        <v>16037</v>
      </c>
      <c r="L256" s="1680"/>
      <c r="M256" t="s">
        <v>18769</v>
      </c>
      <c r="N256" t="s">
        <v>17914</v>
      </c>
      <c r="O256" s="700" t="s">
        <v>7625</v>
      </c>
      <c r="P256" s="700" t="s">
        <v>17750</v>
      </c>
      <c r="R256" t="s">
        <v>17676</v>
      </c>
    </row>
    <row r="257" spans="1:18" x14ac:dyDescent="0.25">
      <c r="A257" s="133">
        <v>43828</v>
      </c>
      <c r="B257" s="239" t="s">
        <v>23</v>
      </c>
      <c r="C257" t="s">
        <v>17900</v>
      </c>
      <c r="D257" s="906" t="s">
        <v>17905</v>
      </c>
      <c r="E257" s="239" t="s">
        <v>24</v>
      </c>
      <c r="F257" s="556">
        <v>19694.900000000001</v>
      </c>
      <c r="G257" s="239">
        <v>1</v>
      </c>
      <c r="H257" s="239">
        <v>1</v>
      </c>
      <c r="I257" s="239"/>
      <c r="J257" s="608">
        <f>H257*F257</f>
        <v>19694.900000000001</v>
      </c>
      <c r="K257" s="557" t="s">
        <v>11433</v>
      </c>
      <c r="N257" t="s">
        <v>17901</v>
      </c>
      <c r="O257" s="700" t="s">
        <v>17902</v>
      </c>
      <c r="P257" s="700" t="s">
        <v>17903</v>
      </c>
      <c r="R257" t="s">
        <v>17904</v>
      </c>
    </row>
    <row r="258" spans="1:18" x14ac:dyDescent="0.25">
      <c r="A258" s="133">
        <v>43812</v>
      </c>
      <c r="B258" s="100" t="s">
        <v>10993</v>
      </c>
      <c r="C258" s="1571" t="s">
        <v>17889</v>
      </c>
      <c r="D258" s="146" t="s">
        <v>17890</v>
      </c>
      <c r="E258" s="146" t="s">
        <v>32</v>
      </c>
      <c r="F258" s="1707">
        <v>15000</v>
      </c>
      <c r="G258" s="1688">
        <v>1</v>
      </c>
      <c r="H258" s="1688">
        <v>1</v>
      </c>
      <c r="I258" s="1708"/>
      <c r="J258" s="608">
        <f>H258*F258</f>
        <v>15000</v>
      </c>
      <c r="K258" s="1680" t="s">
        <v>124</v>
      </c>
      <c r="L258" s="1680"/>
      <c r="N258" t="s">
        <v>17891</v>
      </c>
      <c r="O258" s="700" t="s">
        <v>17892</v>
      </c>
      <c r="P258" s="700" t="s">
        <v>17893</v>
      </c>
      <c r="R258" t="s">
        <v>17894</v>
      </c>
    </row>
    <row r="259" spans="1:18" x14ac:dyDescent="0.25">
      <c r="A259" s="139">
        <v>43828</v>
      </c>
      <c r="B259" s="22" t="s">
        <v>26</v>
      </c>
      <c r="C259" s="147" t="s">
        <v>17946</v>
      </c>
      <c r="D259" s="146" t="s">
        <v>18772</v>
      </c>
      <c r="E259" s="146" t="s">
        <v>24</v>
      </c>
      <c r="F259" s="1707">
        <v>30195</v>
      </c>
      <c r="G259" s="1688">
        <v>1</v>
      </c>
      <c r="H259" s="1688">
        <v>1</v>
      </c>
      <c r="I259" s="1708"/>
      <c r="J259" s="608">
        <f t="shared" ref="J259" si="126">H259*F259</f>
        <v>30195</v>
      </c>
      <c r="K259" s="1680" t="s">
        <v>11772</v>
      </c>
      <c r="L259" s="1680"/>
      <c r="M259" t="s">
        <v>18701</v>
      </c>
      <c r="N259" t="s">
        <v>17836</v>
      </c>
      <c r="O259" s="700" t="s">
        <v>7407</v>
      </c>
      <c r="P259" t="s">
        <v>17887</v>
      </c>
      <c r="Q259" s="239"/>
      <c r="R259" t="s">
        <v>17888</v>
      </c>
    </row>
    <row r="260" spans="1:18" x14ac:dyDescent="0.25">
      <c r="A260" s="139">
        <v>43828</v>
      </c>
      <c r="B260" s="22" t="s">
        <v>26</v>
      </c>
      <c r="C260" s="147" t="s">
        <v>17946</v>
      </c>
      <c r="D260" s="146" t="s">
        <v>18771</v>
      </c>
      <c r="E260" s="146" t="s">
        <v>24</v>
      </c>
      <c r="F260" s="1707">
        <v>30195</v>
      </c>
      <c r="G260" s="1688">
        <v>1</v>
      </c>
      <c r="H260" s="1688">
        <v>1</v>
      </c>
      <c r="I260" s="1708"/>
      <c r="J260" s="608">
        <f t="shared" ref="J260:J262" si="127">H260*F260</f>
        <v>30195</v>
      </c>
      <c r="K260" s="1680" t="s">
        <v>11925</v>
      </c>
      <c r="L260" s="1680"/>
      <c r="M260" t="s">
        <v>18701</v>
      </c>
      <c r="N260" t="s">
        <v>17836</v>
      </c>
      <c r="O260" s="700" t="s">
        <v>7407</v>
      </c>
      <c r="P260" s="700" t="s">
        <v>18770</v>
      </c>
      <c r="R260" t="s">
        <v>17883</v>
      </c>
    </row>
    <row r="261" spans="1:18" x14ac:dyDescent="0.25">
      <c r="A261" s="133">
        <v>43811</v>
      </c>
      <c r="B261" s="100" t="s">
        <v>313</v>
      </c>
      <c r="C261" s="1571" t="s">
        <v>17862</v>
      </c>
      <c r="D261" s="146" t="s">
        <v>17863</v>
      </c>
      <c r="E261" s="146" t="s">
        <v>24</v>
      </c>
      <c r="F261" s="1707">
        <v>41350</v>
      </c>
      <c r="G261" s="1688">
        <v>1</v>
      </c>
      <c r="H261" s="1688">
        <v>1</v>
      </c>
      <c r="I261" s="1708"/>
      <c r="J261" s="608">
        <f t="shared" si="127"/>
        <v>41350</v>
      </c>
      <c r="K261" s="1680" t="s">
        <v>461</v>
      </c>
      <c r="L261" s="1680"/>
      <c r="M261" t="s">
        <v>18701</v>
      </c>
      <c r="N261" t="s">
        <v>17864</v>
      </c>
      <c r="O261" s="700" t="s">
        <v>17865</v>
      </c>
      <c r="P261" s="700" t="s">
        <v>17507</v>
      </c>
      <c r="R261" t="s">
        <v>17757</v>
      </c>
    </row>
    <row r="262" spans="1:18" x14ac:dyDescent="0.25">
      <c r="A262" s="1739">
        <v>43828</v>
      </c>
      <c r="B262" s="419" t="s">
        <v>17856</v>
      </c>
      <c r="C262" s="1743" t="s">
        <v>17857</v>
      </c>
      <c r="D262" s="1744" t="s">
        <v>17861</v>
      </c>
      <c r="E262" s="1744" t="s">
        <v>731</v>
      </c>
      <c r="F262" s="1728">
        <v>118000</v>
      </c>
      <c r="G262" s="1730">
        <v>1</v>
      </c>
      <c r="H262" s="1730">
        <v>1</v>
      </c>
      <c r="I262" s="1745"/>
      <c r="J262" s="608">
        <f t="shared" si="127"/>
        <v>118000</v>
      </c>
      <c r="K262" s="1742" t="s">
        <v>11515</v>
      </c>
      <c r="L262" s="1742"/>
      <c r="M262" s="516" t="s">
        <v>17965</v>
      </c>
      <c r="N262" s="417" t="s">
        <v>17858</v>
      </c>
      <c r="O262" s="700" t="s">
        <v>17859</v>
      </c>
      <c r="P262" s="700" t="s">
        <v>17348</v>
      </c>
      <c r="R262" t="s">
        <v>17860</v>
      </c>
    </row>
    <row r="263" spans="1:18" x14ac:dyDescent="0.25">
      <c r="A263" s="133">
        <v>43828</v>
      </c>
      <c r="B263" s="100" t="s">
        <v>23</v>
      </c>
      <c r="C263" s="1571" t="s">
        <v>17852</v>
      </c>
      <c r="D263" s="146" t="s">
        <v>17853</v>
      </c>
      <c r="E263" s="146" t="s">
        <v>24</v>
      </c>
      <c r="F263" s="1707">
        <v>16500</v>
      </c>
      <c r="G263" s="1688">
        <v>1</v>
      </c>
      <c r="H263" s="1688">
        <v>1</v>
      </c>
      <c r="I263" s="1708"/>
      <c r="J263" s="479">
        <f t="shared" ref="J263:J270" si="128">F263*H263</f>
        <v>16500</v>
      </c>
      <c r="K263" s="1680" t="s">
        <v>15013</v>
      </c>
      <c r="L263" s="1680"/>
      <c r="M263" t="s">
        <v>18701</v>
      </c>
      <c r="N263" t="s">
        <v>17849</v>
      </c>
      <c r="O263" s="700" t="s">
        <v>7407</v>
      </c>
      <c r="P263" s="700" t="s">
        <v>17850</v>
      </c>
      <c r="R263" t="s">
        <v>17851</v>
      </c>
    </row>
    <row r="264" spans="1:18" x14ac:dyDescent="0.25">
      <c r="A264" s="133">
        <v>43828</v>
      </c>
      <c r="B264" s="100" t="s">
        <v>707</v>
      </c>
      <c r="C264" s="1571" t="s">
        <v>17848</v>
      </c>
      <c r="D264" s="146" t="s">
        <v>17847</v>
      </c>
      <c r="E264" s="146" t="s">
        <v>24</v>
      </c>
      <c r="F264" s="1707">
        <v>54500</v>
      </c>
      <c r="G264" s="1688">
        <v>1</v>
      </c>
      <c r="H264" s="1688">
        <v>1</v>
      </c>
      <c r="I264" s="1708"/>
      <c r="J264" s="479">
        <f t="shared" si="128"/>
        <v>54500</v>
      </c>
      <c r="K264" s="1680" t="s">
        <v>17801</v>
      </c>
      <c r="L264" s="1680"/>
      <c r="M264" t="s">
        <v>18701</v>
      </c>
      <c r="N264" t="s">
        <v>17849</v>
      </c>
      <c r="O264" s="700" t="s">
        <v>7407</v>
      </c>
      <c r="P264" s="700" t="s">
        <v>17850</v>
      </c>
      <c r="R264" t="s">
        <v>17851</v>
      </c>
    </row>
    <row r="265" spans="1:18" x14ac:dyDescent="0.25">
      <c r="A265" s="133">
        <v>43817</v>
      </c>
      <c r="B265" s="100" t="s">
        <v>793</v>
      </c>
      <c r="C265" s="1571" t="s">
        <v>17821</v>
      </c>
      <c r="D265" s="146" t="s">
        <v>17823</v>
      </c>
      <c r="E265" s="146" t="s">
        <v>24</v>
      </c>
      <c r="F265" s="1707">
        <v>54950</v>
      </c>
      <c r="G265" s="1688">
        <v>1</v>
      </c>
      <c r="H265" s="1688">
        <v>1</v>
      </c>
      <c r="I265" s="1708"/>
      <c r="J265" s="479">
        <f t="shared" si="128"/>
        <v>54950</v>
      </c>
      <c r="K265" s="1680" t="s">
        <v>6668</v>
      </c>
      <c r="L265" s="1680"/>
      <c r="N265" t="s">
        <v>17822</v>
      </c>
    </row>
    <row r="266" spans="1:18" x14ac:dyDescent="0.25">
      <c r="A266" s="133">
        <v>43828</v>
      </c>
      <c r="B266" s="22" t="s">
        <v>26</v>
      </c>
      <c r="C266" s="147" t="s">
        <v>17946</v>
      </c>
      <c r="D266" s="122" t="s">
        <v>18773</v>
      </c>
      <c r="E266" s="140" t="s">
        <v>24</v>
      </c>
      <c r="F266" s="1162">
        <v>30195</v>
      </c>
      <c r="G266" s="25">
        <v>1</v>
      </c>
      <c r="H266" s="26">
        <v>1</v>
      </c>
      <c r="I266" s="17"/>
      <c r="J266" s="608">
        <f t="shared" ref="J266" si="129">H266*F266</f>
        <v>30195</v>
      </c>
      <c r="K266" s="364" t="s">
        <v>896</v>
      </c>
      <c r="L266" s="281"/>
      <c r="M266" t="s">
        <v>18701</v>
      </c>
      <c r="N266" t="s">
        <v>17836</v>
      </c>
      <c r="O266" s="700" t="s">
        <v>18787</v>
      </c>
      <c r="P266" s="700" t="s">
        <v>17736</v>
      </c>
    </row>
    <row r="267" spans="1:18" x14ac:dyDescent="0.25">
      <c r="A267" s="133">
        <v>43828</v>
      </c>
      <c r="B267" s="100" t="s">
        <v>23</v>
      </c>
      <c r="C267" s="1571" t="s">
        <v>17767</v>
      </c>
      <c r="D267" s="100" t="s">
        <v>17768</v>
      </c>
      <c r="E267" s="146" t="s">
        <v>24</v>
      </c>
      <c r="F267" s="1707">
        <v>16950</v>
      </c>
      <c r="G267" s="1688">
        <v>2</v>
      </c>
      <c r="H267" s="1688">
        <v>2</v>
      </c>
      <c r="I267" s="1708"/>
      <c r="J267" s="479">
        <f t="shared" si="128"/>
        <v>33900</v>
      </c>
      <c r="K267" s="515" t="s">
        <v>15725</v>
      </c>
      <c r="L267" s="1680"/>
      <c r="N267" s="284" t="s">
        <v>17763</v>
      </c>
      <c r="O267" s="1724" t="s">
        <v>7407</v>
      </c>
      <c r="P267" s="414" t="s">
        <v>17764</v>
      </c>
      <c r="Q267" s="284"/>
      <c r="R267" s="284" t="s">
        <v>17765</v>
      </c>
    </row>
    <row r="268" spans="1:18" s="284" customFormat="1" x14ac:dyDescent="0.25">
      <c r="A268" s="1711">
        <v>43828</v>
      </c>
      <c r="B268" s="557" t="s">
        <v>26</v>
      </c>
      <c r="C268" s="284" t="s">
        <v>17762</v>
      </c>
      <c r="D268" s="515" t="s">
        <v>17766</v>
      </c>
      <c r="E268" s="557" t="s">
        <v>24</v>
      </c>
      <c r="F268" s="684">
        <v>53250</v>
      </c>
      <c r="G268" s="786">
        <v>2</v>
      </c>
      <c r="H268" s="786">
        <v>2</v>
      </c>
      <c r="J268" s="479">
        <f t="shared" si="128"/>
        <v>106500</v>
      </c>
      <c r="K268" s="515" t="s">
        <v>15725</v>
      </c>
      <c r="N268" s="284" t="s">
        <v>17763</v>
      </c>
      <c r="O268" s="1724" t="s">
        <v>7407</v>
      </c>
      <c r="P268" s="414" t="s">
        <v>17764</v>
      </c>
      <c r="R268" s="284" t="s">
        <v>17765</v>
      </c>
    </row>
    <row r="269" spans="1:18" x14ac:dyDescent="0.25">
      <c r="A269" s="1739">
        <v>43798</v>
      </c>
      <c r="B269" s="419" t="s">
        <v>26</v>
      </c>
      <c r="C269" s="959" t="s">
        <v>17500</v>
      </c>
      <c r="D269" s="419" t="s">
        <v>17503</v>
      </c>
      <c r="E269" s="419" t="s">
        <v>24</v>
      </c>
      <c r="F269" s="498">
        <v>48250</v>
      </c>
      <c r="G269" s="1740">
        <v>1</v>
      </c>
      <c r="H269" s="1740">
        <v>1</v>
      </c>
      <c r="I269" s="1741"/>
      <c r="J269" s="479">
        <f t="shared" si="128"/>
        <v>48250</v>
      </c>
      <c r="K269" s="1742" t="s">
        <v>17497</v>
      </c>
      <c r="L269" s="1742"/>
      <c r="M269" s="516" t="s">
        <v>17965</v>
      </c>
      <c r="N269" s="516" t="s">
        <v>17501</v>
      </c>
      <c r="O269" s="702" t="s">
        <v>7407</v>
      </c>
      <c r="P269" s="700" t="s">
        <v>17502</v>
      </c>
    </row>
    <row r="270" spans="1:18" x14ac:dyDescent="0.25">
      <c r="A270" s="1739">
        <v>43790</v>
      </c>
      <c r="B270" s="419" t="s">
        <v>17478</v>
      </c>
      <c r="C270" s="959" t="s">
        <v>17488</v>
      </c>
      <c r="D270" s="419" t="s">
        <v>17486</v>
      </c>
      <c r="E270" s="419" t="s">
        <v>24</v>
      </c>
      <c r="F270" s="498">
        <v>58980</v>
      </c>
      <c r="G270" s="1740">
        <v>1</v>
      </c>
      <c r="H270" s="1740">
        <v>1</v>
      </c>
      <c r="I270" s="1741"/>
      <c r="J270" s="479">
        <f t="shared" si="128"/>
        <v>58980</v>
      </c>
      <c r="K270" s="1742" t="s">
        <v>17487</v>
      </c>
      <c r="L270" s="1742" t="s">
        <v>368</v>
      </c>
      <c r="M270" s="516" t="s">
        <v>17965</v>
      </c>
      <c r="N270" s="516" t="s">
        <v>17479</v>
      </c>
      <c r="O270" s="702" t="s">
        <v>17494</v>
      </c>
    </row>
    <row r="271" spans="1:18" x14ac:dyDescent="0.25">
      <c r="A271" s="133">
        <v>43790</v>
      </c>
      <c r="B271" s="100" t="s">
        <v>17478</v>
      </c>
      <c r="C271" s="101" t="s">
        <v>17485</v>
      </c>
      <c r="D271" s="100" t="s">
        <v>17484</v>
      </c>
      <c r="E271" s="100" t="s">
        <v>24</v>
      </c>
      <c r="F271" s="1694">
        <v>58980</v>
      </c>
      <c r="G271" s="227">
        <v>1</v>
      </c>
      <c r="H271" s="227">
        <v>1</v>
      </c>
      <c r="I271" s="1696"/>
      <c r="J271" s="608">
        <f t="shared" ref="J271" si="130">H271*F271</f>
        <v>58980</v>
      </c>
      <c r="K271" s="1680" t="s">
        <v>36</v>
      </c>
      <c r="L271" s="1680" t="s">
        <v>368</v>
      </c>
      <c r="M271" s="200"/>
      <c r="N271" s="200" t="s">
        <v>17479</v>
      </c>
      <c r="O271" s="700" t="s">
        <v>17494</v>
      </c>
    </row>
    <row r="272" spans="1:18" x14ac:dyDescent="0.25">
      <c r="A272" s="133">
        <v>43790</v>
      </c>
      <c r="B272" s="100" t="s">
        <v>17478</v>
      </c>
      <c r="C272" s="101" t="s">
        <v>17483</v>
      </c>
      <c r="D272" s="100" t="s">
        <v>17482</v>
      </c>
      <c r="E272" s="100" t="s">
        <v>24</v>
      </c>
      <c r="F272" s="1694">
        <v>58980</v>
      </c>
      <c r="G272" s="227">
        <v>1</v>
      </c>
      <c r="H272" s="227">
        <v>1</v>
      </c>
      <c r="I272" s="1696"/>
      <c r="J272" s="608">
        <f t="shared" ref="J272" si="131">H272*F272</f>
        <v>58980</v>
      </c>
      <c r="K272" s="1680" t="s">
        <v>84</v>
      </c>
      <c r="L272" s="1680"/>
      <c r="M272" s="200"/>
      <c r="N272" s="200" t="s">
        <v>17479</v>
      </c>
      <c r="O272" s="700" t="s">
        <v>17494</v>
      </c>
    </row>
    <row r="273" spans="1:18" x14ac:dyDescent="0.25">
      <c r="A273" s="133">
        <v>43790</v>
      </c>
      <c r="B273" s="100" t="s">
        <v>17478</v>
      </c>
      <c r="C273" s="101" t="s">
        <v>17481</v>
      </c>
      <c r="D273" s="100" t="s">
        <v>17480</v>
      </c>
      <c r="E273" s="100" t="s">
        <v>24</v>
      </c>
      <c r="F273" s="1694">
        <v>58980</v>
      </c>
      <c r="G273" s="227">
        <v>1</v>
      </c>
      <c r="H273" s="227">
        <v>1</v>
      </c>
      <c r="I273" s="1696"/>
      <c r="J273" s="608">
        <f t="shared" ref="J273:J288" si="132">H273*F273</f>
        <v>58980</v>
      </c>
      <c r="K273" s="1680" t="s">
        <v>11332</v>
      </c>
      <c r="L273" s="1680"/>
      <c r="M273" s="200"/>
      <c r="N273" s="200" t="s">
        <v>17479</v>
      </c>
      <c r="O273" s="700" t="s">
        <v>17494</v>
      </c>
      <c r="P273" s="700" t="s">
        <v>17493</v>
      </c>
    </row>
    <row r="274" spans="1:18" x14ac:dyDescent="0.25">
      <c r="A274" s="1739">
        <v>43776</v>
      </c>
      <c r="B274" s="419" t="s">
        <v>490</v>
      </c>
      <c r="C274" s="959" t="s">
        <v>17450</v>
      </c>
      <c r="D274" s="419" t="s">
        <v>17451</v>
      </c>
      <c r="E274" s="419" t="s">
        <v>24</v>
      </c>
      <c r="F274" s="498">
        <v>20700</v>
      </c>
      <c r="G274" s="1740">
        <v>1</v>
      </c>
      <c r="H274" s="1740">
        <v>1</v>
      </c>
      <c r="I274" s="1741"/>
      <c r="J274" s="495">
        <f t="shared" si="132"/>
        <v>20700</v>
      </c>
      <c r="K274" s="1742" t="s">
        <v>13847</v>
      </c>
      <c r="L274" s="1742"/>
      <c r="M274" s="516" t="s">
        <v>17965</v>
      </c>
      <c r="N274" s="516" t="s">
        <v>17966</v>
      </c>
      <c r="O274" s="702" t="s">
        <v>17967</v>
      </c>
    </row>
    <row r="275" spans="1:18" x14ac:dyDescent="0.25">
      <c r="A275" s="1739">
        <v>43776</v>
      </c>
      <c r="B275" s="419" t="s">
        <v>734</v>
      </c>
      <c r="C275" s="959" t="s">
        <v>17448</v>
      </c>
      <c r="D275" s="419" t="s">
        <v>17449</v>
      </c>
      <c r="E275" s="419" t="s">
        <v>24</v>
      </c>
      <c r="F275" s="498">
        <v>57250</v>
      </c>
      <c r="G275" s="1740">
        <v>1</v>
      </c>
      <c r="H275" s="1740">
        <v>1</v>
      </c>
      <c r="I275" s="1741"/>
      <c r="J275" s="495">
        <f t="shared" si="132"/>
        <v>57250</v>
      </c>
      <c r="K275" s="1742" t="s">
        <v>13847</v>
      </c>
      <c r="L275" s="1742"/>
      <c r="M275" s="516" t="s">
        <v>17965</v>
      </c>
      <c r="N275" s="516" t="s">
        <v>17966</v>
      </c>
      <c r="O275" s="702" t="s">
        <v>17967</v>
      </c>
    </row>
    <row r="276" spans="1:18" x14ac:dyDescent="0.25">
      <c r="A276" s="133">
        <v>43762</v>
      </c>
      <c r="B276" s="100" t="s">
        <v>26</v>
      </c>
      <c r="C276" s="101" t="s">
        <v>17433</v>
      </c>
      <c r="D276" s="199" t="s">
        <v>17452</v>
      </c>
      <c r="E276" s="100" t="s">
        <v>24</v>
      </c>
      <c r="F276" s="1694">
        <v>37645</v>
      </c>
      <c r="G276" s="227">
        <v>31</v>
      </c>
      <c r="H276" s="227">
        <v>31</v>
      </c>
      <c r="I276" s="1696"/>
      <c r="J276" s="608">
        <f t="shared" si="132"/>
        <v>1166995</v>
      </c>
      <c r="K276" s="1680" t="s">
        <v>18294</v>
      </c>
      <c r="L276" s="1680"/>
      <c r="M276" s="200" t="s">
        <v>18701</v>
      </c>
      <c r="N276" s="200" t="s">
        <v>17434</v>
      </c>
      <c r="O276" s="700" t="s">
        <v>7407</v>
      </c>
      <c r="P276" s="700" t="s">
        <v>17435</v>
      </c>
      <c r="Q276" s="239" t="s">
        <v>17437</v>
      </c>
      <c r="R276" t="s">
        <v>17436</v>
      </c>
    </row>
    <row r="277" spans="1:18" x14ac:dyDescent="0.25">
      <c r="A277" s="976">
        <v>43558</v>
      </c>
      <c r="B277" s="199" t="s">
        <v>17344</v>
      </c>
      <c r="C277" s="200" t="s">
        <v>17345</v>
      </c>
      <c r="D277" s="199" t="s">
        <v>17349</v>
      </c>
      <c r="E277" s="199" t="s">
        <v>731</v>
      </c>
      <c r="F277" s="201">
        <v>590270</v>
      </c>
      <c r="G277" s="199">
        <v>1</v>
      </c>
      <c r="H277" s="199">
        <v>1</v>
      </c>
      <c r="I277" s="200"/>
      <c r="J277" s="608">
        <f t="shared" si="132"/>
        <v>590270</v>
      </c>
      <c r="K277" s="515" t="s">
        <v>11515</v>
      </c>
      <c r="L277" s="515"/>
      <c r="M277" s="200"/>
      <c r="N277" s="200" t="s">
        <v>17346</v>
      </c>
      <c r="O277" s="700" t="s">
        <v>17347</v>
      </c>
      <c r="P277" s="700" t="s">
        <v>17348</v>
      </c>
    </row>
    <row r="278" spans="1:18" x14ac:dyDescent="0.25">
      <c r="A278" s="948">
        <v>43692</v>
      </c>
      <c r="B278" s="1737" t="s">
        <v>17187</v>
      </c>
      <c r="C278" s="1738" t="s">
        <v>17188</v>
      </c>
      <c r="D278" s="504" t="s">
        <v>17191</v>
      </c>
      <c r="E278" s="504" t="s">
        <v>731</v>
      </c>
      <c r="F278" s="494">
        <v>850000</v>
      </c>
      <c r="G278" s="504">
        <v>1</v>
      </c>
      <c r="H278" s="474">
        <v>1</v>
      </c>
      <c r="I278" s="413"/>
      <c r="J278" s="495">
        <f t="shared" si="132"/>
        <v>850000</v>
      </c>
      <c r="K278" s="413" t="s">
        <v>11515</v>
      </c>
      <c r="L278" s="474"/>
      <c r="M278" s="516" t="s">
        <v>17965</v>
      </c>
      <c r="N278" s="516" t="s">
        <v>17189</v>
      </c>
      <c r="O278" s="700" t="s">
        <v>17144</v>
      </c>
      <c r="P278" s="700" t="s">
        <v>17190</v>
      </c>
    </row>
    <row r="279" spans="1:18" x14ac:dyDescent="0.25">
      <c r="A279" s="286">
        <v>43713</v>
      </c>
      <c r="B279" s="199" t="s">
        <v>11684</v>
      </c>
      <c r="C279" s="1695" t="s">
        <v>17182</v>
      </c>
      <c r="D279" s="111" t="s">
        <v>17186</v>
      </c>
      <c r="E279" s="111" t="s">
        <v>731</v>
      </c>
      <c r="F279" s="192">
        <v>120000</v>
      </c>
      <c r="G279" s="111">
        <v>1</v>
      </c>
      <c r="H279" s="111">
        <v>1</v>
      </c>
      <c r="I279" s="111"/>
      <c r="J279" s="608">
        <f t="shared" si="132"/>
        <v>120000</v>
      </c>
      <c r="K279" s="469" t="s">
        <v>9086</v>
      </c>
      <c r="L279" s="80"/>
      <c r="M279" s="200"/>
      <c r="N279" s="200" t="s">
        <v>17183</v>
      </c>
      <c r="O279" s="700" t="s">
        <v>17184</v>
      </c>
      <c r="P279" s="700" t="s">
        <v>17185</v>
      </c>
    </row>
    <row r="280" spans="1:18" x14ac:dyDescent="0.25">
      <c r="A280" s="948">
        <v>43700</v>
      </c>
      <c r="B280" s="593" t="s">
        <v>734</v>
      </c>
      <c r="C280" s="516" t="s">
        <v>17160</v>
      </c>
      <c r="D280" s="593" t="s">
        <v>17150</v>
      </c>
      <c r="E280" s="504" t="s">
        <v>24</v>
      </c>
      <c r="F280" s="494">
        <v>48950</v>
      </c>
      <c r="G280" s="504">
        <v>1</v>
      </c>
      <c r="H280" s="504">
        <v>1</v>
      </c>
      <c r="I280" s="516"/>
      <c r="J280" s="495">
        <f t="shared" ref="J280" si="133">H280*F280</f>
        <v>48950</v>
      </c>
      <c r="K280" s="413" t="s">
        <v>181</v>
      </c>
      <c r="L280" s="474"/>
      <c r="M280" s="516" t="s">
        <v>17965</v>
      </c>
      <c r="N280" s="516" t="s">
        <v>17134</v>
      </c>
      <c r="O280" s="700" t="s">
        <v>17032</v>
      </c>
      <c r="P280" t="s">
        <v>17136</v>
      </c>
    </row>
    <row r="281" spans="1:18" x14ac:dyDescent="0.25">
      <c r="A281" s="948">
        <v>43700</v>
      </c>
      <c r="B281" s="593" t="s">
        <v>734</v>
      </c>
      <c r="C281" s="516" t="s">
        <v>17147</v>
      </c>
      <c r="D281" s="593" t="s">
        <v>17149</v>
      </c>
      <c r="E281" s="504" t="s">
        <v>24</v>
      </c>
      <c r="F281" s="494">
        <v>48950</v>
      </c>
      <c r="G281" s="504">
        <v>1</v>
      </c>
      <c r="H281" s="504">
        <v>1</v>
      </c>
      <c r="I281" s="516"/>
      <c r="J281" s="495">
        <f t="shared" si="132"/>
        <v>48950</v>
      </c>
      <c r="K281" s="413" t="s">
        <v>12041</v>
      </c>
      <c r="L281" s="474"/>
      <c r="M281" s="516" t="s">
        <v>17965</v>
      </c>
      <c r="N281" s="516" t="s">
        <v>17134</v>
      </c>
      <c r="O281" s="700" t="s">
        <v>17148</v>
      </c>
      <c r="P281" t="s">
        <v>17136</v>
      </c>
    </row>
    <row r="282" spans="1:18" x14ac:dyDescent="0.25">
      <c r="A282" s="1736">
        <v>43700</v>
      </c>
      <c r="B282" s="593" t="s">
        <v>26</v>
      </c>
      <c r="C282" s="516" t="s">
        <v>17142</v>
      </c>
      <c r="D282" s="593" t="s">
        <v>17146</v>
      </c>
      <c r="E282" s="593" t="s">
        <v>24</v>
      </c>
      <c r="F282" s="860">
        <v>39950</v>
      </c>
      <c r="G282" s="593">
        <v>1</v>
      </c>
      <c r="H282" s="593">
        <v>1</v>
      </c>
      <c r="I282" s="593"/>
      <c r="J282" s="495">
        <f t="shared" ref="J282" si="134">H282*F282</f>
        <v>39950</v>
      </c>
      <c r="K282" s="593" t="s">
        <v>11326</v>
      </c>
      <c r="L282" s="593"/>
      <c r="M282" s="516" t="s">
        <v>17965</v>
      </c>
      <c r="N282" s="516" t="s">
        <v>17134</v>
      </c>
      <c r="O282" s="700" t="s">
        <v>17032</v>
      </c>
      <c r="P282" t="s">
        <v>17136</v>
      </c>
    </row>
    <row r="283" spans="1:18" x14ac:dyDescent="0.25">
      <c r="A283" s="1736">
        <v>43700</v>
      </c>
      <c r="B283" s="593" t="s">
        <v>26</v>
      </c>
      <c r="C283" s="516" t="s">
        <v>17142</v>
      </c>
      <c r="D283" s="593" t="s">
        <v>17145</v>
      </c>
      <c r="E283" s="593" t="s">
        <v>24</v>
      </c>
      <c r="F283" s="860">
        <v>39950</v>
      </c>
      <c r="G283" s="593">
        <v>1</v>
      </c>
      <c r="H283" s="593">
        <v>1</v>
      </c>
      <c r="I283" s="593"/>
      <c r="J283" s="495">
        <f t="shared" si="132"/>
        <v>39950</v>
      </c>
      <c r="K283" s="593" t="s">
        <v>831</v>
      </c>
      <c r="L283" s="593"/>
      <c r="M283" s="516" t="s">
        <v>17965</v>
      </c>
      <c r="N283" s="516" t="s">
        <v>17134</v>
      </c>
      <c r="O283" s="700" t="s">
        <v>17032</v>
      </c>
      <c r="P283" t="s">
        <v>17136</v>
      </c>
    </row>
    <row r="284" spans="1:18" x14ac:dyDescent="0.25">
      <c r="A284" s="1736">
        <v>43700</v>
      </c>
      <c r="B284" s="593" t="s">
        <v>26</v>
      </c>
      <c r="C284" s="516" t="s">
        <v>17142</v>
      </c>
      <c r="D284" s="593" t="s">
        <v>17140</v>
      </c>
      <c r="E284" s="593" t="s">
        <v>24</v>
      </c>
      <c r="F284" s="860">
        <v>39950</v>
      </c>
      <c r="G284" s="593">
        <v>1</v>
      </c>
      <c r="H284" s="593">
        <v>1</v>
      </c>
      <c r="I284" s="593"/>
      <c r="J284" s="495">
        <f t="shared" ref="J284" si="135">H284*F284</f>
        <v>39950</v>
      </c>
      <c r="K284" s="593" t="s">
        <v>778</v>
      </c>
      <c r="L284" s="593"/>
      <c r="M284" s="516" t="s">
        <v>17965</v>
      </c>
      <c r="N284" s="516" t="s">
        <v>17134</v>
      </c>
      <c r="O284" s="700" t="s">
        <v>17143</v>
      </c>
      <c r="P284" t="s">
        <v>17136</v>
      </c>
    </row>
    <row r="285" spans="1:18" x14ac:dyDescent="0.25">
      <c r="A285" s="480">
        <v>43700</v>
      </c>
      <c r="B285" s="419" t="s">
        <v>772</v>
      </c>
      <c r="C285" s="499" t="s">
        <v>17355</v>
      </c>
      <c r="D285" s="593" t="s">
        <v>17139</v>
      </c>
      <c r="E285" s="386" t="s">
        <v>24</v>
      </c>
      <c r="F285" s="498">
        <v>29950</v>
      </c>
      <c r="G285" s="420">
        <v>1</v>
      </c>
      <c r="H285" s="421">
        <v>1</v>
      </c>
      <c r="I285" s="422"/>
      <c r="J285" s="495">
        <f t="shared" si="132"/>
        <v>29950</v>
      </c>
      <c r="K285" s="506" t="s">
        <v>44</v>
      </c>
      <c r="L285" s="419"/>
      <c r="M285" s="516" t="s">
        <v>17965</v>
      </c>
      <c r="N285" s="516" t="s">
        <v>17134</v>
      </c>
      <c r="O285" s="700" t="s">
        <v>17136</v>
      </c>
    </row>
    <row r="286" spans="1:18" x14ac:dyDescent="0.25">
      <c r="A286" s="480">
        <v>43700</v>
      </c>
      <c r="B286" s="419" t="s">
        <v>772</v>
      </c>
      <c r="C286" s="499" t="s">
        <v>17356</v>
      </c>
      <c r="D286" s="593" t="s">
        <v>17138</v>
      </c>
      <c r="E286" s="386" t="s">
        <v>24</v>
      </c>
      <c r="F286" s="498">
        <v>29950</v>
      </c>
      <c r="G286" s="420">
        <v>1</v>
      </c>
      <c r="H286" s="421">
        <v>1</v>
      </c>
      <c r="I286" s="422"/>
      <c r="J286" s="495">
        <f t="shared" ref="J286" si="136">H286*F286</f>
        <v>29950</v>
      </c>
      <c r="K286" s="506" t="s">
        <v>9086</v>
      </c>
      <c r="L286" s="419"/>
      <c r="M286" s="516" t="s">
        <v>17965</v>
      </c>
      <c r="N286" s="516" t="s">
        <v>17134</v>
      </c>
      <c r="O286" s="700" t="s">
        <v>17136</v>
      </c>
    </row>
    <row r="287" spans="1:18" x14ac:dyDescent="0.25">
      <c r="A287" s="480">
        <v>43700</v>
      </c>
      <c r="B287" s="419" t="s">
        <v>772</v>
      </c>
      <c r="C287" s="499" t="s">
        <v>17357</v>
      </c>
      <c r="D287" s="593" t="s">
        <v>17137</v>
      </c>
      <c r="E287" s="386" t="s">
        <v>24</v>
      </c>
      <c r="F287" s="498">
        <v>29950</v>
      </c>
      <c r="G287" s="420">
        <v>1</v>
      </c>
      <c r="H287" s="421">
        <v>1</v>
      </c>
      <c r="I287" s="422"/>
      <c r="J287" s="495">
        <f t="shared" si="132"/>
        <v>29950</v>
      </c>
      <c r="K287" s="506" t="s">
        <v>11515</v>
      </c>
      <c r="L287" s="419"/>
      <c r="M287" s="516" t="s">
        <v>17965</v>
      </c>
      <c r="N287" s="516" t="s">
        <v>17134</v>
      </c>
      <c r="O287" s="700" t="s">
        <v>17136</v>
      </c>
      <c r="P287" s="700" t="s">
        <v>17348</v>
      </c>
    </row>
    <row r="288" spans="1:18" x14ac:dyDescent="0.25">
      <c r="A288" s="480">
        <v>43542</v>
      </c>
      <c r="B288" s="419" t="s">
        <v>16601</v>
      </c>
      <c r="C288" s="381" t="s">
        <v>16602</v>
      </c>
      <c r="D288" s="593" t="s">
        <v>16604</v>
      </c>
      <c r="E288" s="504" t="s">
        <v>731</v>
      </c>
      <c r="F288" s="505">
        <v>889500</v>
      </c>
      <c r="G288" s="418">
        <v>1</v>
      </c>
      <c r="H288" s="483">
        <v>1</v>
      </c>
      <c r="I288" s="425"/>
      <c r="J288" s="495">
        <f t="shared" si="132"/>
        <v>889500</v>
      </c>
      <c r="K288" s="413" t="s">
        <v>11515</v>
      </c>
      <c r="L288" s="474"/>
      <c r="M288" s="516" t="s">
        <v>17964</v>
      </c>
      <c r="N288" s="516" t="s">
        <v>16603</v>
      </c>
      <c r="O288" s="700" t="s">
        <v>7396</v>
      </c>
      <c r="P288" s="700" t="s">
        <v>17348</v>
      </c>
    </row>
    <row r="289" spans="1:18" x14ac:dyDescent="0.25">
      <c r="A289" s="995">
        <v>43461</v>
      </c>
      <c r="B289" s="200" t="s">
        <v>16795</v>
      </c>
      <c r="C289" s="200" t="s">
        <v>16796</v>
      </c>
      <c r="D289" s="199" t="s">
        <v>16798</v>
      </c>
      <c r="E289" s="199" t="s">
        <v>28</v>
      </c>
      <c r="F289" s="201">
        <v>2966679</v>
      </c>
      <c r="G289" s="199">
        <v>1</v>
      </c>
      <c r="H289" s="199">
        <v>1</v>
      </c>
      <c r="I289" s="199"/>
      <c r="J289" s="608">
        <f t="shared" ref="J289:J294" si="137">H289*F289</f>
        <v>2966679</v>
      </c>
      <c r="K289" s="515" t="s">
        <v>10752</v>
      </c>
      <c r="L289" s="515"/>
      <c r="M289" s="200"/>
      <c r="N289" s="200" t="s">
        <v>16797</v>
      </c>
    </row>
    <row r="290" spans="1:18" x14ac:dyDescent="0.25">
      <c r="A290" s="286">
        <v>43461</v>
      </c>
      <c r="B290" s="199" t="s">
        <v>16225</v>
      </c>
      <c r="C290" s="81" t="s">
        <v>16226</v>
      </c>
      <c r="D290" s="199" t="s">
        <v>16227</v>
      </c>
      <c r="E290" s="111" t="s">
        <v>731</v>
      </c>
      <c r="F290" s="192">
        <v>677000</v>
      </c>
      <c r="G290" s="111">
        <v>1</v>
      </c>
      <c r="H290" s="83">
        <v>1</v>
      </c>
      <c r="I290" s="111"/>
      <c r="J290" s="608">
        <f t="shared" si="137"/>
        <v>677000</v>
      </c>
      <c r="K290" s="469" t="s">
        <v>11515</v>
      </c>
      <c r="L290" s="80"/>
      <c r="M290" s="200"/>
      <c r="N290" s="200" t="s">
        <v>16184</v>
      </c>
      <c r="R290" t="s">
        <v>16228</v>
      </c>
    </row>
    <row r="291" spans="1:18" x14ac:dyDescent="0.25">
      <c r="A291" s="286">
        <v>43462</v>
      </c>
      <c r="B291" s="199" t="s">
        <v>16215</v>
      </c>
      <c r="C291" s="112"/>
      <c r="D291" s="199" t="s">
        <v>16217</v>
      </c>
      <c r="E291" s="111" t="s">
        <v>731</v>
      </c>
      <c r="F291" s="192">
        <v>2710510</v>
      </c>
      <c r="G291" s="111">
        <v>1</v>
      </c>
      <c r="H291" s="111">
        <v>1</v>
      </c>
      <c r="I291" s="112"/>
      <c r="J291" s="608">
        <f t="shared" si="137"/>
        <v>2710510</v>
      </c>
      <c r="K291" s="469" t="s">
        <v>11515</v>
      </c>
      <c r="L291" s="80"/>
      <c r="M291" s="199" t="s">
        <v>16199</v>
      </c>
      <c r="N291" s="200" t="s">
        <v>16216</v>
      </c>
    </row>
    <row r="292" spans="1:18" s="284" customFormat="1" x14ac:dyDescent="0.25">
      <c r="A292" s="326">
        <v>43462</v>
      </c>
      <c r="B292" s="588" t="s">
        <v>17674</v>
      </c>
      <c r="C292" s="240"/>
      <c r="D292" s="515" t="s">
        <v>16196</v>
      </c>
      <c r="E292" s="437" t="s">
        <v>731</v>
      </c>
      <c r="F292" s="555">
        <v>2680000</v>
      </c>
      <c r="G292" s="478">
        <v>1</v>
      </c>
      <c r="H292" s="478">
        <v>1</v>
      </c>
      <c r="I292" s="437"/>
      <c r="J292" s="608">
        <f t="shared" si="137"/>
        <v>2680000</v>
      </c>
      <c r="K292" s="469" t="s">
        <v>11515</v>
      </c>
      <c r="L292" s="80"/>
      <c r="M292" s="1659" t="s">
        <v>16058</v>
      </c>
      <c r="N292" s="588" t="s">
        <v>16195</v>
      </c>
      <c r="O292" s="1724"/>
      <c r="P292" s="1724"/>
    </row>
    <row r="293" spans="1:18" x14ac:dyDescent="0.25">
      <c r="A293" s="286">
        <v>43462</v>
      </c>
      <c r="B293" s="199" t="s">
        <v>11684</v>
      </c>
      <c r="C293" s="240" t="s">
        <v>16190</v>
      </c>
      <c r="D293" s="199" t="s">
        <v>16192</v>
      </c>
      <c r="E293" s="111" t="s">
        <v>731</v>
      </c>
      <c r="F293" s="192">
        <v>957000</v>
      </c>
      <c r="G293" s="111">
        <v>1</v>
      </c>
      <c r="H293" s="83">
        <v>1</v>
      </c>
      <c r="I293" s="111"/>
      <c r="J293" s="608">
        <f t="shared" si="137"/>
        <v>957000</v>
      </c>
      <c r="K293" s="469" t="s">
        <v>16193</v>
      </c>
      <c r="L293" s="80"/>
      <c r="M293" s="701" t="s">
        <v>16058</v>
      </c>
      <c r="N293" s="200" t="s">
        <v>16191</v>
      </c>
    </row>
    <row r="294" spans="1:18" x14ac:dyDescent="0.25">
      <c r="A294" s="326">
        <v>43462</v>
      </c>
      <c r="B294" s="281" t="s">
        <v>16186</v>
      </c>
      <c r="C294" s="240" t="s">
        <v>16188</v>
      </c>
      <c r="D294" s="199" t="s">
        <v>16189</v>
      </c>
      <c r="E294" s="111" t="s">
        <v>35</v>
      </c>
      <c r="F294" s="333">
        <v>3064000</v>
      </c>
      <c r="G294" s="466">
        <v>1</v>
      </c>
      <c r="H294" s="465">
        <v>1</v>
      </c>
      <c r="I294" s="476"/>
      <c r="J294" s="608">
        <f t="shared" si="137"/>
        <v>3064000</v>
      </c>
      <c r="K294" s="469" t="s">
        <v>11515</v>
      </c>
      <c r="L294" s="80"/>
      <c r="M294" s="701" t="s">
        <v>16058</v>
      </c>
      <c r="N294" s="200" t="s">
        <v>16187</v>
      </c>
    </row>
    <row r="295" spans="1:18" x14ac:dyDescent="0.25">
      <c r="A295" s="995">
        <v>43462</v>
      </c>
      <c r="B295" s="199" t="s">
        <v>10993</v>
      </c>
      <c r="C295" s="200" t="s">
        <v>16183</v>
      </c>
      <c r="D295" s="199" t="s">
        <v>16185</v>
      </c>
      <c r="E295" s="199" t="s">
        <v>731</v>
      </c>
      <c r="F295" s="201">
        <v>677000</v>
      </c>
      <c r="G295" s="199">
        <v>1</v>
      </c>
      <c r="H295" s="199">
        <v>1</v>
      </c>
      <c r="I295" s="200"/>
      <c r="J295" s="608">
        <f t="shared" ref="J295:J299" si="138">H295*F295</f>
        <v>677000</v>
      </c>
      <c r="K295" s="515" t="s">
        <v>11515</v>
      </c>
      <c r="L295" s="515"/>
      <c r="M295" s="701" t="s">
        <v>16058</v>
      </c>
      <c r="N295" s="200" t="s">
        <v>16184</v>
      </c>
    </row>
    <row r="296" spans="1:18" x14ac:dyDescent="0.25">
      <c r="A296" s="326">
        <v>43462</v>
      </c>
      <c r="B296" s="281" t="s">
        <v>15127</v>
      </c>
      <c r="C296" s="240" t="s">
        <v>16083</v>
      </c>
      <c r="D296" s="199" t="s">
        <v>16164</v>
      </c>
      <c r="E296" s="111" t="s">
        <v>731</v>
      </c>
      <c r="F296" s="648">
        <v>1942500</v>
      </c>
      <c r="G296" s="477">
        <v>1</v>
      </c>
      <c r="H296" s="477">
        <v>1</v>
      </c>
      <c r="I296" s="554"/>
      <c r="J296" s="608">
        <f t="shared" si="138"/>
        <v>1942500</v>
      </c>
      <c r="K296" s="469" t="s">
        <v>461</v>
      </c>
      <c r="L296" s="80"/>
      <c r="M296" s="701" t="s">
        <v>16058</v>
      </c>
      <c r="N296" s="200" t="s">
        <v>16194</v>
      </c>
    </row>
    <row r="297" spans="1:18" x14ac:dyDescent="0.25">
      <c r="A297" s="995">
        <v>43360</v>
      </c>
      <c r="B297" s="199" t="s">
        <v>16076</v>
      </c>
      <c r="C297" s="200" t="s">
        <v>16074</v>
      </c>
      <c r="D297" s="199" t="s">
        <v>16077</v>
      </c>
      <c r="E297" s="199" t="s">
        <v>731</v>
      </c>
      <c r="F297" s="648">
        <v>1942500</v>
      </c>
      <c r="G297" s="199">
        <v>1</v>
      </c>
      <c r="H297" s="199">
        <v>1</v>
      </c>
      <c r="I297" s="200"/>
      <c r="J297" s="608">
        <f t="shared" si="138"/>
        <v>1942500</v>
      </c>
      <c r="K297" s="515" t="s">
        <v>14603</v>
      </c>
      <c r="L297" s="515"/>
      <c r="M297" s="701" t="s">
        <v>16058</v>
      </c>
      <c r="N297" s="200" t="s">
        <v>16075</v>
      </c>
    </row>
    <row r="298" spans="1:18" x14ac:dyDescent="0.25">
      <c r="A298" s="286">
        <v>43462</v>
      </c>
      <c r="B298" s="199" t="s">
        <v>516</v>
      </c>
      <c r="C298" s="566" t="s">
        <v>16059</v>
      </c>
      <c r="D298" s="111" t="s">
        <v>16061</v>
      </c>
      <c r="E298" s="111" t="s">
        <v>24</v>
      </c>
      <c r="F298" s="193">
        <v>51400</v>
      </c>
      <c r="G298" s="111">
        <v>1</v>
      </c>
      <c r="H298" s="111">
        <v>1</v>
      </c>
      <c r="I298" s="112"/>
      <c r="J298" s="608">
        <f t="shared" si="138"/>
        <v>51400</v>
      </c>
      <c r="K298" s="464" t="s">
        <v>175</v>
      </c>
      <c r="L298" s="508"/>
      <c r="M298" s="701" t="s">
        <v>16208</v>
      </c>
      <c r="N298" s="200" t="s">
        <v>16060</v>
      </c>
    </row>
    <row r="299" spans="1:18" x14ac:dyDescent="0.25">
      <c r="A299" s="286">
        <v>43433</v>
      </c>
      <c r="B299" s="548" t="s">
        <v>11684</v>
      </c>
      <c r="C299" s="566" t="s">
        <v>15770</v>
      </c>
      <c r="D299" s="548" t="s">
        <v>15772</v>
      </c>
      <c r="E299" s="111"/>
      <c r="F299" s="648">
        <v>717912</v>
      </c>
      <c r="G299" s="477">
        <v>1</v>
      </c>
      <c r="H299" s="477">
        <v>1</v>
      </c>
      <c r="I299" s="554"/>
      <c r="J299" s="608">
        <f t="shared" si="138"/>
        <v>717912</v>
      </c>
      <c r="K299" s="469" t="s">
        <v>11515</v>
      </c>
      <c r="L299" s="80"/>
      <c r="M299" s="701" t="s">
        <v>16058</v>
      </c>
      <c r="N299" s="200" t="s">
        <v>15771</v>
      </c>
    </row>
    <row r="300" spans="1:18" x14ac:dyDescent="0.25">
      <c r="A300" s="976">
        <v>43433</v>
      </c>
      <c r="B300" s="199" t="s">
        <v>11684</v>
      </c>
      <c r="C300" s="112" t="s">
        <v>17358</v>
      </c>
      <c r="D300" s="111" t="s">
        <v>15769</v>
      </c>
      <c r="E300" s="111"/>
      <c r="F300" s="648">
        <v>235000</v>
      </c>
      <c r="G300" s="477">
        <v>1</v>
      </c>
      <c r="H300" s="477">
        <v>1</v>
      </c>
      <c r="I300" s="554"/>
      <c r="J300" s="608">
        <f>H300*F300</f>
        <v>235000</v>
      </c>
      <c r="K300" s="469" t="s">
        <v>11376</v>
      </c>
      <c r="L300" s="80"/>
      <c r="M300" s="701" t="s">
        <v>16058</v>
      </c>
      <c r="N300" s="200" t="s">
        <v>15768</v>
      </c>
    </row>
    <row r="301" spans="1:18" x14ac:dyDescent="0.25">
      <c r="A301" s="976">
        <v>43374</v>
      </c>
      <c r="B301" s="199" t="s">
        <v>516</v>
      </c>
      <c r="C301" s="200" t="s">
        <v>17359</v>
      </c>
      <c r="D301" s="111" t="s">
        <v>15626</v>
      </c>
      <c r="E301" s="548" t="s">
        <v>24</v>
      </c>
      <c r="F301" s="555">
        <v>16650</v>
      </c>
      <c r="G301" s="548">
        <v>1</v>
      </c>
      <c r="H301" s="548">
        <v>1</v>
      </c>
      <c r="I301" s="548"/>
      <c r="J301" s="608">
        <f t="shared" ref="J301:J306" si="139">H301*F301</f>
        <v>16650</v>
      </c>
      <c r="K301" s="469" t="s">
        <v>36</v>
      </c>
      <c r="L301" s="80"/>
      <c r="M301" s="199"/>
      <c r="N301" s="200" t="s">
        <v>15625</v>
      </c>
    </row>
    <row r="302" spans="1:18" x14ac:dyDescent="0.25">
      <c r="A302" s="326">
        <v>43360</v>
      </c>
      <c r="B302" s="548" t="s">
        <v>516</v>
      </c>
      <c r="C302" s="327" t="s">
        <v>17360</v>
      </c>
      <c r="D302" s="111" t="s">
        <v>15617</v>
      </c>
      <c r="E302" s="548" t="s">
        <v>24</v>
      </c>
      <c r="F302" s="555">
        <v>41990</v>
      </c>
      <c r="G302" s="548">
        <v>1</v>
      </c>
      <c r="H302" s="548">
        <v>1</v>
      </c>
      <c r="I302" s="548"/>
      <c r="J302" s="608">
        <f t="shared" si="139"/>
        <v>41990</v>
      </c>
      <c r="K302" s="469" t="s">
        <v>475</v>
      </c>
      <c r="L302" s="80"/>
      <c r="M302" s="701" t="s">
        <v>16058</v>
      </c>
      <c r="N302" s="200" t="s">
        <v>15616</v>
      </c>
    </row>
    <row r="303" spans="1:18" x14ac:dyDescent="0.25">
      <c r="A303" s="1023">
        <v>43361</v>
      </c>
      <c r="B303" s="199" t="s">
        <v>15127</v>
      </c>
      <c r="C303" s="566" t="s">
        <v>17361</v>
      </c>
      <c r="D303" s="111" t="s">
        <v>15615</v>
      </c>
      <c r="E303" s="111" t="s">
        <v>24</v>
      </c>
      <c r="F303" s="193">
        <v>25490</v>
      </c>
      <c r="G303" s="111">
        <v>5</v>
      </c>
      <c r="H303" s="111">
        <v>5</v>
      </c>
      <c r="I303" s="112"/>
      <c r="J303" s="608">
        <f t="shared" si="139"/>
        <v>127450</v>
      </c>
      <c r="K303" s="469" t="s">
        <v>505</v>
      </c>
      <c r="L303" s="80"/>
      <c r="M303" s="701" t="s">
        <v>16058</v>
      </c>
      <c r="N303" s="200" t="s">
        <v>15614</v>
      </c>
      <c r="P303" s="700" t="s">
        <v>11971</v>
      </c>
    </row>
    <row r="304" spans="1:18" x14ac:dyDescent="0.25">
      <c r="A304" s="326">
        <v>43355</v>
      </c>
      <c r="B304" s="281" t="s">
        <v>15608</v>
      </c>
      <c r="C304" s="109" t="s">
        <v>15609</v>
      </c>
      <c r="D304" s="437" t="s">
        <v>15612</v>
      </c>
      <c r="E304" s="437" t="s">
        <v>731</v>
      </c>
      <c r="F304" s="580">
        <v>185000</v>
      </c>
      <c r="G304" s="478">
        <v>1</v>
      </c>
      <c r="H304" s="478">
        <v>1</v>
      </c>
      <c r="I304" s="1060"/>
      <c r="J304" s="608">
        <f t="shared" si="139"/>
        <v>185000</v>
      </c>
      <c r="K304" s="469" t="s">
        <v>15610</v>
      </c>
      <c r="L304" s="80"/>
      <c r="M304" s="701" t="s">
        <v>16058</v>
      </c>
      <c r="N304" s="200" t="s">
        <v>15611</v>
      </c>
    </row>
    <row r="305" spans="1:18" x14ac:dyDescent="0.25">
      <c r="A305" s="326">
        <v>43332</v>
      </c>
      <c r="B305" s="281" t="s">
        <v>772</v>
      </c>
      <c r="C305" s="109" t="s">
        <v>15518</v>
      </c>
      <c r="D305" s="437" t="s">
        <v>15520</v>
      </c>
      <c r="E305" s="437" t="s">
        <v>24</v>
      </c>
      <c r="F305" s="580">
        <v>124950</v>
      </c>
      <c r="G305" s="478">
        <v>1</v>
      </c>
      <c r="H305" s="478">
        <v>1</v>
      </c>
      <c r="I305" s="1060"/>
      <c r="J305" s="608">
        <f t="shared" si="139"/>
        <v>124950</v>
      </c>
      <c r="K305" s="469" t="s">
        <v>36</v>
      </c>
      <c r="L305" s="80"/>
      <c r="M305" s="701" t="s">
        <v>16058</v>
      </c>
      <c r="N305" s="200" t="s">
        <v>15519</v>
      </c>
    </row>
    <row r="306" spans="1:18" x14ac:dyDescent="0.25">
      <c r="A306" s="326">
        <v>43299</v>
      </c>
      <c r="B306" s="281" t="s">
        <v>15484</v>
      </c>
      <c r="C306" s="240" t="s">
        <v>15485</v>
      </c>
      <c r="D306" s="111" t="s">
        <v>15488</v>
      </c>
      <c r="E306" s="111" t="s">
        <v>731</v>
      </c>
      <c r="F306" s="333">
        <v>140000</v>
      </c>
      <c r="G306" s="466">
        <v>1</v>
      </c>
      <c r="H306" s="465">
        <v>1</v>
      </c>
      <c r="I306" s="476"/>
      <c r="J306" s="608">
        <f t="shared" si="139"/>
        <v>140000</v>
      </c>
      <c r="K306" s="469" t="s">
        <v>11515</v>
      </c>
      <c r="L306" s="80"/>
      <c r="M306" s="701" t="s">
        <v>16058</v>
      </c>
      <c r="N306" s="200" t="s">
        <v>15486</v>
      </c>
    </row>
    <row r="307" spans="1:18" x14ac:dyDescent="0.25">
      <c r="A307" s="326">
        <v>43097</v>
      </c>
      <c r="B307" s="281" t="s">
        <v>16172</v>
      </c>
      <c r="C307" s="240" t="s">
        <v>16173</v>
      </c>
      <c r="D307" s="1376" t="s">
        <v>16175</v>
      </c>
      <c r="E307" s="111" t="s">
        <v>731</v>
      </c>
      <c r="F307" s="333">
        <v>2388888</v>
      </c>
      <c r="G307" s="466">
        <v>1</v>
      </c>
      <c r="H307" s="465">
        <v>1</v>
      </c>
      <c r="I307" s="476"/>
      <c r="J307" s="608">
        <f t="shared" ref="J307" si="140">H307*F307</f>
        <v>2388888</v>
      </c>
      <c r="K307" s="469" t="s">
        <v>11515</v>
      </c>
      <c r="L307" s="80"/>
      <c r="M307" s="701" t="s">
        <v>16058</v>
      </c>
      <c r="N307" s="200" t="s">
        <v>16174</v>
      </c>
    </row>
    <row r="308" spans="1:18" x14ac:dyDescent="0.25">
      <c r="A308" s="326">
        <v>43097</v>
      </c>
      <c r="B308" s="80" t="s">
        <v>15127</v>
      </c>
      <c r="C308" s="328" t="s">
        <v>17362</v>
      </c>
      <c r="D308" s="1376" t="s">
        <v>16171</v>
      </c>
      <c r="E308" s="199" t="s">
        <v>28</v>
      </c>
      <c r="F308" s="201">
        <v>39500</v>
      </c>
      <c r="G308" s="199">
        <v>1</v>
      </c>
      <c r="H308" s="199">
        <v>1</v>
      </c>
      <c r="I308" s="200"/>
      <c r="J308" s="608">
        <f t="shared" ref="J308:J315" si="141">H308*F308</f>
        <v>39500</v>
      </c>
      <c r="K308" s="515" t="s">
        <v>14603</v>
      </c>
      <c r="L308" s="515"/>
      <c r="M308" s="701" t="s">
        <v>16058</v>
      </c>
      <c r="N308" s="200" t="s">
        <v>15128</v>
      </c>
      <c r="R308" t="s">
        <v>16197</v>
      </c>
    </row>
    <row r="309" spans="1:18" x14ac:dyDescent="0.25">
      <c r="A309" s="326">
        <v>43097</v>
      </c>
      <c r="B309" s="1047" t="s">
        <v>15127</v>
      </c>
      <c r="C309" s="1695" t="s">
        <v>17363</v>
      </c>
      <c r="D309" s="1376" t="s">
        <v>16170</v>
      </c>
      <c r="E309" s="111" t="s">
        <v>28</v>
      </c>
      <c r="F309" s="192">
        <v>26000</v>
      </c>
      <c r="G309" s="111">
        <v>3</v>
      </c>
      <c r="H309" s="1791">
        <v>3</v>
      </c>
      <c r="I309" s="83"/>
      <c r="J309" s="608">
        <f t="shared" si="141"/>
        <v>78000</v>
      </c>
      <c r="K309" s="469" t="s">
        <v>10835</v>
      </c>
      <c r="L309" s="80"/>
      <c r="M309" s="701" t="s">
        <v>16058</v>
      </c>
      <c r="N309" s="200" t="s">
        <v>16169</v>
      </c>
    </row>
    <row r="310" spans="1:18" x14ac:dyDescent="0.25">
      <c r="A310" s="326">
        <v>43097</v>
      </c>
      <c r="B310" s="199" t="s">
        <v>11564</v>
      </c>
      <c r="C310" s="200" t="s">
        <v>17364</v>
      </c>
      <c r="D310" s="1376" t="s">
        <v>16168</v>
      </c>
      <c r="E310" s="111" t="s">
        <v>28</v>
      </c>
      <c r="F310" s="192">
        <v>40000</v>
      </c>
      <c r="G310" s="111">
        <v>1</v>
      </c>
      <c r="H310" s="111">
        <v>1</v>
      </c>
      <c r="I310" s="200"/>
      <c r="J310" s="608">
        <f t="shared" si="141"/>
        <v>40000</v>
      </c>
      <c r="K310" s="469" t="s">
        <v>896</v>
      </c>
      <c r="L310" s="80"/>
      <c r="M310" s="701" t="s">
        <v>16058</v>
      </c>
      <c r="N310" s="200" t="s">
        <v>16166</v>
      </c>
    </row>
    <row r="311" spans="1:18" x14ac:dyDescent="0.25">
      <c r="A311" s="326">
        <v>43097</v>
      </c>
      <c r="B311" s="199" t="s">
        <v>11564</v>
      </c>
      <c r="C311" s="200" t="s">
        <v>17364</v>
      </c>
      <c r="D311" s="1376" t="s">
        <v>16167</v>
      </c>
      <c r="E311" s="111" t="s">
        <v>28</v>
      </c>
      <c r="F311" s="192">
        <v>40000</v>
      </c>
      <c r="G311" s="111">
        <v>1</v>
      </c>
      <c r="H311" s="111">
        <v>1</v>
      </c>
      <c r="I311" s="200"/>
      <c r="J311" s="608">
        <f t="shared" si="141"/>
        <v>40000</v>
      </c>
      <c r="K311" s="469" t="s">
        <v>14603</v>
      </c>
      <c r="L311" s="80"/>
      <c r="M311" s="701" t="s">
        <v>16058</v>
      </c>
      <c r="N311" s="200" t="s">
        <v>16166</v>
      </c>
    </row>
    <row r="312" spans="1:18" x14ac:dyDescent="0.25">
      <c r="A312" s="326">
        <v>43097</v>
      </c>
      <c r="B312" s="281" t="s">
        <v>45</v>
      </c>
      <c r="C312" s="240" t="s">
        <v>16162</v>
      </c>
      <c r="D312" s="1376" t="s">
        <v>16165</v>
      </c>
      <c r="E312" s="111" t="s">
        <v>731</v>
      </c>
      <c r="F312" s="333">
        <v>240000</v>
      </c>
      <c r="G312" s="466">
        <v>1</v>
      </c>
      <c r="H312" s="465">
        <v>1</v>
      </c>
      <c r="I312" s="476"/>
      <c r="J312" s="608">
        <f>H312*F312</f>
        <v>240000</v>
      </c>
      <c r="K312" s="469" t="s">
        <v>10835</v>
      </c>
      <c r="L312" s="80"/>
      <c r="M312" s="701" t="s">
        <v>16058</v>
      </c>
      <c r="N312" s="200" t="s">
        <v>16163</v>
      </c>
    </row>
    <row r="313" spans="1:18" x14ac:dyDescent="0.25">
      <c r="A313" s="1373">
        <v>43096</v>
      </c>
      <c r="B313" s="1374" t="s">
        <v>11769</v>
      </c>
      <c r="C313" s="1375" t="s">
        <v>15315</v>
      </c>
      <c r="D313" s="1376" t="s">
        <v>15487</v>
      </c>
      <c r="E313" s="1376" t="s">
        <v>24</v>
      </c>
      <c r="F313" s="1377">
        <v>35000</v>
      </c>
      <c r="G313" s="1376">
        <v>2</v>
      </c>
      <c r="H313" s="1376">
        <v>2</v>
      </c>
      <c r="I313" s="1376"/>
      <c r="J313" s="608">
        <f>H313*F313</f>
        <v>70000</v>
      </c>
      <c r="K313" s="515" t="s">
        <v>15316</v>
      </c>
      <c r="L313" s="515"/>
      <c r="M313" s="701" t="s">
        <v>17354</v>
      </c>
      <c r="N313" s="1375" t="s">
        <v>15317</v>
      </c>
      <c r="Q313" s="1412" t="s">
        <v>11971</v>
      </c>
    </row>
    <row r="314" spans="1:18" x14ac:dyDescent="0.25">
      <c r="A314" s="286">
        <v>43045</v>
      </c>
      <c r="B314" s="199" t="s">
        <v>26</v>
      </c>
      <c r="C314" s="81" t="s">
        <v>15262</v>
      </c>
      <c r="D314" s="111" t="s">
        <v>15269</v>
      </c>
      <c r="E314" s="111" t="s">
        <v>35</v>
      </c>
      <c r="F314" s="192">
        <v>40000</v>
      </c>
      <c r="G314" s="111">
        <v>2</v>
      </c>
      <c r="H314" s="83">
        <v>2</v>
      </c>
      <c r="I314" s="111"/>
      <c r="J314" s="608">
        <f t="shared" si="141"/>
        <v>80000</v>
      </c>
      <c r="K314" s="469" t="s">
        <v>11239</v>
      </c>
      <c r="L314" s="80"/>
      <c r="M314" s="701" t="s">
        <v>15253</v>
      </c>
      <c r="N314" s="200" t="s">
        <v>14652</v>
      </c>
      <c r="Q314" s="239"/>
    </row>
    <row r="315" spans="1:18" x14ac:dyDescent="0.25">
      <c r="A315" s="286">
        <v>43075</v>
      </c>
      <c r="B315" s="199" t="s">
        <v>26</v>
      </c>
      <c r="C315" s="112" t="s">
        <v>15266</v>
      </c>
      <c r="D315" s="111" t="s">
        <v>15268</v>
      </c>
      <c r="E315" s="111" t="s">
        <v>24</v>
      </c>
      <c r="F315" s="192">
        <v>40000</v>
      </c>
      <c r="G315" s="111">
        <v>1</v>
      </c>
      <c r="H315" s="111">
        <v>1</v>
      </c>
      <c r="I315" s="112"/>
      <c r="J315" s="608">
        <f t="shared" si="141"/>
        <v>40000</v>
      </c>
      <c r="K315" s="469" t="s">
        <v>5558</v>
      </c>
      <c r="L315" s="80"/>
      <c r="M315" s="701" t="s">
        <v>15253</v>
      </c>
      <c r="N315" s="200" t="s">
        <v>15265</v>
      </c>
      <c r="Q315" s="239"/>
    </row>
    <row r="316" spans="1:18" x14ac:dyDescent="0.25">
      <c r="A316" s="326">
        <v>43045</v>
      </c>
      <c r="B316" s="437" t="s">
        <v>516</v>
      </c>
      <c r="C316" s="240" t="s">
        <v>15264</v>
      </c>
      <c r="D316" s="111" t="s">
        <v>15267</v>
      </c>
      <c r="E316" s="437" t="s">
        <v>24</v>
      </c>
      <c r="F316" s="555">
        <v>36400</v>
      </c>
      <c r="G316" s="478">
        <v>1</v>
      </c>
      <c r="H316" s="478">
        <v>1</v>
      </c>
      <c r="I316" s="437"/>
      <c r="J316" s="608">
        <f t="shared" ref="J316:J318" si="142">H316*F316</f>
        <v>36400</v>
      </c>
      <c r="K316" s="469" t="s">
        <v>5558</v>
      </c>
      <c r="L316" s="80"/>
      <c r="M316" s="701" t="s">
        <v>15253</v>
      </c>
      <c r="N316" s="200" t="s">
        <v>15265</v>
      </c>
      <c r="Q316" s="239"/>
    </row>
    <row r="317" spans="1:18" x14ac:dyDescent="0.25">
      <c r="A317" s="286">
        <v>43097</v>
      </c>
      <c r="B317" s="199" t="s">
        <v>516</v>
      </c>
      <c r="C317" s="240" t="s">
        <v>17365</v>
      </c>
      <c r="D317" s="111" t="s">
        <v>15263</v>
      </c>
      <c r="E317" s="111" t="s">
        <v>35</v>
      </c>
      <c r="F317" s="192">
        <v>35916.400000000001</v>
      </c>
      <c r="G317" s="111">
        <v>1</v>
      </c>
      <c r="H317" s="83">
        <v>1</v>
      </c>
      <c r="I317" s="111"/>
      <c r="J317" s="608">
        <f t="shared" si="142"/>
        <v>35916.400000000001</v>
      </c>
      <c r="K317" s="469" t="s">
        <v>6668</v>
      </c>
      <c r="L317" s="80"/>
      <c r="M317" s="701" t="s">
        <v>15253</v>
      </c>
      <c r="N317" s="200" t="s">
        <v>15222</v>
      </c>
      <c r="Q317" s="239"/>
    </row>
    <row r="318" spans="1:18" x14ac:dyDescent="0.25">
      <c r="A318" s="326">
        <v>43097</v>
      </c>
      <c r="B318" s="281" t="s">
        <v>516</v>
      </c>
      <c r="C318" s="240" t="s">
        <v>15221</v>
      </c>
      <c r="D318" s="111" t="s">
        <v>15223</v>
      </c>
      <c r="E318" s="111" t="s">
        <v>24</v>
      </c>
      <c r="F318" s="333">
        <v>35916.400000000001</v>
      </c>
      <c r="G318" s="466">
        <v>1</v>
      </c>
      <c r="H318" s="465">
        <v>1</v>
      </c>
      <c r="I318" s="476"/>
      <c r="J318" s="608">
        <f t="shared" si="142"/>
        <v>35916.400000000001</v>
      </c>
      <c r="K318" s="469" t="s">
        <v>801</v>
      </c>
      <c r="L318" s="80"/>
      <c r="M318" s="701" t="s">
        <v>15253</v>
      </c>
      <c r="N318" s="200" t="s">
        <v>15222</v>
      </c>
      <c r="Q318" s="239"/>
    </row>
    <row r="319" spans="1:18" x14ac:dyDescent="0.25">
      <c r="A319" s="286">
        <v>43097</v>
      </c>
      <c r="B319" s="1047" t="s">
        <v>15127</v>
      </c>
      <c r="C319" s="1695" t="s">
        <v>15130</v>
      </c>
      <c r="D319" s="111" t="s">
        <v>15129</v>
      </c>
      <c r="E319" s="111" t="s">
        <v>28</v>
      </c>
      <c r="F319" s="192">
        <v>39500</v>
      </c>
      <c r="G319" s="111">
        <v>1</v>
      </c>
      <c r="H319" s="1791">
        <v>1</v>
      </c>
      <c r="I319" s="83"/>
      <c r="J319" s="608">
        <f t="shared" ref="J319:J330" si="143">H319*F319</f>
        <v>39500</v>
      </c>
      <c r="K319" s="469" t="s">
        <v>14603</v>
      </c>
      <c r="L319" s="80"/>
      <c r="M319" s="701"/>
      <c r="N319" s="200" t="s">
        <v>15128</v>
      </c>
      <c r="Q319" s="239" t="s">
        <v>11971</v>
      </c>
    </row>
    <row r="320" spans="1:18" x14ac:dyDescent="0.25">
      <c r="A320" s="286">
        <v>43097</v>
      </c>
      <c r="B320" s="199" t="s">
        <v>734</v>
      </c>
      <c r="C320" s="1695" t="s">
        <v>17368</v>
      </c>
      <c r="D320" s="111" t="s">
        <v>15085</v>
      </c>
      <c r="E320" s="111" t="s">
        <v>28</v>
      </c>
      <c r="F320" s="192">
        <v>39950</v>
      </c>
      <c r="G320" s="111">
        <v>1</v>
      </c>
      <c r="H320" s="111">
        <v>1</v>
      </c>
      <c r="I320" s="111"/>
      <c r="J320" s="608">
        <f t="shared" si="143"/>
        <v>39950</v>
      </c>
      <c r="K320" s="469" t="s">
        <v>14603</v>
      </c>
      <c r="L320" s="80"/>
      <c r="M320" s="701" t="s">
        <v>16161</v>
      </c>
      <c r="N320" s="200" t="s">
        <v>15086</v>
      </c>
      <c r="Q320" s="239" t="s">
        <v>11971</v>
      </c>
    </row>
    <row r="321" spans="1:17" x14ac:dyDescent="0.25">
      <c r="A321" s="326"/>
      <c r="B321" s="281"/>
      <c r="C321" s="240"/>
      <c r="D321" s="111"/>
      <c r="E321" s="111"/>
      <c r="F321" s="648"/>
      <c r="G321" s="477"/>
      <c r="H321" s="477"/>
      <c r="I321" s="554"/>
      <c r="J321" s="608">
        <f t="shared" si="143"/>
        <v>0</v>
      </c>
      <c r="K321" s="469"/>
      <c r="L321" s="80"/>
      <c r="M321" s="701"/>
      <c r="N321" s="200"/>
      <c r="Q321" s="239"/>
    </row>
    <row r="322" spans="1:17" x14ac:dyDescent="0.25">
      <c r="A322" s="286">
        <v>43081</v>
      </c>
      <c r="B322" s="199" t="s">
        <v>734</v>
      </c>
      <c r="C322" s="200" t="s">
        <v>17366</v>
      </c>
      <c r="D322" s="111" t="s">
        <v>15069</v>
      </c>
      <c r="E322" s="111" t="s">
        <v>35</v>
      </c>
      <c r="F322" s="192">
        <v>44800</v>
      </c>
      <c r="G322" s="111">
        <v>1</v>
      </c>
      <c r="H322" s="111">
        <v>1</v>
      </c>
      <c r="I322" s="200"/>
      <c r="J322" s="608">
        <f t="shared" ref="J322" si="144">H322*F322</f>
        <v>44800</v>
      </c>
      <c r="K322" s="469" t="s">
        <v>472</v>
      </c>
      <c r="L322" s="80"/>
      <c r="M322" s="701" t="s">
        <v>16161</v>
      </c>
      <c r="N322" s="200" t="s">
        <v>15068</v>
      </c>
      <c r="Q322" s="239" t="s">
        <v>11971</v>
      </c>
    </row>
    <row r="323" spans="1:17" x14ac:dyDescent="0.25">
      <c r="A323" s="286">
        <v>43081</v>
      </c>
      <c r="B323" s="199" t="s">
        <v>734</v>
      </c>
      <c r="C323" s="200" t="s">
        <v>17367</v>
      </c>
      <c r="D323" s="111" t="s">
        <v>15067</v>
      </c>
      <c r="E323" s="111" t="s">
        <v>35</v>
      </c>
      <c r="F323" s="192">
        <v>44800</v>
      </c>
      <c r="G323" s="111">
        <v>2</v>
      </c>
      <c r="H323" s="111">
        <v>2</v>
      </c>
      <c r="I323" s="200"/>
      <c r="J323" s="608">
        <f t="shared" si="143"/>
        <v>89600</v>
      </c>
      <c r="K323" s="469" t="s">
        <v>11332</v>
      </c>
      <c r="L323" s="80"/>
      <c r="M323" s="701" t="s">
        <v>16161</v>
      </c>
      <c r="N323" s="200" t="s">
        <v>15068</v>
      </c>
      <c r="Q323" s="239"/>
    </row>
    <row r="324" spans="1:17" x14ac:dyDescent="0.25">
      <c r="A324" s="326">
        <v>43091</v>
      </c>
      <c r="B324" s="281" t="s">
        <v>26</v>
      </c>
      <c r="C324" s="240" t="s">
        <v>15033</v>
      </c>
      <c r="D324" s="111" t="s">
        <v>15032</v>
      </c>
      <c r="E324" s="111" t="s">
        <v>24</v>
      </c>
      <c r="F324" s="192">
        <v>34750</v>
      </c>
      <c r="G324" s="111">
        <v>2</v>
      </c>
      <c r="H324" s="111">
        <v>2</v>
      </c>
      <c r="I324" s="111"/>
      <c r="J324" s="608">
        <f t="shared" si="143"/>
        <v>69500</v>
      </c>
      <c r="K324" s="469" t="s">
        <v>11800</v>
      </c>
      <c r="L324" s="80"/>
      <c r="M324" s="701" t="s">
        <v>15250</v>
      </c>
      <c r="N324" s="200" t="s">
        <v>15031</v>
      </c>
      <c r="Q324" s="239" t="s">
        <v>11971</v>
      </c>
    </row>
    <row r="325" spans="1:17" x14ac:dyDescent="0.25">
      <c r="A325" s="1024">
        <v>43090</v>
      </c>
      <c r="B325" s="515" t="s">
        <v>734</v>
      </c>
      <c r="C325" s="200" t="s">
        <v>15028</v>
      </c>
      <c r="D325" s="111" t="s">
        <v>15027</v>
      </c>
      <c r="E325" s="548" t="s">
        <v>28</v>
      </c>
      <c r="F325" s="555">
        <v>51571</v>
      </c>
      <c r="G325" s="548">
        <v>1</v>
      </c>
      <c r="H325" s="548">
        <v>1</v>
      </c>
      <c r="I325" s="566"/>
      <c r="J325" s="608">
        <f t="shared" si="143"/>
        <v>51571</v>
      </c>
      <c r="K325" s="469" t="s">
        <v>181</v>
      </c>
      <c r="L325" s="80"/>
      <c r="M325" s="200"/>
      <c r="N325" s="200" t="s">
        <v>15023</v>
      </c>
    </row>
    <row r="326" spans="1:17" x14ac:dyDescent="0.25">
      <c r="A326" s="1024">
        <v>43090</v>
      </c>
      <c r="B326" s="515" t="s">
        <v>734</v>
      </c>
      <c r="C326" s="200" t="s">
        <v>15025</v>
      </c>
      <c r="D326" s="111" t="s">
        <v>15026</v>
      </c>
      <c r="E326" s="548" t="s">
        <v>28</v>
      </c>
      <c r="F326" s="555">
        <v>51571</v>
      </c>
      <c r="G326" s="548">
        <v>2</v>
      </c>
      <c r="H326" s="548">
        <v>2</v>
      </c>
      <c r="I326" s="566"/>
      <c r="J326" s="608">
        <f t="shared" si="143"/>
        <v>103142</v>
      </c>
      <c r="K326" s="469" t="s">
        <v>11515</v>
      </c>
      <c r="L326" s="80"/>
      <c r="M326" s="200"/>
      <c r="N326" s="200" t="s">
        <v>15023</v>
      </c>
    </row>
    <row r="327" spans="1:17" x14ac:dyDescent="0.25">
      <c r="A327" s="286">
        <v>43063</v>
      </c>
      <c r="B327" s="199" t="s">
        <v>10869</v>
      </c>
      <c r="C327" s="112" t="s">
        <v>17369</v>
      </c>
      <c r="D327" s="111" t="s">
        <v>14995</v>
      </c>
      <c r="E327" s="111" t="s">
        <v>731</v>
      </c>
      <c r="F327" s="192">
        <v>490000</v>
      </c>
      <c r="G327" s="111">
        <v>1</v>
      </c>
      <c r="H327" s="111">
        <v>1</v>
      </c>
      <c r="I327" s="112"/>
      <c r="J327" s="608">
        <f t="shared" si="143"/>
        <v>490000</v>
      </c>
      <c r="K327" s="469" t="s">
        <v>10752</v>
      </c>
      <c r="L327" s="80"/>
      <c r="M327" s="701" t="s">
        <v>16161</v>
      </c>
      <c r="N327" s="200" t="s">
        <v>14996</v>
      </c>
    </row>
    <row r="328" spans="1:17" x14ac:dyDescent="0.25">
      <c r="A328" s="326">
        <v>43088</v>
      </c>
      <c r="B328" s="437" t="s">
        <v>734</v>
      </c>
      <c r="C328" s="240" t="s">
        <v>14858</v>
      </c>
      <c r="D328" s="437" t="s">
        <v>14860</v>
      </c>
      <c r="E328" s="437" t="s">
        <v>24</v>
      </c>
      <c r="F328" s="555">
        <v>31500</v>
      </c>
      <c r="G328" s="478">
        <v>1</v>
      </c>
      <c r="H328" s="478">
        <v>1</v>
      </c>
      <c r="I328" s="437"/>
      <c r="J328" s="608">
        <f t="shared" si="143"/>
        <v>31500</v>
      </c>
      <c r="K328" s="469" t="s">
        <v>11515</v>
      </c>
      <c r="L328" s="80"/>
      <c r="M328" s="701" t="s">
        <v>15250</v>
      </c>
      <c r="N328" s="200" t="s">
        <v>14859</v>
      </c>
    </row>
    <row r="329" spans="1:17" x14ac:dyDescent="0.25">
      <c r="A329" s="286">
        <v>43082</v>
      </c>
      <c r="B329" s="199" t="s">
        <v>4769</v>
      </c>
      <c r="C329" s="681" t="s">
        <v>14832</v>
      </c>
      <c r="D329" s="111" t="s">
        <v>14831</v>
      </c>
      <c r="E329" s="111" t="s">
        <v>24</v>
      </c>
      <c r="F329" s="192">
        <v>15200</v>
      </c>
      <c r="G329" s="111">
        <v>2</v>
      </c>
      <c r="H329" s="83">
        <v>2</v>
      </c>
      <c r="I329" s="111"/>
      <c r="J329" s="608">
        <f t="shared" si="143"/>
        <v>30400</v>
      </c>
      <c r="K329" s="469" t="s">
        <v>84</v>
      </c>
      <c r="L329" s="80"/>
      <c r="M329" s="700" t="s">
        <v>15250</v>
      </c>
      <c r="N329" t="s">
        <v>14830</v>
      </c>
      <c r="Q329" s="239" t="s">
        <v>11971</v>
      </c>
    </row>
    <row r="330" spans="1:17" x14ac:dyDescent="0.25">
      <c r="A330" s="326">
        <v>43077</v>
      </c>
      <c r="B330" s="281" t="s">
        <v>734</v>
      </c>
      <c r="C330" s="240" t="s">
        <v>14800</v>
      </c>
      <c r="D330" s="111" t="s">
        <v>14802</v>
      </c>
      <c r="E330" s="111" t="s">
        <v>28</v>
      </c>
      <c r="F330" s="333">
        <v>36555</v>
      </c>
      <c r="G330" s="466">
        <v>1</v>
      </c>
      <c r="H330" s="465">
        <v>1</v>
      </c>
      <c r="I330" s="476"/>
      <c r="J330" s="608">
        <f t="shared" si="143"/>
        <v>36555</v>
      </c>
      <c r="K330" s="469" t="s">
        <v>33</v>
      </c>
      <c r="L330" s="80"/>
      <c r="M330" s="700" t="s">
        <v>15250</v>
      </c>
      <c r="N330" t="s">
        <v>14798</v>
      </c>
      <c r="Q330" s="239" t="s">
        <v>11971</v>
      </c>
    </row>
    <row r="331" spans="1:17" x14ac:dyDescent="0.25">
      <c r="A331" s="326">
        <v>43077</v>
      </c>
      <c r="B331" s="281" t="s">
        <v>734</v>
      </c>
      <c r="C331" s="240" t="s">
        <v>14800</v>
      </c>
      <c r="D331" s="111" t="s">
        <v>14801</v>
      </c>
      <c r="E331" s="111" t="s">
        <v>28</v>
      </c>
      <c r="F331" s="333">
        <v>36555</v>
      </c>
      <c r="G331" s="466">
        <v>1</v>
      </c>
      <c r="H331" s="465">
        <v>1</v>
      </c>
      <c r="I331" s="476"/>
      <c r="J331" s="608">
        <f t="shared" ref="J331:J343" si="145">H331*F331</f>
        <v>36555</v>
      </c>
      <c r="K331" s="469" t="s">
        <v>14795</v>
      </c>
      <c r="L331" s="80"/>
      <c r="M331" s="700" t="s">
        <v>15250</v>
      </c>
      <c r="N331" t="s">
        <v>14798</v>
      </c>
      <c r="Q331" s="239" t="s">
        <v>11971</v>
      </c>
    </row>
    <row r="332" spans="1:17" x14ac:dyDescent="0.25">
      <c r="A332" s="326">
        <v>43045</v>
      </c>
      <c r="B332" s="281" t="s">
        <v>734</v>
      </c>
      <c r="C332" s="240" t="s">
        <v>14651</v>
      </c>
      <c r="D332" s="111" t="s">
        <v>14653</v>
      </c>
      <c r="E332" s="111" t="s">
        <v>24</v>
      </c>
      <c r="F332" s="648">
        <v>36400</v>
      </c>
      <c r="G332" s="477">
        <v>1</v>
      </c>
      <c r="H332" s="477">
        <v>1</v>
      </c>
      <c r="I332" s="554"/>
      <c r="J332" s="608">
        <f t="shared" si="145"/>
        <v>36400</v>
      </c>
      <c r="K332" s="469" t="s">
        <v>505</v>
      </c>
      <c r="L332" s="80"/>
      <c r="M332" s="700" t="s">
        <v>15250</v>
      </c>
      <c r="N332" t="s">
        <v>14652</v>
      </c>
      <c r="Q332" s="239"/>
    </row>
    <row r="333" spans="1:17" x14ac:dyDescent="0.25">
      <c r="A333" s="326">
        <v>43042</v>
      </c>
      <c r="B333" s="281" t="s">
        <v>45</v>
      </c>
      <c r="C333" s="665" t="s">
        <v>14596</v>
      </c>
      <c r="D333" s="111" t="s">
        <v>14598</v>
      </c>
      <c r="E333" s="111" t="s">
        <v>24</v>
      </c>
      <c r="F333" s="648">
        <v>21800</v>
      </c>
      <c r="G333" s="477">
        <v>4</v>
      </c>
      <c r="H333" s="477">
        <v>4</v>
      </c>
      <c r="I333" s="554"/>
      <c r="J333" s="608">
        <f t="shared" si="145"/>
        <v>87200</v>
      </c>
      <c r="K333" s="469" t="s">
        <v>4018</v>
      </c>
      <c r="L333" s="80"/>
      <c r="M333" s="700" t="s">
        <v>15250</v>
      </c>
      <c r="N333" t="s">
        <v>14597</v>
      </c>
      <c r="Q333" s="239" t="s">
        <v>11971</v>
      </c>
    </row>
    <row r="334" spans="1:17" x14ac:dyDescent="0.25">
      <c r="A334" s="976">
        <v>43005</v>
      </c>
      <c r="B334" s="199" t="s">
        <v>26</v>
      </c>
      <c r="C334" s="1322" t="s">
        <v>14102</v>
      </c>
      <c r="D334" s="111" t="s">
        <v>14101</v>
      </c>
      <c r="E334" s="111" t="s">
        <v>24</v>
      </c>
      <c r="F334" s="193">
        <v>33000</v>
      </c>
      <c r="G334" s="111">
        <v>1</v>
      </c>
      <c r="H334" s="111">
        <v>1</v>
      </c>
      <c r="I334" s="112"/>
      <c r="J334" s="608">
        <f t="shared" si="145"/>
        <v>33000</v>
      </c>
      <c r="K334" s="464" t="s">
        <v>14099</v>
      </c>
      <c r="L334" s="508"/>
      <c r="M334" s="700" t="s">
        <v>15250</v>
      </c>
      <c r="N334" t="s">
        <v>14100</v>
      </c>
      <c r="Q334" s="239" t="s">
        <v>14103</v>
      </c>
    </row>
    <row r="335" spans="1:17" x14ac:dyDescent="0.25">
      <c r="A335" s="286">
        <v>42997</v>
      </c>
      <c r="B335" s="548" t="s">
        <v>26</v>
      </c>
      <c r="C335" s="1321" t="s">
        <v>17370</v>
      </c>
      <c r="D335" s="548" t="s">
        <v>14087</v>
      </c>
      <c r="E335" s="111" t="s">
        <v>28</v>
      </c>
      <c r="F335" s="648">
        <v>29900</v>
      </c>
      <c r="G335" s="477">
        <v>2</v>
      </c>
      <c r="H335" s="477">
        <v>2</v>
      </c>
      <c r="I335" s="554"/>
      <c r="J335" s="608">
        <f t="shared" si="145"/>
        <v>59800</v>
      </c>
      <c r="K335" s="469" t="s">
        <v>4018</v>
      </c>
      <c r="L335" s="80"/>
      <c r="M335" s="700" t="s">
        <v>15250</v>
      </c>
      <c r="N335" t="s">
        <v>14088</v>
      </c>
    </row>
    <row r="336" spans="1:17" x14ac:dyDescent="0.25">
      <c r="A336" s="976">
        <v>42997</v>
      </c>
      <c r="B336" s="548" t="s">
        <v>26</v>
      </c>
      <c r="C336" s="996" t="s">
        <v>17399</v>
      </c>
      <c r="D336" s="548" t="s">
        <v>14084</v>
      </c>
      <c r="E336" s="185" t="s">
        <v>28</v>
      </c>
      <c r="F336" s="1162">
        <v>29500</v>
      </c>
      <c r="G336" s="185">
        <v>1</v>
      </c>
      <c r="H336" s="185">
        <v>1</v>
      </c>
      <c r="I336" s="113"/>
      <c r="J336" s="608">
        <f t="shared" si="145"/>
        <v>29500</v>
      </c>
      <c r="K336" s="570" t="s">
        <v>14085</v>
      </c>
      <c r="L336" s="621"/>
      <c r="M336" s="700" t="s">
        <v>15250</v>
      </c>
      <c r="N336" t="s">
        <v>14086</v>
      </c>
    </row>
    <row r="337" spans="1:15" x14ac:dyDescent="0.25">
      <c r="A337" s="1023">
        <v>42949</v>
      </c>
      <c r="B337" s="515" t="s">
        <v>13426</v>
      </c>
      <c r="C337" s="566" t="s">
        <v>13427</v>
      </c>
      <c r="D337" s="548" t="s">
        <v>13429</v>
      </c>
      <c r="E337" s="548" t="s">
        <v>28</v>
      </c>
      <c r="F337" s="555">
        <v>89500</v>
      </c>
      <c r="G337" s="548">
        <v>1</v>
      </c>
      <c r="H337" s="548">
        <v>1</v>
      </c>
      <c r="I337" s="566"/>
      <c r="J337" s="608">
        <f t="shared" si="145"/>
        <v>89500</v>
      </c>
      <c r="K337" s="469" t="s">
        <v>11515</v>
      </c>
      <c r="L337" s="80"/>
      <c r="M337" s="700" t="s">
        <v>15250</v>
      </c>
      <c r="N337" t="s">
        <v>13428</v>
      </c>
    </row>
    <row r="338" spans="1:15" x14ac:dyDescent="0.25">
      <c r="A338" s="183">
        <v>42949</v>
      </c>
      <c r="B338" s="100" t="s">
        <v>13430</v>
      </c>
      <c r="C338" s="46" t="s">
        <v>13431</v>
      </c>
      <c r="D338" s="548" t="s">
        <v>13429</v>
      </c>
      <c r="E338" s="44" t="s">
        <v>28</v>
      </c>
      <c r="F338" s="84">
        <v>9950</v>
      </c>
      <c r="G338" s="83">
        <v>1</v>
      </c>
      <c r="H338" s="111">
        <v>1</v>
      </c>
      <c r="I338" s="53"/>
      <c r="J338" s="1058">
        <f>F338*G338</f>
        <v>9950</v>
      </c>
      <c r="K338" s="469" t="s">
        <v>11515</v>
      </c>
      <c r="L338" s="80"/>
      <c r="M338" s="700"/>
      <c r="N338" t="s">
        <v>13428</v>
      </c>
    </row>
    <row r="339" spans="1:15" x14ac:dyDescent="0.25">
      <c r="A339" s="286">
        <v>42877</v>
      </c>
      <c r="B339" s="199" t="s">
        <v>11795</v>
      </c>
      <c r="C339" s="112" t="s">
        <v>13848</v>
      </c>
      <c r="D339" s="111" t="s">
        <v>13035</v>
      </c>
      <c r="E339" s="111" t="s">
        <v>731</v>
      </c>
      <c r="F339" s="192">
        <v>1650000</v>
      </c>
      <c r="G339" s="111">
        <v>1</v>
      </c>
      <c r="H339" s="111">
        <v>1</v>
      </c>
      <c r="I339" s="112"/>
      <c r="J339" s="608">
        <f t="shared" si="145"/>
        <v>1650000</v>
      </c>
      <c r="K339" s="469" t="s">
        <v>10752</v>
      </c>
      <c r="L339" s="80"/>
      <c r="M339" s="700" t="s">
        <v>15250</v>
      </c>
      <c r="N339" t="s">
        <v>13034</v>
      </c>
    </row>
    <row r="340" spans="1:15" x14ac:dyDescent="0.25">
      <c r="A340" s="326">
        <v>42872</v>
      </c>
      <c r="B340" s="437" t="s">
        <v>12870</v>
      </c>
      <c r="C340" s="240" t="s">
        <v>12871</v>
      </c>
      <c r="D340" s="437" t="s">
        <v>12874</v>
      </c>
      <c r="E340" s="437" t="s">
        <v>731</v>
      </c>
      <c r="F340" s="555">
        <v>275000</v>
      </c>
      <c r="G340" s="478">
        <v>1</v>
      </c>
      <c r="H340" s="478">
        <v>1</v>
      </c>
      <c r="I340" s="437"/>
      <c r="J340" s="608">
        <f t="shared" si="145"/>
        <v>275000</v>
      </c>
      <c r="K340" s="469" t="s">
        <v>11515</v>
      </c>
      <c r="L340" s="80"/>
      <c r="N340" s="700" t="s">
        <v>12872</v>
      </c>
    </row>
    <row r="341" spans="1:15" ht="26.25" x14ac:dyDescent="0.25">
      <c r="A341" s="286">
        <v>42844</v>
      </c>
      <c r="B341" s="199" t="s">
        <v>26</v>
      </c>
      <c r="C341" s="1057" t="s">
        <v>12734</v>
      </c>
      <c r="D341" s="111" t="s">
        <v>12873</v>
      </c>
      <c r="E341" s="111" t="s">
        <v>35</v>
      </c>
      <c r="F341" s="192">
        <v>19088</v>
      </c>
      <c r="G341" s="111">
        <v>6</v>
      </c>
      <c r="H341" s="83">
        <v>6</v>
      </c>
      <c r="I341" s="111"/>
      <c r="J341" s="608">
        <f t="shared" si="145"/>
        <v>114528</v>
      </c>
      <c r="K341" s="469" t="s">
        <v>492</v>
      </c>
      <c r="L341" s="80"/>
      <c r="M341" s="700" t="s">
        <v>15250</v>
      </c>
      <c r="N341" t="s">
        <v>12735</v>
      </c>
      <c r="O341" s="700" t="s">
        <v>11971</v>
      </c>
    </row>
    <row r="342" spans="1:15" x14ac:dyDescent="0.25">
      <c r="A342" s="54">
        <v>42733</v>
      </c>
      <c r="B342" s="38" t="s">
        <v>23</v>
      </c>
      <c r="C342" s="57" t="s">
        <v>12200</v>
      </c>
      <c r="D342" s="38" t="s">
        <v>15255</v>
      </c>
      <c r="E342" s="38" t="s">
        <v>24</v>
      </c>
      <c r="F342" s="51">
        <v>22950</v>
      </c>
      <c r="G342" s="49">
        <v>1</v>
      </c>
      <c r="H342" s="49">
        <v>1</v>
      </c>
      <c r="I342" s="38"/>
      <c r="J342" s="86">
        <f t="shared" si="145"/>
        <v>22950</v>
      </c>
      <c r="K342" s="332" t="s">
        <v>168</v>
      </c>
      <c r="L342" s="281"/>
      <c r="M342" s="700" t="s">
        <v>15250</v>
      </c>
      <c r="N342" t="s">
        <v>12199</v>
      </c>
    </row>
    <row r="343" spans="1:15" x14ac:dyDescent="0.25">
      <c r="A343" s="326">
        <v>42733</v>
      </c>
      <c r="B343" s="281" t="s">
        <v>516</v>
      </c>
      <c r="C343" s="240" t="s">
        <v>17223</v>
      </c>
      <c r="D343" s="199" t="s">
        <v>12559</v>
      </c>
      <c r="E343" s="83" t="s">
        <v>24</v>
      </c>
      <c r="F343" s="333">
        <v>25988</v>
      </c>
      <c r="G343" s="466">
        <v>1</v>
      </c>
      <c r="H343" s="1320">
        <v>1</v>
      </c>
      <c r="I343" s="1319"/>
      <c r="J343" s="608">
        <f t="shared" si="145"/>
        <v>25988</v>
      </c>
      <c r="K343" s="469" t="s">
        <v>762</v>
      </c>
      <c r="L343" s="80"/>
      <c r="M343" s="700" t="s">
        <v>15250</v>
      </c>
      <c r="N343" s="700" t="s">
        <v>11847</v>
      </c>
    </row>
    <row r="344" spans="1:15" x14ac:dyDescent="0.25">
      <c r="A344" s="326">
        <v>42733</v>
      </c>
      <c r="B344" s="281" t="s">
        <v>516</v>
      </c>
      <c r="C344" s="240" t="s">
        <v>17371</v>
      </c>
      <c r="D344" s="199" t="s">
        <v>12548</v>
      </c>
      <c r="E344" s="83" t="s">
        <v>24</v>
      </c>
      <c r="F344" s="333">
        <v>25988</v>
      </c>
      <c r="G344" s="466">
        <v>1</v>
      </c>
      <c r="H344" s="465">
        <v>1</v>
      </c>
      <c r="I344" s="476"/>
      <c r="J344" s="608">
        <f t="shared" ref="J344:J350" si="146">H344*F344</f>
        <v>25988</v>
      </c>
      <c r="K344" s="469" t="s">
        <v>11241</v>
      </c>
      <c r="L344" s="80"/>
      <c r="M344" s="700" t="s">
        <v>15250</v>
      </c>
      <c r="N344" s="700" t="s">
        <v>11847</v>
      </c>
      <c r="O344" s="700" t="s">
        <v>11971</v>
      </c>
    </row>
    <row r="345" spans="1:15" x14ac:dyDescent="0.25">
      <c r="A345" s="326">
        <v>42733</v>
      </c>
      <c r="B345" s="281" t="s">
        <v>516</v>
      </c>
      <c r="C345" s="240" t="s">
        <v>17372</v>
      </c>
      <c r="D345" s="199" t="s">
        <v>12549</v>
      </c>
      <c r="E345" s="83" t="s">
        <v>24</v>
      </c>
      <c r="F345" s="333">
        <v>25988</v>
      </c>
      <c r="G345" s="466">
        <v>1</v>
      </c>
      <c r="H345" s="465">
        <v>1</v>
      </c>
      <c r="I345" s="476"/>
      <c r="J345" s="608">
        <f t="shared" si="146"/>
        <v>25988</v>
      </c>
      <c r="K345" s="469" t="s">
        <v>36</v>
      </c>
      <c r="L345" s="80"/>
      <c r="M345" s="700" t="s">
        <v>15250</v>
      </c>
      <c r="N345" s="700" t="s">
        <v>11847</v>
      </c>
      <c r="O345" s="700" t="s">
        <v>11971</v>
      </c>
    </row>
    <row r="346" spans="1:15" x14ac:dyDescent="0.25">
      <c r="A346" s="326">
        <v>42733</v>
      </c>
      <c r="B346" s="281" t="s">
        <v>516</v>
      </c>
      <c r="C346" s="240" t="s">
        <v>17373</v>
      </c>
      <c r="D346" s="199" t="s">
        <v>12550</v>
      </c>
      <c r="E346" s="83" t="s">
        <v>24</v>
      </c>
      <c r="F346" s="333">
        <v>25988</v>
      </c>
      <c r="G346" s="466">
        <v>1</v>
      </c>
      <c r="H346" s="465">
        <v>1</v>
      </c>
      <c r="I346" s="476"/>
      <c r="J346" s="608">
        <f t="shared" si="146"/>
        <v>25988</v>
      </c>
      <c r="K346" s="332" t="s">
        <v>12551</v>
      </c>
      <c r="L346" s="281"/>
      <c r="M346" s="700" t="s">
        <v>15250</v>
      </c>
      <c r="N346" s="700" t="s">
        <v>11847</v>
      </c>
      <c r="O346" s="700" t="s">
        <v>11971</v>
      </c>
    </row>
    <row r="347" spans="1:15" x14ac:dyDescent="0.25">
      <c r="A347" s="326">
        <v>42733</v>
      </c>
      <c r="B347" s="281" t="s">
        <v>516</v>
      </c>
      <c r="C347" s="240" t="s">
        <v>17374</v>
      </c>
      <c r="D347" s="199" t="s">
        <v>12552</v>
      </c>
      <c r="E347" s="83" t="s">
        <v>24</v>
      </c>
      <c r="F347" s="333">
        <v>25988</v>
      </c>
      <c r="G347" s="466">
        <v>1</v>
      </c>
      <c r="H347" s="465">
        <v>1</v>
      </c>
      <c r="I347" s="476"/>
      <c r="J347" s="608">
        <f t="shared" si="146"/>
        <v>25988</v>
      </c>
      <c r="K347" s="332" t="s">
        <v>495</v>
      </c>
      <c r="L347" s="281"/>
      <c r="M347" s="700" t="s">
        <v>15250</v>
      </c>
      <c r="N347" s="700" t="s">
        <v>11847</v>
      </c>
      <c r="O347" s="700" t="s">
        <v>11971</v>
      </c>
    </row>
    <row r="348" spans="1:15" x14ac:dyDescent="0.25">
      <c r="A348" s="326">
        <v>42733</v>
      </c>
      <c r="B348" s="281" t="s">
        <v>516</v>
      </c>
      <c r="C348" s="240" t="s">
        <v>17375</v>
      </c>
      <c r="D348" s="199" t="s">
        <v>12553</v>
      </c>
      <c r="E348" s="83" t="s">
        <v>24</v>
      </c>
      <c r="F348" s="333">
        <v>25988</v>
      </c>
      <c r="G348" s="466">
        <v>1</v>
      </c>
      <c r="H348" s="465">
        <v>1</v>
      </c>
      <c r="I348" s="476"/>
      <c r="J348" s="608">
        <f t="shared" si="146"/>
        <v>25988</v>
      </c>
      <c r="K348" s="332" t="s">
        <v>12554</v>
      </c>
      <c r="L348" s="281"/>
      <c r="M348" s="700" t="s">
        <v>15250</v>
      </c>
      <c r="N348" s="700" t="s">
        <v>11847</v>
      </c>
      <c r="O348" s="700" t="s">
        <v>11971</v>
      </c>
    </row>
    <row r="349" spans="1:15" x14ac:dyDescent="0.25">
      <c r="A349" s="326">
        <v>42733</v>
      </c>
      <c r="B349" s="281" t="s">
        <v>516</v>
      </c>
      <c r="C349" s="240" t="s">
        <v>17376</v>
      </c>
      <c r="D349" s="199" t="s">
        <v>12555</v>
      </c>
      <c r="E349" s="83" t="s">
        <v>24</v>
      </c>
      <c r="F349" s="333">
        <v>25988</v>
      </c>
      <c r="G349" s="466">
        <v>1</v>
      </c>
      <c r="H349" s="465">
        <v>1</v>
      </c>
      <c r="I349" s="476"/>
      <c r="J349" s="608">
        <f t="shared" si="146"/>
        <v>25988</v>
      </c>
      <c r="K349" s="332" t="s">
        <v>57</v>
      </c>
      <c r="L349" s="281"/>
      <c r="M349" s="700" t="s">
        <v>15250</v>
      </c>
      <c r="N349" s="700" t="s">
        <v>11847</v>
      </c>
      <c r="O349" s="700" t="s">
        <v>11971</v>
      </c>
    </row>
    <row r="350" spans="1:15" x14ac:dyDescent="0.25">
      <c r="A350" s="326">
        <v>42733</v>
      </c>
      <c r="B350" s="548" t="s">
        <v>516</v>
      </c>
      <c r="C350" s="612" t="s">
        <v>17377</v>
      </c>
      <c r="D350" s="199" t="s">
        <v>12557</v>
      </c>
      <c r="E350" s="469" t="s">
        <v>24</v>
      </c>
      <c r="F350" s="555">
        <v>44488</v>
      </c>
      <c r="G350" s="469">
        <v>1</v>
      </c>
      <c r="H350" s="548">
        <v>1</v>
      </c>
      <c r="I350" s="469"/>
      <c r="J350" s="367">
        <f t="shared" si="146"/>
        <v>44488</v>
      </c>
      <c r="K350" s="469" t="s">
        <v>11239</v>
      </c>
      <c r="L350" s="80"/>
      <c r="M350" s="700" t="s">
        <v>15250</v>
      </c>
      <c r="N350" s="284" t="s">
        <v>11847</v>
      </c>
      <c r="O350" s="700" t="s">
        <v>11971</v>
      </c>
    </row>
    <row r="351" spans="1:15" x14ac:dyDescent="0.25">
      <c r="A351" s="326">
        <v>42733</v>
      </c>
      <c r="B351" s="548" t="s">
        <v>516</v>
      </c>
      <c r="C351" s="612" t="s">
        <v>12556</v>
      </c>
      <c r="D351" s="199" t="s">
        <v>12558</v>
      </c>
      <c r="E351" s="469" t="s">
        <v>24</v>
      </c>
      <c r="F351" s="555">
        <v>44488</v>
      </c>
      <c r="G351" s="469">
        <v>1</v>
      </c>
      <c r="H351" s="548">
        <v>1</v>
      </c>
      <c r="I351" s="469"/>
      <c r="J351" s="367">
        <f>H351*F351</f>
        <v>44488</v>
      </c>
      <c r="K351" s="469" t="s">
        <v>899</v>
      </c>
      <c r="L351" s="80"/>
      <c r="M351" s="700" t="s">
        <v>15250</v>
      </c>
      <c r="N351" s="284" t="s">
        <v>11847</v>
      </c>
      <c r="O351" s="700" t="s">
        <v>11971</v>
      </c>
    </row>
    <row r="352" spans="1:15" x14ac:dyDescent="0.25">
      <c r="A352" s="286">
        <v>42733</v>
      </c>
      <c r="B352" s="199" t="s">
        <v>707</v>
      </c>
      <c r="C352" s="200" t="s">
        <v>17378</v>
      </c>
      <c r="D352" s="199" t="s">
        <v>12083</v>
      </c>
      <c r="E352" s="199" t="s">
        <v>35</v>
      </c>
      <c r="F352" s="201">
        <v>36770</v>
      </c>
      <c r="G352" s="199">
        <v>1</v>
      </c>
      <c r="H352" s="199">
        <v>1</v>
      </c>
      <c r="I352" s="200"/>
      <c r="J352" s="367">
        <f t="shared" ref="J352:J354" si="147">H352*F352</f>
        <v>36770</v>
      </c>
      <c r="K352" s="469" t="s">
        <v>459</v>
      </c>
      <c r="L352" s="80"/>
      <c r="M352" s="700" t="s">
        <v>15250</v>
      </c>
      <c r="N352" t="s">
        <v>11847</v>
      </c>
      <c r="O352" s="700" t="s">
        <v>6226</v>
      </c>
    </row>
    <row r="353" spans="1:15" x14ac:dyDescent="0.25">
      <c r="A353" s="475">
        <v>42699</v>
      </c>
      <c r="B353" s="447" t="s">
        <v>26</v>
      </c>
      <c r="C353" s="240" t="s">
        <v>17379</v>
      </c>
      <c r="D353" s="281" t="s">
        <v>12080</v>
      </c>
      <c r="E353" s="332" t="s">
        <v>24</v>
      </c>
      <c r="F353" s="324">
        <v>22570</v>
      </c>
      <c r="G353" s="330">
        <v>1</v>
      </c>
      <c r="H353" s="331">
        <v>1</v>
      </c>
      <c r="I353" s="551"/>
      <c r="J353" s="367">
        <f t="shared" si="147"/>
        <v>22570</v>
      </c>
      <c r="K353" s="332" t="s">
        <v>6668</v>
      </c>
      <c r="L353" s="281"/>
      <c r="M353" s="700" t="s">
        <v>15250</v>
      </c>
      <c r="N353" t="s">
        <v>11847</v>
      </c>
      <c r="O353" s="700" t="s">
        <v>11971</v>
      </c>
    </row>
    <row r="354" spans="1:15" x14ac:dyDescent="0.25">
      <c r="A354" s="475">
        <v>42699</v>
      </c>
      <c r="B354" s="447" t="s">
        <v>26</v>
      </c>
      <c r="C354" s="240" t="s">
        <v>17379</v>
      </c>
      <c r="D354" s="281" t="s">
        <v>12079</v>
      </c>
      <c r="E354" s="332" t="s">
        <v>24</v>
      </c>
      <c r="F354" s="324">
        <v>22570</v>
      </c>
      <c r="G354" s="330">
        <v>1</v>
      </c>
      <c r="H354" s="331">
        <v>1</v>
      </c>
      <c r="I354" s="551"/>
      <c r="J354" s="367">
        <f t="shared" si="147"/>
        <v>22570</v>
      </c>
      <c r="K354" s="332" t="s">
        <v>305</v>
      </c>
      <c r="L354" s="281"/>
      <c r="M354" s="700" t="s">
        <v>15250</v>
      </c>
      <c r="N354" t="s">
        <v>11847</v>
      </c>
      <c r="O354" s="700" t="s">
        <v>11971</v>
      </c>
    </row>
    <row r="355" spans="1:15" x14ac:dyDescent="0.25">
      <c r="A355" s="286">
        <v>42733</v>
      </c>
      <c r="B355" s="199" t="s">
        <v>707</v>
      </c>
      <c r="C355" s="200" t="s">
        <v>17380</v>
      </c>
      <c r="D355" s="199" t="s">
        <v>11976</v>
      </c>
      <c r="E355" s="199" t="s">
        <v>35</v>
      </c>
      <c r="F355" s="201">
        <v>36770</v>
      </c>
      <c r="G355" s="199">
        <v>4</v>
      </c>
      <c r="H355" s="199">
        <v>4</v>
      </c>
      <c r="I355" s="200"/>
      <c r="J355" s="367">
        <f>H355*F355</f>
        <v>147080</v>
      </c>
      <c r="K355" s="469" t="s">
        <v>57</v>
      </c>
      <c r="L355" s="80"/>
      <c r="M355" s="700" t="s">
        <v>15250</v>
      </c>
      <c r="N355" t="s">
        <v>11847</v>
      </c>
      <c r="O355" s="700" t="s">
        <v>6226</v>
      </c>
    </row>
    <row r="356" spans="1:15" x14ac:dyDescent="0.25">
      <c r="A356" s="286">
        <v>42733</v>
      </c>
      <c r="B356" s="199" t="s">
        <v>707</v>
      </c>
      <c r="C356" s="200" t="s">
        <v>17380</v>
      </c>
      <c r="D356" s="199" t="s">
        <v>11975</v>
      </c>
      <c r="E356" s="199" t="s">
        <v>35</v>
      </c>
      <c r="F356" s="201">
        <v>36770</v>
      </c>
      <c r="G356" s="199">
        <v>3</v>
      </c>
      <c r="H356" s="199">
        <v>3</v>
      </c>
      <c r="I356" s="200"/>
      <c r="J356" s="367">
        <f t="shared" ref="J356:J362" si="148">H356*F356</f>
        <v>110310</v>
      </c>
      <c r="K356" s="469" t="s">
        <v>11987</v>
      </c>
      <c r="L356" s="80"/>
      <c r="M356" s="700" t="s">
        <v>15250</v>
      </c>
      <c r="N356" t="s">
        <v>11847</v>
      </c>
      <c r="O356" s="700" t="s">
        <v>6226</v>
      </c>
    </row>
    <row r="357" spans="1:15" x14ac:dyDescent="0.25">
      <c r="A357" s="286">
        <v>42733</v>
      </c>
      <c r="B357" s="199" t="s">
        <v>707</v>
      </c>
      <c r="C357" s="200" t="s">
        <v>17380</v>
      </c>
      <c r="D357" s="199" t="s">
        <v>11970</v>
      </c>
      <c r="E357" s="199" t="s">
        <v>35</v>
      </c>
      <c r="F357" s="201">
        <v>36770</v>
      </c>
      <c r="G357" s="199">
        <v>1</v>
      </c>
      <c r="H357" s="199">
        <v>1</v>
      </c>
      <c r="I357" s="200"/>
      <c r="J357" s="367">
        <f t="shared" si="148"/>
        <v>36770</v>
      </c>
      <c r="K357" s="469" t="s">
        <v>11978</v>
      </c>
      <c r="L357" s="80"/>
      <c r="M357" s="700" t="s">
        <v>15250</v>
      </c>
      <c r="N357" t="s">
        <v>11847</v>
      </c>
      <c r="O357" s="700" t="s">
        <v>6226</v>
      </c>
    </row>
    <row r="358" spans="1:15" x14ac:dyDescent="0.25">
      <c r="A358" s="286">
        <v>42733</v>
      </c>
      <c r="B358" s="199" t="s">
        <v>707</v>
      </c>
      <c r="C358" s="200" t="s">
        <v>17380</v>
      </c>
      <c r="D358" s="199" t="s">
        <v>11985</v>
      </c>
      <c r="E358" s="199" t="s">
        <v>35</v>
      </c>
      <c r="F358" s="201">
        <v>36770</v>
      </c>
      <c r="G358" s="199">
        <v>2</v>
      </c>
      <c r="H358" s="199">
        <v>2</v>
      </c>
      <c r="I358" s="200"/>
      <c r="J358" s="367">
        <f t="shared" si="148"/>
        <v>73540</v>
      </c>
      <c r="K358" s="469" t="s">
        <v>11977</v>
      </c>
      <c r="L358" s="80"/>
      <c r="M358" s="700" t="s">
        <v>15250</v>
      </c>
      <c r="N358" t="s">
        <v>11847</v>
      </c>
      <c r="O358" s="700" t="s">
        <v>6226</v>
      </c>
    </row>
    <row r="359" spans="1:15" x14ac:dyDescent="0.25">
      <c r="A359" s="286">
        <v>42733</v>
      </c>
      <c r="B359" s="199" t="s">
        <v>707</v>
      </c>
      <c r="C359" s="200" t="s">
        <v>17380</v>
      </c>
      <c r="D359" s="199" t="s">
        <v>11984</v>
      </c>
      <c r="E359" s="199" t="s">
        <v>35</v>
      </c>
      <c r="F359" s="201">
        <v>36770</v>
      </c>
      <c r="G359" s="199">
        <v>1</v>
      </c>
      <c r="H359" s="199">
        <v>1</v>
      </c>
      <c r="I359" s="200"/>
      <c r="J359" s="367">
        <f t="shared" si="148"/>
        <v>36770</v>
      </c>
      <c r="K359" s="469" t="s">
        <v>181</v>
      </c>
      <c r="L359" s="80"/>
      <c r="M359" s="700" t="s">
        <v>15250</v>
      </c>
      <c r="N359" t="s">
        <v>11847</v>
      </c>
      <c r="O359" s="700" t="s">
        <v>6226</v>
      </c>
    </row>
    <row r="360" spans="1:15" x14ac:dyDescent="0.25">
      <c r="A360" s="286">
        <v>42733</v>
      </c>
      <c r="B360" s="199" t="s">
        <v>707</v>
      </c>
      <c r="C360" s="200" t="s">
        <v>17378</v>
      </c>
      <c r="D360" s="199" t="s">
        <v>11983</v>
      </c>
      <c r="E360" s="199" t="s">
        <v>35</v>
      </c>
      <c r="F360" s="201">
        <v>36770</v>
      </c>
      <c r="G360" s="199">
        <v>2</v>
      </c>
      <c r="H360" s="199">
        <v>2</v>
      </c>
      <c r="I360" s="200"/>
      <c r="J360" s="367">
        <f t="shared" si="148"/>
        <v>73540</v>
      </c>
      <c r="K360" s="469" t="s">
        <v>896</v>
      </c>
      <c r="L360" s="80"/>
      <c r="M360" s="700" t="s">
        <v>15250</v>
      </c>
      <c r="N360" t="s">
        <v>11847</v>
      </c>
      <c r="O360" s="700" t="s">
        <v>6226</v>
      </c>
    </row>
    <row r="361" spans="1:15" x14ac:dyDescent="0.25">
      <c r="A361" s="286">
        <v>42733</v>
      </c>
      <c r="B361" s="199" t="s">
        <v>707</v>
      </c>
      <c r="C361" s="200" t="s">
        <v>17380</v>
      </c>
      <c r="D361" s="199" t="s">
        <v>11982</v>
      </c>
      <c r="E361" s="199" t="s">
        <v>35</v>
      </c>
      <c r="F361" s="201">
        <v>36770</v>
      </c>
      <c r="G361" s="199">
        <v>1</v>
      </c>
      <c r="H361" s="199">
        <v>1</v>
      </c>
      <c r="I361" s="200"/>
      <c r="J361" s="367">
        <f t="shared" si="148"/>
        <v>36770</v>
      </c>
      <c r="K361" s="469" t="s">
        <v>11986</v>
      </c>
      <c r="L361" s="80"/>
      <c r="M361" s="700" t="s">
        <v>15250</v>
      </c>
      <c r="N361" t="s">
        <v>11847</v>
      </c>
      <c r="O361" s="700" t="s">
        <v>6226</v>
      </c>
    </row>
    <row r="362" spans="1:15" x14ac:dyDescent="0.25">
      <c r="A362" s="286">
        <v>42733</v>
      </c>
      <c r="B362" s="199" t="s">
        <v>707</v>
      </c>
      <c r="C362" s="200" t="s">
        <v>17380</v>
      </c>
      <c r="D362" s="199" t="s">
        <v>11981</v>
      </c>
      <c r="E362" s="199" t="s">
        <v>35</v>
      </c>
      <c r="F362" s="201">
        <v>36770</v>
      </c>
      <c r="G362" s="199">
        <v>1</v>
      </c>
      <c r="H362" s="199">
        <v>1</v>
      </c>
      <c r="I362" s="200"/>
      <c r="J362" s="367">
        <f t="shared" si="148"/>
        <v>36770</v>
      </c>
      <c r="K362" s="469" t="s">
        <v>11241</v>
      </c>
      <c r="L362" s="80"/>
      <c r="M362" s="700" t="s">
        <v>15250</v>
      </c>
      <c r="N362" t="s">
        <v>11847</v>
      </c>
      <c r="O362" s="700" t="s">
        <v>6226</v>
      </c>
    </row>
    <row r="363" spans="1:15" x14ac:dyDescent="0.25">
      <c r="A363" s="286">
        <v>42733</v>
      </c>
      <c r="B363" s="199" t="s">
        <v>707</v>
      </c>
      <c r="C363" s="200" t="s">
        <v>17380</v>
      </c>
      <c r="D363" s="199" t="s">
        <v>11980</v>
      </c>
      <c r="E363" s="199" t="s">
        <v>35</v>
      </c>
      <c r="F363" s="201">
        <v>36770</v>
      </c>
      <c r="G363" s="199">
        <v>1</v>
      </c>
      <c r="H363" s="199">
        <v>1</v>
      </c>
      <c r="I363" s="200"/>
      <c r="J363" s="367">
        <f t="shared" ref="J363:J366" si="149">H363*F363</f>
        <v>36770</v>
      </c>
      <c r="K363" s="469" t="s">
        <v>12170</v>
      </c>
      <c r="L363" s="80"/>
      <c r="M363" s="700" t="s">
        <v>15250</v>
      </c>
      <c r="N363" t="s">
        <v>11847</v>
      </c>
      <c r="O363" s="700" t="s">
        <v>6226</v>
      </c>
    </row>
    <row r="364" spans="1:15" x14ac:dyDescent="0.25">
      <c r="A364" s="286">
        <v>42733</v>
      </c>
      <c r="B364" s="199" t="s">
        <v>707</v>
      </c>
      <c r="C364" s="200" t="s">
        <v>17380</v>
      </c>
      <c r="D364" s="199" t="s">
        <v>11979</v>
      </c>
      <c r="E364" s="199" t="s">
        <v>35</v>
      </c>
      <c r="F364" s="201">
        <v>36770</v>
      </c>
      <c r="G364" s="199">
        <v>2</v>
      </c>
      <c r="H364" s="199">
        <v>2</v>
      </c>
      <c r="I364" s="200"/>
      <c r="J364" s="367">
        <f t="shared" si="149"/>
        <v>73540</v>
      </c>
      <c r="K364" s="469" t="s">
        <v>11239</v>
      </c>
      <c r="L364" s="80"/>
      <c r="M364" s="700" t="s">
        <v>15250</v>
      </c>
      <c r="N364" t="s">
        <v>11847</v>
      </c>
      <c r="O364" s="700" t="s">
        <v>6226</v>
      </c>
    </row>
    <row r="365" spans="1:15" x14ac:dyDescent="0.25">
      <c r="A365" s="286">
        <v>42733</v>
      </c>
      <c r="B365" s="199" t="s">
        <v>707</v>
      </c>
      <c r="C365" s="200" t="s">
        <v>17378</v>
      </c>
      <c r="D365" s="199" t="s">
        <v>11979</v>
      </c>
      <c r="E365" s="199" t="s">
        <v>35</v>
      </c>
      <c r="F365" s="201">
        <v>36770</v>
      </c>
      <c r="G365" s="199">
        <v>1</v>
      </c>
      <c r="H365" s="199">
        <v>1</v>
      </c>
      <c r="I365" s="200"/>
      <c r="J365" s="367">
        <f t="shared" si="149"/>
        <v>36770</v>
      </c>
      <c r="K365" s="469" t="s">
        <v>899</v>
      </c>
      <c r="L365" s="80"/>
      <c r="M365" s="700"/>
      <c r="N365" t="s">
        <v>11847</v>
      </c>
    </row>
    <row r="366" spans="1:15" x14ac:dyDescent="0.25">
      <c r="A366" s="286">
        <v>42733</v>
      </c>
      <c r="B366" s="199" t="s">
        <v>707</v>
      </c>
      <c r="C366" s="200" t="s">
        <v>17380</v>
      </c>
      <c r="D366" s="199" t="s">
        <v>11979</v>
      </c>
      <c r="E366" s="199" t="s">
        <v>35</v>
      </c>
      <c r="F366" s="201">
        <v>36770</v>
      </c>
      <c r="G366" s="199">
        <v>1</v>
      </c>
      <c r="H366" s="199">
        <v>1</v>
      </c>
      <c r="I366" s="200"/>
      <c r="J366" s="367">
        <f t="shared" si="149"/>
        <v>36770</v>
      </c>
      <c r="K366" s="469" t="s">
        <v>12273</v>
      </c>
      <c r="L366" s="80"/>
      <c r="M366" s="700"/>
      <c r="N366" t="s">
        <v>11847</v>
      </c>
    </row>
    <row r="367" spans="1:15" x14ac:dyDescent="0.25">
      <c r="A367" s="286">
        <v>42733</v>
      </c>
      <c r="B367" s="199" t="s">
        <v>11965</v>
      </c>
      <c r="C367" s="200" t="s">
        <v>17381</v>
      </c>
      <c r="D367" s="199" t="s">
        <v>11967</v>
      </c>
      <c r="E367" s="199" t="s">
        <v>731</v>
      </c>
      <c r="F367" s="201">
        <v>1850000</v>
      </c>
      <c r="G367" s="199">
        <v>1</v>
      </c>
      <c r="H367" s="199">
        <v>1</v>
      </c>
      <c r="I367" s="200"/>
      <c r="J367" s="367">
        <f t="shared" ref="J367:J372" si="150">H367*F367</f>
        <v>1850000</v>
      </c>
      <c r="K367" s="469" t="s">
        <v>11515</v>
      </c>
      <c r="L367" s="80"/>
      <c r="M367" t="s">
        <v>15249</v>
      </c>
      <c r="N367" t="s">
        <v>11966</v>
      </c>
    </row>
    <row r="368" spans="1:15" x14ac:dyDescent="0.25">
      <c r="A368" s="1046">
        <v>42699</v>
      </c>
      <c r="B368" s="1047" t="s">
        <v>707</v>
      </c>
      <c r="C368" s="1043" t="s">
        <v>17382</v>
      </c>
      <c r="D368" s="1047" t="s">
        <v>11961</v>
      </c>
      <c r="E368" s="1044" t="s">
        <v>35</v>
      </c>
      <c r="F368" s="1045">
        <v>35230</v>
      </c>
      <c r="G368" s="1044">
        <v>1</v>
      </c>
      <c r="H368" s="1044">
        <v>1</v>
      </c>
      <c r="I368" s="1044"/>
      <c r="J368" s="367">
        <f t="shared" si="150"/>
        <v>35230</v>
      </c>
      <c r="K368" s="1681" t="s">
        <v>84</v>
      </c>
      <c r="L368" s="621"/>
      <c r="M368" s="700" t="s">
        <v>15250</v>
      </c>
      <c r="N368" t="s">
        <v>11847</v>
      </c>
      <c r="O368" s="700" t="s">
        <v>11454</v>
      </c>
    </row>
    <row r="369" spans="1:15" x14ac:dyDescent="0.25">
      <c r="A369" s="326">
        <v>42699</v>
      </c>
      <c r="B369" s="332" t="s">
        <v>516</v>
      </c>
      <c r="C369" s="285" t="s">
        <v>17383</v>
      </c>
      <c r="D369" s="332" t="s">
        <v>11959</v>
      </c>
      <c r="E369" s="332" t="s">
        <v>24</v>
      </c>
      <c r="F369" s="464">
        <v>44488</v>
      </c>
      <c r="G369" s="330">
        <v>2</v>
      </c>
      <c r="H369" s="478">
        <v>2</v>
      </c>
      <c r="I369" s="332"/>
      <c r="J369" s="367">
        <f t="shared" si="150"/>
        <v>88976</v>
      </c>
      <c r="K369" s="471" t="s">
        <v>11960</v>
      </c>
      <c r="L369" s="672"/>
      <c r="M369" s="700" t="s">
        <v>15250</v>
      </c>
      <c r="N369" t="s">
        <v>11847</v>
      </c>
      <c r="O369" s="1724" t="s">
        <v>11454</v>
      </c>
    </row>
    <row r="370" spans="1:15" x14ac:dyDescent="0.25">
      <c r="A370" s="995">
        <v>42733</v>
      </c>
      <c r="B370" s="199" t="s">
        <v>516</v>
      </c>
      <c r="C370" s="200" t="s">
        <v>17384</v>
      </c>
      <c r="D370" s="199" t="s">
        <v>11957</v>
      </c>
      <c r="E370" s="199" t="s">
        <v>24</v>
      </c>
      <c r="F370" s="800">
        <v>32999</v>
      </c>
      <c r="G370" s="199">
        <v>2</v>
      </c>
      <c r="H370" s="199">
        <v>2</v>
      </c>
      <c r="I370" s="200"/>
      <c r="J370" s="367">
        <f t="shared" si="150"/>
        <v>65998</v>
      </c>
      <c r="K370" s="515" t="s">
        <v>17398</v>
      </c>
      <c r="L370" s="515"/>
      <c r="M370" t="s">
        <v>15249</v>
      </c>
      <c r="N370" t="s">
        <v>11958</v>
      </c>
      <c r="O370" s="1724" t="s">
        <v>6226</v>
      </c>
    </row>
    <row r="371" spans="1:15" x14ac:dyDescent="0.25">
      <c r="A371" s="286">
        <v>42726</v>
      </c>
      <c r="B371" s="199" t="s">
        <v>516</v>
      </c>
      <c r="C371" s="889" t="s">
        <v>17385</v>
      </c>
      <c r="D371" s="515" t="s">
        <v>11927</v>
      </c>
      <c r="E371" s="469" t="s">
        <v>28</v>
      </c>
      <c r="F371" s="598">
        <v>35850</v>
      </c>
      <c r="G371" s="469">
        <v>1</v>
      </c>
      <c r="H371" s="515">
        <v>1</v>
      </c>
      <c r="I371" s="327"/>
      <c r="J371" s="367">
        <f t="shared" si="150"/>
        <v>35850</v>
      </c>
      <c r="K371" s="469" t="s">
        <v>6109</v>
      </c>
      <c r="L371" s="80"/>
      <c r="M371" t="s">
        <v>15249</v>
      </c>
      <c r="N371" t="s">
        <v>11928</v>
      </c>
      <c r="O371" s="1724"/>
    </row>
    <row r="372" spans="1:15" x14ac:dyDescent="0.25">
      <c r="A372" s="79">
        <v>42713</v>
      </c>
      <c r="B372" s="199" t="s">
        <v>516</v>
      </c>
      <c r="C372" s="228" t="s">
        <v>17386</v>
      </c>
      <c r="D372" s="199" t="s">
        <v>11846</v>
      </c>
      <c r="E372" s="83" t="s">
        <v>24</v>
      </c>
      <c r="F372" s="325">
        <v>35388</v>
      </c>
      <c r="G372" s="83">
        <v>1</v>
      </c>
      <c r="H372" s="199">
        <v>1</v>
      </c>
      <c r="I372" s="83"/>
      <c r="J372" s="367">
        <f t="shared" si="150"/>
        <v>35388</v>
      </c>
      <c r="K372" s="469" t="s">
        <v>57</v>
      </c>
      <c r="L372" s="80"/>
      <c r="M372" s="700" t="s">
        <v>15250</v>
      </c>
      <c r="N372" t="s">
        <v>11847</v>
      </c>
      <c r="O372" s="1724"/>
    </row>
    <row r="373" spans="1:15" x14ac:dyDescent="0.25">
      <c r="A373" s="976">
        <v>42689</v>
      </c>
      <c r="B373" s="199" t="s">
        <v>26</v>
      </c>
      <c r="C373" s="889" t="s">
        <v>17387</v>
      </c>
      <c r="D373" s="199" t="s">
        <v>11691</v>
      </c>
      <c r="E373" s="239" t="s">
        <v>24</v>
      </c>
      <c r="F373" s="556">
        <v>21850</v>
      </c>
      <c r="G373" s="199">
        <v>1</v>
      </c>
      <c r="H373" s="199">
        <v>1</v>
      </c>
      <c r="J373" s="367">
        <f t="shared" ref="J373:J383" si="151">H373*F373</f>
        <v>21850</v>
      </c>
      <c r="K373" s="469" t="s">
        <v>11690</v>
      </c>
      <c r="L373" s="80"/>
      <c r="N373" t="s">
        <v>11692</v>
      </c>
      <c r="O373" s="1724" t="s">
        <v>6226</v>
      </c>
    </row>
    <row r="374" spans="1:15" x14ac:dyDescent="0.25">
      <c r="A374" s="976">
        <v>42648</v>
      </c>
      <c r="B374" s="199" t="s">
        <v>9219</v>
      </c>
      <c r="C374" s="200" t="s">
        <v>17388</v>
      </c>
      <c r="D374" s="199" t="s">
        <v>11572</v>
      </c>
      <c r="E374" s="199" t="s">
        <v>28</v>
      </c>
      <c r="F374" s="201">
        <v>16950</v>
      </c>
      <c r="G374" s="199">
        <v>5</v>
      </c>
      <c r="H374" s="199">
        <v>5</v>
      </c>
      <c r="I374" s="200"/>
      <c r="J374" s="367">
        <f t="shared" si="151"/>
        <v>84750</v>
      </c>
      <c r="K374" s="469" t="s">
        <v>84</v>
      </c>
      <c r="L374" s="80"/>
      <c r="M374" s="200"/>
      <c r="N374" s="200" t="s">
        <v>11556</v>
      </c>
      <c r="O374" s="1724"/>
    </row>
    <row r="375" spans="1:15" x14ac:dyDescent="0.25">
      <c r="A375" s="976">
        <v>42664</v>
      </c>
      <c r="B375" s="199" t="s">
        <v>11564</v>
      </c>
      <c r="C375" s="200" t="s">
        <v>17389</v>
      </c>
      <c r="D375" s="199" t="s">
        <v>11565</v>
      </c>
      <c r="E375" s="199" t="s">
        <v>28</v>
      </c>
      <c r="F375" s="201">
        <v>42300</v>
      </c>
      <c r="G375" s="199">
        <v>1</v>
      </c>
      <c r="H375" s="199">
        <v>1</v>
      </c>
      <c r="I375" s="200"/>
      <c r="J375" s="367">
        <f t="shared" si="151"/>
        <v>42300</v>
      </c>
      <c r="K375" s="469" t="s">
        <v>124</v>
      </c>
      <c r="L375" s="80"/>
      <c r="N375" t="s">
        <v>11566</v>
      </c>
      <c r="O375" s="1724" t="s">
        <v>6226</v>
      </c>
    </row>
    <row r="376" spans="1:15" x14ac:dyDescent="0.25">
      <c r="A376" s="976">
        <v>42656</v>
      </c>
      <c r="B376" s="199" t="s">
        <v>11557</v>
      </c>
      <c r="C376" s="200" t="s">
        <v>11561</v>
      </c>
      <c r="D376" s="199" t="s">
        <v>11562</v>
      </c>
      <c r="E376" s="199" t="s">
        <v>83</v>
      </c>
      <c r="F376" s="201">
        <v>107950</v>
      </c>
      <c r="G376" s="199">
        <v>4</v>
      </c>
      <c r="H376" s="199">
        <v>4</v>
      </c>
      <c r="I376" s="200"/>
      <c r="J376" s="367">
        <f t="shared" si="151"/>
        <v>431800</v>
      </c>
      <c r="K376" s="469" t="s">
        <v>461</v>
      </c>
      <c r="L376" s="80"/>
      <c r="N376" t="s">
        <v>11560</v>
      </c>
      <c r="O376" s="1724"/>
    </row>
    <row r="377" spans="1:15" x14ac:dyDescent="0.25">
      <c r="A377" s="976">
        <v>42656</v>
      </c>
      <c r="B377" s="199" t="s">
        <v>11557</v>
      </c>
      <c r="C377" s="200" t="s">
        <v>11558</v>
      </c>
      <c r="D377" s="199" t="s">
        <v>11559</v>
      </c>
      <c r="E377" s="199" t="s">
        <v>32</v>
      </c>
      <c r="F377" s="201">
        <v>90550</v>
      </c>
      <c r="G377" s="199">
        <v>1</v>
      </c>
      <c r="H377" s="199">
        <v>1</v>
      </c>
      <c r="I377" s="200"/>
      <c r="J377" s="367">
        <f t="shared" si="151"/>
        <v>90550</v>
      </c>
      <c r="K377" s="469" t="s">
        <v>461</v>
      </c>
      <c r="L377" s="80"/>
      <c r="N377" t="s">
        <v>11560</v>
      </c>
      <c r="O377" s="1724"/>
    </row>
    <row r="378" spans="1:15" x14ac:dyDescent="0.25">
      <c r="A378" s="976">
        <v>42648</v>
      </c>
      <c r="B378" s="199" t="s">
        <v>516</v>
      </c>
      <c r="C378" s="200" t="s">
        <v>17390</v>
      </c>
      <c r="D378" s="199" t="s">
        <v>11555</v>
      </c>
      <c r="E378" s="199" t="s">
        <v>24</v>
      </c>
      <c r="F378" s="201">
        <v>55950</v>
      </c>
      <c r="G378" s="199">
        <v>1</v>
      </c>
      <c r="H378" s="199">
        <v>1</v>
      </c>
      <c r="I378" s="199"/>
      <c r="J378" s="367">
        <f t="shared" si="151"/>
        <v>55950</v>
      </c>
      <c r="K378" s="469" t="s">
        <v>84</v>
      </c>
      <c r="L378" s="80"/>
      <c r="N378" t="s">
        <v>11556</v>
      </c>
      <c r="O378" s="1724" t="s">
        <v>6226</v>
      </c>
    </row>
    <row r="379" spans="1:15" x14ac:dyDescent="0.25">
      <c r="A379" s="79">
        <v>42648</v>
      </c>
      <c r="B379" s="83" t="s">
        <v>26</v>
      </c>
      <c r="C379" s="87" t="s">
        <v>17391</v>
      </c>
      <c r="D379" s="83" t="s">
        <v>11382</v>
      </c>
      <c r="E379" s="83" t="s">
        <v>35</v>
      </c>
      <c r="F379" s="182">
        <v>20790</v>
      </c>
      <c r="G379" s="83">
        <v>5</v>
      </c>
      <c r="H379" s="83">
        <v>5</v>
      </c>
      <c r="I379" s="199"/>
      <c r="J379" s="367">
        <f t="shared" si="151"/>
        <v>103950</v>
      </c>
      <c r="K379" s="469" t="s">
        <v>492</v>
      </c>
      <c r="L379" s="80"/>
      <c r="N379" t="s">
        <v>11383</v>
      </c>
      <c r="O379" s="1724" t="s">
        <v>11454</v>
      </c>
    </row>
    <row r="380" spans="1:15" x14ac:dyDescent="0.25">
      <c r="A380" s="326"/>
      <c r="B380" s="548"/>
      <c r="C380" s="327"/>
      <c r="D380" s="199" t="s">
        <v>11379</v>
      </c>
      <c r="E380" s="469"/>
      <c r="F380" s="555"/>
      <c r="G380" s="469"/>
      <c r="H380" s="548"/>
      <c r="I380" s="469"/>
      <c r="J380" s="367">
        <f t="shared" si="151"/>
        <v>0</v>
      </c>
      <c r="K380" s="469"/>
      <c r="L380" s="80"/>
      <c r="N380" t="s">
        <v>11381</v>
      </c>
      <c r="O380" s="1724"/>
    </row>
    <row r="381" spans="1:15" x14ac:dyDescent="0.25">
      <c r="A381" s="326">
        <v>42656</v>
      </c>
      <c r="B381" s="548" t="s">
        <v>756</v>
      </c>
      <c r="C381" s="327" t="s">
        <v>11552</v>
      </c>
      <c r="D381" s="548" t="s">
        <v>11554</v>
      </c>
      <c r="E381" s="469" t="s">
        <v>35</v>
      </c>
      <c r="F381" s="555">
        <v>19887</v>
      </c>
      <c r="G381" s="469">
        <v>10</v>
      </c>
      <c r="H381" s="548">
        <v>10</v>
      </c>
      <c r="I381" s="469"/>
      <c r="J381" s="367">
        <f t="shared" si="151"/>
        <v>198870</v>
      </c>
      <c r="K381" s="469" t="s">
        <v>863</v>
      </c>
      <c r="L381" s="80"/>
      <c r="N381" t="s">
        <v>11553</v>
      </c>
      <c r="O381" s="1724" t="s">
        <v>6226</v>
      </c>
    </row>
    <row r="382" spans="1:15" x14ac:dyDescent="0.25">
      <c r="A382" s="475"/>
      <c r="B382" s="548"/>
      <c r="C382" s="327"/>
      <c r="D382" s="199" t="s">
        <v>11378</v>
      </c>
      <c r="E382" s="469"/>
      <c r="F382" s="555"/>
      <c r="G382" s="469"/>
      <c r="H382" s="548"/>
      <c r="I382" s="469"/>
      <c r="J382" s="367">
        <f t="shared" si="151"/>
        <v>0</v>
      </c>
      <c r="K382" s="469"/>
      <c r="L382" s="80"/>
      <c r="N382" t="s">
        <v>11380</v>
      </c>
      <c r="O382" s="1724"/>
    </row>
    <row r="383" spans="1:15" x14ac:dyDescent="0.25">
      <c r="A383" s="54"/>
      <c r="B383" s="181"/>
      <c r="C383" s="232"/>
      <c r="D383" s="199" t="s">
        <v>11377</v>
      </c>
      <c r="E383" s="181"/>
      <c r="F383" s="224"/>
      <c r="G383" s="181"/>
      <c r="H383" s="181"/>
      <c r="I383" s="181"/>
      <c r="J383" s="367">
        <f t="shared" si="151"/>
        <v>0</v>
      </c>
      <c r="K383" s="469"/>
      <c r="L383" s="80"/>
      <c r="O383" s="1724"/>
    </row>
    <row r="384" spans="1:15" x14ac:dyDescent="0.25">
      <c r="A384" s="286">
        <v>42286</v>
      </c>
      <c r="B384" s="199" t="s">
        <v>11176</v>
      </c>
      <c r="C384" s="200" t="s">
        <v>17392</v>
      </c>
      <c r="D384" s="199" t="s">
        <v>11178</v>
      </c>
      <c r="E384" s="199" t="s">
        <v>32</v>
      </c>
      <c r="F384" s="201">
        <v>16800</v>
      </c>
      <c r="G384" s="199">
        <v>1</v>
      </c>
      <c r="H384" s="199">
        <v>1</v>
      </c>
      <c r="I384" s="199"/>
      <c r="J384" s="608">
        <f t="shared" ref="J384" si="152">H384*F384</f>
        <v>16800</v>
      </c>
      <c r="K384" s="515" t="s">
        <v>10835</v>
      </c>
      <c r="L384" s="515"/>
      <c r="N384" t="s">
        <v>11177</v>
      </c>
      <c r="O384" s="1724"/>
    </row>
    <row r="385" spans="1:15" x14ac:dyDescent="0.25">
      <c r="A385" s="475">
        <v>42275</v>
      </c>
      <c r="B385" s="548" t="s">
        <v>26</v>
      </c>
      <c r="C385" s="612" t="s">
        <v>11124</v>
      </c>
      <c r="D385" s="80" t="s">
        <v>11125</v>
      </c>
      <c r="E385" s="469" t="s">
        <v>24</v>
      </c>
      <c r="F385" s="555">
        <v>20970</v>
      </c>
      <c r="G385" s="469">
        <v>1</v>
      </c>
      <c r="H385" s="548">
        <v>1</v>
      </c>
      <c r="I385" s="469"/>
      <c r="J385" s="608">
        <f t="shared" ref="J385:J386" si="153">H385*F385</f>
        <v>20970</v>
      </c>
      <c r="K385" s="469" t="s">
        <v>5933</v>
      </c>
      <c r="L385" s="80"/>
      <c r="N385" t="s">
        <v>11126</v>
      </c>
      <c r="O385" s="1724" t="s">
        <v>6226</v>
      </c>
    </row>
    <row r="386" spans="1:15" x14ac:dyDescent="0.25">
      <c r="A386" s="54">
        <v>42275</v>
      </c>
      <c r="B386" s="181" t="s">
        <v>26</v>
      </c>
      <c r="C386" s="232" t="s">
        <v>17393</v>
      </c>
      <c r="D386" s="181" t="s">
        <v>11116</v>
      </c>
      <c r="E386" s="181" t="s">
        <v>35</v>
      </c>
      <c r="F386" s="224">
        <v>37500</v>
      </c>
      <c r="G386" s="181">
        <v>2</v>
      </c>
      <c r="H386" s="181">
        <v>2</v>
      </c>
      <c r="I386" s="181"/>
      <c r="J386" s="608">
        <f t="shared" si="153"/>
        <v>75000</v>
      </c>
      <c r="K386" s="547" t="s">
        <v>57</v>
      </c>
      <c r="L386" s="80"/>
      <c r="N386" t="s">
        <v>11117</v>
      </c>
      <c r="O386" s="1724" t="s">
        <v>6226</v>
      </c>
    </row>
    <row r="387" spans="1:15" x14ac:dyDescent="0.25">
      <c r="A387" s="286">
        <v>42263</v>
      </c>
      <c r="B387" s="199" t="s">
        <v>26</v>
      </c>
      <c r="C387" s="200" t="s">
        <v>17224</v>
      </c>
      <c r="D387" s="181" t="s">
        <v>11068</v>
      </c>
      <c r="E387" s="181" t="s">
        <v>35</v>
      </c>
      <c r="F387" s="224">
        <v>18498</v>
      </c>
      <c r="G387" s="181">
        <v>100</v>
      </c>
      <c r="H387" s="181">
        <v>100</v>
      </c>
      <c r="I387" s="181"/>
      <c r="J387" s="367">
        <f>H387*F387</f>
        <v>1849800</v>
      </c>
      <c r="K387" s="547" t="s">
        <v>461</v>
      </c>
      <c r="L387" s="80"/>
      <c r="N387" t="s">
        <v>11069</v>
      </c>
      <c r="O387" s="1724" t="s">
        <v>6226</v>
      </c>
    </row>
    <row r="388" spans="1:15" x14ac:dyDescent="0.25">
      <c r="A388" s="286">
        <v>42262</v>
      </c>
      <c r="B388" s="199" t="s">
        <v>26</v>
      </c>
      <c r="C388" s="982" t="s">
        <v>17394</v>
      </c>
      <c r="D388" s="199" t="s">
        <v>11007</v>
      </c>
      <c r="E388" s="199" t="s">
        <v>24</v>
      </c>
      <c r="F388" s="325">
        <v>30500</v>
      </c>
      <c r="G388" s="199">
        <v>1</v>
      </c>
      <c r="H388" s="199">
        <v>1</v>
      </c>
      <c r="I388" s="200"/>
      <c r="J388" s="367">
        <f t="shared" ref="J388:J392" si="154">H388*F388</f>
        <v>30500</v>
      </c>
      <c r="K388" s="515" t="s">
        <v>6668</v>
      </c>
      <c r="L388" s="515"/>
      <c r="N388" s="239" t="s">
        <v>11006</v>
      </c>
      <c r="O388" s="1724" t="s">
        <v>6226</v>
      </c>
    </row>
    <row r="389" spans="1:15" x14ac:dyDescent="0.25">
      <c r="A389" s="286">
        <v>42262</v>
      </c>
      <c r="B389" s="199" t="s">
        <v>516</v>
      </c>
      <c r="C389" s="200" t="s">
        <v>11004</v>
      </c>
      <c r="D389" s="199" t="s">
        <v>11005</v>
      </c>
      <c r="E389" s="199" t="s">
        <v>24</v>
      </c>
      <c r="F389" s="325">
        <v>39500</v>
      </c>
      <c r="G389" s="199">
        <v>1</v>
      </c>
      <c r="H389" s="199">
        <v>1</v>
      </c>
      <c r="I389" s="200"/>
      <c r="J389" s="367">
        <f t="shared" si="154"/>
        <v>39500</v>
      </c>
      <c r="K389" s="515" t="s">
        <v>6668</v>
      </c>
      <c r="L389" s="515"/>
      <c r="N389" s="239" t="s">
        <v>11006</v>
      </c>
      <c r="O389" s="1724" t="s">
        <v>6226</v>
      </c>
    </row>
    <row r="390" spans="1:15" x14ac:dyDescent="0.25">
      <c r="A390" s="286">
        <v>42258</v>
      </c>
      <c r="B390" s="199" t="s">
        <v>10990</v>
      </c>
      <c r="C390" s="701" t="s">
        <v>10991</v>
      </c>
      <c r="D390" s="199" t="s">
        <v>10992</v>
      </c>
      <c r="E390" s="199" t="s">
        <v>35</v>
      </c>
      <c r="F390" s="201">
        <v>14980</v>
      </c>
      <c r="G390" s="199">
        <v>2</v>
      </c>
      <c r="H390" s="199">
        <v>2</v>
      </c>
      <c r="I390" s="199"/>
      <c r="J390" s="367">
        <f t="shared" si="154"/>
        <v>29960</v>
      </c>
      <c r="K390" s="515" t="s">
        <v>25</v>
      </c>
      <c r="L390" s="515"/>
      <c r="M390" s="239"/>
      <c r="N390" s="239" t="s">
        <v>10989</v>
      </c>
      <c r="O390" s="1724"/>
    </row>
    <row r="391" spans="1:15" x14ac:dyDescent="0.25">
      <c r="A391" s="286">
        <v>42258</v>
      </c>
      <c r="B391" s="199" t="s">
        <v>10987</v>
      </c>
      <c r="C391" s="200" t="s">
        <v>17395</v>
      </c>
      <c r="D391" s="199" t="s">
        <v>10988</v>
      </c>
      <c r="E391" s="199" t="s">
        <v>35</v>
      </c>
      <c r="F391" s="201">
        <v>69860.3</v>
      </c>
      <c r="G391" s="199">
        <v>2</v>
      </c>
      <c r="H391" s="199">
        <v>2</v>
      </c>
      <c r="I391" s="200"/>
      <c r="J391" s="367">
        <f t="shared" si="154"/>
        <v>139720.6</v>
      </c>
      <c r="K391" s="515" t="s">
        <v>25</v>
      </c>
      <c r="L391" s="515"/>
      <c r="N391" s="239" t="s">
        <v>10989</v>
      </c>
      <c r="O391" s="1724"/>
    </row>
    <row r="392" spans="1:15" x14ac:dyDescent="0.25">
      <c r="A392" s="286">
        <v>42254</v>
      </c>
      <c r="B392" s="906" t="s">
        <v>10977</v>
      </c>
      <c r="C392" s="200" t="s">
        <v>17396</v>
      </c>
      <c r="D392" s="199" t="s">
        <v>10978</v>
      </c>
      <c r="E392" s="199" t="s">
        <v>83</v>
      </c>
      <c r="F392" s="201">
        <v>17950</v>
      </c>
      <c r="G392" s="199">
        <v>13</v>
      </c>
      <c r="H392" s="199">
        <v>13</v>
      </c>
      <c r="I392" s="199"/>
      <c r="J392" s="367">
        <f t="shared" si="154"/>
        <v>233350</v>
      </c>
      <c r="K392" s="515" t="s">
        <v>6121</v>
      </c>
      <c r="L392" s="515"/>
      <c r="N392" s="239" t="s">
        <v>10979</v>
      </c>
      <c r="O392" s="1724"/>
    </row>
    <row r="393" spans="1:15" x14ac:dyDescent="0.25">
      <c r="A393" s="79">
        <v>42236</v>
      </c>
      <c r="B393" s="877" t="s">
        <v>10852</v>
      </c>
      <c r="C393" s="228" t="s">
        <v>10853</v>
      </c>
      <c r="D393" s="83" t="s">
        <v>10854</v>
      </c>
      <c r="E393" s="83" t="s">
        <v>731</v>
      </c>
      <c r="F393" s="182">
        <v>188000</v>
      </c>
      <c r="G393" s="83">
        <v>1</v>
      </c>
      <c r="H393" s="83">
        <v>1</v>
      </c>
      <c r="I393" s="199"/>
      <c r="J393" s="367">
        <f t="shared" ref="J393:J397" si="155">H393*F393</f>
        <v>188000</v>
      </c>
      <c r="K393" s="515" t="s">
        <v>39</v>
      </c>
      <c r="L393" s="515"/>
      <c r="N393" s="239" t="s">
        <v>10855</v>
      </c>
      <c r="O393" s="1724"/>
    </row>
    <row r="394" spans="1:15" x14ac:dyDescent="0.25">
      <c r="A394" s="326">
        <v>42240</v>
      </c>
      <c r="B394" s="548" t="s">
        <v>720</v>
      </c>
      <c r="C394" s="327" t="s">
        <v>10848</v>
      </c>
      <c r="D394" s="548" t="s">
        <v>10849</v>
      </c>
      <c r="E394" s="469" t="s">
        <v>24</v>
      </c>
      <c r="F394" s="555">
        <v>28950</v>
      </c>
      <c r="G394" s="469">
        <v>1</v>
      </c>
      <c r="H394" s="548">
        <v>1</v>
      </c>
      <c r="I394" s="469"/>
      <c r="J394" s="367">
        <f>H394*F394</f>
        <v>28950</v>
      </c>
      <c r="K394" s="469" t="s">
        <v>178</v>
      </c>
      <c r="L394" s="80"/>
      <c r="N394" s="239" t="s">
        <v>10841</v>
      </c>
      <c r="O394" s="700" t="s">
        <v>6226</v>
      </c>
    </row>
    <row r="395" spans="1:15" x14ac:dyDescent="0.25">
      <c r="A395" s="475">
        <v>42242</v>
      </c>
      <c r="B395" s="548" t="s">
        <v>26</v>
      </c>
      <c r="C395" s="612" t="s">
        <v>10845</v>
      </c>
      <c r="D395" s="80" t="s">
        <v>10842</v>
      </c>
      <c r="E395" s="469" t="s">
        <v>24</v>
      </c>
      <c r="F395" s="555">
        <v>18630</v>
      </c>
      <c r="G395" s="469">
        <v>3</v>
      </c>
      <c r="H395" s="548">
        <v>3</v>
      </c>
      <c r="I395" s="469"/>
      <c r="J395" s="367">
        <f>H395*F395</f>
        <v>55890</v>
      </c>
      <c r="K395" s="469" t="s">
        <v>697</v>
      </c>
      <c r="L395" s="80"/>
      <c r="N395" s="239" t="s">
        <v>10841</v>
      </c>
      <c r="O395" s="700" t="s">
        <v>6226</v>
      </c>
    </row>
    <row r="396" spans="1:15" x14ac:dyDescent="0.25">
      <c r="A396" s="475">
        <v>42242</v>
      </c>
      <c r="B396" s="548" t="s">
        <v>26</v>
      </c>
      <c r="C396" s="612" t="s">
        <v>10839</v>
      </c>
      <c r="D396" s="80" t="s">
        <v>10840</v>
      </c>
      <c r="E396" s="469" t="s">
        <v>35</v>
      </c>
      <c r="F396" s="555">
        <v>27550</v>
      </c>
      <c r="G396" s="469">
        <v>2</v>
      </c>
      <c r="H396" s="548">
        <v>2</v>
      </c>
      <c r="I396" s="469"/>
      <c r="J396" s="367">
        <f t="shared" si="155"/>
        <v>55100</v>
      </c>
      <c r="K396" s="469" t="s">
        <v>1003</v>
      </c>
      <c r="L396" s="80"/>
      <c r="N396" s="239" t="s">
        <v>10841</v>
      </c>
      <c r="O396" s="700" t="s">
        <v>6226</v>
      </c>
    </row>
    <row r="397" spans="1:15" x14ac:dyDescent="0.25">
      <c r="A397" s="54">
        <v>42241</v>
      </c>
      <c r="B397" s="181" t="s">
        <v>10791</v>
      </c>
      <c r="C397" s="232" t="s">
        <v>10792</v>
      </c>
      <c r="D397" s="181" t="s">
        <v>10793</v>
      </c>
      <c r="E397" s="181" t="s">
        <v>28</v>
      </c>
      <c r="F397" s="224">
        <v>60000</v>
      </c>
      <c r="G397" s="181">
        <v>1</v>
      </c>
      <c r="H397" s="181">
        <v>1</v>
      </c>
      <c r="I397" s="181"/>
      <c r="J397" s="367">
        <f t="shared" si="155"/>
        <v>60000</v>
      </c>
      <c r="K397" s="547" t="s">
        <v>39</v>
      </c>
      <c r="L397" s="80"/>
      <c r="N397" s="239" t="s">
        <v>10790</v>
      </c>
    </row>
    <row r="398" spans="1:15" x14ac:dyDescent="0.25">
      <c r="A398" s="286">
        <v>42241</v>
      </c>
      <c r="B398" s="199" t="s">
        <v>10787</v>
      </c>
      <c r="C398" s="200" t="s">
        <v>10788</v>
      </c>
      <c r="D398" s="181" t="s">
        <v>10789</v>
      </c>
      <c r="E398" s="181" t="s">
        <v>731</v>
      </c>
      <c r="F398" s="224">
        <v>300000</v>
      </c>
      <c r="G398" s="181">
        <v>1</v>
      </c>
      <c r="H398" s="181">
        <v>1</v>
      </c>
      <c r="I398" s="181"/>
      <c r="J398" s="367">
        <f>H398*F398</f>
        <v>300000</v>
      </c>
      <c r="K398" s="547" t="s">
        <v>39</v>
      </c>
      <c r="L398" s="547"/>
      <c r="M398" s="93"/>
      <c r="N398" s="239" t="s">
        <v>10790</v>
      </c>
    </row>
    <row r="399" spans="1:15" x14ac:dyDescent="0.25">
      <c r="A399" s="326">
        <v>42221</v>
      </c>
      <c r="B399" s="515" t="s">
        <v>516</v>
      </c>
      <c r="C399" s="612" t="s">
        <v>17225</v>
      </c>
      <c r="D399" s="515" t="s">
        <v>9287</v>
      </c>
      <c r="E399" s="469" t="s">
        <v>24</v>
      </c>
      <c r="F399" s="623">
        <v>40800</v>
      </c>
      <c r="G399" s="469">
        <v>2</v>
      </c>
      <c r="H399" s="515">
        <v>2</v>
      </c>
      <c r="I399" s="327"/>
      <c r="J399" s="608">
        <f>H399*F399</f>
        <v>81600</v>
      </c>
      <c r="K399" s="472" t="s">
        <v>9665</v>
      </c>
      <c r="L399" s="795"/>
      <c r="N399" s="239" t="s">
        <v>9288</v>
      </c>
      <c r="O399" s="700" t="s">
        <v>6226</v>
      </c>
    </row>
    <row r="400" spans="1:15" x14ac:dyDescent="0.25">
      <c r="A400" s="326">
        <v>42214</v>
      </c>
      <c r="B400" s="548" t="s">
        <v>26</v>
      </c>
      <c r="C400" s="882" t="s">
        <v>17397</v>
      </c>
      <c r="D400" s="80" t="s">
        <v>9206</v>
      </c>
      <c r="E400" s="469" t="s">
        <v>24</v>
      </c>
      <c r="F400" s="555">
        <v>22450</v>
      </c>
      <c r="G400" s="469">
        <v>1</v>
      </c>
      <c r="H400" s="548">
        <v>1</v>
      </c>
      <c r="I400" s="327"/>
      <c r="J400" s="608">
        <f t="shared" ref="J400:J410" si="156">H400*F400</f>
        <v>22450</v>
      </c>
      <c r="K400" s="469" t="s">
        <v>9207</v>
      </c>
      <c r="L400" s="80"/>
      <c r="N400" s="239" t="s">
        <v>9111</v>
      </c>
      <c r="O400" s="700" t="s">
        <v>6226</v>
      </c>
    </row>
    <row r="401" spans="1:16" x14ac:dyDescent="0.25">
      <c r="A401" s="326">
        <v>42214</v>
      </c>
      <c r="B401" s="548" t="s">
        <v>26</v>
      </c>
      <c r="C401" s="662" t="s">
        <v>9205</v>
      </c>
      <c r="D401" s="80" t="s">
        <v>9203</v>
      </c>
      <c r="E401" s="469" t="s">
        <v>24</v>
      </c>
      <c r="F401" s="555">
        <v>36300</v>
      </c>
      <c r="G401" s="469">
        <v>1</v>
      </c>
      <c r="H401" s="548">
        <v>1</v>
      </c>
      <c r="I401" s="469"/>
      <c r="J401" s="608">
        <f t="shared" si="156"/>
        <v>36300</v>
      </c>
      <c r="K401" s="469" t="s">
        <v>4309</v>
      </c>
      <c r="L401" s="80"/>
      <c r="N401" s="239" t="s">
        <v>9204</v>
      </c>
      <c r="O401" s="700" t="s">
        <v>6226</v>
      </c>
    </row>
    <row r="402" spans="1:16" x14ac:dyDescent="0.25">
      <c r="A402" s="326">
        <v>42214</v>
      </c>
      <c r="B402" s="548" t="s">
        <v>26</v>
      </c>
      <c r="C402" s="327" t="s">
        <v>9201</v>
      </c>
      <c r="D402" s="80" t="s">
        <v>9202</v>
      </c>
      <c r="E402" s="469" t="s">
        <v>24</v>
      </c>
      <c r="F402" s="555">
        <v>21500</v>
      </c>
      <c r="G402" s="469">
        <v>1</v>
      </c>
      <c r="H402" s="548">
        <v>1</v>
      </c>
      <c r="I402" s="327"/>
      <c r="J402" s="608">
        <f t="shared" si="156"/>
        <v>21500</v>
      </c>
      <c r="K402" s="469" t="s">
        <v>755</v>
      </c>
      <c r="L402" s="80"/>
      <c r="N402" s="239" t="s">
        <v>9111</v>
      </c>
      <c r="O402" s="700" t="s">
        <v>6226</v>
      </c>
    </row>
    <row r="403" spans="1:16" x14ac:dyDescent="0.25">
      <c r="A403" s="326">
        <v>42213</v>
      </c>
      <c r="B403" s="548" t="s">
        <v>26</v>
      </c>
      <c r="C403" s="612" t="s">
        <v>9199</v>
      </c>
      <c r="D403" s="80" t="s">
        <v>9200</v>
      </c>
      <c r="E403" s="469" t="s">
        <v>24</v>
      </c>
      <c r="F403" s="555">
        <v>24900</v>
      </c>
      <c r="G403" s="469">
        <v>1</v>
      </c>
      <c r="H403" s="548">
        <v>1</v>
      </c>
      <c r="I403" s="469"/>
      <c r="J403" s="608">
        <f t="shared" si="156"/>
        <v>24900</v>
      </c>
      <c r="K403" s="469" t="s">
        <v>475</v>
      </c>
      <c r="L403" s="80"/>
      <c r="N403" s="239" t="s">
        <v>9198</v>
      </c>
      <c r="O403" s="700" t="s">
        <v>6226</v>
      </c>
    </row>
    <row r="404" spans="1:16" x14ac:dyDescent="0.25">
      <c r="A404" s="326">
        <v>42213</v>
      </c>
      <c r="B404" s="515" t="s">
        <v>516</v>
      </c>
      <c r="C404" s="327" t="s">
        <v>9191</v>
      </c>
      <c r="D404" s="515" t="s">
        <v>9189</v>
      </c>
      <c r="E404" s="469" t="s">
        <v>24</v>
      </c>
      <c r="F404" s="598">
        <v>29950</v>
      </c>
      <c r="G404" s="469">
        <v>1</v>
      </c>
      <c r="H404" s="515">
        <v>1</v>
      </c>
      <c r="I404" s="327"/>
      <c r="J404" s="608">
        <f t="shared" si="156"/>
        <v>29950</v>
      </c>
      <c r="K404" s="469" t="s">
        <v>755</v>
      </c>
      <c r="L404" s="80"/>
      <c r="N404" s="239" t="s">
        <v>9190</v>
      </c>
      <c r="O404" s="700" t="s">
        <v>6226</v>
      </c>
    </row>
    <row r="405" spans="1:16" x14ac:dyDescent="0.25">
      <c r="A405" s="976">
        <v>42212</v>
      </c>
      <c r="B405" s="199" t="s">
        <v>10865</v>
      </c>
      <c r="C405" s="200" t="s">
        <v>10866</v>
      </c>
      <c r="D405" s="199" t="s">
        <v>10867</v>
      </c>
      <c r="E405" s="199" t="s">
        <v>24</v>
      </c>
      <c r="F405" s="201">
        <v>540000</v>
      </c>
      <c r="G405" s="199">
        <v>1</v>
      </c>
      <c r="H405" s="199">
        <v>1</v>
      </c>
      <c r="I405" s="200"/>
      <c r="J405" s="608">
        <f t="shared" si="156"/>
        <v>540000</v>
      </c>
      <c r="K405" s="548" t="s">
        <v>39</v>
      </c>
      <c r="L405" s="80"/>
      <c r="N405" s="239" t="s">
        <v>10868</v>
      </c>
    </row>
    <row r="406" spans="1:16" x14ac:dyDescent="0.25">
      <c r="A406" s="183">
        <v>42209</v>
      </c>
      <c r="B406" s="83" t="s">
        <v>26</v>
      </c>
      <c r="C406" s="228" t="s">
        <v>9184</v>
      </c>
      <c r="D406" s="83" t="s">
        <v>9185</v>
      </c>
      <c r="E406" s="83" t="s">
        <v>24</v>
      </c>
      <c r="F406" s="945">
        <v>25000</v>
      </c>
      <c r="G406" s="83">
        <v>1</v>
      </c>
      <c r="H406" s="83">
        <v>1</v>
      </c>
      <c r="I406" s="199"/>
      <c r="J406" s="608">
        <f t="shared" si="156"/>
        <v>25000</v>
      </c>
      <c r="K406" s="548" t="s">
        <v>9086</v>
      </c>
      <c r="L406" s="80"/>
      <c r="M406" s="128"/>
      <c r="N406" s="239" t="s">
        <v>9111</v>
      </c>
    </row>
    <row r="407" spans="1:16" x14ac:dyDescent="0.25">
      <c r="A407" s="326">
        <v>42201</v>
      </c>
      <c r="B407" s="548" t="s">
        <v>516</v>
      </c>
      <c r="C407" s="327" t="s">
        <v>9109</v>
      </c>
      <c r="D407" s="548" t="s">
        <v>9110</v>
      </c>
      <c r="E407" s="469" t="s">
        <v>24</v>
      </c>
      <c r="F407" s="555">
        <v>24700</v>
      </c>
      <c r="G407" s="469">
        <v>1</v>
      </c>
      <c r="H407" s="548">
        <v>1</v>
      </c>
      <c r="I407" s="469"/>
      <c r="J407" s="608">
        <f t="shared" si="156"/>
        <v>24700</v>
      </c>
      <c r="K407" s="469" t="s">
        <v>310</v>
      </c>
      <c r="L407" s="80"/>
      <c r="N407" s="239" t="s">
        <v>9111</v>
      </c>
      <c r="O407" s="700" t="s">
        <v>6226</v>
      </c>
    </row>
    <row r="408" spans="1:16" x14ac:dyDescent="0.25">
      <c r="A408" s="326">
        <v>42198</v>
      </c>
      <c r="B408" s="548" t="s">
        <v>26</v>
      </c>
      <c r="C408" s="612" t="s">
        <v>9080</v>
      </c>
      <c r="D408" s="80" t="s">
        <v>9060</v>
      </c>
      <c r="E408" s="469" t="s">
        <v>24</v>
      </c>
      <c r="F408" s="555">
        <v>24500</v>
      </c>
      <c r="G408" s="469">
        <v>1</v>
      </c>
      <c r="H408" s="548">
        <v>1</v>
      </c>
      <c r="I408" s="469"/>
      <c r="J408" s="608">
        <f t="shared" si="156"/>
        <v>24500</v>
      </c>
      <c r="K408" s="469" t="s">
        <v>9061</v>
      </c>
      <c r="L408" s="80"/>
      <c r="N408" s="239" t="s">
        <v>9062</v>
      </c>
      <c r="O408" s="700" t="s">
        <v>6226</v>
      </c>
    </row>
    <row r="409" spans="1:16" x14ac:dyDescent="0.25">
      <c r="A409" s="475">
        <v>42145</v>
      </c>
      <c r="B409" s="548" t="s">
        <v>516</v>
      </c>
      <c r="C409" s="327" t="s">
        <v>8883</v>
      </c>
      <c r="D409" s="80" t="s">
        <v>8884</v>
      </c>
      <c r="E409" s="469" t="s">
        <v>24</v>
      </c>
      <c r="F409" s="555">
        <v>42800</v>
      </c>
      <c r="G409" s="469">
        <v>3</v>
      </c>
      <c r="H409" s="548">
        <v>3</v>
      </c>
      <c r="I409" s="469"/>
      <c r="J409" s="608">
        <f t="shared" si="156"/>
        <v>128400</v>
      </c>
      <c r="K409" s="469" t="s">
        <v>6121</v>
      </c>
      <c r="L409" s="80"/>
      <c r="N409" s="239" t="s">
        <v>8885</v>
      </c>
      <c r="O409" s="700" t="s">
        <v>6226</v>
      </c>
    </row>
    <row r="410" spans="1:16" x14ac:dyDescent="0.25">
      <c r="A410" s="54">
        <v>42090</v>
      </c>
      <c r="B410" s="181" t="s">
        <v>26</v>
      </c>
      <c r="C410" s="232" t="s">
        <v>8310</v>
      </c>
      <c r="D410" s="181" t="s">
        <v>8311</v>
      </c>
      <c r="E410" s="181" t="s">
        <v>24</v>
      </c>
      <c r="F410" s="224">
        <v>15400</v>
      </c>
      <c r="G410" s="181">
        <v>1</v>
      </c>
      <c r="H410" s="181">
        <v>1</v>
      </c>
      <c r="I410" s="181"/>
      <c r="J410" s="608">
        <f t="shared" si="156"/>
        <v>15400</v>
      </c>
      <c r="K410" s="469" t="s">
        <v>1037</v>
      </c>
      <c r="L410" s="80"/>
      <c r="M410" s="128"/>
      <c r="N410" s="239" t="s">
        <v>8312</v>
      </c>
    </row>
    <row r="411" spans="1:16" x14ac:dyDescent="0.25">
      <c r="A411" s="326">
        <v>41979</v>
      </c>
      <c r="B411" s="515" t="s">
        <v>7736</v>
      </c>
      <c r="C411" s="327" t="s">
        <v>7737</v>
      </c>
      <c r="D411" s="515" t="s">
        <v>10326</v>
      </c>
      <c r="E411" s="469" t="s">
        <v>731</v>
      </c>
      <c r="F411" s="623">
        <v>2170685</v>
      </c>
      <c r="G411" s="469">
        <v>1</v>
      </c>
      <c r="H411" s="515">
        <v>1</v>
      </c>
      <c r="I411" s="327"/>
      <c r="J411" s="608">
        <f t="shared" ref="J411" si="157">H411*F411</f>
        <v>2170685</v>
      </c>
      <c r="K411" s="469" t="s">
        <v>39</v>
      </c>
      <c r="L411" s="80"/>
      <c r="O411" s="700" t="s">
        <v>7739</v>
      </c>
      <c r="P411" s="700" t="s">
        <v>7740</v>
      </c>
    </row>
    <row r="412" spans="1:16" x14ac:dyDescent="0.25">
      <c r="A412" s="326">
        <v>41956</v>
      </c>
      <c r="B412" s="515" t="s">
        <v>26</v>
      </c>
      <c r="C412" s="612" t="s">
        <v>6362</v>
      </c>
      <c r="D412" s="515" t="s">
        <v>10325</v>
      </c>
      <c r="E412" s="469" t="s">
        <v>24</v>
      </c>
      <c r="F412" s="623">
        <v>38800</v>
      </c>
      <c r="G412" s="469">
        <v>1</v>
      </c>
      <c r="H412" s="515">
        <v>1</v>
      </c>
      <c r="I412" s="327"/>
      <c r="J412" s="608">
        <f t="shared" ref="J412:J422" si="158">H412*F412</f>
        <v>38800</v>
      </c>
      <c r="K412" s="469" t="s">
        <v>4880</v>
      </c>
      <c r="L412" s="80"/>
      <c r="N412" s="576" t="s">
        <v>6226</v>
      </c>
      <c r="O412" s="700" t="s">
        <v>7615</v>
      </c>
      <c r="P412" s="700" t="s">
        <v>7608</v>
      </c>
    </row>
    <row r="413" spans="1:16" x14ac:dyDescent="0.25">
      <c r="A413" s="326">
        <v>41955</v>
      </c>
      <c r="B413" s="548" t="s">
        <v>516</v>
      </c>
      <c r="C413" s="599" t="s">
        <v>6559</v>
      </c>
      <c r="D413" s="80" t="s">
        <v>10324</v>
      </c>
      <c r="E413" s="469" t="s">
        <v>24</v>
      </c>
      <c r="F413" s="555">
        <v>30950</v>
      </c>
      <c r="G413" s="469">
        <v>1</v>
      </c>
      <c r="H413" s="548">
        <v>1</v>
      </c>
      <c r="I413" s="327"/>
      <c r="J413" s="832">
        <f t="shared" si="158"/>
        <v>30950</v>
      </c>
      <c r="K413" s="469" t="s">
        <v>1037</v>
      </c>
      <c r="L413" s="80"/>
      <c r="M413" s="298"/>
      <c r="N413" s="833" t="s">
        <v>6226</v>
      </c>
      <c r="O413" s="834" t="s">
        <v>7691</v>
      </c>
      <c r="P413" s="834" t="s">
        <v>7407</v>
      </c>
    </row>
    <row r="414" spans="1:16" x14ac:dyDescent="0.25">
      <c r="A414" s="326">
        <v>41955</v>
      </c>
      <c r="B414" s="548" t="s">
        <v>516</v>
      </c>
      <c r="C414" s="660" t="s">
        <v>6560</v>
      </c>
      <c r="D414" s="80" t="s">
        <v>10323</v>
      </c>
      <c r="E414" s="469" t="s">
        <v>24</v>
      </c>
      <c r="F414" s="555">
        <v>44950</v>
      </c>
      <c r="G414" s="469">
        <v>1</v>
      </c>
      <c r="H414" s="548">
        <v>1</v>
      </c>
      <c r="I414" s="469"/>
      <c r="J414" s="832">
        <f t="shared" si="158"/>
        <v>44950</v>
      </c>
      <c r="K414" s="469" t="s">
        <v>1003</v>
      </c>
      <c r="L414" s="80"/>
      <c r="M414" s="298"/>
      <c r="N414" s="833" t="s">
        <v>6226</v>
      </c>
      <c r="O414" s="834" t="s">
        <v>7691</v>
      </c>
      <c r="P414" s="834" t="s">
        <v>7407</v>
      </c>
    </row>
    <row r="415" spans="1:16" x14ac:dyDescent="0.25">
      <c r="A415" s="326">
        <v>41955</v>
      </c>
      <c r="B415" s="548" t="s">
        <v>26</v>
      </c>
      <c r="C415" s="327" t="s">
        <v>6256</v>
      </c>
      <c r="D415" s="80" t="s">
        <v>10322</v>
      </c>
      <c r="E415" s="469" t="s">
        <v>24</v>
      </c>
      <c r="F415" s="555">
        <v>34450</v>
      </c>
      <c r="G415" s="469">
        <v>1</v>
      </c>
      <c r="H415" s="548">
        <v>1</v>
      </c>
      <c r="I415" s="327"/>
      <c r="J415" s="832">
        <f t="shared" si="158"/>
        <v>34450</v>
      </c>
      <c r="K415" s="469" t="s">
        <v>863</v>
      </c>
      <c r="L415" s="80"/>
      <c r="M415" s="298"/>
      <c r="N415" s="833" t="s">
        <v>6226</v>
      </c>
      <c r="O415" s="834" t="s">
        <v>7691</v>
      </c>
      <c r="P415" s="834" t="s">
        <v>7407</v>
      </c>
    </row>
    <row r="416" spans="1:16" x14ac:dyDescent="0.25">
      <c r="A416" s="326">
        <v>41955</v>
      </c>
      <c r="B416" s="548" t="s">
        <v>26</v>
      </c>
      <c r="C416" s="327" t="s">
        <v>6255</v>
      </c>
      <c r="D416" s="80" t="s">
        <v>10321</v>
      </c>
      <c r="E416" s="469" t="s">
        <v>24</v>
      </c>
      <c r="F416" s="555">
        <v>24890</v>
      </c>
      <c r="G416" s="469">
        <v>15</v>
      </c>
      <c r="H416" s="548">
        <v>15</v>
      </c>
      <c r="I416" s="469"/>
      <c r="J416" s="832">
        <f t="shared" si="158"/>
        <v>373350</v>
      </c>
      <c r="K416" s="469" t="s">
        <v>863</v>
      </c>
      <c r="L416" s="80"/>
      <c r="M416" s="298"/>
      <c r="N416" s="833" t="s">
        <v>6226</v>
      </c>
      <c r="O416" s="834" t="s">
        <v>7691</v>
      </c>
      <c r="P416" s="834" t="s">
        <v>7407</v>
      </c>
    </row>
    <row r="417" spans="1:16" x14ac:dyDescent="0.25">
      <c r="A417" s="326">
        <v>41947</v>
      </c>
      <c r="B417" s="515" t="s">
        <v>516</v>
      </c>
      <c r="C417" s="327" t="s">
        <v>6341</v>
      </c>
      <c r="D417" s="515" t="s">
        <v>10320</v>
      </c>
      <c r="E417" s="469" t="s">
        <v>24</v>
      </c>
      <c r="F417" s="598">
        <v>70500</v>
      </c>
      <c r="G417" s="469">
        <v>1</v>
      </c>
      <c r="H417" s="515">
        <v>1</v>
      </c>
      <c r="I417" s="327"/>
      <c r="J417" s="608">
        <f t="shared" si="158"/>
        <v>70500</v>
      </c>
      <c r="K417" s="469" t="s">
        <v>39</v>
      </c>
      <c r="L417" s="80"/>
      <c r="N417" s="576" t="s">
        <v>6226</v>
      </c>
      <c r="O417" s="700" t="s">
        <v>7557</v>
      </c>
      <c r="P417" s="700" t="s">
        <v>7431</v>
      </c>
    </row>
    <row r="418" spans="1:16" x14ac:dyDescent="0.25">
      <c r="A418" s="326">
        <v>41947</v>
      </c>
      <c r="B418" s="515" t="s">
        <v>772</v>
      </c>
      <c r="C418" s="327" t="s">
        <v>6342</v>
      </c>
      <c r="D418" s="515" t="s">
        <v>10319</v>
      </c>
      <c r="E418" s="469" t="s">
        <v>24</v>
      </c>
      <c r="F418" s="598">
        <v>41400</v>
      </c>
      <c r="G418" s="469">
        <v>1</v>
      </c>
      <c r="H418" s="515">
        <v>1</v>
      </c>
      <c r="I418" s="327"/>
      <c r="J418" s="608">
        <f t="shared" si="158"/>
        <v>41400</v>
      </c>
      <c r="K418" s="469" t="s">
        <v>6121</v>
      </c>
      <c r="L418" s="80"/>
      <c r="N418" s="576" t="s">
        <v>6226</v>
      </c>
      <c r="O418" s="700" t="s">
        <v>7557</v>
      </c>
      <c r="P418" s="700" t="s">
        <v>7431</v>
      </c>
    </row>
    <row r="419" spans="1:16" x14ac:dyDescent="0.25">
      <c r="A419" s="326">
        <v>41947</v>
      </c>
      <c r="B419" s="548" t="s">
        <v>26</v>
      </c>
      <c r="C419" s="327" t="s">
        <v>6227</v>
      </c>
      <c r="D419" s="548" t="s">
        <v>10318</v>
      </c>
      <c r="E419" s="469" t="s">
        <v>24</v>
      </c>
      <c r="F419" s="555">
        <v>18500</v>
      </c>
      <c r="G419" s="469">
        <v>43</v>
      </c>
      <c r="H419" s="548">
        <v>43</v>
      </c>
      <c r="I419" s="469"/>
      <c r="J419" s="608">
        <f t="shared" si="158"/>
        <v>795500</v>
      </c>
      <c r="K419" s="469" t="s">
        <v>498</v>
      </c>
      <c r="L419" s="80"/>
      <c r="N419" s="576" t="s">
        <v>6226</v>
      </c>
      <c r="O419" s="700" t="s">
        <v>7624</v>
      </c>
      <c r="P419" s="700" t="s">
        <v>7625</v>
      </c>
    </row>
    <row r="420" spans="1:16" x14ac:dyDescent="0.25">
      <c r="A420" s="326">
        <v>41941</v>
      </c>
      <c r="B420" s="548" t="s">
        <v>26</v>
      </c>
      <c r="C420" s="327" t="s">
        <v>6181</v>
      </c>
      <c r="D420" s="80" t="s">
        <v>10317</v>
      </c>
      <c r="E420" s="469" t="s">
        <v>24</v>
      </c>
      <c r="F420" s="555">
        <v>27931</v>
      </c>
      <c r="G420" s="469">
        <v>1</v>
      </c>
      <c r="H420" s="548">
        <v>1</v>
      </c>
      <c r="I420" s="469"/>
      <c r="J420" s="608">
        <f t="shared" si="158"/>
        <v>27931</v>
      </c>
      <c r="K420" s="469" t="s">
        <v>459</v>
      </c>
      <c r="L420" s="80"/>
      <c r="N420" s="576" t="s">
        <v>6226</v>
      </c>
      <c r="O420" s="700" t="s">
        <v>7632</v>
      </c>
      <c r="P420" s="700" t="s">
        <v>7396</v>
      </c>
    </row>
    <row r="421" spans="1:16" x14ac:dyDescent="0.25">
      <c r="A421" s="326">
        <v>41939</v>
      </c>
      <c r="B421" s="548" t="s">
        <v>516</v>
      </c>
      <c r="C421" s="327" t="s">
        <v>6180</v>
      </c>
      <c r="D421" s="80" t="s">
        <v>10316</v>
      </c>
      <c r="E421" s="469" t="s">
        <v>24</v>
      </c>
      <c r="F421" s="555">
        <v>15370</v>
      </c>
      <c r="G421" s="469">
        <v>1</v>
      </c>
      <c r="H421" s="548">
        <v>1</v>
      </c>
      <c r="I421" s="469"/>
      <c r="J421" s="608">
        <f t="shared" si="158"/>
        <v>15370</v>
      </c>
      <c r="K421" s="469" t="s">
        <v>449</v>
      </c>
      <c r="L421" s="80"/>
      <c r="N421" s="576" t="s">
        <v>6226</v>
      </c>
      <c r="O421" s="700" t="s">
        <v>7632</v>
      </c>
      <c r="P421" s="700" t="s">
        <v>7396</v>
      </c>
    </row>
    <row r="422" spans="1:16" x14ac:dyDescent="0.25">
      <c r="A422" s="326">
        <v>41929</v>
      </c>
      <c r="B422" s="515" t="s">
        <v>834</v>
      </c>
      <c r="C422" s="327" t="s">
        <v>7685</v>
      </c>
      <c r="D422" s="515" t="s">
        <v>10315</v>
      </c>
      <c r="E422" s="469" t="s">
        <v>24</v>
      </c>
      <c r="F422" s="598">
        <v>37500</v>
      </c>
      <c r="G422" s="469">
        <v>1</v>
      </c>
      <c r="H422" s="515">
        <v>1</v>
      </c>
      <c r="I422" s="469"/>
      <c r="J422" s="608">
        <f t="shared" si="158"/>
        <v>37500</v>
      </c>
      <c r="K422" s="469" t="s">
        <v>57</v>
      </c>
      <c r="L422" s="80"/>
      <c r="O422" s="700" t="s">
        <v>7675</v>
      </c>
      <c r="P422" s="700" t="s">
        <v>7407</v>
      </c>
    </row>
    <row r="423" spans="1:16" x14ac:dyDescent="0.25">
      <c r="A423" s="326">
        <v>41929</v>
      </c>
      <c r="B423" s="548" t="s">
        <v>26</v>
      </c>
      <c r="C423" s="327" t="s">
        <v>7646</v>
      </c>
      <c r="D423" s="80" t="s">
        <v>10314</v>
      </c>
      <c r="E423" s="469" t="s">
        <v>24</v>
      </c>
      <c r="F423" s="555">
        <v>31058</v>
      </c>
      <c r="G423" s="470">
        <v>2</v>
      </c>
      <c r="H423" s="548">
        <v>2</v>
      </c>
      <c r="I423" s="470"/>
      <c r="J423" s="608">
        <f>H423*F423</f>
        <v>62116</v>
      </c>
      <c r="K423" s="469" t="s">
        <v>170</v>
      </c>
      <c r="L423" s="80"/>
      <c r="N423" s="576" t="s">
        <v>6226</v>
      </c>
      <c r="O423" s="700" t="s">
        <v>7632</v>
      </c>
      <c r="P423" s="700" t="s">
        <v>7396</v>
      </c>
    </row>
    <row r="424" spans="1:16" x14ac:dyDescent="0.25">
      <c r="A424" s="326">
        <v>41929</v>
      </c>
      <c r="B424" s="548" t="s">
        <v>26</v>
      </c>
      <c r="C424" s="612" t="s">
        <v>7631</v>
      </c>
      <c r="D424" s="80" t="s">
        <v>10313</v>
      </c>
      <c r="E424" s="469" t="s">
        <v>24</v>
      </c>
      <c r="F424" s="555">
        <v>22207</v>
      </c>
      <c r="G424" s="469">
        <v>1</v>
      </c>
      <c r="H424" s="548">
        <v>1</v>
      </c>
      <c r="I424" s="469"/>
      <c r="J424" s="608">
        <f t="shared" ref="J424:J425" si="159">H424*F424</f>
        <v>22207</v>
      </c>
      <c r="K424" s="469" t="s">
        <v>447</v>
      </c>
      <c r="L424" s="80"/>
      <c r="N424" s="576" t="s">
        <v>6226</v>
      </c>
      <c r="O424" s="700" t="s">
        <v>7632</v>
      </c>
      <c r="P424" s="700" t="s">
        <v>7396</v>
      </c>
    </row>
    <row r="425" spans="1:16" x14ac:dyDescent="0.25">
      <c r="A425" s="326">
        <v>41913</v>
      </c>
      <c r="B425" s="548" t="s">
        <v>516</v>
      </c>
      <c r="C425" s="661" t="s">
        <v>6332</v>
      </c>
      <c r="D425" s="80" t="s">
        <v>10312</v>
      </c>
      <c r="E425" s="469" t="s">
        <v>24</v>
      </c>
      <c r="F425" s="555">
        <v>17450</v>
      </c>
      <c r="G425" s="469">
        <v>2</v>
      </c>
      <c r="H425" s="548">
        <v>2</v>
      </c>
      <c r="I425" s="327"/>
      <c r="J425" s="608">
        <f t="shared" si="159"/>
        <v>34900</v>
      </c>
      <c r="K425" s="469" t="s">
        <v>156</v>
      </c>
      <c r="L425" s="80"/>
      <c r="O425" s="700" t="s">
        <v>7558</v>
      </c>
      <c r="P425" s="700" t="s">
        <v>7428</v>
      </c>
    </row>
    <row r="426" spans="1:16" x14ac:dyDescent="0.25">
      <c r="A426" s="326">
        <v>41908</v>
      </c>
      <c r="B426" s="566" t="s">
        <v>26</v>
      </c>
      <c r="C426" s="327" t="s">
        <v>6088</v>
      </c>
      <c r="D426" s="548" t="s">
        <v>10311</v>
      </c>
      <c r="E426" s="469" t="s">
        <v>24</v>
      </c>
      <c r="F426" s="555">
        <v>26950</v>
      </c>
      <c r="G426" s="469">
        <v>1</v>
      </c>
      <c r="H426" s="548">
        <v>1</v>
      </c>
      <c r="I426" s="469"/>
      <c r="J426" s="608">
        <f>H426*F426</f>
        <v>26950</v>
      </c>
      <c r="K426" s="469" t="s">
        <v>36</v>
      </c>
      <c r="L426" s="80"/>
      <c r="O426" s="700" t="s">
        <v>7565</v>
      </c>
      <c r="P426" s="700" t="s">
        <v>7407</v>
      </c>
    </row>
    <row r="427" spans="1:16" x14ac:dyDescent="0.25">
      <c r="A427" s="326">
        <v>41906</v>
      </c>
      <c r="B427" s="548" t="s">
        <v>516</v>
      </c>
      <c r="C427" s="327" t="s">
        <v>6338</v>
      </c>
      <c r="D427" s="548" t="s">
        <v>10310</v>
      </c>
      <c r="E427" s="469" t="s">
        <v>24</v>
      </c>
      <c r="F427" s="555">
        <v>34100</v>
      </c>
      <c r="G427" s="469">
        <v>1</v>
      </c>
      <c r="H427" s="548">
        <v>1</v>
      </c>
      <c r="I427" s="327"/>
      <c r="J427" s="608">
        <f>H427*F427</f>
        <v>34100</v>
      </c>
      <c r="K427" s="469" t="s">
        <v>691</v>
      </c>
      <c r="L427" s="80"/>
      <c r="O427" s="700" t="s">
        <v>8151</v>
      </c>
    </row>
    <row r="428" spans="1:16" x14ac:dyDescent="0.25">
      <c r="A428" s="326">
        <v>41901</v>
      </c>
      <c r="B428" s="548" t="s">
        <v>516</v>
      </c>
      <c r="C428" s="327" t="s">
        <v>6324</v>
      </c>
      <c r="D428" s="548" t="s">
        <v>10309</v>
      </c>
      <c r="E428" s="469" t="s">
        <v>24</v>
      </c>
      <c r="F428" s="555">
        <v>42500</v>
      </c>
      <c r="G428" s="469">
        <v>1</v>
      </c>
      <c r="H428" s="548">
        <v>1</v>
      </c>
      <c r="I428" s="469"/>
      <c r="J428" s="608">
        <f t="shared" ref="J428:J433" si="160">H428*F428</f>
        <v>42500</v>
      </c>
      <c r="K428" s="469" t="s">
        <v>36</v>
      </c>
      <c r="L428" s="80"/>
      <c r="O428" s="700" t="s">
        <v>7358</v>
      </c>
      <c r="P428" s="700" t="s">
        <v>7431</v>
      </c>
    </row>
    <row r="429" spans="1:16" x14ac:dyDescent="0.25">
      <c r="A429" s="326">
        <v>41898</v>
      </c>
      <c r="B429" s="515" t="s">
        <v>516</v>
      </c>
      <c r="C429" s="327" t="s">
        <v>7306</v>
      </c>
      <c r="D429" s="515" t="s">
        <v>10308</v>
      </c>
      <c r="E429" s="469" t="s">
        <v>24</v>
      </c>
      <c r="F429" s="598">
        <v>29450</v>
      </c>
      <c r="G429" s="469">
        <v>1</v>
      </c>
      <c r="H429" s="515">
        <v>1</v>
      </c>
      <c r="I429" s="469"/>
      <c r="J429" s="608">
        <f t="shared" si="160"/>
        <v>29450</v>
      </c>
      <c r="K429" s="469" t="s">
        <v>29</v>
      </c>
      <c r="L429" s="80"/>
      <c r="O429" s="700" t="s">
        <v>7556</v>
      </c>
      <c r="P429" s="700" t="s">
        <v>7428</v>
      </c>
    </row>
    <row r="430" spans="1:16" x14ac:dyDescent="0.25">
      <c r="A430" s="326">
        <v>41898</v>
      </c>
      <c r="B430" s="548" t="s">
        <v>26</v>
      </c>
      <c r="C430" s="662" t="s">
        <v>6335</v>
      </c>
      <c r="D430" s="548" t="s">
        <v>10307</v>
      </c>
      <c r="E430" s="469" t="s">
        <v>24</v>
      </c>
      <c r="F430" s="555">
        <v>31650</v>
      </c>
      <c r="G430" s="469">
        <v>1</v>
      </c>
      <c r="H430" s="548">
        <v>1</v>
      </c>
      <c r="I430" s="327"/>
      <c r="J430" s="608">
        <f t="shared" si="160"/>
        <v>31650</v>
      </c>
      <c r="K430" s="469" t="s">
        <v>29</v>
      </c>
      <c r="L430" s="80"/>
      <c r="O430" s="700" t="s">
        <v>7556</v>
      </c>
      <c r="P430" s="700" t="s">
        <v>7428</v>
      </c>
    </row>
    <row r="431" spans="1:16" x14ac:dyDescent="0.25">
      <c r="A431" s="326">
        <v>41898</v>
      </c>
      <c r="B431" s="437" t="s">
        <v>516</v>
      </c>
      <c r="C431" s="285" t="s">
        <v>6558</v>
      </c>
      <c r="D431" s="437" t="s">
        <v>10306</v>
      </c>
      <c r="E431" s="332" t="s">
        <v>24</v>
      </c>
      <c r="F431" s="580">
        <v>28408</v>
      </c>
      <c r="G431" s="330">
        <v>1</v>
      </c>
      <c r="H431" s="478">
        <v>1</v>
      </c>
      <c r="I431" s="332"/>
      <c r="J431" s="608">
        <f t="shared" si="160"/>
        <v>28408</v>
      </c>
      <c r="K431" s="332" t="s">
        <v>447</v>
      </c>
      <c r="L431" s="281"/>
      <c r="N431" s="576" t="s">
        <v>6226</v>
      </c>
      <c r="O431" s="700" t="s">
        <v>7632</v>
      </c>
      <c r="P431" s="700" t="s">
        <v>7396</v>
      </c>
    </row>
    <row r="432" spans="1:16" x14ac:dyDescent="0.25">
      <c r="A432" s="326">
        <v>41884</v>
      </c>
      <c r="B432" s="548" t="s">
        <v>26</v>
      </c>
      <c r="C432" s="612" t="s">
        <v>6077</v>
      </c>
      <c r="D432" s="548" t="s">
        <v>10305</v>
      </c>
      <c r="E432" s="469" t="s">
        <v>24</v>
      </c>
      <c r="F432" s="555">
        <v>33930</v>
      </c>
      <c r="G432" s="469">
        <v>1</v>
      </c>
      <c r="H432" s="548">
        <v>1</v>
      </c>
      <c r="I432" s="327"/>
      <c r="J432" s="608">
        <f t="shared" si="160"/>
        <v>33930</v>
      </c>
      <c r="K432" s="469" t="s">
        <v>505</v>
      </c>
      <c r="L432" s="80"/>
      <c r="O432" s="700" t="s">
        <v>7357</v>
      </c>
      <c r="P432" s="700" t="s">
        <v>7428</v>
      </c>
    </row>
    <row r="433" spans="1:16" x14ac:dyDescent="0.25">
      <c r="A433" s="326">
        <v>41873</v>
      </c>
      <c r="B433" s="437" t="s">
        <v>26</v>
      </c>
      <c r="C433" s="240" t="s">
        <v>6007</v>
      </c>
      <c r="D433" s="437" t="s">
        <v>10304</v>
      </c>
      <c r="E433" s="332" t="s">
        <v>24</v>
      </c>
      <c r="F433" s="580">
        <v>40000</v>
      </c>
      <c r="G433" s="330">
        <v>1</v>
      </c>
      <c r="H433" s="478">
        <v>1</v>
      </c>
      <c r="I433" s="332"/>
      <c r="J433" s="608">
        <f t="shared" si="160"/>
        <v>40000</v>
      </c>
      <c r="K433" s="332" t="s">
        <v>899</v>
      </c>
      <c r="L433" s="281"/>
      <c r="O433" s="700" t="s">
        <v>7426</v>
      </c>
      <c r="P433" s="700" t="s">
        <v>7431</v>
      </c>
    </row>
    <row r="434" spans="1:16" x14ac:dyDescent="0.25">
      <c r="A434" s="326">
        <v>41871</v>
      </c>
      <c r="B434" s="437" t="s">
        <v>26</v>
      </c>
      <c r="C434" s="663" t="s">
        <v>6009</v>
      </c>
      <c r="D434" s="281" t="s">
        <v>10303</v>
      </c>
      <c r="E434" s="332" t="s">
        <v>24</v>
      </c>
      <c r="F434" s="580">
        <v>32800</v>
      </c>
      <c r="G434" s="153">
        <v>1</v>
      </c>
      <c r="H434" s="478">
        <v>1</v>
      </c>
      <c r="I434" s="157"/>
      <c r="J434" s="608">
        <f>H434*F434</f>
        <v>32800</v>
      </c>
      <c r="K434" s="332" t="s">
        <v>724</v>
      </c>
      <c r="L434" s="281"/>
      <c r="O434" s="700" t="s">
        <v>7363</v>
      </c>
      <c r="P434" s="700" t="s">
        <v>7431</v>
      </c>
    </row>
    <row r="435" spans="1:16" x14ac:dyDescent="0.25">
      <c r="A435" s="326">
        <v>41865</v>
      </c>
      <c r="B435" s="515" t="s">
        <v>516</v>
      </c>
      <c r="C435" s="327" t="s">
        <v>6079</v>
      </c>
      <c r="D435" s="515" t="s">
        <v>10302</v>
      </c>
      <c r="E435" s="469" t="s">
        <v>24</v>
      </c>
      <c r="F435" s="598">
        <v>22980</v>
      </c>
      <c r="G435" s="469">
        <v>1</v>
      </c>
      <c r="H435" s="515">
        <v>1</v>
      </c>
      <c r="I435" s="469"/>
      <c r="J435" s="608">
        <f t="shared" ref="J435:J446" si="161">H435*F435</f>
        <v>22980</v>
      </c>
      <c r="K435" s="469" t="s">
        <v>505</v>
      </c>
      <c r="L435" s="80"/>
      <c r="O435" s="700" t="s">
        <v>7362</v>
      </c>
      <c r="P435" s="700" t="s">
        <v>7389</v>
      </c>
    </row>
    <row r="436" spans="1:16" x14ac:dyDescent="0.25">
      <c r="A436" s="326">
        <v>41865</v>
      </c>
      <c r="B436" s="281" t="s">
        <v>26</v>
      </c>
      <c r="C436" s="285" t="s">
        <v>6008</v>
      </c>
      <c r="D436" s="281" t="s">
        <v>10301</v>
      </c>
      <c r="E436" s="332" t="s">
        <v>24</v>
      </c>
      <c r="F436" s="324">
        <v>32195</v>
      </c>
      <c r="G436" s="330">
        <v>1</v>
      </c>
      <c r="H436" s="331">
        <v>1</v>
      </c>
      <c r="I436" s="332"/>
      <c r="J436" s="608">
        <f t="shared" si="161"/>
        <v>32195</v>
      </c>
      <c r="K436" s="332" t="s">
        <v>310</v>
      </c>
      <c r="L436" s="281"/>
      <c r="O436" s="700" t="s">
        <v>7559</v>
      </c>
      <c r="P436" s="700" t="s">
        <v>7497</v>
      </c>
    </row>
    <row r="437" spans="1:16" x14ac:dyDescent="0.25">
      <c r="A437" s="326">
        <v>41864</v>
      </c>
      <c r="B437" s="515" t="s">
        <v>516</v>
      </c>
      <c r="C437" s="327" t="s">
        <v>6078</v>
      </c>
      <c r="D437" s="515" t="s">
        <v>10300</v>
      </c>
      <c r="E437" s="469" t="s">
        <v>24</v>
      </c>
      <c r="F437" s="598">
        <v>26855</v>
      </c>
      <c r="G437" s="469">
        <v>1</v>
      </c>
      <c r="H437" s="515">
        <v>1</v>
      </c>
      <c r="I437" s="469"/>
      <c r="J437" s="608">
        <f t="shared" si="161"/>
        <v>26855</v>
      </c>
      <c r="K437" s="469" t="s">
        <v>831</v>
      </c>
      <c r="L437" s="80"/>
      <c r="O437" s="700" t="s">
        <v>7356</v>
      </c>
      <c r="P437" s="700" t="s">
        <v>7374</v>
      </c>
    </row>
    <row r="438" spans="1:16" x14ac:dyDescent="0.25">
      <c r="A438" s="326">
        <v>41862</v>
      </c>
      <c r="B438" s="281" t="s">
        <v>26</v>
      </c>
      <c r="C438" s="664" t="s">
        <v>6006</v>
      </c>
      <c r="D438" s="447" t="s">
        <v>10299</v>
      </c>
      <c r="E438" s="332" t="s">
        <v>24</v>
      </c>
      <c r="F438" s="324">
        <v>36990</v>
      </c>
      <c r="G438" s="330">
        <v>1</v>
      </c>
      <c r="H438" s="331">
        <v>1</v>
      </c>
      <c r="I438" s="551"/>
      <c r="J438" s="608">
        <f t="shared" si="161"/>
        <v>36990</v>
      </c>
      <c r="K438" s="332" t="s">
        <v>57</v>
      </c>
      <c r="L438" s="281"/>
      <c r="O438" s="700" t="s">
        <v>7366</v>
      </c>
      <c r="P438" s="700" t="s">
        <v>7407</v>
      </c>
    </row>
    <row r="439" spans="1:16" x14ac:dyDescent="0.25">
      <c r="A439" s="326">
        <v>41836</v>
      </c>
      <c r="B439" s="281" t="s">
        <v>516</v>
      </c>
      <c r="C439" s="285" t="s">
        <v>6033</v>
      </c>
      <c r="D439" s="281" t="s">
        <v>10298</v>
      </c>
      <c r="E439" s="332" t="s">
        <v>24</v>
      </c>
      <c r="F439" s="324">
        <v>22335</v>
      </c>
      <c r="G439" s="330">
        <v>1</v>
      </c>
      <c r="H439" s="331">
        <v>1</v>
      </c>
      <c r="I439" s="332"/>
      <c r="J439" s="608">
        <f t="shared" si="161"/>
        <v>22335</v>
      </c>
      <c r="K439" s="332" t="s">
        <v>6032</v>
      </c>
      <c r="L439" s="281"/>
      <c r="M439" s="802">
        <v>22267.99</v>
      </c>
      <c r="O439" s="700" t="s">
        <v>7367</v>
      </c>
      <c r="P439" s="700" t="s">
        <v>7389</v>
      </c>
    </row>
    <row r="440" spans="1:16" x14ac:dyDescent="0.25">
      <c r="A440" s="475">
        <v>41842</v>
      </c>
      <c r="B440" s="447" t="s">
        <v>720</v>
      </c>
      <c r="C440" s="567" t="s">
        <v>5602</v>
      </c>
      <c r="D440" s="447" t="s">
        <v>10297</v>
      </c>
      <c r="E440" s="476" t="s">
        <v>24</v>
      </c>
      <c r="F440" s="333">
        <v>26900</v>
      </c>
      <c r="G440" s="466">
        <v>1</v>
      </c>
      <c r="H440" s="465">
        <v>1</v>
      </c>
      <c r="I440" s="476"/>
      <c r="J440" s="608">
        <f t="shared" si="161"/>
        <v>26900</v>
      </c>
      <c r="K440" s="332" t="s">
        <v>4579</v>
      </c>
      <c r="L440" s="281"/>
      <c r="O440" s="700" t="s">
        <v>7359</v>
      </c>
      <c r="P440" s="700" t="s">
        <v>7431</v>
      </c>
    </row>
    <row r="441" spans="1:16" x14ac:dyDescent="0.25">
      <c r="A441" s="475">
        <v>41835</v>
      </c>
      <c r="B441" s="447" t="s">
        <v>720</v>
      </c>
      <c r="C441" s="240" t="s">
        <v>5595</v>
      </c>
      <c r="D441" s="447" t="s">
        <v>10296</v>
      </c>
      <c r="E441" s="476" t="s">
        <v>24</v>
      </c>
      <c r="F441" s="333">
        <v>15470</v>
      </c>
      <c r="G441" s="466">
        <v>1</v>
      </c>
      <c r="H441" s="465">
        <v>1</v>
      </c>
      <c r="I441" s="476"/>
      <c r="J441" s="608">
        <f t="shared" si="161"/>
        <v>15470</v>
      </c>
      <c r="K441" s="332" t="s">
        <v>175</v>
      </c>
      <c r="L441" s="281"/>
      <c r="O441" s="700" t="s">
        <v>7456</v>
      </c>
    </row>
    <row r="442" spans="1:16" x14ac:dyDescent="0.25">
      <c r="A442" s="475">
        <v>41834</v>
      </c>
      <c r="B442" s="281" t="s">
        <v>516</v>
      </c>
      <c r="C442" s="665" t="s">
        <v>5594</v>
      </c>
      <c r="D442" s="281" t="s">
        <v>10295</v>
      </c>
      <c r="E442" s="476" t="s">
        <v>24</v>
      </c>
      <c r="F442" s="333">
        <v>27083</v>
      </c>
      <c r="G442" s="466">
        <v>1</v>
      </c>
      <c r="H442" s="465">
        <v>1</v>
      </c>
      <c r="I442" s="476"/>
      <c r="J442" s="608">
        <f t="shared" si="161"/>
        <v>27083</v>
      </c>
      <c r="K442" s="332" t="s">
        <v>5414</v>
      </c>
      <c r="L442" s="281"/>
      <c r="O442" s="700" t="s">
        <v>8150</v>
      </c>
    </row>
    <row r="443" spans="1:16" x14ac:dyDescent="0.25">
      <c r="A443" s="326">
        <v>41827</v>
      </c>
      <c r="B443" s="281" t="s">
        <v>516</v>
      </c>
      <c r="C443" s="285" t="s">
        <v>6327</v>
      </c>
      <c r="D443" s="281" t="s">
        <v>10294</v>
      </c>
      <c r="E443" s="332" t="s">
        <v>24</v>
      </c>
      <c r="F443" s="324">
        <v>44500</v>
      </c>
      <c r="G443" s="330">
        <v>1</v>
      </c>
      <c r="H443" s="331">
        <v>1</v>
      </c>
      <c r="I443" s="332"/>
      <c r="J443" s="608">
        <f t="shared" si="161"/>
        <v>44500</v>
      </c>
      <c r="K443" s="332" t="s">
        <v>116</v>
      </c>
      <c r="L443" s="281"/>
      <c r="O443" s="700" t="s">
        <v>7365</v>
      </c>
      <c r="P443" s="700" t="s">
        <v>7431</v>
      </c>
    </row>
    <row r="444" spans="1:16" x14ac:dyDescent="0.25">
      <c r="A444" s="326">
        <v>41803</v>
      </c>
      <c r="B444" s="281" t="s">
        <v>26</v>
      </c>
      <c r="C444" s="285" t="s">
        <v>5590</v>
      </c>
      <c r="D444" s="281" t="s">
        <v>10293</v>
      </c>
      <c r="E444" s="332" t="s">
        <v>24</v>
      </c>
      <c r="F444" s="324">
        <v>25950</v>
      </c>
      <c r="G444" s="330">
        <v>2</v>
      </c>
      <c r="H444" s="331">
        <v>2</v>
      </c>
      <c r="I444" s="332"/>
      <c r="J444" s="608">
        <f t="shared" si="161"/>
        <v>51900</v>
      </c>
      <c r="K444" s="332" t="s">
        <v>120</v>
      </c>
      <c r="L444" s="281"/>
      <c r="O444" s="700" t="s">
        <v>7767</v>
      </c>
    </row>
    <row r="445" spans="1:16" x14ac:dyDescent="0.25">
      <c r="A445" s="326">
        <v>41767</v>
      </c>
      <c r="B445" s="281" t="s">
        <v>301</v>
      </c>
      <c r="C445" s="285" t="s">
        <v>302</v>
      </c>
      <c r="D445" s="281" t="s">
        <v>10292</v>
      </c>
      <c r="E445" s="332" t="s">
        <v>24</v>
      </c>
      <c r="F445" s="324">
        <v>31750</v>
      </c>
      <c r="G445" s="330">
        <v>1</v>
      </c>
      <c r="H445" s="331">
        <v>1</v>
      </c>
      <c r="I445" s="332"/>
      <c r="J445" s="608">
        <f t="shared" si="161"/>
        <v>31750</v>
      </c>
      <c r="K445" s="332" t="s">
        <v>62</v>
      </c>
      <c r="L445" s="281"/>
      <c r="O445" s="700" t="s">
        <v>7765</v>
      </c>
    </row>
    <row r="446" spans="1:16" x14ac:dyDescent="0.25">
      <c r="A446" s="326">
        <v>41767</v>
      </c>
      <c r="B446" s="281" t="s">
        <v>26</v>
      </c>
      <c r="C446" s="664" t="s">
        <v>300</v>
      </c>
      <c r="D446" s="281" t="s">
        <v>10291</v>
      </c>
      <c r="E446" s="332" t="s">
        <v>28</v>
      </c>
      <c r="F446" s="580">
        <v>33690</v>
      </c>
      <c r="G446" s="153">
        <v>1</v>
      </c>
      <c r="H446" s="478">
        <v>1</v>
      </c>
      <c r="I446" s="215"/>
      <c r="J446" s="608">
        <f t="shared" si="161"/>
        <v>33690</v>
      </c>
      <c r="K446" s="332" t="s">
        <v>62</v>
      </c>
      <c r="L446" s="281"/>
      <c r="O446" s="700" t="s">
        <v>7765</v>
      </c>
    </row>
    <row r="447" spans="1:16" x14ac:dyDescent="0.25">
      <c r="A447" s="326">
        <v>41757</v>
      </c>
      <c r="B447" s="281" t="s">
        <v>26</v>
      </c>
      <c r="C447" s="285" t="s">
        <v>5621</v>
      </c>
      <c r="D447" s="281" t="s">
        <v>10290</v>
      </c>
      <c r="E447" s="332" t="s">
        <v>24</v>
      </c>
      <c r="F447" s="580">
        <v>34990</v>
      </c>
      <c r="G447" s="330">
        <v>1</v>
      </c>
      <c r="H447" s="478">
        <v>1</v>
      </c>
      <c r="I447" s="332"/>
      <c r="J447" s="608">
        <f t="shared" ref="J447:J453" si="162">H447*F447</f>
        <v>34990</v>
      </c>
      <c r="K447" s="332" t="s">
        <v>162</v>
      </c>
      <c r="L447" s="281"/>
      <c r="M447" s="800">
        <v>34341.599999999999</v>
      </c>
      <c r="O447" s="701" t="s">
        <v>7766</v>
      </c>
      <c r="P447" s="701"/>
    </row>
    <row r="448" spans="1:16" x14ac:dyDescent="0.25">
      <c r="A448" s="475">
        <v>41723</v>
      </c>
      <c r="B448" s="281" t="s">
        <v>26</v>
      </c>
      <c r="C448" s="665" t="s">
        <v>27</v>
      </c>
      <c r="D448" s="281" t="s">
        <v>10289</v>
      </c>
      <c r="E448" s="476" t="s">
        <v>28</v>
      </c>
      <c r="F448" s="648">
        <v>27450</v>
      </c>
      <c r="G448" s="466">
        <v>1</v>
      </c>
      <c r="H448" s="477">
        <v>1</v>
      </c>
      <c r="I448" s="476"/>
      <c r="J448" s="608">
        <f t="shared" si="162"/>
        <v>27450</v>
      </c>
      <c r="K448" s="332" t="s">
        <v>29</v>
      </c>
      <c r="L448" s="281"/>
      <c r="O448" s="700" t="s">
        <v>7764</v>
      </c>
    </row>
    <row r="449" spans="1:15" x14ac:dyDescent="0.25">
      <c r="A449" s="475">
        <v>41723</v>
      </c>
      <c r="B449" s="447" t="s">
        <v>34</v>
      </c>
      <c r="C449" s="666" t="s">
        <v>5622</v>
      </c>
      <c r="D449" s="447" t="s">
        <v>10288</v>
      </c>
      <c r="E449" s="476" t="s">
        <v>35</v>
      </c>
      <c r="F449" s="648">
        <v>34150</v>
      </c>
      <c r="G449" s="466">
        <v>2</v>
      </c>
      <c r="H449" s="477">
        <v>2</v>
      </c>
      <c r="I449" s="476"/>
      <c r="J449" s="608">
        <f t="shared" si="162"/>
        <v>68300</v>
      </c>
      <c r="K449" s="332" t="s">
        <v>36</v>
      </c>
      <c r="L449" s="281"/>
      <c r="O449" s="700" t="s">
        <v>7532</v>
      </c>
    </row>
    <row r="450" spans="1:15" x14ac:dyDescent="0.25">
      <c r="A450" s="475">
        <v>41715</v>
      </c>
      <c r="B450" s="447" t="s">
        <v>55</v>
      </c>
      <c r="C450" s="240" t="s">
        <v>56</v>
      </c>
      <c r="D450" s="437" t="s">
        <v>10287</v>
      </c>
      <c r="E450" s="332" t="s">
        <v>28</v>
      </c>
      <c r="F450" s="580">
        <v>23950</v>
      </c>
      <c r="G450" s="330">
        <v>1</v>
      </c>
      <c r="H450" s="478">
        <v>1</v>
      </c>
      <c r="I450" s="551"/>
      <c r="J450" s="608">
        <f t="shared" si="162"/>
        <v>23950</v>
      </c>
      <c r="K450" s="332" t="s">
        <v>57</v>
      </c>
      <c r="L450" s="281"/>
      <c r="O450" s="700" t="s">
        <v>7763</v>
      </c>
    </row>
    <row r="451" spans="1:15" x14ac:dyDescent="0.25">
      <c r="A451" s="326">
        <v>41711</v>
      </c>
      <c r="B451" s="281" t="s">
        <v>26</v>
      </c>
      <c r="C451" s="664" t="s">
        <v>5620</v>
      </c>
      <c r="D451" s="281" t="s">
        <v>10286</v>
      </c>
      <c r="E451" s="332" t="s">
        <v>28</v>
      </c>
      <c r="F451" s="580">
        <v>33950</v>
      </c>
      <c r="G451" s="330">
        <v>1</v>
      </c>
      <c r="H451" s="478">
        <v>1</v>
      </c>
      <c r="I451" s="551"/>
      <c r="J451" s="608">
        <f t="shared" si="162"/>
        <v>33950</v>
      </c>
      <c r="K451" s="332" t="s">
        <v>57</v>
      </c>
      <c r="L451" s="281"/>
      <c r="O451" s="700" t="s">
        <v>7763</v>
      </c>
    </row>
    <row r="452" spans="1:15" x14ac:dyDescent="0.25">
      <c r="A452" s="326">
        <v>41705</v>
      </c>
      <c r="B452" s="281" t="s">
        <v>720</v>
      </c>
      <c r="C452" s="665" t="s">
        <v>5623</v>
      </c>
      <c r="D452" s="281" t="s">
        <v>10285</v>
      </c>
      <c r="E452" s="332" t="s">
        <v>24</v>
      </c>
      <c r="F452" s="580">
        <v>60150</v>
      </c>
      <c r="G452" s="330">
        <v>1</v>
      </c>
      <c r="H452" s="478">
        <v>1</v>
      </c>
      <c r="I452" s="332"/>
      <c r="J452" s="608">
        <f t="shared" si="162"/>
        <v>60150</v>
      </c>
      <c r="K452" s="332" t="s">
        <v>36</v>
      </c>
      <c r="L452" s="281"/>
    </row>
    <row r="453" spans="1:15" ht="26.25" x14ac:dyDescent="0.25">
      <c r="A453" s="475">
        <v>41704</v>
      </c>
      <c r="B453" s="447" t="s">
        <v>26</v>
      </c>
      <c r="C453" s="567" t="s">
        <v>43</v>
      </c>
      <c r="D453" s="281" t="s">
        <v>10284</v>
      </c>
      <c r="E453" s="476" t="s">
        <v>24</v>
      </c>
      <c r="F453" s="648">
        <v>38950</v>
      </c>
      <c r="G453" s="466">
        <v>1</v>
      </c>
      <c r="H453" s="477">
        <v>1</v>
      </c>
      <c r="I453" s="476"/>
      <c r="J453" s="608">
        <f t="shared" si="162"/>
        <v>38950</v>
      </c>
      <c r="K453" s="332" t="s">
        <v>44</v>
      </c>
      <c r="L453" s="281"/>
    </row>
    <row r="454" spans="1:15" x14ac:dyDescent="0.25">
      <c r="A454" s="326">
        <v>41988</v>
      </c>
      <c r="B454" s="515" t="s">
        <v>6787</v>
      </c>
      <c r="C454" s="327" t="s">
        <v>6788</v>
      </c>
      <c r="D454" s="515" t="s">
        <v>8304</v>
      </c>
      <c r="E454" s="469" t="s">
        <v>731</v>
      </c>
      <c r="F454" s="598">
        <v>62000</v>
      </c>
      <c r="G454" s="469">
        <v>1</v>
      </c>
      <c r="H454" s="515">
        <v>1</v>
      </c>
      <c r="I454" s="469"/>
      <c r="J454" s="608">
        <f>H454*F454</f>
        <v>62000</v>
      </c>
      <c r="K454" s="469" t="s">
        <v>84</v>
      </c>
      <c r="L454" s="80"/>
    </row>
    <row r="455" spans="1:15" x14ac:dyDescent="0.25">
      <c r="A455" s="475">
        <v>41635</v>
      </c>
      <c r="B455" s="447" t="s">
        <v>26</v>
      </c>
      <c r="C455" s="240" t="s">
        <v>687</v>
      </c>
      <c r="D455" s="447" t="s">
        <v>5673</v>
      </c>
      <c r="E455" s="476" t="s">
        <v>28</v>
      </c>
      <c r="F455" s="333">
        <v>18950</v>
      </c>
      <c r="G455" s="466">
        <v>1</v>
      </c>
      <c r="H455" s="465">
        <v>1</v>
      </c>
      <c r="I455" s="476"/>
      <c r="J455" s="479">
        <f>H455*F455</f>
        <v>18950</v>
      </c>
      <c r="K455" s="332" t="s">
        <v>36</v>
      </c>
      <c r="L455" s="281"/>
    </row>
    <row r="456" spans="1:15" x14ac:dyDescent="0.25">
      <c r="A456" s="475">
        <v>41635</v>
      </c>
      <c r="B456" s="447" t="s">
        <v>516</v>
      </c>
      <c r="C456" s="240" t="s">
        <v>688</v>
      </c>
      <c r="D456" s="281" t="s">
        <v>11115</v>
      </c>
      <c r="E456" s="332" t="s">
        <v>24</v>
      </c>
      <c r="F456" s="324">
        <v>40250</v>
      </c>
      <c r="G456" s="330">
        <v>6</v>
      </c>
      <c r="H456" s="331">
        <v>6</v>
      </c>
      <c r="I456" s="551"/>
      <c r="J456" s="479">
        <f>H456*F456</f>
        <v>241500</v>
      </c>
      <c r="K456" s="332" t="s">
        <v>178</v>
      </c>
      <c r="L456" s="281"/>
    </row>
    <row r="457" spans="1:15" x14ac:dyDescent="0.25">
      <c r="A457" s="475">
        <v>41635</v>
      </c>
      <c r="B457" s="281" t="s">
        <v>26</v>
      </c>
      <c r="C457" s="448" t="s">
        <v>689</v>
      </c>
      <c r="D457" s="281" t="s">
        <v>5672</v>
      </c>
      <c r="E457" s="332" t="s">
        <v>24</v>
      </c>
      <c r="F457" s="324">
        <v>37790</v>
      </c>
      <c r="G457" s="330">
        <v>1</v>
      </c>
      <c r="H457" s="331">
        <v>1</v>
      </c>
      <c r="I457" s="551"/>
      <c r="J457" s="479">
        <f>H457*F457</f>
        <v>37790</v>
      </c>
      <c r="K457" s="332" t="s">
        <v>181</v>
      </c>
      <c r="L457" s="281"/>
    </row>
    <row r="458" spans="1:15" x14ac:dyDescent="0.25">
      <c r="A458" s="475">
        <v>41635</v>
      </c>
      <c r="B458" s="281" t="s">
        <v>26</v>
      </c>
      <c r="C458" s="448" t="s">
        <v>689</v>
      </c>
      <c r="D458" s="281" t="s">
        <v>5672</v>
      </c>
      <c r="E458" s="332" t="s">
        <v>24</v>
      </c>
      <c r="F458" s="324">
        <v>37790</v>
      </c>
      <c r="G458" s="330">
        <v>4</v>
      </c>
      <c r="H458" s="331">
        <v>4</v>
      </c>
      <c r="I458" s="551"/>
      <c r="J458" s="479">
        <f>H458*F458</f>
        <v>151160</v>
      </c>
      <c r="K458" s="332" t="s">
        <v>178</v>
      </c>
      <c r="L458" s="281"/>
    </row>
    <row r="459" spans="1:15" x14ac:dyDescent="0.25">
      <c r="A459" s="326">
        <v>41625</v>
      </c>
      <c r="B459" s="281" t="s">
        <v>26</v>
      </c>
      <c r="C459" s="285" t="s">
        <v>690</v>
      </c>
      <c r="D459" s="281" t="s">
        <v>5671</v>
      </c>
      <c r="E459" s="332" t="s">
        <v>24</v>
      </c>
      <c r="F459" s="324">
        <v>33930</v>
      </c>
      <c r="G459" s="330">
        <v>1</v>
      </c>
      <c r="H459" s="331">
        <v>1</v>
      </c>
      <c r="I459" s="332"/>
      <c r="J459" s="479">
        <f t="shared" ref="J459:J467" si="163">H459*F459</f>
        <v>33930</v>
      </c>
      <c r="K459" s="332" t="s">
        <v>691</v>
      </c>
      <c r="L459" s="281"/>
    </row>
    <row r="460" spans="1:15" x14ac:dyDescent="0.25">
      <c r="A460" s="326">
        <v>41614</v>
      </c>
      <c r="B460" s="281" t="s">
        <v>26</v>
      </c>
      <c r="C460" s="285" t="s">
        <v>692</v>
      </c>
      <c r="D460" s="281" t="s">
        <v>5670</v>
      </c>
      <c r="E460" s="332" t="s">
        <v>24</v>
      </c>
      <c r="F460" s="324">
        <v>30950</v>
      </c>
      <c r="G460" s="330">
        <v>1</v>
      </c>
      <c r="H460" s="331">
        <v>1</v>
      </c>
      <c r="I460" s="332"/>
      <c r="J460" s="479">
        <f t="shared" si="163"/>
        <v>30950</v>
      </c>
      <c r="K460" s="332" t="s">
        <v>403</v>
      </c>
      <c r="L460" s="281"/>
    </row>
    <row r="461" spans="1:15" x14ac:dyDescent="0.25">
      <c r="A461" s="475">
        <v>41614</v>
      </c>
      <c r="B461" s="281" t="s">
        <v>26</v>
      </c>
      <c r="C461" s="240" t="s">
        <v>693</v>
      </c>
      <c r="D461" s="281" t="s">
        <v>5669</v>
      </c>
      <c r="E461" s="476" t="s">
        <v>28</v>
      </c>
      <c r="F461" s="333">
        <v>17450</v>
      </c>
      <c r="G461" s="466">
        <v>1</v>
      </c>
      <c r="H461" s="465">
        <v>1</v>
      </c>
      <c r="I461" s="476"/>
      <c r="J461" s="479">
        <f t="shared" si="163"/>
        <v>17450</v>
      </c>
      <c r="K461" s="332" t="s">
        <v>468</v>
      </c>
      <c r="L461" s="281"/>
    </row>
    <row r="462" spans="1:15" x14ac:dyDescent="0.25">
      <c r="A462" s="326">
        <v>41614</v>
      </c>
      <c r="B462" s="281" t="s">
        <v>26</v>
      </c>
      <c r="C462" s="285" t="s">
        <v>694</v>
      </c>
      <c r="D462" s="281" t="s">
        <v>5668</v>
      </c>
      <c r="E462" s="332" t="s">
        <v>24</v>
      </c>
      <c r="F462" s="324">
        <v>27950</v>
      </c>
      <c r="G462" s="330">
        <v>4</v>
      </c>
      <c r="H462" s="331">
        <v>4</v>
      </c>
      <c r="I462" s="332"/>
      <c r="J462" s="479">
        <f t="shared" si="163"/>
        <v>111800</v>
      </c>
      <c r="K462" s="332" t="s">
        <v>39</v>
      </c>
      <c r="L462" s="281"/>
    </row>
    <row r="463" spans="1:15" x14ac:dyDescent="0.25">
      <c r="A463" s="326">
        <v>41612</v>
      </c>
      <c r="B463" s="281" t="s">
        <v>695</v>
      </c>
      <c r="C463" s="285" t="s">
        <v>696</v>
      </c>
      <c r="D463" s="281" t="s">
        <v>5667</v>
      </c>
      <c r="E463" s="332" t="s">
        <v>24</v>
      </c>
      <c r="F463" s="324">
        <v>29700</v>
      </c>
      <c r="G463" s="330">
        <v>1</v>
      </c>
      <c r="H463" s="331">
        <v>1</v>
      </c>
      <c r="I463" s="332"/>
      <c r="J463" s="479">
        <f t="shared" si="163"/>
        <v>29700</v>
      </c>
      <c r="K463" s="332" t="s">
        <v>697</v>
      </c>
      <c r="L463" s="281"/>
    </row>
    <row r="464" spans="1:15" x14ac:dyDescent="0.25">
      <c r="A464" s="326">
        <v>41569</v>
      </c>
      <c r="B464" s="281" t="s">
        <v>698</v>
      </c>
      <c r="C464" s="240" t="s">
        <v>699</v>
      </c>
      <c r="D464" s="281" t="s">
        <v>5666</v>
      </c>
      <c r="E464" s="332" t="s">
        <v>28</v>
      </c>
      <c r="F464" s="324">
        <v>31150</v>
      </c>
      <c r="G464" s="330">
        <v>1</v>
      </c>
      <c r="H464" s="331">
        <v>1</v>
      </c>
      <c r="I464" s="332"/>
      <c r="J464" s="479">
        <f t="shared" si="163"/>
        <v>31150</v>
      </c>
      <c r="K464" s="332" t="s">
        <v>700</v>
      </c>
      <c r="L464" s="281"/>
    </row>
    <row r="465" spans="1:14" x14ac:dyDescent="0.25">
      <c r="A465" s="475">
        <v>41565</v>
      </c>
      <c r="B465" s="447" t="s">
        <v>701</v>
      </c>
      <c r="C465" s="240" t="s">
        <v>702</v>
      </c>
      <c r="D465" s="447" t="s">
        <v>5665</v>
      </c>
      <c r="E465" s="476" t="s">
        <v>24</v>
      </c>
      <c r="F465" s="333">
        <v>38966</v>
      </c>
      <c r="G465" s="466">
        <v>1</v>
      </c>
      <c r="H465" s="465">
        <v>1</v>
      </c>
      <c r="I465" s="476"/>
      <c r="J465" s="479">
        <f t="shared" si="163"/>
        <v>38966</v>
      </c>
      <c r="K465" s="332" t="s">
        <v>310</v>
      </c>
      <c r="L465" s="364"/>
      <c r="M465" s="93"/>
    </row>
    <row r="466" spans="1:14" x14ac:dyDescent="0.25">
      <c r="A466" s="326">
        <v>41565</v>
      </c>
      <c r="B466" s="281" t="s">
        <v>701</v>
      </c>
      <c r="C466" s="675" t="s">
        <v>702</v>
      </c>
      <c r="D466" s="281" t="s">
        <v>5665</v>
      </c>
      <c r="E466" s="332" t="s">
        <v>24</v>
      </c>
      <c r="F466" s="508">
        <v>38966</v>
      </c>
      <c r="G466" s="330">
        <v>1</v>
      </c>
      <c r="H466" s="331">
        <v>1</v>
      </c>
      <c r="I466" s="332"/>
      <c r="J466" s="1682">
        <f t="shared" ref="J466" si="164">H466*F466</f>
        <v>38966</v>
      </c>
      <c r="K466" s="332" t="s">
        <v>310</v>
      </c>
      <c r="L466" s="364"/>
      <c r="M466" s="93" t="s">
        <v>7756</v>
      </c>
    </row>
    <row r="467" spans="1:14" x14ac:dyDescent="0.25">
      <c r="A467" s="326">
        <v>41558</v>
      </c>
      <c r="B467" s="281" t="s">
        <v>695</v>
      </c>
      <c r="C467" s="240" t="s">
        <v>703</v>
      </c>
      <c r="D467" s="281" t="s">
        <v>5664</v>
      </c>
      <c r="E467" s="332" t="s">
        <v>24</v>
      </c>
      <c r="F467" s="324">
        <v>34800</v>
      </c>
      <c r="G467" s="330">
        <v>1</v>
      </c>
      <c r="H467" s="331">
        <v>1</v>
      </c>
      <c r="I467" s="332"/>
      <c r="J467" s="479">
        <f t="shared" si="163"/>
        <v>34800</v>
      </c>
      <c r="K467" s="332" t="s">
        <v>403</v>
      </c>
      <c r="L467" s="364"/>
      <c r="M467" s="93"/>
    </row>
    <row r="468" spans="1:14" x14ac:dyDescent="0.25">
      <c r="A468" s="326">
        <v>41557</v>
      </c>
      <c r="B468" s="281" t="s">
        <v>516</v>
      </c>
      <c r="C468" s="663" t="s">
        <v>704</v>
      </c>
      <c r="D468" s="281" t="s">
        <v>12565</v>
      </c>
      <c r="E468" s="332" t="s">
        <v>24</v>
      </c>
      <c r="F468" s="324">
        <v>42050</v>
      </c>
      <c r="G468" s="668">
        <v>1</v>
      </c>
      <c r="H468" s="669">
        <v>1</v>
      </c>
      <c r="I468" s="507"/>
      <c r="J468" s="479">
        <f t="shared" ref="J468:J485" si="165">H468*F468</f>
        <v>42050</v>
      </c>
      <c r="K468" s="332" t="s">
        <v>57</v>
      </c>
      <c r="L468" s="281"/>
    </row>
    <row r="469" spans="1:14" x14ac:dyDescent="0.25">
      <c r="A469" s="475">
        <v>41548</v>
      </c>
      <c r="B469" s="659" t="s">
        <v>705</v>
      </c>
      <c r="C469" s="240" t="s">
        <v>706</v>
      </c>
      <c r="D469" s="447" t="s">
        <v>12562</v>
      </c>
      <c r="E469" s="476" t="s">
        <v>28</v>
      </c>
      <c r="F469" s="333">
        <v>160000</v>
      </c>
      <c r="G469" s="466">
        <v>1</v>
      </c>
      <c r="H469" s="477">
        <v>1</v>
      </c>
      <c r="I469" s="476"/>
      <c r="J469" s="479">
        <f t="shared" si="165"/>
        <v>160000</v>
      </c>
      <c r="K469" s="332" t="s">
        <v>170</v>
      </c>
      <c r="L469" s="281"/>
    </row>
    <row r="470" spans="1:14" x14ac:dyDescent="0.25">
      <c r="A470" s="480">
        <v>41535</v>
      </c>
      <c r="B470" s="419" t="s">
        <v>26</v>
      </c>
      <c r="C470" s="499" t="s">
        <v>7757</v>
      </c>
      <c r="D470" s="419" t="s">
        <v>12563</v>
      </c>
      <c r="E470" s="386" t="s">
        <v>24</v>
      </c>
      <c r="F470" s="387">
        <v>13915</v>
      </c>
      <c r="G470" s="487">
        <v>16</v>
      </c>
      <c r="H470" s="420">
        <v>16</v>
      </c>
      <c r="I470" s="506"/>
      <c r="J470" s="412">
        <f t="shared" si="165"/>
        <v>222640</v>
      </c>
      <c r="K470" s="332" t="s">
        <v>403</v>
      </c>
      <c r="L470" s="281"/>
      <c r="M470" t="s">
        <v>7758</v>
      </c>
    </row>
    <row r="471" spans="1:14" x14ac:dyDescent="0.25">
      <c r="A471" s="37">
        <v>41529</v>
      </c>
      <c r="B471" s="238" t="s">
        <v>707</v>
      </c>
      <c r="C471" s="50" t="s">
        <v>708</v>
      </c>
      <c r="D471" s="38" t="s">
        <v>12564</v>
      </c>
      <c r="E471" s="40" t="s">
        <v>24</v>
      </c>
      <c r="F471" s="41">
        <v>14100</v>
      </c>
      <c r="G471" s="42">
        <v>2</v>
      </c>
      <c r="H471" s="42">
        <v>2</v>
      </c>
      <c r="I471" s="40"/>
      <c r="J471" s="170">
        <f t="shared" si="165"/>
        <v>28200</v>
      </c>
      <c r="K471" s="332" t="s">
        <v>709</v>
      </c>
      <c r="L471" s="281"/>
    </row>
    <row r="472" spans="1:14" x14ac:dyDescent="0.25">
      <c r="A472" s="54">
        <v>41529</v>
      </c>
      <c r="B472" s="368" t="s">
        <v>707</v>
      </c>
      <c r="C472" s="57" t="s">
        <v>710</v>
      </c>
      <c r="D472" s="38" t="s">
        <v>8309</v>
      </c>
      <c r="E472" s="38" t="s">
        <v>24</v>
      </c>
      <c r="F472" s="51">
        <v>14100</v>
      </c>
      <c r="G472" s="49">
        <v>2</v>
      </c>
      <c r="H472" s="49">
        <v>2</v>
      </c>
      <c r="I472" s="38"/>
      <c r="J472" s="170">
        <f t="shared" si="165"/>
        <v>28200</v>
      </c>
      <c r="K472" s="332" t="s">
        <v>470</v>
      </c>
      <c r="L472" s="281"/>
      <c r="N472" t="s">
        <v>8308</v>
      </c>
    </row>
    <row r="473" spans="1:14" x14ac:dyDescent="0.25">
      <c r="A473" s="475">
        <v>41528</v>
      </c>
      <c r="B473" s="659" t="s">
        <v>26</v>
      </c>
      <c r="C473" s="240" t="s">
        <v>711</v>
      </c>
      <c r="D473" s="281" t="s">
        <v>12566</v>
      </c>
      <c r="E473" s="332" t="s">
        <v>24</v>
      </c>
      <c r="F473" s="324">
        <v>25850</v>
      </c>
      <c r="G473" s="330">
        <v>2</v>
      </c>
      <c r="H473" s="478">
        <v>2</v>
      </c>
      <c r="I473" s="551"/>
      <c r="J473" s="479">
        <f t="shared" si="165"/>
        <v>51700</v>
      </c>
      <c r="K473" s="332" t="s">
        <v>170</v>
      </c>
      <c r="L473" s="281"/>
    </row>
    <row r="474" spans="1:14" x14ac:dyDescent="0.25">
      <c r="A474" s="326">
        <v>41502</v>
      </c>
      <c r="B474" s="670" t="s">
        <v>26</v>
      </c>
      <c r="C474" s="665" t="s">
        <v>712</v>
      </c>
      <c r="D474" s="281" t="s">
        <v>12560</v>
      </c>
      <c r="E474" s="332" t="s">
        <v>24</v>
      </c>
      <c r="F474" s="324">
        <v>31900</v>
      </c>
      <c r="G474" s="330">
        <v>1</v>
      </c>
      <c r="H474" s="478">
        <v>1</v>
      </c>
      <c r="I474" s="332"/>
      <c r="J474" s="479">
        <f t="shared" si="165"/>
        <v>31900</v>
      </c>
      <c r="K474" s="332" t="s">
        <v>494</v>
      </c>
      <c r="L474" s="281"/>
    </row>
    <row r="475" spans="1:14" x14ac:dyDescent="0.25">
      <c r="A475" s="326">
        <v>41484</v>
      </c>
      <c r="B475" s="80" t="s">
        <v>26</v>
      </c>
      <c r="C475" s="327" t="s">
        <v>713</v>
      </c>
      <c r="D475" s="80" t="s">
        <v>12561</v>
      </c>
      <c r="E475" s="469" t="s">
        <v>24</v>
      </c>
      <c r="F475" s="508">
        <v>33700</v>
      </c>
      <c r="G475" s="469">
        <v>1</v>
      </c>
      <c r="H475" s="548">
        <v>1</v>
      </c>
      <c r="I475" s="327"/>
      <c r="J475" s="479">
        <f t="shared" si="165"/>
        <v>33700</v>
      </c>
      <c r="K475" s="469" t="s">
        <v>714</v>
      </c>
      <c r="L475" s="80"/>
    </row>
    <row r="476" spans="1:14" x14ac:dyDescent="0.25">
      <c r="A476" s="475">
        <v>41484</v>
      </c>
      <c r="B476" s="447" t="s">
        <v>516</v>
      </c>
      <c r="C476" s="240" t="s">
        <v>715</v>
      </c>
      <c r="D476" s="447" t="s">
        <v>12567</v>
      </c>
      <c r="E476" s="476" t="s">
        <v>24</v>
      </c>
      <c r="F476" s="333">
        <v>16750</v>
      </c>
      <c r="G476" s="466">
        <v>1</v>
      </c>
      <c r="H476" s="477">
        <v>1</v>
      </c>
      <c r="I476" s="476"/>
      <c r="J476" s="479">
        <f t="shared" si="165"/>
        <v>16750</v>
      </c>
      <c r="K476" s="332" t="s">
        <v>714</v>
      </c>
      <c r="L476" s="281"/>
    </row>
    <row r="477" spans="1:14" x14ac:dyDescent="0.25">
      <c r="A477" s="326">
        <v>41460</v>
      </c>
      <c r="B477" s="670" t="s">
        <v>26</v>
      </c>
      <c r="C477" s="448" t="s">
        <v>716</v>
      </c>
      <c r="D477" s="281" t="s">
        <v>12568</v>
      </c>
      <c r="E477" s="332" t="s">
        <v>24</v>
      </c>
      <c r="F477" s="324">
        <v>29750</v>
      </c>
      <c r="G477" s="330">
        <v>1</v>
      </c>
      <c r="H477" s="478">
        <v>1</v>
      </c>
      <c r="I477" s="551"/>
      <c r="J477" s="479">
        <f t="shared" si="165"/>
        <v>29750</v>
      </c>
      <c r="K477" s="332" t="s">
        <v>170</v>
      </c>
      <c r="L477" s="281"/>
    </row>
    <row r="478" spans="1:14" x14ac:dyDescent="0.25">
      <c r="A478" s="326">
        <v>41442</v>
      </c>
      <c r="B478" s="671" t="s">
        <v>717</v>
      </c>
      <c r="C478" s="612" t="s">
        <v>718</v>
      </c>
      <c r="D478" s="80" t="s">
        <v>12569</v>
      </c>
      <c r="E478" s="469" t="s">
        <v>24</v>
      </c>
      <c r="F478" s="508">
        <v>22950</v>
      </c>
      <c r="G478" s="469">
        <v>1</v>
      </c>
      <c r="H478" s="548">
        <v>1</v>
      </c>
      <c r="I478" s="469"/>
      <c r="J478" s="479">
        <f t="shared" si="165"/>
        <v>22950</v>
      </c>
      <c r="K478" s="469" t="s">
        <v>492</v>
      </c>
      <c r="L478" s="80"/>
    </row>
    <row r="479" spans="1:14" x14ac:dyDescent="0.25">
      <c r="A479" s="326">
        <v>41429</v>
      </c>
      <c r="B479" s="670" t="s">
        <v>26</v>
      </c>
      <c r="C479" s="285" t="s">
        <v>719</v>
      </c>
      <c r="D479" s="281" t="s">
        <v>12570</v>
      </c>
      <c r="E479" s="332" t="s">
        <v>24</v>
      </c>
      <c r="F479" s="324">
        <v>29270</v>
      </c>
      <c r="G479" s="330">
        <v>2</v>
      </c>
      <c r="H479" s="478">
        <v>2</v>
      </c>
      <c r="I479" s="332"/>
      <c r="J479" s="479">
        <f t="shared" si="165"/>
        <v>58540</v>
      </c>
      <c r="K479" s="332" t="s">
        <v>170</v>
      </c>
      <c r="L479" s="281"/>
    </row>
    <row r="480" spans="1:14" x14ac:dyDescent="0.25">
      <c r="A480" s="475">
        <v>41429</v>
      </c>
      <c r="B480" s="447" t="s">
        <v>720</v>
      </c>
      <c r="C480" s="240" t="s">
        <v>721</v>
      </c>
      <c r="D480" s="281" t="s">
        <v>12571</v>
      </c>
      <c r="E480" s="332" t="s">
        <v>24</v>
      </c>
      <c r="F480" s="324">
        <v>16900</v>
      </c>
      <c r="G480" s="330">
        <v>1</v>
      </c>
      <c r="H480" s="331">
        <v>1</v>
      </c>
      <c r="I480" s="551"/>
      <c r="J480" s="479">
        <f t="shared" si="165"/>
        <v>16900</v>
      </c>
      <c r="K480" s="332" t="s">
        <v>419</v>
      </c>
      <c r="L480" s="281"/>
    </row>
    <row r="481" spans="1:14" x14ac:dyDescent="0.25">
      <c r="A481" s="326">
        <v>41421</v>
      </c>
      <c r="B481" s="281" t="s">
        <v>516</v>
      </c>
      <c r="C481" s="448" t="s">
        <v>722</v>
      </c>
      <c r="D481" s="281" t="s">
        <v>12572</v>
      </c>
      <c r="E481" s="332" t="s">
        <v>24</v>
      </c>
      <c r="F481" s="324">
        <v>89500</v>
      </c>
      <c r="G481" s="330">
        <v>1</v>
      </c>
      <c r="H481" s="331">
        <v>1</v>
      </c>
      <c r="I481" s="551"/>
      <c r="J481" s="479">
        <f t="shared" si="165"/>
        <v>89500</v>
      </c>
      <c r="K481" s="332" t="s">
        <v>36</v>
      </c>
      <c r="L481" s="281"/>
    </row>
    <row r="482" spans="1:14" x14ac:dyDescent="0.25">
      <c r="A482" s="326">
        <v>41415</v>
      </c>
      <c r="B482" s="281" t="s">
        <v>516</v>
      </c>
      <c r="C482" s="448" t="s">
        <v>723</v>
      </c>
      <c r="D482" s="281" t="s">
        <v>12573</v>
      </c>
      <c r="E482" s="332" t="s">
        <v>24</v>
      </c>
      <c r="F482" s="324">
        <v>28614.7</v>
      </c>
      <c r="G482" s="330">
        <v>1</v>
      </c>
      <c r="H482" s="331">
        <v>1</v>
      </c>
      <c r="I482" s="551"/>
      <c r="J482" s="479">
        <f t="shared" si="165"/>
        <v>28614.7</v>
      </c>
      <c r="K482" s="332" t="s">
        <v>724</v>
      </c>
      <c r="L482" s="281"/>
    </row>
    <row r="483" spans="1:14" x14ac:dyDescent="0.25">
      <c r="A483" s="326">
        <v>41411</v>
      </c>
      <c r="B483" s="281" t="s">
        <v>26</v>
      </c>
      <c r="C483" s="285" t="s">
        <v>725</v>
      </c>
      <c r="D483" s="281" t="s">
        <v>12574</v>
      </c>
      <c r="E483" s="332" t="s">
        <v>28</v>
      </c>
      <c r="F483" s="324">
        <v>33700</v>
      </c>
      <c r="G483" s="330">
        <v>1</v>
      </c>
      <c r="H483" s="331">
        <v>1</v>
      </c>
      <c r="I483" s="332"/>
      <c r="J483" s="479">
        <f t="shared" si="165"/>
        <v>33700</v>
      </c>
      <c r="K483" s="332" t="s">
        <v>726</v>
      </c>
      <c r="L483" s="281"/>
      <c r="N483" t="s">
        <v>8971</v>
      </c>
    </row>
    <row r="484" spans="1:14" x14ac:dyDescent="0.25">
      <c r="A484" s="326">
        <v>41393</v>
      </c>
      <c r="B484" s="281" t="s">
        <v>727</v>
      </c>
      <c r="C484" s="448" t="s">
        <v>728</v>
      </c>
      <c r="D484" s="281" t="s">
        <v>12575</v>
      </c>
      <c r="E484" s="332" t="s">
        <v>24</v>
      </c>
      <c r="F484" s="324">
        <v>20950</v>
      </c>
      <c r="G484" s="330">
        <v>1</v>
      </c>
      <c r="H484" s="331">
        <v>1</v>
      </c>
      <c r="I484" s="551"/>
      <c r="J484" s="479">
        <f t="shared" si="165"/>
        <v>20950</v>
      </c>
      <c r="K484" s="332" t="s">
        <v>84</v>
      </c>
      <c r="L484" s="281"/>
    </row>
    <row r="485" spans="1:14" x14ac:dyDescent="0.25">
      <c r="A485" s="326">
        <v>41389</v>
      </c>
      <c r="B485" s="670" t="s">
        <v>729</v>
      </c>
      <c r="C485" s="240" t="s">
        <v>730</v>
      </c>
      <c r="D485" s="281" t="s">
        <v>12576</v>
      </c>
      <c r="E485" s="332" t="s">
        <v>731</v>
      </c>
      <c r="F485" s="324">
        <v>19050</v>
      </c>
      <c r="G485" s="330">
        <v>31</v>
      </c>
      <c r="H485" s="331">
        <v>31</v>
      </c>
      <c r="I485" s="332"/>
      <c r="J485" s="479">
        <f t="shared" si="165"/>
        <v>590550</v>
      </c>
      <c r="K485" s="332" t="s">
        <v>39</v>
      </c>
      <c r="L485" s="281"/>
    </row>
    <row r="486" spans="1:14" x14ac:dyDescent="0.25">
      <c r="A486" s="326">
        <v>41380</v>
      </c>
      <c r="B486" s="281" t="s">
        <v>732</v>
      </c>
      <c r="C486" s="285" t="s">
        <v>733</v>
      </c>
      <c r="D486" s="281" t="s">
        <v>12577</v>
      </c>
      <c r="E486" s="332" t="s">
        <v>24</v>
      </c>
      <c r="F486" s="324">
        <v>17290</v>
      </c>
      <c r="G486" s="330">
        <v>19</v>
      </c>
      <c r="H486" s="331">
        <v>19</v>
      </c>
      <c r="I486" s="332"/>
      <c r="J486" s="479">
        <f t="shared" ref="J486:J491" si="166">H486*F486</f>
        <v>328510</v>
      </c>
      <c r="K486" s="332" t="s">
        <v>39</v>
      </c>
      <c r="L486" s="281"/>
    </row>
    <row r="487" spans="1:14" x14ac:dyDescent="0.25">
      <c r="A487" s="475">
        <v>41334</v>
      </c>
      <c r="B487" s="659" t="s">
        <v>734</v>
      </c>
      <c r="C487" s="240" t="s">
        <v>735</v>
      </c>
      <c r="D487" s="447" t="s">
        <v>12578</v>
      </c>
      <c r="E487" s="476" t="s">
        <v>24</v>
      </c>
      <c r="F487" s="333">
        <v>31100</v>
      </c>
      <c r="G487" s="466">
        <v>1</v>
      </c>
      <c r="H487" s="465">
        <v>1</v>
      </c>
      <c r="I487" s="476"/>
      <c r="J487" s="479">
        <f t="shared" si="166"/>
        <v>31100</v>
      </c>
      <c r="K487" s="332" t="s">
        <v>468</v>
      </c>
      <c r="L487" s="281"/>
    </row>
    <row r="488" spans="1:14" x14ac:dyDescent="0.25">
      <c r="A488" s="326">
        <v>41270</v>
      </c>
      <c r="B488" s="670" t="s">
        <v>516</v>
      </c>
      <c r="C488" s="285" t="s">
        <v>736</v>
      </c>
      <c r="D488" s="281" t="s">
        <v>12579</v>
      </c>
      <c r="E488" s="332" t="s">
        <v>24</v>
      </c>
      <c r="F488" s="324">
        <v>25000</v>
      </c>
      <c r="G488" s="330">
        <v>1</v>
      </c>
      <c r="H488" s="331">
        <v>1</v>
      </c>
      <c r="I488" s="332"/>
      <c r="J488" s="479">
        <f t="shared" si="166"/>
        <v>25000</v>
      </c>
      <c r="K488" s="332" t="s">
        <v>44</v>
      </c>
      <c r="L488" s="281"/>
    </row>
    <row r="489" spans="1:14" x14ac:dyDescent="0.25">
      <c r="A489" s="326">
        <v>41255</v>
      </c>
      <c r="B489" s="672" t="s">
        <v>26</v>
      </c>
      <c r="C489" s="285" t="s">
        <v>737</v>
      </c>
      <c r="D489" s="281" t="s">
        <v>12580</v>
      </c>
      <c r="E489" s="332" t="s">
        <v>24</v>
      </c>
      <c r="F489" s="324">
        <v>23110</v>
      </c>
      <c r="G489" s="330">
        <v>3</v>
      </c>
      <c r="H489" s="331">
        <v>3</v>
      </c>
      <c r="I489" s="332"/>
      <c r="J489" s="479">
        <f t="shared" si="166"/>
        <v>69330</v>
      </c>
      <c r="K489" s="332" t="s">
        <v>434</v>
      </c>
      <c r="L489" s="281"/>
    </row>
    <row r="490" spans="1:14" x14ac:dyDescent="0.25">
      <c r="A490" s="326">
        <v>41246</v>
      </c>
      <c r="B490" s="673" t="s">
        <v>707</v>
      </c>
      <c r="C490" s="448" t="s">
        <v>738</v>
      </c>
      <c r="D490" s="281" t="s">
        <v>12581</v>
      </c>
      <c r="E490" s="332" t="s">
        <v>24</v>
      </c>
      <c r="F490" s="324">
        <v>19222</v>
      </c>
      <c r="G490" s="330">
        <v>1</v>
      </c>
      <c r="H490" s="331">
        <v>1</v>
      </c>
      <c r="I490" s="551"/>
      <c r="J490" s="479">
        <f t="shared" si="166"/>
        <v>19222</v>
      </c>
      <c r="K490" s="332" t="s">
        <v>525</v>
      </c>
      <c r="L490" s="281"/>
    </row>
    <row r="491" spans="1:14" x14ac:dyDescent="0.25">
      <c r="A491" s="326">
        <v>41246</v>
      </c>
      <c r="B491" s="672" t="s">
        <v>26</v>
      </c>
      <c r="C491" s="240" t="s">
        <v>739</v>
      </c>
      <c r="D491" s="281" t="s">
        <v>12582</v>
      </c>
      <c r="E491" s="332" t="s">
        <v>24</v>
      </c>
      <c r="F491" s="324">
        <v>29850</v>
      </c>
      <c r="G491" s="330">
        <v>3</v>
      </c>
      <c r="H491" s="331">
        <v>3</v>
      </c>
      <c r="I491" s="332"/>
      <c r="J491" s="479">
        <f t="shared" si="166"/>
        <v>89550</v>
      </c>
      <c r="K491" s="332" t="s">
        <v>434</v>
      </c>
      <c r="L491" s="281"/>
    </row>
    <row r="492" spans="1:14" x14ac:dyDescent="0.25">
      <c r="A492" s="326">
        <v>41219</v>
      </c>
      <c r="B492" s="281" t="s">
        <v>516</v>
      </c>
      <c r="C492" s="448" t="s">
        <v>740</v>
      </c>
      <c r="D492" s="281" t="s">
        <v>12583</v>
      </c>
      <c r="E492" s="332" t="s">
        <v>24</v>
      </c>
      <c r="F492" s="324">
        <v>29500</v>
      </c>
      <c r="G492" s="330">
        <v>1</v>
      </c>
      <c r="H492" s="331">
        <v>1</v>
      </c>
      <c r="I492" s="551"/>
      <c r="J492" s="479">
        <f t="shared" ref="J492:J509" si="167">H492*F492</f>
        <v>29500</v>
      </c>
      <c r="K492" s="332" t="s">
        <v>724</v>
      </c>
      <c r="L492" s="281"/>
    </row>
    <row r="493" spans="1:14" x14ac:dyDescent="0.25">
      <c r="A493" s="475">
        <v>41207</v>
      </c>
      <c r="B493" s="659" t="s">
        <v>741</v>
      </c>
      <c r="C493" s="240" t="s">
        <v>742</v>
      </c>
      <c r="D493" s="447" t="s">
        <v>12300</v>
      </c>
      <c r="E493" s="476" t="s">
        <v>24</v>
      </c>
      <c r="F493" s="333">
        <v>33605</v>
      </c>
      <c r="G493" s="466">
        <v>1</v>
      </c>
      <c r="H493" s="465">
        <v>1</v>
      </c>
      <c r="I493" s="476"/>
      <c r="J493" s="479">
        <f t="shared" si="167"/>
        <v>33605</v>
      </c>
      <c r="K493" s="332" t="s">
        <v>429</v>
      </c>
      <c r="L493" s="281"/>
    </row>
    <row r="494" spans="1:14" x14ac:dyDescent="0.25">
      <c r="A494" s="326">
        <v>41201</v>
      </c>
      <c r="B494" s="672" t="s">
        <v>26</v>
      </c>
      <c r="C494" s="285" t="s">
        <v>743</v>
      </c>
      <c r="D494" s="281" t="s">
        <v>12584</v>
      </c>
      <c r="E494" s="332" t="s">
        <v>24</v>
      </c>
      <c r="F494" s="324">
        <v>18490</v>
      </c>
      <c r="G494" s="153">
        <v>1</v>
      </c>
      <c r="H494" s="331">
        <v>1</v>
      </c>
      <c r="I494" s="157"/>
      <c r="J494" s="479">
        <f t="shared" si="167"/>
        <v>18490</v>
      </c>
      <c r="K494" s="332" t="s">
        <v>495</v>
      </c>
      <c r="L494" s="281"/>
    </row>
    <row r="495" spans="1:14" x14ac:dyDescent="0.25">
      <c r="A495" s="326">
        <v>41192</v>
      </c>
      <c r="B495" s="670" t="s">
        <v>741</v>
      </c>
      <c r="C495" s="285" t="s">
        <v>744</v>
      </c>
      <c r="D495" s="281" t="s">
        <v>12585</v>
      </c>
      <c r="E495" s="332" t="s">
        <v>24</v>
      </c>
      <c r="F495" s="324">
        <v>33605</v>
      </c>
      <c r="G495" s="668">
        <v>1</v>
      </c>
      <c r="H495" s="331">
        <v>1</v>
      </c>
      <c r="I495" s="507"/>
      <c r="J495" s="479">
        <f t="shared" si="167"/>
        <v>33605</v>
      </c>
      <c r="K495" s="332" t="s">
        <v>745</v>
      </c>
      <c r="L495" s="281"/>
    </row>
    <row r="496" spans="1:14" x14ac:dyDescent="0.25">
      <c r="A496" s="475">
        <v>41192</v>
      </c>
      <c r="B496" s="674" t="s">
        <v>746</v>
      </c>
      <c r="C496" s="240" t="s">
        <v>747</v>
      </c>
      <c r="D496" s="281" t="s">
        <v>12586</v>
      </c>
      <c r="E496" s="332" t="s">
        <v>24</v>
      </c>
      <c r="F496" s="324">
        <v>33605</v>
      </c>
      <c r="G496" s="330">
        <v>1</v>
      </c>
      <c r="H496" s="331">
        <v>1</v>
      </c>
      <c r="I496" s="551"/>
      <c r="J496" s="479">
        <f t="shared" si="167"/>
        <v>33605</v>
      </c>
      <c r="K496" s="332" t="s">
        <v>459</v>
      </c>
      <c r="L496" s="281"/>
    </row>
    <row r="497" spans="1:16" x14ac:dyDescent="0.25">
      <c r="A497" s="326">
        <v>41190</v>
      </c>
      <c r="B497" s="281" t="s">
        <v>516</v>
      </c>
      <c r="C497" s="285" t="s">
        <v>748</v>
      </c>
      <c r="D497" s="281" t="s">
        <v>12587</v>
      </c>
      <c r="E497" s="332" t="s">
        <v>24</v>
      </c>
      <c r="F497" s="324">
        <v>39980</v>
      </c>
      <c r="G497" s="330">
        <v>1</v>
      </c>
      <c r="H497" s="331">
        <v>1</v>
      </c>
      <c r="I497" s="332"/>
      <c r="J497" s="479">
        <f t="shared" si="167"/>
        <v>39980</v>
      </c>
      <c r="K497" s="332" t="s">
        <v>120</v>
      </c>
      <c r="L497" s="281"/>
    </row>
    <row r="498" spans="1:16" x14ac:dyDescent="0.25">
      <c r="A498" s="475">
        <v>41187</v>
      </c>
      <c r="B498" s="281" t="s">
        <v>734</v>
      </c>
      <c r="C498" s="240" t="s">
        <v>749</v>
      </c>
      <c r="D498" s="281" t="s">
        <v>12588</v>
      </c>
      <c r="E498" s="476" t="s">
        <v>24</v>
      </c>
      <c r="F498" s="333">
        <v>23500</v>
      </c>
      <c r="G498" s="466">
        <v>1</v>
      </c>
      <c r="H498" s="465">
        <v>1</v>
      </c>
      <c r="I498" s="476"/>
      <c r="J498" s="479">
        <f t="shared" si="167"/>
        <v>23500</v>
      </c>
      <c r="K498" s="332" t="s">
        <v>84</v>
      </c>
      <c r="L498" s="281"/>
    </row>
    <row r="499" spans="1:16" x14ac:dyDescent="0.25">
      <c r="A499" s="489">
        <v>41185</v>
      </c>
      <c r="B499" s="382" t="s">
        <v>26</v>
      </c>
      <c r="C499" s="381" t="s">
        <v>5640</v>
      </c>
      <c r="D499" s="419" t="s">
        <v>12589</v>
      </c>
      <c r="E499" s="386" t="s">
        <v>24</v>
      </c>
      <c r="F499" s="387">
        <v>26850</v>
      </c>
      <c r="G499" s="420">
        <v>3</v>
      </c>
      <c r="H499" s="421">
        <v>3</v>
      </c>
      <c r="I499" s="422"/>
      <c r="J499" s="412">
        <f t="shared" si="167"/>
        <v>80550</v>
      </c>
      <c r="K499" s="332" t="s">
        <v>495</v>
      </c>
      <c r="L499" s="281"/>
      <c r="M499" s="417" t="s">
        <v>5641</v>
      </c>
      <c r="N499" s="417"/>
      <c r="O499" s="702"/>
    </row>
    <row r="500" spans="1:16" x14ac:dyDescent="0.25">
      <c r="A500" s="475">
        <v>41185</v>
      </c>
      <c r="B500" s="447" t="s">
        <v>26</v>
      </c>
      <c r="C500" s="240" t="s">
        <v>750</v>
      </c>
      <c r="D500" s="447" t="s">
        <v>12590</v>
      </c>
      <c r="E500" s="476" t="s">
        <v>24</v>
      </c>
      <c r="F500" s="333">
        <v>19540</v>
      </c>
      <c r="G500" s="466">
        <v>7</v>
      </c>
      <c r="H500" s="465">
        <v>7</v>
      </c>
      <c r="I500" s="476"/>
      <c r="J500" s="479">
        <f t="shared" si="167"/>
        <v>136780</v>
      </c>
      <c r="K500" s="332" t="s">
        <v>84</v>
      </c>
      <c r="L500" s="281"/>
    </row>
    <row r="501" spans="1:16" x14ac:dyDescent="0.25">
      <c r="A501" s="475">
        <v>41185</v>
      </c>
      <c r="B501" s="447" t="s">
        <v>55</v>
      </c>
      <c r="C501" s="240" t="s">
        <v>751</v>
      </c>
      <c r="D501" s="447" t="s">
        <v>12591</v>
      </c>
      <c r="E501" s="476" t="s">
        <v>24</v>
      </c>
      <c r="F501" s="333">
        <v>15500</v>
      </c>
      <c r="G501" s="466">
        <v>1</v>
      </c>
      <c r="H501" s="465">
        <v>1</v>
      </c>
      <c r="I501" s="476"/>
      <c r="J501" s="479">
        <f t="shared" si="167"/>
        <v>15500</v>
      </c>
      <c r="K501" s="332" t="s">
        <v>84</v>
      </c>
      <c r="L501" s="281"/>
    </row>
    <row r="502" spans="1:16" x14ac:dyDescent="0.25">
      <c r="A502" s="475">
        <v>41183</v>
      </c>
      <c r="B502" s="447" t="s">
        <v>720</v>
      </c>
      <c r="C502" s="240" t="s">
        <v>752</v>
      </c>
      <c r="D502" s="447" t="s">
        <v>12592</v>
      </c>
      <c r="E502" s="476" t="s">
        <v>24</v>
      </c>
      <c r="F502" s="333">
        <v>16700</v>
      </c>
      <c r="G502" s="466">
        <v>1</v>
      </c>
      <c r="H502" s="465">
        <v>1</v>
      </c>
      <c r="I502" s="476"/>
      <c r="J502" s="479">
        <f t="shared" si="167"/>
        <v>16700</v>
      </c>
      <c r="K502" s="332" t="s">
        <v>505</v>
      </c>
      <c r="L502" s="281"/>
    </row>
    <row r="503" spans="1:16" x14ac:dyDescent="0.25">
      <c r="A503" s="326">
        <v>41183</v>
      </c>
      <c r="B503" s="281" t="s">
        <v>720</v>
      </c>
      <c r="C503" s="448" t="s">
        <v>753</v>
      </c>
      <c r="D503" s="281" t="s">
        <v>12593</v>
      </c>
      <c r="E503" s="332" t="s">
        <v>24</v>
      </c>
      <c r="F503" s="324">
        <v>16700</v>
      </c>
      <c r="G503" s="330">
        <v>1</v>
      </c>
      <c r="H503" s="331">
        <v>1</v>
      </c>
      <c r="I503" s="551"/>
      <c r="J503" s="479">
        <f t="shared" si="167"/>
        <v>16700</v>
      </c>
      <c r="K503" s="332" t="s">
        <v>495</v>
      </c>
      <c r="L503" s="281"/>
    </row>
    <row r="504" spans="1:16" x14ac:dyDescent="0.25">
      <c r="A504" s="475">
        <v>41169</v>
      </c>
      <c r="B504" s="659" t="s">
        <v>26</v>
      </c>
      <c r="C504" s="240" t="s">
        <v>754</v>
      </c>
      <c r="D504" s="281" t="s">
        <v>12594</v>
      </c>
      <c r="E504" s="332" t="s">
        <v>24</v>
      </c>
      <c r="F504" s="324">
        <v>18950</v>
      </c>
      <c r="G504" s="330">
        <v>1</v>
      </c>
      <c r="H504" s="330">
        <v>1</v>
      </c>
      <c r="I504" s="551"/>
      <c r="J504" s="479">
        <f t="shared" si="167"/>
        <v>18950</v>
      </c>
      <c r="K504" s="332" t="s">
        <v>755</v>
      </c>
      <c r="L504" s="281"/>
    </row>
    <row r="505" spans="1:16" x14ac:dyDescent="0.25">
      <c r="A505" s="326">
        <v>41166</v>
      </c>
      <c r="B505" s="281" t="s">
        <v>756</v>
      </c>
      <c r="C505" s="240" t="s">
        <v>757</v>
      </c>
      <c r="D505" s="281" t="s">
        <v>12595</v>
      </c>
      <c r="E505" s="332" t="s">
        <v>24</v>
      </c>
      <c r="F505" s="324">
        <v>26890</v>
      </c>
      <c r="G505" s="330">
        <v>1</v>
      </c>
      <c r="H505" s="330">
        <v>1</v>
      </c>
      <c r="I505" s="332"/>
      <c r="J505" s="479">
        <f t="shared" si="167"/>
        <v>26890</v>
      </c>
      <c r="K505" s="332" t="s">
        <v>57</v>
      </c>
      <c r="L505" s="281"/>
    </row>
    <row r="506" spans="1:16" x14ac:dyDescent="0.25">
      <c r="A506" s="475">
        <v>41144</v>
      </c>
      <c r="B506" s="672" t="s">
        <v>741</v>
      </c>
      <c r="C506" s="240" t="s">
        <v>744</v>
      </c>
      <c r="D506" s="281" t="s">
        <v>12596</v>
      </c>
      <c r="E506" s="476" t="s">
        <v>24</v>
      </c>
      <c r="F506" s="333">
        <v>33605</v>
      </c>
      <c r="G506" s="583">
        <v>1</v>
      </c>
      <c r="H506" s="466">
        <v>1</v>
      </c>
      <c r="I506" s="582"/>
      <c r="J506" s="479">
        <f t="shared" si="167"/>
        <v>33605</v>
      </c>
      <c r="K506" s="332" t="s">
        <v>33</v>
      </c>
      <c r="L506" s="281"/>
    </row>
    <row r="507" spans="1:16" x14ac:dyDescent="0.25">
      <c r="A507" s="326">
        <v>41144</v>
      </c>
      <c r="B507" s="672" t="s">
        <v>741</v>
      </c>
      <c r="C507" s="448" t="s">
        <v>744</v>
      </c>
      <c r="D507" s="281" t="s">
        <v>12597</v>
      </c>
      <c r="E507" s="332" t="s">
        <v>24</v>
      </c>
      <c r="F507" s="324">
        <v>33605</v>
      </c>
      <c r="G507" s="668">
        <v>1</v>
      </c>
      <c r="H507" s="330">
        <v>1</v>
      </c>
      <c r="I507" s="559"/>
      <c r="J507" s="479">
        <f t="shared" si="167"/>
        <v>33605</v>
      </c>
      <c r="K507" s="332" t="s">
        <v>419</v>
      </c>
      <c r="L507" s="281"/>
    </row>
    <row r="508" spans="1:16" ht="16.5" customHeight="1" x14ac:dyDescent="0.25">
      <c r="A508" s="326">
        <v>41144</v>
      </c>
      <c r="B508" s="281" t="s">
        <v>741</v>
      </c>
      <c r="C508" s="448" t="s">
        <v>744</v>
      </c>
      <c r="D508" s="281" t="s">
        <v>12598</v>
      </c>
      <c r="E508" s="332" t="s">
        <v>24</v>
      </c>
      <c r="F508" s="324">
        <v>33605</v>
      </c>
      <c r="G508" s="330">
        <v>5</v>
      </c>
      <c r="H508" s="330">
        <v>5</v>
      </c>
      <c r="I508" s="551"/>
      <c r="J508" s="479">
        <f t="shared" si="167"/>
        <v>168025</v>
      </c>
      <c r="K508" s="332" t="s">
        <v>36</v>
      </c>
      <c r="L508" s="281"/>
      <c r="P508" s="702"/>
    </row>
    <row r="509" spans="1:16" x14ac:dyDescent="0.25">
      <c r="A509" s="326">
        <v>41136</v>
      </c>
      <c r="B509" s="281" t="s">
        <v>698</v>
      </c>
      <c r="C509" s="448" t="s">
        <v>758</v>
      </c>
      <c r="D509" s="281" t="s">
        <v>12599</v>
      </c>
      <c r="E509" s="332" t="s">
        <v>24</v>
      </c>
      <c r="F509" s="324">
        <v>29670</v>
      </c>
      <c r="G509" s="330">
        <v>1</v>
      </c>
      <c r="H509" s="330">
        <v>1</v>
      </c>
      <c r="I509" s="551"/>
      <c r="J509" s="479">
        <f t="shared" si="167"/>
        <v>29670</v>
      </c>
      <c r="K509" s="332" t="s">
        <v>759</v>
      </c>
      <c r="L509" s="281"/>
    </row>
    <row r="510" spans="1:16" x14ac:dyDescent="0.25">
      <c r="A510" s="475">
        <v>41060</v>
      </c>
      <c r="B510" s="447" t="s">
        <v>516</v>
      </c>
      <c r="C510" s="240" t="s">
        <v>760</v>
      </c>
      <c r="D510" s="447" t="s">
        <v>12600</v>
      </c>
      <c r="E510" s="476" t="s">
        <v>24</v>
      </c>
      <c r="F510" s="324">
        <v>26348</v>
      </c>
      <c r="G510" s="466">
        <v>1</v>
      </c>
      <c r="H510" s="466">
        <v>1</v>
      </c>
      <c r="I510" s="476"/>
      <c r="J510" s="479">
        <f>H510*F512</f>
        <v>38800</v>
      </c>
      <c r="K510" s="332" t="s">
        <v>181</v>
      </c>
      <c r="L510" s="281"/>
    </row>
    <row r="511" spans="1:16" x14ac:dyDescent="0.25">
      <c r="A511" s="326">
        <v>41060</v>
      </c>
      <c r="B511" s="281" t="s">
        <v>516</v>
      </c>
      <c r="C511" s="240" t="s">
        <v>761</v>
      </c>
      <c r="D511" s="281" t="s">
        <v>12601</v>
      </c>
      <c r="E511" s="332" t="s">
        <v>24</v>
      </c>
      <c r="F511" s="324">
        <v>45920</v>
      </c>
      <c r="G511" s="330">
        <v>1</v>
      </c>
      <c r="H511" s="330">
        <v>1</v>
      </c>
      <c r="I511" s="332"/>
      <c r="J511" s="479">
        <f t="shared" ref="J511:J542" si="168">H511*F511</f>
        <v>45920</v>
      </c>
      <c r="K511" s="332" t="s">
        <v>762</v>
      </c>
      <c r="L511" s="281"/>
    </row>
    <row r="512" spans="1:16" x14ac:dyDescent="0.25">
      <c r="A512" s="475">
        <v>41057</v>
      </c>
      <c r="B512" s="674" t="s">
        <v>26</v>
      </c>
      <c r="C512" s="240" t="s">
        <v>763</v>
      </c>
      <c r="D512" s="447" t="s">
        <v>12602</v>
      </c>
      <c r="E512" s="476" t="s">
        <v>24</v>
      </c>
      <c r="F512" s="333">
        <v>38800</v>
      </c>
      <c r="G512" s="466">
        <v>1</v>
      </c>
      <c r="H512" s="466">
        <v>1</v>
      </c>
      <c r="I512" s="476"/>
      <c r="J512" s="479">
        <f t="shared" si="168"/>
        <v>38800</v>
      </c>
      <c r="K512" s="332" t="s">
        <v>505</v>
      </c>
      <c r="L512" s="281"/>
    </row>
    <row r="513" spans="1:12" x14ac:dyDescent="0.25">
      <c r="A513" s="326">
        <v>41038</v>
      </c>
      <c r="B513" s="281" t="s">
        <v>26</v>
      </c>
      <c r="C513" s="285" t="s">
        <v>764</v>
      </c>
      <c r="D513" s="281" t="s">
        <v>12603</v>
      </c>
      <c r="E513" s="332" t="s">
        <v>24</v>
      </c>
      <c r="F513" s="324">
        <v>21495</v>
      </c>
      <c r="G513" s="330">
        <v>1</v>
      </c>
      <c r="H513" s="330">
        <v>1</v>
      </c>
      <c r="I513" s="332"/>
      <c r="J513" s="367">
        <f t="shared" si="168"/>
        <v>21495</v>
      </c>
      <c r="K513" s="332" t="s">
        <v>431</v>
      </c>
      <c r="L513" s="281"/>
    </row>
    <row r="514" spans="1:12" x14ac:dyDescent="0.25">
      <c r="A514" s="326">
        <v>41029</v>
      </c>
      <c r="B514" s="670" t="s">
        <v>765</v>
      </c>
      <c r="C514" s="665" t="s">
        <v>766</v>
      </c>
      <c r="D514" s="281" t="s">
        <v>12604</v>
      </c>
      <c r="E514" s="476" t="s">
        <v>35</v>
      </c>
      <c r="F514" s="333">
        <v>20700</v>
      </c>
      <c r="G514" s="466">
        <v>2</v>
      </c>
      <c r="H514" s="549">
        <v>2</v>
      </c>
      <c r="I514" s="476"/>
      <c r="J514" s="367">
        <f t="shared" si="168"/>
        <v>41400</v>
      </c>
      <c r="K514" s="367" t="s">
        <v>116</v>
      </c>
      <c r="L514" s="479"/>
    </row>
    <row r="515" spans="1:12" x14ac:dyDescent="0.25">
      <c r="A515" s="326">
        <v>41026</v>
      </c>
      <c r="B515" s="672" t="s">
        <v>734</v>
      </c>
      <c r="C515" s="285" t="s">
        <v>767</v>
      </c>
      <c r="D515" s="281" t="s">
        <v>12605</v>
      </c>
      <c r="E515" s="332" t="s">
        <v>24</v>
      </c>
      <c r="F515" s="324">
        <v>29900</v>
      </c>
      <c r="G515" s="330">
        <v>1</v>
      </c>
      <c r="H515" s="331">
        <v>1</v>
      </c>
      <c r="I515" s="332"/>
      <c r="J515" s="608">
        <f t="shared" si="168"/>
        <v>29900</v>
      </c>
      <c r="K515" s="332" t="s">
        <v>768</v>
      </c>
      <c r="L515" s="281"/>
    </row>
    <row r="516" spans="1:12" x14ac:dyDescent="0.25">
      <c r="A516" s="49" t="s">
        <v>444</v>
      </c>
      <c r="B516" s="44" t="s">
        <v>26</v>
      </c>
      <c r="C516" s="134" t="s">
        <v>769</v>
      </c>
      <c r="D516" s="44"/>
      <c r="E516" s="100" t="s">
        <v>24</v>
      </c>
      <c r="F516" s="178">
        <v>14250</v>
      </c>
      <c r="G516" s="102">
        <v>1</v>
      </c>
      <c r="H516" s="85">
        <v>1</v>
      </c>
      <c r="I516" s="100"/>
      <c r="J516" s="170">
        <f t="shared" si="168"/>
        <v>14250</v>
      </c>
      <c r="K516" s="332" t="s">
        <v>494</v>
      </c>
      <c r="L516" s="281"/>
    </row>
    <row r="517" spans="1:12" x14ac:dyDescent="0.25">
      <c r="A517" s="475" t="s">
        <v>444</v>
      </c>
      <c r="B517" s="447" t="s">
        <v>516</v>
      </c>
      <c r="C517" s="240" t="s">
        <v>770</v>
      </c>
      <c r="D517" s="281" t="s">
        <v>12606</v>
      </c>
      <c r="E517" s="332" t="s">
        <v>24</v>
      </c>
      <c r="F517" s="324">
        <v>42600</v>
      </c>
      <c r="G517" s="330">
        <v>1</v>
      </c>
      <c r="H517" s="331">
        <v>1</v>
      </c>
      <c r="I517" s="551"/>
      <c r="J517" s="479">
        <f t="shared" si="168"/>
        <v>42600</v>
      </c>
      <c r="K517" s="332" t="s">
        <v>724</v>
      </c>
      <c r="L517" s="281"/>
    </row>
    <row r="518" spans="1:12" x14ac:dyDescent="0.25">
      <c r="A518" s="326" t="s">
        <v>444</v>
      </c>
      <c r="B518" s="281" t="s">
        <v>720</v>
      </c>
      <c r="C518" s="285" t="s">
        <v>771</v>
      </c>
      <c r="D518" s="281" t="s">
        <v>12607</v>
      </c>
      <c r="E518" s="332" t="s">
        <v>24</v>
      </c>
      <c r="F518" s="324">
        <v>17600</v>
      </c>
      <c r="G518" s="330">
        <v>1</v>
      </c>
      <c r="H518" s="331">
        <v>1</v>
      </c>
      <c r="I518" s="332"/>
      <c r="J518" s="479">
        <f t="shared" si="168"/>
        <v>17600</v>
      </c>
      <c r="K518" s="469" t="s">
        <v>156</v>
      </c>
      <c r="L518" s="80"/>
    </row>
    <row r="519" spans="1:12" x14ac:dyDescent="0.25">
      <c r="A519" s="330" t="s">
        <v>444</v>
      </c>
      <c r="B519" s="672" t="s">
        <v>741</v>
      </c>
      <c r="C519" s="240" t="s">
        <v>744</v>
      </c>
      <c r="D519" s="281" t="s">
        <v>12608</v>
      </c>
      <c r="E519" s="332" t="s">
        <v>24</v>
      </c>
      <c r="F519" s="324">
        <v>33605</v>
      </c>
      <c r="G519" s="153">
        <v>1</v>
      </c>
      <c r="H519" s="331">
        <v>1</v>
      </c>
      <c r="I519" s="157"/>
      <c r="J519" s="479">
        <f t="shared" si="168"/>
        <v>33605</v>
      </c>
      <c r="K519" s="332" t="s">
        <v>691</v>
      </c>
      <c r="L519" s="281"/>
    </row>
    <row r="520" spans="1:12" x14ac:dyDescent="0.25">
      <c r="A520" s="79" t="s">
        <v>444</v>
      </c>
      <c r="B520" s="281" t="s">
        <v>772</v>
      </c>
      <c r="C520" s="147" t="s">
        <v>773</v>
      </c>
      <c r="D520" s="100" t="s">
        <v>12609</v>
      </c>
      <c r="E520" s="44" t="s">
        <v>24</v>
      </c>
      <c r="F520" s="84">
        <v>24495</v>
      </c>
      <c r="G520" s="162">
        <v>1</v>
      </c>
      <c r="H520" s="102">
        <v>1</v>
      </c>
      <c r="I520" s="159"/>
      <c r="J520" s="86">
        <f t="shared" si="168"/>
        <v>24495</v>
      </c>
      <c r="K520" s="332" t="s">
        <v>470</v>
      </c>
      <c r="L520" s="281"/>
    </row>
    <row r="521" spans="1:12" x14ac:dyDescent="0.25">
      <c r="A521" s="79">
        <v>40903</v>
      </c>
      <c r="B521" s="670" t="s">
        <v>26</v>
      </c>
      <c r="C521" s="184" t="s">
        <v>774</v>
      </c>
      <c r="D521" s="100" t="s">
        <v>12610</v>
      </c>
      <c r="E521" s="44" t="s">
        <v>24</v>
      </c>
      <c r="F521" s="84">
        <v>15052</v>
      </c>
      <c r="G521" s="85">
        <v>1</v>
      </c>
      <c r="H521" s="102">
        <v>1</v>
      </c>
      <c r="I521" s="44"/>
      <c r="J521" s="86">
        <f t="shared" si="168"/>
        <v>15052</v>
      </c>
      <c r="K521" s="332" t="s">
        <v>494</v>
      </c>
      <c r="L521" s="281"/>
    </row>
    <row r="522" spans="1:12" x14ac:dyDescent="0.25">
      <c r="A522" s="79">
        <v>40903</v>
      </c>
      <c r="B522" s="670" t="s">
        <v>516</v>
      </c>
      <c r="C522" s="184" t="s">
        <v>775</v>
      </c>
      <c r="D522" s="100" t="s">
        <v>12611</v>
      </c>
      <c r="E522" s="44" t="s">
        <v>24</v>
      </c>
      <c r="F522" s="84">
        <v>25970</v>
      </c>
      <c r="G522" s="85">
        <v>1</v>
      </c>
      <c r="H522" s="102">
        <v>1</v>
      </c>
      <c r="I522" s="44"/>
      <c r="J522" s="86">
        <f t="shared" si="168"/>
        <v>25970</v>
      </c>
      <c r="K522" s="332" t="s">
        <v>494</v>
      </c>
      <c r="L522" s="281"/>
    </row>
    <row r="523" spans="1:12" x14ac:dyDescent="0.25">
      <c r="A523" s="95">
        <v>40903</v>
      </c>
      <c r="B523" s="447" t="s">
        <v>516</v>
      </c>
      <c r="C523" s="39" t="s">
        <v>776</v>
      </c>
      <c r="D523" s="45" t="s">
        <v>12612</v>
      </c>
      <c r="E523" s="144" t="s">
        <v>24</v>
      </c>
      <c r="F523" s="98">
        <v>31670</v>
      </c>
      <c r="G523" s="99">
        <v>1</v>
      </c>
      <c r="H523" s="150">
        <v>1</v>
      </c>
      <c r="I523" s="144"/>
      <c r="J523" s="86">
        <f t="shared" si="168"/>
        <v>31670</v>
      </c>
      <c r="K523" s="332" t="s">
        <v>33</v>
      </c>
      <c r="L523" s="281"/>
    </row>
    <row r="524" spans="1:12" x14ac:dyDescent="0.25">
      <c r="A524" s="95">
        <v>40903</v>
      </c>
      <c r="B524" s="670" t="s">
        <v>516</v>
      </c>
      <c r="C524" s="39" t="s">
        <v>777</v>
      </c>
      <c r="D524" s="100" t="s">
        <v>12613</v>
      </c>
      <c r="E524" s="144" t="s">
        <v>24</v>
      </c>
      <c r="F524" s="98">
        <v>31670</v>
      </c>
      <c r="G524" s="99">
        <v>1</v>
      </c>
      <c r="H524" s="150">
        <v>1</v>
      </c>
      <c r="I524" s="144"/>
      <c r="J524" s="86">
        <f t="shared" si="168"/>
        <v>31670</v>
      </c>
      <c r="K524" s="332" t="s">
        <v>778</v>
      </c>
      <c r="L524" s="281"/>
    </row>
    <row r="525" spans="1:12" x14ac:dyDescent="0.25">
      <c r="A525" s="95">
        <v>40903</v>
      </c>
      <c r="B525" s="670" t="s">
        <v>26</v>
      </c>
      <c r="C525" s="39" t="s">
        <v>779</v>
      </c>
      <c r="D525" s="100" t="s">
        <v>12614</v>
      </c>
      <c r="E525" s="144" t="s">
        <v>24</v>
      </c>
      <c r="F525" s="98">
        <v>21480</v>
      </c>
      <c r="G525" s="99">
        <v>1</v>
      </c>
      <c r="H525" s="150">
        <v>1</v>
      </c>
      <c r="I525" s="144"/>
      <c r="J525" s="86">
        <f t="shared" si="168"/>
        <v>21480</v>
      </c>
      <c r="K525" s="332" t="s">
        <v>181</v>
      </c>
      <c r="L525" s="281"/>
    </row>
    <row r="526" spans="1:12" x14ac:dyDescent="0.25">
      <c r="A526" s="79">
        <v>40903</v>
      </c>
      <c r="B526" s="281" t="s">
        <v>516</v>
      </c>
      <c r="C526" s="147" t="s">
        <v>780</v>
      </c>
      <c r="D526" s="100" t="s">
        <v>12615</v>
      </c>
      <c r="E526" s="44" t="s">
        <v>24</v>
      </c>
      <c r="F526" s="84">
        <v>31400</v>
      </c>
      <c r="G526" s="85">
        <v>1</v>
      </c>
      <c r="H526" s="102">
        <v>1</v>
      </c>
      <c r="I526" s="44"/>
      <c r="J526" s="86">
        <f t="shared" si="168"/>
        <v>31400</v>
      </c>
      <c r="K526" s="332" t="s">
        <v>25</v>
      </c>
      <c r="L526" s="281"/>
    </row>
    <row r="527" spans="1:12" x14ac:dyDescent="0.25">
      <c r="A527" s="95">
        <v>40903</v>
      </c>
      <c r="B527" s="281" t="s">
        <v>698</v>
      </c>
      <c r="C527" s="39" t="s">
        <v>781</v>
      </c>
      <c r="D527" s="100" t="s">
        <v>12616</v>
      </c>
      <c r="E527" s="144" t="s">
        <v>24</v>
      </c>
      <c r="F527" s="98">
        <v>27600</v>
      </c>
      <c r="G527" s="99">
        <v>1</v>
      </c>
      <c r="H527" s="150">
        <v>1</v>
      </c>
      <c r="I527" s="144"/>
      <c r="J527" s="86">
        <f t="shared" si="168"/>
        <v>27600</v>
      </c>
      <c r="K527" s="332" t="s">
        <v>419</v>
      </c>
      <c r="L527" s="281"/>
    </row>
    <row r="528" spans="1:12" x14ac:dyDescent="0.25">
      <c r="A528" s="95">
        <v>40903</v>
      </c>
      <c r="B528" s="447" t="s">
        <v>516</v>
      </c>
      <c r="C528" s="39" t="s">
        <v>782</v>
      </c>
      <c r="D528" s="45" t="s">
        <v>12617</v>
      </c>
      <c r="E528" s="144" t="s">
        <v>24</v>
      </c>
      <c r="F528" s="98">
        <v>31400</v>
      </c>
      <c r="G528" s="99">
        <v>1</v>
      </c>
      <c r="H528" s="150">
        <v>1</v>
      </c>
      <c r="I528" s="144"/>
      <c r="J528" s="86">
        <f t="shared" si="168"/>
        <v>31400</v>
      </c>
      <c r="K528" s="332" t="s">
        <v>419</v>
      </c>
      <c r="L528" s="281"/>
    </row>
    <row r="529" spans="1:21" x14ac:dyDescent="0.25">
      <c r="A529" s="79">
        <v>40903</v>
      </c>
      <c r="B529" s="100" t="s">
        <v>720</v>
      </c>
      <c r="C529" s="147" t="s">
        <v>783</v>
      </c>
      <c r="D529" s="100" t="s">
        <v>12618</v>
      </c>
      <c r="E529" s="44" t="s">
        <v>24</v>
      </c>
      <c r="F529" s="84">
        <v>17600</v>
      </c>
      <c r="G529" s="85">
        <v>1</v>
      </c>
      <c r="H529" s="102">
        <v>1</v>
      </c>
      <c r="I529" s="44"/>
      <c r="J529" s="86">
        <f t="shared" si="168"/>
        <v>17600</v>
      </c>
      <c r="K529" s="332" t="s">
        <v>505</v>
      </c>
      <c r="L529" s="281"/>
      <c r="N529" s="239" t="s">
        <v>17350</v>
      </c>
      <c r="O529" s="700" t="s">
        <v>7374</v>
      </c>
      <c r="P529" s="239" t="s">
        <v>17351</v>
      </c>
      <c r="T529" s="239" t="s">
        <v>17352</v>
      </c>
      <c r="U529" s="987">
        <v>43747</v>
      </c>
    </row>
    <row r="530" spans="1:21" x14ac:dyDescent="0.25">
      <c r="A530" s="79">
        <v>40903</v>
      </c>
      <c r="B530" s="100" t="s">
        <v>516</v>
      </c>
      <c r="C530" s="147" t="s">
        <v>784</v>
      </c>
      <c r="D530" s="100" t="s">
        <v>12619</v>
      </c>
      <c r="E530" s="44" t="s">
        <v>24</v>
      </c>
      <c r="F530" s="84">
        <v>21700</v>
      </c>
      <c r="G530" s="85">
        <v>1</v>
      </c>
      <c r="H530" s="102">
        <v>1</v>
      </c>
      <c r="I530" s="44"/>
      <c r="J530" s="86">
        <f t="shared" si="168"/>
        <v>21700</v>
      </c>
      <c r="K530" s="332" t="s">
        <v>434</v>
      </c>
      <c r="L530" s="281"/>
    </row>
    <row r="531" spans="1:21" x14ac:dyDescent="0.25">
      <c r="A531" s="79">
        <v>40903</v>
      </c>
      <c r="B531" s="100" t="s">
        <v>516</v>
      </c>
      <c r="C531" s="147" t="s">
        <v>785</v>
      </c>
      <c r="D531" s="100" t="s">
        <v>12620</v>
      </c>
      <c r="E531" s="44" t="s">
        <v>24</v>
      </c>
      <c r="F531" s="84">
        <v>33990</v>
      </c>
      <c r="G531" s="104">
        <v>1</v>
      </c>
      <c r="H531" s="102">
        <v>1</v>
      </c>
      <c r="I531" s="23"/>
      <c r="J531" s="86">
        <f t="shared" si="168"/>
        <v>33990</v>
      </c>
      <c r="K531" s="332" t="s">
        <v>762</v>
      </c>
      <c r="L531" s="281"/>
    </row>
    <row r="532" spans="1:21" x14ac:dyDescent="0.25">
      <c r="A532" s="95">
        <v>40903</v>
      </c>
      <c r="B532" s="45" t="s">
        <v>786</v>
      </c>
      <c r="C532" s="39" t="s">
        <v>787</v>
      </c>
      <c r="D532" s="100" t="s">
        <v>12621</v>
      </c>
      <c r="E532" s="44" t="s">
        <v>24</v>
      </c>
      <c r="F532" s="84">
        <v>21730</v>
      </c>
      <c r="G532" s="162">
        <v>1</v>
      </c>
      <c r="H532" s="102">
        <v>1</v>
      </c>
      <c r="I532" s="163"/>
      <c r="J532" s="86">
        <f t="shared" si="168"/>
        <v>21730</v>
      </c>
      <c r="K532" s="332" t="s">
        <v>429</v>
      </c>
      <c r="L532" s="281"/>
    </row>
    <row r="533" spans="1:21" x14ac:dyDescent="0.25">
      <c r="A533" s="79">
        <v>40888</v>
      </c>
      <c r="B533" s="100" t="s">
        <v>516</v>
      </c>
      <c r="C533" s="147" t="s">
        <v>780</v>
      </c>
      <c r="D533" s="100" t="s">
        <v>12622</v>
      </c>
      <c r="E533" s="44" t="s">
        <v>24</v>
      </c>
      <c r="F533" s="84">
        <v>31400</v>
      </c>
      <c r="G533" s="85">
        <v>1</v>
      </c>
      <c r="H533" s="102">
        <v>1</v>
      </c>
      <c r="I533" s="44"/>
      <c r="J533" s="86">
        <f t="shared" si="168"/>
        <v>31400</v>
      </c>
      <c r="K533" s="332" t="s">
        <v>788</v>
      </c>
      <c r="L533" s="281"/>
    </row>
    <row r="534" spans="1:21" x14ac:dyDescent="0.25">
      <c r="A534" s="79">
        <v>40888</v>
      </c>
      <c r="B534" s="281" t="s">
        <v>516</v>
      </c>
      <c r="C534" s="147" t="s">
        <v>780</v>
      </c>
      <c r="D534" s="100" t="s">
        <v>12623</v>
      </c>
      <c r="E534" s="44" t="s">
        <v>24</v>
      </c>
      <c r="F534" s="84">
        <v>31400</v>
      </c>
      <c r="G534" s="85">
        <v>1</v>
      </c>
      <c r="H534" s="102">
        <v>1</v>
      </c>
      <c r="I534" s="44"/>
      <c r="J534" s="86">
        <f t="shared" si="168"/>
        <v>31400</v>
      </c>
      <c r="K534" s="332" t="s">
        <v>461</v>
      </c>
      <c r="L534" s="281"/>
    </row>
    <row r="535" spans="1:21" x14ac:dyDescent="0.25">
      <c r="A535" s="79">
        <v>40888</v>
      </c>
      <c r="B535" s="281" t="s">
        <v>516</v>
      </c>
      <c r="C535" s="147" t="s">
        <v>789</v>
      </c>
      <c r="D535" s="100" t="s">
        <v>12624</v>
      </c>
      <c r="E535" s="44" t="s">
        <v>24</v>
      </c>
      <c r="F535" s="84">
        <v>31400</v>
      </c>
      <c r="G535" s="85">
        <v>1</v>
      </c>
      <c r="H535" s="102">
        <v>1</v>
      </c>
      <c r="I535" s="44"/>
      <c r="J535" s="86">
        <f t="shared" si="168"/>
        <v>31400</v>
      </c>
      <c r="K535" s="332" t="s">
        <v>498</v>
      </c>
      <c r="L535" s="281"/>
    </row>
    <row r="536" spans="1:21" x14ac:dyDescent="0.25">
      <c r="A536" s="79">
        <v>40873</v>
      </c>
      <c r="B536" s="281" t="s">
        <v>698</v>
      </c>
      <c r="C536" s="147" t="s">
        <v>790</v>
      </c>
      <c r="D536" s="100" t="s">
        <v>12625</v>
      </c>
      <c r="E536" s="44" t="s">
        <v>24</v>
      </c>
      <c r="F536" s="84">
        <v>19535</v>
      </c>
      <c r="G536" s="85">
        <v>1</v>
      </c>
      <c r="H536" s="102">
        <v>1</v>
      </c>
      <c r="I536" s="44"/>
      <c r="J536" s="86">
        <f t="shared" si="168"/>
        <v>19535</v>
      </c>
      <c r="K536" s="469" t="s">
        <v>156</v>
      </c>
      <c r="L536" s="80"/>
    </row>
    <row r="537" spans="1:21" x14ac:dyDescent="0.25">
      <c r="A537" s="79">
        <v>40864</v>
      </c>
      <c r="B537" s="670" t="s">
        <v>516</v>
      </c>
      <c r="C537" s="147" t="s">
        <v>791</v>
      </c>
      <c r="D537" s="100" t="s">
        <v>12626</v>
      </c>
      <c r="E537" s="44" t="s">
        <v>24</v>
      </c>
      <c r="F537" s="84">
        <v>35000</v>
      </c>
      <c r="G537" s="85">
        <v>1</v>
      </c>
      <c r="H537" s="102">
        <v>1</v>
      </c>
      <c r="I537" s="44"/>
      <c r="J537" s="86">
        <f t="shared" si="168"/>
        <v>35000</v>
      </c>
      <c r="K537" s="332" t="s">
        <v>305</v>
      </c>
      <c r="L537" s="281"/>
    </row>
    <row r="538" spans="1:21" x14ac:dyDescent="0.25">
      <c r="A538" s="79">
        <v>40823</v>
      </c>
      <c r="B538" s="281" t="s">
        <v>772</v>
      </c>
      <c r="C538" s="46" t="s">
        <v>792</v>
      </c>
      <c r="D538" s="100" t="s">
        <v>12627</v>
      </c>
      <c r="E538" s="44" t="s">
        <v>24</v>
      </c>
      <c r="F538" s="84">
        <v>31990</v>
      </c>
      <c r="G538" s="85">
        <v>2</v>
      </c>
      <c r="H538" s="102">
        <v>2</v>
      </c>
      <c r="I538" s="53"/>
      <c r="J538" s="86">
        <f t="shared" si="168"/>
        <v>63980</v>
      </c>
      <c r="K538" s="332" t="s">
        <v>495</v>
      </c>
      <c r="L538" s="281"/>
    </row>
    <row r="539" spans="1:21" x14ac:dyDescent="0.25">
      <c r="A539" s="79">
        <v>40822</v>
      </c>
      <c r="B539" s="670" t="s">
        <v>793</v>
      </c>
      <c r="C539" s="147" t="s">
        <v>794</v>
      </c>
      <c r="D539" s="100" t="s">
        <v>12628</v>
      </c>
      <c r="E539" s="44" t="s">
        <v>24</v>
      </c>
      <c r="F539" s="84">
        <v>20585</v>
      </c>
      <c r="G539" s="85">
        <v>1</v>
      </c>
      <c r="H539" s="102">
        <v>1</v>
      </c>
      <c r="I539" s="44"/>
      <c r="J539" s="86">
        <f t="shared" si="168"/>
        <v>20585</v>
      </c>
      <c r="K539" s="332" t="s">
        <v>170</v>
      </c>
      <c r="L539" s="281"/>
    </row>
    <row r="540" spans="1:21" x14ac:dyDescent="0.25">
      <c r="A540" s="79">
        <v>40822</v>
      </c>
      <c r="B540" s="281" t="s">
        <v>516</v>
      </c>
      <c r="C540" s="147" t="s">
        <v>794</v>
      </c>
      <c r="D540" s="100" t="s">
        <v>12629</v>
      </c>
      <c r="E540" s="44" t="s">
        <v>24</v>
      </c>
      <c r="F540" s="84">
        <v>20585</v>
      </c>
      <c r="G540" s="85">
        <v>2</v>
      </c>
      <c r="H540" s="102">
        <v>2</v>
      </c>
      <c r="I540" s="44"/>
      <c r="J540" s="86">
        <f t="shared" si="168"/>
        <v>41170</v>
      </c>
      <c r="K540" s="332" t="s">
        <v>461</v>
      </c>
      <c r="L540" s="281"/>
    </row>
    <row r="541" spans="1:21" x14ac:dyDescent="0.25">
      <c r="A541" s="95">
        <v>40822</v>
      </c>
      <c r="B541" s="447" t="s">
        <v>516</v>
      </c>
      <c r="C541" s="39" t="s">
        <v>795</v>
      </c>
      <c r="D541" s="100" t="s">
        <v>12630</v>
      </c>
      <c r="E541" s="44" t="s">
        <v>24</v>
      </c>
      <c r="F541" s="84">
        <v>31970</v>
      </c>
      <c r="G541" s="85">
        <v>1</v>
      </c>
      <c r="H541" s="102">
        <v>1</v>
      </c>
      <c r="I541" s="53"/>
      <c r="J541" s="86">
        <f t="shared" si="168"/>
        <v>31970</v>
      </c>
      <c r="K541" s="332" t="s">
        <v>39</v>
      </c>
      <c r="L541" s="281"/>
    </row>
    <row r="542" spans="1:21" x14ac:dyDescent="0.25">
      <c r="A542" s="95">
        <v>40822</v>
      </c>
      <c r="B542" s="467" t="s">
        <v>707</v>
      </c>
      <c r="C542" s="46" t="s">
        <v>796</v>
      </c>
      <c r="D542" s="100" t="s">
        <v>12631</v>
      </c>
      <c r="E542" s="44" t="s">
        <v>24</v>
      </c>
      <c r="F542" s="84">
        <v>60490</v>
      </c>
      <c r="G542" s="85">
        <v>2</v>
      </c>
      <c r="H542" s="102">
        <v>2</v>
      </c>
      <c r="I542" s="53"/>
      <c r="J542" s="86">
        <f t="shared" si="168"/>
        <v>120980</v>
      </c>
      <c r="K542" s="332" t="s">
        <v>39</v>
      </c>
      <c r="L542" s="281"/>
    </row>
    <row r="543" spans="1:21" x14ac:dyDescent="0.25">
      <c r="A543" s="79">
        <v>40813</v>
      </c>
      <c r="B543" s="332" t="s">
        <v>797</v>
      </c>
      <c r="C543" s="147" t="s">
        <v>798</v>
      </c>
      <c r="D543" s="44" t="s">
        <v>12632</v>
      </c>
      <c r="E543" s="44" t="s">
        <v>28</v>
      </c>
      <c r="F543" s="178">
        <v>16390</v>
      </c>
      <c r="G543" s="85">
        <v>8</v>
      </c>
      <c r="H543" s="85">
        <v>8</v>
      </c>
      <c r="I543" s="44"/>
      <c r="J543" s="170">
        <f t="shared" ref="J543:J574" si="169">H543*F543</f>
        <v>131120</v>
      </c>
      <c r="K543" s="332" t="s">
        <v>84</v>
      </c>
      <c r="L543" s="281"/>
    </row>
    <row r="544" spans="1:21" x14ac:dyDescent="0.25">
      <c r="A544" s="79">
        <v>40800</v>
      </c>
      <c r="B544" s="44" t="s">
        <v>516</v>
      </c>
      <c r="C544" s="39" t="s">
        <v>799</v>
      </c>
      <c r="D544" s="44" t="s">
        <v>12633</v>
      </c>
      <c r="E544" s="44" t="s">
        <v>24</v>
      </c>
      <c r="F544" s="178">
        <v>26495</v>
      </c>
      <c r="G544" s="85">
        <v>1</v>
      </c>
      <c r="H544" s="85">
        <v>1</v>
      </c>
      <c r="I544" s="44"/>
      <c r="J544" s="170">
        <f t="shared" si="169"/>
        <v>26495</v>
      </c>
      <c r="K544" s="332" t="s">
        <v>567</v>
      </c>
      <c r="L544" s="281"/>
    </row>
    <row r="545" spans="1:13" x14ac:dyDescent="0.25">
      <c r="A545" s="79">
        <v>40777</v>
      </c>
      <c r="B545" s="245" t="s">
        <v>772</v>
      </c>
      <c r="C545" s="147" t="s">
        <v>800</v>
      </c>
      <c r="D545" s="100" t="s">
        <v>12634</v>
      </c>
      <c r="E545" s="44" t="s">
        <v>24</v>
      </c>
      <c r="F545" s="84">
        <v>25900</v>
      </c>
      <c r="G545" s="85">
        <v>1</v>
      </c>
      <c r="H545" s="102">
        <v>1</v>
      </c>
      <c r="I545" s="44"/>
      <c r="J545" s="86">
        <f t="shared" si="169"/>
        <v>25900</v>
      </c>
      <c r="K545" s="332" t="s">
        <v>801</v>
      </c>
      <c r="L545" s="281"/>
    </row>
    <row r="546" spans="1:13" x14ac:dyDescent="0.25">
      <c r="A546" s="95">
        <v>40759</v>
      </c>
      <c r="B546" s="45" t="s">
        <v>772</v>
      </c>
      <c r="C546" s="39" t="s">
        <v>802</v>
      </c>
      <c r="D546" s="100" t="s">
        <v>12635</v>
      </c>
      <c r="E546" s="44" t="s">
        <v>24</v>
      </c>
      <c r="F546" s="84">
        <v>24495</v>
      </c>
      <c r="G546" s="85">
        <v>2</v>
      </c>
      <c r="H546" s="102">
        <v>2</v>
      </c>
      <c r="I546" s="53"/>
      <c r="J546" s="86">
        <f t="shared" si="169"/>
        <v>48990</v>
      </c>
      <c r="K546" s="332" t="s">
        <v>36</v>
      </c>
      <c r="L546" s="281"/>
    </row>
    <row r="547" spans="1:13" x14ac:dyDescent="0.25">
      <c r="A547" s="480">
        <v>40756</v>
      </c>
      <c r="B547" s="419" t="s">
        <v>772</v>
      </c>
      <c r="C547" s="499" t="s">
        <v>803</v>
      </c>
      <c r="D547" s="419" t="s">
        <v>12636</v>
      </c>
      <c r="E547" s="386" t="s">
        <v>24</v>
      </c>
      <c r="F547" s="387">
        <v>24495</v>
      </c>
      <c r="G547" s="420">
        <v>1</v>
      </c>
      <c r="H547" s="421">
        <v>1</v>
      </c>
      <c r="I547" s="386"/>
      <c r="J547" s="412">
        <f t="shared" si="169"/>
        <v>24495</v>
      </c>
      <c r="K547" s="471" t="s">
        <v>12310</v>
      </c>
      <c r="L547" s="672"/>
      <c r="M547" s="417" t="s">
        <v>5604</v>
      </c>
    </row>
    <row r="548" spans="1:13" x14ac:dyDescent="0.25">
      <c r="A548" s="95">
        <v>40739</v>
      </c>
      <c r="B548" s="672" t="s">
        <v>26</v>
      </c>
      <c r="C548" s="39" t="s">
        <v>805</v>
      </c>
      <c r="D548" s="100" t="s">
        <v>12637</v>
      </c>
      <c r="E548" s="144" t="s">
        <v>24</v>
      </c>
      <c r="F548" s="98">
        <v>27495</v>
      </c>
      <c r="G548" s="99">
        <v>1</v>
      </c>
      <c r="H548" s="150">
        <v>1</v>
      </c>
      <c r="I548" s="144"/>
      <c r="J548" s="86">
        <f t="shared" si="169"/>
        <v>27495</v>
      </c>
      <c r="K548" s="332" t="s">
        <v>505</v>
      </c>
      <c r="L548" s="281"/>
    </row>
    <row r="549" spans="1:13" x14ac:dyDescent="0.25">
      <c r="A549" s="79">
        <v>40730</v>
      </c>
      <c r="B549" s="281" t="s">
        <v>516</v>
      </c>
      <c r="C549" s="39" t="s">
        <v>806</v>
      </c>
      <c r="D549" s="100" t="s">
        <v>12638</v>
      </c>
      <c r="E549" s="44" t="s">
        <v>24</v>
      </c>
      <c r="F549" s="84">
        <v>23100</v>
      </c>
      <c r="G549" s="85">
        <v>1</v>
      </c>
      <c r="H549" s="102">
        <v>1</v>
      </c>
      <c r="I549" s="44"/>
      <c r="J549" s="86">
        <f t="shared" si="169"/>
        <v>23100</v>
      </c>
      <c r="K549" s="332" t="s">
        <v>470</v>
      </c>
      <c r="L549" s="281"/>
    </row>
    <row r="550" spans="1:13" x14ac:dyDescent="0.25">
      <c r="A550" s="79">
        <v>40700</v>
      </c>
      <c r="B550" s="672" t="s">
        <v>26</v>
      </c>
      <c r="C550" s="147" t="s">
        <v>807</v>
      </c>
      <c r="D550" s="100" t="s">
        <v>12639</v>
      </c>
      <c r="E550" s="44" t="s">
        <v>24</v>
      </c>
      <c r="F550" s="84">
        <v>18400</v>
      </c>
      <c r="G550" s="85">
        <v>4</v>
      </c>
      <c r="H550" s="102">
        <v>4</v>
      </c>
      <c r="I550" s="44"/>
      <c r="J550" s="86">
        <f t="shared" si="169"/>
        <v>73600</v>
      </c>
      <c r="K550" s="332" t="s">
        <v>470</v>
      </c>
      <c r="L550" s="281"/>
    </row>
    <row r="551" spans="1:13" x14ac:dyDescent="0.25">
      <c r="A551" s="95">
        <v>40681</v>
      </c>
      <c r="B551" s="447" t="s">
        <v>26</v>
      </c>
      <c r="C551" s="39" t="s">
        <v>808</v>
      </c>
      <c r="D551" s="45" t="s">
        <v>12640</v>
      </c>
      <c r="E551" s="144" t="s">
        <v>24</v>
      </c>
      <c r="F551" s="98">
        <v>36777</v>
      </c>
      <c r="G551" s="99">
        <v>1</v>
      </c>
      <c r="H551" s="150">
        <v>1</v>
      </c>
      <c r="I551" s="144"/>
      <c r="J551" s="86">
        <f t="shared" si="169"/>
        <v>36777</v>
      </c>
      <c r="K551" s="332" t="s">
        <v>57</v>
      </c>
      <c r="L551" s="281"/>
    </row>
    <row r="552" spans="1:13" x14ac:dyDescent="0.25">
      <c r="A552" s="79">
        <v>40648</v>
      </c>
      <c r="B552" s="281" t="s">
        <v>809</v>
      </c>
      <c r="C552" s="147" t="s">
        <v>810</v>
      </c>
      <c r="D552" s="100" t="s">
        <v>12641</v>
      </c>
      <c r="E552" s="44" t="s">
        <v>28</v>
      </c>
      <c r="F552" s="84">
        <v>39813</v>
      </c>
      <c r="G552" s="85">
        <v>2</v>
      </c>
      <c r="H552" s="102">
        <v>2</v>
      </c>
      <c r="I552" s="44"/>
      <c r="J552" s="86">
        <f t="shared" si="169"/>
        <v>79626</v>
      </c>
      <c r="K552" s="332" t="s">
        <v>39</v>
      </c>
      <c r="L552" s="281"/>
    </row>
    <row r="553" spans="1:13" x14ac:dyDescent="0.25">
      <c r="A553" s="79">
        <v>40648</v>
      </c>
      <c r="B553" s="281" t="s">
        <v>809</v>
      </c>
      <c r="C553" s="147" t="s">
        <v>811</v>
      </c>
      <c r="D553" s="100" t="s">
        <v>12642</v>
      </c>
      <c r="E553" s="44" t="s">
        <v>28</v>
      </c>
      <c r="F553" s="84">
        <v>19297</v>
      </c>
      <c r="G553" s="85">
        <v>3</v>
      </c>
      <c r="H553" s="102">
        <v>3</v>
      </c>
      <c r="I553" s="44"/>
      <c r="J553" s="86">
        <f t="shared" si="169"/>
        <v>57891</v>
      </c>
      <c r="K553" s="332" t="s">
        <v>39</v>
      </c>
      <c r="L553" s="281"/>
    </row>
    <row r="554" spans="1:13" x14ac:dyDescent="0.25">
      <c r="A554" s="95">
        <v>40648</v>
      </c>
      <c r="B554" s="100" t="s">
        <v>516</v>
      </c>
      <c r="C554" s="39" t="s">
        <v>812</v>
      </c>
      <c r="D554" s="100" t="s">
        <v>12643</v>
      </c>
      <c r="E554" s="144" t="s">
        <v>28</v>
      </c>
      <c r="F554" s="98">
        <v>37509.550000000003</v>
      </c>
      <c r="G554" s="99">
        <v>1</v>
      </c>
      <c r="H554" s="150">
        <v>1</v>
      </c>
      <c r="I554" s="144"/>
      <c r="J554" s="86">
        <f t="shared" si="169"/>
        <v>37509.550000000003</v>
      </c>
      <c r="K554" s="332" t="s">
        <v>39</v>
      </c>
      <c r="L554" s="281"/>
    </row>
    <row r="555" spans="1:13" x14ac:dyDescent="0.25">
      <c r="A555" s="95">
        <v>40648</v>
      </c>
      <c r="B555" s="45" t="s">
        <v>813</v>
      </c>
      <c r="C555" s="39" t="s">
        <v>814</v>
      </c>
      <c r="D555" s="45" t="s">
        <v>12644</v>
      </c>
      <c r="E555" s="144" t="s">
        <v>28</v>
      </c>
      <c r="F555" s="98">
        <v>57408</v>
      </c>
      <c r="G555" s="172">
        <v>1</v>
      </c>
      <c r="H555" s="150">
        <v>1</v>
      </c>
      <c r="I555" s="173"/>
      <c r="J555" s="86">
        <f t="shared" si="169"/>
        <v>57408</v>
      </c>
      <c r="K555" s="332" t="s">
        <v>39</v>
      </c>
      <c r="L555" s="281"/>
    </row>
    <row r="556" spans="1:13" x14ac:dyDescent="0.25">
      <c r="A556" s="95">
        <v>40647</v>
      </c>
      <c r="B556" s="45" t="s">
        <v>734</v>
      </c>
      <c r="C556" s="39" t="s">
        <v>815</v>
      </c>
      <c r="D556" s="45" t="s">
        <v>12645</v>
      </c>
      <c r="E556" s="144" t="s">
        <v>24</v>
      </c>
      <c r="F556" s="98">
        <v>28495</v>
      </c>
      <c r="G556" s="221">
        <v>1</v>
      </c>
      <c r="H556" s="150">
        <v>1</v>
      </c>
      <c r="I556" s="223"/>
      <c r="J556" s="86">
        <f t="shared" si="169"/>
        <v>28495</v>
      </c>
      <c r="K556" s="332" t="s">
        <v>419</v>
      </c>
      <c r="L556" s="281"/>
    </row>
    <row r="557" spans="1:13" x14ac:dyDescent="0.25">
      <c r="A557" s="79">
        <v>40646</v>
      </c>
      <c r="B557" s="467" t="s">
        <v>797</v>
      </c>
      <c r="C557" s="46" t="s">
        <v>816</v>
      </c>
      <c r="D557" s="100" t="s">
        <v>12646</v>
      </c>
      <c r="E557" s="44" t="s">
        <v>28</v>
      </c>
      <c r="F557" s="84">
        <v>16916.5</v>
      </c>
      <c r="G557" s="85">
        <v>5</v>
      </c>
      <c r="H557" s="102">
        <v>5</v>
      </c>
      <c r="I557" s="53"/>
      <c r="J557" s="86">
        <f t="shared" si="169"/>
        <v>84582.5</v>
      </c>
      <c r="K557" s="332" t="s">
        <v>84</v>
      </c>
      <c r="L557" s="281"/>
    </row>
    <row r="558" spans="1:13" x14ac:dyDescent="0.25">
      <c r="A558" s="95">
        <v>40630</v>
      </c>
      <c r="B558" s="659" t="s">
        <v>698</v>
      </c>
      <c r="C558" s="39" t="s">
        <v>817</v>
      </c>
      <c r="D558" s="45" t="s">
        <v>12647</v>
      </c>
      <c r="E558" s="144" t="s">
        <v>24</v>
      </c>
      <c r="F558" s="108">
        <v>29975</v>
      </c>
      <c r="G558" s="99">
        <v>1</v>
      </c>
      <c r="H558" s="150">
        <v>1</v>
      </c>
      <c r="I558" s="144"/>
      <c r="J558" s="86">
        <f t="shared" si="169"/>
        <v>29975</v>
      </c>
      <c r="K558" s="332" t="s">
        <v>709</v>
      </c>
      <c r="L558" s="281"/>
    </row>
    <row r="559" spans="1:13" x14ac:dyDescent="0.25">
      <c r="A559" s="489">
        <v>40625</v>
      </c>
      <c r="B559" s="674" t="s">
        <v>26</v>
      </c>
      <c r="C559" s="381" t="s">
        <v>818</v>
      </c>
      <c r="D559" s="419" t="s">
        <v>12648</v>
      </c>
      <c r="E559" s="386" t="s">
        <v>24</v>
      </c>
      <c r="F559" s="387">
        <v>26850</v>
      </c>
      <c r="G559" s="420">
        <v>2</v>
      </c>
      <c r="H559" s="421">
        <v>2</v>
      </c>
      <c r="I559" s="422"/>
      <c r="J559" s="412">
        <f t="shared" si="169"/>
        <v>53700</v>
      </c>
      <c r="K559" s="332" t="s">
        <v>5635</v>
      </c>
      <c r="L559" s="281"/>
    </row>
    <row r="560" spans="1:13" x14ac:dyDescent="0.25">
      <c r="A560" s="99" t="s">
        <v>489</v>
      </c>
      <c r="B560" s="670" t="s">
        <v>26</v>
      </c>
      <c r="C560" s="39"/>
      <c r="D560" s="100" t="s">
        <v>12649</v>
      </c>
      <c r="E560" s="144" t="s">
        <v>24</v>
      </c>
      <c r="F560" s="108">
        <v>18450</v>
      </c>
      <c r="G560" s="99">
        <v>1</v>
      </c>
      <c r="H560" s="150">
        <v>1</v>
      </c>
      <c r="I560" s="144"/>
      <c r="J560" s="86">
        <f t="shared" si="169"/>
        <v>18450</v>
      </c>
      <c r="K560" s="332" t="s">
        <v>819</v>
      </c>
      <c r="L560" s="281"/>
    </row>
    <row r="561" spans="1:14" x14ac:dyDescent="0.25">
      <c r="A561" s="85" t="s">
        <v>489</v>
      </c>
      <c r="B561" s="670" t="s">
        <v>820</v>
      </c>
      <c r="C561" s="70" t="s">
        <v>821</v>
      </c>
      <c r="D561" s="100" t="s">
        <v>12650</v>
      </c>
      <c r="E561" s="144" t="s">
        <v>24</v>
      </c>
      <c r="F561" s="98">
        <v>49900</v>
      </c>
      <c r="G561" s="99">
        <v>1</v>
      </c>
      <c r="H561" s="150">
        <v>1</v>
      </c>
      <c r="I561" s="144"/>
      <c r="J561" s="86">
        <f t="shared" si="169"/>
        <v>49900</v>
      </c>
      <c r="K561" s="367" t="s">
        <v>116</v>
      </c>
      <c r="L561" s="479"/>
    </row>
    <row r="562" spans="1:14" x14ac:dyDescent="0.25">
      <c r="A562" s="85" t="s">
        <v>489</v>
      </c>
      <c r="B562" s="671" t="s">
        <v>516</v>
      </c>
      <c r="C562" s="228" t="s">
        <v>822</v>
      </c>
      <c r="D562" s="1803" t="s">
        <v>12651</v>
      </c>
      <c r="E562" s="83" t="s">
        <v>24</v>
      </c>
      <c r="F562" s="84">
        <v>16890</v>
      </c>
      <c r="G562" s="83">
        <v>1</v>
      </c>
      <c r="H562" s="1791">
        <v>1</v>
      </c>
      <c r="I562" s="87"/>
      <c r="J562" s="86">
        <f t="shared" si="169"/>
        <v>16890</v>
      </c>
      <c r="K562" s="469" t="s">
        <v>455</v>
      </c>
      <c r="L562" s="80"/>
    </row>
    <row r="563" spans="1:14" x14ac:dyDescent="0.25">
      <c r="A563" s="99" t="s">
        <v>489</v>
      </c>
      <c r="B563" s="447" t="s">
        <v>772</v>
      </c>
      <c r="C563" s="39" t="s">
        <v>823</v>
      </c>
      <c r="D563" s="45" t="s">
        <v>12652</v>
      </c>
      <c r="E563" s="144" t="s">
        <v>24</v>
      </c>
      <c r="F563" s="98">
        <v>26490</v>
      </c>
      <c r="G563" s="99">
        <v>1</v>
      </c>
      <c r="H563" s="150">
        <v>1</v>
      </c>
      <c r="I563" s="144"/>
      <c r="J563" s="86">
        <f t="shared" si="169"/>
        <v>26490</v>
      </c>
      <c r="K563" s="332" t="s">
        <v>33</v>
      </c>
      <c r="L563" s="281"/>
    </row>
    <row r="564" spans="1:14" x14ac:dyDescent="0.25">
      <c r="A564" s="418" t="s">
        <v>489</v>
      </c>
      <c r="B564" s="659" t="s">
        <v>516</v>
      </c>
      <c r="C564" s="625" t="s">
        <v>6766</v>
      </c>
      <c r="D564" s="382" t="s">
        <v>12653</v>
      </c>
      <c r="E564" s="425" t="s">
        <v>24</v>
      </c>
      <c r="F564" s="505">
        <v>29015</v>
      </c>
      <c r="G564" s="418">
        <v>1</v>
      </c>
      <c r="H564" s="483">
        <v>1</v>
      </c>
      <c r="I564" s="425"/>
      <c r="J564" s="412">
        <f t="shared" si="169"/>
        <v>29015</v>
      </c>
      <c r="K564" s="332" t="s">
        <v>778</v>
      </c>
      <c r="L564" s="281"/>
      <c r="M564" t="s">
        <v>6767</v>
      </c>
    </row>
    <row r="565" spans="1:14" x14ac:dyDescent="0.25">
      <c r="A565" s="79" t="s">
        <v>489</v>
      </c>
      <c r="B565" s="100" t="s">
        <v>720</v>
      </c>
      <c r="C565" s="147" t="s">
        <v>824</v>
      </c>
      <c r="D565" s="100" t="s">
        <v>12654</v>
      </c>
      <c r="E565" s="44" t="s">
        <v>24</v>
      </c>
      <c r="F565" s="84">
        <v>27643</v>
      </c>
      <c r="G565" s="85">
        <v>1</v>
      </c>
      <c r="H565" s="102">
        <v>1</v>
      </c>
      <c r="I565" s="44"/>
      <c r="J565" s="86">
        <f t="shared" si="169"/>
        <v>27643</v>
      </c>
      <c r="K565" s="332" t="s">
        <v>25</v>
      </c>
      <c r="L565" s="281"/>
    </row>
    <row r="566" spans="1:14" x14ac:dyDescent="0.25">
      <c r="A566" s="79">
        <v>40508</v>
      </c>
      <c r="B566" s="245" t="s">
        <v>516</v>
      </c>
      <c r="C566" s="39" t="s">
        <v>825</v>
      </c>
      <c r="D566" s="100" t="s">
        <v>12655</v>
      </c>
      <c r="E566" s="44" t="s">
        <v>24</v>
      </c>
      <c r="F566" s="84">
        <v>28200</v>
      </c>
      <c r="G566" s="85">
        <v>1</v>
      </c>
      <c r="H566" s="102">
        <v>1</v>
      </c>
      <c r="I566" s="44"/>
      <c r="J566" s="86">
        <f t="shared" si="169"/>
        <v>28200</v>
      </c>
      <c r="K566" s="332" t="s">
        <v>826</v>
      </c>
      <c r="L566" s="281"/>
    </row>
    <row r="567" spans="1:14" x14ac:dyDescent="0.25">
      <c r="A567" s="79">
        <v>40499</v>
      </c>
      <c r="B567" s="100" t="s">
        <v>516</v>
      </c>
      <c r="C567" s="147" t="s">
        <v>827</v>
      </c>
      <c r="D567" s="100" t="s">
        <v>12656</v>
      </c>
      <c r="E567" s="44" t="s">
        <v>24</v>
      </c>
      <c r="F567" s="84">
        <v>34200</v>
      </c>
      <c r="G567" s="104">
        <v>1</v>
      </c>
      <c r="H567" s="102">
        <v>1</v>
      </c>
      <c r="I567" s="23"/>
      <c r="J567" s="86">
        <f t="shared" si="169"/>
        <v>34200</v>
      </c>
      <c r="K567" s="332" t="s">
        <v>57</v>
      </c>
      <c r="L567" s="281"/>
    </row>
    <row r="568" spans="1:14" x14ac:dyDescent="0.25">
      <c r="A568" s="95">
        <v>40470</v>
      </c>
      <c r="B568" s="659" t="s">
        <v>734</v>
      </c>
      <c r="C568" s="70" t="s">
        <v>828</v>
      </c>
      <c r="D568" s="100" t="s">
        <v>12657</v>
      </c>
      <c r="E568" s="44" t="s">
        <v>24</v>
      </c>
      <c r="F568" s="84">
        <v>18265</v>
      </c>
      <c r="G568" s="162">
        <v>1</v>
      </c>
      <c r="H568" s="102">
        <v>1</v>
      </c>
      <c r="I568" s="163"/>
      <c r="J568" s="86">
        <f t="shared" si="169"/>
        <v>18265</v>
      </c>
      <c r="K568" s="332" t="s">
        <v>829</v>
      </c>
      <c r="L568" s="281"/>
    </row>
    <row r="569" spans="1:14" x14ac:dyDescent="0.25">
      <c r="A569" s="79">
        <v>40371</v>
      </c>
      <c r="B569" s="670" t="s">
        <v>26</v>
      </c>
      <c r="C569" s="254" t="s">
        <v>830</v>
      </c>
      <c r="D569" s="100" t="s">
        <v>12658</v>
      </c>
      <c r="E569" s="44" t="s">
        <v>24</v>
      </c>
      <c r="F569" s="84">
        <v>27582.75</v>
      </c>
      <c r="G569" s="85">
        <v>1</v>
      </c>
      <c r="H569" s="102">
        <v>1</v>
      </c>
      <c r="I569" s="53"/>
      <c r="J569" s="86">
        <f t="shared" si="169"/>
        <v>27582.75</v>
      </c>
      <c r="K569" s="332" t="s">
        <v>831</v>
      </c>
      <c r="L569" s="281"/>
    </row>
    <row r="570" spans="1:14" x14ac:dyDescent="0.25">
      <c r="A570" s="79">
        <v>40371</v>
      </c>
      <c r="B570" s="672" t="s">
        <v>26</v>
      </c>
      <c r="C570" s="147" t="s">
        <v>832</v>
      </c>
      <c r="D570" s="100" t="s">
        <v>12659</v>
      </c>
      <c r="E570" s="44" t="s">
        <v>24</v>
      </c>
      <c r="F570" s="84">
        <v>23529</v>
      </c>
      <c r="G570" s="85">
        <v>1</v>
      </c>
      <c r="H570" s="102">
        <v>1</v>
      </c>
      <c r="I570" s="44"/>
      <c r="J570" s="86">
        <f t="shared" si="169"/>
        <v>23529</v>
      </c>
      <c r="K570" s="332" t="s">
        <v>36</v>
      </c>
      <c r="L570" s="281"/>
    </row>
    <row r="571" spans="1:14" x14ac:dyDescent="0.25">
      <c r="A571" s="95">
        <v>40371</v>
      </c>
      <c r="B571" s="447" t="s">
        <v>516</v>
      </c>
      <c r="C571" s="39" t="s">
        <v>833</v>
      </c>
      <c r="D571" s="100" t="s">
        <v>12660</v>
      </c>
      <c r="E571" s="44" t="s">
        <v>24</v>
      </c>
      <c r="F571" s="84">
        <v>21620</v>
      </c>
      <c r="G571" s="85">
        <v>1</v>
      </c>
      <c r="H571" s="102">
        <v>1</v>
      </c>
      <c r="I571" s="53"/>
      <c r="J571" s="86">
        <f t="shared" si="169"/>
        <v>21620</v>
      </c>
      <c r="K571" s="332" t="s">
        <v>84</v>
      </c>
      <c r="L571" s="281"/>
    </row>
    <row r="572" spans="1:14" x14ac:dyDescent="0.25">
      <c r="A572" s="95">
        <v>40353</v>
      </c>
      <c r="B572" s="659" t="s">
        <v>834</v>
      </c>
      <c r="C572" s="39" t="s">
        <v>835</v>
      </c>
      <c r="D572" s="100" t="s">
        <v>12661</v>
      </c>
      <c r="E572" s="44" t="s">
        <v>24</v>
      </c>
      <c r="F572" s="84">
        <v>34000</v>
      </c>
      <c r="G572" s="85">
        <v>1</v>
      </c>
      <c r="H572" s="102">
        <v>1</v>
      </c>
      <c r="I572" s="53"/>
      <c r="J572" s="86">
        <f t="shared" si="169"/>
        <v>34000</v>
      </c>
      <c r="K572" s="332" t="s">
        <v>836</v>
      </c>
      <c r="L572" s="281"/>
    </row>
    <row r="573" spans="1:14" x14ac:dyDescent="0.25">
      <c r="A573" s="79">
        <v>40331</v>
      </c>
      <c r="B573" s="670" t="s">
        <v>26</v>
      </c>
      <c r="C573" s="147" t="s">
        <v>837</v>
      </c>
      <c r="D573" s="100" t="s">
        <v>12662</v>
      </c>
      <c r="E573" s="44" t="s">
        <v>24</v>
      </c>
      <c r="F573" s="84">
        <v>30245</v>
      </c>
      <c r="G573" s="85">
        <v>1</v>
      </c>
      <c r="H573" s="102">
        <v>1</v>
      </c>
      <c r="I573" s="44"/>
      <c r="J573" s="86">
        <f t="shared" si="169"/>
        <v>30245</v>
      </c>
      <c r="K573" s="332" t="s">
        <v>801</v>
      </c>
      <c r="L573" s="281"/>
    </row>
    <row r="574" spans="1:14" x14ac:dyDescent="0.25">
      <c r="A574" s="480">
        <v>40316</v>
      </c>
      <c r="B574" s="695" t="s">
        <v>516</v>
      </c>
      <c r="C574" s="625" t="s">
        <v>838</v>
      </c>
      <c r="D574" s="419" t="s">
        <v>12663</v>
      </c>
      <c r="E574" s="386" t="s">
        <v>24</v>
      </c>
      <c r="F574" s="387">
        <v>22550</v>
      </c>
      <c r="G574" s="420">
        <v>1</v>
      </c>
      <c r="H574" s="421">
        <v>1</v>
      </c>
      <c r="I574" s="422"/>
      <c r="J574" s="412">
        <f t="shared" si="169"/>
        <v>22550</v>
      </c>
      <c r="K574" s="332" t="s">
        <v>839</v>
      </c>
      <c r="L574" s="281"/>
      <c r="M574" s="417" t="s">
        <v>7338</v>
      </c>
      <c r="N574" s="417"/>
    </row>
    <row r="575" spans="1:14" x14ac:dyDescent="0.25">
      <c r="A575" s="480">
        <v>40316</v>
      </c>
      <c r="B575" s="694" t="s">
        <v>516</v>
      </c>
      <c r="C575" s="499" t="s">
        <v>840</v>
      </c>
      <c r="D575" s="419" t="s">
        <v>12664</v>
      </c>
      <c r="E575" s="386" t="s">
        <v>24</v>
      </c>
      <c r="F575" s="387">
        <v>25015</v>
      </c>
      <c r="G575" s="420">
        <v>1</v>
      </c>
      <c r="H575" s="421">
        <v>1</v>
      </c>
      <c r="I575" s="386"/>
      <c r="J575" s="412">
        <f t="shared" ref="J575:J606" si="170">H575*F575</f>
        <v>25015</v>
      </c>
      <c r="K575" s="332" t="s">
        <v>44</v>
      </c>
      <c r="L575" s="281"/>
      <c r="M575" s="417" t="s">
        <v>7334</v>
      </c>
      <c r="N575" s="417"/>
    </row>
    <row r="576" spans="1:14" x14ac:dyDescent="0.25">
      <c r="A576" s="79">
        <v>40294</v>
      </c>
      <c r="B576" s="670" t="s">
        <v>26</v>
      </c>
      <c r="C576" s="147" t="s">
        <v>841</v>
      </c>
      <c r="D576" s="100" t="s">
        <v>12665</v>
      </c>
      <c r="E576" s="44" t="s">
        <v>28</v>
      </c>
      <c r="F576" s="84">
        <v>19690</v>
      </c>
      <c r="G576" s="85">
        <v>20</v>
      </c>
      <c r="H576" s="102">
        <v>20</v>
      </c>
      <c r="I576" s="44"/>
      <c r="J576" s="86">
        <f t="shared" si="170"/>
        <v>393800</v>
      </c>
      <c r="K576" s="332" t="s">
        <v>498</v>
      </c>
      <c r="L576" s="281"/>
    </row>
    <row r="577" spans="1:12" x14ac:dyDescent="0.25">
      <c r="A577" s="79">
        <v>40294</v>
      </c>
      <c r="B577" s="670" t="s">
        <v>26</v>
      </c>
      <c r="C577" s="147" t="s">
        <v>842</v>
      </c>
      <c r="D577" s="100" t="s">
        <v>12666</v>
      </c>
      <c r="E577" s="44" t="s">
        <v>28</v>
      </c>
      <c r="F577" s="84">
        <v>17900</v>
      </c>
      <c r="G577" s="85">
        <v>30</v>
      </c>
      <c r="H577" s="102">
        <v>30</v>
      </c>
      <c r="I577" s="44"/>
      <c r="J577" s="86">
        <f t="shared" si="170"/>
        <v>537000</v>
      </c>
      <c r="K577" s="332" t="s">
        <v>498</v>
      </c>
      <c r="L577" s="281"/>
    </row>
    <row r="578" spans="1:12" x14ac:dyDescent="0.25">
      <c r="A578" s="79">
        <v>40284</v>
      </c>
      <c r="B578" s="670" t="s">
        <v>26</v>
      </c>
      <c r="C578" s="39" t="s">
        <v>843</v>
      </c>
      <c r="D578" s="100" t="s">
        <v>12667</v>
      </c>
      <c r="E578" s="44" t="s">
        <v>28</v>
      </c>
      <c r="F578" s="84">
        <v>24200</v>
      </c>
      <c r="G578" s="85">
        <v>1</v>
      </c>
      <c r="H578" s="102">
        <v>1</v>
      </c>
      <c r="I578" s="44"/>
      <c r="J578" s="86">
        <f t="shared" si="170"/>
        <v>24200</v>
      </c>
      <c r="K578" s="332" t="s">
        <v>498</v>
      </c>
      <c r="L578" s="281"/>
    </row>
    <row r="579" spans="1:12" x14ac:dyDescent="0.25">
      <c r="A579" s="79">
        <v>40284</v>
      </c>
      <c r="B579" s="670" t="s">
        <v>26</v>
      </c>
      <c r="C579" s="147" t="s">
        <v>844</v>
      </c>
      <c r="D579" s="100" t="s">
        <v>12668</v>
      </c>
      <c r="E579" s="44" t="s">
        <v>28</v>
      </c>
      <c r="F579" s="84">
        <v>35000</v>
      </c>
      <c r="G579" s="104">
        <v>1</v>
      </c>
      <c r="H579" s="102">
        <v>1</v>
      </c>
      <c r="I579" s="23"/>
      <c r="J579" s="86">
        <f t="shared" si="170"/>
        <v>35000</v>
      </c>
      <c r="K579" s="332" t="s">
        <v>498</v>
      </c>
      <c r="L579" s="281"/>
    </row>
    <row r="580" spans="1:12" x14ac:dyDescent="0.25">
      <c r="A580" s="95">
        <v>40241</v>
      </c>
      <c r="B580" s="447" t="s">
        <v>772</v>
      </c>
      <c r="C580" s="39" t="s">
        <v>845</v>
      </c>
      <c r="D580" s="45" t="s">
        <v>12669</v>
      </c>
      <c r="E580" s="144" t="s">
        <v>24</v>
      </c>
      <c r="F580" s="108">
        <v>25424</v>
      </c>
      <c r="G580" s="221">
        <v>1</v>
      </c>
      <c r="H580" s="150">
        <v>1</v>
      </c>
      <c r="I580" s="223"/>
      <c r="J580" s="86">
        <f t="shared" si="170"/>
        <v>25424</v>
      </c>
      <c r="K580" s="332" t="s">
        <v>36</v>
      </c>
      <c r="L580" s="281"/>
    </row>
    <row r="581" spans="1:12" x14ac:dyDescent="0.25">
      <c r="A581" s="54">
        <v>40238</v>
      </c>
      <c r="B581" s="181" t="s">
        <v>846</v>
      </c>
      <c r="C581" s="87" t="s">
        <v>847</v>
      </c>
      <c r="D581" s="1803"/>
      <c r="E581" s="181" t="s">
        <v>24</v>
      </c>
      <c r="F581" s="51">
        <v>11385</v>
      </c>
      <c r="G581" s="181">
        <v>1</v>
      </c>
      <c r="H581" s="181">
        <v>1</v>
      </c>
      <c r="I581" s="181"/>
      <c r="J581" s="170">
        <f t="shared" si="170"/>
        <v>11385</v>
      </c>
      <c r="K581" s="469" t="s">
        <v>36</v>
      </c>
      <c r="L581" s="80"/>
    </row>
    <row r="582" spans="1:12" x14ac:dyDescent="0.25">
      <c r="A582" s="85" t="s">
        <v>511</v>
      </c>
      <c r="B582" s="670" t="s">
        <v>26</v>
      </c>
      <c r="C582" s="184" t="s">
        <v>848</v>
      </c>
      <c r="D582" s="125" t="s">
        <v>12670</v>
      </c>
      <c r="E582" s="44" t="s">
        <v>24</v>
      </c>
      <c r="F582" s="108">
        <v>23469</v>
      </c>
      <c r="G582" s="85">
        <v>1</v>
      </c>
      <c r="H582" s="102">
        <v>1</v>
      </c>
      <c r="I582" s="85"/>
      <c r="J582" s="86">
        <f t="shared" si="170"/>
        <v>23469</v>
      </c>
      <c r="K582" s="367" t="s">
        <v>162</v>
      </c>
      <c r="L582" s="479"/>
    </row>
    <row r="583" spans="1:12" x14ac:dyDescent="0.25">
      <c r="A583" s="85" t="s">
        <v>511</v>
      </c>
      <c r="B583" s="670" t="s">
        <v>516</v>
      </c>
      <c r="C583" s="184" t="s">
        <v>849</v>
      </c>
      <c r="D583" s="125" t="s">
        <v>12671</v>
      </c>
      <c r="E583" s="44" t="s">
        <v>24</v>
      </c>
      <c r="F583" s="108">
        <v>27195</v>
      </c>
      <c r="G583" s="85">
        <v>1</v>
      </c>
      <c r="H583" s="102">
        <v>1</v>
      </c>
      <c r="I583" s="85"/>
      <c r="J583" s="86">
        <f t="shared" si="170"/>
        <v>27195</v>
      </c>
      <c r="K583" s="367" t="s">
        <v>116</v>
      </c>
      <c r="L583" s="479"/>
    </row>
    <row r="584" spans="1:12" x14ac:dyDescent="0.25">
      <c r="A584" s="85" t="s">
        <v>511</v>
      </c>
      <c r="B584" s="671" t="s">
        <v>26</v>
      </c>
      <c r="C584" s="228" t="s">
        <v>850</v>
      </c>
      <c r="D584" s="1803" t="s">
        <v>12672</v>
      </c>
      <c r="E584" s="83" t="s">
        <v>24</v>
      </c>
      <c r="F584" s="84">
        <v>28450</v>
      </c>
      <c r="G584" s="83">
        <v>1</v>
      </c>
      <c r="H584" s="1791">
        <v>1</v>
      </c>
      <c r="I584" s="87"/>
      <c r="J584" s="86">
        <f t="shared" si="170"/>
        <v>28450</v>
      </c>
      <c r="K584" s="469" t="s">
        <v>555</v>
      </c>
      <c r="L584" s="80"/>
    </row>
    <row r="585" spans="1:12" x14ac:dyDescent="0.25">
      <c r="A585" s="42" t="s">
        <v>511</v>
      </c>
      <c r="B585" s="144" t="s">
        <v>851</v>
      </c>
      <c r="C585" s="262" t="s">
        <v>852</v>
      </c>
      <c r="D585" s="44"/>
      <c r="E585" s="100" t="s">
        <v>24</v>
      </c>
      <c r="F585" s="178">
        <v>12986</v>
      </c>
      <c r="G585" s="102">
        <v>1</v>
      </c>
      <c r="H585" s="85">
        <v>1</v>
      </c>
      <c r="I585" s="101"/>
      <c r="J585" s="170">
        <f t="shared" si="170"/>
        <v>12986</v>
      </c>
      <c r="K585" s="332" t="s">
        <v>468</v>
      </c>
      <c r="L585" s="281"/>
    </row>
    <row r="586" spans="1:12" x14ac:dyDescent="0.25">
      <c r="A586" s="85" t="s">
        <v>511</v>
      </c>
      <c r="B586" s="670" t="s">
        <v>772</v>
      </c>
      <c r="C586" s="147" t="s">
        <v>853</v>
      </c>
      <c r="D586" s="100" t="s">
        <v>12673</v>
      </c>
      <c r="E586" s="44" t="s">
        <v>24</v>
      </c>
      <c r="F586" s="84">
        <v>25425</v>
      </c>
      <c r="G586" s="85">
        <v>1</v>
      </c>
      <c r="H586" s="102">
        <v>1</v>
      </c>
      <c r="I586" s="44"/>
      <c r="J586" s="86">
        <f t="shared" si="170"/>
        <v>25425</v>
      </c>
      <c r="K586" s="332" t="s">
        <v>836</v>
      </c>
      <c r="L586" s="281"/>
    </row>
    <row r="587" spans="1:12" x14ac:dyDescent="0.25">
      <c r="A587" s="85" t="s">
        <v>511</v>
      </c>
      <c r="B587" s="670" t="s">
        <v>772</v>
      </c>
      <c r="C587" s="147" t="s">
        <v>854</v>
      </c>
      <c r="D587" s="100" t="s">
        <v>12674</v>
      </c>
      <c r="E587" s="44" t="s">
        <v>24</v>
      </c>
      <c r="F587" s="84">
        <v>25425</v>
      </c>
      <c r="G587" s="85">
        <v>1</v>
      </c>
      <c r="H587" s="102">
        <v>1</v>
      </c>
      <c r="I587" s="44"/>
      <c r="J587" s="86">
        <f t="shared" si="170"/>
        <v>25425</v>
      </c>
      <c r="K587" s="332" t="s">
        <v>855</v>
      </c>
      <c r="L587" s="281"/>
    </row>
    <row r="588" spans="1:12" x14ac:dyDescent="0.25">
      <c r="A588" s="79" t="s">
        <v>511</v>
      </c>
      <c r="B588" s="672" t="s">
        <v>26</v>
      </c>
      <c r="C588" s="147" t="s">
        <v>856</v>
      </c>
      <c r="D588" s="100" t="s">
        <v>12675</v>
      </c>
      <c r="E588" s="44" t="s">
        <v>24</v>
      </c>
      <c r="F588" s="84">
        <v>26000</v>
      </c>
      <c r="G588" s="85">
        <v>1</v>
      </c>
      <c r="H588" s="85">
        <v>1</v>
      </c>
      <c r="I588" s="44"/>
      <c r="J588" s="86">
        <f t="shared" si="170"/>
        <v>26000</v>
      </c>
      <c r="K588" s="332" t="s">
        <v>470</v>
      </c>
      <c r="L588" s="281"/>
    </row>
    <row r="589" spans="1:12" x14ac:dyDescent="0.25">
      <c r="A589" s="79" t="s">
        <v>511</v>
      </c>
      <c r="B589" s="281" t="s">
        <v>516</v>
      </c>
      <c r="C589" s="46" t="s">
        <v>795</v>
      </c>
      <c r="D589" s="100" t="s">
        <v>12676</v>
      </c>
      <c r="E589" s="44" t="s">
        <v>24</v>
      </c>
      <c r="F589" s="84">
        <v>26724</v>
      </c>
      <c r="G589" s="85">
        <v>1</v>
      </c>
      <c r="H589" s="85">
        <v>1</v>
      </c>
      <c r="I589" s="53"/>
      <c r="J589" s="86">
        <f t="shared" si="170"/>
        <v>26724</v>
      </c>
      <c r="K589" s="332" t="s">
        <v>461</v>
      </c>
      <c r="L589" s="281"/>
    </row>
    <row r="590" spans="1:12" x14ac:dyDescent="0.25">
      <c r="A590" s="79">
        <v>40078</v>
      </c>
      <c r="B590" s="281" t="s">
        <v>26</v>
      </c>
      <c r="C590" s="147" t="s">
        <v>857</v>
      </c>
      <c r="D590" s="100" t="s">
        <v>12677</v>
      </c>
      <c r="E590" s="44" t="s">
        <v>24</v>
      </c>
      <c r="F590" s="84">
        <v>27700</v>
      </c>
      <c r="G590" s="85">
        <v>1</v>
      </c>
      <c r="H590" s="85">
        <v>1</v>
      </c>
      <c r="I590" s="44"/>
      <c r="J590" s="86">
        <f t="shared" si="170"/>
        <v>27700</v>
      </c>
      <c r="K590" s="332" t="s">
        <v>57</v>
      </c>
      <c r="L590" s="281"/>
    </row>
    <row r="591" spans="1:12" x14ac:dyDescent="0.25">
      <c r="A591" s="95">
        <v>40051</v>
      </c>
      <c r="B591" s="670" t="s">
        <v>26</v>
      </c>
      <c r="C591" s="39" t="s">
        <v>858</v>
      </c>
      <c r="D591" s="100" t="s">
        <v>12678</v>
      </c>
      <c r="E591" s="144" t="s">
        <v>24</v>
      </c>
      <c r="F591" s="98">
        <v>20165</v>
      </c>
      <c r="G591" s="99">
        <v>1</v>
      </c>
      <c r="H591" s="99">
        <v>1</v>
      </c>
      <c r="I591" s="144"/>
      <c r="J591" s="86">
        <f t="shared" si="170"/>
        <v>20165</v>
      </c>
      <c r="K591" s="332" t="s">
        <v>468</v>
      </c>
      <c r="L591" s="281"/>
    </row>
    <row r="592" spans="1:12" x14ac:dyDescent="0.25">
      <c r="A592" s="95">
        <v>40051</v>
      </c>
      <c r="B592" s="670" t="s">
        <v>772</v>
      </c>
      <c r="C592" s="39" t="s">
        <v>859</v>
      </c>
      <c r="D592" s="100" t="s">
        <v>12679</v>
      </c>
      <c r="E592" s="144" t="s">
        <v>28</v>
      </c>
      <c r="F592" s="108">
        <v>29900</v>
      </c>
      <c r="G592" s="99">
        <v>1</v>
      </c>
      <c r="H592" s="99">
        <v>1</v>
      </c>
      <c r="I592" s="144"/>
      <c r="J592" s="86">
        <f t="shared" si="170"/>
        <v>29900</v>
      </c>
      <c r="K592" s="332" t="s">
        <v>178</v>
      </c>
      <c r="L592" s="281"/>
    </row>
    <row r="593" spans="1:13" x14ac:dyDescent="0.25">
      <c r="A593" s="99" t="s">
        <v>520</v>
      </c>
      <c r="B593" s="659" t="s">
        <v>707</v>
      </c>
      <c r="C593" s="39" t="s">
        <v>860</v>
      </c>
      <c r="D593" s="100" t="s">
        <v>12680</v>
      </c>
      <c r="E593" s="44" t="s">
        <v>24</v>
      </c>
      <c r="F593" s="84">
        <v>22460</v>
      </c>
      <c r="G593" s="104">
        <v>1</v>
      </c>
      <c r="H593" s="85">
        <v>1</v>
      </c>
      <c r="I593" s="66"/>
      <c r="J593" s="86">
        <f t="shared" si="170"/>
        <v>22460</v>
      </c>
      <c r="K593" s="332" t="s">
        <v>456</v>
      </c>
      <c r="L593" s="281"/>
    </row>
    <row r="594" spans="1:13" x14ac:dyDescent="0.25">
      <c r="A594" s="85" t="s">
        <v>520</v>
      </c>
      <c r="B594" s="245" t="s">
        <v>516</v>
      </c>
      <c r="C594" s="39" t="s">
        <v>861</v>
      </c>
      <c r="D594" s="100" t="s">
        <v>12681</v>
      </c>
      <c r="E594" s="44" t="s">
        <v>24</v>
      </c>
      <c r="F594" s="84">
        <v>29900</v>
      </c>
      <c r="G594" s="162">
        <v>1</v>
      </c>
      <c r="H594" s="143">
        <v>1</v>
      </c>
      <c r="I594" s="159"/>
      <c r="J594" s="86">
        <f t="shared" si="170"/>
        <v>29900</v>
      </c>
      <c r="K594" s="332" t="s">
        <v>475</v>
      </c>
      <c r="L594" s="281"/>
    </row>
    <row r="595" spans="1:13" x14ac:dyDescent="0.25">
      <c r="A595" s="85" t="s">
        <v>520</v>
      </c>
      <c r="B595" s="670" t="s">
        <v>516</v>
      </c>
      <c r="C595" s="46" t="s">
        <v>862</v>
      </c>
      <c r="D595" s="100" t="s">
        <v>12682</v>
      </c>
      <c r="E595" s="44" t="s">
        <v>24</v>
      </c>
      <c r="F595" s="84">
        <v>28922.5</v>
      </c>
      <c r="G595" s="85">
        <v>1</v>
      </c>
      <c r="H595" s="143">
        <v>1</v>
      </c>
      <c r="I595" s="53"/>
      <c r="J595" s="86">
        <f t="shared" si="170"/>
        <v>28922.5</v>
      </c>
      <c r="K595" s="332" t="s">
        <v>863</v>
      </c>
      <c r="L595" s="281"/>
    </row>
    <row r="596" spans="1:13" x14ac:dyDescent="0.25">
      <c r="A596" s="85" t="s">
        <v>520</v>
      </c>
      <c r="B596" s="659" t="s">
        <v>516</v>
      </c>
      <c r="C596" s="39" t="s">
        <v>864</v>
      </c>
      <c r="D596" s="45" t="s">
        <v>12683</v>
      </c>
      <c r="E596" s="144" t="s">
        <v>24</v>
      </c>
      <c r="F596" s="98">
        <v>17000</v>
      </c>
      <c r="G596" s="99">
        <v>1</v>
      </c>
      <c r="H596" s="145">
        <v>1</v>
      </c>
      <c r="I596" s="144"/>
      <c r="J596" s="86">
        <f t="shared" si="170"/>
        <v>17000</v>
      </c>
      <c r="K596" s="332" t="s">
        <v>575</v>
      </c>
      <c r="L596" s="281"/>
    </row>
    <row r="597" spans="1:13" x14ac:dyDescent="0.25">
      <c r="A597" s="79" t="s">
        <v>520</v>
      </c>
      <c r="B597" s="281" t="s">
        <v>516</v>
      </c>
      <c r="C597" s="147" t="s">
        <v>865</v>
      </c>
      <c r="D597" s="100" t="s">
        <v>12684</v>
      </c>
      <c r="E597" s="44" t="s">
        <v>24</v>
      </c>
      <c r="F597" s="84">
        <v>28364</v>
      </c>
      <c r="G597" s="85">
        <v>1</v>
      </c>
      <c r="H597" s="143">
        <v>1</v>
      </c>
      <c r="I597" s="44"/>
      <c r="J597" s="86">
        <f t="shared" si="170"/>
        <v>28364</v>
      </c>
      <c r="K597" s="332" t="s">
        <v>57</v>
      </c>
      <c r="L597" s="281"/>
    </row>
    <row r="598" spans="1:13" x14ac:dyDescent="0.25">
      <c r="A598" s="79" t="s">
        <v>520</v>
      </c>
      <c r="B598" s="281" t="s">
        <v>698</v>
      </c>
      <c r="C598" s="147" t="s">
        <v>866</v>
      </c>
      <c r="D598" s="100" t="s">
        <v>12685</v>
      </c>
      <c r="E598" s="44" t="s">
        <v>24</v>
      </c>
      <c r="F598" s="84">
        <v>26783</v>
      </c>
      <c r="G598" s="85">
        <v>2</v>
      </c>
      <c r="H598" s="102">
        <v>2</v>
      </c>
      <c r="I598" s="44"/>
      <c r="J598" s="86">
        <f t="shared" si="170"/>
        <v>53566</v>
      </c>
      <c r="K598" s="332" t="s">
        <v>39</v>
      </c>
      <c r="L598" s="281"/>
    </row>
    <row r="599" spans="1:13" x14ac:dyDescent="0.25">
      <c r="A599" s="79" t="s">
        <v>520</v>
      </c>
      <c r="B599" s="281" t="s">
        <v>698</v>
      </c>
      <c r="C599" s="70" t="s">
        <v>867</v>
      </c>
      <c r="D599" s="100" t="s">
        <v>12686</v>
      </c>
      <c r="E599" s="44" t="s">
        <v>24</v>
      </c>
      <c r="F599" s="84">
        <v>28465</v>
      </c>
      <c r="G599" s="85">
        <v>41</v>
      </c>
      <c r="H599" s="143">
        <v>41</v>
      </c>
      <c r="I599" s="44"/>
      <c r="J599" s="86">
        <f t="shared" si="170"/>
        <v>1167065</v>
      </c>
      <c r="K599" s="332" t="s">
        <v>498</v>
      </c>
      <c r="L599" s="281"/>
    </row>
    <row r="600" spans="1:13" x14ac:dyDescent="0.25">
      <c r="A600" s="79" t="s">
        <v>520</v>
      </c>
      <c r="B600" s="281" t="s">
        <v>698</v>
      </c>
      <c r="C600" s="184" t="s">
        <v>868</v>
      </c>
      <c r="D600" s="100" t="s">
        <v>12687</v>
      </c>
      <c r="E600" s="44" t="s">
        <v>24</v>
      </c>
      <c r="F600" s="84">
        <v>29890</v>
      </c>
      <c r="G600" s="85">
        <v>30</v>
      </c>
      <c r="H600" s="143">
        <v>30</v>
      </c>
      <c r="I600" s="44"/>
      <c r="J600" s="86">
        <f t="shared" si="170"/>
        <v>896700</v>
      </c>
      <c r="K600" s="332" t="s">
        <v>498</v>
      </c>
      <c r="L600" s="281"/>
    </row>
    <row r="601" spans="1:13" x14ac:dyDescent="0.25">
      <c r="A601" s="79" t="s">
        <v>520</v>
      </c>
      <c r="B601" s="281" t="s">
        <v>698</v>
      </c>
      <c r="C601" s="184" t="s">
        <v>869</v>
      </c>
      <c r="D601" s="100" t="s">
        <v>12688</v>
      </c>
      <c r="E601" s="44" t="s">
        <v>24</v>
      </c>
      <c r="F601" s="84">
        <v>29890</v>
      </c>
      <c r="G601" s="85">
        <v>29</v>
      </c>
      <c r="H601" s="143">
        <v>29</v>
      </c>
      <c r="I601" s="44"/>
      <c r="J601" s="86">
        <f t="shared" si="170"/>
        <v>866810</v>
      </c>
      <c r="K601" s="332" t="s">
        <v>498</v>
      </c>
      <c r="L601" s="281"/>
    </row>
    <row r="602" spans="1:13" x14ac:dyDescent="0.25">
      <c r="A602" s="480">
        <v>39806</v>
      </c>
      <c r="B602" s="281" t="s">
        <v>516</v>
      </c>
      <c r="C602" s="528" t="s">
        <v>6774</v>
      </c>
      <c r="D602" s="419" t="s">
        <v>12689</v>
      </c>
      <c r="E602" s="386" t="s">
        <v>24</v>
      </c>
      <c r="F602" s="387">
        <v>23100</v>
      </c>
      <c r="G602" s="420">
        <v>1</v>
      </c>
      <c r="H602" s="501">
        <v>1</v>
      </c>
      <c r="I602" s="422"/>
      <c r="J602" s="412">
        <f t="shared" si="170"/>
        <v>23100</v>
      </c>
      <c r="K602" s="332" t="s">
        <v>525</v>
      </c>
      <c r="L602" s="281"/>
      <c r="M602" t="s">
        <v>5604</v>
      </c>
    </row>
    <row r="603" spans="1:13" x14ac:dyDescent="0.25">
      <c r="A603" s="79">
        <v>39792</v>
      </c>
      <c r="B603" s="671" t="s">
        <v>772</v>
      </c>
      <c r="C603" s="228" t="s">
        <v>871</v>
      </c>
      <c r="D603" s="1803" t="s">
        <v>12690</v>
      </c>
      <c r="E603" s="83" t="s">
        <v>24</v>
      </c>
      <c r="F603" s="84">
        <v>17906.560000000001</v>
      </c>
      <c r="G603" s="83">
        <v>1</v>
      </c>
      <c r="H603" s="111">
        <v>1</v>
      </c>
      <c r="I603" s="87"/>
      <c r="J603" s="86">
        <f t="shared" si="170"/>
        <v>17906.560000000001</v>
      </c>
      <c r="K603" s="469" t="s">
        <v>492</v>
      </c>
      <c r="L603" s="80"/>
    </row>
    <row r="604" spans="1:13" x14ac:dyDescent="0.25">
      <c r="A604" s="95">
        <v>39776</v>
      </c>
      <c r="B604" s="659" t="s">
        <v>516</v>
      </c>
      <c r="C604" s="70" t="s">
        <v>872</v>
      </c>
      <c r="D604" s="100" t="s">
        <v>12691</v>
      </c>
      <c r="E604" s="44" t="s">
        <v>24</v>
      </c>
      <c r="F604" s="84">
        <v>23100</v>
      </c>
      <c r="G604" s="85">
        <v>1</v>
      </c>
      <c r="H604" s="143">
        <v>1</v>
      </c>
      <c r="I604" s="53"/>
      <c r="J604" s="86">
        <f t="shared" si="170"/>
        <v>23100</v>
      </c>
      <c r="K604" s="332" t="s">
        <v>831</v>
      </c>
      <c r="L604" s="281"/>
    </row>
    <row r="605" spans="1:13" x14ac:dyDescent="0.25">
      <c r="A605" s="95">
        <v>39776</v>
      </c>
      <c r="B605" s="100" t="s">
        <v>516</v>
      </c>
      <c r="C605" s="39" t="s">
        <v>873</v>
      </c>
      <c r="D605" s="100" t="s">
        <v>12692</v>
      </c>
      <c r="E605" s="144" t="s">
        <v>24</v>
      </c>
      <c r="F605" s="98">
        <v>23100</v>
      </c>
      <c r="G605" s="172">
        <v>1</v>
      </c>
      <c r="H605" s="145">
        <v>1</v>
      </c>
      <c r="I605" s="173"/>
      <c r="J605" s="86">
        <f t="shared" si="170"/>
        <v>23100</v>
      </c>
      <c r="K605" s="332" t="s">
        <v>57</v>
      </c>
      <c r="L605" s="281"/>
    </row>
    <row r="606" spans="1:13" x14ac:dyDescent="0.25">
      <c r="A606" s="79">
        <v>39772</v>
      </c>
      <c r="B606" s="670" t="s">
        <v>707</v>
      </c>
      <c r="C606" s="184" t="s">
        <v>874</v>
      </c>
      <c r="D606" s="100" t="s">
        <v>12693</v>
      </c>
      <c r="E606" s="44" t="s">
        <v>24</v>
      </c>
      <c r="F606" s="84">
        <v>19549</v>
      </c>
      <c r="G606" s="162">
        <v>1</v>
      </c>
      <c r="H606" s="85">
        <v>1</v>
      </c>
      <c r="I606" s="159"/>
      <c r="J606" s="86">
        <f t="shared" si="170"/>
        <v>19549</v>
      </c>
      <c r="K606" s="332" t="s">
        <v>71</v>
      </c>
      <c r="L606" s="281"/>
    </row>
    <row r="607" spans="1:13" x14ac:dyDescent="0.25">
      <c r="A607" s="79">
        <v>39731</v>
      </c>
      <c r="B607" s="671" t="s">
        <v>875</v>
      </c>
      <c r="C607" s="228" t="s">
        <v>876</v>
      </c>
      <c r="D607" s="1803" t="s">
        <v>12694</v>
      </c>
      <c r="E607" s="83" t="s">
        <v>32</v>
      </c>
      <c r="F607" s="84">
        <v>17906.560000000001</v>
      </c>
      <c r="G607" s="83">
        <v>1</v>
      </c>
      <c r="H607" s="83">
        <v>1</v>
      </c>
      <c r="I607" s="87"/>
      <c r="J607" s="86">
        <f t="shared" ref="J607:J633" si="171">H607*F607</f>
        <v>17906.560000000001</v>
      </c>
      <c r="K607" s="469" t="s">
        <v>168</v>
      </c>
      <c r="L607" s="80"/>
    </row>
    <row r="608" spans="1:13" x14ac:dyDescent="0.25">
      <c r="A608" s="85" t="s">
        <v>526</v>
      </c>
      <c r="B608" s="670" t="s">
        <v>698</v>
      </c>
      <c r="C608" s="184" t="s">
        <v>877</v>
      </c>
      <c r="D608" s="1803" t="s">
        <v>12695</v>
      </c>
      <c r="E608" s="182" t="s">
        <v>24</v>
      </c>
      <c r="F608" s="108">
        <v>18450</v>
      </c>
      <c r="G608" s="85">
        <v>1</v>
      </c>
      <c r="H608" s="85">
        <v>1</v>
      </c>
      <c r="I608" s="44"/>
      <c r="J608" s="86">
        <f t="shared" si="171"/>
        <v>18450</v>
      </c>
      <c r="K608" s="332" t="s">
        <v>168</v>
      </c>
      <c r="L608" s="281"/>
    </row>
    <row r="609" spans="1:12" ht="16.5" customHeight="1" x14ac:dyDescent="0.25">
      <c r="A609" s="85" t="s">
        <v>526</v>
      </c>
      <c r="B609" s="670" t="s">
        <v>707</v>
      </c>
      <c r="C609" s="70" t="s">
        <v>878</v>
      </c>
      <c r="D609" s="100" t="s">
        <v>12696</v>
      </c>
      <c r="E609" s="144" t="s">
        <v>24</v>
      </c>
      <c r="F609" s="98">
        <v>21622.799999999999</v>
      </c>
      <c r="G609" s="99">
        <v>1</v>
      </c>
      <c r="H609" s="99">
        <v>1</v>
      </c>
      <c r="I609" s="144"/>
      <c r="J609" s="86">
        <f t="shared" si="171"/>
        <v>21622.799999999999</v>
      </c>
      <c r="K609" s="367" t="s">
        <v>126</v>
      </c>
      <c r="L609" s="479"/>
    </row>
    <row r="610" spans="1:12" x14ac:dyDescent="0.25">
      <c r="A610" s="85" t="s">
        <v>526</v>
      </c>
      <c r="B610" s="670" t="s">
        <v>26</v>
      </c>
      <c r="C610" s="184" t="s">
        <v>879</v>
      </c>
      <c r="D610" s="100" t="s">
        <v>12697</v>
      </c>
      <c r="E610" s="44" t="s">
        <v>28</v>
      </c>
      <c r="F610" s="84">
        <v>19320</v>
      </c>
      <c r="G610" s="85">
        <v>1</v>
      </c>
      <c r="H610" s="102">
        <v>1</v>
      </c>
      <c r="I610" s="44"/>
      <c r="J610" s="86">
        <f t="shared" si="171"/>
        <v>19320</v>
      </c>
      <c r="K610" s="332" t="s">
        <v>880</v>
      </c>
      <c r="L610" s="281"/>
    </row>
    <row r="611" spans="1:12" x14ac:dyDescent="0.25">
      <c r="A611" s="85" t="s">
        <v>526</v>
      </c>
      <c r="B611" s="281" t="s">
        <v>772</v>
      </c>
      <c r="C611" s="39" t="s">
        <v>881</v>
      </c>
      <c r="D611" s="100" t="s">
        <v>12698</v>
      </c>
      <c r="E611" s="144" t="s">
        <v>24</v>
      </c>
      <c r="F611" s="98">
        <v>18350</v>
      </c>
      <c r="G611" s="99">
        <v>1</v>
      </c>
      <c r="H611" s="150">
        <v>1</v>
      </c>
      <c r="I611" s="144"/>
      <c r="J611" s="86">
        <f t="shared" si="171"/>
        <v>18350</v>
      </c>
      <c r="K611" s="332" t="s">
        <v>116</v>
      </c>
      <c r="L611" s="281"/>
    </row>
    <row r="612" spans="1:12" x14ac:dyDescent="0.25">
      <c r="A612" s="99" t="s">
        <v>526</v>
      </c>
      <c r="B612" s="659" t="s">
        <v>26</v>
      </c>
      <c r="C612" s="39"/>
      <c r="D612" s="45" t="s">
        <v>12699</v>
      </c>
      <c r="E612" s="144" t="s">
        <v>28</v>
      </c>
      <c r="F612" s="98">
        <v>24830</v>
      </c>
      <c r="G612" s="99">
        <v>2</v>
      </c>
      <c r="H612" s="150">
        <v>2</v>
      </c>
      <c r="I612" s="144"/>
      <c r="J612" s="86">
        <f t="shared" si="171"/>
        <v>49660</v>
      </c>
      <c r="K612" s="332" t="s">
        <v>709</v>
      </c>
      <c r="L612" s="281"/>
    </row>
    <row r="613" spans="1:12" x14ac:dyDescent="0.25">
      <c r="A613" s="99" t="s">
        <v>526</v>
      </c>
      <c r="B613" s="659" t="s">
        <v>26</v>
      </c>
      <c r="C613" s="39"/>
      <c r="D613" s="45" t="s">
        <v>12700</v>
      </c>
      <c r="E613" s="144" t="s">
        <v>28</v>
      </c>
      <c r="F613" s="98">
        <v>29990</v>
      </c>
      <c r="G613" s="99">
        <v>1</v>
      </c>
      <c r="H613" s="150">
        <v>1</v>
      </c>
      <c r="I613" s="144"/>
      <c r="J613" s="86">
        <f t="shared" si="171"/>
        <v>29990</v>
      </c>
      <c r="K613" s="332" t="s">
        <v>778</v>
      </c>
      <c r="L613" s="281"/>
    </row>
    <row r="614" spans="1:12" x14ac:dyDescent="0.25">
      <c r="A614" s="420" t="s">
        <v>526</v>
      </c>
      <c r="B614" s="670" t="s">
        <v>26</v>
      </c>
      <c r="C614" s="528" t="s">
        <v>6179</v>
      </c>
      <c r="D614" s="419" t="s">
        <v>12701</v>
      </c>
      <c r="E614" s="386" t="s">
        <v>24</v>
      </c>
      <c r="F614" s="387">
        <v>30500</v>
      </c>
      <c r="G614" s="420">
        <v>1</v>
      </c>
      <c r="H614" s="421">
        <v>1</v>
      </c>
      <c r="I614" s="422"/>
      <c r="J614" s="412">
        <f t="shared" si="171"/>
        <v>30500</v>
      </c>
      <c r="K614" s="332" t="s">
        <v>863</v>
      </c>
      <c r="L614" s="281"/>
    </row>
    <row r="615" spans="1:12" x14ac:dyDescent="0.25">
      <c r="A615" s="85" t="s">
        <v>526</v>
      </c>
      <c r="B615" s="281" t="s">
        <v>882</v>
      </c>
      <c r="C615" s="147" t="s">
        <v>883</v>
      </c>
      <c r="D615" s="100" t="s">
        <v>12702</v>
      </c>
      <c r="E615" s="44" t="s">
        <v>24</v>
      </c>
      <c r="F615" s="84">
        <v>23100</v>
      </c>
      <c r="G615" s="85">
        <v>1</v>
      </c>
      <c r="H615" s="102">
        <v>1</v>
      </c>
      <c r="I615" s="44"/>
      <c r="J615" s="86">
        <f t="shared" si="171"/>
        <v>23100</v>
      </c>
      <c r="K615" s="332" t="s">
        <v>691</v>
      </c>
      <c r="L615" s="281"/>
    </row>
    <row r="616" spans="1:12" x14ac:dyDescent="0.25">
      <c r="A616" s="79" t="s">
        <v>526</v>
      </c>
      <c r="B616" s="281" t="s">
        <v>756</v>
      </c>
      <c r="C616" s="147" t="s">
        <v>884</v>
      </c>
      <c r="D616" s="100" t="s">
        <v>12703</v>
      </c>
      <c r="E616" s="44" t="s">
        <v>24</v>
      </c>
      <c r="F616" s="84">
        <v>24689</v>
      </c>
      <c r="G616" s="85">
        <v>2</v>
      </c>
      <c r="H616" s="102">
        <v>2</v>
      </c>
      <c r="I616" s="44"/>
      <c r="J616" s="86">
        <f t="shared" si="171"/>
        <v>49378</v>
      </c>
      <c r="K616" s="332" t="s">
        <v>120</v>
      </c>
      <c r="L616" s="281"/>
    </row>
    <row r="617" spans="1:12" x14ac:dyDescent="0.25">
      <c r="A617" s="79" t="s">
        <v>526</v>
      </c>
      <c r="B617" s="281" t="s">
        <v>698</v>
      </c>
      <c r="C617" s="39" t="s">
        <v>885</v>
      </c>
      <c r="D617" s="100" t="s">
        <v>12704</v>
      </c>
      <c r="E617" s="44" t="s">
        <v>24</v>
      </c>
      <c r="F617" s="84">
        <v>26159</v>
      </c>
      <c r="G617" s="104">
        <v>7</v>
      </c>
      <c r="H617" s="102">
        <v>7</v>
      </c>
      <c r="I617" s="23"/>
      <c r="J617" s="86">
        <f t="shared" si="171"/>
        <v>183113</v>
      </c>
      <c r="K617" s="332" t="s">
        <v>39</v>
      </c>
      <c r="L617" s="281"/>
    </row>
    <row r="618" spans="1:12" x14ac:dyDescent="0.25">
      <c r="A618" s="79" t="s">
        <v>526</v>
      </c>
      <c r="B618" s="281" t="s">
        <v>698</v>
      </c>
      <c r="C618" s="260" t="s">
        <v>886</v>
      </c>
      <c r="D618" s="100" t="s">
        <v>12705</v>
      </c>
      <c r="E618" s="44" t="s">
        <v>24</v>
      </c>
      <c r="F618" s="84">
        <v>28465</v>
      </c>
      <c r="G618" s="162">
        <v>30</v>
      </c>
      <c r="H618" s="102">
        <v>30</v>
      </c>
      <c r="I618" s="163"/>
      <c r="J618" s="86">
        <f t="shared" si="171"/>
        <v>853950</v>
      </c>
      <c r="K618" s="332" t="s">
        <v>498</v>
      </c>
      <c r="L618" s="281"/>
    </row>
    <row r="619" spans="1:12" x14ac:dyDescent="0.25">
      <c r="A619" s="79">
        <v>39434</v>
      </c>
      <c r="B619" s="670" t="s">
        <v>797</v>
      </c>
      <c r="C619" s="147" t="s">
        <v>887</v>
      </c>
      <c r="D619" s="100" t="s">
        <v>12706</v>
      </c>
      <c r="E619" s="44" t="s">
        <v>28</v>
      </c>
      <c r="F619" s="84">
        <v>24700</v>
      </c>
      <c r="G619" s="85">
        <v>1</v>
      </c>
      <c r="H619" s="102">
        <v>1</v>
      </c>
      <c r="I619" s="44"/>
      <c r="J619" s="86">
        <f t="shared" si="171"/>
        <v>24700</v>
      </c>
      <c r="K619" s="332" t="s">
        <v>475</v>
      </c>
      <c r="L619" s="281"/>
    </row>
    <row r="620" spans="1:12" x14ac:dyDescent="0.25">
      <c r="A620" s="95">
        <v>39323</v>
      </c>
      <c r="B620" s="447" t="s">
        <v>756</v>
      </c>
      <c r="C620" s="39" t="s">
        <v>888</v>
      </c>
      <c r="D620" s="45" t="s">
        <v>12707</v>
      </c>
      <c r="E620" s="144" t="s">
        <v>24</v>
      </c>
      <c r="F620" s="98">
        <v>33999</v>
      </c>
      <c r="G620" s="99">
        <v>1</v>
      </c>
      <c r="H620" s="150">
        <v>1</v>
      </c>
      <c r="I620" s="144"/>
      <c r="J620" s="86">
        <f t="shared" si="171"/>
        <v>33999</v>
      </c>
      <c r="K620" s="332" t="s">
        <v>57</v>
      </c>
      <c r="L620" s="281"/>
    </row>
    <row r="621" spans="1:12" x14ac:dyDescent="0.25">
      <c r="A621" s="79" t="s">
        <v>889</v>
      </c>
      <c r="B621" s="281" t="s">
        <v>698</v>
      </c>
      <c r="C621" s="184" t="s">
        <v>890</v>
      </c>
      <c r="D621" s="100" t="s">
        <v>12708</v>
      </c>
      <c r="E621" s="44" t="s">
        <v>24</v>
      </c>
      <c r="F621" s="84">
        <v>25648</v>
      </c>
      <c r="G621" s="85">
        <v>31</v>
      </c>
      <c r="H621" s="102">
        <v>31</v>
      </c>
      <c r="I621" s="44"/>
      <c r="J621" s="86">
        <f t="shared" si="171"/>
        <v>795088</v>
      </c>
      <c r="K621" s="332" t="s">
        <v>498</v>
      </c>
      <c r="L621" s="281"/>
    </row>
    <row r="622" spans="1:12" x14ac:dyDescent="0.25">
      <c r="A622" s="79" t="s">
        <v>889</v>
      </c>
      <c r="B622" s="281" t="s">
        <v>698</v>
      </c>
      <c r="C622" s="184" t="s">
        <v>891</v>
      </c>
      <c r="D622" s="100" t="s">
        <v>12709</v>
      </c>
      <c r="E622" s="44" t="s">
        <v>24</v>
      </c>
      <c r="F622" s="84">
        <v>25860</v>
      </c>
      <c r="G622" s="85">
        <v>36</v>
      </c>
      <c r="H622" s="102">
        <v>36</v>
      </c>
      <c r="I622" s="44"/>
      <c r="J622" s="86">
        <f t="shared" si="171"/>
        <v>930960</v>
      </c>
      <c r="K622" s="332" t="s">
        <v>498</v>
      </c>
      <c r="L622" s="281"/>
    </row>
    <row r="623" spans="1:12" x14ac:dyDescent="0.25">
      <c r="A623" s="79">
        <v>38903</v>
      </c>
      <c r="B623" s="670" t="s">
        <v>707</v>
      </c>
      <c r="C623" s="46" t="s">
        <v>892</v>
      </c>
      <c r="D623" s="100" t="s">
        <v>12710</v>
      </c>
      <c r="E623" s="44" t="s">
        <v>24</v>
      </c>
      <c r="F623" s="84">
        <v>32600</v>
      </c>
      <c r="G623" s="85">
        <v>1</v>
      </c>
      <c r="H623" s="102">
        <v>1</v>
      </c>
      <c r="I623" s="53"/>
      <c r="J623" s="86">
        <f t="shared" si="171"/>
        <v>32600</v>
      </c>
      <c r="K623" s="332" t="s">
        <v>836</v>
      </c>
      <c r="L623" s="281"/>
    </row>
    <row r="624" spans="1:12" x14ac:dyDescent="0.25">
      <c r="A624" s="79">
        <v>38751</v>
      </c>
      <c r="B624" s="670" t="s">
        <v>893</v>
      </c>
      <c r="C624" s="46" t="s">
        <v>894</v>
      </c>
      <c r="D624" s="100" t="s">
        <v>12711</v>
      </c>
      <c r="E624" s="44" t="s">
        <v>24</v>
      </c>
      <c r="F624" s="84">
        <v>50000</v>
      </c>
      <c r="G624" s="85">
        <v>1</v>
      </c>
      <c r="H624" s="102">
        <v>1</v>
      </c>
      <c r="I624" s="53"/>
      <c r="J624" s="86">
        <f t="shared" si="171"/>
        <v>50000</v>
      </c>
      <c r="K624" s="332" t="s">
        <v>836</v>
      </c>
      <c r="L624" s="281"/>
    </row>
    <row r="625" spans="1:19" x14ac:dyDescent="0.25">
      <c r="A625" s="79">
        <v>2011</v>
      </c>
      <c r="B625" s="670" t="s">
        <v>516</v>
      </c>
      <c r="C625" s="147" t="s">
        <v>895</v>
      </c>
      <c r="D625" s="100" t="s">
        <v>12712</v>
      </c>
      <c r="E625" s="44" t="s">
        <v>24</v>
      </c>
      <c r="F625" s="84">
        <v>23100</v>
      </c>
      <c r="G625" s="85">
        <v>1</v>
      </c>
      <c r="H625" s="102">
        <v>1</v>
      </c>
      <c r="I625" s="44"/>
      <c r="J625" s="86">
        <f t="shared" si="171"/>
        <v>23100</v>
      </c>
      <c r="K625" s="332" t="s">
        <v>896</v>
      </c>
      <c r="L625" s="281"/>
    </row>
    <row r="626" spans="1:19" x14ac:dyDescent="0.25">
      <c r="A626" s="85" t="s">
        <v>897</v>
      </c>
      <c r="B626" s="670" t="s">
        <v>756</v>
      </c>
      <c r="C626" s="46" t="s">
        <v>898</v>
      </c>
      <c r="D626" s="100" t="s">
        <v>12713</v>
      </c>
      <c r="E626" s="44" t="s">
        <v>24</v>
      </c>
      <c r="F626" s="84">
        <v>34000</v>
      </c>
      <c r="G626" s="85">
        <v>1</v>
      </c>
      <c r="H626" s="102">
        <v>1</v>
      </c>
      <c r="I626" s="53"/>
      <c r="J626" s="86">
        <f t="shared" si="171"/>
        <v>34000</v>
      </c>
      <c r="K626" s="332" t="s">
        <v>116</v>
      </c>
      <c r="L626" s="281"/>
    </row>
    <row r="627" spans="1:19" x14ac:dyDescent="0.25">
      <c r="A627" s="489">
        <v>38090</v>
      </c>
      <c r="B627" s="659" t="s">
        <v>26</v>
      </c>
      <c r="C627" s="381" t="s">
        <v>6771</v>
      </c>
      <c r="D627" s="382" t="s">
        <v>12714</v>
      </c>
      <c r="E627" s="425" t="s">
        <v>24</v>
      </c>
      <c r="F627" s="505">
        <v>26000</v>
      </c>
      <c r="G627" s="418">
        <v>1</v>
      </c>
      <c r="H627" s="483">
        <v>1</v>
      </c>
      <c r="I627" s="425"/>
      <c r="J627" s="412">
        <f t="shared" si="171"/>
        <v>26000</v>
      </c>
      <c r="K627" s="332" t="s">
        <v>899</v>
      </c>
      <c r="L627" s="281"/>
      <c r="S627" t="s">
        <v>6770</v>
      </c>
    </row>
    <row r="628" spans="1:19" x14ac:dyDescent="0.25">
      <c r="A628" s="95">
        <v>37922</v>
      </c>
      <c r="B628" s="670" t="s">
        <v>698</v>
      </c>
      <c r="C628" s="70"/>
      <c r="D628" s="125" t="s">
        <v>12715</v>
      </c>
      <c r="E628" s="44" t="s">
        <v>24</v>
      </c>
      <c r="F628" s="98">
        <v>21643.8</v>
      </c>
      <c r="G628" s="85">
        <v>1</v>
      </c>
      <c r="H628" s="102">
        <v>1</v>
      </c>
      <c r="I628" s="85"/>
      <c r="J628" s="86">
        <f t="shared" si="171"/>
        <v>21643.8</v>
      </c>
      <c r="K628" s="367" t="s">
        <v>900</v>
      </c>
      <c r="L628" s="479"/>
    </row>
    <row r="629" spans="1:19" x14ac:dyDescent="0.25">
      <c r="A629" s="95">
        <v>37046</v>
      </c>
      <c r="B629" s="281" t="s">
        <v>698</v>
      </c>
      <c r="C629" s="39" t="s">
        <v>901</v>
      </c>
      <c r="D629" s="100" t="s">
        <v>12716</v>
      </c>
      <c r="E629" s="144" t="s">
        <v>28</v>
      </c>
      <c r="F629" s="98">
        <v>26500</v>
      </c>
      <c r="G629" s="172">
        <v>1</v>
      </c>
      <c r="H629" s="150">
        <v>1</v>
      </c>
      <c r="I629" s="173"/>
      <c r="J629" s="86">
        <f t="shared" si="171"/>
        <v>26500</v>
      </c>
      <c r="K629" s="332" t="s">
        <v>459</v>
      </c>
      <c r="L629" s="281"/>
    </row>
    <row r="630" spans="1:19" x14ac:dyDescent="0.25">
      <c r="A630" s="95">
        <v>37046</v>
      </c>
      <c r="B630" s="447" t="s">
        <v>698</v>
      </c>
      <c r="C630" s="39" t="s">
        <v>902</v>
      </c>
      <c r="D630" s="45" t="s">
        <v>12717</v>
      </c>
      <c r="E630" s="144" t="s">
        <v>28</v>
      </c>
      <c r="F630" s="98">
        <v>31600</v>
      </c>
      <c r="G630" s="221">
        <v>1</v>
      </c>
      <c r="H630" s="150">
        <v>1</v>
      </c>
      <c r="I630" s="223"/>
      <c r="J630" s="86">
        <f t="shared" si="171"/>
        <v>31600</v>
      </c>
      <c r="K630" s="332" t="s">
        <v>459</v>
      </c>
      <c r="L630" s="281"/>
    </row>
    <row r="631" spans="1:19" x14ac:dyDescent="0.25">
      <c r="A631" s="99" t="s">
        <v>903</v>
      </c>
      <c r="B631" s="447" t="s">
        <v>772</v>
      </c>
      <c r="C631" s="39" t="s">
        <v>904</v>
      </c>
      <c r="D631" s="45" t="s">
        <v>12718</v>
      </c>
      <c r="E631" s="144" t="s">
        <v>24</v>
      </c>
      <c r="F631" s="98">
        <v>19320</v>
      </c>
      <c r="G631" s="99">
        <v>1</v>
      </c>
      <c r="H631" s="150">
        <v>1</v>
      </c>
      <c r="I631" s="144"/>
      <c r="J631" s="86">
        <f t="shared" si="171"/>
        <v>19320</v>
      </c>
      <c r="K631" s="332" t="s">
        <v>181</v>
      </c>
      <c r="L631" s="281"/>
    </row>
    <row r="632" spans="1:19" x14ac:dyDescent="0.25">
      <c r="A632" s="79">
        <v>36747</v>
      </c>
      <c r="B632" s="281" t="s">
        <v>756</v>
      </c>
      <c r="C632" s="147" t="s">
        <v>905</v>
      </c>
      <c r="D632" s="100" t="s">
        <v>12719</v>
      </c>
      <c r="E632" s="44" t="s">
        <v>24</v>
      </c>
      <c r="F632" s="84">
        <v>22794</v>
      </c>
      <c r="G632" s="85">
        <v>1</v>
      </c>
      <c r="H632" s="102">
        <v>1</v>
      </c>
      <c r="I632" s="44"/>
      <c r="J632" s="86">
        <f t="shared" si="171"/>
        <v>22794</v>
      </c>
      <c r="K632" s="332" t="s">
        <v>691</v>
      </c>
      <c r="L632" s="281"/>
    </row>
    <row r="633" spans="1:19" x14ac:dyDescent="0.25">
      <c r="A633" s="95" t="s">
        <v>906</v>
      </c>
      <c r="B633" s="447" t="s">
        <v>516</v>
      </c>
      <c r="C633" s="39" t="s">
        <v>907</v>
      </c>
      <c r="D633" s="100" t="s">
        <v>12720</v>
      </c>
      <c r="E633" s="44" t="s">
        <v>24</v>
      </c>
      <c r="F633" s="98">
        <v>29520</v>
      </c>
      <c r="G633" s="85">
        <v>1</v>
      </c>
      <c r="H633" s="102">
        <v>1</v>
      </c>
      <c r="I633" s="53"/>
      <c r="J633" s="86">
        <f t="shared" si="171"/>
        <v>29520</v>
      </c>
      <c r="K633" s="332" t="s">
        <v>181</v>
      </c>
      <c r="L633" s="281"/>
    </row>
    <row r="634" spans="1:19" x14ac:dyDescent="0.25">
      <c r="A634" s="497" t="s">
        <v>906</v>
      </c>
      <c r="B634" s="557" t="s">
        <v>516</v>
      </c>
      <c r="C634" s="410" t="s">
        <v>6760</v>
      </c>
      <c r="D634" s="496" t="s">
        <v>12721</v>
      </c>
      <c r="E634" s="497" t="s">
        <v>24</v>
      </c>
      <c r="F634" s="496"/>
      <c r="G634" s="497">
        <v>1</v>
      </c>
      <c r="H634" s="496">
        <v>1</v>
      </c>
      <c r="I634" s="497"/>
      <c r="J634" s="496"/>
      <c r="K634" s="570" t="s">
        <v>644</v>
      </c>
      <c r="L634" s="621"/>
      <c r="S634" s="284" t="s">
        <v>5650</v>
      </c>
    </row>
    <row r="635" spans="1:19" x14ac:dyDescent="0.25">
      <c r="A635" s="627">
        <v>40316</v>
      </c>
      <c r="B635" s="496" t="s">
        <v>516</v>
      </c>
      <c r="C635" s="628" t="s">
        <v>6751</v>
      </c>
      <c r="D635" s="496" t="s">
        <v>12722</v>
      </c>
      <c r="E635" s="497" t="s">
        <v>24</v>
      </c>
      <c r="F635" s="498">
        <v>25025</v>
      </c>
      <c r="G635" s="497">
        <v>1</v>
      </c>
      <c r="H635" s="421">
        <v>1</v>
      </c>
      <c r="I635" s="497"/>
      <c r="J635" s="412">
        <f>H635*F635</f>
        <v>25025</v>
      </c>
      <c r="K635" s="570" t="s">
        <v>495</v>
      </c>
      <c r="L635" s="621"/>
      <c r="N635" s="284"/>
      <c r="S635" s="284" t="s">
        <v>5631</v>
      </c>
    </row>
    <row r="636" spans="1:19" x14ac:dyDescent="0.25">
      <c r="A636" s="627">
        <v>40316</v>
      </c>
      <c r="B636" s="496" t="s">
        <v>516</v>
      </c>
      <c r="C636" s="481" t="s">
        <v>6750</v>
      </c>
      <c r="D636" s="496" t="s">
        <v>12723</v>
      </c>
      <c r="E636" s="497" t="s">
        <v>24</v>
      </c>
      <c r="F636" s="498">
        <v>25015</v>
      </c>
      <c r="G636" s="497">
        <v>1</v>
      </c>
      <c r="H636" s="421">
        <v>1</v>
      </c>
      <c r="I636" s="410"/>
      <c r="J636" s="412">
        <f>H636*F636</f>
        <v>25015</v>
      </c>
      <c r="K636" s="570" t="s">
        <v>5637</v>
      </c>
      <c r="L636" s="621"/>
      <c r="N636" s="284"/>
      <c r="S636" s="284" t="s">
        <v>5638</v>
      </c>
    </row>
    <row r="637" spans="1:19" x14ac:dyDescent="0.25">
      <c r="N637" s="284"/>
      <c r="S637" s="284"/>
    </row>
    <row r="638" spans="1:19" x14ac:dyDescent="0.25">
      <c r="A638" s="128"/>
      <c r="B638" s="128"/>
      <c r="C638" s="128"/>
      <c r="D638" s="125"/>
      <c r="E638" s="128"/>
      <c r="F638" s="128"/>
      <c r="G638" s="125"/>
      <c r="H638" s="125"/>
      <c r="I638" s="128"/>
      <c r="J638" s="128"/>
      <c r="K638" s="414"/>
      <c r="L638" s="414"/>
    </row>
  </sheetData>
  <sortState ref="N11:Z53">
    <sortCondition descending="1" ref="N11"/>
  </sortState>
  <mergeCells count="5">
    <mergeCell ref="A1:K1"/>
    <mergeCell ref="C2:I2"/>
    <mergeCell ref="A3:K3"/>
    <mergeCell ref="A4:K4"/>
    <mergeCell ref="A6:K6"/>
  </mergeCells>
  <pageMargins left="0.25" right="0.25" top="0.75" bottom="0.75" header="0.3" footer="0.3"/>
  <pageSetup paperSize="5" orientation="landscape" horizontalDpi="203" verticalDpi="203"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
  <sheetViews>
    <sheetView workbookViewId="0">
      <selection activeCell="B8" sqref="B8"/>
    </sheetView>
  </sheetViews>
  <sheetFormatPr defaultRowHeight="15" x14ac:dyDescent="0.25"/>
  <cols>
    <col min="2" max="2" width="10.5703125" customWidth="1"/>
    <col min="3" max="3" width="72.85546875" customWidth="1"/>
    <col min="4" max="4" width="16.85546875" bestFit="1" customWidth="1"/>
    <col min="14" max="14" width="11.42578125" bestFit="1" customWidth="1"/>
  </cols>
  <sheetData>
    <row r="1" spans="1:21" ht="15.75" x14ac:dyDescent="0.25">
      <c r="A1" s="1923" t="s">
        <v>0</v>
      </c>
      <c r="B1" s="1923"/>
      <c r="C1" s="1923"/>
      <c r="D1" s="1923"/>
      <c r="E1" s="1923"/>
      <c r="F1" s="1923"/>
      <c r="G1" s="1923"/>
      <c r="H1" s="1923"/>
      <c r="I1" s="1923"/>
      <c r="J1" s="1923"/>
      <c r="K1" s="1923"/>
      <c r="L1" s="1917"/>
      <c r="O1" s="700"/>
      <c r="P1" s="700"/>
    </row>
    <row r="2" spans="1:21" ht="15.75" x14ac:dyDescent="0.25">
      <c r="A2" s="1"/>
      <c r="B2" s="2"/>
      <c r="C2" s="1924" t="s">
        <v>8252</v>
      </c>
      <c r="D2" s="1924"/>
      <c r="E2" s="1924"/>
      <c r="F2" s="1924"/>
      <c r="G2" s="1924"/>
      <c r="H2" s="1924"/>
      <c r="I2" s="1924"/>
      <c r="J2" s="3"/>
      <c r="K2" s="427" t="s">
        <v>1</v>
      </c>
      <c r="L2" s="427"/>
      <c r="O2" s="700"/>
      <c r="P2" s="700"/>
    </row>
    <row r="3" spans="1:21" x14ac:dyDescent="0.25">
      <c r="A3" s="1925"/>
      <c r="B3" s="1925"/>
      <c r="C3" s="1925"/>
      <c r="D3" s="1925"/>
      <c r="E3" s="1925"/>
      <c r="F3" s="1925"/>
      <c r="G3" s="1925"/>
      <c r="H3" s="1925"/>
      <c r="I3" s="1925"/>
      <c r="J3" s="1925"/>
      <c r="K3" s="1925"/>
      <c r="L3" s="1919"/>
      <c r="O3" s="700"/>
      <c r="P3" s="700"/>
    </row>
    <row r="4" spans="1:21" ht="15.75" x14ac:dyDescent="0.25">
      <c r="A4" s="1924" t="s">
        <v>30</v>
      </c>
      <c r="B4" s="1924"/>
      <c r="C4" s="1924"/>
      <c r="D4" s="1924"/>
      <c r="E4" s="1924"/>
      <c r="F4" s="1924"/>
      <c r="G4" s="1924"/>
      <c r="H4" s="1924"/>
      <c r="I4" s="1924"/>
      <c r="J4" s="1924"/>
      <c r="K4" s="1924"/>
      <c r="L4" s="1918"/>
      <c r="O4" s="700"/>
      <c r="P4" s="700"/>
    </row>
    <row r="5" spans="1:21" x14ac:dyDescent="0.25">
      <c r="A5" s="4"/>
      <c r="B5" s="1916"/>
      <c r="C5" s="1916"/>
      <c r="D5" s="6"/>
      <c r="E5" s="6"/>
      <c r="F5" s="6"/>
      <c r="G5" s="7"/>
      <c r="H5" s="7"/>
      <c r="I5" s="6"/>
      <c r="J5" s="6"/>
      <c r="K5" s="432"/>
      <c r="L5" s="432"/>
      <c r="O5" s="700"/>
      <c r="P5" s="700"/>
    </row>
    <row r="6" spans="1:21" x14ac:dyDescent="0.25">
      <c r="A6" s="1926" t="s">
        <v>2</v>
      </c>
      <c r="B6" s="1926"/>
      <c r="C6" s="1926"/>
      <c r="D6" s="1926"/>
      <c r="E6" s="1926"/>
      <c r="F6" s="1926"/>
      <c r="G6" s="1926"/>
      <c r="H6" s="1926"/>
      <c r="I6" s="1926"/>
      <c r="J6" s="1926"/>
      <c r="K6" s="1926"/>
      <c r="L6" s="1920"/>
      <c r="O6" s="700"/>
      <c r="P6" s="700"/>
    </row>
    <row r="7" spans="1:21" x14ac:dyDescent="0.25">
      <c r="A7" s="9"/>
      <c r="B7" s="10"/>
      <c r="C7" s="11"/>
      <c r="D7" s="13"/>
      <c r="E7" s="12"/>
      <c r="F7" s="13"/>
      <c r="G7" s="741"/>
      <c r="H7" s="741"/>
      <c r="I7" s="12"/>
      <c r="J7" s="12"/>
      <c r="K7" s="434"/>
      <c r="L7" s="467"/>
      <c r="O7" s="700"/>
      <c r="P7" s="700"/>
    </row>
    <row r="8" spans="1:21" ht="14.25" customHeight="1" x14ac:dyDescent="0.25">
      <c r="A8" s="15" t="s">
        <v>3</v>
      </c>
      <c r="B8" s="16" t="s">
        <v>4</v>
      </c>
      <c r="C8" s="17" t="s">
        <v>5</v>
      </c>
      <c r="D8" s="16" t="s">
        <v>6</v>
      </c>
      <c r="E8" s="16" t="s">
        <v>7</v>
      </c>
      <c r="F8" s="16" t="s">
        <v>8</v>
      </c>
      <c r="G8" s="18" t="s">
        <v>9</v>
      </c>
      <c r="H8" s="18" t="s">
        <v>10</v>
      </c>
      <c r="I8" s="19" t="s">
        <v>11</v>
      </c>
      <c r="J8" s="20" t="s">
        <v>12</v>
      </c>
      <c r="K8" s="1679" t="s">
        <v>13</v>
      </c>
      <c r="L8" s="824"/>
      <c r="M8" t="s">
        <v>13</v>
      </c>
      <c r="N8" s="239" t="s">
        <v>17203</v>
      </c>
      <c r="O8" s="239" t="s">
        <v>17204</v>
      </c>
      <c r="P8" s="239" t="s">
        <v>17206</v>
      </c>
      <c r="Q8" s="239" t="s">
        <v>17209</v>
      </c>
      <c r="R8" s="239" t="s">
        <v>17205</v>
      </c>
      <c r="S8" s="239" t="s">
        <v>17207</v>
      </c>
      <c r="T8" s="239" t="s">
        <v>17208</v>
      </c>
      <c r="U8" s="239" t="s">
        <v>17353</v>
      </c>
    </row>
    <row r="9" spans="1:21" x14ac:dyDescent="0.25">
      <c r="A9" s="21"/>
      <c r="B9" s="390"/>
      <c r="C9" s="23"/>
      <c r="D9" s="24" t="s">
        <v>14</v>
      </c>
      <c r="E9" s="24" t="s">
        <v>15</v>
      </c>
      <c r="F9" s="24" t="s">
        <v>16</v>
      </c>
      <c r="G9" s="25" t="s">
        <v>17</v>
      </c>
      <c r="H9" s="26" t="s">
        <v>18</v>
      </c>
      <c r="I9" s="17" t="s">
        <v>19</v>
      </c>
      <c r="J9" s="24" t="s">
        <v>16</v>
      </c>
      <c r="K9" s="188"/>
      <c r="L9" s="281"/>
      <c r="O9" s="700"/>
      <c r="Q9" s="239"/>
    </row>
    <row r="11" spans="1:21" x14ac:dyDescent="0.25">
      <c r="A11" s="1570">
        <v>44305</v>
      </c>
      <c r="B11" s="146" t="s">
        <v>19113</v>
      </c>
      <c r="C11" s="1571" t="s">
        <v>19114</v>
      </c>
      <c r="D11" s="146" t="s">
        <v>19117</v>
      </c>
      <c r="E11" s="146" t="s">
        <v>24</v>
      </c>
      <c r="F11" s="32">
        <v>37800</v>
      </c>
      <c r="G11" s="1688">
        <v>3</v>
      </c>
      <c r="H11" s="1688">
        <v>3</v>
      </c>
      <c r="I11" s="1573"/>
      <c r="J11" s="1689"/>
      <c r="K11" s="881" t="s">
        <v>11925</v>
      </c>
      <c r="N11" t="s">
        <v>19115</v>
      </c>
      <c r="O11" t="s">
        <v>19116</v>
      </c>
    </row>
  </sheetData>
  <mergeCells count="5">
    <mergeCell ref="A1:K1"/>
    <mergeCell ref="C2:I2"/>
    <mergeCell ref="A3:K3"/>
    <mergeCell ref="A4:K4"/>
    <mergeCell ref="A6:K6"/>
  </mergeCells>
  <pageMargins left="0.7" right="0.7" top="0.75" bottom="0.75" header="0.3" footer="0.3"/>
  <pageSetup orientation="portrait" horizontalDpi="0" verticalDpi="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X319"/>
  <sheetViews>
    <sheetView topLeftCell="A259" zoomScale="85" zoomScaleNormal="85" workbookViewId="0">
      <selection activeCell="C282" sqref="C282"/>
    </sheetView>
  </sheetViews>
  <sheetFormatPr defaultRowHeight="15" x14ac:dyDescent="0.25"/>
  <cols>
    <col min="1" max="1" width="10.7109375" bestFit="1" customWidth="1"/>
    <col min="2" max="2" width="23.28515625" style="239" customWidth="1"/>
    <col min="3" max="3" width="81" customWidth="1"/>
    <col min="4" max="4" width="19.85546875" style="239" customWidth="1"/>
    <col min="6" max="6" width="11.7109375" customWidth="1"/>
    <col min="10" max="10" width="13.42578125" customWidth="1"/>
    <col min="11" max="11" width="19.28515625" customWidth="1"/>
    <col min="12" max="12" width="22.42578125" customWidth="1"/>
    <col min="13" max="13" width="13.7109375" customWidth="1"/>
    <col min="14" max="14" width="22.7109375" customWidth="1"/>
    <col min="15" max="15" width="16" customWidth="1"/>
    <col min="16" max="16" width="46"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t="s">
        <v>22</v>
      </c>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t="s">
        <v>8305</v>
      </c>
      <c r="B4" s="1924"/>
      <c r="C4" s="1924"/>
      <c r="D4" s="1924"/>
      <c r="E4" s="1924"/>
      <c r="F4" s="1924"/>
      <c r="G4" s="1924"/>
      <c r="H4" s="1924"/>
      <c r="I4" s="1924"/>
      <c r="J4" s="1924"/>
      <c r="K4" s="1924"/>
    </row>
    <row r="5" spans="1:19" x14ac:dyDescent="0.25">
      <c r="A5" s="4"/>
      <c r="B5" s="1712"/>
      <c r="C5" s="1513"/>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3"/>
      <c r="E7" s="12"/>
      <c r="F7" s="13"/>
      <c r="G7" s="14"/>
      <c r="H7" s="14"/>
      <c r="I7" s="12"/>
      <c r="J7" s="12"/>
      <c r="K7" s="11"/>
    </row>
    <row r="8" spans="1:19" x14ac:dyDescent="0.25">
      <c r="A8" s="15" t="s">
        <v>3</v>
      </c>
      <c r="B8" s="16"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1790"/>
      <c r="C9" s="23"/>
      <c r="D9" s="24" t="s">
        <v>14</v>
      </c>
      <c r="E9" s="24" t="s">
        <v>15</v>
      </c>
      <c r="F9" s="24" t="s">
        <v>16</v>
      </c>
      <c r="G9" s="25" t="s">
        <v>17</v>
      </c>
      <c r="H9" s="26" t="s">
        <v>18</v>
      </c>
      <c r="I9" s="17" t="s">
        <v>19</v>
      </c>
      <c r="J9" s="24" t="s">
        <v>16</v>
      </c>
      <c r="K9" s="256"/>
      <c r="P9" s="239"/>
    </row>
    <row r="10" spans="1:19" x14ac:dyDescent="0.25">
      <c r="A10" s="139"/>
      <c r="B10" s="22"/>
      <c r="C10" s="22"/>
      <c r="D10" s="140"/>
      <c r="E10" s="140"/>
      <c r="F10" s="122"/>
      <c r="G10" s="25"/>
      <c r="H10" s="26"/>
      <c r="I10" s="17"/>
      <c r="J10" s="140"/>
      <c r="K10" s="38"/>
      <c r="P10" s="239"/>
    </row>
    <row r="11" spans="1:19" x14ac:dyDescent="0.25">
      <c r="A11" s="139"/>
      <c r="B11" s="22"/>
      <c r="C11" s="22"/>
      <c r="D11" s="140"/>
      <c r="E11" s="140"/>
      <c r="F11" s="265"/>
      <c r="G11" s="25"/>
      <c r="H11" s="26"/>
      <c r="I11" s="122"/>
      <c r="J11" s="1390">
        <f>F11*G11</f>
        <v>0</v>
      </c>
      <c r="K11" s="38"/>
      <c r="P11" s="239"/>
    </row>
    <row r="12" spans="1:19" x14ac:dyDescent="0.25">
      <c r="H12" s="113"/>
      <c r="I12" s="128"/>
      <c r="J12" s="1390">
        <f>F12*G12</f>
        <v>0</v>
      </c>
      <c r="P12" s="239"/>
    </row>
    <row r="13" spans="1:19" x14ac:dyDescent="0.25">
      <c r="A13" s="139"/>
      <c r="B13" s="22"/>
      <c r="C13" s="22"/>
      <c r="D13" s="140"/>
      <c r="E13" s="140"/>
      <c r="F13" s="265"/>
      <c r="G13" s="25"/>
      <c r="H13" s="26"/>
      <c r="I13" s="122"/>
      <c r="J13" s="1390">
        <f t="shared" ref="J13:J24" si="0">F13*G13</f>
        <v>0</v>
      </c>
      <c r="K13" s="38"/>
      <c r="P13" s="239"/>
    </row>
    <row r="14" spans="1:19" x14ac:dyDescent="0.25">
      <c r="A14" s="139"/>
      <c r="B14" s="22"/>
      <c r="C14" s="22"/>
      <c r="D14" s="140"/>
      <c r="E14" s="140"/>
      <c r="F14" s="265"/>
      <c r="G14" s="25"/>
      <c r="H14" s="26"/>
      <c r="I14" s="122"/>
      <c r="J14" s="1390">
        <f t="shared" si="0"/>
        <v>0</v>
      </c>
      <c r="K14" s="38"/>
      <c r="P14" s="239"/>
    </row>
    <row r="15" spans="1:19" x14ac:dyDescent="0.25">
      <c r="A15" s="139"/>
      <c r="B15" s="22"/>
      <c r="C15" s="22"/>
      <c r="D15" s="140"/>
      <c r="E15" s="140"/>
      <c r="F15" s="265"/>
      <c r="G15" s="25"/>
      <c r="H15" s="25"/>
      <c r="I15" s="122"/>
      <c r="J15" s="1390">
        <f t="shared" si="0"/>
        <v>0</v>
      </c>
      <c r="K15" s="38"/>
      <c r="P15" s="239"/>
    </row>
    <row r="16" spans="1:19" x14ac:dyDescent="0.25">
      <c r="A16" s="139"/>
      <c r="B16" s="22"/>
      <c r="C16" s="390"/>
      <c r="D16" s="140"/>
      <c r="E16" s="140"/>
      <c r="F16" s="265"/>
      <c r="G16" s="25"/>
      <c r="H16" s="25"/>
      <c r="I16" s="122"/>
      <c r="J16" s="1390">
        <f t="shared" si="0"/>
        <v>0</v>
      </c>
      <c r="K16" s="38"/>
      <c r="P16" s="239"/>
    </row>
    <row r="17" spans="1:16" x14ac:dyDescent="0.25">
      <c r="A17" s="139"/>
      <c r="B17" s="22"/>
      <c r="C17" s="390"/>
      <c r="D17" s="140"/>
      <c r="E17" s="140"/>
      <c r="F17" s="265"/>
      <c r="G17" s="25"/>
      <c r="H17" s="25"/>
      <c r="I17" s="122"/>
      <c r="J17" s="1390">
        <f t="shared" si="0"/>
        <v>0</v>
      </c>
      <c r="K17" s="38"/>
      <c r="P17" s="239"/>
    </row>
    <row r="18" spans="1:16" x14ac:dyDescent="0.25">
      <c r="A18" s="139">
        <v>44168</v>
      </c>
      <c r="B18" s="22" t="s">
        <v>18765</v>
      </c>
      <c r="C18" s="390" t="s">
        <v>18766</v>
      </c>
      <c r="D18" s="140" t="s">
        <v>18768</v>
      </c>
      <c r="E18" s="140" t="s">
        <v>24</v>
      </c>
      <c r="F18" s="265">
        <v>42998</v>
      </c>
      <c r="G18" s="25">
        <v>2</v>
      </c>
      <c r="H18" s="25">
        <v>2</v>
      </c>
      <c r="I18" s="122"/>
      <c r="J18" s="1390">
        <f t="shared" si="0"/>
        <v>85996</v>
      </c>
      <c r="K18" s="38" t="s">
        <v>17715</v>
      </c>
      <c r="L18" s="417" t="s">
        <v>18701</v>
      </c>
      <c r="M18" t="s">
        <v>18767</v>
      </c>
      <c r="N18" t="s">
        <v>18118</v>
      </c>
      <c r="P18" s="239"/>
    </row>
    <row r="19" spans="1:16" x14ac:dyDescent="0.25">
      <c r="A19" s="934">
        <v>44160</v>
      </c>
      <c r="B19" s="239" t="s">
        <v>1000</v>
      </c>
      <c r="C19" s="700" t="s">
        <v>18761</v>
      </c>
      <c r="D19" s="140" t="s">
        <v>18764</v>
      </c>
      <c r="E19" s="140" t="s">
        <v>24</v>
      </c>
      <c r="F19" s="265">
        <v>127000</v>
      </c>
      <c r="G19" s="25">
        <v>1</v>
      </c>
      <c r="H19" s="25">
        <v>1</v>
      </c>
      <c r="I19" s="122"/>
      <c r="J19" s="1390">
        <f t="shared" si="0"/>
        <v>127000</v>
      </c>
      <c r="K19" s="38" t="s">
        <v>12039</v>
      </c>
      <c r="L19" s="417" t="s">
        <v>18701</v>
      </c>
      <c r="M19" t="s">
        <v>18762</v>
      </c>
      <c r="N19" t="s">
        <v>18763</v>
      </c>
      <c r="P19" s="239"/>
    </row>
    <row r="20" spans="1:16" x14ac:dyDescent="0.25">
      <c r="A20" s="139">
        <v>44194</v>
      </c>
      <c r="B20" s="22" t="s">
        <v>1000</v>
      </c>
      <c r="C20" s="700" t="s">
        <v>18707</v>
      </c>
      <c r="D20" s="122" t="s">
        <v>18711</v>
      </c>
      <c r="E20" s="140" t="s">
        <v>24</v>
      </c>
      <c r="F20" s="265">
        <v>24990</v>
      </c>
      <c r="G20" s="25">
        <v>1</v>
      </c>
      <c r="H20" s="25">
        <v>1</v>
      </c>
      <c r="I20" s="122"/>
      <c r="J20" s="1390">
        <f t="shared" si="0"/>
        <v>24990</v>
      </c>
      <c r="K20" s="38" t="s">
        <v>691</v>
      </c>
      <c r="M20" t="s">
        <v>18708</v>
      </c>
      <c r="N20" t="s">
        <v>18709</v>
      </c>
      <c r="O20" t="s">
        <v>18710</v>
      </c>
      <c r="P20" s="239"/>
    </row>
    <row r="21" spans="1:16" x14ac:dyDescent="0.25">
      <c r="A21" s="120">
        <v>44089</v>
      </c>
      <c r="B21" s="100" t="s">
        <v>1000</v>
      </c>
      <c r="C21" s="134" t="s">
        <v>18138</v>
      </c>
      <c r="D21" s="122" t="s">
        <v>18143</v>
      </c>
      <c r="E21" s="122" t="s">
        <v>24</v>
      </c>
      <c r="F21" s="265">
        <v>69250</v>
      </c>
      <c r="G21" s="25">
        <v>2</v>
      </c>
      <c r="H21" s="25">
        <v>2</v>
      </c>
      <c r="I21" s="122"/>
      <c r="J21" s="1390">
        <f t="shared" si="0"/>
        <v>138500</v>
      </c>
      <c r="K21" s="100" t="s">
        <v>18139</v>
      </c>
      <c r="L21" s="417" t="s">
        <v>18701</v>
      </c>
      <c r="M21" s="700" t="s">
        <v>18140</v>
      </c>
      <c r="N21" t="s">
        <v>18141</v>
      </c>
      <c r="O21" t="s">
        <v>18142</v>
      </c>
      <c r="P21" s="239"/>
    </row>
    <row r="22" spans="1:16" x14ac:dyDescent="0.25">
      <c r="A22" s="139">
        <v>44008</v>
      </c>
      <c r="B22" s="22" t="s">
        <v>1007</v>
      </c>
      <c r="C22" s="390" t="s">
        <v>18116</v>
      </c>
      <c r="D22" s="140" t="s">
        <v>18119</v>
      </c>
      <c r="E22" s="140" t="s">
        <v>24</v>
      </c>
      <c r="F22" s="265">
        <v>97819</v>
      </c>
      <c r="G22" s="25">
        <v>6</v>
      </c>
      <c r="H22" s="25">
        <v>6</v>
      </c>
      <c r="I22" s="122"/>
      <c r="J22" s="1390">
        <f t="shared" si="0"/>
        <v>586914</v>
      </c>
      <c r="K22" s="38" t="s">
        <v>15664</v>
      </c>
      <c r="L22" s="417" t="s">
        <v>18701</v>
      </c>
      <c r="M22" t="s">
        <v>18117</v>
      </c>
      <c r="N22" t="s">
        <v>18118</v>
      </c>
      <c r="O22" t="s">
        <v>17693</v>
      </c>
      <c r="P22" s="239"/>
    </row>
    <row r="23" spans="1:16" x14ac:dyDescent="0.25">
      <c r="A23" s="1725">
        <v>43810</v>
      </c>
      <c r="B23" s="496" t="s">
        <v>1000</v>
      </c>
      <c r="C23" s="702" t="s">
        <v>17884</v>
      </c>
      <c r="D23" s="496" t="s">
        <v>17886</v>
      </c>
      <c r="E23" s="496" t="s">
        <v>24</v>
      </c>
      <c r="F23" s="1735">
        <v>98500</v>
      </c>
      <c r="G23" s="497">
        <v>1</v>
      </c>
      <c r="H23" s="497">
        <v>1</v>
      </c>
      <c r="I23" s="411"/>
      <c r="J23" s="1819">
        <f t="shared" si="0"/>
        <v>98500</v>
      </c>
      <c r="K23" s="496" t="s">
        <v>14795</v>
      </c>
      <c r="L23" s="417" t="s">
        <v>17964</v>
      </c>
      <c r="M23" s="417" t="s">
        <v>17885</v>
      </c>
      <c r="N23" t="s">
        <v>17031</v>
      </c>
      <c r="P23" s="239"/>
    </row>
    <row r="24" spans="1:16" s="417" customFormat="1" x14ac:dyDescent="0.25">
      <c r="A24" s="1725">
        <v>43809</v>
      </c>
      <c r="B24" s="496" t="s">
        <v>9152</v>
      </c>
      <c r="C24" s="702" t="s">
        <v>17808</v>
      </c>
      <c r="D24" s="496" t="s">
        <v>17800</v>
      </c>
      <c r="E24" s="496" t="s">
        <v>35</v>
      </c>
      <c r="F24" s="1735">
        <v>61595</v>
      </c>
      <c r="G24" s="497">
        <v>1</v>
      </c>
      <c r="H24" s="497">
        <v>1</v>
      </c>
      <c r="I24" s="409"/>
      <c r="J24" s="1819">
        <f t="shared" si="0"/>
        <v>61595</v>
      </c>
      <c r="K24" s="496" t="s">
        <v>17801</v>
      </c>
      <c r="L24" s="417" t="s">
        <v>18701</v>
      </c>
      <c r="M24" s="417" t="s">
        <v>17791</v>
      </c>
      <c r="N24" s="417" t="s">
        <v>17793</v>
      </c>
    </row>
    <row r="25" spans="1:16" s="417" customFormat="1" x14ac:dyDescent="0.25">
      <c r="A25" s="1725">
        <v>43809</v>
      </c>
      <c r="B25" s="496" t="s">
        <v>9152</v>
      </c>
      <c r="C25" s="417" t="s">
        <v>17807</v>
      </c>
      <c r="D25" s="496" t="s">
        <v>17799</v>
      </c>
      <c r="E25" s="496" t="s">
        <v>35</v>
      </c>
      <c r="F25" s="1735">
        <v>102995</v>
      </c>
      <c r="G25" s="497">
        <v>1</v>
      </c>
      <c r="H25" s="497">
        <v>1</v>
      </c>
      <c r="I25" s="409"/>
      <c r="J25" s="385">
        <f t="shared" ref="J25" si="1">H25*F25</f>
        <v>102995</v>
      </c>
      <c r="K25" s="496" t="s">
        <v>11358</v>
      </c>
      <c r="L25" s="417" t="s">
        <v>18701</v>
      </c>
      <c r="M25" s="417" t="s">
        <v>17791</v>
      </c>
      <c r="N25" s="417" t="s">
        <v>17793</v>
      </c>
    </row>
    <row r="26" spans="1:16" s="417" customFormat="1" x14ac:dyDescent="0.25">
      <c r="A26" s="1725">
        <v>43809</v>
      </c>
      <c r="B26" s="496" t="s">
        <v>9152</v>
      </c>
      <c r="C26" s="417" t="s">
        <v>17806</v>
      </c>
      <c r="D26" s="496" t="s">
        <v>17798</v>
      </c>
      <c r="E26" s="496" t="s">
        <v>35</v>
      </c>
      <c r="F26" s="1735">
        <v>41998</v>
      </c>
      <c r="G26" s="497">
        <v>1</v>
      </c>
      <c r="H26" s="497">
        <v>1</v>
      </c>
      <c r="I26" s="409"/>
      <c r="J26" s="385">
        <f t="shared" ref="J26" si="2">H26*F26</f>
        <v>41998</v>
      </c>
      <c r="K26" s="496" t="s">
        <v>14131</v>
      </c>
      <c r="L26" s="417" t="s">
        <v>18701</v>
      </c>
      <c r="M26" s="417" t="s">
        <v>17791</v>
      </c>
      <c r="N26" s="417" t="s">
        <v>17793</v>
      </c>
      <c r="O26" s="417" t="s">
        <v>17797</v>
      </c>
    </row>
    <row r="27" spans="1:16" s="417" customFormat="1" x14ac:dyDescent="0.25">
      <c r="A27" s="1725">
        <v>43809</v>
      </c>
      <c r="B27" s="496" t="s">
        <v>9152</v>
      </c>
      <c r="C27" s="417" t="s">
        <v>17805</v>
      </c>
      <c r="D27" s="496" t="s">
        <v>17795</v>
      </c>
      <c r="E27" s="496" t="s">
        <v>35</v>
      </c>
      <c r="F27" s="1735">
        <v>38498</v>
      </c>
      <c r="G27" s="497">
        <v>1</v>
      </c>
      <c r="H27" s="497">
        <v>1</v>
      </c>
      <c r="I27" s="409"/>
      <c r="J27" s="385">
        <f t="shared" ref="J27:J28" si="3">H27*F27</f>
        <v>38498</v>
      </c>
      <c r="K27" s="496" t="s">
        <v>14795</v>
      </c>
      <c r="L27" s="417" t="s">
        <v>18701</v>
      </c>
      <c r="M27" s="417" t="s">
        <v>17791</v>
      </c>
      <c r="N27" s="417" t="s">
        <v>17793</v>
      </c>
      <c r="O27" s="417" t="s">
        <v>17796</v>
      </c>
    </row>
    <row r="28" spans="1:16" s="417" customFormat="1" x14ac:dyDescent="0.25">
      <c r="A28" s="1725">
        <v>43809</v>
      </c>
      <c r="B28" s="496" t="s">
        <v>9152</v>
      </c>
      <c r="C28" s="417" t="s">
        <v>17804</v>
      </c>
      <c r="D28" s="496" t="s">
        <v>17792</v>
      </c>
      <c r="E28" s="496" t="s">
        <v>35</v>
      </c>
      <c r="F28" s="1735">
        <v>38498</v>
      </c>
      <c r="G28" s="497">
        <v>1</v>
      </c>
      <c r="H28" s="497">
        <v>1</v>
      </c>
      <c r="I28" s="409"/>
      <c r="J28" s="385">
        <f t="shared" si="3"/>
        <v>38498</v>
      </c>
      <c r="K28" s="496" t="s">
        <v>84</v>
      </c>
      <c r="L28" s="417" t="s">
        <v>18701</v>
      </c>
      <c r="M28" s="417" t="s">
        <v>17791</v>
      </c>
      <c r="N28" s="417" t="s">
        <v>17793</v>
      </c>
      <c r="O28" s="417" t="s">
        <v>17794</v>
      </c>
    </row>
    <row r="29" spans="1:16" x14ac:dyDescent="0.25">
      <c r="A29" s="480">
        <v>43648</v>
      </c>
      <c r="B29" s="504" t="s">
        <v>9152</v>
      </c>
      <c r="C29" s="1027" t="s">
        <v>17029</v>
      </c>
      <c r="D29" s="504" t="s">
        <v>17033</v>
      </c>
      <c r="E29" s="504" t="s">
        <v>24</v>
      </c>
      <c r="F29" s="498">
        <v>80000</v>
      </c>
      <c r="G29" s="413">
        <v>1</v>
      </c>
      <c r="H29" s="413">
        <v>1</v>
      </c>
      <c r="I29" s="504"/>
      <c r="J29" s="385">
        <f>H29*F29</f>
        <v>80000</v>
      </c>
      <c r="K29" s="413" t="s">
        <v>181</v>
      </c>
      <c r="L29" s="417" t="s">
        <v>17964</v>
      </c>
      <c r="M29" s="417" t="s">
        <v>17030</v>
      </c>
      <c r="N29" s="988" t="s">
        <v>17031</v>
      </c>
      <c r="O29" s="417" t="s">
        <v>17032</v>
      </c>
    </row>
    <row r="30" spans="1:16" x14ac:dyDescent="0.25">
      <c r="A30" s="948">
        <v>43672</v>
      </c>
      <c r="B30" s="413" t="s">
        <v>9152</v>
      </c>
      <c r="C30" s="1733" t="s">
        <v>17007</v>
      </c>
      <c r="D30" s="504" t="s">
        <v>17006</v>
      </c>
      <c r="E30" s="504" t="s">
        <v>24</v>
      </c>
      <c r="F30" s="498">
        <v>105800</v>
      </c>
      <c r="G30" s="1038">
        <v>1</v>
      </c>
      <c r="H30" s="1038">
        <v>1</v>
      </c>
      <c r="I30" s="1734"/>
      <c r="J30" s="385">
        <f>H30*F30</f>
        <v>105800</v>
      </c>
      <c r="K30" s="413" t="s">
        <v>11241</v>
      </c>
      <c r="L30" s="417" t="s">
        <v>17964</v>
      </c>
      <c r="M30" s="417" t="s">
        <v>17005</v>
      </c>
    </row>
    <row r="31" spans="1:16" x14ac:dyDescent="0.25">
      <c r="A31" s="389">
        <v>43314</v>
      </c>
      <c r="B31" s="203" t="s">
        <v>9152</v>
      </c>
      <c r="C31" s="200" t="s">
        <v>16241</v>
      </c>
      <c r="D31" s="239" t="s">
        <v>16243</v>
      </c>
      <c r="E31" s="239" t="s">
        <v>24</v>
      </c>
      <c r="F31" s="560">
        <v>74000</v>
      </c>
      <c r="G31" s="203">
        <v>1</v>
      </c>
      <c r="H31" s="203">
        <v>1</v>
      </c>
      <c r="I31" s="125"/>
      <c r="J31" s="608">
        <f t="shared" ref="J31:J35" si="4">H31*F31</f>
        <v>74000</v>
      </c>
      <c r="K31" s="239" t="s">
        <v>11800</v>
      </c>
      <c r="M31" t="s">
        <v>16181</v>
      </c>
      <c r="O31" t="s">
        <v>16242</v>
      </c>
    </row>
    <row r="32" spans="1:16" x14ac:dyDescent="0.25">
      <c r="A32" s="934">
        <v>43462</v>
      </c>
      <c r="B32" s="239" t="s">
        <v>16045</v>
      </c>
      <c r="C32" t="s">
        <v>16049</v>
      </c>
      <c r="D32" s="239" t="s">
        <v>16218</v>
      </c>
      <c r="E32" s="239" t="s">
        <v>24</v>
      </c>
      <c r="F32" s="556">
        <v>17250</v>
      </c>
      <c r="G32" s="203">
        <v>1</v>
      </c>
      <c r="H32" s="203">
        <v>1</v>
      </c>
      <c r="I32" s="125"/>
      <c r="J32" s="608">
        <f>H32*F32</f>
        <v>17250</v>
      </c>
      <c r="K32" s="239" t="s">
        <v>36</v>
      </c>
      <c r="M32" t="s">
        <v>16047</v>
      </c>
      <c r="O32" t="s">
        <v>16208</v>
      </c>
    </row>
    <row r="33" spans="1:16" x14ac:dyDescent="0.25">
      <c r="A33" s="1452">
        <v>43326</v>
      </c>
      <c r="B33" s="1453" t="s">
        <v>820</v>
      </c>
      <c r="C33" s="1454" t="s">
        <v>18213</v>
      </c>
      <c r="D33" s="1453" t="s">
        <v>16056</v>
      </c>
      <c r="E33" s="1453" t="s">
        <v>24</v>
      </c>
      <c r="F33" s="1459">
        <v>65000</v>
      </c>
      <c r="G33" s="1907">
        <v>1</v>
      </c>
      <c r="H33" s="1907">
        <v>1</v>
      </c>
      <c r="I33" s="1905"/>
      <c r="J33" s="1456">
        <f t="shared" si="4"/>
        <v>65000</v>
      </c>
      <c r="K33" s="1453" t="s">
        <v>14795</v>
      </c>
      <c r="L33" s="1457"/>
      <c r="M33" s="1457" t="s">
        <v>16055</v>
      </c>
      <c r="N33" t="s">
        <v>16057</v>
      </c>
    </row>
    <row r="34" spans="1:16" x14ac:dyDescent="0.25">
      <c r="A34" s="1452">
        <v>43321</v>
      </c>
      <c r="B34" s="1453" t="s">
        <v>9152</v>
      </c>
      <c r="C34" s="1454" t="s">
        <v>18214</v>
      </c>
      <c r="D34" s="1453" t="s">
        <v>16054</v>
      </c>
      <c r="E34" s="1453" t="s">
        <v>24</v>
      </c>
      <c r="F34" s="1455">
        <v>74000</v>
      </c>
      <c r="G34" s="1907">
        <v>1</v>
      </c>
      <c r="H34" s="1907">
        <v>1</v>
      </c>
      <c r="I34" s="1905"/>
      <c r="J34" s="1456">
        <f t="shared" si="4"/>
        <v>74000</v>
      </c>
      <c r="K34" s="1453" t="s">
        <v>11800</v>
      </c>
      <c r="L34" s="1457"/>
      <c r="M34" s="1457" t="s">
        <v>16181</v>
      </c>
      <c r="N34" t="s">
        <v>16057</v>
      </c>
    </row>
    <row r="35" spans="1:16" x14ac:dyDescent="0.25">
      <c r="A35" s="1460">
        <v>43336</v>
      </c>
      <c r="B35" s="1461" t="s">
        <v>945</v>
      </c>
      <c r="C35" s="1458" t="s">
        <v>15649</v>
      </c>
      <c r="D35" s="1462" t="s">
        <v>15648</v>
      </c>
      <c r="E35" s="1461" t="s">
        <v>24</v>
      </c>
      <c r="F35" s="1463">
        <v>69000</v>
      </c>
      <c r="G35" s="1461">
        <v>1</v>
      </c>
      <c r="H35" s="1461">
        <v>1</v>
      </c>
      <c r="I35" s="1906"/>
      <c r="J35" s="1456">
        <f t="shared" si="4"/>
        <v>69000</v>
      </c>
      <c r="K35" s="1462" t="s">
        <v>6668</v>
      </c>
      <c r="L35" s="1457"/>
      <c r="M35" s="1457" t="s">
        <v>15650</v>
      </c>
      <c r="N35" t="s">
        <v>16057</v>
      </c>
    </row>
    <row r="36" spans="1:16" x14ac:dyDescent="0.25">
      <c r="A36" s="1460">
        <v>43368</v>
      </c>
      <c r="B36" s="1461" t="s">
        <v>1000</v>
      </c>
      <c r="C36" s="1458" t="s">
        <v>15641</v>
      </c>
      <c r="D36" s="1462" t="s">
        <v>15643</v>
      </c>
      <c r="E36" s="1462" t="s">
        <v>24</v>
      </c>
      <c r="F36" s="1463">
        <v>128500</v>
      </c>
      <c r="G36" s="1461">
        <v>1</v>
      </c>
      <c r="H36" s="1461">
        <v>1</v>
      </c>
      <c r="I36" s="1906"/>
      <c r="J36" s="1456">
        <f t="shared" ref="J36:J38" si="5">H36*F36</f>
        <v>128500</v>
      </c>
      <c r="K36" s="1462" t="s">
        <v>896</v>
      </c>
      <c r="L36" s="1457"/>
      <c r="M36" s="1457" t="s">
        <v>15642</v>
      </c>
      <c r="N36" t="s">
        <v>16057</v>
      </c>
      <c r="P36" t="s">
        <v>16182</v>
      </c>
    </row>
    <row r="37" spans="1:16" x14ac:dyDescent="0.25">
      <c r="A37" s="389">
        <v>43377</v>
      </c>
      <c r="B37" s="83" t="s">
        <v>1000</v>
      </c>
      <c r="C37" s="200" t="s">
        <v>15627</v>
      </c>
      <c r="D37" s="199" t="s">
        <v>15629</v>
      </c>
      <c r="E37" s="199" t="s">
        <v>24</v>
      </c>
      <c r="F37" s="201">
        <v>128550</v>
      </c>
      <c r="G37" s="83">
        <v>1</v>
      </c>
      <c r="H37" s="83">
        <v>1</v>
      </c>
      <c r="I37" s="1901"/>
      <c r="J37" s="608">
        <f t="shared" si="5"/>
        <v>128550</v>
      </c>
      <c r="K37" s="199" t="s">
        <v>15013</v>
      </c>
      <c r="M37" t="s">
        <v>15628</v>
      </c>
    </row>
    <row r="38" spans="1:16" x14ac:dyDescent="0.25">
      <c r="A38" s="286">
        <v>43305</v>
      </c>
      <c r="B38" s="83" t="s">
        <v>820</v>
      </c>
      <c r="C38" s="610" t="s">
        <v>15489</v>
      </c>
      <c r="D38" s="199" t="s">
        <v>15491</v>
      </c>
      <c r="E38" s="199" t="s">
        <v>24</v>
      </c>
      <c r="F38" s="201">
        <v>54800</v>
      </c>
      <c r="G38" s="83">
        <v>1</v>
      </c>
      <c r="H38" s="83">
        <v>1</v>
      </c>
      <c r="I38" s="1901"/>
      <c r="J38" s="608">
        <f t="shared" si="5"/>
        <v>54800</v>
      </c>
      <c r="K38" s="199" t="s">
        <v>836</v>
      </c>
      <c r="M38" t="s">
        <v>15490</v>
      </c>
    </row>
    <row r="39" spans="1:16" x14ac:dyDescent="0.25">
      <c r="A39" s="389">
        <v>43096</v>
      </c>
      <c r="B39" s="83" t="s">
        <v>945</v>
      </c>
      <c r="C39" s="200" t="s">
        <v>16178</v>
      </c>
      <c r="D39" s="38" t="s">
        <v>16180</v>
      </c>
      <c r="E39" s="199" t="s">
        <v>24</v>
      </c>
      <c r="F39" s="201">
        <v>63000</v>
      </c>
      <c r="G39" s="83">
        <v>2</v>
      </c>
      <c r="H39" s="83">
        <v>2</v>
      </c>
      <c r="I39" s="1901"/>
      <c r="J39" s="608">
        <f t="shared" ref="J39" si="6">H39*F39</f>
        <v>126000</v>
      </c>
      <c r="K39" s="199" t="s">
        <v>6121</v>
      </c>
      <c r="M39" t="s">
        <v>16179</v>
      </c>
      <c r="N39" t="s">
        <v>16176</v>
      </c>
    </row>
    <row r="40" spans="1:16" x14ac:dyDescent="0.25">
      <c r="A40" s="54">
        <v>43096</v>
      </c>
      <c r="B40" s="38" t="s">
        <v>23</v>
      </c>
      <c r="C40" s="57" t="s">
        <v>15012</v>
      </c>
      <c r="D40" s="38" t="s">
        <v>16177</v>
      </c>
      <c r="E40" s="38" t="s">
        <v>24</v>
      </c>
      <c r="F40" s="51">
        <v>192500</v>
      </c>
      <c r="G40" s="85">
        <v>1</v>
      </c>
      <c r="H40" s="85">
        <v>1</v>
      </c>
      <c r="I40" s="100"/>
      <c r="J40" s="86">
        <f>H40*F40</f>
        <v>192500</v>
      </c>
      <c r="K40" s="44" t="s">
        <v>15013</v>
      </c>
      <c r="M40" t="s">
        <v>15014</v>
      </c>
      <c r="N40" t="s">
        <v>16176</v>
      </c>
    </row>
    <row r="41" spans="1:16" x14ac:dyDescent="0.25">
      <c r="A41" s="286">
        <v>43097</v>
      </c>
      <c r="B41" s="83" t="s">
        <v>9152</v>
      </c>
      <c r="C41" s="1356" t="s">
        <v>15162</v>
      </c>
      <c r="D41" s="199" t="s">
        <v>15163</v>
      </c>
      <c r="E41" s="199" t="s">
        <v>24</v>
      </c>
      <c r="F41" s="201">
        <v>78750</v>
      </c>
      <c r="G41" s="83">
        <v>2</v>
      </c>
      <c r="H41" s="83">
        <v>2</v>
      </c>
      <c r="I41" s="1901"/>
      <c r="J41" s="608">
        <f>H41*F41</f>
        <v>157500</v>
      </c>
      <c r="K41" s="199" t="s">
        <v>472</v>
      </c>
      <c r="L41" s="239" t="s">
        <v>15161</v>
      </c>
      <c r="N41" t="s">
        <v>16161</v>
      </c>
    </row>
    <row r="42" spans="1:16" x14ac:dyDescent="0.25">
      <c r="A42" s="389">
        <v>43096</v>
      </c>
      <c r="B42" s="686" t="s">
        <v>945</v>
      </c>
      <c r="C42" s="610" t="s">
        <v>15000</v>
      </c>
      <c r="D42" s="515" t="s">
        <v>15002</v>
      </c>
      <c r="E42" s="687" t="s">
        <v>24</v>
      </c>
      <c r="F42" s="224">
        <v>63000</v>
      </c>
      <c r="G42" s="83">
        <v>1</v>
      </c>
      <c r="H42" s="83">
        <v>1</v>
      </c>
      <c r="I42" s="111"/>
      <c r="J42" s="608">
        <f t="shared" ref="J42:J61" si="7">H42*F42</f>
        <v>63000</v>
      </c>
      <c r="K42" s="83" t="s">
        <v>15004</v>
      </c>
      <c r="L42" s="239" t="s">
        <v>15005</v>
      </c>
      <c r="N42" t="s">
        <v>16161</v>
      </c>
    </row>
    <row r="43" spans="1:16" x14ac:dyDescent="0.25">
      <c r="A43" s="389">
        <v>43096</v>
      </c>
      <c r="B43" s="686" t="s">
        <v>945</v>
      </c>
      <c r="C43" s="610" t="s">
        <v>15000</v>
      </c>
      <c r="D43" s="515" t="s">
        <v>15001</v>
      </c>
      <c r="E43" s="687" t="s">
        <v>24</v>
      </c>
      <c r="F43" s="224">
        <v>63000</v>
      </c>
      <c r="G43" s="83">
        <v>1</v>
      </c>
      <c r="H43" s="83">
        <v>1</v>
      </c>
      <c r="I43" s="112"/>
      <c r="J43" s="608">
        <f t="shared" si="7"/>
        <v>63000</v>
      </c>
      <c r="K43" s="83" t="s">
        <v>15003</v>
      </c>
      <c r="L43" s="239" t="s">
        <v>15005</v>
      </c>
      <c r="N43" t="s">
        <v>16161</v>
      </c>
    </row>
    <row r="44" spans="1:16" x14ac:dyDescent="0.25">
      <c r="A44" s="326">
        <v>43089</v>
      </c>
      <c r="B44" s="686" t="s">
        <v>945</v>
      </c>
      <c r="C44" s="1322" t="s">
        <v>14955</v>
      </c>
      <c r="D44" s="515" t="s">
        <v>14957</v>
      </c>
      <c r="E44" s="687" t="s">
        <v>24</v>
      </c>
      <c r="F44" s="623">
        <v>161700</v>
      </c>
      <c r="G44" s="686">
        <v>1</v>
      </c>
      <c r="H44" s="686">
        <v>1</v>
      </c>
      <c r="I44" s="916"/>
      <c r="J44" s="608">
        <f t="shared" si="7"/>
        <v>161700</v>
      </c>
      <c r="K44" s="686" t="s">
        <v>11800</v>
      </c>
      <c r="L44" s="239" t="s">
        <v>14956</v>
      </c>
      <c r="N44" t="s">
        <v>16161</v>
      </c>
    </row>
    <row r="45" spans="1:16" x14ac:dyDescent="0.25">
      <c r="A45" s="899">
        <v>43082</v>
      </c>
      <c r="B45" s="686" t="s">
        <v>1000</v>
      </c>
      <c r="C45" s="1322" t="s">
        <v>14833</v>
      </c>
      <c r="D45" s="515" t="s">
        <v>14835</v>
      </c>
      <c r="E45" s="687" t="s">
        <v>24</v>
      </c>
      <c r="F45" s="623">
        <v>42500</v>
      </c>
      <c r="G45" s="1890">
        <v>1</v>
      </c>
      <c r="H45" s="686">
        <v>1</v>
      </c>
      <c r="I45" s="916"/>
      <c r="J45" s="608">
        <f t="shared" si="7"/>
        <v>42500</v>
      </c>
      <c r="K45" s="686" t="s">
        <v>13847</v>
      </c>
      <c r="L45" s="239" t="s">
        <v>14834</v>
      </c>
      <c r="M45" s="239" t="s">
        <v>11971</v>
      </c>
      <c r="N45" t="s">
        <v>16161</v>
      </c>
    </row>
    <row r="46" spans="1:16" x14ac:dyDescent="0.25">
      <c r="A46" s="389"/>
      <c r="B46" s="203"/>
      <c r="E46" s="239"/>
      <c r="F46" s="560"/>
      <c r="G46" s="239"/>
      <c r="H46" s="203"/>
      <c r="J46" s="608">
        <f t="shared" si="7"/>
        <v>0</v>
      </c>
      <c r="K46" s="239"/>
      <c r="L46" s="239"/>
    </row>
    <row r="47" spans="1:16" x14ac:dyDescent="0.25">
      <c r="A47" s="987">
        <v>43081</v>
      </c>
      <c r="B47" s="199" t="s">
        <v>1000</v>
      </c>
      <c r="C47" s="200" t="s">
        <v>14828</v>
      </c>
      <c r="D47" s="239" t="s">
        <v>14829</v>
      </c>
      <c r="E47" s="239" t="s">
        <v>24</v>
      </c>
      <c r="F47" s="560">
        <v>37000</v>
      </c>
      <c r="G47" s="239">
        <v>1</v>
      </c>
      <c r="H47" s="185">
        <v>1</v>
      </c>
      <c r="J47" s="608">
        <f t="shared" si="7"/>
        <v>37000</v>
      </c>
      <c r="K47" s="239" t="s">
        <v>11772</v>
      </c>
      <c r="L47" s="239" t="s">
        <v>15261</v>
      </c>
      <c r="N47" t="s">
        <v>15250</v>
      </c>
    </row>
    <row r="48" spans="1:16" ht="15" customHeight="1" x14ac:dyDescent="0.25">
      <c r="A48" s="185"/>
      <c r="B48" s="203"/>
      <c r="E48" s="239"/>
      <c r="F48" s="560"/>
      <c r="G48" s="239"/>
      <c r="H48" s="239"/>
      <c r="J48" s="608">
        <f t="shared" si="7"/>
        <v>0</v>
      </c>
      <c r="L48" s="239"/>
    </row>
    <row r="49" spans="1:14" x14ac:dyDescent="0.25">
      <c r="A49" s="389">
        <v>43003</v>
      </c>
      <c r="B49" s="83" t="s">
        <v>1000</v>
      </c>
      <c r="C49" s="1292" t="s">
        <v>14096</v>
      </c>
      <c r="D49" s="199" t="s">
        <v>14094</v>
      </c>
      <c r="E49" s="469" t="s">
        <v>24</v>
      </c>
      <c r="F49" s="580">
        <v>78000</v>
      </c>
      <c r="G49" s="469">
        <v>1</v>
      </c>
      <c r="H49" s="548">
        <v>1</v>
      </c>
      <c r="I49" s="327"/>
      <c r="J49" s="608">
        <f t="shared" si="7"/>
        <v>78000</v>
      </c>
      <c r="K49" s="469" t="s">
        <v>14098</v>
      </c>
      <c r="L49" s="239" t="s">
        <v>14097</v>
      </c>
      <c r="M49" s="1309" t="s">
        <v>14353</v>
      </c>
      <c r="N49" t="s">
        <v>15250</v>
      </c>
    </row>
    <row r="50" spans="1:14" x14ac:dyDescent="0.25">
      <c r="A50" s="326"/>
      <c r="B50" s="686"/>
      <c r="C50" s="1293"/>
      <c r="D50" s="515"/>
      <c r="E50" s="687"/>
      <c r="F50" s="623"/>
      <c r="G50" s="686"/>
      <c r="H50" s="685"/>
      <c r="I50" s="662"/>
      <c r="J50" s="608">
        <f t="shared" si="7"/>
        <v>0</v>
      </c>
      <c r="K50" s="469"/>
      <c r="L50" s="239"/>
    </row>
    <row r="51" spans="1:14" x14ac:dyDescent="0.25">
      <c r="A51" s="389">
        <v>43003</v>
      </c>
      <c r="B51" s="83" t="s">
        <v>1000</v>
      </c>
      <c r="C51" s="1292" t="s">
        <v>14095</v>
      </c>
      <c r="D51" s="199" t="s">
        <v>14093</v>
      </c>
      <c r="E51" s="469" t="s">
        <v>24</v>
      </c>
      <c r="F51" s="201">
        <v>78000</v>
      </c>
      <c r="G51" s="199">
        <v>1</v>
      </c>
      <c r="H51" s="199">
        <v>1</v>
      </c>
      <c r="I51" s="199"/>
      <c r="J51" s="608">
        <f t="shared" si="7"/>
        <v>78000</v>
      </c>
      <c r="K51" s="199" t="s">
        <v>11239</v>
      </c>
      <c r="L51" s="239" t="s">
        <v>14097</v>
      </c>
      <c r="M51" s="1309" t="s">
        <v>14353</v>
      </c>
      <c r="N51" t="s">
        <v>15250</v>
      </c>
    </row>
    <row r="52" spans="1:14" x14ac:dyDescent="0.25">
      <c r="A52" s="389"/>
      <c r="B52" s="203"/>
      <c r="C52" s="889"/>
      <c r="F52" s="560"/>
      <c r="J52" s="608">
        <f t="shared" si="7"/>
        <v>0</v>
      </c>
      <c r="K52" s="239"/>
      <c r="L52" s="239"/>
    </row>
    <row r="53" spans="1:14" x14ac:dyDescent="0.25">
      <c r="A53" s="389">
        <v>42996</v>
      </c>
      <c r="B53" s="1294" t="s">
        <v>945</v>
      </c>
      <c r="C53" s="1289" t="s">
        <v>14077</v>
      </c>
      <c r="D53" s="199" t="s">
        <v>14078</v>
      </c>
      <c r="E53" s="199" t="s">
        <v>24</v>
      </c>
      <c r="F53" s="201">
        <v>68000</v>
      </c>
      <c r="G53" s="199">
        <v>1</v>
      </c>
      <c r="H53" s="199">
        <v>1</v>
      </c>
      <c r="I53" s="200"/>
      <c r="J53" s="608">
        <f t="shared" si="7"/>
        <v>68000</v>
      </c>
      <c r="K53" s="199" t="s">
        <v>14079</v>
      </c>
      <c r="L53" s="239" t="s">
        <v>14076</v>
      </c>
      <c r="M53" s="1309" t="s">
        <v>14353</v>
      </c>
    </row>
    <row r="54" spans="1:14" x14ac:dyDescent="0.25">
      <c r="A54" s="389"/>
      <c r="B54" s="203"/>
      <c r="C54" s="200"/>
      <c r="D54" s="199"/>
      <c r="E54" s="200"/>
      <c r="F54" s="325"/>
      <c r="G54" s="200"/>
      <c r="H54" s="200"/>
      <c r="I54" s="200"/>
      <c r="J54" s="608">
        <f t="shared" si="7"/>
        <v>0</v>
      </c>
      <c r="K54" s="199"/>
      <c r="L54" s="239"/>
    </row>
    <row r="55" spans="1:14" x14ac:dyDescent="0.25">
      <c r="A55" s="389">
        <v>42996</v>
      </c>
      <c r="B55" s="1294" t="s">
        <v>945</v>
      </c>
      <c r="C55" s="1289" t="s">
        <v>14077</v>
      </c>
      <c r="D55" s="199" t="s">
        <v>14074</v>
      </c>
      <c r="E55" s="199" t="s">
        <v>24</v>
      </c>
      <c r="F55" s="201">
        <v>68000</v>
      </c>
      <c r="G55" s="199">
        <v>1</v>
      </c>
      <c r="H55" s="199">
        <v>1</v>
      </c>
      <c r="I55" s="199"/>
      <c r="J55" s="608">
        <f t="shared" si="7"/>
        <v>68000</v>
      </c>
      <c r="K55" s="199" t="s">
        <v>14075</v>
      </c>
      <c r="L55" s="239" t="s">
        <v>14076</v>
      </c>
      <c r="M55" s="1309" t="s">
        <v>14353</v>
      </c>
    </row>
    <row r="56" spans="1:14" x14ac:dyDescent="0.25">
      <c r="A56" s="389"/>
      <c r="B56" s="203"/>
      <c r="F56" s="560"/>
      <c r="J56" s="608">
        <f t="shared" si="7"/>
        <v>0</v>
      </c>
      <c r="K56" s="239"/>
      <c r="L56" s="239"/>
    </row>
    <row r="57" spans="1:14" x14ac:dyDescent="0.25">
      <c r="A57" s="389">
        <v>42768</v>
      </c>
      <c r="B57" s="83" t="s">
        <v>916</v>
      </c>
      <c r="C57" s="200" t="s">
        <v>14037</v>
      </c>
      <c r="D57" s="199" t="s">
        <v>14039</v>
      </c>
      <c r="E57" s="199" t="s">
        <v>35</v>
      </c>
      <c r="F57" s="201">
        <v>18500</v>
      </c>
      <c r="G57" s="199">
        <v>1</v>
      </c>
      <c r="H57" s="199">
        <v>1</v>
      </c>
      <c r="I57" s="199"/>
      <c r="J57" s="608">
        <f t="shared" si="7"/>
        <v>18500</v>
      </c>
      <c r="K57" s="199" t="s">
        <v>9086</v>
      </c>
      <c r="L57" s="239" t="s">
        <v>14038</v>
      </c>
      <c r="M57" s="1309" t="s">
        <v>14353</v>
      </c>
    </row>
    <row r="58" spans="1:14" x14ac:dyDescent="0.25">
      <c r="A58" s="389"/>
      <c r="B58" s="203"/>
      <c r="F58" s="560"/>
      <c r="J58" s="608">
        <f t="shared" si="7"/>
        <v>0</v>
      </c>
      <c r="K58" s="239"/>
      <c r="L58" s="239"/>
    </row>
    <row r="59" spans="1:14" x14ac:dyDescent="0.25">
      <c r="A59" s="389">
        <v>42936</v>
      </c>
      <c r="B59" s="83" t="s">
        <v>1000</v>
      </c>
      <c r="C59" s="200" t="s">
        <v>13213</v>
      </c>
      <c r="D59" s="199" t="s">
        <v>13215</v>
      </c>
      <c r="E59" s="199" t="s">
        <v>35</v>
      </c>
      <c r="F59" s="201">
        <v>83500</v>
      </c>
      <c r="G59" s="199">
        <v>2</v>
      </c>
      <c r="H59" s="199">
        <v>2</v>
      </c>
      <c r="I59" s="199"/>
      <c r="J59" s="608">
        <f t="shared" si="7"/>
        <v>167000</v>
      </c>
      <c r="K59" s="199" t="s">
        <v>310</v>
      </c>
      <c r="L59" s="239" t="s">
        <v>13214</v>
      </c>
      <c r="M59" s="1309" t="s">
        <v>14353</v>
      </c>
    </row>
    <row r="60" spans="1:14" x14ac:dyDescent="0.25">
      <c r="A60" s="389"/>
      <c r="B60" s="83"/>
      <c r="C60" s="200"/>
      <c r="D60" s="199"/>
      <c r="E60" s="200"/>
      <c r="F60" s="325"/>
      <c r="G60" s="200"/>
      <c r="H60" s="200"/>
      <c r="I60" s="200"/>
      <c r="J60" s="608">
        <f t="shared" si="7"/>
        <v>0</v>
      </c>
      <c r="K60" s="199"/>
      <c r="L60" s="239"/>
    </row>
    <row r="61" spans="1:14" x14ac:dyDescent="0.25">
      <c r="A61" s="286">
        <v>42831</v>
      </c>
      <c r="B61" s="83" t="s">
        <v>1000</v>
      </c>
      <c r="C61" s="610" t="s">
        <v>12545</v>
      </c>
      <c r="D61" s="199" t="s">
        <v>12543</v>
      </c>
      <c r="E61" s="199" t="s">
        <v>35</v>
      </c>
      <c r="F61" s="201">
        <v>21050</v>
      </c>
      <c r="G61" s="199">
        <v>6</v>
      </c>
      <c r="H61" s="199">
        <v>6</v>
      </c>
      <c r="I61" s="199"/>
      <c r="J61" s="608">
        <f t="shared" si="7"/>
        <v>126300</v>
      </c>
      <c r="K61" s="199" t="s">
        <v>1003</v>
      </c>
      <c r="L61" s="239" t="s">
        <v>12544</v>
      </c>
      <c r="M61" s="1309" t="s">
        <v>14353</v>
      </c>
    </row>
    <row r="62" spans="1:14" x14ac:dyDescent="0.25">
      <c r="J62" s="608">
        <f t="shared" ref="J62:J75" si="8">H62*F62</f>
        <v>0</v>
      </c>
    </row>
    <row r="63" spans="1:14" x14ac:dyDescent="0.25">
      <c r="A63" s="899">
        <v>42542</v>
      </c>
      <c r="B63" s="548" t="s">
        <v>12266</v>
      </c>
      <c r="C63" s="662" t="s">
        <v>12288</v>
      </c>
      <c r="D63" s="515" t="s">
        <v>12290</v>
      </c>
      <c r="E63" s="469" t="s">
        <v>35</v>
      </c>
      <c r="F63" s="580">
        <v>37000</v>
      </c>
      <c r="G63" s="469">
        <v>1</v>
      </c>
      <c r="H63" s="548">
        <v>1</v>
      </c>
      <c r="I63" s="327"/>
      <c r="J63" s="608">
        <f t="shared" si="8"/>
        <v>37000</v>
      </c>
      <c r="K63" s="469" t="s">
        <v>1055</v>
      </c>
      <c r="M63" t="s">
        <v>12289</v>
      </c>
    </row>
    <row r="64" spans="1:14" x14ac:dyDescent="0.25">
      <c r="A64" s="326"/>
      <c r="B64" s="685"/>
      <c r="C64" s="662"/>
      <c r="D64" s="515"/>
      <c r="E64" s="687"/>
      <c r="F64" s="623"/>
      <c r="G64" s="686"/>
      <c r="H64" s="685"/>
      <c r="I64" s="662"/>
      <c r="J64" s="608">
        <f t="shared" si="8"/>
        <v>0</v>
      </c>
      <c r="K64" s="469"/>
    </row>
    <row r="65" spans="1:15" x14ac:dyDescent="0.25">
      <c r="A65" s="286">
        <v>42727</v>
      </c>
      <c r="B65" s="199" t="s">
        <v>11943</v>
      </c>
      <c r="C65" s="200" t="s">
        <v>11945</v>
      </c>
      <c r="D65" s="199" t="s">
        <v>11946</v>
      </c>
      <c r="E65" s="199" t="s">
        <v>35</v>
      </c>
      <c r="F65" s="201">
        <v>18000</v>
      </c>
      <c r="G65" s="199">
        <v>6</v>
      </c>
      <c r="H65" s="199">
        <v>6</v>
      </c>
      <c r="I65" s="199"/>
      <c r="J65" s="608">
        <f t="shared" si="8"/>
        <v>108000</v>
      </c>
      <c r="K65" s="199" t="s">
        <v>11947</v>
      </c>
      <c r="M65" t="s">
        <v>11801</v>
      </c>
      <c r="N65" t="s">
        <v>6226</v>
      </c>
      <c r="O65" t="s">
        <v>15245</v>
      </c>
    </row>
    <row r="66" spans="1:15" x14ac:dyDescent="0.25">
      <c r="A66" s="286"/>
      <c r="C66" s="889" t="s">
        <v>11944</v>
      </c>
      <c r="F66" s="560"/>
      <c r="J66" s="608">
        <f t="shared" si="8"/>
        <v>0</v>
      </c>
      <c r="K66" s="239"/>
    </row>
    <row r="67" spans="1:15" x14ac:dyDescent="0.25">
      <c r="A67" s="286">
        <v>42719</v>
      </c>
      <c r="B67" s="933" t="s">
        <v>16786</v>
      </c>
      <c r="C67" s="200" t="s">
        <v>11831</v>
      </c>
      <c r="D67" s="199" t="s">
        <v>11832</v>
      </c>
      <c r="E67" s="199" t="s">
        <v>24</v>
      </c>
      <c r="F67" s="201">
        <v>33850</v>
      </c>
      <c r="G67" s="199">
        <v>1</v>
      </c>
      <c r="H67" s="199">
        <v>1</v>
      </c>
      <c r="I67" s="200"/>
      <c r="J67" s="608">
        <f t="shared" si="8"/>
        <v>33850</v>
      </c>
      <c r="K67" s="199" t="s">
        <v>11772</v>
      </c>
      <c r="M67" t="s">
        <v>11833</v>
      </c>
      <c r="N67" t="s">
        <v>6226</v>
      </c>
    </row>
    <row r="68" spans="1:15" x14ac:dyDescent="0.25">
      <c r="A68" s="286"/>
      <c r="C68" s="200"/>
      <c r="D68" s="199"/>
      <c r="E68" s="200"/>
      <c r="F68" s="325"/>
      <c r="G68" s="200"/>
      <c r="H68" s="200"/>
      <c r="I68" s="200"/>
      <c r="J68" s="608">
        <f t="shared" si="8"/>
        <v>0</v>
      </c>
      <c r="K68" s="199"/>
    </row>
    <row r="69" spans="1:15" x14ac:dyDescent="0.25">
      <c r="A69" s="286">
        <v>42705</v>
      </c>
      <c r="B69" s="199" t="s">
        <v>1000</v>
      </c>
      <c r="C69" s="200" t="s">
        <v>11808</v>
      </c>
      <c r="D69" s="199" t="s">
        <v>11809</v>
      </c>
      <c r="E69" s="199" t="s">
        <v>24</v>
      </c>
      <c r="F69" s="201">
        <v>22154</v>
      </c>
      <c r="G69" s="199">
        <v>1</v>
      </c>
      <c r="H69" s="199">
        <v>1</v>
      </c>
      <c r="I69" s="199"/>
      <c r="J69" s="608">
        <f t="shared" si="8"/>
        <v>22154</v>
      </c>
      <c r="K69" s="199" t="s">
        <v>175</v>
      </c>
      <c r="M69" t="s">
        <v>11810</v>
      </c>
      <c r="N69" t="s">
        <v>6226</v>
      </c>
    </row>
    <row r="70" spans="1:15" x14ac:dyDescent="0.25">
      <c r="A70" s="286"/>
      <c r="F70" s="560"/>
      <c r="J70" s="608">
        <f t="shared" si="8"/>
        <v>0</v>
      </c>
      <c r="K70" s="239"/>
    </row>
    <row r="71" spans="1:15" x14ac:dyDescent="0.25">
      <c r="A71" s="286">
        <v>42713</v>
      </c>
      <c r="B71" s="199" t="s">
        <v>11795</v>
      </c>
      <c r="C71" s="200" t="s">
        <v>11796</v>
      </c>
      <c r="D71" s="199" t="s">
        <v>11798</v>
      </c>
      <c r="E71" s="199" t="s">
        <v>731</v>
      </c>
      <c r="F71" s="201">
        <v>205000</v>
      </c>
      <c r="G71" s="199">
        <v>1</v>
      </c>
      <c r="H71" s="199">
        <v>1</v>
      </c>
      <c r="I71" s="199"/>
      <c r="J71" s="608">
        <f t="shared" si="8"/>
        <v>205000</v>
      </c>
      <c r="K71" s="199" t="s">
        <v>472</v>
      </c>
      <c r="M71" t="s">
        <v>11797</v>
      </c>
    </row>
    <row r="72" spans="1:15" x14ac:dyDescent="0.25">
      <c r="A72" s="286"/>
      <c r="F72" s="560"/>
      <c r="J72" s="608">
        <f t="shared" si="8"/>
        <v>0</v>
      </c>
      <c r="K72" s="239"/>
    </row>
    <row r="73" spans="1:15" x14ac:dyDescent="0.25">
      <c r="A73" s="286">
        <v>42716</v>
      </c>
      <c r="B73" s="199" t="s">
        <v>11769</v>
      </c>
      <c r="C73" s="200" t="s">
        <v>11771</v>
      </c>
      <c r="D73" s="199" t="s">
        <v>11770</v>
      </c>
      <c r="E73" s="199" t="s">
        <v>24</v>
      </c>
      <c r="F73" s="201">
        <v>29750</v>
      </c>
      <c r="G73" s="199">
        <v>2</v>
      </c>
      <c r="H73" s="199">
        <v>2</v>
      </c>
      <c r="I73" s="199"/>
      <c r="J73" s="608">
        <f t="shared" si="8"/>
        <v>59500</v>
      </c>
      <c r="K73" s="199" t="s">
        <v>11772</v>
      </c>
      <c r="M73" t="s">
        <v>11773</v>
      </c>
    </row>
    <row r="74" spans="1:15" x14ac:dyDescent="0.25">
      <c r="A74" s="286"/>
      <c r="B74" s="199"/>
      <c r="C74" s="200" t="s">
        <v>11775</v>
      </c>
      <c r="D74" s="199"/>
      <c r="E74" s="200"/>
      <c r="F74" s="325"/>
      <c r="G74" s="200"/>
      <c r="H74" s="200"/>
      <c r="I74" s="200"/>
      <c r="J74" s="608">
        <f t="shared" si="8"/>
        <v>0</v>
      </c>
      <c r="K74" s="199"/>
    </row>
    <row r="75" spans="1:15" x14ac:dyDescent="0.25">
      <c r="A75" s="286">
        <v>42716</v>
      </c>
      <c r="B75" s="199" t="s">
        <v>10993</v>
      </c>
      <c r="C75" s="200" t="s">
        <v>11767</v>
      </c>
      <c r="D75" s="199" t="s">
        <v>11768</v>
      </c>
      <c r="E75" s="199" t="s">
        <v>731</v>
      </c>
      <c r="F75" s="201">
        <v>63900</v>
      </c>
      <c r="G75" s="199">
        <v>1</v>
      </c>
      <c r="H75" s="199">
        <v>1</v>
      </c>
      <c r="I75" s="199"/>
      <c r="J75" s="608">
        <f t="shared" si="8"/>
        <v>63900</v>
      </c>
      <c r="K75" s="199" t="s">
        <v>84</v>
      </c>
      <c r="M75" t="s">
        <v>11774</v>
      </c>
    </row>
    <row r="76" spans="1:15" x14ac:dyDescent="0.25">
      <c r="A76" s="1227">
        <v>42698</v>
      </c>
      <c r="B76" s="1230" t="s">
        <v>45</v>
      </c>
      <c r="C76" s="1235" t="s">
        <v>11764</v>
      </c>
      <c r="D76" s="1238" t="s">
        <v>11765</v>
      </c>
      <c r="E76" s="1230" t="s">
        <v>28</v>
      </c>
      <c r="F76" s="1242">
        <v>33950</v>
      </c>
      <c r="G76" s="1230">
        <v>1</v>
      </c>
      <c r="H76" s="1238">
        <v>1</v>
      </c>
      <c r="I76" s="1230"/>
      <c r="J76" s="1250">
        <f t="shared" ref="J76:J95" si="9">H76*F76</f>
        <v>33950</v>
      </c>
      <c r="K76" s="1230" t="s">
        <v>6109</v>
      </c>
      <c r="N76" t="s">
        <v>11762</v>
      </c>
      <c r="O76" t="s">
        <v>6226</v>
      </c>
    </row>
    <row r="77" spans="1:15" x14ac:dyDescent="0.25">
      <c r="A77" s="1228"/>
      <c r="B77" s="1244"/>
      <c r="C77" s="1234"/>
      <c r="D77" s="1239"/>
      <c r="E77" s="1231"/>
      <c r="F77" s="1241"/>
      <c r="G77" s="1231"/>
      <c r="H77" s="1234"/>
      <c r="I77" s="1231"/>
      <c r="J77" s="1250">
        <f t="shared" si="9"/>
        <v>0</v>
      </c>
      <c r="K77" s="1231"/>
    </row>
    <row r="78" spans="1:15" x14ac:dyDescent="0.25">
      <c r="A78" s="1227">
        <v>42690</v>
      </c>
      <c r="B78" s="1232" t="s">
        <v>820</v>
      </c>
      <c r="C78" s="1235" t="s">
        <v>11693</v>
      </c>
      <c r="D78" s="1238" t="s">
        <v>11694</v>
      </c>
      <c r="E78" s="1230" t="s">
        <v>24</v>
      </c>
      <c r="F78" s="1243">
        <v>33850</v>
      </c>
      <c r="G78" s="1230">
        <v>1</v>
      </c>
      <c r="H78" s="1246">
        <v>1</v>
      </c>
      <c r="I78" s="1240"/>
      <c r="J78" s="1250">
        <f t="shared" si="9"/>
        <v>33850</v>
      </c>
      <c r="K78" s="1230" t="s">
        <v>495</v>
      </c>
      <c r="N78" t="s">
        <v>11695</v>
      </c>
      <c r="O78" t="s">
        <v>6226</v>
      </c>
    </row>
    <row r="79" spans="1:15" x14ac:dyDescent="0.25">
      <c r="A79" s="1227"/>
      <c r="B79" s="1232"/>
      <c r="C79" s="1235"/>
      <c r="D79" s="1238"/>
      <c r="E79" s="1240"/>
      <c r="F79" s="1243"/>
      <c r="G79" s="1230"/>
      <c r="H79" s="1246"/>
      <c r="I79" s="1240"/>
      <c r="J79" s="1250">
        <f t="shared" si="9"/>
        <v>0</v>
      </c>
      <c r="K79" s="1230"/>
    </row>
    <row r="80" spans="1:15" x14ac:dyDescent="0.25">
      <c r="A80" s="1227">
        <v>42688</v>
      </c>
      <c r="B80" s="1232" t="s">
        <v>11684</v>
      </c>
      <c r="C80" s="1236" t="s">
        <v>11685</v>
      </c>
      <c r="D80" s="1238" t="s">
        <v>11686</v>
      </c>
      <c r="E80" s="1230" t="s">
        <v>11688</v>
      </c>
      <c r="F80" s="1242">
        <v>125375</v>
      </c>
      <c r="G80" s="1230">
        <v>1</v>
      </c>
      <c r="H80" s="1246">
        <v>1</v>
      </c>
      <c r="I80" s="1230"/>
      <c r="J80" s="1250">
        <f t="shared" si="9"/>
        <v>125375</v>
      </c>
      <c r="K80" s="1230" t="s">
        <v>459</v>
      </c>
      <c r="N80" t="s">
        <v>11689</v>
      </c>
      <c r="O80" s="1030"/>
    </row>
    <row r="81" spans="1:15" x14ac:dyDescent="0.25">
      <c r="A81" s="1227"/>
      <c r="B81" s="1232"/>
      <c r="C81" s="1235" t="s">
        <v>11687</v>
      </c>
      <c r="D81" s="1238"/>
      <c r="E81" s="1240"/>
      <c r="F81" s="1243"/>
      <c r="G81" s="1230"/>
      <c r="H81" s="1246"/>
      <c r="I81" s="1240"/>
      <c r="J81" s="1250">
        <f t="shared" si="9"/>
        <v>0</v>
      </c>
      <c r="K81" s="111"/>
    </row>
    <row r="82" spans="1:15" x14ac:dyDescent="0.25">
      <c r="A82" s="1229">
        <v>42660</v>
      </c>
      <c r="B82" s="1232" t="s">
        <v>11645</v>
      </c>
      <c r="C82" s="1237" t="s">
        <v>11650</v>
      </c>
      <c r="D82" s="111" t="s">
        <v>11655</v>
      </c>
      <c r="E82" s="1230" t="s">
        <v>35</v>
      </c>
      <c r="F82" s="1242">
        <v>26916</v>
      </c>
      <c r="G82" s="1230">
        <v>1</v>
      </c>
      <c r="H82" s="1246">
        <v>1</v>
      </c>
      <c r="I82" s="1230"/>
      <c r="J82" s="1250">
        <f t="shared" si="9"/>
        <v>26916</v>
      </c>
      <c r="K82" s="111" t="s">
        <v>62</v>
      </c>
      <c r="N82" t="s">
        <v>11646</v>
      </c>
      <c r="O82" s="1026" t="s">
        <v>6226</v>
      </c>
    </row>
    <row r="83" spans="1:15" x14ac:dyDescent="0.25">
      <c r="A83" s="1227"/>
      <c r="B83" s="1232"/>
      <c r="C83" s="1234"/>
      <c r="D83" s="111"/>
      <c r="E83" s="1231"/>
      <c r="F83" s="1231"/>
      <c r="G83" s="1244"/>
      <c r="H83" s="1247"/>
      <c r="I83" s="1231"/>
      <c r="J83" s="1250">
        <f t="shared" si="9"/>
        <v>0</v>
      </c>
      <c r="K83" s="185"/>
    </row>
    <row r="84" spans="1:15" x14ac:dyDescent="0.25">
      <c r="A84" s="1229">
        <v>42660</v>
      </c>
      <c r="B84" s="1232" t="s">
        <v>11645</v>
      </c>
      <c r="C84" s="1237" t="s">
        <v>11649</v>
      </c>
      <c r="D84" s="111" t="s">
        <v>11654</v>
      </c>
      <c r="E84" s="1230" t="s">
        <v>35</v>
      </c>
      <c r="F84" s="1242">
        <v>26916</v>
      </c>
      <c r="G84" s="1230">
        <v>2</v>
      </c>
      <c r="H84" s="1246">
        <v>2</v>
      </c>
      <c r="I84" s="1230"/>
      <c r="J84" s="1250">
        <f t="shared" si="9"/>
        <v>53832</v>
      </c>
      <c r="K84" s="111" t="s">
        <v>305</v>
      </c>
      <c r="N84" t="s">
        <v>11646</v>
      </c>
      <c r="O84" s="1026" t="s">
        <v>6226</v>
      </c>
    </row>
    <row r="85" spans="1:15" x14ac:dyDescent="0.25">
      <c r="A85" s="1227"/>
      <c r="B85" s="1232"/>
      <c r="C85" s="113"/>
      <c r="D85" s="83"/>
      <c r="E85" s="1231"/>
      <c r="F85" s="1231"/>
      <c r="G85" s="1244"/>
      <c r="H85" s="1247"/>
      <c r="I85" s="1231"/>
      <c r="J85" s="1250">
        <f t="shared" si="9"/>
        <v>0</v>
      </c>
      <c r="K85" s="185"/>
    </row>
    <row r="86" spans="1:15" x14ac:dyDescent="0.25">
      <c r="A86" s="44">
        <v>42660</v>
      </c>
      <c r="B86" s="1233" t="s">
        <v>11645</v>
      </c>
      <c r="C86" s="996" t="s">
        <v>11648</v>
      </c>
      <c r="D86" s="83" t="s">
        <v>11653</v>
      </c>
      <c r="E86" s="1230" t="s">
        <v>35</v>
      </c>
      <c r="F86" s="1242">
        <v>26916</v>
      </c>
      <c r="G86" s="1230">
        <v>1</v>
      </c>
      <c r="H86" s="1246">
        <v>1</v>
      </c>
      <c r="I86" s="1230"/>
      <c r="J86" s="1250">
        <f t="shared" si="9"/>
        <v>26916</v>
      </c>
      <c r="K86" s="111" t="s">
        <v>475</v>
      </c>
      <c r="N86" t="s">
        <v>11646</v>
      </c>
      <c r="O86" s="1026" t="s">
        <v>6226</v>
      </c>
    </row>
    <row r="87" spans="1:15" x14ac:dyDescent="0.25">
      <c r="A87" s="332"/>
      <c r="B87" s="471"/>
      <c r="C87" s="917"/>
      <c r="D87" s="437"/>
      <c r="E87" s="332"/>
      <c r="F87" s="323"/>
      <c r="G87" s="1245"/>
      <c r="H87" s="1248"/>
      <c r="I87" s="1249"/>
      <c r="J87" s="608">
        <f t="shared" si="9"/>
        <v>0</v>
      </c>
      <c r="K87" s="332"/>
    </row>
    <row r="88" spans="1:15" x14ac:dyDescent="0.25">
      <c r="A88" s="44">
        <v>42660</v>
      </c>
      <c r="B88" s="343" t="s">
        <v>11645</v>
      </c>
      <c r="C88" s="228" t="s">
        <v>11766</v>
      </c>
      <c r="D88" s="111" t="s">
        <v>11652</v>
      </c>
      <c r="E88" s="83" t="s">
        <v>35</v>
      </c>
      <c r="F88" s="182">
        <v>26916</v>
      </c>
      <c r="G88" s="1226">
        <v>1</v>
      </c>
      <c r="H88" s="548">
        <v>1</v>
      </c>
      <c r="I88" s="1226"/>
      <c r="J88" s="608">
        <f t="shared" si="9"/>
        <v>26916</v>
      </c>
      <c r="K88" s="83" t="s">
        <v>120</v>
      </c>
      <c r="N88" t="s">
        <v>11646</v>
      </c>
      <c r="O88" s="1026" t="s">
        <v>6226</v>
      </c>
    </row>
    <row r="89" spans="1:15" x14ac:dyDescent="0.25">
      <c r="A89" s="332"/>
      <c r="B89" s="472"/>
      <c r="C89" s="461"/>
      <c r="D89" s="469"/>
      <c r="E89" s="461"/>
      <c r="F89" s="461"/>
      <c r="G89" s="461"/>
      <c r="H89" s="461"/>
      <c r="I89" s="461"/>
      <c r="J89" s="608">
        <f t="shared" si="9"/>
        <v>0</v>
      </c>
      <c r="K89" s="469"/>
    </row>
    <row r="90" spans="1:15" x14ac:dyDescent="0.25">
      <c r="A90" s="44">
        <v>42660</v>
      </c>
      <c r="B90" s="343" t="s">
        <v>11645</v>
      </c>
      <c r="C90" s="228" t="s">
        <v>11647</v>
      </c>
      <c r="D90" s="83" t="s">
        <v>11651</v>
      </c>
      <c r="E90" s="83" t="s">
        <v>35</v>
      </c>
      <c r="F90" s="182">
        <v>26916</v>
      </c>
      <c r="G90" s="83">
        <v>2</v>
      </c>
      <c r="H90" s="469">
        <v>2</v>
      </c>
      <c r="I90" s="83"/>
      <c r="J90" s="608">
        <f t="shared" si="9"/>
        <v>53832</v>
      </c>
      <c r="K90" s="83" t="s">
        <v>84</v>
      </c>
      <c r="N90" t="s">
        <v>11646</v>
      </c>
      <c r="O90" s="1026" t="s">
        <v>6226</v>
      </c>
    </row>
    <row r="91" spans="1:15" x14ac:dyDescent="0.25">
      <c r="A91" s="332"/>
      <c r="B91" s="472"/>
      <c r="C91" s="461"/>
      <c r="D91" s="469"/>
      <c r="E91" s="461"/>
      <c r="F91" s="461"/>
      <c r="G91" s="461"/>
      <c r="H91" s="461"/>
      <c r="I91" s="461"/>
      <c r="J91" s="608">
        <f t="shared" si="9"/>
        <v>0</v>
      </c>
      <c r="K91" s="327"/>
    </row>
    <row r="92" spans="1:15" x14ac:dyDescent="0.25">
      <c r="A92" s="44">
        <v>42650</v>
      </c>
      <c r="B92" s="343" t="s">
        <v>820</v>
      </c>
      <c r="C92" s="228" t="s">
        <v>11697</v>
      </c>
      <c r="D92" s="83" t="s">
        <v>11452</v>
      </c>
      <c r="E92" s="83" t="s">
        <v>24</v>
      </c>
      <c r="F92" s="182">
        <v>124500</v>
      </c>
      <c r="G92" s="111">
        <v>1</v>
      </c>
      <c r="H92" s="469">
        <v>1</v>
      </c>
      <c r="I92" s="83"/>
      <c r="J92" s="608">
        <f t="shared" si="9"/>
        <v>124500</v>
      </c>
      <c r="K92" s="83" t="s">
        <v>896</v>
      </c>
      <c r="L92" t="s">
        <v>11612</v>
      </c>
      <c r="N92" t="s">
        <v>11449</v>
      </c>
      <c r="O92" s="1026" t="s">
        <v>6226</v>
      </c>
    </row>
    <row r="93" spans="1:15" x14ac:dyDescent="0.25">
      <c r="A93" s="44"/>
      <c r="B93" s="343"/>
      <c r="C93" s="228" t="s">
        <v>11608</v>
      </c>
      <c r="D93" s="83"/>
      <c r="E93" s="92"/>
      <c r="F93" s="92"/>
      <c r="G93" s="92"/>
      <c r="H93" s="569"/>
      <c r="I93" s="92"/>
      <c r="J93" s="608">
        <f t="shared" si="9"/>
        <v>0</v>
      </c>
      <c r="K93" s="87"/>
    </row>
    <row r="94" spans="1:15" x14ac:dyDescent="0.25">
      <c r="A94" s="44">
        <v>42650</v>
      </c>
      <c r="B94" s="343" t="s">
        <v>820</v>
      </c>
      <c r="C94" s="228" t="s">
        <v>11696</v>
      </c>
      <c r="D94" s="83" t="s">
        <v>11451</v>
      </c>
      <c r="E94" s="83" t="s">
        <v>24</v>
      </c>
      <c r="F94" s="182">
        <v>124500</v>
      </c>
      <c r="G94" s="83">
        <v>1</v>
      </c>
      <c r="H94" s="469">
        <v>1</v>
      </c>
      <c r="I94" s="83"/>
      <c r="J94" s="608">
        <f t="shared" si="9"/>
        <v>124500</v>
      </c>
      <c r="K94" s="83" t="s">
        <v>804</v>
      </c>
      <c r="L94" t="s">
        <v>11611</v>
      </c>
      <c r="N94" t="s">
        <v>11449</v>
      </c>
      <c r="O94" s="1026" t="s">
        <v>6226</v>
      </c>
    </row>
    <row r="95" spans="1:15" x14ac:dyDescent="0.25">
      <c r="A95" s="44"/>
      <c r="B95" s="343"/>
      <c r="C95" s="87" t="s">
        <v>11609</v>
      </c>
      <c r="D95" s="83"/>
      <c r="E95" s="92"/>
      <c r="F95" s="92"/>
      <c r="G95" s="92"/>
      <c r="H95" s="461"/>
      <c r="I95" s="92"/>
      <c r="J95" s="608">
        <f t="shared" si="9"/>
        <v>0</v>
      </c>
      <c r="K95" s="87"/>
    </row>
    <row r="96" spans="1:15" x14ac:dyDescent="0.25">
      <c r="A96" s="44">
        <v>42650</v>
      </c>
      <c r="B96" s="343" t="s">
        <v>820</v>
      </c>
      <c r="C96" s="996" t="s">
        <v>17226</v>
      </c>
      <c r="D96" s="83" t="s">
        <v>11450</v>
      </c>
      <c r="E96" s="83" t="s">
        <v>24</v>
      </c>
      <c r="F96" s="182">
        <v>124500</v>
      </c>
      <c r="G96" s="197">
        <v>1</v>
      </c>
      <c r="H96" s="548">
        <v>1</v>
      </c>
      <c r="I96" s="83"/>
      <c r="J96" s="608">
        <f t="shared" ref="J96" si="10">H96*F96</f>
        <v>124500</v>
      </c>
      <c r="K96" s="83" t="s">
        <v>310</v>
      </c>
      <c r="L96" s="997" t="s">
        <v>11610</v>
      </c>
      <c r="N96" t="s">
        <v>11449</v>
      </c>
      <c r="O96" s="1026" t="s">
        <v>6226</v>
      </c>
    </row>
    <row r="97" spans="1:14" x14ac:dyDescent="0.25">
      <c r="A97" s="79"/>
      <c r="B97" s="83"/>
      <c r="C97" s="200"/>
      <c r="D97" s="83"/>
      <c r="E97" s="83"/>
      <c r="F97" s="182"/>
      <c r="G97" s="83"/>
      <c r="H97" s="83"/>
      <c r="I97" s="83"/>
      <c r="J97" s="608">
        <f t="shared" ref="J97:J119" si="11">H97*F97</f>
        <v>0</v>
      </c>
      <c r="K97" s="83"/>
    </row>
    <row r="98" spans="1:14" x14ac:dyDescent="0.25">
      <c r="A98" s="87"/>
      <c r="B98" s="83" t="s">
        <v>49</v>
      </c>
      <c r="C98" s="200" t="s">
        <v>11447</v>
      </c>
      <c r="D98" s="111" t="s">
        <v>11424</v>
      </c>
      <c r="E98" s="83" t="s">
        <v>24</v>
      </c>
      <c r="F98" s="945">
        <v>83500</v>
      </c>
      <c r="G98" s="83">
        <v>3</v>
      </c>
      <c r="H98" s="83">
        <v>3</v>
      </c>
      <c r="I98" s="83"/>
      <c r="J98" s="608">
        <f t="shared" si="11"/>
        <v>250500</v>
      </c>
      <c r="K98" s="83"/>
      <c r="M98" s="417"/>
      <c r="N98" t="s">
        <v>11448</v>
      </c>
    </row>
    <row r="99" spans="1:14" x14ac:dyDescent="0.25">
      <c r="A99" s="79"/>
      <c r="B99" s="83"/>
      <c r="C99" s="200" t="s">
        <v>11444</v>
      </c>
      <c r="D99" s="111"/>
      <c r="E99" s="83"/>
      <c r="F99" s="182"/>
      <c r="G99" s="83"/>
      <c r="H99" s="83"/>
      <c r="I99" s="83"/>
      <c r="J99" s="608">
        <f t="shared" si="11"/>
        <v>0</v>
      </c>
      <c r="K99" s="83"/>
    </row>
    <row r="100" spans="1:14" x14ac:dyDescent="0.25">
      <c r="A100" s="327"/>
      <c r="B100" s="548"/>
      <c r="C100" s="200" t="s">
        <v>11445</v>
      </c>
      <c r="D100" s="548"/>
      <c r="E100" s="548"/>
      <c r="F100" s="469"/>
      <c r="G100" s="548"/>
      <c r="H100" s="469"/>
      <c r="I100" s="548"/>
      <c r="J100" s="608">
        <f t="shared" si="11"/>
        <v>0</v>
      </c>
      <c r="K100" s="469"/>
    </row>
    <row r="101" spans="1:14" x14ac:dyDescent="0.25">
      <c r="A101" s="326"/>
      <c r="B101" s="548"/>
      <c r="C101" s="200" t="s">
        <v>11446</v>
      </c>
      <c r="D101" s="199"/>
      <c r="E101" s="437"/>
      <c r="F101" s="991"/>
      <c r="G101" s="548"/>
      <c r="H101" s="515"/>
      <c r="I101" s="469"/>
      <c r="J101" s="608">
        <f t="shared" si="11"/>
        <v>0</v>
      </c>
      <c r="K101" s="469"/>
    </row>
    <row r="102" spans="1:14" x14ac:dyDescent="0.25">
      <c r="A102" s="327"/>
      <c r="B102" s="548"/>
      <c r="C102" s="701"/>
      <c r="D102" s="548"/>
      <c r="E102" s="548"/>
      <c r="F102" s="548"/>
      <c r="G102" s="548"/>
      <c r="H102" s="548"/>
      <c r="I102" s="548"/>
      <c r="J102" s="608">
        <f t="shared" si="11"/>
        <v>0</v>
      </c>
      <c r="K102" s="469"/>
    </row>
    <row r="103" spans="1:14" x14ac:dyDescent="0.25">
      <c r="A103" s="326">
        <v>42606</v>
      </c>
      <c r="B103" s="111" t="s">
        <v>45</v>
      </c>
      <c r="C103" s="701" t="s">
        <v>11441</v>
      </c>
      <c r="D103" s="111" t="s">
        <v>11423</v>
      </c>
      <c r="E103" s="437" t="s">
        <v>24</v>
      </c>
      <c r="F103" s="991">
        <v>32590</v>
      </c>
      <c r="G103" s="548">
        <v>3</v>
      </c>
      <c r="H103" s="548">
        <v>3</v>
      </c>
      <c r="I103" s="548"/>
      <c r="J103" s="608">
        <f t="shared" si="11"/>
        <v>97770</v>
      </c>
      <c r="K103" s="199" t="s">
        <v>11440</v>
      </c>
      <c r="M103" s="417"/>
      <c r="N103" s="700" t="s">
        <v>11443</v>
      </c>
    </row>
    <row r="104" spans="1:14" x14ac:dyDescent="0.25">
      <c r="A104" s="87"/>
      <c r="B104" s="111"/>
      <c r="C104" s="701" t="s">
        <v>11439</v>
      </c>
      <c r="D104" s="111"/>
      <c r="E104" s="111"/>
      <c r="F104" s="111"/>
      <c r="G104" s="111"/>
      <c r="H104" s="111"/>
      <c r="I104" s="111"/>
      <c r="J104" s="608">
        <f t="shared" si="11"/>
        <v>0</v>
      </c>
      <c r="K104" s="83"/>
    </row>
    <row r="105" spans="1:14" x14ac:dyDescent="0.25">
      <c r="A105" s="79">
        <v>42598</v>
      </c>
      <c r="B105" s="111" t="s">
        <v>45</v>
      </c>
      <c r="C105" s="701" t="s">
        <v>11438</v>
      </c>
      <c r="D105" s="111" t="s">
        <v>11422</v>
      </c>
      <c r="E105" s="111" t="s">
        <v>24</v>
      </c>
      <c r="F105" s="980">
        <v>27250</v>
      </c>
      <c r="G105" s="111">
        <v>1</v>
      </c>
      <c r="H105" s="111">
        <v>1</v>
      </c>
      <c r="I105" s="111"/>
      <c r="J105" s="608">
        <f t="shared" si="11"/>
        <v>27250</v>
      </c>
      <c r="K105" s="199" t="s">
        <v>11239</v>
      </c>
      <c r="M105" s="417"/>
      <c r="N105" s="700" t="s">
        <v>11442</v>
      </c>
    </row>
    <row r="106" spans="1:14" x14ac:dyDescent="0.25">
      <c r="A106" s="87"/>
      <c r="B106" s="111"/>
      <c r="C106" s="701" t="s">
        <v>11437</v>
      </c>
      <c r="D106" s="111"/>
      <c r="E106" s="111"/>
      <c r="F106" s="111"/>
      <c r="G106" s="111"/>
      <c r="H106" s="111"/>
      <c r="I106" s="111"/>
      <c r="J106" s="608">
        <f t="shared" si="11"/>
        <v>0</v>
      </c>
      <c r="K106" s="83"/>
    </row>
    <row r="107" spans="1:14" x14ac:dyDescent="0.25">
      <c r="A107" s="326">
        <v>42565</v>
      </c>
      <c r="B107" s="548" t="s">
        <v>45</v>
      </c>
      <c r="C107" s="701" t="s">
        <v>11435</v>
      </c>
      <c r="D107" s="111" t="s">
        <v>11421</v>
      </c>
      <c r="E107" s="548" t="s">
        <v>24</v>
      </c>
      <c r="F107" s="555">
        <v>28878</v>
      </c>
      <c r="G107" s="548">
        <v>1</v>
      </c>
      <c r="H107" s="548">
        <v>1</v>
      </c>
      <c r="I107" s="548"/>
      <c r="J107" s="608">
        <f t="shared" si="11"/>
        <v>28878</v>
      </c>
      <c r="K107" s="993" t="s">
        <v>9061</v>
      </c>
      <c r="M107" s="417"/>
      <c r="N107" s="700" t="s">
        <v>11427</v>
      </c>
    </row>
    <row r="108" spans="1:14" x14ac:dyDescent="0.25">
      <c r="A108" s="326"/>
      <c r="B108" s="548"/>
      <c r="C108" s="992" t="s">
        <v>11436</v>
      </c>
      <c r="D108" s="548"/>
      <c r="E108" s="437"/>
      <c r="F108" s="991"/>
      <c r="G108" s="548"/>
      <c r="H108" s="548"/>
      <c r="I108" s="548"/>
      <c r="J108" s="608">
        <f t="shared" si="11"/>
        <v>0</v>
      </c>
      <c r="K108" s="469"/>
    </row>
    <row r="109" spans="1:14" x14ac:dyDescent="0.25">
      <c r="A109" s="79">
        <v>42565</v>
      </c>
      <c r="B109" s="111" t="s">
        <v>45</v>
      </c>
      <c r="C109" s="701" t="s">
        <v>11435</v>
      </c>
      <c r="D109" s="111" t="s">
        <v>11420</v>
      </c>
      <c r="E109" s="111" t="s">
        <v>24</v>
      </c>
      <c r="F109" s="192">
        <v>28878</v>
      </c>
      <c r="G109" s="111">
        <v>3</v>
      </c>
      <c r="H109" s="111">
        <v>3</v>
      </c>
      <c r="I109" s="111"/>
      <c r="J109" s="608">
        <f t="shared" si="11"/>
        <v>86634</v>
      </c>
      <c r="K109" s="993" t="s">
        <v>62</v>
      </c>
      <c r="M109" s="417"/>
      <c r="N109" s="700" t="s">
        <v>11427</v>
      </c>
    </row>
    <row r="110" spans="1:14" x14ac:dyDescent="0.25">
      <c r="A110" s="326"/>
      <c r="B110" s="437"/>
      <c r="C110" s="992" t="s">
        <v>11434</v>
      </c>
      <c r="D110" s="437"/>
      <c r="E110" s="437"/>
      <c r="F110" s="555"/>
      <c r="G110" s="478"/>
      <c r="H110" s="478"/>
      <c r="I110" s="437"/>
      <c r="J110" s="608">
        <f t="shared" si="11"/>
        <v>0</v>
      </c>
      <c r="K110" s="332"/>
    </row>
    <row r="111" spans="1:14" x14ac:dyDescent="0.25">
      <c r="A111" s="326">
        <v>42565</v>
      </c>
      <c r="B111" s="548" t="s">
        <v>45</v>
      </c>
      <c r="C111" s="701" t="s">
        <v>11426</v>
      </c>
      <c r="D111" s="111" t="s">
        <v>11419</v>
      </c>
      <c r="E111" s="548" t="s">
        <v>24</v>
      </c>
      <c r="F111" s="555">
        <v>28878</v>
      </c>
      <c r="G111" s="548">
        <v>1</v>
      </c>
      <c r="H111" s="548">
        <v>1</v>
      </c>
      <c r="I111" s="548"/>
      <c r="J111" s="608">
        <f t="shared" si="11"/>
        <v>28878</v>
      </c>
      <c r="K111" s="993" t="s">
        <v>11433</v>
      </c>
      <c r="M111" s="417"/>
      <c r="N111" s="700" t="s">
        <v>11427</v>
      </c>
    </row>
    <row r="112" spans="1:14" x14ac:dyDescent="0.25">
      <c r="A112" s="327"/>
      <c r="B112" s="548"/>
      <c r="C112" s="992" t="s">
        <v>11432</v>
      </c>
      <c r="D112" s="548"/>
      <c r="E112" s="548"/>
      <c r="F112" s="548"/>
      <c r="G112" s="548"/>
      <c r="H112" s="548"/>
      <c r="I112" s="548"/>
      <c r="J112" s="608">
        <f t="shared" si="11"/>
        <v>0</v>
      </c>
      <c r="K112" s="469"/>
    </row>
    <row r="113" spans="1:14" x14ac:dyDescent="0.25">
      <c r="A113" s="1051">
        <v>42565</v>
      </c>
      <c r="B113" s="111" t="s">
        <v>45</v>
      </c>
      <c r="C113" s="701" t="s">
        <v>11431</v>
      </c>
      <c r="D113" s="111" t="s">
        <v>11418</v>
      </c>
      <c r="E113" s="111" t="s">
        <v>24</v>
      </c>
      <c r="F113" s="980">
        <v>28878</v>
      </c>
      <c r="G113" s="111">
        <v>1</v>
      </c>
      <c r="H113" s="111">
        <v>1</v>
      </c>
      <c r="I113" s="111"/>
      <c r="J113" s="608">
        <f t="shared" si="11"/>
        <v>28878</v>
      </c>
      <c r="K113" s="993" t="s">
        <v>120</v>
      </c>
      <c r="M113" s="417"/>
      <c r="N113" s="700" t="s">
        <v>11427</v>
      </c>
    </row>
    <row r="114" spans="1:14" x14ac:dyDescent="0.25">
      <c r="A114" s="87"/>
      <c r="B114" s="111"/>
      <c r="C114" s="701" t="s">
        <v>11430</v>
      </c>
      <c r="D114" s="111"/>
      <c r="E114" s="111"/>
      <c r="F114" s="111"/>
      <c r="G114" s="111"/>
      <c r="H114" s="111"/>
      <c r="I114" s="111"/>
      <c r="J114" s="608">
        <f t="shared" si="11"/>
        <v>0</v>
      </c>
      <c r="K114" s="83"/>
    </row>
    <row r="115" spans="1:14" x14ac:dyDescent="0.25">
      <c r="A115" s="1051">
        <v>42565</v>
      </c>
      <c r="B115" s="111" t="s">
        <v>45</v>
      </c>
      <c r="C115" s="701" t="s">
        <v>11429</v>
      </c>
      <c r="D115" s="111" t="s">
        <v>11417</v>
      </c>
      <c r="E115" s="111" t="s">
        <v>24</v>
      </c>
      <c r="F115" s="980">
        <v>28878</v>
      </c>
      <c r="G115" s="111">
        <v>2</v>
      </c>
      <c r="H115" s="111">
        <v>2</v>
      </c>
      <c r="I115" s="111"/>
      <c r="J115" s="608">
        <f t="shared" si="11"/>
        <v>57756</v>
      </c>
      <c r="K115" s="199" t="s">
        <v>305</v>
      </c>
      <c r="M115" s="417"/>
      <c r="N115" s="700" t="s">
        <v>11427</v>
      </c>
    </row>
    <row r="116" spans="1:14" x14ac:dyDescent="0.25">
      <c r="A116" s="87"/>
      <c r="B116" s="111"/>
      <c r="C116" s="701" t="s">
        <v>11428</v>
      </c>
      <c r="D116" s="111"/>
      <c r="E116" s="111"/>
      <c r="F116" s="111"/>
      <c r="G116" s="111"/>
      <c r="H116" s="111"/>
      <c r="I116" s="111"/>
      <c r="J116" s="608">
        <f t="shared" si="11"/>
        <v>0</v>
      </c>
      <c r="K116" s="83"/>
    </row>
    <row r="117" spans="1:14" x14ac:dyDescent="0.25">
      <c r="A117" s="1051">
        <v>42565</v>
      </c>
      <c r="B117" s="111" t="s">
        <v>45</v>
      </c>
      <c r="C117" s="610" t="s">
        <v>11426</v>
      </c>
      <c r="D117" s="111" t="s">
        <v>11415</v>
      </c>
      <c r="E117" s="111" t="s">
        <v>24</v>
      </c>
      <c r="F117" s="980">
        <v>28878</v>
      </c>
      <c r="G117" s="111">
        <v>1</v>
      </c>
      <c r="H117" s="111">
        <v>1</v>
      </c>
      <c r="I117" s="111"/>
      <c r="J117" s="608">
        <f t="shared" si="11"/>
        <v>28878</v>
      </c>
      <c r="K117" s="83" t="s">
        <v>36</v>
      </c>
      <c r="M117" s="417"/>
      <c r="N117" s="700" t="s">
        <v>11427</v>
      </c>
    </row>
    <row r="118" spans="1:14" x14ac:dyDescent="0.25">
      <c r="A118" s="87"/>
      <c r="B118" s="111"/>
      <c r="C118" s="112" t="s">
        <v>11425</v>
      </c>
      <c r="D118" s="111"/>
      <c r="E118" s="111"/>
      <c r="F118" s="111"/>
      <c r="G118" s="111"/>
      <c r="H118" s="111"/>
      <c r="I118" s="111"/>
      <c r="J118" s="608">
        <f t="shared" si="11"/>
        <v>0</v>
      </c>
      <c r="K118" s="83"/>
    </row>
    <row r="119" spans="1:14" x14ac:dyDescent="0.25">
      <c r="A119" s="87"/>
      <c r="B119" s="111"/>
      <c r="C119" s="112"/>
      <c r="D119" s="111" t="s">
        <v>11416</v>
      </c>
      <c r="E119" s="111"/>
      <c r="F119" s="111"/>
      <c r="G119" s="119"/>
      <c r="H119" s="119"/>
      <c r="I119" s="119"/>
      <c r="J119" s="608">
        <f t="shared" si="11"/>
        <v>0</v>
      </c>
      <c r="K119" s="83"/>
    </row>
    <row r="120" spans="1:14" x14ac:dyDescent="0.25">
      <c r="A120" s="976">
        <v>42282</v>
      </c>
      <c r="B120" s="199" t="s">
        <v>1000</v>
      </c>
      <c r="C120" s="200" t="s">
        <v>11147</v>
      </c>
      <c r="D120" s="199" t="s">
        <v>11149</v>
      </c>
      <c r="E120" s="239" t="s">
        <v>24</v>
      </c>
      <c r="F120" s="201">
        <v>67000</v>
      </c>
      <c r="G120" s="199">
        <v>4</v>
      </c>
      <c r="H120" s="199">
        <v>4</v>
      </c>
      <c r="I120" s="199"/>
      <c r="J120" s="608">
        <f t="shared" ref="J120:J140" si="12">H120*F120</f>
        <v>268000</v>
      </c>
      <c r="K120" s="199" t="s">
        <v>461</v>
      </c>
      <c r="M120" t="s">
        <v>11148</v>
      </c>
      <c r="N120" t="s">
        <v>6226</v>
      </c>
    </row>
    <row r="121" spans="1:14" x14ac:dyDescent="0.25">
      <c r="C121" s="200" t="s">
        <v>11074</v>
      </c>
      <c r="J121" s="608">
        <f t="shared" si="12"/>
        <v>0</v>
      </c>
    </row>
    <row r="122" spans="1:14" x14ac:dyDescent="0.25">
      <c r="A122" s="286">
        <v>42264</v>
      </c>
      <c r="B122" s="199" t="s">
        <v>45</v>
      </c>
      <c r="D122" s="199" t="s">
        <v>11075</v>
      </c>
      <c r="E122" s="199" t="s">
        <v>24</v>
      </c>
      <c r="F122" s="201">
        <v>21200</v>
      </c>
      <c r="G122" s="199">
        <v>1</v>
      </c>
      <c r="H122" s="199">
        <v>1</v>
      </c>
      <c r="I122" s="199"/>
      <c r="J122" s="608">
        <f t="shared" si="12"/>
        <v>21200</v>
      </c>
      <c r="K122" s="199" t="s">
        <v>6668</v>
      </c>
      <c r="L122" s="200"/>
      <c r="M122" s="200" t="s">
        <v>11076</v>
      </c>
      <c r="N122" t="s">
        <v>6226</v>
      </c>
    </row>
    <row r="123" spans="1:14" x14ac:dyDescent="0.25">
      <c r="A123" s="286"/>
      <c r="B123" s="199"/>
      <c r="C123" s="200"/>
      <c r="D123" s="199"/>
      <c r="E123" s="199"/>
      <c r="F123" s="325"/>
      <c r="G123" s="199"/>
      <c r="H123" s="199"/>
      <c r="I123" s="200"/>
      <c r="J123" s="608">
        <f t="shared" si="12"/>
        <v>0</v>
      </c>
      <c r="K123" s="200"/>
      <c r="L123" s="200"/>
      <c r="M123" s="200"/>
    </row>
    <row r="124" spans="1:14" x14ac:dyDescent="0.25">
      <c r="A124" s="286">
        <v>42258</v>
      </c>
      <c r="B124" s="199" t="s">
        <v>10993</v>
      </c>
      <c r="C124" s="200" t="s">
        <v>10994</v>
      </c>
      <c r="D124" s="199" t="s">
        <v>10996</v>
      </c>
      <c r="E124" s="199" t="s">
        <v>731</v>
      </c>
      <c r="F124" s="201">
        <v>42987.25</v>
      </c>
      <c r="G124" s="199">
        <v>1</v>
      </c>
      <c r="H124" s="199">
        <v>1</v>
      </c>
      <c r="I124" s="199"/>
      <c r="J124" s="608">
        <f t="shared" si="12"/>
        <v>42987.25</v>
      </c>
      <c r="K124" s="199" t="s">
        <v>84</v>
      </c>
      <c r="L124" s="200"/>
      <c r="M124" s="200" t="s">
        <v>10989</v>
      </c>
    </row>
    <row r="125" spans="1:14" x14ac:dyDescent="0.25">
      <c r="A125" s="286"/>
      <c r="E125" s="239"/>
      <c r="F125" s="560"/>
      <c r="G125" s="239"/>
      <c r="J125" s="608">
        <f t="shared" si="12"/>
        <v>0</v>
      </c>
    </row>
    <row r="126" spans="1:14" x14ac:dyDescent="0.25">
      <c r="A126" s="286">
        <v>42251</v>
      </c>
      <c r="B126" s="199" t="s">
        <v>45</v>
      </c>
      <c r="C126" s="701" t="s">
        <v>10965</v>
      </c>
      <c r="D126" s="199" t="s">
        <v>10995</v>
      </c>
      <c r="E126" s="199" t="s">
        <v>24</v>
      </c>
      <c r="F126" s="201">
        <v>20200</v>
      </c>
      <c r="G126" s="199">
        <v>1</v>
      </c>
      <c r="H126" s="199">
        <v>1</v>
      </c>
      <c r="I126" s="199"/>
      <c r="J126" s="608">
        <f t="shared" si="12"/>
        <v>20200</v>
      </c>
      <c r="K126" s="199" t="s">
        <v>120</v>
      </c>
      <c r="M126" t="s">
        <v>10966</v>
      </c>
      <c r="N126" t="s">
        <v>6226</v>
      </c>
    </row>
    <row r="127" spans="1:14" x14ac:dyDescent="0.25">
      <c r="A127" s="286"/>
      <c r="E127" s="239"/>
      <c r="F127" s="560"/>
      <c r="G127" s="239"/>
      <c r="H127" s="239"/>
      <c r="J127" s="608">
        <f t="shared" si="12"/>
        <v>0</v>
      </c>
    </row>
    <row r="128" spans="1:14" x14ac:dyDescent="0.25">
      <c r="A128" s="899">
        <v>42241</v>
      </c>
      <c r="B128" s="548" t="s">
        <v>45</v>
      </c>
      <c r="C128" s="662" t="s">
        <v>10861</v>
      </c>
      <c r="D128" s="515" t="s">
        <v>10859</v>
      </c>
      <c r="E128" s="469" t="s">
        <v>28</v>
      </c>
      <c r="F128" s="580">
        <v>710000</v>
      </c>
      <c r="G128" s="469">
        <v>1</v>
      </c>
      <c r="H128" s="548">
        <v>1</v>
      </c>
      <c r="I128" s="327"/>
      <c r="J128" s="608">
        <f t="shared" si="12"/>
        <v>710000</v>
      </c>
      <c r="K128" s="469" t="s">
        <v>39</v>
      </c>
      <c r="M128" t="s">
        <v>10860</v>
      </c>
      <c r="N128" t="s">
        <v>10760</v>
      </c>
    </row>
    <row r="129" spans="1:14" x14ac:dyDescent="0.25">
      <c r="A129" s="326"/>
      <c r="B129" s="685"/>
      <c r="C129" s="662"/>
      <c r="D129" s="515"/>
      <c r="E129" s="687"/>
      <c r="F129" s="623"/>
      <c r="G129" s="686"/>
      <c r="H129" s="685"/>
      <c r="I129" s="662"/>
      <c r="J129" s="608">
        <f t="shared" si="12"/>
        <v>0</v>
      </c>
      <c r="K129" s="469"/>
    </row>
    <row r="130" spans="1:14" x14ac:dyDescent="0.25">
      <c r="A130" s="79">
        <v>42216</v>
      </c>
      <c r="B130" s="83" t="s">
        <v>49</v>
      </c>
      <c r="C130" s="87" t="s">
        <v>9252</v>
      </c>
      <c r="D130" s="83" t="s">
        <v>9253</v>
      </c>
      <c r="E130" s="83" t="s">
        <v>24</v>
      </c>
      <c r="F130" s="182">
        <v>22900</v>
      </c>
      <c r="G130" s="83">
        <v>1</v>
      </c>
      <c r="H130" s="83">
        <v>1</v>
      </c>
      <c r="I130" s="87"/>
      <c r="J130" s="608">
        <f t="shared" si="12"/>
        <v>22900</v>
      </c>
      <c r="K130" s="83" t="s">
        <v>178</v>
      </c>
      <c r="M130" t="s">
        <v>9254</v>
      </c>
      <c r="N130" s="576" t="s">
        <v>10900</v>
      </c>
    </row>
    <row r="131" spans="1:14" x14ac:dyDescent="0.25">
      <c r="A131" s="326"/>
      <c r="B131" s="332"/>
      <c r="C131" s="917"/>
      <c r="D131" s="332"/>
      <c r="E131" s="332"/>
      <c r="F131" s="323"/>
      <c r="G131" s="330"/>
      <c r="H131" s="330"/>
      <c r="I131" s="332"/>
      <c r="J131" s="608">
        <f t="shared" si="12"/>
        <v>0</v>
      </c>
      <c r="K131" s="332"/>
    </row>
    <row r="132" spans="1:14" x14ac:dyDescent="0.25">
      <c r="A132" s="326">
        <v>42214</v>
      </c>
      <c r="B132" s="469" t="s">
        <v>45</v>
      </c>
      <c r="C132" s="566" t="s">
        <v>9214</v>
      </c>
      <c r="D132" s="469" t="s">
        <v>9209</v>
      </c>
      <c r="E132" s="469" t="s">
        <v>24</v>
      </c>
      <c r="F132" s="323">
        <v>19600</v>
      </c>
      <c r="G132" s="469">
        <v>1</v>
      </c>
      <c r="H132" s="548">
        <v>1</v>
      </c>
      <c r="I132" s="327"/>
      <c r="J132" s="608">
        <f t="shared" si="12"/>
        <v>19600</v>
      </c>
      <c r="K132" s="469" t="s">
        <v>755</v>
      </c>
      <c r="M132" t="s">
        <v>9111</v>
      </c>
      <c r="N132" s="576" t="s">
        <v>6226</v>
      </c>
    </row>
    <row r="133" spans="1:14" x14ac:dyDescent="0.25">
      <c r="A133" s="327"/>
      <c r="B133" s="570"/>
      <c r="C133" s="461"/>
      <c r="D133" s="570"/>
      <c r="E133" s="570"/>
      <c r="F133" s="461"/>
      <c r="G133" s="461"/>
      <c r="H133" s="461"/>
      <c r="I133" s="461"/>
      <c r="J133" s="608">
        <f t="shared" si="12"/>
        <v>0</v>
      </c>
      <c r="K133" s="327"/>
    </row>
    <row r="134" spans="1:14" x14ac:dyDescent="0.25">
      <c r="A134" s="326">
        <v>42214</v>
      </c>
      <c r="B134" s="469" t="s">
        <v>45</v>
      </c>
      <c r="C134" s="662" t="s">
        <v>9213</v>
      </c>
      <c r="D134" s="469" t="s">
        <v>9208</v>
      </c>
      <c r="E134" s="469" t="s">
        <v>24</v>
      </c>
      <c r="F134" s="464">
        <v>19600</v>
      </c>
      <c r="G134" s="469">
        <v>1</v>
      </c>
      <c r="H134" s="469">
        <v>1</v>
      </c>
      <c r="I134" s="327"/>
      <c r="J134" s="608">
        <f t="shared" si="12"/>
        <v>19600</v>
      </c>
      <c r="K134" s="469" t="s">
        <v>305</v>
      </c>
      <c r="M134" t="s">
        <v>9111</v>
      </c>
      <c r="N134" s="576" t="s">
        <v>6226</v>
      </c>
    </row>
    <row r="135" spans="1:14" x14ac:dyDescent="0.25">
      <c r="A135" s="327"/>
      <c r="B135" s="570"/>
      <c r="C135" s="461"/>
      <c r="D135" s="570"/>
      <c r="E135" s="461"/>
      <c r="F135" s="461"/>
      <c r="G135" s="461"/>
      <c r="H135" s="461"/>
      <c r="I135" s="461"/>
      <c r="J135" s="608">
        <f t="shared" si="12"/>
        <v>0</v>
      </c>
      <c r="K135" s="327"/>
    </row>
    <row r="136" spans="1:14" x14ac:dyDescent="0.25">
      <c r="A136" s="326">
        <v>42213</v>
      </c>
      <c r="B136" s="686" t="s">
        <v>45</v>
      </c>
      <c r="C136" s="662" t="s">
        <v>9192</v>
      </c>
      <c r="D136" s="469" t="s">
        <v>9193</v>
      </c>
      <c r="E136" s="687" t="s">
        <v>24</v>
      </c>
      <c r="F136" s="914">
        <v>17400</v>
      </c>
      <c r="G136" s="686">
        <v>2</v>
      </c>
      <c r="H136" s="686">
        <v>2</v>
      </c>
      <c r="I136" s="662"/>
      <c r="J136" s="608">
        <f t="shared" si="12"/>
        <v>34800</v>
      </c>
      <c r="K136" s="469" t="s">
        <v>120</v>
      </c>
      <c r="M136" t="s">
        <v>9190</v>
      </c>
      <c r="N136" s="576" t="s">
        <v>6226</v>
      </c>
    </row>
    <row r="137" spans="1:14" x14ac:dyDescent="0.25">
      <c r="A137" s="87"/>
      <c r="B137" s="203"/>
      <c r="C137" s="92"/>
      <c r="D137" s="203"/>
      <c r="E137" s="92"/>
      <c r="F137" s="92"/>
      <c r="G137" s="92"/>
      <c r="H137" s="92"/>
      <c r="I137" s="92"/>
      <c r="J137" s="608">
        <f t="shared" si="12"/>
        <v>0</v>
      </c>
      <c r="K137" s="87"/>
    </row>
    <row r="138" spans="1:14" x14ac:dyDescent="0.25">
      <c r="A138" s="79">
        <v>42209</v>
      </c>
      <c r="B138" s="343" t="s">
        <v>9152</v>
      </c>
      <c r="C138" s="228" t="s">
        <v>9155</v>
      </c>
      <c r="D138" s="83" t="s">
        <v>9153</v>
      </c>
      <c r="E138" s="83" t="s">
        <v>35</v>
      </c>
      <c r="F138" s="182">
        <v>28900</v>
      </c>
      <c r="G138" s="83">
        <v>3</v>
      </c>
      <c r="H138" s="83">
        <v>3</v>
      </c>
      <c r="I138" s="83"/>
      <c r="J138" s="608">
        <f t="shared" si="12"/>
        <v>86700</v>
      </c>
      <c r="K138" s="83" t="s">
        <v>62</v>
      </c>
      <c r="M138" t="s">
        <v>9154</v>
      </c>
      <c r="N138" s="576" t="s">
        <v>6226</v>
      </c>
    </row>
    <row r="139" spans="1:14" x14ac:dyDescent="0.25">
      <c r="J139" s="608">
        <f t="shared" si="12"/>
        <v>0</v>
      </c>
      <c r="K139" s="200"/>
    </row>
    <row r="140" spans="1:14" x14ac:dyDescent="0.25">
      <c r="A140" s="79">
        <v>42207</v>
      </c>
      <c r="B140" s="83" t="s">
        <v>45</v>
      </c>
      <c r="C140" s="228" t="s">
        <v>9117</v>
      </c>
      <c r="D140" s="83" t="s">
        <v>9119</v>
      </c>
      <c r="E140" s="83" t="s">
        <v>35</v>
      </c>
      <c r="F140" s="182">
        <v>19474</v>
      </c>
      <c r="G140" s="83">
        <v>2</v>
      </c>
      <c r="H140" s="83">
        <v>2</v>
      </c>
      <c r="I140" s="83"/>
      <c r="J140" s="608">
        <f t="shared" si="12"/>
        <v>38948</v>
      </c>
      <c r="K140" s="83" t="s">
        <v>175</v>
      </c>
      <c r="L140" s="200"/>
      <c r="M140" s="200" t="s">
        <v>9118</v>
      </c>
      <c r="N140" s="576" t="s">
        <v>6226</v>
      </c>
    </row>
    <row r="141" spans="1:14" x14ac:dyDescent="0.25">
      <c r="A141" s="54">
        <v>42198</v>
      </c>
      <c r="B141" s="181" t="s">
        <v>820</v>
      </c>
      <c r="C141" s="232" t="s">
        <v>10759</v>
      </c>
      <c r="D141" s="181" t="s">
        <v>10758</v>
      </c>
      <c r="E141" s="181" t="s">
        <v>24</v>
      </c>
      <c r="F141" s="224">
        <v>35000</v>
      </c>
      <c r="G141" s="181">
        <v>1</v>
      </c>
      <c r="H141" s="181">
        <v>1</v>
      </c>
      <c r="I141" s="181"/>
      <c r="J141" s="367">
        <f t="shared" ref="J141:J147" si="13">H141*F141</f>
        <v>35000</v>
      </c>
      <c r="K141" s="181" t="s">
        <v>475</v>
      </c>
      <c r="L141" s="93"/>
      <c r="M141" t="s">
        <v>9083</v>
      </c>
      <c r="N141" s="833" t="s">
        <v>6226</v>
      </c>
    </row>
    <row r="142" spans="1:14" x14ac:dyDescent="0.25">
      <c r="A142" s="87"/>
      <c r="B142" s="203"/>
      <c r="C142" s="92"/>
      <c r="D142" s="203"/>
      <c r="E142" s="92"/>
      <c r="F142" s="92"/>
      <c r="G142" s="92"/>
      <c r="H142" s="92"/>
      <c r="I142" s="92"/>
      <c r="J142" s="608">
        <f t="shared" si="13"/>
        <v>0</v>
      </c>
      <c r="K142" s="92"/>
    </row>
    <row r="143" spans="1:14" x14ac:dyDescent="0.25">
      <c r="A143" s="79">
        <v>42198</v>
      </c>
      <c r="B143" s="83" t="s">
        <v>820</v>
      </c>
      <c r="C143" s="87" t="s">
        <v>9084</v>
      </c>
      <c r="D143" s="83" t="s">
        <v>9085</v>
      </c>
      <c r="E143" s="83" t="s">
        <v>24</v>
      </c>
      <c r="F143" s="182">
        <v>35000</v>
      </c>
      <c r="G143" s="83">
        <v>1</v>
      </c>
      <c r="H143" s="83">
        <v>1</v>
      </c>
      <c r="I143" s="87"/>
      <c r="J143" s="608">
        <f t="shared" si="13"/>
        <v>35000</v>
      </c>
      <c r="K143" s="83" t="s">
        <v>9086</v>
      </c>
      <c r="M143" t="s">
        <v>9083</v>
      </c>
      <c r="N143" s="576" t="s">
        <v>6226</v>
      </c>
    </row>
    <row r="144" spans="1:14" x14ac:dyDescent="0.25">
      <c r="A144" s="327"/>
      <c r="B144" s="686"/>
      <c r="C144" s="662"/>
      <c r="D144" s="469"/>
      <c r="E144" s="662"/>
      <c r="F144" s="327"/>
      <c r="G144" s="662"/>
      <c r="H144" s="662"/>
      <c r="I144" s="916"/>
      <c r="J144" s="608">
        <f t="shared" si="13"/>
        <v>0</v>
      </c>
      <c r="K144" s="662"/>
    </row>
    <row r="145" spans="1:14" x14ac:dyDescent="0.25">
      <c r="A145" s="326">
        <v>42198</v>
      </c>
      <c r="B145" s="686" t="s">
        <v>820</v>
      </c>
      <c r="C145" s="916" t="s">
        <v>9081</v>
      </c>
      <c r="D145" s="469" t="s">
        <v>9082</v>
      </c>
      <c r="E145" s="687" t="s">
        <v>24</v>
      </c>
      <c r="F145" s="938">
        <v>34500</v>
      </c>
      <c r="G145" s="686">
        <v>1</v>
      </c>
      <c r="H145" s="685">
        <v>1</v>
      </c>
      <c r="I145" s="662"/>
      <c r="J145" s="608">
        <f t="shared" si="13"/>
        <v>34500</v>
      </c>
      <c r="K145" s="686" t="s">
        <v>755</v>
      </c>
      <c r="M145" t="s">
        <v>9083</v>
      </c>
      <c r="N145" s="576" t="s">
        <v>6226</v>
      </c>
    </row>
    <row r="146" spans="1:14" x14ac:dyDescent="0.25">
      <c r="A146" s="327"/>
      <c r="B146" s="686"/>
      <c r="C146" s="916"/>
      <c r="D146" s="515"/>
      <c r="E146" s="686"/>
      <c r="F146" s="588"/>
      <c r="G146" s="662"/>
      <c r="H146" s="667"/>
      <c r="I146" s="662"/>
      <c r="J146" s="608">
        <f t="shared" si="13"/>
        <v>0</v>
      </c>
      <c r="K146" s="686"/>
    </row>
    <row r="147" spans="1:14" x14ac:dyDescent="0.25">
      <c r="A147" s="899">
        <v>42181</v>
      </c>
      <c r="B147" s="685" t="s">
        <v>49</v>
      </c>
      <c r="C147" s="662" t="s">
        <v>9002</v>
      </c>
      <c r="D147" s="515" t="s">
        <v>9003</v>
      </c>
      <c r="E147" s="687" t="s">
        <v>24</v>
      </c>
      <c r="F147" s="938">
        <v>29400</v>
      </c>
      <c r="G147" s="686">
        <v>1</v>
      </c>
      <c r="H147" s="685">
        <v>1</v>
      </c>
      <c r="I147" s="662"/>
      <c r="J147" s="608">
        <f t="shared" si="13"/>
        <v>29400</v>
      </c>
      <c r="K147" s="686" t="s">
        <v>36</v>
      </c>
      <c r="M147" t="s">
        <v>9004</v>
      </c>
    </row>
    <row r="148" spans="1:14" x14ac:dyDescent="0.25">
      <c r="A148" s="899"/>
      <c r="B148" s="548"/>
      <c r="C148" s="327"/>
      <c r="D148" s="515"/>
      <c r="E148" s="327"/>
      <c r="F148" s="566"/>
      <c r="G148" s="327"/>
      <c r="H148" s="566"/>
      <c r="I148" s="327"/>
      <c r="J148" s="608">
        <f t="shared" ref="J148:J160" si="14">H148*F148</f>
        <v>0</v>
      </c>
      <c r="K148" s="469"/>
    </row>
    <row r="149" spans="1:14" x14ac:dyDescent="0.25">
      <c r="A149" s="326">
        <v>42161</v>
      </c>
      <c r="B149" s="685" t="s">
        <v>49</v>
      </c>
      <c r="C149" s="662" t="s">
        <v>8967</v>
      </c>
      <c r="D149" s="515" t="s">
        <v>8965</v>
      </c>
      <c r="E149" s="687" t="s">
        <v>24</v>
      </c>
      <c r="F149" s="938">
        <v>16430</v>
      </c>
      <c r="G149" s="686">
        <v>1</v>
      </c>
      <c r="H149" s="685">
        <v>1</v>
      </c>
      <c r="I149" s="662"/>
      <c r="J149" s="608">
        <f t="shared" si="14"/>
        <v>16430</v>
      </c>
      <c r="K149" s="686" t="s">
        <v>691</v>
      </c>
      <c r="M149" t="s">
        <v>8966</v>
      </c>
    </row>
    <row r="150" spans="1:14" x14ac:dyDescent="0.25">
      <c r="A150" s="327"/>
      <c r="B150" s="685"/>
      <c r="C150" s="662"/>
      <c r="D150" s="515"/>
      <c r="E150" s="686"/>
      <c r="F150" s="588"/>
      <c r="G150" s="662"/>
      <c r="H150" s="667"/>
      <c r="I150" s="662"/>
      <c r="J150" s="608">
        <f t="shared" si="14"/>
        <v>0</v>
      </c>
      <c r="K150" s="686"/>
    </row>
    <row r="151" spans="1:14" x14ac:dyDescent="0.25">
      <c r="A151" s="326">
        <v>42130</v>
      </c>
      <c r="B151" s="685" t="s">
        <v>49</v>
      </c>
      <c r="C151" s="662" t="s">
        <v>8710</v>
      </c>
      <c r="D151" s="515" t="s">
        <v>8708</v>
      </c>
      <c r="E151" s="687" t="s">
        <v>24</v>
      </c>
      <c r="F151" s="938">
        <v>22500</v>
      </c>
      <c r="G151" s="686">
        <v>1</v>
      </c>
      <c r="H151" s="685">
        <v>1</v>
      </c>
      <c r="I151" s="662"/>
      <c r="J151" s="608">
        <f t="shared" si="14"/>
        <v>22500</v>
      </c>
      <c r="K151" s="686" t="s">
        <v>801</v>
      </c>
      <c r="M151" t="s">
        <v>8709</v>
      </c>
      <c r="N151" s="576" t="s">
        <v>6226</v>
      </c>
    </row>
    <row r="152" spans="1:14" x14ac:dyDescent="0.25">
      <c r="A152" s="327"/>
      <c r="B152" s="685"/>
      <c r="C152" s="662"/>
      <c r="D152" s="515"/>
      <c r="E152" s="686"/>
      <c r="F152" s="588"/>
      <c r="G152" s="662"/>
      <c r="H152" s="667"/>
      <c r="I152" s="662"/>
      <c r="J152" s="608">
        <f t="shared" si="14"/>
        <v>0</v>
      </c>
      <c r="K152" s="686"/>
    </row>
    <row r="153" spans="1:14" x14ac:dyDescent="0.25">
      <c r="A153" s="326">
        <v>42124</v>
      </c>
      <c r="B153" s="332" t="s">
        <v>820</v>
      </c>
      <c r="C153" s="285" t="s">
        <v>8674</v>
      </c>
      <c r="D153" s="437" t="s">
        <v>8672</v>
      </c>
      <c r="E153" s="332" t="s">
        <v>24</v>
      </c>
      <c r="F153" s="323">
        <v>46000</v>
      </c>
      <c r="G153" s="330">
        <v>1</v>
      </c>
      <c r="H153" s="331">
        <v>1</v>
      </c>
      <c r="I153" s="332"/>
      <c r="J153" s="367">
        <f t="shared" ref="J153" si="15">H153*F153</f>
        <v>46000</v>
      </c>
      <c r="K153" s="437" t="s">
        <v>836</v>
      </c>
      <c r="M153" t="s">
        <v>8670</v>
      </c>
      <c r="N153" s="576" t="s">
        <v>6226</v>
      </c>
    </row>
    <row r="154" spans="1:14" x14ac:dyDescent="0.25">
      <c r="A154" s="327"/>
      <c r="B154" s="469"/>
      <c r="C154" s="917" t="s">
        <v>8707</v>
      </c>
      <c r="D154" s="548"/>
      <c r="E154" s="566"/>
      <c r="F154" s="327"/>
      <c r="G154" s="327"/>
      <c r="H154" s="588"/>
      <c r="I154" s="327"/>
      <c r="J154" s="608">
        <f t="shared" si="14"/>
        <v>0</v>
      </c>
      <c r="K154" s="327"/>
    </row>
    <row r="155" spans="1:14" x14ac:dyDescent="0.25">
      <c r="A155" s="326">
        <v>42124</v>
      </c>
      <c r="B155" s="332" t="s">
        <v>820</v>
      </c>
      <c r="C155" s="285" t="s">
        <v>8673</v>
      </c>
      <c r="D155" s="437" t="s">
        <v>8671</v>
      </c>
      <c r="E155" s="332" t="s">
        <v>24</v>
      </c>
      <c r="F155" s="323">
        <v>46000</v>
      </c>
      <c r="G155" s="330">
        <v>1</v>
      </c>
      <c r="H155" s="331">
        <v>1</v>
      </c>
      <c r="I155" s="332"/>
      <c r="J155" s="367">
        <f t="shared" si="14"/>
        <v>46000</v>
      </c>
      <c r="K155" s="437" t="s">
        <v>181</v>
      </c>
      <c r="M155" t="s">
        <v>8670</v>
      </c>
      <c r="N155" s="576" t="s">
        <v>6226</v>
      </c>
    </row>
    <row r="156" spans="1:14" x14ac:dyDescent="0.25">
      <c r="A156" s="326"/>
      <c r="B156" s="332"/>
      <c r="C156" s="917" t="s">
        <v>8706</v>
      </c>
      <c r="D156" s="332"/>
      <c r="E156" s="437"/>
      <c r="F156" s="323"/>
      <c r="G156" s="330"/>
      <c r="H156" s="331"/>
      <c r="I156" s="332"/>
      <c r="J156" s="367">
        <f t="shared" si="14"/>
        <v>0</v>
      </c>
      <c r="K156" s="437"/>
    </row>
    <row r="157" spans="1:14" x14ac:dyDescent="0.25">
      <c r="A157" s="326">
        <v>42116</v>
      </c>
      <c r="B157" s="469" t="s">
        <v>49</v>
      </c>
      <c r="C157" s="327" t="s">
        <v>8631</v>
      </c>
      <c r="D157" s="469" t="s">
        <v>8632</v>
      </c>
      <c r="E157" s="469" t="s">
        <v>24</v>
      </c>
      <c r="F157" s="323">
        <v>23900</v>
      </c>
      <c r="G157" s="469">
        <v>1</v>
      </c>
      <c r="H157" s="469">
        <v>1</v>
      </c>
      <c r="I157" s="327"/>
      <c r="J157" s="367">
        <f t="shared" si="14"/>
        <v>23900</v>
      </c>
      <c r="K157" s="469" t="s">
        <v>156</v>
      </c>
      <c r="M157" t="s">
        <v>8633</v>
      </c>
      <c r="N157" s="576" t="s">
        <v>6226</v>
      </c>
    </row>
    <row r="158" spans="1:14" x14ac:dyDescent="0.25">
      <c r="A158" s="327"/>
      <c r="B158" s="570"/>
      <c r="C158" s="461"/>
      <c r="D158" s="570"/>
      <c r="E158" s="461"/>
      <c r="F158" s="461"/>
      <c r="G158" s="461"/>
      <c r="H158" s="461"/>
      <c r="I158" s="461"/>
      <c r="J158" s="367">
        <f t="shared" si="14"/>
        <v>0</v>
      </c>
      <c r="K158" s="461"/>
      <c r="L158" s="128"/>
    </row>
    <row r="159" spans="1:14" x14ac:dyDescent="0.25">
      <c r="A159" s="326">
        <v>42111</v>
      </c>
      <c r="B159" s="469" t="s">
        <v>49</v>
      </c>
      <c r="C159" s="662" t="s">
        <v>8537</v>
      </c>
      <c r="D159" s="469" t="s">
        <v>8540</v>
      </c>
      <c r="E159" s="469" t="s">
        <v>24</v>
      </c>
      <c r="F159" s="464">
        <v>15800</v>
      </c>
      <c r="G159" s="469">
        <v>1</v>
      </c>
      <c r="H159" s="469">
        <v>1</v>
      </c>
      <c r="I159" s="327"/>
      <c r="J159" s="367">
        <f t="shared" si="14"/>
        <v>15800</v>
      </c>
      <c r="K159" s="469" t="s">
        <v>310</v>
      </c>
      <c r="L159" s="128"/>
      <c r="M159" t="s">
        <v>8536</v>
      </c>
    </row>
    <row r="160" spans="1:14" x14ac:dyDescent="0.25">
      <c r="A160" s="327"/>
      <c r="B160" s="570"/>
      <c r="C160" s="461"/>
      <c r="D160" s="570"/>
      <c r="E160" s="461"/>
      <c r="F160" s="461"/>
      <c r="G160" s="461"/>
      <c r="H160" s="461"/>
      <c r="I160" s="461"/>
      <c r="J160" s="367">
        <f t="shared" si="14"/>
        <v>0</v>
      </c>
      <c r="K160" s="461"/>
      <c r="L160" s="128"/>
    </row>
    <row r="161" spans="1:15" x14ac:dyDescent="0.25">
      <c r="A161" s="326">
        <v>42094</v>
      </c>
      <c r="B161" s="686" t="s">
        <v>8317</v>
      </c>
      <c r="C161" s="662" t="s">
        <v>8318</v>
      </c>
      <c r="D161" s="469" t="s">
        <v>8539</v>
      </c>
      <c r="E161" s="687" t="s">
        <v>28</v>
      </c>
      <c r="F161" s="914">
        <v>225470</v>
      </c>
      <c r="G161" s="686">
        <v>1</v>
      </c>
      <c r="H161" s="686">
        <v>1</v>
      </c>
      <c r="I161" s="662"/>
      <c r="J161" s="367">
        <f>H161*F161</f>
        <v>225470</v>
      </c>
      <c r="K161" s="686" t="s">
        <v>855</v>
      </c>
      <c r="L161" s="128"/>
    </row>
    <row r="162" spans="1:15" x14ac:dyDescent="0.25">
      <c r="A162" s="87"/>
      <c r="B162" s="203"/>
      <c r="C162" s="92"/>
      <c r="D162" s="203"/>
      <c r="E162" s="92"/>
      <c r="F162" s="92"/>
      <c r="G162" s="92"/>
      <c r="H162" s="92"/>
      <c r="I162" s="92"/>
      <c r="J162" s="92"/>
      <c r="K162" s="92"/>
      <c r="L162" s="128"/>
    </row>
    <row r="163" spans="1:15" x14ac:dyDescent="0.25">
      <c r="A163" s="326">
        <v>42075</v>
      </c>
      <c r="B163" s="469" t="s">
        <v>1014</v>
      </c>
      <c r="C163" s="327" t="s">
        <v>8315</v>
      </c>
      <c r="D163" s="469" t="s">
        <v>8538</v>
      </c>
      <c r="E163" s="469" t="s">
        <v>24</v>
      </c>
      <c r="F163" s="464">
        <v>17000</v>
      </c>
      <c r="G163" s="470">
        <v>1</v>
      </c>
      <c r="H163" s="548">
        <v>1</v>
      </c>
      <c r="I163" s="470"/>
      <c r="J163" s="367">
        <f>H163*F163</f>
        <v>17000</v>
      </c>
      <c r="K163" s="548" t="s">
        <v>8316</v>
      </c>
    </row>
    <row r="164" spans="1:15" x14ac:dyDescent="0.25">
      <c r="A164" s="731">
        <v>41976</v>
      </c>
      <c r="B164" s="807" t="s">
        <v>49</v>
      </c>
      <c r="C164" s="804" t="s">
        <v>6526</v>
      </c>
      <c r="D164" s="807" t="s">
        <v>7629</v>
      </c>
      <c r="E164" s="805" t="s">
        <v>24</v>
      </c>
      <c r="F164" s="808">
        <v>20900</v>
      </c>
      <c r="G164" s="805">
        <v>3</v>
      </c>
      <c r="H164" s="807">
        <v>3</v>
      </c>
      <c r="I164" s="805"/>
      <c r="J164" s="797">
        <f>H164*F164</f>
        <v>62700</v>
      </c>
      <c r="K164" s="805" t="s">
        <v>6121</v>
      </c>
      <c r="L164" s="284"/>
      <c r="M164" s="284" t="s">
        <v>6226</v>
      </c>
      <c r="N164" t="s">
        <v>7668</v>
      </c>
      <c r="O164" t="s">
        <v>7669</v>
      </c>
    </row>
    <row r="165" spans="1:15" x14ac:dyDescent="0.25">
      <c r="A165" s="326"/>
      <c r="B165" s="548"/>
      <c r="C165" s="327"/>
      <c r="D165" s="548"/>
      <c r="E165" s="327"/>
      <c r="F165" s="566"/>
      <c r="G165" s="327"/>
      <c r="H165" s="566"/>
      <c r="I165" s="327"/>
      <c r="J165" s="566"/>
      <c r="K165" s="327"/>
      <c r="L165" s="284"/>
      <c r="M165" s="284"/>
    </row>
    <row r="166" spans="1:15" x14ac:dyDescent="0.25">
      <c r="A166" s="812">
        <v>41954</v>
      </c>
      <c r="B166" s="857" t="s">
        <v>45</v>
      </c>
      <c r="C166" s="811" t="s">
        <v>6251</v>
      </c>
      <c r="D166" s="803" t="s">
        <v>7328</v>
      </c>
      <c r="E166" s="815" t="s">
        <v>24</v>
      </c>
      <c r="F166" s="858">
        <v>17500</v>
      </c>
      <c r="G166" s="859">
        <v>1</v>
      </c>
      <c r="H166" s="857">
        <v>1</v>
      </c>
      <c r="I166" s="811"/>
      <c r="J166" s="819">
        <f>H166*F166</f>
        <v>17500</v>
      </c>
      <c r="K166" s="859" t="s">
        <v>1003</v>
      </c>
      <c r="M166" s="576" t="s">
        <v>6226</v>
      </c>
      <c r="N166" t="s">
        <v>7624</v>
      </c>
      <c r="O166" t="s">
        <v>7625</v>
      </c>
    </row>
    <row r="167" spans="1:15" x14ac:dyDescent="0.25">
      <c r="A167" s="662"/>
      <c r="B167" s="685"/>
      <c r="C167" s="662"/>
      <c r="D167" s="199"/>
      <c r="E167" s="662"/>
      <c r="F167" s="667"/>
      <c r="G167" s="662"/>
      <c r="H167" s="667"/>
      <c r="I167" s="662"/>
      <c r="J167" s="667"/>
      <c r="K167" s="662"/>
    </row>
    <row r="168" spans="1:15" x14ac:dyDescent="0.25">
      <c r="A168" s="812">
        <v>41954</v>
      </c>
      <c r="B168" s="857" t="s">
        <v>45</v>
      </c>
      <c r="C168" s="811" t="s">
        <v>6250</v>
      </c>
      <c r="D168" s="803" t="s">
        <v>7327</v>
      </c>
      <c r="E168" s="815" t="s">
        <v>24</v>
      </c>
      <c r="F168" s="858">
        <v>17500</v>
      </c>
      <c r="G168" s="859">
        <v>1</v>
      </c>
      <c r="H168" s="857">
        <v>1</v>
      </c>
      <c r="I168" s="811"/>
      <c r="J168" s="819">
        <f t="shared" ref="J168:J176" si="16">H168*F168</f>
        <v>17500</v>
      </c>
      <c r="K168" s="859" t="s">
        <v>25</v>
      </c>
      <c r="M168" s="576" t="s">
        <v>6226</v>
      </c>
      <c r="N168" t="s">
        <v>7624</v>
      </c>
      <c r="O168" t="s">
        <v>7625</v>
      </c>
    </row>
    <row r="169" spans="1:15" x14ac:dyDescent="0.25">
      <c r="A169" s="662"/>
      <c r="B169" s="685"/>
      <c r="C169" s="662"/>
      <c r="D169" s="199"/>
      <c r="E169" s="686"/>
      <c r="F169" s="667"/>
      <c r="G169" s="662"/>
      <c r="H169" s="667"/>
      <c r="I169" s="662"/>
      <c r="J169" s="688">
        <f t="shared" si="16"/>
        <v>0</v>
      </c>
      <c r="K169" s="686"/>
    </row>
    <row r="170" spans="1:15" x14ac:dyDescent="0.25">
      <c r="A170" s="812">
        <v>41954</v>
      </c>
      <c r="B170" s="857" t="s">
        <v>45</v>
      </c>
      <c r="C170" s="811" t="s">
        <v>6249</v>
      </c>
      <c r="D170" s="803" t="s">
        <v>7326</v>
      </c>
      <c r="E170" s="815" t="s">
        <v>24</v>
      </c>
      <c r="F170" s="858">
        <v>17500</v>
      </c>
      <c r="G170" s="859">
        <v>1</v>
      </c>
      <c r="H170" s="857">
        <v>1</v>
      </c>
      <c r="I170" s="811"/>
      <c r="J170" s="819">
        <f t="shared" si="16"/>
        <v>17500</v>
      </c>
      <c r="K170" s="859" t="s">
        <v>5418</v>
      </c>
      <c r="M170" s="576" t="s">
        <v>6226</v>
      </c>
      <c r="N170" t="s">
        <v>7624</v>
      </c>
      <c r="O170" t="s">
        <v>7625</v>
      </c>
    </row>
    <row r="171" spans="1:15" x14ac:dyDescent="0.25">
      <c r="A171" s="326"/>
      <c r="B171" s="548"/>
      <c r="C171" s="327"/>
      <c r="D171" s="199"/>
      <c r="E171" s="327"/>
      <c r="F171" s="566"/>
      <c r="G171" s="327"/>
      <c r="H171" s="566"/>
      <c r="I171" s="327"/>
      <c r="J171" s="608">
        <f t="shared" si="16"/>
        <v>0</v>
      </c>
      <c r="K171" s="469"/>
      <c r="L171" s="284"/>
      <c r="M171" s="284"/>
    </row>
    <row r="172" spans="1:15" x14ac:dyDescent="0.25">
      <c r="A172" s="812">
        <v>41954</v>
      </c>
      <c r="B172" s="857" t="s">
        <v>45</v>
      </c>
      <c r="C172" s="811" t="s">
        <v>6248</v>
      </c>
      <c r="D172" s="803" t="s">
        <v>7325</v>
      </c>
      <c r="E172" s="815" t="s">
        <v>24</v>
      </c>
      <c r="F172" s="858">
        <v>17500</v>
      </c>
      <c r="G172" s="859">
        <v>1</v>
      </c>
      <c r="H172" s="857">
        <v>1</v>
      </c>
      <c r="I172" s="811"/>
      <c r="J172" s="819">
        <f t="shared" si="16"/>
        <v>17500</v>
      </c>
      <c r="K172" s="859" t="s">
        <v>1003</v>
      </c>
      <c r="M172" s="576" t="s">
        <v>6226</v>
      </c>
      <c r="N172" t="s">
        <v>7624</v>
      </c>
      <c r="O172" t="s">
        <v>7625</v>
      </c>
    </row>
    <row r="173" spans="1:15" x14ac:dyDescent="0.25">
      <c r="A173" s="662"/>
      <c r="B173" s="685"/>
      <c r="C173" s="662"/>
      <c r="D173" s="199"/>
      <c r="E173" s="686"/>
      <c r="F173" s="667"/>
      <c r="G173" s="662"/>
      <c r="H173" s="667"/>
      <c r="I173" s="662"/>
      <c r="J173" s="688">
        <f t="shared" si="16"/>
        <v>0</v>
      </c>
      <c r="K173" s="686"/>
    </row>
    <row r="174" spans="1:15" x14ac:dyDescent="0.25">
      <c r="A174" s="812">
        <v>41954</v>
      </c>
      <c r="B174" s="857" t="s">
        <v>45</v>
      </c>
      <c r="C174" s="811" t="s">
        <v>6247</v>
      </c>
      <c r="D174" s="803" t="s">
        <v>6376</v>
      </c>
      <c r="E174" s="815" t="s">
        <v>24</v>
      </c>
      <c r="F174" s="858">
        <v>17500</v>
      </c>
      <c r="G174" s="859">
        <v>1</v>
      </c>
      <c r="H174" s="857">
        <v>1</v>
      </c>
      <c r="I174" s="811"/>
      <c r="J174" s="819">
        <f t="shared" si="16"/>
        <v>17500</v>
      </c>
      <c r="K174" s="859" t="s">
        <v>1037</v>
      </c>
      <c r="M174" s="576" t="s">
        <v>6226</v>
      </c>
      <c r="N174" t="s">
        <v>7624</v>
      </c>
      <c r="O174" t="s">
        <v>7625</v>
      </c>
    </row>
    <row r="175" spans="1:15" x14ac:dyDescent="0.25">
      <c r="A175" s="662"/>
      <c r="B175" s="685"/>
      <c r="C175" s="662"/>
      <c r="D175" s="199"/>
      <c r="E175" s="686"/>
      <c r="F175" s="667"/>
      <c r="G175" s="662"/>
      <c r="H175" s="667"/>
      <c r="I175" s="662"/>
      <c r="J175" s="688">
        <f t="shared" si="16"/>
        <v>0</v>
      </c>
      <c r="K175" s="686"/>
    </row>
    <row r="176" spans="1:15" x14ac:dyDescent="0.25">
      <c r="A176" s="812">
        <v>41954</v>
      </c>
      <c r="B176" s="857" t="s">
        <v>45</v>
      </c>
      <c r="C176" s="811" t="s">
        <v>6246</v>
      </c>
      <c r="D176" s="803" t="s">
        <v>7626</v>
      </c>
      <c r="E176" s="859" t="s">
        <v>24</v>
      </c>
      <c r="F176" s="858">
        <v>17500</v>
      </c>
      <c r="G176" s="859">
        <v>1</v>
      </c>
      <c r="H176" s="857">
        <v>1</v>
      </c>
      <c r="I176" s="811"/>
      <c r="J176" s="819">
        <f t="shared" si="16"/>
        <v>17500</v>
      </c>
      <c r="K176" s="859" t="s">
        <v>449</v>
      </c>
      <c r="M176" s="576" t="s">
        <v>6226</v>
      </c>
      <c r="N176" t="s">
        <v>7624</v>
      </c>
      <c r="O176" t="s">
        <v>7625</v>
      </c>
    </row>
    <row r="177" spans="1:15" x14ac:dyDescent="0.25">
      <c r="A177" s="92"/>
      <c r="C177" s="92"/>
      <c r="D177" s="199"/>
      <c r="E177" s="92"/>
      <c r="G177" s="92"/>
      <c r="I177" s="92"/>
      <c r="K177" s="92"/>
    </row>
    <row r="178" spans="1:15" x14ac:dyDescent="0.25">
      <c r="A178" s="812">
        <v>41940</v>
      </c>
      <c r="B178" s="813" t="s">
        <v>45</v>
      </c>
      <c r="C178" s="814" t="s">
        <v>6333</v>
      </c>
      <c r="D178" s="721" t="s">
        <v>7628</v>
      </c>
      <c r="E178" s="815" t="s">
        <v>24</v>
      </c>
      <c r="F178" s="816">
        <v>39550</v>
      </c>
      <c r="G178" s="817">
        <v>1</v>
      </c>
      <c r="H178" s="818">
        <v>1</v>
      </c>
      <c r="I178" s="815"/>
      <c r="J178" s="819">
        <f>H178*F178</f>
        <v>39550</v>
      </c>
      <c r="K178" s="815" t="s">
        <v>6121</v>
      </c>
      <c r="L178" t="s">
        <v>8155</v>
      </c>
      <c r="M178" s="670"/>
      <c r="N178" t="s">
        <v>7562</v>
      </c>
      <c r="O178" t="s">
        <v>7407</v>
      </c>
    </row>
    <row r="179" spans="1:15" x14ac:dyDescent="0.25">
      <c r="A179" s="731">
        <v>41921</v>
      </c>
      <c r="B179" s="721" t="s">
        <v>820</v>
      </c>
      <c r="C179" s="732" t="s">
        <v>6340</v>
      </c>
      <c r="D179" s="721" t="s">
        <v>7627</v>
      </c>
      <c r="E179" s="730" t="s">
        <v>24</v>
      </c>
      <c r="F179" s="733">
        <v>37000</v>
      </c>
      <c r="G179" s="734">
        <v>1</v>
      </c>
      <c r="H179" s="735">
        <v>1</v>
      </c>
      <c r="I179" s="730"/>
      <c r="J179" s="729">
        <f>H179*F179</f>
        <v>37000</v>
      </c>
      <c r="K179" s="730" t="s">
        <v>310</v>
      </c>
      <c r="M179" s="100"/>
      <c r="N179" t="s">
        <v>7560</v>
      </c>
      <c r="O179" t="s">
        <v>7561</v>
      </c>
    </row>
    <row r="180" spans="1:15" x14ac:dyDescent="0.25">
      <c r="A180" s="731">
        <v>41907</v>
      </c>
      <c r="B180" s="803" t="s">
        <v>45</v>
      </c>
      <c r="C180" s="804" t="s">
        <v>6339</v>
      </c>
      <c r="D180" s="803" t="s">
        <v>7245</v>
      </c>
      <c r="E180" s="805" t="s">
        <v>24</v>
      </c>
      <c r="F180" s="820">
        <v>19850</v>
      </c>
      <c r="G180" s="805">
        <v>1</v>
      </c>
      <c r="H180" s="803">
        <v>1</v>
      </c>
      <c r="I180" s="804"/>
      <c r="J180" s="729">
        <f>H180*F180</f>
        <v>19850</v>
      </c>
      <c r="K180" s="805" t="s">
        <v>691</v>
      </c>
      <c r="L180" t="s">
        <v>8155</v>
      </c>
      <c r="M180" s="515"/>
      <c r="N180" t="s">
        <v>8151</v>
      </c>
    </row>
    <row r="182" spans="1:15" x14ac:dyDescent="0.25">
      <c r="A182" s="731">
        <v>41898</v>
      </c>
      <c r="B182" s="807" t="s">
        <v>49</v>
      </c>
      <c r="C182" s="811" t="s">
        <v>6334</v>
      </c>
      <c r="D182" s="807" t="s">
        <v>6315</v>
      </c>
      <c r="E182" s="805" t="s">
        <v>24</v>
      </c>
      <c r="F182" s="808">
        <v>25995</v>
      </c>
      <c r="G182" s="805">
        <v>1</v>
      </c>
      <c r="H182" s="807">
        <v>1</v>
      </c>
      <c r="I182" s="804"/>
      <c r="J182" s="797">
        <f>H182*F182</f>
        <v>25995</v>
      </c>
      <c r="K182" s="805" t="s">
        <v>29</v>
      </c>
      <c r="N182" t="s">
        <v>7556</v>
      </c>
      <c r="O182" t="s">
        <v>7428</v>
      </c>
    </row>
    <row r="184" spans="1:15" x14ac:dyDescent="0.25">
      <c r="A184" s="723">
        <v>41869</v>
      </c>
      <c r="B184" s="798" t="s">
        <v>49</v>
      </c>
      <c r="C184" s="724" t="s">
        <v>6326</v>
      </c>
      <c r="D184" s="798" t="s">
        <v>7324</v>
      </c>
      <c r="E184" s="725" t="s">
        <v>24</v>
      </c>
      <c r="F184" s="722">
        <v>29000</v>
      </c>
      <c r="G184" s="727">
        <v>2</v>
      </c>
      <c r="H184" s="796">
        <v>2</v>
      </c>
      <c r="I184" s="725"/>
      <c r="J184" s="797">
        <f>H184*F184</f>
        <v>58000</v>
      </c>
      <c r="K184" s="730" t="s">
        <v>472</v>
      </c>
      <c r="N184" t="s">
        <v>7364</v>
      </c>
      <c r="O184" t="s">
        <v>7413</v>
      </c>
    </row>
    <row r="185" spans="1:15" x14ac:dyDescent="0.25">
      <c r="A185" s="92"/>
      <c r="C185" s="92"/>
      <c r="E185" s="92"/>
      <c r="G185" s="92"/>
      <c r="I185" s="92"/>
      <c r="K185" s="92"/>
    </row>
    <row r="186" spans="1:15" x14ac:dyDescent="0.25">
      <c r="A186" s="723">
        <v>41869</v>
      </c>
      <c r="B186" s="801" t="s">
        <v>49</v>
      </c>
      <c r="C186" s="724" t="s">
        <v>6034</v>
      </c>
      <c r="D186" s="801" t="s">
        <v>7323</v>
      </c>
      <c r="E186" s="725" t="s">
        <v>24</v>
      </c>
      <c r="F186" s="722">
        <v>90000</v>
      </c>
      <c r="G186" s="727">
        <v>1</v>
      </c>
      <c r="H186" s="796">
        <v>1</v>
      </c>
      <c r="I186" s="725"/>
      <c r="J186" s="797">
        <f>H186*F186</f>
        <v>90000</v>
      </c>
      <c r="K186" s="730" t="s">
        <v>472</v>
      </c>
      <c r="N186" t="s">
        <v>7364</v>
      </c>
      <c r="O186" t="s">
        <v>7413</v>
      </c>
    </row>
    <row r="187" spans="1:15" x14ac:dyDescent="0.25">
      <c r="A187" s="731">
        <v>41808</v>
      </c>
      <c r="B187" s="721" t="s">
        <v>490</v>
      </c>
      <c r="C187" s="732" t="s">
        <v>5603</v>
      </c>
      <c r="D187" s="721" t="s">
        <v>7322</v>
      </c>
      <c r="E187" s="730" t="s">
        <v>24</v>
      </c>
      <c r="F187" s="733">
        <v>20470</v>
      </c>
      <c r="G187" s="734">
        <v>1</v>
      </c>
      <c r="H187" s="735">
        <v>1</v>
      </c>
      <c r="I187" s="730"/>
      <c r="J187" s="729">
        <f>H187*F187</f>
        <v>20470</v>
      </c>
      <c r="K187" s="730" t="s">
        <v>62</v>
      </c>
      <c r="M187" t="s">
        <v>7485</v>
      </c>
    </row>
    <row r="188" spans="1:15" x14ac:dyDescent="0.25">
      <c r="A188" s="92"/>
      <c r="C188" s="92"/>
      <c r="E188" s="92"/>
      <c r="G188" s="92"/>
      <c r="I188" s="92"/>
      <c r="K188" s="92"/>
    </row>
    <row r="189" spans="1:15" x14ac:dyDescent="0.25">
      <c r="A189" s="731">
        <v>41788</v>
      </c>
      <c r="B189" s="807" t="s">
        <v>5591</v>
      </c>
      <c r="C189" s="804" t="s">
        <v>5592</v>
      </c>
      <c r="D189" s="807" t="s">
        <v>7321</v>
      </c>
      <c r="E189" s="805" t="s">
        <v>24</v>
      </c>
      <c r="F189" s="808">
        <v>43000</v>
      </c>
      <c r="G189" s="805">
        <v>1</v>
      </c>
      <c r="H189" s="807">
        <v>1</v>
      </c>
      <c r="I189" s="804"/>
      <c r="J189" s="797">
        <f>H189*F189</f>
        <v>43000</v>
      </c>
      <c r="K189" s="805" t="s">
        <v>709</v>
      </c>
      <c r="M189" t="s">
        <v>7501</v>
      </c>
    </row>
    <row r="190" spans="1:15" x14ac:dyDescent="0.25">
      <c r="A190" s="92"/>
      <c r="C190" s="92"/>
      <c r="E190" s="92"/>
      <c r="G190" s="92"/>
      <c r="I190" s="92"/>
      <c r="K190" s="92"/>
    </row>
    <row r="191" spans="1:15" x14ac:dyDescent="0.25">
      <c r="A191" s="723">
        <v>41767</v>
      </c>
      <c r="B191" s="801" t="s">
        <v>49</v>
      </c>
      <c r="C191" s="724" t="s">
        <v>182</v>
      </c>
      <c r="D191" s="801" t="s">
        <v>7320</v>
      </c>
      <c r="E191" s="725" t="s">
        <v>24</v>
      </c>
      <c r="F191" s="726">
        <v>18790</v>
      </c>
      <c r="G191" s="727">
        <v>1</v>
      </c>
      <c r="H191" s="728">
        <v>1</v>
      </c>
      <c r="I191" s="725"/>
      <c r="J191" s="797">
        <f>H191*F191</f>
        <v>18790</v>
      </c>
      <c r="K191" s="730" t="s">
        <v>44</v>
      </c>
      <c r="M191" t="s">
        <v>8306</v>
      </c>
    </row>
    <row r="192" spans="1:15" x14ac:dyDescent="0.25">
      <c r="A192" s="662"/>
      <c r="B192" s="685"/>
      <c r="C192" s="662"/>
      <c r="D192" s="685"/>
      <c r="E192" s="662"/>
      <c r="F192" s="667"/>
      <c r="G192" s="662"/>
      <c r="H192" s="667"/>
      <c r="I192" s="662"/>
      <c r="J192" s="667"/>
      <c r="K192" s="662"/>
    </row>
    <row r="193" spans="1:14" x14ac:dyDescent="0.25">
      <c r="A193" s="723">
        <v>41767</v>
      </c>
      <c r="B193" s="720" t="s">
        <v>45</v>
      </c>
      <c r="C193" s="724" t="s">
        <v>303</v>
      </c>
      <c r="D193" s="720" t="s">
        <v>7319</v>
      </c>
      <c r="E193" s="725" t="s">
        <v>24</v>
      </c>
      <c r="F193" s="726">
        <v>19600</v>
      </c>
      <c r="G193" s="727">
        <v>1</v>
      </c>
      <c r="H193" s="728">
        <v>1</v>
      </c>
      <c r="I193" s="725"/>
      <c r="J193" s="729">
        <f>H193*F193</f>
        <v>19600</v>
      </c>
      <c r="K193" s="730" t="s">
        <v>44</v>
      </c>
      <c r="M193" t="s">
        <v>8149</v>
      </c>
    </row>
    <row r="194" spans="1:14" x14ac:dyDescent="0.25">
      <c r="A194" s="461"/>
      <c r="B194" s="557"/>
      <c r="C194" s="461"/>
      <c r="D194" s="557"/>
      <c r="E194" s="461"/>
      <c r="F194" s="284"/>
      <c r="G194" s="461"/>
      <c r="H194" s="284"/>
      <c r="I194" s="461"/>
      <c r="J194" s="284"/>
      <c r="K194" s="461"/>
    </row>
    <row r="195" spans="1:14" x14ac:dyDescent="0.25">
      <c r="A195" s="723">
        <v>41767</v>
      </c>
      <c r="B195" s="720" t="s">
        <v>45</v>
      </c>
      <c r="C195" s="724" t="s">
        <v>304</v>
      </c>
      <c r="D195" s="720" t="s">
        <v>6321</v>
      </c>
      <c r="E195" s="725" t="s">
        <v>24</v>
      </c>
      <c r="F195" s="726">
        <v>22360</v>
      </c>
      <c r="G195" s="727">
        <v>1</v>
      </c>
      <c r="H195" s="728">
        <v>1</v>
      </c>
      <c r="I195" s="725"/>
      <c r="J195" s="729">
        <f>H195*F195</f>
        <v>22360</v>
      </c>
      <c r="K195" s="730" t="s">
        <v>305</v>
      </c>
      <c r="M195" t="s">
        <v>8148</v>
      </c>
    </row>
    <row r="196" spans="1:14" x14ac:dyDescent="0.25">
      <c r="A196" s="461"/>
      <c r="B196" s="557"/>
      <c r="C196" s="461"/>
      <c r="D196" s="557"/>
      <c r="E196" s="461"/>
      <c r="F196" s="284"/>
      <c r="G196" s="461"/>
      <c r="H196" s="284"/>
      <c r="I196" s="461"/>
      <c r="J196" s="284"/>
      <c r="K196" s="461"/>
    </row>
    <row r="197" spans="1:14" x14ac:dyDescent="0.25">
      <c r="A197" s="731">
        <v>41743</v>
      </c>
      <c r="B197" s="721" t="s">
        <v>45</v>
      </c>
      <c r="C197" s="732" t="s">
        <v>5435</v>
      </c>
      <c r="D197" s="721" t="s">
        <v>7318</v>
      </c>
      <c r="E197" s="730" t="s">
        <v>24</v>
      </c>
      <c r="F197" s="733">
        <v>21470</v>
      </c>
      <c r="G197" s="734">
        <v>1</v>
      </c>
      <c r="H197" s="735">
        <v>1</v>
      </c>
      <c r="I197" s="736"/>
      <c r="J197" s="729">
        <f>H197*F197</f>
        <v>21470</v>
      </c>
      <c r="K197" s="730" t="s">
        <v>116</v>
      </c>
      <c r="M197" t="s">
        <v>7506</v>
      </c>
    </row>
    <row r="198" spans="1:14" x14ac:dyDescent="0.25">
      <c r="A198" s="92"/>
      <c r="C198" s="92"/>
      <c r="E198" s="92"/>
      <c r="G198" s="92"/>
      <c r="I198" s="92"/>
      <c r="K198" s="92"/>
    </row>
    <row r="199" spans="1:14" x14ac:dyDescent="0.25">
      <c r="A199" s="723">
        <v>41710</v>
      </c>
      <c r="B199" s="721" t="s">
        <v>45</v>
      </c>
      <c r="C199" s="724" t="s">
        <v>46</v>
      </c>
      <c r="D199" s="721" t="s">
        <v>6258</v>
      </c>
      <c r="E199" s="725" t="s">
        <v>24</v>
      </c>
      <c r="F199" s="726">
        <v>19900</v>
      </c>
      <c r="G199" s="727">
        <v>1</v>
      </c>
      <c r="H199" s="728">
        <v>1</v>
      </c>
      <c r="I199" s="725"/>
      <c r="J199" s="729">
        <f>H199*F199</f>
        <v>19900</v>
      </c>
      <c r="K199" s="730" t="s">
        <v>29</v>
      </c>
      <c r="M199" t="s">
        <v>8154</v>
      </c>
      <c r="N199" t="s">
        <v>8153</v>
      </c>
    </row>
    <row r="200" spans="1:14" x14ac:dyDescent="0.25">
      <c r="A200" s="92"/>
      <c r="C200" s="92"/>
      <c r="E200" s="92"/>
      <c r="G200" s="92"/>
      <c r="I200" s="92"/>
      <c r="K200" s="92"/>
    </row>
    <row r="201" spans="1:14" x14ac:dyDescent="0.25">
      <c r="A201" s="723">
        <v>41719</v>
      </c>
      <c r="B201" s="721" t="s">
        <v>49</v>
      </c>
      <c r="C201" s="724" t="s">
        <v>50</v>
      </c>
      <c r="D201" s="798" t="s">
        <v>7744</v>
      </c>
      <c r="E201" s="725" t="s">
        <v>24</v>
      </c>
      <c r="F201" s="726">
        <v>22000</v>
      </c>
      <c r="G201" s="727">
        <v>1</v>
      </c>
      <c r="H201" s="728">
        <v>1</v>
      </c>
      <c r="I201" s="725"/>
      <c r="J201" s="797">
        <f>H201*F201</f>
        <v>22000</v>
      </c>
      <c r="K201" s="730" t="s">
        <v>29</v>
      </c>
      <c r="M201" t="s">
        <v>8307</v>
      </c>
    </row>
    <row r="202" spans="1:14" x14ac:dyDescent="0.25">
      <c r="A202" s="92"/>
      <c r="C202" s="92"/>
      <c r="E202" s="92"/>
      <c r="G202" s="92"/>
      <c r="I202" s="92"/>
      <c r="K202" s="92"/>
    </row>
    <row r="203" spans="1:14" x14ac:dyDescent="0.25">
      <c r="A203" s="723">
        <v>41717</v>
      </c>
      <c r="B203" s="721" t="s">
        <v>51</v>
      </c>
      <c r="C203" s="724" t="s">
        <v>52</v>
      </c>
      <c r="D203" s="721" t="s">
        <v>6257</v>
      </c>
      <c r="E203" s="725" t="s">
        <v>24</v>
      </c>
      <c r="F203" s="726">
        <v>35000</v>
      </c>
      <c r="G203" s="727">
        <v>1</v>
      </c>
      <c r="H203" s="728">
        <v>1</v>
      </c>
      <c r="I203" s="725"/>
      <c r="J203" s="729">
        <f>H203*F203</f>
        <v>35000</v>
      </c>
      <c r="K203" s="730" t="s">
        <v>44</v>
      </c>
    </row>
    <row r="204" spans="1:14" x14ac:dyDescent="0.25">
      <c r="A204" s="92"/>
      <c r="C204" s="92"/>
      <c r="E204" s="92"/>
      <c r="G204" s="92"/>
      <c r="I204" s="92"/>
      <c r="K204" s="92"/>
    </row>
    <row r="205" spans="1:14" x14ac:dyDescent="0.25">
      <c r="A205" s="95">
        <v>41612</v>
      </c>
      <c r="B205" s="149" t="s">
        <v>909</v>
      </c>
      <c r="C205" s="39" t="s">
        <v>910</v>
      </c>
      <c r="D205" s="199" t="s">
        <v>10061</v>
      </c>
      <c r="E205" s="44" t="s">
        <v>24</v>
      </c>
      <c r="F205" s="84">
        <v>28500</v>
      </c>
      <c r="G205" s="85">
        <v>1</v>
      </c>
      <c r="H205" s="143">
        <v>1</v>
      </c>
      <c r="I205" s="53"/>
      <c r="J205" s="86">
        <f>H205*F205</f>
        <v>28500</v>
      </c>
      <c r="K205" s="44" t="s">
        <v>505</v>
      </c>
      <c r="M205" s="239" t="s">
        <v>9112</v>
      </c>
    </row>
    <row r="206" spans="1:14" x14ac:dyDescent="0.25">
      <c r="A206" s="92"/>
      <c r="C206" s="92"/>
      <c r="E206" s="92"/>
      <c r="G206" s="92"/>
      <c r="I206" s="92"/>
      <c r="K206" s="92"/>
    </row>
    <row r="207" spans="1:14" x14ac:dyDescent="0.25">
      <c r="A207" s="95">
        <v>41607</v>
      </c>
      <c r="B207" s="45" t="s">
        <v>911</v>
      </c>
      <c r="C207" s="39" t="s">
        <v>912</v>
      </c>
      <c r="D207" s="45" t="s">
        <v>10060</v>
      </c>
      <c r="E207" s="144" t="s">
        <v>24</v>
      </c>
      <c r="F207" s="98">
        <v>21200</v>
      </c>
      <c r="G207" s="99">
        <v>1</v>
      </c>
      <c r="H207" s="150">
        <v>1</v>
      </c>
      <c r="I207" s="144"/>
      <c r="J207" s="86">
        <f>H207*F207</f>
        <v>21200</v>
      </c>
      <c r="K207" s="44" t="s">
        <v>505</v>
      </c>
    </row>
    <row r="208" spans="1:14" x14ac:dyDescent="0.25">
      <c r="A208" s="92"/>
      <c r="C208" s="92"/>
      <c r="E208" s="92"/>
      <c r="G208" s="92"/>
      <c r="I208" s="92"/>
      <c r="K208" s="92"/>
    </row>
    <row r="209" spans="1:11" x14ac:dyDescent="0.25">
      <c r="A209" s="95">
        <v>41600</v>
      </c>
      <c r="B209" s="100" t="s">
        <v>913</v>
      </c>
      <c r="C209" s="39" t="s">
        <v>914</v>
      </c>
      <c r="D209" s="100" t="s">
        <v>10059</v>
      </c>
      <c r="E209" s="144" t="s">
        <v>24</v>
      </c>
      <c r="F209" s="98">
        <v>38392.86</v>
      </c>
      <c r="G209" s="99">
        <v>1</v>
      </c>
      <c r="H209" s="150">
        <v>1</v>
      </c>
      <c r="I209" s="144"/>
      <c r="J209" s="86">
        <f>H209*F209</f>
        <v>38392.86</v>
      </c>
      <c r="K209" s="44" t="s">
        <v>116</v>
      </c>
    </row>
    <row r="210" spans="1:11" x14ac:dyDescent="0.25">
      <c r="A210" s="92"/>
      <c r="C210" s="92"/>
      <c r="E210" s="92"/>
      <c r="G210" s="92"/>
      <c r="I210" s="92"/>
      <c r="K210" s="92"/>
    </row>
    <row r="211" spans="1:11" x14ac:dyDescent="0.25">
      <c r="A211" s="79">
        <v>41557</v>
      </c>
      <c r="B211" s="100" t="s">
        <v>893</v>
      </c>
      <c r="C211" s="46" t="s">
        <v>915</v>
      </c>
      <c r="D211" s="100" t="s">
        <v>10058</v>
      </c>
      <c r="E211" s="44" t="s">
        <v>24</v>
      </c>
      <c r="F211" s="84">
        <v>38000</v>
      </c>
      <c r="G211" s="85">
        <v>1</v>
      </c>
      <c r="H211" s="102">
        <v>1</v>
      </c>
      <c r="I211" s="53"/>
      <c r="J211" s="86">
        <f>H211*F211</f>
        <v>38000</v>
      </c>
      <c r="K211" s="44" t="s">
        <v>62</v>
      </c>
    </row>
    <row r="212" spans="1:11" x14ac:dyDescent="0.25">
      <c r="A212" s="92"/>
      <c r="C212" s="92"/>
      <c r="E212" s="92"/>
      <c r="G212" s="92"/>
      <c r="I212" s="92"/>
      <c r="K212" s="92"/>
    </row>
    <row r="213" spans="1:11" x14ac:dyDescent="0.25">
      <c r="A213" s="95">
        <v>41549</v>
      </c>
      <c r="B213" s="171" t="s">
        <v>916</v>
      </c>
      <c r="C213" s="39" t="s">
        <v>917</v>
      </c>
      <c r="D213" s="22" t="s">
        <v>10057</v>
      </c>
      <c r="E213" s="44" t="s">
        <v>24</v>
      </c>
      <c r="F213" s="193">
        <v>11290</v>
      </c>
      <c r="G213" s="85">
        <v>1</v>
      </c>
      <c r="H213" s="143">
        <v>1</v>
      </c>
      <c r="I213" s="53"/>
      <c r="J213" s="148">
        <f>H213*F213</f>
        <v>11290</v>
      </c>
      <c r="K213" s="44" t="s">
        <v>36</v>
      </c>
    </row>
    <row r="214" spans="1:11" x14ac:dyDescent="0.25">
      <c r="A214" s="92"/>
      <c r="C214" s="92"/>
      <c r="E214" s="92"/>
      <c r="G214" s="92"/>
      <c r="I214" s="92"/>
      <c r="K214" s="92"/>
    </row>
    <row r="215" spans="1:11" x14ac:dyDescent="0.25">
      <c r="A215" s="79">
        <v>41540</v>
      </c>
      <c r="B215" s="1713" t="s">
        <v>918</v>
      </c>
      <c r="C215" s="87" t="s">
        <v>919</v>
      </c>
      <c r="D215" s="1713" t="s">
        <v>10056</v>
      </c>
      <c r="E215" s="83" t="s">
        <v>24</v>
      </c>
      <c r="F215" s="84">
        <v>11950</v>
      </c>
      <c r="G215" s="83">
        <v>1</v>
      </c>
      <c r="H215" s="875">
        <v>1</v>
      </c>
      <c r="I215" s="87"/>
      <c r="J215" s="148">
        <f>H215*F215</f>
        <v>11950</v>
      </c>
      <c r="K215" s="83" t="s">
        <v>57</v>
      </c>
    </row>
    <row r="216" spans="1:11" x14ac:dyDescent="0.25">
      <c r="A216" s="92"/>
      <c r="C216" s="92"/>
      <c r="E216" s="92"/>
      <c r="G216" s="92"/>
      <c r="I216" s="92"/>
      <c r="K216" s="92"/>
    </row>
    <row r="217" spans="1:11" x14ac:dyDescent="0.25">
      <c r="A217" s="79">
        <v>41540</v>
      </c>
      <c r="B217" s="100" t="s">
        <v>23</v>
      </c>
      <c r="C217" s="147" t="s">
        <v>920</v>
      </c>
      <c r="D217" s="100" t="s">
        <v>10055</v>
      </c>
      <c r="E217" s="44" t="s">
        <v>24</v>
      </c>
      <c r="F217" s="84">
        <v>14190</v>
      </c>
      <c r="G217" s="85">
        <v>1</v>
      </c>
      <c r="H217" s="102">
        <v>1</v>
      </c>
      <c r="I217" s="44"/>
      <c r="J217" s="148">
        <f>H217*F217</f>
        <v>14190</v>
      </c>
      <c r="K217" s="44" t="s">
        <v>57</v>
      </c>
    </row>
    <row r="218" spans="1:11" x14ac:dyDescent="0.25">
      <c r="A218" s="92"/>
      <c r="C218" s="92"/>
      <c r="E218" s="92"/>
      <c r="G218" s="92"/>
      <c r="I218" s="92"/>
      <c r="K218" s="92"/>
    </row>
    <row r="219" spans="1:11" x14ac:dyDescent="0.25">
      <c r="A219" s="79">
        <v>41509</v>
      </c>
      <c r="B219" s="1713" t="s">
        <v>893</v>
      </c>
      <c r="C219" s="87" t="s">
        <v>921</v>
      </c>
      <c r="D219" s="1713" t="s">
        <v>10054</v>
      </c>
      <c r="E219" s="83" t="s">
        <v>24</v>
      </c>
      <c r="F219" s="84">
        <v>38000</v>
      </c>
      <c r="G219" s="83">
        <v>1</v>
      </c>
      <c r="H219" s="82">
        <v>1</v>
      </c>
      <c r="I219" s="83"/>
      <c r="J219" s="86">
        <f>H219*F219</f>
        <v>38000</v>
      </c>
      <c r="K219" s="83" t="s">
        <v>709</v>
      </c>
    </row>
    <row r="220" spans="1:11" x14ac:dyDescent="0.25">
      <c r="A220" s="92"/>
      <c r="C220" s="92"/>
      <c r="E220" s="92"/>
      <c r="G220" s="92"/>
      <c r="I220" s="92"/>
      <c r="K220" s="92"/>
    </row>
    <row r="221" spans="1:11" x14ac:dyDescent="0.25">
      <c r="A221" s="79">
        <v>41500</v>
      </c>
      <c r="B221" s="1713" t="s">
        <v>765</v>
      </c>
      <c r="C221" s="81" t="s">
        <v>922</v>
      </c>
      <c r="D221" s="239" t="s">
        <v>10053</v>
      </c>
      <c r="E221" s="83" t="s">
        <v>24</v>
      </c>
      <c r="F221" s="511">
        <v>13500</v>
      </c>
      <c r="G221" s="83">
        <v>2</v>
      </c>
      <c r="H221" s="111">
        <v>2</v>
      </c>
      <c r="I221" s="83"/>
      <c r="J221" s="86">
        <f>H221*F221</f>
        <v>27000</v>
      </c>
      <c r="K221" s="83" t="s">
        <v>470</v>
      </c>
    </row>
    <row r="222" spans="1:11" x14ac:dyDescent="0.25">
      <c r="A222" s="92"/>
      <c r="C222" s="92"/>
      <c r="E222" s="92"/>
      <c r="G222" s="92"/>
      <c r="I222" s="92"/>
      <c r="K222" s="92"/>
    </row>
    <row r="223" spans="1:11" x14ac:dyDescent="0.25">
      <c r="A223" s="79">
        <v>41490</v>
      </c>
      <c r="B223" s="100" t="s">
        <v>916</v>
      </c>
      <c r="C223" s="147" t="s">
        <v>923</v>
      </c>
      <c r="D223" s="100" t="s">
        <v>10052</v>
      </c>
      <c r="E223" s="44" t="s">
        <v>24</v>
      </c>
      <c r="F223" s="84">
        <v>10950</v>
      </c>
      <c r="G223" s="85">
        <v>1</v>
      </c>
      <c r="H223" s="102">
        <v>1</v>
      </c>
      <c r="I223" s="44"/>
      <c r="J223" s="148">
        <f>H223*F223</f>
        <v>10950</v>
      </c>
      <c r="K223" s="44" t="s">
        <v>181</v>
      </c>
    </row>
    <row r="224" spans="1:11" x14ac:dyDescent="0.25">
      <c r="A224" s="92"/>
      <c r="C224" s="92"/>
      <c r="E224" s="92"/>
      <c r="G224" s="92"/>
      <c r="I224" s="92"/>
      <c r="K224" s="92"/>
    </row>
    <row r="225" spans="1:24" x14ac:dyDescent="0.25">
      <c r="A225" s="79">
        <v>41449</v>
      </c>
      <c r="B225" s="1713" t="s">
        <v>23</v>
      </c>
      <c r="C225" s="81" t="s">
        <v>924</v>
      </c>
      <c r="D225" s="1713" t="s">
        <v>10051</v>
      </c>
      <c r="E225" s="83" t="s">
        <v>24</v>
      </c>
      <c r="F225" s="108">
        <v>39900</v>
      </c>
      <c r="G225" s="83">
        <v>1</v>
      </c>
      <c r="H225" s="82">
        <v>1</v>
      </c>
      <c r="I225" s="83"/>
      <c r="J225" s="86">
        <f>H225*F225</f>
        <v>39900</v>
      </c>
      <c r="K225" s="83" t="s">
        <v>831</v>
      </c>
    </row>
    <row r="226" spans="1:24" x14ac:dyDescent="0.25">
      <c r="A226" s="92"/>
      <c r="C226" s="92"/>
      <c r="E226" s="92"/>
      <c r="G226" s="92"/>
      <c r="I226" s="92"/>
      <c r="K226" s="92"/>
    </row>
    <row r="227" spans="1:24" x14ac:dyDescent="0.25">
      <c r="A227" s="79">
        <v>41260</v>
      </c>
      <c r="B227" s="1713" t="s">
        <v>925</v>
      </c>
      <c r="C227" s="87"/>
      <c r="D227" s="100" t="s">
        <v>10050</v>
      </c>
      <c r="E227" s="83" t="s">
        <v>24</v>
      </c>
      <c r="F227" s="84">
        <v>17500</v>
      </c>
      <c r="G227" s="197">
        <v>1</v>
      </c>
      <c r="H227" s="510">
        <v>1</v>
      </c>
      <c r="I227" s="198"/>
      <c r="J227" s="86">
        <f>H227*F227</f>
        <v>17500</v>
      </c>
      <c r="K227" s="83" t="s">
        <v>447</v>
      </c>
    </row>
    <row r="228" spans="1:24" x14ac:dyDescent="0.25">
      <c r="A228" s="95">
        <v>41260</v>
      </c>
      <c r="B228" s="45" t="s">
        <v>927</v>
      </c>
      <c r="C228" s="39" t="s">
        <v>928</v>
      </c>
      <c r="D228" s="1713" t="s">
        <v>10049</v>
      </c>
      <c r="E228" s="144" t="s">
        <v>24</v>
      </c>
      <c r="F228" s="98">
        <v>22500</v>
      </c>
      <c r="G228" s="99">
        <v>1</v>
      </c>
      <c r="H228" s="150">
        <v>1</v>
      </c>
      <c r="I228" s="144"/>
      <c r="J228" s="86">
        <f>H228*F228</f>
        <v>22500</v>
      </c>
      <c r="K228" s="44" t="s">
        <v>468</v>
      </c>
    </row>
    <row r="229" spans="1:24" x14ac:dyDescent="0.25">
      <c r="A229" s="92"/>
      <c r="C229" s="92"/>
      <c r="E229" s="92"/>
      <c r="G229" s="92"/>
      <c r="I229" s="92"/>
      <c r="K229" s="92"/>
    </row>
    <row r="230" spans="1:24" x14ac:dyDescent="0.25">
      <c r="A230" s="79">
        <v>41253</v>
      </c>
      <c r="B230" s="100" t="s">
        <v>929</v>
      </c>
      <c r="C230" s="39" t="s">
        <v>930</v>
      </c>
      <c r="D230" s="1713" t="s">
        <v>10048</v>
      </c>
      <c r="E230" s="44" t="s">
        <v>24</v>
      </c>
      <c r="F230" s="84">
        <v>26890</v>
      </c>
      <c r="G230" s="85">
        <v>1</v>
      </c>
      <c r="H230" s="102">
        <v>1</v>
      </c>
      <c r="I230" s="44"/>
      <c r="J230" s="86">
        <f>H230*F230</f>
        <v>26890</v>
      </c>
      <c r="K230" s="44" t="s">
        <v>724</v>
      </c>
    </row>
    <row r="231" spans="1:24" x14ac:dyDescent="0.25">
      <c r="A231" s="92"/>
      <c r="C231" s="92"/>
      <c r="E231" s="92"/>
      <c r="G231" s="92"/>
      <c r="I231" s="92"/>
      <c r="K231" s="92"/>
    </row>
    <row r="232" spans="1:24" x14ac:dyDescent="0.25">
      <c r="A232" s="79">
        <v>41187</v>
      </c>
      <c r="B232" s="100" t="s">
        <v>931</v>
      </c>
      <c r="C232" s="147" t="s">
        <v>932</v>
      </c>
      <c r="D232" s="100" t="s">
        <v>10047</v>
      </c>
      <c r="E232" s="44" t="s">
        <v>933</v>
      </c>
      <c r="F232" s="84">
        <v>14850</v>
      </c>
      <c r="G232" s="85">
        <v>1</v>
      </c>
      <c r="H232" s="102">
        <v>1</v>
      </c>
      <c r="I232" s="44"/>
      <c r="J232" s="148">
        <f>H232*F232</f>
        <v>14850</v>
      </c>
      <c r="K232" s="44" t="s">
        <v>431</v>
      </c>
    </row>
    <row r="233" spans="1:24" x14ac:dyDescent="0.25">
      <c r="A233" s="92"/>
      <c r="C233" s="92"/>
      <c r="E233" s="92"/>
      <c r="G233" s="92"/>
      <c r="I233" s="92"/>
      <c r="K233" s="92"/>
    </row>
    <row r="234" spans="1:24" x14ac:dyDescent="0.25">
      <c r="A234" s="79">
        <v>41187</v>
      </c>
      <c r="B234" s="100" t="s">
        <v>931</v>
      </c>
      <c r="C234" s="147" t="s">
        <v>934</v>
      </c>
      <c r="D234" s="100" t="s">
        <v>10046</v>
      </c>
      <c r="E234" s="44" t="s">
        <v>933</v>
      </c>
      <c r="F234" s="84">
        <v>12895</v>
      </c>
      <c r="G234" s="85">
        <v>1</v>
      </c>
      <c r="H234" s="102">
        <v>1</v>
      </c>
      <c r="I234" s="44"/>
      <c r="J234" s="148">
        <f>H234*F234</f>
        <v>12895</v>
      </c>
      <c r="K234" s="44" t="s">
        <v>431</v>
      </c>
    </row>
    <row r="235" spans="1:24" x14ac:dyDescent="0.25">
      <c r="A235" s="92"/>
      <c r="C235" s="92"/>
      <c r="E235" s="92"/>
      <c r="G235" s="92"/>
      <c r="I235" s="92"/>
      <c r="K235" s="92"/>
    </row>
    <row r="236" spans="1:24" x14ac:dyDescent="0.25">
      <c r="A236" s="79">
        <v>41185</v>
      </c>
      <c r="B236" s="100" t="s">
        <v>935</v>
      </c>
      <c r="C236" s="39" t="s">
        <v>936</v>
      </c>
      <c r="D236" s="150" t="s">
        <v>10045</v>
      </c>
      <c r="E236" s="44" t="s">
        <v>24</v>
      </c>
      <c r="F236" s="84">
        <v>19750</v>
      </c>
      <c r="G236" s="85">
        <v>1</v>
      </c>
      <c r="H236" s="102">
        <v>1</v>
      </c>
      <c r="I236" s="44"/>
      <c r="J236" s="86">
        <f>H236*F236</f>
        <v>19750</v>
      </c>
      <c r="K236" s="44" t="s">
        <v>443</v>
      </c>
      <c r="N236" s="128"/>
      <c r="P236" s="128"/>
      <c r="Q236" s="239"/>
      <c r="R236" s="128"/>
      <c r="T236" s="128"/>
      <c r="U236" s="128"/>
      <c r="V236" s="128"/>
      <c r="X236" s="128"/>
    </row>
    <row r="237" spans="1:24" x14ac:dyDescent="0.25">
      <c r="A237" s="92"/>
      <c r="C237" s="92"/>
      <c r="E237" s="92"/>
      <c r="G237" s="92"/>
      <c r="I237" s="92"/>
      <c r="K237" s="92"/>
      <c r="N237" s="128"/>
      <c r="P237" s="128"/>
      <c r="Q237" s="239"/>
      <c r="R237" s="128"/>
      <c r="T237" s="128"/>
      <c r="U237" s="128"/>
      <c r="V237" s="128"/>
      <c r="X237" s="128"/>
    </row>
    <row r="238" spans="1:24" x14ac:dyDescent="0.25">
      <c r="A238" s="79">
        <v>41185</v>
      </c>
      <c r="B238" s="1713" t="s">
        <v>820</v>
      </c>
      <c r="C238" s="87" t="s">
        <v>937</v>
      </c>
      <c r="D238" s="100" t="s">
        <v>10044</v>
      </c>
      <c r="E238" s="83" t="s">
        <v>24</v>
      </c>
      <c r="F238" s="84">
        <v>55000</v>
      </c>
      <c r="G238" s="83">
        <v>1</v>
      </c>
      <c r="H238" s="510">
        <v>1</v>
      </c>
      <c r="I238" s="87"/>
      <c r="J238" s="86">
        <f>H238*F238</f>
        <v>55000</v>
      </c>
      <c r="K238" s="83" t="s">
        <v>443</v>
      </c>
      <c r="N238" s="203"/>
      <c r="P238" s="92"/>
      <c r="Q238" s="239"/>
      <c r="R238" s="92"/>
      <c r="T238" s="92"/>
      <c r="V238" s="92"/>
      <c r="X238" s="92"/>
    </row>
    <row r="239" spans="1:24" x14ac:dyDescent="0.25">
      <c r="A239" s="92"/>
      <c r="C239" s="92"/>
      <c r="E239" s="92"/>
      <c r="G239" s="92"/>
      <c r="I239" s="92"/>
      <c r="K239" s="92"/>
      <c r="N239" s="92"/>
      <c r="P239" s="92"/>
      <c r="R239" s="92"/>
      <c r="T239" s="92"/>
      <c r="V239" s="92"/>
      <c r="X239" s="92"/>
    </row>
    <row r="240" spans="1:24" x14ac:dyDescent="0.25">
      <c r="A240" s="95">
        <v>41043</v>
      </c>
      <c r="B240" s="22" t="s">
        <v>23</v>
      </c>
      <c r="C240" s="39" t="s">
        <v>938</v>
      </c>
      <c r="D240" s="22" t="s">
        <v>10043</v>
      </c>
      <c r="E240" s="144" t="s">
        <v>24</v>
      </c>
      <c r="F240" s="255">
        <v>11150</v>
      </c>
      <c r="G240" s="99">
        <v>1</v>
      </c>
      <c r="H240" s="145">
        <v>1</v>
      </c>
      <c r="I240" s="144"/>
      <c r="J240" s="148">
        <f>H240*F240</f>
        <v>11150</v>
      </c>
      <c r="K240" s="44" t="s">
        <v>939</v>
      </c>
      <c r="N240" s="92"/>
      <c r="P240" s="92"/>
      <c r="R240" s="92"/>
      <c r="T240" s="92"/>
      <c r="U240" s="113"/>
      <c r="V240" s="92"/>
      <c r="X240" s="92"/>
    </row>
    <row r="241" spans="1:24" x14ac:dyDescent="0.25">
      <c r="A241" s="92"/>
      <c r="C241" s="92"/>
      <c r="E241" s="92"/>
      <c r="G241" s="92"/>
      <c r="I241" s="92"/>
      <c r="K241" s="92"/>
      <c r="N241" s="92"/>
      <c r="P241" s="92"/>
      <c r="R241" s="92"/>
      <c r="T241" s="92"/>
      <c r="V241" s="92"/>
      <c r="X241" s="92"/>
    </row>
    <row r="242" spans="1:24" x14ac:dyDescent="0.25">
      <c r="A242" s="85" t="s">
        <v>444</v>
      </c>
      <c r="B242" s="100" t="s">
        <v>935</v>
      </c>
      <c r="C242" s="46" t="s">
        <v>940</v>
      </c>
      <c r="D242" s="100" t="s">
        <v>10042</v>
      </c>
      <c r="E242" s="44" t="s">
        <v>24</v>
      </c>
      <c r="F242" s="193">
        <v>20500</v>
      </c>
      <c r="G242" s="85">
        <v>1</v>
      </c>
      <c r="H242" s="102">
        <v>1</v>
      </c>
      <c r="I242" s="53"/>
      <c r="J242" s="86">
        <f>H242*F242</f>
        <v>20500</v>
      </c>
      <c r="K242" s="44" t="s">
        <v>116</v>
      </c>
      <c r="N242" s="203"/>
      <c r="P242" s="92"/>
      <c r="Q242" s="239"/>
      <c r="R242" s="92"/>
      <c r="T242" s="83"/>
      <c r="U242" s="510"/>
      <c r="V242" s="87"/>
      <c r="X242" s="92"/>
    </row>
    <row r="243" spans="1:24" x14ac:dyDescent="0.25">
      <c r="A243" s="92"/>
      <c r="C243" s="92"/>
      <c r="E243" s="92"/>
      <c r="G243" s="92"/>
      <c r="I243" s="92"/>
      <c r="K243" s="92"/>
      <c r="N243" s="79"/>
      <c r="O243" s="100"/>
      <c r="P243" s="147"/>
      <c r="Q243" s="100"/>
      <c r="R243" s="44"/>
      <c r="S243" s="84"/>
      <c r="T243" s="83"/>
      <c r="U243" s="510"/>
      <c r="V243" s="87"/>
      <c r="W243" s="100"/>
      <c r="X243" s="44"/>
    </row>
    <row r="244" spans="1:24" x14ac:dyDescent="0.25">
      <c r="A244" s="79">
        <v>40889</v>
      </c>
      <c r="B244" s="100" t="s">
        <v>941</v>
      </c>
      <c r="C244" s="147" t="s">
        <v>942</v>
      </c>
      <c r="D244" s="1713" t="s">
        <v>10041</v>
      </c>
      <c r="E244" s="44" t="s">
        <v>24</v>
      </c>
      <c r="F244" s="84">
        <v>16399</v>
      </c>
      <c r="G244" s="85">
        <v>1</v>
      </c>
      <c r="H244" s="102">
        <v>1</v>
      </c>
      <c r="I244" s="44"/>
      <c r="J244" s="86">
        <f>H244*F244</f>
        <v>16399</v>
      </c>
      <c r="K244" s="44" t="s">
        <v>419</v>
      </c>
      <c r="N244" s="92"/>
      <c r="P244" s="92"/>
      <c r="Q244" s="239"/>
      <c r="R244" s="92"/>
      <c r="T244" s="92"/>
      <c r="U244" s="113"/>
      <c r="V244" s="92"/>
      <c r="X244" s="92"/>
    </row>
    <row r="245" spans="1:24" x14ac:dyDescent="0.25">
      <c r="A245" s="92"/>
      <c r="C245" s="92"/>
      <c r="E245" s="92"/>
      <c r="G245" s="92"/>
      <c r="I245" s="92"/>
      <c r="K245" s="92"/>
      <c r="N245" s="92"/>
      <c r="P245" s="92"/>
      <c r="Q245" s="239"/>
      <c r="R245" s="92"/>
      <c r="T245" s="92"/>
      <c r="U245" s="113"/>
      <c r="V245" s="92"/>
      <c r="X245" s="92"/>
    </row>
    <row r="246" spans="1:24" x14ac:dyDescent="0.25">
      <c r="A246" s="79">
        <v>40889</v>
      </c>
      <c r="B246" s="100" t="s">
        <v>941</v>
      </c>
      <c r="C246" s="147" t="s">
        <v>942</v>
      </c>
      <c r="D246" s="1713" t="s">
        <v>10040</v>
      </c>
      <c r="E246" s="44" t="s">
        <v>24</v>
      </c>
      <c r="F246" s="84">
        <v>16399</v>
      </c>
      <c r="G246" s="85">
        <v>1</v>
      </c>
      <c r="H246" s="102">
        <v>1</v>
      </c>
      <c r="I246" s="44"/>
      <c r="J246" s="86">
        <f>H246*F246</f>
        <v>16399</v>
      </c>
      <c r="K246" s="44" t="s">
        <v>419</v>
      </c>
      <c r="N246" s="92"/>
      <c r="P246" s="92"/>
      <c r="Q246" s="239"/>
      <c r="R246" s="92"/>
      <c r="T246" s="92"/>
      <c r="U246" s="113"/>
      <c r="V246" s="92"/>
      <c r="X246" s="92"/>
    </row>
    <row r="247" spans="1:24" x14ac:dyDescent="0.25">
      <c r="A247" s="92"/>
      <c r="C247" s="92"/>
      <c r="E247" s="92"/>
      <c r="G247" s="92"/>
      <c r="I247" s="92"/>
      <c r="K247" s="92"/>
      <c r="N247" s="92"/>
      <c r="P247" s="92"/>
      <c r="Q247" s="239"/>
      <c r="R247" s="92"/>
      <c r="T247" s="92"/>
      <c r="V247" s="92"/>
      <c r="X247" s="92"/>
    </row>
    <row r="248" spans="1:24" x14ac:dyDescent="0.25">
      <c r="A248" s="79">
        <v>40886</v>
      </c>
      <c r="B248" s="1713" t="s">
        <v>893</v>
      </c>
      <c r="C248" s="87" t="s">
        <v>943</v>
      </c>
      <c r="D248" s="1713" t="s">
        <v>10039</v>
      </c>
      <c r="E248" s="83" t="s">
        <v>24</v>
      </c>
      <c r="F248" s="84">
        <v>34000</v>
      </c>
      <c r="G248" s="83">
        <v>1</v>
      </c>
      <c r="H248" s="111">
        <v>1</v>
      </c>
      <c r="I248" s="83"/>
      <c r="J248" s="86">
        <f>H248*F248</f>
        <v>34000</v>
      </c>
      <c r="K248" s="83" t="s">
        <v>419</v>
      </c>
      <c r="N248" s="92"/>
      <c r="P248" s="92"/>
      <c r="Q248" s="239"/>
      <c r="R248" s="92"/>
      <c r="T248" s="92"/>
      <c r="V248" s="92"/>
      <c r="X248" s="92"/>
    </row>
    <row r="249" spans="1:24" x14ac:dyDescent="0.25">
      <c r="A249" s="92"/>
      <c r="C249" s="92"/>
      <c r="E249" s="92"/>
      <c r="G249" s="92"/>
      <c r="I249" s="92"/>
      <c r="K249" s="92"/>
      <c r="N249" s="92"/>
      <c r="P249" s="92"/>
      <c r="Q249" s="239"/>
      <c r="R249" s="92"/>
      <c r="T249" s="92"/>
      <c r="V249" s="92"/>
      <c r="X249" s="92"/>
    </row>
    <row r="250" spans="1:24" x14ac:dyDescent="0.25">
      <c r="A250" s="480">
        <v>40886</v>
      </c>
      <c r="B250" s="474" t="s">
        <v>893</v>
      </c>
      <c r="C250" s="481" t="s">
        <v>944</v>
      </c>
      <c r="D250" s="474" t="s">
        <v>10038</v>
      </c>
      <c r="E250" s="413" t="s">
        <v>24</v>
      </c>
      <c r="F250" s="498">
        <v>34000</v>
      </c>
      <c r="G250" s="1038">
        <v>1</v>
      </c>
      <c r="H250" s="504">
        <v>1</v>
      </c>
      <c r="I250" s="1039"/>
      <c r="J250" s="412">
        <f>H250*F250</f>
        <v>34000</v>
      </c>
      <c r="K250" s="413" t="s">
        <v>459</v>
      </c>
      <c r="L250" s="417" t="s">
        <v>11850</v>
      </c>
      <c r="N250" s="92"/>
      <c r="P250" s="92"/>
      <c r="R250" s="92"/>
      <c r="T250" s="92"/>
      <c r="V250" s="92"/>
      <c r="X250" s="92"/>
    </row>
    <row r="251" spans="1:24" x14ac:dyDescent="0.25">
      <c r="A251" s="480">
        <v>40886</v>
      </c>
      <c r="B251" s="474" t="s">
        <v>893</v>
      </c>
      <c r="C251" s="481" t="s">
        <v>944</v>
      </c>
      <c r="D251" s="474" t="s">
        <v>10037</v>
      </c>
      <c r="E251" s="413" t="s">
        <v>24</v>
      </c>
      <c r="F251" s="387">
        <v>34000</v>
      </c>
      <c r="G251" s="413">
        <v>1</v>
      </c>
      <c r="H251" s="423">
        <v>1</v>
      </c>
      <c r="I251" s="413"/>
      <c r="J251" s="412">
        <f>H251*F251</f>
        <v>34000</v>
      </c>
      <c r="K251" s="413" t="s">
        <v>11848</v>
      </c>
      <c r="L251" s="417" t="s">
        <v>11849</v>
      </c>
    </row>
    <row r="252" spans="1:24" x14ac:dyDescent="0.25">
      <c r="A252" s="92"/>
      <c r="C252" s="92"/>
      <c r="E252" s="92"/>
      <c r="G252" s="92"/>
      <c r="H252" s="93"/>
      <c r="I252" s="92"/>
      <c r="K252" s="92"/>
      <c r="N252" s="128"/>
      <c r="P252" s="128"/>
      <c r="Q252" s="239"/>
      <c r="R252" s="128"/>
      <c r="T252" s="128"/>
      <c r="V252" s="128"/>
      <c r="X252" s="128"/>
    </row>
    <row r="253" spans="1:24" x14ac:dyDescent="0.25">
      <c r="A253" s="79">
        <v>40886</v>
      </c>
      <c r="B253" s="100" t="s">
        <v>893</v>
      </c>
      <c r="C253" s="147" t="s">
        <v>944</v>
      </c>
      <c r="D253" s="100" t="s">
        <v>10036</v>
      </c>
      <c r="E253" s="44" t="s">
        <v>24</v>
      </c>
      <c r="F253" s="84">
        <v>34000</v>
      </c>
      <c r="G253" s="85">
        <v>1</v>
      </c>
      <c r="H253" s="49">
        <v>1</v>
      </c>
      <c r="I253" s="44"/>
      <c r="J253" s="86">
        <f>H253*F253</f>
        <v>34000</v>
      </c>
      <c r="K253" s="44" t="s">
        <v>429</v>
      </c>
      <c r="N253" s="92"/>
      <c r="P253" s="92"/>
      <c r="R253" s="92"/>
      <c r="T253" s="92"/>
      <c r="V253" s="92"/>
      <c r="X253" s="92"/>
    </row>
    <row r="254" spans="1:24" x14ac:dyDescent="0.25">
      <c r="A254" s="92"/>
      <c r="C254" s="92"/>
      <c r="E254" s="92"/>
      <c r="G254" s="92"/>
      <c r="I254" s="92"/>
      <c r="K254" s="92"/>
      <c r="N254" s="92"/>
      <c r="O254" s="93"/>
      <c r="P254" s="92"/>
      <c r="R254" s="92"/>
      <c r="S254" s="93"/>
      <c r="T254" s="92"/>
      <c r="V254" s="92"/>
      <c r="W254" s="93"/>
      <c r="X254" s="92"/>
    </row>
    <row r="255" spans="1:24" x14ac:dyDescent="0.25">
      <c r="A255" s="79">
        <v>40862</v>
      </c>
      <c r="B255" s="1713" t="s">
        <v>945</v>
      </c>
      <c r="C255" s="87" t="s">
        <v>946</v>
      </c>
      <c r="D255" s="1713" t="s">
        <v>10035</v>
      </c>
      <c r="E255" s="83" t="s">
        <v>24</v>
      </c>
      <c r="F255" s="84">
        <v>45000</v>
      </c>
      <c r="G255" s="83">
        <v>1</v>
      </c>
      <c r="H255" s="181">
        <v>1</v>
      </c>
      <c r="I255" s="87"/>
      <c r="J255" s="86">
        <f>H255*F255</f>
        <v>45000</v>
      </c>
      <c r="K255" s="44" t="s">
        <v>947</v>
      </c>
      <c r="N255" s="79"/>
      <c r="O255" s="100"/>
      <c r="P255" s="147"/>
      <c r="Q255" s="239"/>
      <c r="R255" s="44"/>
      <c r="S255" s="84"/>
      <c r="T255" s="83"/>
      <c r="U255" s="510"/>
      <c r="V255" s="87"/>
      <c r="W255" s="100"/>
      <c r="X255" s="44"/>
    </row>
    <row r="256" spans="1:24" x14ac:dyDescent="0.25">
      <c r="A256" s="92"/>
      <c r="C256" s="92"/>
      <c r="E256" s="92"/>
      <c r="G256" s="92"/>
      <c r="I256" s="92"/>
      <c r="K256" s="92"/>
    </row>
    <row r="257" spans="1:12" x14ac:dyDescent="0.25">
      <c r="A257" s="480">
        <v>40807</v>
      </c>
      <c r="B257" s="474" t="s">
        <v>23</v>
      </c>
      <c r="C257" s="481" t="s">
        <v>948</v>
      </c>
      <c r="D257" s="474" t="s">
        <v>10034</v>
      </c>
      <c r="E257" s="413" t="s">
        <v>24</v>
      </c>
      <c r="F257" s="387">
        <v>36500</v>
      </c>
      <c r="G257" s="413">
        <v>1</v>
      </c>
      <c r="H257" s="423">
        <v>1</v>
      </c>
      <c r="I257" s="481"/>
      <c r="J257" s="412">
        <f>H257*F257</f>
        <v>36500</v>
      </c>
      <c r="K257" s="413" t="s">
        <v>495</v>
      </c>
      <c r="L257" s="417" t="s">
        <v>5629</v>
      </c>
    </row>
    <row r="258" spans="1:12" x14ac:dyDescent="0.25">
      <c r="A258" s="92"/>
      <c r="C258" s="92"/>
      <c r="E258" s="92"/>
      <c r="G258" s="92"/>
      <c r="I258" s="92"/>
      <c r="K258" s="92"/>
    </row>
    <row r="259" spans="1:12" x14ac:dyDescent="0.25">
      <c r="A259" s="95">
        <v>40774</v>
      </c>
      <c r="B259" s="45" t="s">
        <v>23</v>
      </c>
      <c r="C259" s="39" t="s">
        <v>949</v>
      </c>
      <c r="D259" s="45" t="s">
        <v>10033</v>
      </c>
      <c r="E259" s="144" t="s">
        <v>24</v>
      </c>
      <c r="F259" s="98">
        <v>39500</v>
      </c>
      <c r="G259" s="99">
        <v>1</v>
      </c>
      <c r="H259" s="150">
        <v>1</v>
      </c>
      <c r="I259" s="144"/>
      <c r="J259" s="86">
        <f>H259*F259</f>
        <v>39500</v>
      </c>
      <c r="K259" s="44" t="s">
        <v>836</v>
      </c>
    </row>
    <row r="260" spans="1:12" x14ac:dyDescent="0.25">
      <c r="A260" s="92"/>
      <c r="C260" s="92"/>
      <c r="E260" s="92"/>
      <c r="G260" s="92"/>
      <c r="I260" s="92"/>
      <c r="K260" s="92"/>
    </row>
    <row r="261" spans="1:12" x14ac:dyDescent="0.25">
      <c r="A261" s="79">
        <v>40774</v>
      </c>
      <c r="B261" s="107" t="s">
        <v>950</v>
      </c>
      <c r="C261" s="87" t="s">
        <v>951</v>
      </c>
      <c r="D261" s="100" t="s">
        <v>10032</v>
      </c>
      <c r="E261" s="83" t="s">
        <v>24</v>
      </c>
      <c r="F261" s="84">
        <v>51490</v>
      </c>
      <c r="G261" s="83">
        <v>1</v>
      </c>
      <c r="H261" s="181">
        <v>1</v>
      </c>
      <c r="I261" s="83"/>
      <c r="J261" s="86">
        <f>H261*F261</f>
        <v>51490</v>
      </c>
      <c r="K261" s="83" t="s">
        <v>836</v>
      </c>
    </row>
    <row r="262" spans="1:12" x14ac:dyDescent="0.25">
      <c r="A262" s="92"/>
      <c r="C262" s="92"/>
      <c r="E262" s="92"/>
      <c r="G262" s="92"/>
      <c r="I262" s="92"/>
      <c r="K262" s="92"/>
    </row>
    <row r="263" spans="1:12" x14ac:dyDescent="0.25">
      <c r="A263" s="95">
        <v>40766</v>
      </c>
      <c r="B263" s="100" t="s">
        <v>945</v>
      </c>
      <c r="C263" s="39" t="s">
        <v>952</v>
      </c>
      <c r="D263" s="100" t="s">
        <v>10031</v>
      </c>
      <c r="E263" s="144" t="s">
        <v>24</v>
      </c>
      <c r="F263" s="98">
        <v>38000</v>
      </c>
      <c r="G263" s="99">
        <v>1</v>
      </c>
      <c r="H263" s="42">
        <v>1</v>
      </c>
      <c r="I263" s="144"/>
      <c r="J263" s="86">
        <f>H263*F263</f>
        <v>38000</v>
      </c>
      <c r="K263" s="44" t="s">
        <v>953</v>
      </c>
    </row>
    <row r="264" spans="1:12" x14ac:dyDescent="0.25">
      <c r="A264" s="92"/>
      <c r="C264" s="92"/>
      <c r="E264" s="92"/>
      <c r="G264" s="92"/>
      <c r="I264" s="92"/>
      <c r="K264" s="92"/>
    </row>
    <row r="265" spans="1:12" x14ac:dyDescent="0.25">
      <c r="A265" s="95">
        <v>40759</v>
      </c>
      <c r="B265" s="40" t="s">
        <v>23</v>
      </c>
      <c r="C265" s="39" t="s">
        <v>954</v>
      </c>
      <c r="D265" s="38" t="s">
        <v>10030</v>
      </c>
      <c r="E265" s="44" t="s">
        <v>24</v>
      </c>
      <c r="F265" s="51">
        <v>14427</v>
      </c>
      <c r="G265" s="85">
        <v>1</v>
      </c>
      <c r="H265" s="49">
        <v>1</v>
      </c>
      <c r="I265" s="53"/>
      <c r="J265" s="43">
        <f>H265*F265</f>
        <v>14427</v>
      </c>
      <c r="K265" s="44" t="s">
        <v>36</v>
      </c>
    </row>
    <row r="266" spans="1:12" x14ac:dyDescent="0.25">
      <c r="A266" s="92"/>
      <c r="C266" s="92"/>
      <c r="E266" s="92"/>
      <c r="G266" s="92"/>
      <c r="I266" s="92"/>
      <c r="K266" s="92"/>
    </row>
    <row r="267" spans="1:12" x14ac:dyDescent="0.25">
      <c r="A267" s="95">
        <v>40739</v>
      </c>
      <c r="B267" s="45" t="s">
        <v>955</v>
      </c>
      <c r="C267" s="39" t="s">
        <v>956</v>
      </c>
      <c r="D267" s="100" t="s">
        <v>10029</v>
      </c>
      <c r="E267" s="144" t="s">
        <v>24</v>
      </c>
      <c r="F267" s="98">
        <v>22400</v>
      </c>
      <c r="G267" s="99">
        <v>1</v>
      </c>
      <c r="H267" s="42">
        <v>1</v>
      </c>
      <c r="I267" s="144"/>
      <c r="J267" s="86">
        <f>H267*F267</f>
        <v>22400</v>
      </c>
      <c r="K267" s="44" t="s">
        <v>468</v>
      </c>
    </row>
    <row r="268" spans="1:12" x14ac:dyDescent="0.25">
      <c r="A268" s="92"/>
      <c r="C268" s="92"/>
      <c r="E268" s="92"/>
      <c r="G268" s="92"/>
      <c r="I268" s="92"/>
      <c r="K268" s="92"/>
    </row>
    <row r="269" spans="1:12" x14ac:dyDescent="0.25">
      <c r="A269" s="79">
        <v>40647</v>
      </c>
      <c r="B269" s="1713" t="s">
        <v>23</v>
      </c>
      <c r="C269" s="81" t="s">
        <v>957</v>
      </c>
      <c r="D269" s="1713" t="s">
        <v>10028</v>
      </c>
      <c r="E269" s="83" t="s">
        <v>24</v>
      </c>
      <c r="F269" s="108">
        <v>34950</v>
      </c>
      <c r="G269" s="83">
        <v>1</v>
      </c>
      <c r="H269" s="181">
        <v>1</v>
      </c>
      <c r="I269" s="83"/>
      <c r="J269" s="86">
        <f>H269*F269</f>
        <v>34950</v>
      </c>
      <c r="K269" s="83" t="s">
        <v>36</v>
      </c>
    </row>
    <row r="270" spans="1:12" x14ac:dyDescent="0.25">
      <c r="A270" s="92"/>
      <c r="C270" s="92"/>
      <c r="E270" s="92"/>
      <c r="G270" s="92"/>
      <c r="I270" s="92"/>
      <c r="K270" s="92"/>
    </row>
    <row r="271" spans="1:12" x14ac:dyDescent="0.25">
      <c r="A271" s="79">
        <v>40640</v>
      </c>
      <c r="B271" s="38" t="s">
        <v>958</v>
      </c>
      <c r="C271" s="147" t="s">
        <v>959</v>
      </c>
      <c r="D271" s="100" t="s">
        <v>10027</v>
      </c>
      <c r="E271" s="44" t="s">
        <v>24</v>
      </c>
      <c r="F271" s="51">
        <v>11179.75</v>
      </c>
      <c r="G271" s="85">
        <v>1</v>
      </c>
      <c r="H271" s="49">
        <v>1</v>
      </c>
      <c r="I271" s="44"/>
      <c r="J271" s="43">
        <f>H271*F271</f>
        <v>11179.75</v>
      </c>
      <c r="K271" s="44" t="s">
        <v>431</v>
      </c>
    </row>
    <row r="272" spans="1:12" x14ac:dyDescent="0.25">
      <c r="A272" s="92"/>
      <c r="C272" s="92"/>
      <c r="E272" s="92"/>
      <c r="G272" s="92"/>
      <c r="I272" s="92"/>
      <c r="K272" s="92"/>
    </row>
    <row r="273" spans="1:12" x14ac:dyDescent="0.25">
      <c r="A273" s="79">
        <v>40595</v>
      </c>
      <c r="B273" s="100" t="s">
        <v>960</v>
      </c>
      <c r="C273" s="39" t="s">
        <v>961</v>
      </c>
      <c r="D273" s="1713" t="s">
        <v>10026</v>
      </c>
      <c r="E273" s="44" t="s">
        <v>24</v>
      </c>
      <c r="F273" s="511">
        <v>17800</v>
      </c>
      <c r="G273" s="197">
        <v>1</v>
      </c>
      <c r="H273" s="181">
        <v>1</v>
      </c>
      <c r="I273" s="197"/>
      <c r="J273" s="86">
        <f>H273*F273</f>
        <v>17800</v>
      </c>
      <c r="K273" s="83" t="s">
        <v>505</v>
      </c>
    </row>
    <row r="274" spans="1:12" x14ac:dyDescent="0.25">
      <c r="A274" s="480">
        <v>40508</v>
      </c>
      <c r="B274" s="419" t="s">
        <v>23</v>
      </c>
      <c r="C274" s="381" t="s">
        <v>12303</v>
      </c>
      <c r="D274" s="419" t="s">
        <v>10025</v>
      </c>
      <c r="E274" s="386" t="s">
        <v>24</v>
      </c>
      <c r="F274" s="498">
        <v>54000</v>
      </c>
      <c r="G274" s="413">
        <v>1</v>
      </c>
      <c r="H274" s="474">
        <v>1</v>
      </c>
      <c r="I274" s="413"/>
      <c r="J274" s="412">
        <f>H274*F274</f>
        <v>54000</v>
      </c>
      <c r="K274" s="1054" t="s">
        <v>12304</v>
      </c>
      <c r="L274" s="417" t="s">
        <v>5604</v>
      </c>
    </row>
    <row r="276" spans="1:12" x14ac:dyDescent="0.25">
      <c r="A276" s="133">
        <v>40508</v>
      </c>
      <c r="B276" s="100" t="s">
        <v>963</v>
      </c>
      <c r="C276" s="135" t="s">
        <v>964</v>
      </c>
      <c r="D276" s="45" t="s">
        <v>10024</v>
      </c>
      <c r="E276" s="100" t="s">
        <v>24</v>
      </c>
      <c r="F276" s="84">
        <v>54000</v>
      </c>
      <c r="G276" s="102">
        <v>1</v>
      </c>
      <c r="H276" s="102">
        <v>1</v>
      </c>
      <c r="I276" s="101"/>
      <c r="J276" s="86">
        <f>H276*F276</f>
        <v>54000</v>
      </c>
      <c r="K276" s="100" t="s">
        <v>896</v>
      </c>
    </row>
    <row r="278" spans="1:12" x14ac:dyDescent="0.25">
      <c r="A278" s="225">
        <v>40455</v>
      </c>
      <c r="B278" s="1713" t="s">
        <v>965</v>
      </c>
      <c r="C278" s="81" t="s">
        <v>922</v>
      </c>
      <c r="D278" s="100" t="s">
        <v>10023</v>
      </c>
      <c r="E278" s="83" t="s">
        <v>24</v>
      </c>
      <c r="F278" s="108">
        <v>21780</v>
      </c>
      <c r="G278" s="83">
        <v>2</v>
      </c>
      <c r="H278" s="83">
        <v>2</v>
      </c>
      <c r="I278" s="83"/>
      <c r="J278" s="86">
        <f>H278*F278</f>
        <v>43560</v>
      </c>
      <c r="K278" s="83" t="s">
        <v>470</v>
      </c>
    </row>
    <row r="280" spans="1:12" x14ac:dyDescent="0.25">
      <c r="A280" s="79">
        <v>40230</v>
      </c>
      <c r="B280" s="100" t="s">
        <v>23</v>
      </c>
      <c r="C280" s="147" t="s">
        <v>966</v>
      </c>
      <c r="D280" s="100" t="s">
        <v>10022</v>
      </c>
      <c r="E280" s="44" t="s">
        <v>24</v>
      </c>
      <c r="F280" s="84">
        <v>58000</v>
      </c>
      <c r="G280" s="85">
        <v>1</v>
      </c>
      <c r="H280" s="102">
        <v>1</v>
      </c>
      <c r="I280" s="44"/>
      <c r="J280" s="86">
        <f>H280*F280</f>
        <v>58000</v>
      </c>
      <c r="K280" s="44" t="s">
        <v>836</v>
      </c>
    </row>
    <row r="282" spans="1:12" x14ac:dyDescent="0.25">
      <c r="A282" s="79">
        <v>40218</v>
      </c>
      <c r="B282" s="100" t="s">
        <v>967</v>
      </c>
      <c r="C282" s="39" t="s">
        <v>968</v>
      </c>
      <c r="D282" s="100" t="s">
        <v>10021</v>
      </c>
      <c r="E282" s="144" t="s">
        <v>24</v>
      </c>
      <c r="F282" s="108">
        <v>18950</v>
      </c>
      <c r="G282" s="99">
        <v>1</v>
      </c>
      <c r="H282" s="150">
        <v>1</v>
      </c>
      <c r="I282" s="144"/>
      <c r="J282" s="86">
        <f>H282*F282</f>
        <v>18950</v>
      </c>
      <c r="K282" s="44" t="s">
        <v>57</v>
      </c>
    </row>
    <row r="284" spans="1:12" x14ac:dyDescent="0.25">
      <c r="A284" s="418" t="s">
        <v>511</v>
      </c>
      <c r="B284" s="382" t="s">
        <v>963</v>
      </c>
      <c r="C284" s="381" t="s">
        <v>12305</v>
      </c>
      <c r="D284" s="419" t="s">
        <v>10020</v>
      </c>
      <c r="E284" s="386" t="s">
        <v>24</v>
      </c>
      <c r="F284" s="387">
        <v>54000</v>
      </c>
      <c r="G284" s="420">
        <v>1</v>
      </c>
      <c r="H284" s="421">
        <v>1</v>
      </c>
      <c r="I284" s="422"/>
      <c r="J284" s="412">
        <f>H284*F284</f>
        <v>54000</v>
      </c>
      <c r="K284" s="484" t="s">
        <v>12306</v>
      </c>
      <c r="L284" s="417" t="s">
        <v>5604</v>
      </c>
    </row>
    <row r="286" spans="1:12" x14ac:dyDescent="0.25">
      <c r="A286" s="85" t="s">
        <v>511</v>
      </c>
      <c r="B286" s="100" t="s">
        <v>893</v>
      </c>
      <c r="C286" s="147" t="s">
        <v>969</v>
      </c>
      <c r="D286" s="100" t="s">
        <v>10019</v>
      </c>
      <c r="E286" s="44" t="s">
        <v>24</v>
      </c>
      <c r="F286" s="84">
        <v>48000</v>
      </c>
      <c r="G286" s="49">
        <v>1</v>
      </c>
      <c r="H286" s="49">
        <v>1</v>
      </c>
      <c r="I286" s="38"/>
      <c r="J286" s="170">
        <f>H286*F286</f>
        <v>48000</v>
      </c>
      <c r="K286" s="44" t="s">
        <v>181</v>
      </c>
    </row>
    <row r="288" spans="1:12" x14ac:dyDescent="0.25">
      <c r="A288" s="85" t="s">
        <v>511</v>
      </c>
      <c r="B288" s="100" t="s">
        <v>169</v>
      </c>
      <c r="C288" s="46" t="s">
        <v>970</v>
      </c>
      <c r="D288" s="100" t="s">
        <v>10018</v>
      </c>
      <c r="E288" s="38" t="s">
        <v>24</v>
      </c>
      <c r="F288" s="178">
        <v>14364.75</v>
      </c>
      <c r="G288" s="85">
        <v>1</v>
      </c>
      <c r="H288" s="102">
        <v>1</v>
      </c>
      <c r="I288" s="53"/>
      <c r="J288" s="86">
        <f>H288*F288</f>
        <v>14364.75</v>
      </c>
      <c r="K288" s="44" t="s">
        <v>505</v>
      </c>
    </row>
    <row r="290" spans="1:11" x14ac:dyDescent="0.25">
      <c r="A290" s="79">
        <v>40135</v>
      </c>
      <c r="B290" s="100" t="s">
        <v>820</v>
      </c>
      <c r="C290" s="147" t="s">
        <v>971</v>
      </c>
      <c r="D290" s="100" t="s">
        <v>10017</v>
      </c>
      <c r="E290" s="44" t="s">
        <v>24</v>
      </c>
      <c r="F290" s="84">
        <v>47245</v>
      </c>
      <c r="G290" s="85">
        <v>1</v>
      </c>
      <c r="H290" s="102">
        <v>1</v>
      </c>
      <c r="I290" s="44"/>
      <c r="J290" s="86">
        <f>H290*F290</f>
        <v>47245</v>
      </c>
      <c r="K290" s="44" t="s">
        <v>57</v>
      </c>
    </row>
    <row r="291" spans="1:11" x14ac:dyDescent="0.25">
      <c r="A291" s="92"/>
      <c r="C291" s="92"/>
      <c r="E291" s="92"/>
      <c r="G291" s="92"/>
      <c r="I291" s="92"/>
      <c r="K291" s="92"/>
    </row>
    <row r="292" spans="1:11" x14ac:dyDescent="0.25">
      <c r="A292" s="95">
        <v>39981</v>
      </c>
      <c r="B292" s="45" t="s">
        <v>972</v>
      </c>
      <c r="C292" s="39" t="s">
        <v>973</v>
      </c>
      <c r="D292" s="45" t="s">
        <v>10016</v>
      </c>
      <c r="E292" s="144" t="s">
        <v>24</v>
      </c>
      <c r="F292" s="98">
        <v>198000</v>
      </c>
      <c r="G292" s="99">
        <v>1</v>
      </c>
      <c r="H292" s="150">
        <v>1</v>
      </c>
      <c r="I292" s="144"/>
      <c r="J292" s="86">
        <f>H292*F292</f>
        <v>198000</v>
      </c>
      <c r="K292" s="44" t="s">
        <v>57</v>
      </c>
    </row>
    <row r="294" spans="1:11" x14ac:dyDescent="0.25">
      <c r="A294" s="49" t="s">
        <v>520</v>
      </c>
      <c r="B294" s="38" t="s">
        <v>916</v>
      </c>
      <c r="C294" s="53" t="s">
        <v>974</v>
      </c>
      <c r="D294" s="100" t="s">
        <v>10015</v>
      </c>
      <c r="E294" s="38" t="s">
        <v>24</v>
      </c>
      <c r="F294" s="51">
        <v>12857.95</v>
      </c>
      <c r="G294" s="49">
        <v>1</v>
      </c>
      <c r="H294" s="49">
        <v>1</v>
      </c>
      <c r="I294" s="52"/>
      <c r="J294" s="170">
        <f>H294*F294</f>
        <v>12857.95</v>
      </c>
      <c r="K294" s="44" t="s">
        <v>555</v>
      </c>
    </row>
    <row r="296" spans="1:11" x14ac:dyDescent="0.25">
      <c r="A296" s="49" t="s">
        <v>520</v>
      </c>
      <c r="B296" s="44" t="s">
        <v>311</v>
      </c>
      <c r="C296" s="134" t="s">
        <v>975</v>
      </c>
      <c r="D296" s="44" t="s">
        <v>10014</v>
      </c>
      <c r="E296" s="100" t="s">
        <v>24</v>
      </c>
      <c r="F296" s="178">
        <v>4100</v>
      </c>
      <c r="G296" s="102">
        <v>1</v>
      </c>
      <c r="H296" s="85">
        <v>1</v>
      </c>
      <c r="I296" s="100"/>
      <c r="J296" s="170">
        <f>H296*F296</f>
        <v>4100</v>
      </c>
      <c r="K296" s="44" t="s">
        <v>778</v>
      </c>
    </row>
    <row r="297" spans="1:11" x14ac:dyDescent="0.25">
      <c r="A297" s="85" t="s">
        <v>526</v>
      </c>
      <c r="B297" s="100" t="s">
        <v>23</v>
      </c>
      <c r="C297" s="46" t="s">
        <v>977</v>
      </c>
      <c r="D297" s="100" t="s">
        <v>10013</v>
      </c>
      <c r="E297" s="44" t="s">
        <v>24</v>
      </c>
      <c r="F297" s="84">
        <v>28888</v>
      </c>
      <c r="G297" s="85">
        <v>1</v>
      </c>
      <c r="H297" s="102">
        <v>1</v>
      </c>
      <c r="I297" s="53"/>
      <c r="J297" s="86">
        <f>H297*F297</f>
        <v>28888</v>
      </c>
      <c r="K297" s="44" t="s">
        <v>778</v>
      </c>
    </row>
    <row r="299" spans="1:11" x14ac:dyDescent="0.25">
      <c r="A299" s="271" t="s">
        <v>526</v>
      </c>
      <c r="B299" s="100" t="s">
        <v>820</v>
      </c>
      <c r="C299" s="147" t="s">
        <v>978</v>
      </c>
      <c r="D299" s="100" t="s">
        <v>10012</v>
      </c>
      <c r="E299" s="44" t="s">
        <v>24</v>
      </c>
      <c r="F299" s="84">
        <v>47245</v>
      </c>
      <c r="G299" s="85">
        <v>1</v>
      </c>
      <c r="H299" s="102">
        <v>1</v>
      </c>
      <c r="I299" s="44"/>
      <c r="J299" s="86">
        <f>H299*F299</f>
        <v>47245</v>
      </c>
      <c r="K299" s="44" t="s">
        <v>778</v>
      </c>
    </row>
    <row r="300" spans="1:11" x14ac:dyDescent="0.25">
      <c r="A300" s="92"/>
      <c r="C300" s="92"/>
      <c r="E300" s="92"/>
      <c r="G300" s="92"/>
      <c r="I300" s="92"/>
      <c r="K300" s="92"/>
    </row>
    <row r="301" spans="1:11" x14ac:dyDescent="0.25">
      <c r="A301" s="95">
        <v>39063</v>
      </c>
      <c r="B301" s="45" t="s">
        <v>979</v>
      </c>
      <c r="C301" s="39" t="s">
        <v>980</v>
      </c>
      <c r="D301" s="45" t="s">
        <v>10011</v>
      </c>
      <c r="E301" s="144" t="s">
        <v>24</v>
      </c>
      <c r="F301" s="98">
        <v>55000</v>
      </c>
      <c r="G301" s="99">
        <v>1</v>
      </c>
      <c r="H301" s="150">
        <v>1</v>
      </c>
      <c r="I301" s="144"/>
      <c r="J301" s="86">
        <f>H301*F301</f>
        <v>55000</v>
      </c>
      <c r="K301" s="44" t="s">
        <v>981</v>
      </c>
    </row>
    <row r="303" spans="1:11" x14ac:dyDescent="0.25">
      <c r="A303" s="54">
        <v>38615</v>
      </c>
      <c r="B303" s="38" t="s">
        <v>982</v>
      </c>
      <c r="C303" s="50" t="s">
        <v>983</v>
      </c>
      <c r="D303" s="38" t="s">
        <v>10010</v>
      </c>
      <c r="E303" s="38" t="s">
        <v>24</v>
      </c>
      <c r="F303" s="51">
        <v>10650</v>
      </c>
      <c r="G303" s="49">
        <v>1</v>
      </c>
      <c r="H303" s="49">
        <v>1</v>
      </c>
      <c r="I303" s="38"/>
      <c r="J303" s="170">
        <f>H303*F303</f>
        <v>10650</v>
      </c>
      <c r="K303" s="44" t="s">
        <v>181</v>
      </c>
    </row>
    <row r="305" spans="1:12" x14ac:dyDescent="0.25">
      <c r="A305" s="480">
        <v>38568</v>
      </c>
      <c r="B305" s="419" t="s">
        <v>984</v>
      </c>
      <c r="C305" s="528" t="s">
        <v>985</v>
      </c>
      <c r="D305" s="474" t="s">
        <v>10009</v>
      </c>
      <c r="E305" s="386" t="s">
        <v>24</v>
      </c>
      <c r="F305" s="387">
        <v>15895</v>
      </c>
      <c r="G305" s="420">
        <v>1</v>
      </c>
      <c r="H305" s="421">
        <v>1</v>
      </c>
      <c r="I305" s="422"/>
      <c r="J305" s="412">
        <f>H305*F305</f>
        <v>15895</v>
      </c>
      <c r="K305" s="386" t="s">
        <v>986</v>
      </c>
    </row>
    <row r="307" spans="1:12" x14ac:dyDescent="0.25">
      <c r="A307" s="54">
        <v>38286</v>
      </c>
      <c r="B307" s="44" t="s">
        <v>23</v>
      </c>
      <c r="C307" s="134" t="s">
        <v>987</v>
      </c>
      <c r="D307" s="44" t="s">
        <v>10008</v>
      </c>
      <c r="E307" s="100" t="s">
        <v>24</v>
      </c>
      <c r="F307" s="178">
        <v>11032</v>
      </c>
      <c r="G307" s="102">
        <v>1</v>
      </c>
      <c r="H307" s="85">
        <v>1</v>
      </c>
      <c r="I307" s="100"/>
      <c r="J307" s="170">
        <f>H307*F307</f>
        <v>11032</v>
      </c>
      <c r="K307" s="44" t="s">
        <v>170</v>
      </c>
    </row>
    <row r="309" spans="1:12" x14ac:dyDescent="0.25">
      <c r="A309" s="49" t="s">
        <v>988</v>
      </c>
      <c r="B309" s="38" t="s">
        <v>989</v>
      </c>
      <c r="C309" s="50" t="s">
        <v>990</v>
      </c>
      <c r="D309" s="38" t="s">
        <v>10007</v>
      </c>
      <c r="E309" s="38" t="s">
        <v>24</v>
      </c>
      <c r="F309" s="51">
        <v>1575</v>
      </c>
      <c r="G309" s="49">
        <v>2</v>
      </c>
      <c r="H309" s="49">
        <v>2</v>
      </c>
      <c r="I309" s="38"/>
      <c r="J309" s="170">
        <f>H309*F309</f>
        <v>3150</v>
      </c>
      <c r="K309" s="44" t="s">
        <v>778</v>
      </c>
    </row>
    <row r="311" spans="1:12" x14ac:dyDescent="0.25">
      <c r="A311" s="79">
        <v>37046</v>
      </c>
      <c r="B311" s="1713" t="s">
        <v>935</v>
      </c>
      <c r="C311" s="87" t="s">
        <v>991</v>
      </c>
      <c r="D311" s="100" t="s">
        <v>10006</v>
      </c>
      <c r="E311" s="83" t="s">
        <v>24</v>
      </c>
      <c r="F311" s="84">
        <v>23200</v>
      </c>
      <c r="G311" s="83">
        <v>1</v>
      </c>
      <c r="H311" s="82">
        <v>1</v>
      </c>
      <c r="I311" s="87"/>
      <c r="J311" s="86">
        <f>H311*F311</f>
        <v>23200</v>
      </c>
      <c r="K311" s="83" t="s">
        <v>459</v>
      </c>
    </row>
    <row r="313" spans="1:12" x14ac:dyDescent="0.25">
      <c r="A313" s="54">
        <v>37046</v>
      </c>
      <c r="B313" s="38" t="s">
        <v>45</v>
      </c>
      <c r="C313" s="57" t="s">
        <v>992</v>
      </c>
      <c r="D313" s="38" t="s">
        <v>10005</v>
      </c>
      <c r="E313" s="38" t="s">
        <v>24</v>
      </c>
      <c r="F313" s="51">
        <v>13920</v>
      </c>
      <c r="G313" s="49">
        <v>1</v>
      </c>
      <c r="H313" s="49">
        <v>1</v>
      </c>
      <c r="I313" s="38"/>
      <c r="J313" s="170">
        <f>H313*F313</f>
        <v>13920</v>
      </c>
      <c r="K313" s="44" t="s">
        <v>459</v>
      </c>
    </row>
    <row r="315" spans="1:12" x14ac:dyDescent="0.25">
      <c r="A315" s="79">
        <v>37046</v>
      </c>
      <c r="B315" s="146" t="s">
        <v>51</v>
      </c>
      <c r="C315" s="147" t="s">
        <v>993</v>
      </c>
      <c r="D315" s="100" t="s">
        <v>10004</v>
      </c>
      <c r="E315" s="44" t="s">
        <v>24</v>
      </c>
      <c r="F315" s="84">
        <v>24450</v>
      </c>
      <c r="G315" s="85">
        <v>1</v>
      </c>
      <c r="H315" s="102">
        <v>1</v>
      </c>
      <c r="I315" s="44"/>
      <c r="J315" s="86">
        <f>H315*F315</f>
        <v>24450</v>
      </c>
      <c r="K315" s="44" t="s">
        <v>459</v>
      </c>
    </row>
    <row r="316" spans="1:12" x14ac:dyDescent="0.25">
      <c r="D316" s="960"/>
    </row>
    <row r="317" spans="1:12" x14ac:dyDescent="0.25">
      <c r="A317" s="49" t="s">
        <v>903</v>
      </c>
      <c r="B317" s="38" t="s">
        <v>179</v>
      </c>
      <c r="C317" s="39" t="s">
        <v>994</v>
      </c>
      <c r="D317" s="22" t="s">
        <v>10003</v>
      </c>
      <c r="E317" s="40" t="s">
        <v>24</v>
      </c>
      <c r="F317" s="41">
        <v>6900</v>
      </c>
      <c r="G317" s="42">
        <v>2</v>
      </c>
      <c r="H317" s="42">
        <v>2</v>
      </c>
      <c r="I317" s="40"/>
      <c r="J317" s="170">
        <f>H317*F317</f>
        <v>13800</v>
      </c>
      <c r="K317" s="44" t="s">
        <v>778</v>
      </c>
    </row>
    <row r="319" spans="1:12" x14ac:dyDescent="0.25">
      <c r="A319" s="487" t="s">
        <v>630</v>
      </c>
      <c r="B319" s="386" t="s">
        <v>173</v>
      </c>
      <c r="C319" s="958" t="s">
        <v>995</v>
      </c>
      <c r="D319" s="386" t="s">
        <v>10002</v>
      </c>
      <c r="E319" s="419" t="s">
        <v>28</v>
      </c>
      <c r="F319" s="536">
        <v>2980</v>
      </c>
      <c r="G319" s="421">
        <v>1</v>
      </c>
      <c r="H319" s="420">
        <v>1</v>
      </c>
      <c r="I319" s="959"/>
      <c r="J319" s="385">
        <f>H319*F319</f>
        <v>2980</v>
      </c>
      <c r="K319" s="386" t="s">
        <v>778</v>
      </c>
      <c r="L319" s="417" t="s">
        <v>5628</v>
      </c>
    </row>
  </sheetData>
  <sortState ref="N78:X152">
    <sortCondition descending="1" ref="N78"/>
  </sortState>
  <mergeCells count="5">
    <mergeCell ref="A1:K1"/>
    <mergeCell ref="C2:I2"/>
    <mergeCell ref="A3:K3"/>
    <mergeCell ref="A4:K4"/>
    <mergeCell ref="A6:K6"/>
  </mergeCells>
  <pageMargins left="0.25" right="0.25" top="0.75" bottom="0.75" header="0.3" footer="0.3"/>
  <pageSetup paperSize="5" orientation="landscape" horizontalDpi="203" verticalDpi="203"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S12"/>
  <sheetViews>
    <sheetView workbookViewId="0">
      <selection activeCell="K14" sqref="K14"/>
    </sheetView>
  </sheetViews>
  <sheetFormatPr defaultRowHeight="15" x14ac:dyDescent="0.25"/>
  <cols>
    <col min="1" max="1" width="10.7109375" bestFit="1" customWidth="1"/>
    <col min="2" max="2" width="21.5703125" customWidth="1"/>
    <col min="3" max="3" width="50" customWidth="1"/>
    <col min="4" max="4" width="20.85546875" customWidth="1"/>
    <col min="6" max="6" width="11" bestFit="1" customWidth="1"/>
    <col min="10" max="10" width="14.5703125" customWidth="1"/>
    <col min="11" max="11" width="17.85546875" customWidth="1"/>
    <col min="12" max="12" width="24.7109375" customWidth="1"/>
    <col min="13" max="13" width="14.85546875" customWidth="1"/>
    <col min="14" max="14" width="14.140625" customWidth="1"/>
    <col min="15" max="15" width="22.85546875" customWidth="1"/>
    <col min="16" max="16" width="12.5703125" customWidth="1"/>
    <col min="17" max="17" width="11.5703125" customWidth="1"/>
    <col min="18" max="18" width="17" bestFit="1" customWidth="1"/>
    <col min="19" max="19" width="42.7109375"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t="s">
        <v>22</v>
      </c>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t="s">
        <v>53</v>
      </c>
      <c r="B4" s="1924"/>
      <c r="C4" s="1924"/>
      <c r="D4" s="1924"/>
      <c r="E4" s="1924"/>
      <c r="F4" s="1924"/>
      <c r="G4" s="1924"/>
      <c r="H4" s="1924"/>
      <c r="I4" s="1924"/>
      <c r="J4" s="1924"/>
      <c r="K4" s="1924"/>
    </row>
    <row r="5" spans="1:19" x14ac:dyDescent="0.25">
      <c r="A5" s="4"/>
      <c r="B5" s="920"/>
      <c r="C5" s="920"/>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2"/>
      <c r="E7" s="12"/>
      <c r="F7" s="13"/>
      <c r="G7" s="14"/>
      <c r="H7" s="14"/>
      <c r="I7" s="12"/>
      <c r="J7" s="12"/>
      <c r="K7" s="11"/>
    </row>
    <row r="8" spans="1:19" x14ac:dyDescent="0.25">
      <c r="A8" s="15" t="s">
        <v>3</v>
      </c>
      <c r="B8" s="1529" t="s">
        <v>4</v>
      </c>
      <c r="C8" s="17" t="s">
        <v>5</v>
      </c>
      <c r="D8" s="16" t="s">
        <v>6</v>
      </c>
      <c r="E8" s="16" t="s">
        <v>7</v>
      </c>
      <c r="F8" s="16" t="s">
        <v>8</v>
      </c>
      <c r="G8" s="18" t="s">
        <v>9</v>
      </c>
      <c r="H8" s="18" t="s">
        <v>10</v>
      </c>
      <c r="I8" s="19" t="s">
        <v>11</v>
      </c>
      <c r="J8" s="20" t="s">
        <v>12</v>
      </c>
      <c r="K8" s="398" t="s">
        <v>13</v>
      </c>
      <c r="L8" t="s">
        <v>18664</v>
      </c>
      <c r="M8" s="239" t="s">
        <v>17203</v>
      </c>
      <c r="N8" s="239" t="s">
        <v>17204</v>
      </c>
      <c r="O8" s="1800" t="s">
        <v>17206</v>
      </c>
      <c r="P8" s="239" t="s">
        <v>17209</v>
      </c>
      <c r="Q8" s="239" t="s">
        <v>17205</v>
      </c>
      <c r="R8" s="1800"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A10" s="75"/>
      <c r="B10" s="141"/>
      <c r="C10" s="29"/>
      <c r="D10" s="30"/>
      <c r="E10" s="31"/>
      <c r="F10" s="32"/>
      <c r="G10" s="77"/>
      <c r="H10" s="211"/>
      <c r="I10" s="34"/>
      <c r="J10" s="35"/>
      <c r="K10" s="36"/>
    </row>
    <row r="11" spans="1:19" ht="60" x14ac:dyDescent="0.25">
      <c r="A11" s="79">
        <v>42136</v>
      </c>
      <c r="B11" s="199" t="s">
        <v>23</v>
      </c>
      <c r="C11" s="87" t="s">
        <v>8864</v>
      </c>
      <c r="D11" s="199" t="s">
        <v>8866</v>
      </c>
      <c r="E11" s="83" t="s">
        <v>24</v>
      </c>
      <c r="F11" s="201">
        <v>25650</v>
      </c>
      <c r="G11" s="197">
        <v>1</v>
      </c>
      <c r="H11" s="199">
        <v>1</v>
      </c>
      <c r="I11" s="197"/>
      <c r="J11" s="86">
        <f>H11*F11</f>
        <v>25650</v>
      </c>
      <c r="K11" s="83" t="s">
        <v>4880</v>
      </c>
      <c r="L11" s="200"/>
      <c r="M11" s="200" t="s">
        <v>8865</v>
      </c>
      <c r="O11" t="s">
        <v>18601</v>
      </c>
      <c r="S11" s="1799" t="s">
        <v>18663</v>
      </c>
    </row>
    <row r="12" spans="1:19" ht="30" x14ac:dyDescent="0.25">
      <c r="A12" s="723">
        <v>41809</v>
      </c>
      <c r="B12" s="720" t="s">
        <v>313</v>
      </c>
      <c r="C12" s="724" t="s">
        <v>5593</v>
      </c>
      <c r="D12" s="801" t="s">
        <v>7743</v>
      </c>
      <c r="E12" s="725" t="s">
        <v>24</v>
      </c>
      <c r="F12" s="726">
        <v>40700</v>
      </c>
      <c r="G12" s="727">
        <v>1</v>
      </c>
      <c r="H12" s="728">
        <v>1</v>
      </c>
      <c r="I12" s="725"/>
      <c r="J12" s="729">
        <f>H12*F12</f>
        <v>40700</v>
      </c>
      <c r="K12" s="730" t="s">
        <v>5558</v>
      </c>
      <c r="L12" s="1799" t="s">
        <v>8156</v>
      </c>
    </row>
  </sheetData>
  <sortState ref="A11:K13">
    <sortCondition descending="1" ref="A11"/>
  </sortState>
  <mergeCells count="5">
    <mergeCell ref="A1:K1"/>
    <mergeCell ref="C2:I2"/>
    <mergeCell ref="A3:K3"/>
    <mergeCell ref="A4:K4"/>
    <mergeCell ref="A6:K6"/>
  </mergeCells>
  <pageMargins left="0.7" right="0.7" top="0.75" bottom="0.75" header="0.3" footer="0.3"/>
  <pageSetup orientation="portrait" horizontalDpi="4294967293" verticalDpi="4294967293"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S34"/>
  <sheetViews>
    <sheetView workbookViewId="0">
      <selection activeCell="K22" sqref="K22"/>
    </sheetView>
  </sheetViews>
  <sheetFormatPr defaultRowHeight="15" x14ac:dyDescent="0.25"/>
  <cols>
    <col min="2" max="2" width="18.28515625" customWidth="1"/>
    <col min="3" max="3" width="55" customWidth="1"/>
    <col min="10" max="10" width="16.7109375" customWidth="1"/>
    <col min="11" max="11" width="17.5703125" customWidth="1"/>
  </cols>
  <sheetData>
    <row r="1" spans="1:19" ht="15.75" x14ac:dyDescent="0.25">
      <c r="A1" s="1923" t="s">
        <v>0</v>
      </c>
      <c r="B1" s="1923"/>
      <c r="C1" s="1923"/>
      <c r="D1" s="1923"/>
      <c r="E1" s="1923"/>
      <c r="F1" s="1923"/>
      <c r="G1" s="1923"/>
      <c r="H1" s="1923"/>
      <c r="I1" s="1923"/>
      <c r="J1" s="1923"/>
      <c r="K1" s="1923"/>
    </row>
    <row r="2" spans="1:19" ht="15.75" x14ac:dyDescent="0.25">
      <c r="A2" s="1"/>
      <c r="B2" s="2"/>
      <c r="C2" s="1924" t="s">
        <v>22</v>
      </c>
      <c r="D2" s="1924"/>
      <c r="E2" s="1924"/>
      <c r="F2" s="1924"/>
      <c r="G2" s="1924"/>
      <c r="H2" s="1924"/>
      <c r="I2" s="1924"/>
      <c r="J2" s="3"/>
      <c r="K2" s="2" t="s">
        <v>1</v>
      </c>
    </row>
    <row r="3" spans="1:19" x14ac:dyDescent="0.25">
      <c r="A3" s="1925"/>
      <c r="B3" s="1925"/>
      <c r="C3" s="1925"/>
      <c r="D3" s="1925"/>
      <c r="E3" s="1925"/>
      <c r="F3" s="1925"/>
      <c r="G3" s="1925"/>
      <c r="H3" s="1925"/>
      <c r="I3" s="1925"/>
      <c r="J3" s="1925"/>
      <c r="K3" s="1925"/>
    </row>
    <row r="4" spans="1:19" ht="15.75" x14ac:dyDescent="0.25">
      <c r="A4" s="1924" t="s">
        <v>3356</v>
      </c>
      <c r="B4" s="1924"/>
      <c r="C4" s="1924"/>
      <c r="D4" s="1924"/>
      <c r="E4" s="1924"/>
      <c r="F4" s="1924"/>
      <c r="G4" s="1924"/>
      <c r="H4" s="1924"/>
      <c r="I4" s="1924"/>
      <c r="J4" s="1924"/>
      <c r="K4" s="1924"/>
    </row>
    <row r="5" spans="1:19" x14ac:dyDescent="0.25">
      <c r="A5" s="4"/>
      <c r="B5" s="5"/>
      <c r="C5" s="5"/>
      <c r="D5" s="6"/>
      <c r="E5" s="6"/>
      <c r="F5" s="6"/>
      <c r="G5" s="7"/>
      <c r="H5" s="7"/>
      <c r="I5" s="6"/>
      <c r="J5" s="6"/>
      <c r="K5" s="8"/>
    </row>
    <row r="6" spans="1:19" x14ac:dyDescent="0.25">
      <c r="A6" s="1926" t="s">
        <v>2</v>
      </c>
      <c r="B6" s="1926"/>
      <c r="C6" s="1926"/>
      <c r="D6" s="1926"/>
      <c r="E6" s="1926"/>
      <c r="F6" s="1926"/>
      <c r="G6" s="1926"/>
      <c r="H6" s="1926"/>
      <c r="I6" s="1926"/>
      <c r="J6" s="1926"/>
      <c r="K6" s="1926"/>
    </row>
    <row r="7" spans="1:19" x14ac:dyDescent="0.25">
      <c r="A7" s="9"/>
      <c r="B7" s="10"/>
      <c r="C7" s="11"/>
      <c r="D7" s="12"/>
      <c r="E7" s="12"/>
      <c r="F7" s="13"/>
      <c r="G7" s="14"/>
      <c r="H7" s="14"/>
      <c r="I7" s="12"/>
      <c r="J7" s="12"/>
      <c r="K7" s="11"/>
    </row>
    <row r="8" spans="1:19" x14ac:dyDescent="0.25">
      <c r="A8" s="15" t="s">
        <v>3</v>
      </c>
      <c r="B8" s="1529" t="s">
        <v>4</v>
      </c>
      <c r="C8" s="17" t="s">
        <v>5</v>
      </c>
      <c r="D8" s="16" t="s">
        <v>6</v>
      </c>
      <c r="E8" s="16" t="s">
        <v>7</v>
      </c>
      <c r="F8" s="16" t="s">
        <v>8</v>
      </c>
      <c r="G8" s="18" t="s">
        <v>9</v>
      </c>
      <c r="H8" s="18" t="s">
        <v>10</v>
      </c>
      <c r="I8" s="19" t="s">
        <v>11</v>
      </c>
      <c r="J8" s="20" t="s">
        <v>12</v>
      </c>
      <c r="K8" s="398" t="s">
        <v>13</v>
      </c>
      <c r="M8" s="239" t="s">
        <v>17203</v>
      </c>
      <c r="N8" s="239" t="s">
        <v>17204</v>
      </c>
      <c r="O8" s="239" t="s">
        <v>17206</v>
      </c>
      <c r="P8" s="239" t="s">
        <v>17209</v>
      </c>
      <c r="Q8" s="239" t="s">
        <v>17205</v>
      </c>
      <c r="R8" s="239" t="s">
        <v>17207</v>
      </c>
      <c r="S8" s="239" t="s">
        <v>17208</v>
      </c>
    </row>
    <row r="9" spans="1:19" x14ac:dyDescent="0.25">
      <c r="A9" s="21"/>
      <c r="B9" s="390"/>
      <c r="C9" s="23"/>
      <c r="D9" s="24" t="s">
        <v>14</v>
      </c>
      <c r="E9" s="24" t="s">
        <v>15</v>
      </c>
      <c r="F9" s="24" t="s">
        <v>16</v>
      </c>
      <c r="G9" s="25" t="s">
        <v>17</v>
      </c>
      <c r="H9" s="26" t="s">
        <v>18</v>
      </c>
      <c r="I9" s="17" t="s">
        <v>19</v>
      </c>
      <c r="J9" s="24" t="s">
        <v>16</v>
      </c>
      <c r="K9" s="256"/>
      <c r="P9" s="239"/>
    </row>
    <row r="10" spans="1:19" x14ac:dyDescent="0.25">
      <c r="A10" s="27"/>
      <c r="B10" s="28"/>
      <c r="C10" s="29"/>
      <c r="D10" s="30"/>
      <c r="E10" s="31"/>
      <c r="F10" s="32"/>
      <c r="G10" s="33"/>
      <c r="H10" s="33"/>
      <c r="I10" s="34"/>
      <c r="J10" s="35"/>
      <c r="K10" s="36"/>
    </row>
    <row r="11" spans="1:19" x14ac:dyDescent="0.25">
      <c r="A11" s="37"/>
      <c r="B11" s="38"/>
      <c r="C11" s="39"/>
      <c r="D11" s="22"/>
      <c r="E11" s="40"/>
      <c r="F11" s="41"/>
      <c r="G11" s="42"/>
      <c r="H11" s="42"/>
      <c r="I11" s="40"/>
      <c r="J11" s="43"/>
      <c r="K11" s="44"/>
    </row>
    <row r="12" spans="1:19" x14ac:dyDescent="0.25">
      <c r="A12" s="37"/>
      <c r="B12" s="40"/>
      <c r="C12" s="39"/>
      <c r="D12" s="45"/>
      <c r="E12" s="40"/>
      <c r="F12" s="41"/>
      <c r="G12" s="42"/>
      <c r="H12" s="42"/>
      <c r="I12" s="40"/>
      <c r="J12" s="43"/>
      <c r="K12" s="44"/>
    </row>
    <row r="13" spans="1:19" x14ac:dyDescent="0.25">
      <c r="A13" s="37"/>
      <c r="B13" s="40"/>
      <c r="C13" s="39"/>
      <c r="D13" s="45"/>
      <c r="E13" s="40"/>
      <c r="F13" s="41"/>
      <c r="G13" s="42"/>
      <c r="H13" s="42"/>
      <c r="I13" s="40"/>
      <c r="J13" s="43"/>
      <c r="K13" s="44"/>
    </row>
    <row r="14" spans="1:19" x14ac:dyDescent="0.25">
      <c r="A14" s="37"/>
      <c r="B14" s="40"/>
      <c r="C14" s="39"/>
      <c r="D14" s="45"/>
      <c r="E14" s="40"/>
      <c r="F14" s="41"/>
      <c r="G14" s="42"/>
      <c r="H14" s="42"/>
      <c r="I14" s="40"/>
      <c r="J14" s="43"/>
      <c r="K14" s="44"/>
    </row>
    <row r="15" spans="1:19" x14ac:dyDescent="0.25">
      <c r="A15" s="37"/>
      <c r="B15" s="40"/>
      <c r="C15" s="39"/>
      <c r="D15" s="45"/>
      <c r="E15" s="40"/>
      <c r="F15" s="41"/>
      <c r="G15" s="42"/>
      <c r="H15" s="42"/>
      <c r="I15" s="40"/>
      <c r="J15" s="43"/>
      <c r="K15" s="44"/>
    </row>
    <row r="16" spans="1:19" x14ac:dyDescent="0.25">
      <c r="A16" s="37"/>
      <c r="B16" s="40"/>
      <c r="C16" s="46"/>
      <c r="D16" s="47"/>
      <c r="E16" s="38"/>
      <c r="F16" s="48"/>
      <c r="G16" s="49"/>
      <c r="H16" s="49"/>
      <c r="I16" s="38"/>
      <c r="J16" s="38"/>
      <c r="K16" s="44"/>
    </row>
    <row r="17" spans="1:11" x14ac:dyDescent="0.25">
      <c r="A17" s="37"/>
      <c r="B17" s="40"/>
      <c r="C17" s="50"/>
      <c r="D17" s="38"/>
      <c r="E17" s="38"/>
      <c r="F17" s="51"/>
      <c r="G17" s="49"/>
      <c r="H17" s="49"/>
      <c r="I17" s="52"/>
      <c r="J17" s="43"/>
      <c r="K17" s="53"/>
    </row>
    <row r="18" spans="1:11" x14ac:dyDescent="0.25">
      <c r="A18" s="54"/>
      <c r="B18" s="52"/>
      <c r="C18" s="55"/>
      <c r="D18" s="38"/>
      <c r="E18" s="38"/>
      <c r="F18" s="51"/>
      <c r="G18" s="49"/>
      <c r="H18" s="49"/>
      <c r="I18" s="52"/>
      <c r="J18" s="52"/>
      <c r="K18" s="44"/>
    </row>
    <row r="19" spans="1:11" x14ac:dyDescent="0.25">
      <c r="A19" s="54"/>
      <c r="B19" s="52"/>
      <c r="C19" s="55"/>
      <c r="D19" s="38"/>
      <c r="E19" s="38"/>
      <c r="F19" s="51"/>
      <c r="G19" s="49"/>
      <c r="H19" s="49"/>
      <c r="I19" s="52"/>
      <c r="J19" s="52"/>
      <c r="K19" s="44"/>
    </row>
    <row r="20" spans="1:11" x14ac:dyDescent="0.25">
      <c r="A20" s="54"/>
      <c r="B20" s="52"/>
      <c r="C20" s="55"/>
      <c r="D20" s="56"/>
      <c r="E20" s="38"/>
      <c r="F20" s="51"/>
      <c r="G20" s="49"/>
      <c r="H20" s="49"/>
      <c r="I20" s="52"/>
      <c r="J20" s="52"/>
      <c r="K20" s="44"/>
    </row>
    <row r="21" spans="1:11" x14ac:dyDescent="0.25">
      <c r="A21" s="54"/>
      <c r="B21" s="52"/>
      <c r="C21" s="55"/>
      <c r="D21" s="38"/>
      <c r="E21" s="38"/>
      <c r="F21" s="51"/>
      <c r="G21" s="49"/>
      <c r="H21" s="49"/>
      <c r="I21" s="52"/>
      <c r="J21" s="52"/>
      <c r="K21" s="44"/>
    </row>
    <row r="22" spans="1:11" x14ac:dyDescent="0.25">
      <c r="A22" s="54"/>
      <c r="B22" s="52"/>
      <c r="C22" s="52"/>
      <c r="D22" s="38"/>
      <c r="E22" s="52"/>
      <c r="F22" s="52"/>
      <c r="G22" s="49"/>
      <c r="H22" s="49"/>
      <c r="I22" s="52"/>
      <c r="J22" s="52"/>
      <c r="K22" s="53"/>
    </row>
    <row r="23" spans="1:11" x14ac:dyDescent="0.25">
      <c r="A23" s="54"/>
      <c r="B23" s="38"/>
      <c r="C23" s="57"/>
      <c r="D23" s="38"/>
      <c r="E23" s="38"/>
      <c r="F23" s="51"/>
      <c r="G23" s="49"/>
      <c r="H23" s="49"/>
      <c r="I23" s="38"/>
      <c r="J23" s="43"/>
      <c r="K23" s="53"/>
    </row>
    <row r="24" spans="1:11" x14ac:dyDescent="0.25">
      <c r="A24" s="54"/>
      <c r="B24" s="38"/>
      <c r="C24" s="57"/>
      <c r="D24" s="38"/>
      <c r="E24" s="38"/>
      <c r="F24" s="51"/>
      <c r="G24" s="49"/>
      <c r="H24" s="49"/>
      <c r="I24" s="38"/>
      <c r="J24" s="38"/>
      <c r="K24" s="44"/>
    </row>
    <row r="25" spans="1:11" x14ac:dyDescent="0.25">
      <c r="A25" s="54"/>
      <c r="B25" s="38"/>
      <c r="C25" s="57"/>
      <c r="D25" s="38"/>
      <c r="E25" s="38"/>
      <c r="F25" s="51"/>
      <c r="G25" s="49"/>
      <c r="H25" s="49"/>
      <c r="I25" s="38"/>
      <c r="J25" s="38"/>
      <c r="K25" s="44"/>
    </row>
    <row r="26" spans="1:11" x14ac:dyDescent="0.25">
      <c r="A26" s="58"/>
      <c r="B26" s="59"/>
      <c r="C26" s="59"/>
      <c r="D26" s="60"/>
      <c r="E26" s="59"/>
      <c r="F26" s="59"/>
      <c r="G26" s="61"/>
      <c r="H26" s="61"/>
      <c r="I26" s="59"/>
      <c r="J26" s="59"/>
      <c r="K26" s="53"/>
    </row>
    <row r="27" spans="1:11" x14ac:dyDescent="0.25">
      <c r="A27" s="54"/>
      <c r="B27" s="38"/>
      <c r="C27" s="50"/>
      <c r="D27" s="38"/>
      <c r="E27" s="38"/>
      <c r="F27" s="51"/>
      <c r="G27" s="49"/>
      <c r="H27" s="49"/>
      <c r="I27" s="38"/>
      <c r="J27" s="43"/>
      <c r="K27" s="53"/>
    </row>
    <row r="28" spans="1:11" x14ac:dyDescent="0.25">
      <c r="A28" s="62"/>
      <c r="B28" s="52"/>
      <c r="C28" s="63"/>
      <c r="D28" s="38"/>
      <c r="E28" s="52"/>
      <c r="F28" s="52"/>
      <c r="G28" s="49"/>
      <c r="H28" s="49"/>
      <c r="I28" s="52"/>
      <c r="J28" s="52"/>
      <c r="K28" s="44"/>
    </row>
    <row r="29" spans="1:11" x14ac:dyDescent="0.25">
      <c r="A29" s="54"/>
      <c r="B29" s="38"/>
      <c r="C29" s="57"/>
      <c r="D29" s="38"/>
      <c r="E29" s="38"/>
      <c r="F29" s="51"/>
      <c r="G29" s="49"/>
      <c r="H29" s="49"/>
      <c r="I29" s="38"/>
      <c r="J29" s="38"/>
      <c r="K29" s="44"/>
    </row>
    <row r="30" spans="1:11" x14ac:dyDescent="0.25">
      <c r="A30" s="54"/>
      <c r="B30" s="38"/>
      <c r="C30" s="57"/>
      <c r="D30" s="38"/>
      <c r="E30" s="38"/>
      <c r="F30" s="51"/>
      <c r="G30" s="49"/>
      <c r="H30" s="49"/>
      <c r="I30" s="38"/>
      <c r="J30" s="38"/>
      <c r="K30" s="44"/>
    </row>
    <row r="31" spans="1:11" x14ac:dyDescent="0.25">
      <c r="A31" s="54"/>
      <c r="B31" s="38"/>
      <c r="C31" s="57"/>
      <c r="D31" s="38"/>
      <c r="E31" s="38"/>
      <c r="F31" s="51"/>
      <c r="G31" s="49"/>
      <c r="H31" s="49"/>
      <c r="I31" s="38"/>
      <c r="J31" s="38"/>
      <c r="K31" s="44"/>
    </row>
    <row r="32" spans="1:11" x14ac:dyDescent="0.25">
      <c r="A32" s="54"/>
      <c r="B32" s="38"/>
      <c r="C32" s="57"/>
      <c r="D32" s="38"/>
      <c r="E32" s="38"/>
      <c r="F32" s="51"/>
      <c r="G32" s="49"/>
      <c r="H32" s="49"/>
      <c r="I32" s="38"/>
      <c r="J32" s="38"/>
      <c r="K32" s="44"/>
    </row>
    <row r="33" spans="1:11" x14ac:dyDescent="0.25">
      <c r="A33" s="54"/>
      <c r="B33" s="38"/>
      <c r="C33" s="57"/>
      <c r="D33" s="38"/>
      <c r="E33" s="38"/>
      <c r="F33" s="51"/>
      <c r="G33" s="64"/>
      <c r="H33" s="64"/>
      <c r="I33" s="38"/>
      <c r="J33" s="38"/>
      <c r="K33" s="44"/>
    </row>
    <row r="34" spans="1:11" x14ac:dyDescent="0.25">
      <c r="A34" s="65"/>
      <c r="B34" s="23"/>
      <c r="C34" s="66"/>
      <c r="D34" s="13"/>
      <c r="E34" s="67"/>
      <c r="F34" s="68"/>
      <c r="G34" s="1952" t="s">
        <v>20</v>
      </c>
      <c r="H34" s="1953"/>
      <c r="I34" s="1954"/>
      <c r="J34" s="69">
        <f>SUM(J10:J33)</f>
        <v>0</v>
      </c>
      <c r="K34" s="23"/>
    </row>
  </sheetData>
  <mergeCells count="6">
    <mergeCell ref="G34:I34"/>
    <mergeCell ref="A1:K1"/>
    <mergeCell ref="C2:I2"/>
    <mergeCell ref="A3:K3"/>
    <mergeCell ref="A4:K4"/>
    <mergeCell ref="A6:K6"/>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O34"/>
  <sheetViews>
    <sheetView workbookViewId="0">
      <selection activeCell="B40" sqref="B40"/>
    </sheetView>
  </sheetViews>
  <sheetFormatPr defaultRowHeight="15" x14ac:dyDescent="0.25"/>
  <cols>
    <col min="2" max="2" width="19.42578125" customWidth="1"/>
    <col min="3" max="3" width="65.28515625" customWidth="1"/>
    <col min="4" max="4" width="22.140625" customWidth="1"/>
    <col min="6" max="6" width="10" bestFit="1" customWidth="1"/>
    <col min="10" max="10" width="17.7109375" customWidth="1"/>
    <col min="11" max="11" width="16.140625" customWidth="1"/>
  </cols>
  <sheetData>
    <row r="1" spans="1:15" ht="15.75" x14ac:dyDescent="0.25">
      <c r="A1" s="1923" t="s">
        <v>0</v>
      </c>
      <c r="B1" s="1923"/>
      <c r="C1" s="1923"/>
      <c r="D1" s="1923"/>
      <c r="E1" s="1923"/>
      <c r="F1" s="1923"/>
      <c r="G1" s="1923"/>
      <c r="H1" s="1923"/>
      <c r="I1" s="1923"/>
      <c r="J1" s="1923"/>
      <c r="K1" s="1923"/>
    </row>
    <row r="2" spans="1:15" ht="15.75" x14ac:dyDescent="0.25">
      <c r="A2" s="1"/>
      <c r="B2" s="2"/>
      <c r="C2" s="1924" t="s">
        <v>22</v>
      </c>
      <c r="D2" s="1924"/>
      <c r="E2" s="1924"/>
      <c r="F2" s="1924"/>
      <c r="G2" s="1924"/>
      <c r="H2" s="1924"/>
      <c r="I2" s="1924"/>
      <c r="J2" s="3"/>
      <c r="K2" s="2" t="s">
        <v>1</v>
      </c>
    </row>
    <row r="3" spans="1:15" x14ac:dyDescent="0.25">
      <c r="A3" s="1925"/>
      <c r="B3" s="1925"/>
      <c r="C3" s="1925"/>
      <c r="D3" s="1925"/>
      <c r="E3" s="1925"/>
      <c r="F3" s="1925"/>
      <c r="G3" s="1925"/>
      <c r="H3" s="1925"/>
      <c r="I3" s="1925"/>
      <c r="J3" s="1925"/>
      <c r="K3" s="1925"/>
    </row>
    <row r="4" spans="1:15" ht="15.75" x14ac:dyDescent="0.25">
      <c r="A4" s="1924" t="s">
        <v>21</v>
      </c>
      <c r="B4" s="1924"/>
      <c r="C4" s="1924"/>
      <c r="D4" s="1924"/>
      <c r="E4" s="1924"/>
      <c r="F4" s="1924"/>
      <c r="G4" s="1924"/>
      <c r="H4" s="1924"/>
      <c r="I4" s="1924"/>
      <c r="J4" s="1924"/>
      <c r="K4" s="1924"/>
    </row>
    <row r="5" spans="1:15" x14ac:dyDescent="0.25">
      <c r="A5" s="4"/>
      <c r="B5" s="5"/>
      <c r="C5" s="5"/>
      <c r="D5" s="6"/>
      <c r="E5" s="6"/>
      <c r="F5" s="6"/>
      <c r="G5" s="7"/>
      <c r="H5" s="7"/>
      <c r="I5" s="6"/>
      <c r="J5" s="6"/>
      <c r="K5" s="8"/>
    </row>
    <row r="6" spans="1:15" x14ac:dyDescent="0.25">
      <c r="A6" s="1926" t="s">
        <v>2</v>
      </c>
      <c r="B6" s="1926"/>
      <c r="C6" s="1926"/>
      <c r="D6" s="1926"/>
      <c r="E6" s="1926"/>
      <c r="F6" s="1926"/>
      <c r="G6" s="1926"/>
      <c r="H6" s="1926"/>
      <c r="I6" s="1926"/>
      <c r="J6" s="1926"/>
      <c r="K6" s="1926"/>
    </row>
    <row r="7" spans="1:15" x14ac:dyDescent="0.25">
      <c r="A7" s="9"/>
      <c r="B7" s="10"/>
      <c r="C7" s="11"/>
      <c r="D7" s="12"/>
      <c r="E7" s="12"/>
      <c r="F7" s="13"/>
      <c r="G7" s="14"/>
      <c r="H7" s="14"/>
      <c r="I7" s="12"/>
      <c r="J7" s="12"/>
      <c r="K7" s="11"/>
    </row>
    <row r="8" spans="1:15" x14ac:dyDescent="0.25">
      <c r="A8" s="15" t="s">
        <v>3</v>
      </c>
      <c r="B8" s="16" t="s">
        <v>4</v>
      </c>
      <c r="C8" s="17" t="s">
        <v>5</v>
      </c>
      <c r="D8" s="16" t="s">
        <v>6</v>
      </c>
      <c r="E8" s="16" t="s">
        <v>7</v>
      </c>
      <c r="F8" s="16" t="s">
        <v>8</v>
      </c>
      <c r="G8" s="18" t="s">
        <v>9</v>
      </c>
      <c r="H8" s="18" t="s">
        <v>10</v>
      </c>
      <c r="I8" s="19" t="s">
        <v>11</v>
      </c>
      <c r="J8" s="20" t="s">
        <v>12</v>
      </c>
      <c r="K8" s="17" t="s">
        <v>13</v>
      </c>
    </row>
    <row r="9" spans="1:15" x14ac:dyDescent="0.25">
      <c r="A9" s="21"/>
      <c r="B9" s="22"/>
      <c r="C9" s="23"/>
      <c r="D9" s="24" t="s">
        <v>14</v>
      </c>
      <c r="E9" s="24" t="s">
        <v>15</v>
      </c>
      <c r="F9" s="24" t="s">
        <v>16</v>
      </c>
      <c r="G9" s="25" t="s">
        <v>17</v>
      </c>
      <c r="H9" s="26" t="s">
        <v>18</v>
      </c>
      <c r="I9" s="17" t="s">
        <v>19</v>
      </c>
      <c r="J9" s="24" t="s">
        <v>16</v>
      </c>
      <c r="K9" s="23"/>
    </row>
    <row r="10" spans="1:15" x14ac:dyDescent="0.25">
      <c r="A10" s="27"/>
      <c r="B10" s="28"/>
      <c r="C10" s="29"/>
      <c r="D10" s="30"/>
      <c r="E10" s="31"/>
      <c r="F10" s="32"/>
      <c r="G10" s="33"/>
      <c r="H10" s="33"/>
      <c r="I10" s="34"/>
      <c r="J10" s="35"/>
      <c r="K10" s="36"/>
    </row>
    <row r="11" spans="1:15" x14ac:dyDescent="0.25">
      <c r="A11" s="37">
        <v>43035</v>
      </c>
      <c r="B11" s="38" t="s">
        <v>15256</v>
      </c>
      <c r="C11" s="70" t="s">
        <v>15257</v>
      </c>
      <c r="D11" s="22" t="s">
        <v>15259</v>
      </c>
      <c r="E11" s="40" t="s">
        <v>731</v>
      </c>
      <c r="F11" s="41">
        <v>75000</v>
      </c>
      <c r="G11" s="42">
        <v>1</v>
      </c>
      <c r="H11" s="42">
        <v>1</v>
      </c>
      <c r="I11" s="40"/>
      <c r="J11" s="43"/>
      <c r="K11" s="44" t="s">
        <v>6032</v>
      </c>
      <c r="M11" t="s">
        <v>15258</v>
      </c>
      <c r="O11" t="s">
        <v>15250</v>
      </c>
    </row>
    <row r="12" spans="1:15" x14ac:dyDescent="0.25">
      <c r="A12" s="37"/>
      <c r="B12" s="40"/>
      <c r="C12" s="39"/>
      <c r="D12" s="45"/>
      <c r="E12" s="40"/>
      <c r="F12" s="41"/>
      <c r="G12" s="42"/>
      <c r="H12" s="42"/>
      <c r="I12" s="40"/>
      <c r="J12" s="43"/>
      <c r="K12" s="44"/>
      <c r="O12" t="s">
        <v>15250</v>
      </c>
    </row>
    <row r="13" spans="1:15" x14ac:dyDescent="0.25">
      <c r="A13" s="37"/>
      <c r="B13" s="40"/>
      <c r="C13" s="39"/>
      <c r="D13" s="45"/>
      <c r="E13" s="40"/>
      <c r="F13" s="41"/>
      <c r="G13" s="42"/>
      <c r="H13" s="42"/>
      <c r="I13" s="40"/>
      <c r="J13" s="43"/>
      <c r="K13" s="44"/>
    </row>
    <row r="14" spans="1:15" x14ac:dyDescent="0.25">
      <c r="A14" s="37"/>
      <c r="B14" s="40"/>
      <c r="C14" s="39"/>
      <c r="D14" s="45"/>
      <c r="E14" s="40"/>
      <c r="F14" s="41"/>
      <c r="G14" s="42"/>
      <c r="H14" s="42"/>
      <c r="I14" s="40"/>
      <c r="J14" s="43"/>
      <c r="K14" s="44"/>
    </row>
    <row r="15" spans="1:15" x14ac:dyDescent="0.25">
      <c r="A15" s="37"/>
      <c r="B15" s="40"/>
      <c r="C15" s="39"/>
      <c r="D15" s="45"/>
      <c r="E15" s="40"/>
      <c r="F15" s="41"/>
      <c r="G15" s="42"/>
      <c r="H15" s="42"/>
      <c r="I15" s="40"/>
      <c r="J15" s="43"/>
      <c r="K15" s="44"/>
    </row>
    <row r="16" spans="1:15" x14ac:dyDescent="0.25">
      <c r="A16" s="37"/>
      <c r="B16" s="40"/>
      <c r="C16" s="46"/>
      <c r="D16" s="47"/>
      <c r="E16" s="38"/>
      <c r="F16" s="48"/>
      <c r="G16" s="49"/>
      <c r="H16" s="49"/>
      <c r="I16" s="38"/>
      <c r="J16" s="38"/>
      <c r="K16" s="44"/>
    </row>
    <row r="17" spans="1:11" x14ac:dyDescent="0.25">
      <c r="A17" s="37"/>
      <c r="B17" s="40"/>
      <c r="C17" s="50"/>
      <c r="D17" s="38"/>
      <c r="E17" s="38"/>
      <c r="F17" s="51"/>
      <c r="G17" s="49"/>
      <c r="H17" s="49"/>
      <c r="I17" s="52"/>
      <c r="J17" s="43"/>
      <c r="K17" s="53"/>
    </row>
    <row r="18" spans="1:11" x14ac:dyDescent="0.25">
      <c r="A18" s="54"/>
      <c r="B18" s="52"/>
      <c r="C18" s="55"/>
      <c r="D18" s="38"/>
      <c r="E18" s="38"/>
      <c r="F18" s="51"/>
      <c r="G18" s="49"/>
      <c r="H18" s="49"/>
      <c r="I18" s="52"/>
      <c r="J18" s="52"/>
      <c r="K18" s="44"/>
    </row>
    <row r="19" spans="1:11" x14ac:dyDescent="0.25">
      <c r="A19" s="54"/>
      <c r="B19" s="52"/>
      <c r="C19" s="55"/>
      <c r="D19" s="38"/>
      <c r="E19" s="38"/>
      <c r="F19" s="51"/>
      <c r="G19" s="49"/>
      <c r="H19" s="49"/>
      <c r="I19" s="52"/>
      <c r="J19" s="52"/>
      <c r="K19" s="44"/>
    </row>
    <row r="20" spans="1:11" x14ac:dyDescent="0.25">
      <c r="A20" s="54"/>
      <c r="B20" s="52"/>
      <c r="C20" s="55"/>
      <c r="D20" s="56"/>
      <c r="E20" s="38"/>
      <c r="F20" s="51"/>
      <c r="G20" s="49"/>
      <c r="H20" s="49"/>
      <c r="I20" s="52"/>
      <c r="J20" s="52"/>
      <c r="K20" s="44"/>
    </row>
    <row r="21" spans="1:11" x14ac:dyDescent="0.25">
      <c r="A21" s="54"/>
      <c r="B21" s="52"/>
      <c r="C21" s="55"/>
      <c r="D21" s="38"/>
      <c r="E21" s="38"/>
      <c r="F21" s="51"/>
      <c r="G21" s="49"/>
      <c r="H21" s="49"/>
      <c r="I21" s="52"/>
      <c r="J21" s="52"/>
      <c r="K21" s="44"/>
    </row>
    <row r="22" spans="1:11" x14ac:dyDescent="0.25">
      <c r="A22" s="54"/>
      <c r="B22" s="52"/>
      <c r="C22" s="52"/>
      <c r="D22" s="38"/>
      <c r="E22" s="52"/>
      <c r="F22" s="52"/>
      <c r="G22" s="49"/>
      <c r="H22" s="49"/>
      <c r="I22" s="52"/>
      <c r="J22" s="52"/>
      <c r="K22" s="53"/>
    </row>
    <row r="23" spans="1:11" x14ac:dyDescent="0.25">
      <c r="A23" s="54"/>
      <c r="B23" s="38"/>
      <c r="C23" s="57"/>
      <c r="D23" s="38"/>
      <c r="E23" s="38"/>
      <c r="F23" s="51"/>
      <c r="G23" s="49"/>
      <c r="H23" s="49"/>
      <c r="I23" s="38"/>
      <c r="J23" s="43"/>
      <c r="K23" s="53"/>
    </row>
    <row r="24" spans="1:11" x14ac:dyDescent="0.25">
      <c r="A24" s="54"/>
      <c r="B24" s="38"/>
      <c r="C24" s="57"/>
      <c r="D24" s="38"/>
      <c r="E24" s="38"/>
      <c r="F24" s="51"/>
      <c r="G24" s="49"/>
      <c r="H24" s="49"/>
      <c r="I24" s="38"/>
      <c r="J24" s="38"/>
      <c r="K24" s="44"/>
    </row>
    <row r="25" spans="1:11" x14ac:dyDescent="0.25">
      <c r="A25" s="54"/>
      <c r="B25" s="38"/>
      <c r="C25" s="57"/>
      <c r="D25" s="38"/>
      <c r="E25" s="38"/>
      <c r="F25" s="51"/>
      <c r="G25" s="49"/>
      <c r="H25" s="49"/>
      <c r="I25" s="38"/>
      <c r="J25" s="38"/>
      <c r="K25" s="44"/>
    </row>
    <row r="26" spans="1:11" x14ac:dyDescent="0.25">
      <c r="A26" s="58"/>
      <c r="B26" s="59"/>
      <c r="C26" s="59"/>
      <c r="D26" s="60"/>
      <c r="E26" s="59"/>
      <c r="F26" s="59"/>
      <c r="G26" s="61"/>
      <c r="H26" s="61"/>
      <c r="I26" s="59"/>
      <c r="J26" s="59"/>
      <c r="K26" s="53"/>
    </row>
    <row r="27" spans="1:11" x14ac:dyDescent="0.25">
      <c r="A27" s="54"/>
      <c r="B27" s="38"/>
      <c r="C27" s="50"/>
      <c r="D27" s="38"/>
      <c r="E27" s="38"/>
      <c r="F27" s="51"/>
      <c r="G27" s="49"/>
      <c r="H27" s="49"/>
      <c r="I27" s="38"/>
      <c r="J27" s="43"/>
      <c r="K27" s="53"/>
    </row>
    <row r="28" spans="1:11" x14ac:dyDescent="0.25">
      <c r="A28" s="62"/>
      <c r="B28" s="52"/>
      <c r="C28" s="63"/>
      <c r="D28" s="38"/>
      <c r="E28" s="52"/>
      <c r="F28" s="52"/>
      <c r="G28" s="49"/>
      <c r="H28" s="49"/>
      <c r="I28" s="52"/>
      <c r="J28" s="52"/>
      <c r="K28" s="44"/>
    </row>
    <row r="29" spans="1:11" x14ac:dyDescent="0.25">
      <c r="A29" s="54"/>
      <c r="B29" s="38"/>
      <c r="C29" s="57"/>
      <c r="D29" s="38"/>
      <c r="E29" s="38"/>
      <c r="F29" s="51"/>
      <c r="G29" s="49"/>
      <c r="H29" s="49"/>
      <c r="I29" s="38"/>
      <c r="J29" s="38"/>
      <c r="K29" s="44"/>
    </row>
    <row r="30" spans="1:11" x14ac:dyDescent="0.25">
      <c r="A30" s="54"/>
      <c r="B30" s="38"/>
      <c r="C30" s="57"/>
      <c r="D30" s="38"/>
      <c r="E30" s="38"/>
      <c r="F30" s="51"/>
      <c r="G30" s="49"/>
      <c r="H30" s="49"/>
      <c r="I30" s="38"/>
      <c r="J30" s="38"/>
      <c r="K30" s="44"/>
    </row>
    <row r="31" spans="1:11" x14ac:dyDescent="0.25">
      <c r="A31" s="54"/>
      <c r="B31" s="38"/>
      <c r="C31" s="57"/>
      <c r="D31" s="38"/>
      <c r="E31" s="38"/>
      <c r="F31" s="51"/>
      <c r="G31" s="49"/>
      <c r="H31" s="49"/>
      <c r="I31" s="38"/>
      <c r="J31" s="38"/>
      <c r="K31" s="44"/>
    </row>
    <row r="32" spans="1:11" x14ac:dyDescent="0.25">
      <c r="A32" s="54"/>
      <c r="B32" s="38"/>
      <c r="C32" s="57"/>
      <c r="D32" s="38"/>
      <c r="E32" s="38"/>
      <c r="F32" s="51"/>
      <c r="G32" s="49"/>
      <c r="H32" s="49"/>
      <c r="I32" s="38"/>
      <c r="J32" s="38"/>
      <c r="K32" s="44"/>
    </row>
    <row r="33" spans="1:11" x14ac:dyDescent="0.25">
      <c r="A33" s="54"/>
      <c r="B33" s="38"/>
      <c r="C33" s="57"/>
      <c r="D33" s="38"/>
      <c r="E33" s="38"/>
      <c r="F33" s="51"/>
      <c r="G33" s="64"/>
      <c r="H33" s="64"/>
      <c r="I33" s="38"/>
      <c r="J33" s="38"/>
      <c r="K33" s="44"/>
    </row>
    <row r="34" spans="1:11" x14ac:dyDescent="0.25">
      <c r="A34" s="65"/>
      <c r="B34" s="23"/>
      <c r="C34" s="66"/>
      <c r="D34" s="13"/>
      <c r="E34" s="67"/>
      <c r="F34" s="68"/>
      <c r="G34" s="1952" t="s">
        <v>20</v>
      </c>
      <c r="H34" s="1953"/>
      <c r="I34" s="1954"/>
      <c r="J34" s="69"/>
      <c r="K34" s="23"/>
    </row>
  </sheetData>
  <mergeCells count="6">
    <mergeCell ref="G34:I34"/>
    <mergeCell ref="A1:K1"/>
    <mergeCell ref="C2:I2"/>
    <mergeCell ref="A3:K3"/>
    <mergeCell ref="A4:K4"/>
    <mergeCell ref="A6:K6"/>
  </mergeCells>
  <pageMargins left="0.7" right="0.7" top="0.75" bottom="0.75" header="0.3" footer="0.3"/>
  <pageSetup orientation="portrait" horizontalDpi="4294967293" verticalDpi="4294967293"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K67"/>
  <sheetViews>
    <sheetView topLeftCell="A13" workbookViewId="0">
      <selection activeCell="I28" sqref="I28"/>
    </sheetView>
  </sheetViews>
  <sheetFormatPr defaultRowHeight="15" x14ac:dyDescent="0.25"/>
  <cols>
    <col min="2" max="2" width="14.85546875" customWidth="1"/>
    <col min="3" max="3" width="47.140625" customWidth="1"/>
    <col min="6" max="6" width="13" customWidth="1"/>
    <col min="7" max="7" width="8.140625" customWidth="1"/>
    <col min="8" max="8" width="8.42578125" customWidth="1"/>
    <col min="9" max="9" width="7.7109375" customWidth="1"/>
    <col min="10" max="10" width="13.7109375" customWidth="1"/>
    <col min="11" max="11" width="13.140625" customWidth="1"/>
  </cols>
  <sheetData>
    <row r="1" spans="1:11" ht="15.75" x14ac:dyDescent="0.25">
      <c r="A1" s="1923" t="s">
        <v>0</v>
      </c>
      <c r="B1" s="1923"/>
      <c r="C1" s="1923"/>
      <c r="D1" s="1923"/>
      <c r="E1" s="1923"/>
      <c r="F1" s="1923"/>
      <c r="G1" s="1923"/>
      <c r="H1" s="1923"/>
      <c r="I1" s="1923"/>
      <c r="J1" s="1923"/>
      <c r="K1" s="1923"/>
    </row>
    <row r="2" spans="1:11" ht="15.75" x14ac:dyDescent="0.25">
      <c r="A2" s="1"/>
      <c r="B2" s="2"/>
      <c r="C2" s="1924" t="s">
        <v>22</v>
      </c>
      <c r="D2" s="1924"/>
      <c r="E2" s="1924"/>
      <c r="F2" s="1924"/>
      <c r="G2" s="1924"/>
      <c r="H2" s="1924"/>
      <c r="I2" s="1924"/>
      <c r="J2" s="3"/>
      <c r="K2" s="2" t="s">
        <v>1</v>
      </c>
    </row>
    <row r="3" spans="1:11" x14ac:dyDescent="0.25">
      <c r="A3" s="1925"/>
      <c r="B3" s="1925"/>
      <c r="C3" s="1925"/>
      <c r="D3" s="1925"/>
      <c r="E3" s="1925"/>
      <c r="F3" s="1925"/>
      <c r="G3" s="1925"/>
      <c r="H3" s="1925"/>
      <c r="I3" s="1925"/>
      <c r="J3" s="1925"/>
      <c r="K3" s="1925"/>
    </row>
    <row r="4" spans="1:11" ht="15.75" x14ac:dyDescent="0.25">
      <c r="A4" s="1924" t="s">
        <v>3357</v>
      </c>
      <c r="B4" s="1924"/>
      <c r="C4" s="1924"/>
      <c r="D4" s="1924"/>
      <c r="E4" s="1924"/>
      <c r="F4" s="1924"/>
      <c r="G4" s="1924"/>
      <c r="H4" s="1924"/>
      <c r="I4" s="1924"/>
      <c r="J4" s="1924"/>
      <c r="K4" s="1924"/>
    </row>
    <row r="5" spans="1:11" x14ac:dyDescent="0.25">
      <c r="A5" s="4"/>
      <c r="B5" s="74"/>
      <c r="C5" s="74"/>
      <c r="D5" s="6"/>
      <c r="E5" s="6"/>
      <c r="F5" s="6"/>
      <c r="G5" s="7"/>
      <c r="H5" s="7"/>
      <c r="I5" s="6"/>
      <c r="J5" s="6"/>
      <c r="K5" s="8"/>
    </row>
    <row r="6" spans="1:11" x14ac:dyDescent="0.25">
      <c r="A6" s="1926" t="s">
        <v>2</v>
      </c>
      <c r="B6" s="1926"/>
      <c r="C6" s="1926"/>
      <c r="D6" s="1926"/>
      <c r="E6" s="1926"/>
      <c r="F6" s="1926"/>
      <c r="G6" s="1926"/>
      <c r="H6" s="1926"/>
      <c r="I6" s="1926"/>
      <c r="J6" s="1926"/>
      <c r="K6" s="1926"/>
    </row>
    <row r="7" spans="1:11" x14ac:dyDescent="0.25">
      <c r="A7" s="9"/>
      <c r="B7" s="10"/>
      <c r="C7" s="11"/>
      <c r="D7" s="12"/>
      <c r="E7" s="12"/>
      <c r="F7" s="13"/>
      <c r="G7" s="14"/>
      <c r="H7" s="14"/>
      <c r="I7" s="12"/>
      <c r="J7" s="12"/>
      <c r="K7" s="11"/>
    </row>
    <row r="8" spans="1:11" x14ac:dyDescent="0.25">
      <c r="A8" s="15" t="s">
        <v>3</v>
      </c>
      <c r="B8" s="16" t="s">
        <v>4</v>
      </c>
      <c r="C8" s="17" t="s">
        <v>5</v>
      </c>
      <c r="D8" s="16" t="s">
        <v>6</v>
      </c>
      <c r="E8" s="16" t="s">
        <v>7</v>
      </c>
      <c r="F8" s="16" t="s">
        <v>8</v>
      </c>
      <c r="G8" s="18" t="s">
        <v>9</v>
      </c>
      <c r="H8" s="18" t="s">
        <v>10</v>
      </c>
      <c r="I8" s="19" t="s">
        <v>11</v>
      </c>
      <c r="J8" s="20" t="s">
        <v>12</v>
      </c>
      <c r="K8" s="17" t="s">
        <v>13</v>
      </c>
    </row>
    <row r="9" spans="1:11" x14ac:dyDescent="0.25">
      <c r="A9" s="21"/>
      <c r="B9" s="22"/>
      <c r="C9" s="23"/>
      <c r="D9" s="24" t="s">
        <v>14</v>
      </c>
      <c r="E9" s="24" t="s">
        <v>15</v>
      </c>
      <c r="F9" s="24" t="s">
        <v>16</v>
      </c>
      <c r="G9" s="25" t="s">
        <v>17</v>
      </c>
      <c r="H9" s="26" t="s">
        <v>18</v>
      </c>
      <c r="I9" s="17" t="s">
        <v>19</v>
      </c>
      <c r="J9" s="24" t="s">
        <v>16</v>
      </c>
      <c r="K9" s="23"/>
    </row>
    <row r="10" spans="1:11" x14ac:dyDescent="0.25">
      <c r="A10" s="27"/>
      <c r="B10" s="28"/>
      <c r="C10" s="29"/>
      <c r="D10" s="30"/>
      <c r="E10" s="31"/>
      <c r="F10" s="32"/>
      <c r="G10" s="33"/>
      <c r="H10" s="33"/>
      <c r="I10" s="34"/>
      <c r="J10" s="35"/>
      <c r="K10" s="36"/>
    </row>
    <row r="11" spans="1:11" x14ac:dyDescent="0.25">
      <c r="A11" s="37"/>
      <c r="B11" s="38"/>
      <c r="C11" s="39"/>
      <c r="D11" s="22"/>
      <c r="E11" s="40"/>
      <c r="F11" s="41"/>
      <c r="G11" s="42"/>
      <c r="H11" s="42"/>
      <c r="I11" s="40"/>
      <c r="J11" s="43"/>
      <c r="K11" s="44"/>
    </row>
    <row r="12" spans="1:11" x14ac:dyDescent="0.25">
      <c r="A12" s="37"/>
      <c r="B12" s="40"/>
      <c r="C12" s="39"/>
      <c r="D12" s="45"/>
      <c r="E12" s="40"/>
      <c r="F12" s="41"/>
      <c r="G12" s="42"/>
      <c r="H12" s="42"/>
      <c r="I12" s="40"/>
      <c r="J12" s="43"/>
      <c r="K12" s="44"/>
    </row>
    <row r="13" spans="1:11" x14ac:dyDescent="0.25">
      <c r="A13" s="37"/>
      <c r="B13" s="40"/>
      <c r="C13" s="39"/>
      <c r="D13" s="45"/>
      <c r="E13" s="40"/>
      <c r="F13" s="41"/>
      <c r="G13" s="42"/>
      <c r="H13" s="42"/>
      <c r="I13" s="40"/>
      <c r="J13" s="43"/>
      <c r="K13" s="44"/>
    </row>
    <row r="14" spans="1:11" x14ac:dyDescent="0.25">
      <c r="A14" s="37"/>
      <c r="B14" s="40"/>
      <c r="C14" s="39"/>
      <c r="D14" s="45"/>
      <c r="E14" s="40"/>
      <c r="F14" s="41"/>
      <c r="G14" s="42"/>
      <c r="H14" s="42"/>
      <c r="I14" s="40"/>
      <c r="J14" s="43"/>
      <c r="K14" s="44"/>
    </row>
    <row r="15" spans="1:11" x14ac:dyDescent="0.25">
      <c r="A15" s="37"/>
      <c r="B15" s="40"/>
      <c r="C15" s="39"/>
      <c r="D15" s="45"/>
      <c r="E15" s="40"/>
      <c r="F15" s="41"/>
      <c r="G15" s="42"/>
      <c r="H15" s="42"/>
      <c r="I15" s="40"/>
      <c r="J15" s="43"/>
      <c r="K15" s="44"/>
    </row>
    <row r="16" spans="1:11" x14ac:dyDescent="0.25">
      <c r="A16" s="37"/>
      <c r="B16" s="40"/>
      <c r="C16" s="46"/>
      <c r="D16" s="47"/>
      <c r="E16" s="38"/>
      <c r="F16" s="48"/>
      <c r="G16" s="49"/>
      <c r="H16" s="49"/>
      <c r="I16" s="38"/>
      <c r="J16" s="38"/>
      <c r="K16" s="44"/>
    </row>
    <row r="17" spans="1:11" x14ac:dyDescent="0.25">
      <c r="A17" s="37"/>
      <c r="B17" s="40"/>
      <c r="C17" s="50"/>
      <c r="D17" s="38"/>
      <c r="E17" s="38"/>
      <c r="F17" s="51"/>
      <c r="G17" s="49"/>
      <c r="H17" s="49"/>
      <c r="I17" s="52"/>
      <c r="J17" s="43"/>
      <c r="K17" s="53"/>
    </row>
    <row r="18" spans="1:11" x14ac:dyDescent="0.25">
      <c r="A18" s="54"/>
      <c r="B18" s="52"/>
      <c r="C18" s="55"/>
      <c r="D18" s="38"/>
      <c r="E18" s="38"/>
      <c r="F18" s="51"/>
      <c r="G18" s="49"/>
      <c r="H18" s="49"/>
      <c r="I18" s="52"/>
      <c r="J18" s="52"/>
      <c r="K18" s="44"/>
    </row>
    <row r="19" spans="1:11" x14ac:dyDescent="0.25">
      <c r="A19" s="54"/>
      <c r="B19" s="52"/>
      <c r="C19" s="55"/>
      <c r="D19" s="38"/>
      <c r="E19" s="38"/>
      <c r="F19" s="51"/>
      <c r="G19" s="49"/>
      <c r="H19" s="49"/>
      <c r="I19" s="52"/>
      <c r="J19" s="52"/>
      <c r="K19" s="44"/>
    </row>
    <row r="20" spans="1:11" x14ac:dyDescent="0.25">
      <c r="A20" s="54"/>
      <c r="B20" s="52"/>
      <c r="C20" s="55"/>
      <c r="D20" s="56"/>
      <c r="E20" s="38"/>
      <c r="F20" s="51"/>
      <c r="G20" s="49"/>
      <c r="H20" s="49"/>
      <c r="I20" s="52"/>
      <c r="J20" s="52"/>
      <c r="K20" s="44"/>
    </row>
    <row r="21" spans="1:11" x14ac:dyDescent="0.25">
      <c r="A21" s="54"/>
      <c r="B21" s="52"/>
      <c r="C21" s="55"/>
      <c r="D21" s="38"/>
      <c r="E21" s="38"/>
      <c r="F21" s="51"/>
      <c r="G21" s="49"/>
      <c r="H21" s="49"/>
      <c r="I21" s="52"/>
      <c r="J21" s="52"/>
      <c r="K21" s="44"/>
    </row>
    <row r="22" spans="1:11" x14ac:dyDescent="0.25">
      <c r="A22" s="54"/>
      <c r="B22" s="52"/>
      <c r="C22" s="52"/>
      <c r="D22" s="38"/>
      <c r="E22" s="52"/>
      <c r="F22" s="52"/>
      <c r="G22" s="49"/>
      <c r="H22" s="49"/>
      <c r="I22" s="52"/>
      <c r="J22" s="52"/>
      <c r="K22" s="53"/>
    </row>
    <row r="23" spans="1:11" x14ac:dyDescent="0.25">
      <c r="A23" s="54"/>
      <c r="B23" s="38"/>
      <c r="C23" s="57"/>
      <c r="D23" s="38"/>
      <c r="E23" s="38"/>
      <c r="F23" s="51"/>
      <c r="G23" s="49"/>
      <c r="H23" s="49"/>
      <c r="I23" s="38"/>
      <c r="J23" s="43"/>
      <c r="K23" s="53"/>
    </row>
    <row r="24" spans="1:11" x14ac:dyDescent="0.25">
      <c r="A24" s="54"/>
      <c r="B24" s="38"/>
      <c r="C24" s="57"/>
      <c r="D24" s="38"/>
      <c r="E24" s="38"/>
      <c r="F24" s="51"/>
      <c r="G24" s="49"/>
      <c r="H24" s="49"/>
      <c r="I24" s="38"/>
      <c r="J24" s="38"/>
      <c r="K24" s="44"/>
    </row>
    <row r="25" spans="1:11" x14ac:dyDescent="0.25">
      <c r="A25" s="54"/>
      <c r="B25" s="38"/>
      <c r="C25" s="57"/>
      <c r="D25" s="38"/>
      <c r="E25" s="38"/>
      <c r="F25" s="51"/>
      <c r="G25" s="49"/>
      <c r="H25" s="49"/>
      <c r="I25" s="38"/>
      <c r="J25" s="38"/>
      <c r="K25" s="44"/>
    </row>
    <row r="26" spans="1:11" x14ac:dyDescent="0.25">
      <c r="A26" s="58"/>
      <c r="B26" s="59"/>
      <c r="C26" s="59"/>
      <c r="D26" s="60"/>
      <c r="E26" s="59"/>
      <c r="F26" s="59"/>
      <c r="G26" s="61"/>
      <c r="H26" s="61"/>
      <c r="I26" s="59"/>
      <c r="J26" s="59"/>
      <c r="K26" s="53"/>
    </row>
    <row r="27" spans="1:11" x14ac:dyDescent="0.25">
      <c r="A27" s="54"/>
      <c r="B27" s="38"/>
      <c r="C27" s="50"/>
      <c r="D27" s="38"/>
      <c r="E27" s="38"/>
      <c r="F27" s="51"/>
      <c r="G27" s="49"/>
      <c r="H27" s="49"/>
      <c r="I27" s="38"/>
      <c r="J27" s="43"/>
      <c r="K27" s="53"/>
    </row>
    <row r="28" spans="1:11" x14ac:dyDescent="0.25">
      <c r="A28" s="62"/>
      <c r="B28" s="52"/>
      <c r="C28" s="63"/>
      <c r="D28" s="38"/>
      <c r="E28" s="52"/>
      <c r="F28" s="52"/>
      <c r="G28" s="49"/>
      <c r="H28" s="49"/>
      <c r="I28" s="52"/>
      <c r="J28" s="52"/>
      <c r="K28" s="44"/>
    </row>
    <row r="29" spans="1:11" x14ac:dyDescent="0.25">
      <c r="A29" s="54"/>
      <c r="B29" s="38"/>
      <c r="C29" s="57"/>
      <c r="D29" s="38"/>
      <c r="E29" s="38"/>
      <c r="F29" s="51"/>
      <c r="G29" s="49"/>
      <c r="H29" s="49"/>
      <c r="I29" s="38"/>
      <c r="J29" s="38"/>
      <c r="K29" s="44"/>
    </row>
    <row r="30" spans="1:11" x14ac:dyDescent="0.25">
      <c r="A30" s="54"/>
      <c r="B30" s="38"/>
      <c r="C30" s="57"/>
      <c r="D30" s="38"/>
      <c r="E30" s="38"/>
      <c r="F30" s="51"/>
      <c r="G30" s="49"/>
      <c r="H30" s="49"/>
      <c r="I30" s="38"/>
      <c r="J30" s="38"/>
      <c r="K30" s="44"/>
    </row>
    <row r="31" spans="1:11" x14ac:dyDescent="0.25">
      <c r="A31" s="54"/>
      <c r="B31" s="38"/>
      <c r="C31" s="57"/>
      <c r="D31" s="38"/>
      <c r="E31" s="38"/>
      <c r="F31" s="51"/>
      <c r="G31" s="49"/>
      <c r="H31" s="49"/>
      <c r="I31" s="38"/>
      <c r="J31" s="38"/>
      <c r="K31" s="44"/>
    </row>
    <row r="32" spans="1:11" x14ac:dyDescent="0.25">
      <c r="A32" s="54"/>
      <c r="B32" s="38"/>
      <c r="C32" s="57"/>
      <c r="D32" s="38"/>
      <c r="E32" s="38"/>
      <c r="F32" s="51"/>
      <c r="G32" s="49"/>
      <c r="H32" s="49"/>
      <c r="I32" s="38"/>
      <c r="J32" s="38"/>
      <c r="K32" s="44"/>
    </row>
    <row r="33" spans="1:11" x14ac:dyDescent="0.25">
      <c r="A33" s="54"/>
      <c r="B33" s="38"/>
      <c r="C33" s="57"/>
      <c r="D33" s="38"/>
      <c r="E33" s="38"/>
      <c r="F33" s="51"/>
      <c r="G33" s="64"/>
      <c r="H33" s="64"/>
      <c r="I33" s="38"/>
      <c r="J33" s="38"/>
      <c r="K33" s="44"/>
    </row>
    <row r="34" spans="1:11" x14ac:dyDescent="0.25">
      <c r="A34" s="65"/>
      <c r="B34" s="23"/>
      <c r="C34" s="66"/>
      <c r="D34" s="13"/>
      <c r="E34" s="67"/>
      <c r="F34" s="68"/>
      <c r="G34" s="1952" t="s">
        <v>20</v>
      </c>
      <c r="H34" s="1953"/>
      <c r="I34" s="1954"/>
      <c r="J34" s="69">
        <f>SUM(J10:J33)</f>
        <v>0</v>
      </c>
      <c r="K34" s="23"/>
    </row>
    <row r="35" spans="1:11" ht="15.75" x14ac:dyDescent="0.25">
      <c r="A35" s="1923" t="s">
        <v>0</v>
      </c>
      <c r="B35" s="1923"/>
      <c r="C35" s="1923"/>
      <c r="D35" s="1923"/>
      <c r="E35" s="1923"/>
      <c r="F35" s="1923"/>
      <c r="G35" s="1923"/>
      <c r="H35" s="1923"/>
      <c r="I35" s="1923"/>
      <c r="J35" s="1923"/>
      <c r="K35" s="1923"/>
    </row>
    <row r="36" spans="1:11" ht="15.75" x14ac:dyDescent="0.25">
      <c r="A36" s="1"/>
      <c r="B36" s="2"/>
      <c r="C36" s="1924" t="s">
        <v>8176</v>
      </c>
      <c r="D36" s="1924"/>
      <c r="E36" s="1924"/>
      <c r="F36" s="1924"/>
      <c r="G36" s="1924"/>
      <c r="H36" s="1924"/>
      <c r="I36" s="1924"/>
      <c r="J36" s="3"/>
      <c r="K36" s="2" t="s">
        <v>3290</v>
      </c>
    </row>
    <row r="37" spans="1:11" x14ac:dyDescent="0.25">
      <c r="A37" s="1925"/>
      <c r="B37" s="1925"/>
      <c r="C37" s="1925"/>
      <c r="D37" s="1925"/>
      <c r="E37" s="1925"/>
      <c r="F37" s="1925"/>
      <c r="G37" s="1925"/>
      <c r="H37" s="1925"/>
      <c r="I37" s="1925"/>
      <c r="J37" s="1925"/>
      <c r="K37" s="1925"/>
    </row>
    <row r="38" spans="1:11" ht="15.75" x14ac:dyDescent="0.25">
      <c r="A38" s="1924" t="s">
        <v>8177</v>
      </c>
      <c r="B38" s="1924"/>
      <c r="C38" s="1924"/>
      <c r="D38" s="1924"/>
      <c r="E38" s="1924"/>
      <c r="F38" s="1924"/>
      <c r="G38" s="1924"/>
      <c r="H38" s="1924"/>
      <c r="I38" s="1924"/>
      <c r="J38" s="1924"/>
      <c r="K38" s="1924"/>
    </row>
    <row r="39" spans="1:11" x14ac:dyDescent="0.25">
      <c r="A39" s="4"/>
      <c r="B39" s="74"/>
      <c r="C39" s="74"/>
      <c r="D39" s="6"/>
      <c r="E39" s="6"/>
      <c r="F39" s="6"/>
      <c r="G39" s="7"/>
      <c r="H39" s="7"/>
      <c r="I39" s="6"/>
      <c r="J39" s="6"/>
      <c r="K39" s="8"/>
    </row>
    <row r="40" spans="1:11" x14ac:dyDescent="0.25">
      <c r="A40" s="1926" t="s">
        <v>2</v>
      </c>
      <c r="B40" s="1926"/>
      <c r="C40" s="1926"/>
      <c r="D40" s="1926"/>
      <c r="E40" s="1926"/>
      <c r="F40" s="1926"/>
      <c r="G40" s="1926"/>
      <c r="H40" s="1926"/>
      <c r="I40" s="1926"/>
      <c r="J40" s="1926"/>
      <c r="K40" s="1926"/>
    </row>
    <row r="41" spans="1:11" x14ac:dyDescent="0.25">
      <c r="A41" s="9"/>
      <c r="B41" s="10"/>
      <c r="C41" s="11"/>
      <c r="D41" s="12"/>
      <c r="E41" s="12"/>
      <c r="F41" s="13"/>
      <c r="G41" s="14"/>
      <c r="H41" s="14"/>
      <c r="I41" s="12"/>
      <c r="J41" s="12"/>
      <c r="K41" s="11"/>
    </row>
    <row r="42" spans="1:11" x14ac:dyDescent="0.25">
      <c r="A42" s="15" t="s">
        <v>3</v>
      </c>
      <c r="B42" s="16" t="s">
        <v>4</v>
      </c>
      <c r="C42" s="17" t="s">
        <v>5</v>
      </c>
      <c r="D42" s="16" t="s">
        <v>6</v>
      </c>
      <c r="E42" s="16" t="s">
        <v>7</v>
      </c>
      <c r="F42" s="16" t="s">
        <v>8</v>
      </c>
      <c r="G42" s="18" t="s">
        <v>9</v>
      </c>
      <c r="H42" s="18" t="s">
        <v>10</v>
      </c>
      <c r="I42" s="19" t="s">
        <v>11</v>
      </c>
      <c r="J42" s="20" t="s">
        <v>12</v>
      </c>
      <c r="K42" s="17" t="s">
        <v>13</v>
      </c>
    </row>
    <row r="43" spans="1:11" x14ac:dyDescent="0.25">
      <c r="A43" s="21"/>
      <c r="B43" s="22"/>
      <c r="C43" s="23"/>
      <c r="D43" s="24" t="s">
        <v>14</v>
      </c>
      <c r="E43" s="24" t="s">
        <v>15</v>
      </c>
      <c r="F43" s="24" t="s">
        <v>16</v>
      </c>
      <c r="G43" s="25" t="s">
        <v>17</v>
      </c>
      <c r="H43" s="26" t="s">
        <v>18</v>
      </c>
      <c r="I43" s="17" t="s">
        <v>19</v>
      </c>
      <c r="J43" s="24" t="s">
        <v>16</v>
      </c>
      <c r="K43" s="23"/>
    </row>
    <row r="44" spans="1:11" x14ac:dyDescent="0.25">
      <c r="A44" s="75"/>
      <c r="B44" s="76"/>
      <c r="C44" s="29"/>
      <c r="D44" s="30"/>
      <c r="E44" s="31"/>
      <c r="F44" s="32"/>
      <c r="G44" s="33"/>
      <c r="H44" s="33"/>
      <c r="I44" s="34"/>
      <c r="J44" s="35"/>
      <c r="K44" s="36"/>
    </row>
    <row r="45" spans="1:11" x14ac:dyDescent="0.25">
      <c r="A45" s="79">
        <v>19786</v>
      </c>
      <c r="B45" s="565" t="s">
        <v>6183</v>
      </c>
      <c r="C45" s="87" t="s">
        <v>3414</v>
      </c>
      <c r="D45" s="88"/>
      <c r="E45" s="87"/>
      <c r="F45" s="84">
        <v>21995025</v>
      </c>
      <c r="G45" s="49"/>
      <c r="H45" s="49"/>
      <c r="I45" s="52"/>
      <c r="J45" s="170">
        <f>F45</f>
        <v>21995025</v>
      </c>
      <c r="K45" s="44" t="s">
        <v>330</v>
      </c>
    </row>
    <row r="46" spans="1:11" x14ac:dyDescent="0.25">
      <c r="A46" s="87"/>
      <c r="B46" s="88"/>
      <c r="C46" s="87" t="s">
        <v>6184</v>
      </c>
      <c r="D46" s="88"/>
      <c r="E46" s="87"/>
      <c r="F46" s="98"/>
      <c r="G46" s="42"/>
      <c r="H46" s="42"/>
      <c r="I46" s="40"/>
      <c r="J46" s="170"/>
      <c r="K46" s="44"/>
    </row>
    <row r="47" spans="1:11" x14ac:dyDescent="0.25">
      <c r="A47" s="87"/>
      <c r="B47" s="88"/>
      <c r="C47" s="87"/>
      <c r="D47" s="88"/>
      <c r="E47" s="87"/>
      <c r="F47" s="84"/>
      <c r="G47" s="49"/>
      <c r="H47" s="49"/>
      <c r="I47" s="52"/>
      <c r="J47" s="170"/>
      <c r="K47" s="44"/>
    </row>
    <row r="48" spans="1:11" x14ac:dyDescent="0.25">
      <c r="A48" s="95"/>
      <c r="B48" s="100"/>
      <c r="C48" s="53"/>
      <c r="D48" s="102"/>
      <c r="E48" s="53"/>
      <c r="F48" s="84"/>
      <c r="G48" s="49"/>
      <c r="H48" s="49"/>
      <c r="I48" s="52"/>
      <c r="J48" s="170"/>
      <c r="K48" s="53"/>
    </row>
    <row r="49" spans="1:11" x14ac:dyDescent="0.25">
      <c r="A49" s="95"/>
      <c r="B49" s="45"/>
      <c r="C49" s="39"/>
      <c r="D49" s="45"/>
      <c r="E49" s="144"/>
      <c r="F49" s="98"/>
      <c r="G49" s="42"/>
      <c r="H49" s="42"/>
      <c r="I49" s="40"/>
      <c r="J49" s="170"/>
      <c r="K49" s="44"/>
    </row>
    <row r="50" spans="1:11" x14ac:dyDescent="0.25">
      <c r="A50" s="95"/>
      <c r="B50" s="100"/>
      <c r="C50" s="39"/>
      <c r="D50" s="102"/>
      <c r="E50" s="44"/>
      <c r="F50" s="84"/>
      <c r="G50" s="49"/>
      <c r="H50" s="49"/>
      <c r="I50" s="38"/>
      <c r="J50" s="170"/>
      <c r="K50" s="53"/>
    </row>
    <row r="51" spans="1:11" x14ac:dyDescent="0.25">
      <c r="A51" s="204"/>
      <c r="B51" s="10"/>
      <c r="C51" s="338"/>
      <c r="D51" s="187"/>
      <c r="E51" s="66"/>
      <c r="F51" s="339"/>
      <c r="G51" s="1957" t="s">
        <v>377</v>
      </c>
      <c r="H51" s="1958"/>
      <c r="I51" s="1959"/>
      <c r="J51" s="340">
        <f>SUM(J44:J50)</f>
        <v>21995025</v>
      </c>
      <c r="K51" s="23"/>
    </row>
    <row r="52" spans="1:11" x14ac:dyDescent="0.25">
      <c r="A52" s="133"/>
      <c r="B52" s="101"/>
      <c r="C52" s="135"/>
      <c r="D52" s="100"/>
      <c r="E52" s="100"/>
      <c r="F52" s="84"/>
      <c r="G52" s="102"/>
      <c r="H52" s="102"/>
      <c r="I52" s="101"/>
      <c r="J52" s="86"/>
      <c r="K52" s="100"/>
    </row>
    <row r="53" spans="1:11" x14ac:dyDescent="0.25">
      <c r="A53" s="133"/>
      <c r="B53" s="100"/>
      <c r="C53" s="134"/>
      <c r="D53" s="102"/>
      <c r="E53" s="100"/>
      <c r="F53" s="84"/>
      <c r="G53" s="102"/>
      <c r="H53" s="102"/>
      <c r="I53" s="100"/>
      <c r="J53" s="86"/>
      <c r="K53" s="100"/>
    </row>
    <row r="54" spans="1:11" x14ac:dyDescent="0.25">
      <c r="A54" s="1947" t="s">
        <v>379</v>
      </c>
      <c r="B54" s="1947"/>
      <c r="C54" s="88"/>
      <c r="D54" s="788" t="s">
        <v>380</v>
      </c>
      <c r="E54" s="125"/>
      <c r="F54" s="126"/>
      <c r="G54" s="125"/>
      <c r="H54" s="127"/>
      <c r="I54" s="125"/>
      <c r="J54" s="128"/>
      <c r="K54" s="129" t="s">
        <v>381</v>
      </c>
    </row>
    <row r="55" spans="1:11" x14ac:dyDescent="0.25">
      <c r="A55" s="128"/>
      <c r="B55" s="788"/>
      <c r="C55" s="88"/>
      <c r="D55" s="125"/>
      <c r="E55" s="125"/>
      <c r="F55" s="126"/>
      <c r="G55" s="125"/>
      <c r="H55" s="127"/>
      <c r="I55" s="125"/>
      <c r="J55" s="128"/>
      <c r="K55" s="788"/>
    </row>
    <row r="56" spans="1:11" x14ac:dyDescent="0.25">
      <c r="A56" s="128"/>
      <c r="B56" s="788"/>
      <c r="C56" s="88"/>
      <c r="D56" s="125"/>
      <c r="E56" s="125"/>
      <c r="F56" s="126"/>
      <c r="G56" s="125"/>
      <c r="H56" s="127"/>
      <c r="I56" s="125"/>
      <c r="J56" s="128"/>
      <c r="K56" s="788"/>
    </row>
    <row r="57" spans="1:11" x14ac:dyDescent="0.25">
      <c r="A57" s="128"/>
      <c r="B57" s="788"/>
      <c r="C57" s="88"/>
      <c r="D57" s="125"/>
      <c r="E57" s="125"/>
      <c r="F57" s="126"/>
      <c r="G57" s="125"/>
      <c r="H57" s="127"/>
      <c r="I57" s="125"/>
      <c r="J57" s="128"/>
      <c r="K57" s="788"/>
    </row>
    <row r="58" spans="1:11" x14ac:dyDescent="0.25">
      <c r="A58" s="128"/>
      <c r="B58" s="132" t="s">
        <v>389</v>
      </c>
      <c r="C58" s="128"/>
      <c r="D58" s="791"/>
      <c r="E58" s="791" t="s">
        <v>382</v>
      </c>
      <c r="F58" s="791"/>
      <c r="G58" s="790"/>
      <c r="H58" s="790"/>
      <c r="I58" s="790"/>
      <c r="J58" s="791" t="s">
        <v>385</v>
      </c>
      <c r="K58" s="791"/>
    </row>
    <row r="59" spans="1:11" x14ac:dyDescent="0.25">
      <c r="A59" s="128"/>
      <c r="B59" s="102" t="s">
        <v>386</v>
      </c>
      <c r="C59" s="128"/>
      <c r="D59" s="788"/>
      <c r="E59" s="788" t="s">
        <v>386</v>
      </c>
      <c r="F59" s="788"/>
      <c r="G59" s="788"/>
      <c r="H59" s="788"/>
      <c r="I59" s="788"/>
      <c r="J59" s="788" t="s">
        <v>387</v>
      </c>
      <c r="K59" s="788"/>
    </row>
    <row r="60" spans="1:11" x14ac:dyDescent="0.25">
      <c r="A60" s="128"/>
      <c r="B60" s="788"/>
      <c r="C60" s="88"/>
      <c r="D60" s="125"/>
      <c r="E60" s="125"/>
      <c r="F60" s="126"/>
      <c r="G60" s="125"/>
      <c r="H60" s="127"/>
      <c r="I60" s="125"/>
      <c r="J60" s="128"/>
      <c r="K60" s="131" t="s">
        <v>388</v>
      </c>
    </row>
    <row r="61" spans="1:11" x14ac:dyDescent="0.25">
      <c r="A61" s="128"/>
      <c r="B61" s="788"/>
      <c r="C61" s="88"/>
      <c r="D61" s="125"/>
      <c r="E61" s="125"/>
      <c r="F61" s="126"/>
      <c r="G61" s="125"/>
      <c r="H61" s="127"/>
      <c r="I61" s="125"/>
      <c r="J61" s="128"/>
      <c r="K61" s="131"/>
    </row>
    <row r="62" spans="1:11" x14ac:dyDescent="0.25">
      <c r="A62" s="128"/>
      <c r="B62" s="788"/>
      <c r="C62" s="88"/>
      <c r="D62" s="125"/>
      <c r="F62" s="126"/>
      <c r="G62" s="125"/>
      <c r="H62" s="127"/>
      <c r="I62" s="125"/>
      <c r="J62" s="128"/>
      <c r="K62" s="788"/>
    </row>
    <row r="63" spans="1:11" x14ac:dyDescent="0.25">
      <c r="A63" s="128"/>
      <c r="C63" s="88"/>
      <c r="D63" s="789"/>
      <c r="E63" s="790" t="s">
        <v>391</v>
      </c>
      <c r="F63" s="789"/>
      <c r="H63" s="790"/>
      <c r="I63" s="790"/>
      <c r="J63" s="128"/>
      <c r="K63" s="788"/>
    </row>
    <row r="64" spans="1:11" x14ac:dyDescent="0.25">
      <c r="A64" s="128"/>
      <c r="C64" s="88"/>
      <c r="D64" s="787"/>
      <c r="E64" s="788" t="s">
        <v>392</v>
      </c>
      <c r="F64" s="787"/>
      <c r="H64" s="788"/>
      <c r="I64" s="788"/>
      <c r="J64" s="128"/>
      <c r="K64" s="788"/>
    </row>
    <row r="65" spans="1:11" x14ac:dyDescent="0.25">
      <c r="A65" s="133"/>
      <c r="B65" s="132"/>
      <c r="C65" s="134"/>
      <c r="D65" s="1948"/>
      <c r="E65" s="1948"/>
      <c r="F65" s="1948"/>
      <c r="G65" s="1948"/>
      <c r="H65" s="1948"/>
      <c r="I65" s="1948"/>
      <c r="J65" s="86"/>
      <c r="K65" s="100"/>
    </row>
    <row r="66" spans="1:11" x14ac:dyDescent="0.25">
      <c r="A66" s="133"/>
      <c r="B66" s="102"/>
      <c r="C66" s="134"/>
      <c r="D66" s="1946"/>
      <c r="E66" s="1946"/>
      <c r="F66" s="1946"/>
      <c r="G66" s="1946"/>
      <c r="H66" s="1946"/>
      <c r="I66" s="1946"/>
      <c r="J66" s="86"/>
      <c r="K66" s="100"/>
    </row>
    <row r="67" spans="1:11" x14ac:dyDescent="0.25">
      <c r="A67" s="133"/>
      <c r="B67" s="100"/>
      <c r="C67" s="134"/>
      <c r="D67" s="100"/>
      <c r="E67" s="100"/>
      <c r="F67" s="84"/>
      <c r="G67" s="102"/>
      <c r="H67" s="102"/>
      <c r="I67" s="100"/>
      <c r="J67" s="86"/>
      <c r="K67" s="100"/>
    </row>
  </sheetData>
  <mergeCells count="17">
    <mergeCell ref="A54:B54"/>
    <mergeCell ref="D66:F66"/>
    <mergeCell ref="G66:I66"/>
    <mergeCell ref="D65:F65"/>
    <mergeCell ref="G65:I65"/>
    <mergeCell ref="G51:I51"/>
    <mergeCell ref="A1:K1"/>
    <mergeCell ref="C2:I2"/>
    <mergeCell ref="A3:K3"/>
    <mergeCell ref="A4:K4"/>
    <mergeCell ref="A6:K6"/>
    <mergeCell ref="G34:I34"/>
    <mergeCell ref="A35:K35"/>
    <mergeCell ref="C36:I36"/>
    <mergeCell ref="A37:K37"/>
    <mergeCell ref="A38:K38"/>
    <mergeCell ref="A40:K40"/>
  </mergeCells>
  <pageMargins left="0.43" right="0.25" top="0.75" bottom="0.75" header="0.3" footer="0.3"/>
  <pageSetup paperSize="5" orientation="landscape" horizontalDpi="4294967293" verticalDpi="4294967293"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FF0000"/>
  </sheetPr>
  <dimension ref="A1:L56"/>
  <sheetViews>
    <sheetView topLeftCell="A25" workbookViewId="0">
      <selection activeCell="B19" sqref="B19"/>
    </sheetView>
  </sheetViews>
  <sheetFormatPr defaultRowHeight="15" x14ac:dyDescent="0.25"/>
  <cols>
    <col min="1" max="1" width="8.85546875" customWidth="1"/>
    <col min="2" max="2" width="18.5703125" customWidth="1"/>
    <col min="3" max="3" width="46" customWidth="1"/>
    <col min="4" max="4" width="11.85546875" customWidth="1"/>
    <col min="5" max="5" width="8.42578125" customWidth="1"/>
    <col min="6" max="6" width="13.140625" customWidth="1"/>
    <col min="7" max="7" width="8.140625" customWidth="1"/>
    <col min="8" max="8" width="8.42578125" customWidth="1"/>
    <col min="9" max="9" width="8" customWidth="1"/>
    <col min="10" max="10" width="14.140625" customWidth="1"/>
    <col min="11" max="11" width="17" customWidth="1"/>
    <col min="12" max="12" width="16.42578125" customWidth="1"/>
  </cols>
  <sheetData>
    <row r="1" spans="1:12" ht="15.75" x14ac:dyDescent="0.25">
      <c r="A1" s="1923" t="s">
        <v>0</v>
      </c>
      <c r="B1" s="1923"/>
      <c r="C1" s="1923"/>
      <c r="D1" s="1923"/>
      <c r="E1" s="1923"/>
      <c r="F1" s="1923"/>
      <c r="G1" s="1923"/>
      <c r="H1" s="1923"/>
      <c r="I1" s="1923"/>
      <c r="J1" s="1923"/>
      <c r="K1" s="1923"/>
    </row>
    <row r="2" spans="1:12" ht="15.75" x14ac:dyDescent="0.25">
      <c r="A2" s="1"/>
      <c r="B2" s="2"/>
      <c r="C2" s="1924" t="s">
        <v>6830</v>
      </c>
      <c r="D2" s="1924"/>
      <c r="E2" s="1924"/>
      <c r="F2" s="1924"/>
      <c r="G2" s="1924"/>
      <c r="H2" s="1924"/>
      <c r="I2" s="1924"/>
      <c r="J2" s="3"/>
      <c r="K2" s="2" t="s">
        <v>629</v>
      </c>
    </row>
    <row r="3" spans="1:12" x14ac:dyDescent="0.25">
      <c r="A3" s="1925"/>
      <c r="B3" s="1925"/>
      <c r="C3" s="1925"/>
      <c r="D3" s="1925"/>
      <c r="E3" s="1925"/>
      <c r="F3" s="1925"/>
      <c r="G3" s="1925"/>
      <c r="H3" s="1925"/>
      <c r="I3" s="1925"/>
      <c r="J3" s="1925"/>
      <c r="K3" s="1925"/>
    </row>
    <row r="4" spans="1:12" ht="15.75" x14ac:dyDescent="0.25">
      <c r="A4" s="1924" t="s">
        <v>8178</v>
      </c>
      <c r="B4" s="1924"/>
      <c r="C4" s="1924"/>
      <c r="D4" s="1924"/>
      <c r="E4" s="1924"/>
      <c r="F4" s="1924"/>
      <c r="G4" s="1924"/>
      <c r="H4" s="1924"/>
      <c r="I4" s="1924"/>
      <c r="J4" s="1924"/>
      <c r="K4" s="1924"/>
    </row>
    <row r="5" spans="1:12" x14ac:dyDescent="0.25">
      <c r="A5" s="4"/>
      <c r="B5" s="416"/>
      <c r="C5" s="416"/>
      <c r="D5" s="6"/>
      <c r="E5" s="6"/>
      <c r="F5" s="6"/>
      <c r="G5" s="7"/>
      <c r="H5" s="7"/>
      <c r="I5" s="6"/>
      <c r="J5" s="6"/>
      <c r="K5" s="8"/>
    </row>
    <row r="6" spans="1:12" x14ac:dyDescent="0.25">
      <c r="A6" s="1926" t="s">
        <v>2</v>
      </c>
      <c r="B6" s="1926"/>
      <c r="C6" s="1926"/>
      <c r="D6" s="1926"/>
      <c r="E6" s="1926"/>
      <c r="F6" s="1926"/>
      <c r="G6" s="1926"/>
      <c r="H6" s="1926"/>
      <c r="I6" s="1926"/>
      <c r="J6" s="1926"/>
      <c r="K6" s="1926"/>
    </row>
    <row r="7" spans="1:12" x14ac:dyDescent="0.25">
      <c r="A7" s="9"/>
      <c r="B7" s="10"/>
      <c r="C7" s="11"/>
      <c r="D7" s="12"/>
      <c r="E7" s="12"/>
      <c r="F7" s="13"/>
      <c r="G7" s="14"/>
      <c r="H7" s="14"/>
      <c r="I7" s="12"/>
      <c r="J7" s="12"/>
      <c r="K7" s="11"/>
    </row>
    <row r="8" spans="1:12" x14ac:dyDescent="0.25">
      <c r="A8" s="15" t="s">
        <v>3</v>
      </c>
      <c r="B8" s="16" t="s">
        <v>4</v>
      </c>
      <c r="C8" s="17" t="s">
        <v>5</v>
      </c>
      <c r="D8" s="16" t="s">
        <v>6</v>
      </c>
      <c r="E8" s="16" t="s">
        <v>7</v>
      </c>
      <c r="F8" s="16" t="s">
        <v>8</v>
      </c>
      <c r="G8" s="18" t="s">
        <v>9</v>
      </c>
      <c r="H8" s="18" t="s">
        <v>10</v>
      </c>
      <c r="I8" s="19" t="s">
        <v>11</v>
      </c>
      <c r="J8" s="20" t="s">
        <v>12</v>
      </c>
      <c r="K8" s="17" t="s">
        <v>13</v>
      </c>
    </row>
    <row r="9" spans="1:12" x14ac:dyDescent="0.25">
      <c r="A9" s="139"/>
      <c r="B9" s="22"/>
      <c r="C9" s="44"/>
      <c r="D9" s="24" t="s">
        <v>14</v>
      </c>
      <c r="E9" s="140" t="s">
        <v>15</v>
      </c>
      <c r="F9" s="24" t="s">
        <v>16</v>
      </c>
      <c r="G9" s="25" t="s">
        <v>17</v>
      </c>
      <c r="H9" s="26" t="s">
        <v>18</v>
      </c>
      <c r="I9" s="17" t="s">
        <v>19</v>
      </c>
      <c r="J9" s="24" t="s">
        <v>16</v>
      </c>
      <c r="K9" s="44"/>
    </row>
    <row r="10" spans="1:12" x14ac:dyDescent="0.25">
      <c r="A10" s="75"/>
      <c r="B10" s="76"/>
      <c r="C10" s="29"/>
      <c r="D10" s="241"/>
      <c r="E10" s="31"/>
      <c r="F10" s="242"/>
      <c r="G10" s="77"/>
      <c r="H10" s="211"/>
      <c r="I10" s="34"/>
      <c r="J10" s="78"/>
      <c r="K10" s="36"/>
    </row>
    <row r="11" spans="1:12" x14ac:dyDescent="0.25">
      <c r="A11" s="603" t="s">
        <v>3370</v>
      </c>
      <c r="B11" s="642" t="s">
        <v>3371</v>
      </c>
      <c r="C11" s="228" t="s">
        <v>6553</v>
      </c>
      <c r="D11" s="642" t="s">
        <v>5839</v>
      </c>
      <c r="E11" s="92"/>
      <c r="F11" s="84">
        <v>23748548.629999999</v>
      </c>
      <c r="G11" s="85"/>
      <c r="H11" s="102"/>
      <c r="I11" s="44"/>
      <c r="J11" s="84">
        <v>23748548.629999999</v>
      </c>
      <c r="K11" s="44" t="s">
        <v>330</v>
      </c>
    </row>
    <row r="12" spans="1:12" x14ac:dyDescent="0.25">
      <c r="A12" s="79">
        <v>41701</v>
      </c>
      <c r="B12" s="128"/>
      <c r="C12" s="87" t="s">
        <v>8147</v>
      </c>
      <c r="D12" s="125"/>
      <c r="E12" s="92"/>
      <c r="F12" s="750">
        <v>255112.5</v>
      </c>
      <c r="G12" s="92"/>
      <c r="H12" s="128"/>
      <c r="I12" s="92"/>
      <c r="J12" s="751">
        <f>F12</f>
        <v>255112.5</v>
      </c>
      <c r="K12" s="87"/>
    </row>
    <row r="13" spans="1:12" x14ac:dyDescent="0.25">
      <c r="A13" s="79"/>
      <c r="B13" s="128"/>
      <c r="C13" s="87"/>
      <c r="D13" s="125"/>
      <c r="E13" s="92"/>
      <c r="F13" s="750"/>
      <c r="G13" s="92"/>
      <c r="H13" s="128"/>
      <c r="I13" s="92"/>
      <c r="J13" s="751">
        <f>F13</f>
        <v>0</v>
      </c>
      <c r="K13" s="92"/>
    </row>
    <row r="14" spans="1:12" x14ac:dyDescent="0.25">
      <c r="A14" s="92"/>
      <c r="C14" s="92"/>
      <c r="E14" s="92"/>
      <c r="G14" s="92"/>
      <c r="I14" s="92"/>
      <c r="J14" s="200"/>
      <c r="K14" s="92"/>
    </row>
    <row r="15" spans="1:12" x14ac:dyDescent="0.25">
      <c r="A15" s="79">
        <v>35795</v>
      </c>
      <c r="B15" s="642" t="s">
        <v>3369</v>
      </c>
      <c r="C15" s="87" t="s">
        <v>6217</v>
      </c>
      <c r="D15" s="642" t="s">
        <v>5829</v>
      </c>
      <c r="E15" s="92"/>
      <c r="F15" s="84">
        <v>300313.40000000002</v>
      </c>
      <c r="G15" s="99"/>
      <c r="H15" s="150"/>
      <c r="I15" s="144"/>
      <c r="J15" s="84">
        <v>300313.40000000002</v>
      </c>
      <c r="K15" s="44" t="s">
        <v>330</v>
      </c>
      <c r="L15" s="717">
        <f>SUM(F15:F17)</f>
        <v>1177127.71</v>
      </c>
    </row>
    <row r="16" spans="1:12" x14ac:dyDescent="0.25">
      <c r="A16" s="87"/>
      <c r="B16" s="88"/>
      <c r="C16" s="87" t="s">
        <v>6218</v>
      </c>
      <c r="D16" s="642"/>
      <c r="E16" s="92"/>
      <c r="F16" s="87"/>
      <c r="G16" s="112"/>
      <c r="H16" s="88"/>
      <c r="I16" s="87"/>
      <c r="J16" s="88"/>
      <c r="K16" s="87"/>
    </row>
    <row r="17" spans="1:11" x14ac:dyDescent="0.25">
      <c r="A17" s="79">
        <v>41698</v>
      </c>
      <c r="B17" s="128"/>
      <c r="C17" s="87" t="s">
        <v>8146</v>
      </c>
      <c r="D17" s="125"/>
      <c r="E17" s="92"/>
      <c r="F17" s="777">
        <v>876814.31</v>
      </c>
      <c r="G17" s="112"/>
      <c r="H17" s="88"/>
      <c r="I17" s="87"/>
      <c r="J17" s="751">
        <f>F17</f>
        <v>876814.31</v>
      </c>
      <c r="K17" s="92"/>
    </row>
    <row r="18" spans="1:11" x14ac:dyDescent="0.25">
      <c r="A18" s="92"/>
      <c r="C18" s="92"/>
      <c r="E18" s="92"/>
      <c r="F18" s="92"/>
      <c r="G18" s="113"/>
      <c r="I18" s="92"/>
      <c r="J18" s="200"/>
      <c r="K18" s="92"/>
    </row>
    <row r="19" spans="1:11" x14ac:dyDescent="0.25">
      <c r="A19" s="92"/>
      <c r="C19" s="92"/>
      <c r="E19" s="92"/>
      <c r="G19" s="92"/>
      <c r="I19" s="92"/>
      <c r="J19" s="200"/>
      <c r="K19" s="92"/>
    </row>
    <row r="20" spans="1:11" x14ac:dyDescent="0.25">
      <c r="A20" s="79">
        <v>34691</v>
      </c>
      <c r="B20" s="642" t="s">
        <v>3372</v>
      </c>
      <c r="C20" s="228" t="s">
        <v>6191</v>
      </c>
      <c r="D20" s="642" t="s">
        <v>5828</v>
      </c>
      <c r="E20" s="92"/>
      <c r="F20" s="643">
        <v>185324</v>
      </c>
      <c r="G20" s="85"/>
      <c r="H20" s="102"/>
      <c r="I20" s="53"/>
      <c r="J20" s="742">
        <v>185324</v>
      </c>
      <c r="K20" s="44" t="s">
        <v>330</v>
      </c>
    </row>
    <row r="21" spans="1:11" x14ac:dyDescent="0.25">
      <c r="A21" s="87"/>
      <c r="B21" s="88"/>
      <c r="C21" s="87" t="s">
        <v>6192</v>
      </c>
      <c r="D21" s="642"/>
      <c r="E21" s="92"/>
      <c r="F21" s="88"/>
      <c r="G21" s="87"/>
      <c r="H21" s="88"/>
      <c r="I21" s="87"/>
      <c r="J21" s="88"/>
      <c r="K21" s="87"/>
    </row>
    <row r="22" spans="1:11" x14ac:dyDescent="0.25">
      <c r="A22" s="92"/>
      <c r="B22" s="128"/>
      <c r="C22" s="92"/>
      <c r="D22" s="125"/>
      <c r="E22" s="92"/>
      <c r="G22" s="92"/>
      <c r="I22" s="92"/>
      <c r="J22" s="88"/>
      <c r="K22" s="92"/>
    </row>
    <row r="23" spans="1:11" x14ac:dyDescent="0.25">
      <c r="A23" s="79">
        <v>28104</v>
      </c>
      <c r="B23" s="231" t="s">
        <v>3365</v>
      </c>
      <c r="C23" s="87" t="s">
        <v>3366</v>
      </c>
      <c r="D23" s="642" t="s">
        <v>5827</v>
      </c>
      <c r="E23" s="92"/>
      <c r="F23" s="84">
        <v>589728.24</v>
      </c>
      <c r="G23" s="99"/>
      <c r="H23" s="150"/>
      <c r="I23" s="144"/>
      <c r="J23" s="84">
        <v>589728.24</v>
      </c>
      <c r="K23" s="44" t="s">
        <v>330</v>
      </c>
    </row>
    <row r="24" spans="1:11" x14ac:dyDescent="0.25">
      <c r="A24" s="87"/>
      <c r="B24" s="200"/>
      <c r="C24" s="87" t="s">
        <v>6213</v>
      </c>
      <c r="D24" s="199"/>
      <c r="E24" s="92"/>
      <c r="F24" s="88"/>
      <c r="G24" s="87"/>
      <c r="H24" s="200"/>
      <c r="I24" s="87"/>
      <c r="J24" s="88"/>
      <c r="K24" s="87"/>
    </row>
    <row r="25" spans="1:11" x14ac:dyDescent="0.25">
      <c r="A25" s="92"/>
      <c r="C25" s="327" t="s">
        <v>6214</v>
      </c>
      <c r="D25" s="239"/>
      <c r="E25" s="92"/>
      <c r="G25" s="92"/>
      <c r="I25" s="92"/>
      <c r="J25" s="88"/>
      <c r="K25" s="92"/>
    </row>
    <row r="26" spans="1:11" x14ac:dyDescent="0.25">
      <c r="A26" s="92"/>
      <c r="C26" s="92"/>
      <c r="D26" s="239"/>
      <c r="E26" s="92"/>
      <c r="G26" s="92"/>
      <c r="I26" s="92"/>
      <c r="J26" s="200"/>
      <c r="K26" s="92"/>
    </row>
    <row r="27" spans="1:11" x14ac:dyDescent="0.25">
      <c r="A27" s="79">
        <v>28104</v>
      </c>
      <c r="B27" s="562" t="s">
        <v>3373</v>
      </c>
      <c r="C27" s="87" t="s">
        <v>6224</v>
      </c>
      <c r="D27" s="616" t="s">
        <v>5826</v>
      </c>
      <c r="E27" s="92"/>
      <c r="F27" s="84">
        <v>672872</v>
      </c>
      <c r="G27" s="85"/>
      <c r="H27" s="102"/>
      <c r="I27" s="53"/>
      <c r="J27" s="84">
        <v>672872</v>
      </c>
      <c r="K27" s="44" t="s">
        <v>330</v>
      </c>
    </row>
    <row r="28" spans="1:11" x14ac:dyDescent="0.25">
      <c r="A28" s="87"/>
      <c r="B28" s="200"/>
      <c r="C28" s="228" t="s">
        <v>6225</v>
      </c>
      <c r="D28" s="199"/>
      <c r="E28" s="92"/>
      <c r="F28" s="88"/>
      <c r="G28" s="87"/>
      <c r="H28" s="200"/>
      <c r="I28" s="87"/>
      <c r="J28" s="200"/>
      <c r="K28" s="87"/>
    </row>
    <row r="29" spans="1:11" x14ac:dyDescent="0.25">
      <c r="A29" s="92"/>
      <c r="C29" s="92"/>
      <c r="D29" s="239"/>
      <c r="E29" s="92"/>
      <c r="G29" s="92"/>
      <c r="I29" s="92"/>
      <c r="J29" s="200"/>
      <c r="K29" s="92"/>
    </row>
    <row r="30" spans="1:11" x14ac:dyDescent="0.25">
      <c r="A30" s="79">
        <v>27261</v>
      </c>
      <c r="B30" s="562" t="s">
        <v>3367</v>
      </c>
      <c r="C30" s="110" t="s">
        <v>3368</v>
      </c>
      <c r="D30" s="616" t="s">
        <v>5825</v>
      </c>
      <c r="E30" s="92"/>
      <c r="F30" s="643">
        <v>439406.8</v>
      </c>
      <c r="G30" s="99"/>
      <c r="H30" s="150"/>
      <c r="I30" s="144"/>
      <c r="J30" s="563">
        <v>439406.8</v>
      </c>
      <c r="K30" s="44" t="s">
        <v>330</v>
      </c>
    </row>
    <row r="31" spans="1:11" x14ac:dyDescent="0.25">
      <c r="A31" s="225"/>
      <c r="B31" s="107"/>
      <c r="C31" s="228" t="s">
        <v>6215</v>
      </c>
      <c r="D31" s="125"/>
      <c r="E31" s="92"/>
      <c r="F31" s="252"/>
      <c r="G31" s="85"/>
      <c r="H31" s="102"/>
      <c r="I31" s="53"/>
      <c r="J31" s="86"/>
      <c r="K31" s="44"/>
    </row>
    <row r="32" spans="1:11" x14ac:dyDescent="0.25">
      <c r="A32" s="92"/>
      <c r="B32" s="199"/>
      <c r="C32" s="110" t="s">
        <v>6216</v>
      </c>
      <c r="D32" s="239"/>
      <c r="E32" s="92"/>
      <c r="G32" s="92"/>
      <c r="I32" s="92"/>
      <c r="K32" s="44"/>
    </row>
    <row r="33" spans="1:11" x14ac:dyDescent="0.25">
      <c r="A33" s="92"/>
      <c r="C33" s="92"/>
      <c r="E33" s="92"/>
      <c r="G33" s="214"/>
      <c r="I33" s="214"/>
      <c r="K33" s="92"/>
    </row>
    <row r="34" spans="1:11" x14ac:dyDescent="0.25">
      <c r="A34" s="105"/>
      <c r="B34" s="10"/>
      <c r="C34" s="66"/>
      <c r="D34" s="13"/>
      <c r="E34" s="67"/>
      <c r="F34" s="68"/>
      <c r="G34" s="1960" t="s">
        <v>377</v>
      </c>
      <c r="H34" s="1953"/>
      <c r="I34" s="1961"/>
      <c r="J34" s="106">
        <f>SUM(J10:J33)</f>
        <v>27068119.879999995</v>
      </c>
      <c r="K34" s="23"/>
    </row>
    <row r="35" spans="1:11" ht="15.75" x14ac:dyDescent="0.25">
      <c r="A35" s="1923" t="s">
        <v>0</v>
      </c>
      <c r="B35" s="1923"/>
      <c r="C35" s="1923"/>
      <c r="D35" s="1923"/>
      <c r="E35" s="1923"/>
      <c r="F35" s="1923"/>
      <c r="G35" s="1923"/>
      <c r="H35" s="1923"/>
      <c r="I35" s="1923"/>
      <c r="J35" s="1923"/>
      <c r="K35" s="1923"/>
    </row>
    <row r="36" spans="1:11" ht="15.75" x14ac:dyDescent="0.25">
      <c r="A36" s="1"/>
      <c r="B36" s="2"/>
      <c r="C36" s="1924" t="s">
        <v>6829</v>
      </c>
      <c r="D36" s="1924"/>
      <c r="E36" s="1924"/>
      <c r="F36" s="1924"/>
      <c r="G36" s="1924"/>
      <c r="H36" s="1924"/>
      <c r="I36" s="1924"/>
      <c r="J36" s="3"/>
      <c r="K36" s="2" t="s">
        <v>3309</v>
      </c>
    </row>
    <row r="37" spans="1:11" x14ac:dyDescent="0.25">
      <c r="A37" s="1925"/>
      <c r="B37" s="1925"/>
      <c r="C37" s="1925"/>
      <c r="D37" s="1925"/>
      <c r="E37" s="1925"/>
      <c r="F37" s="1925"/>
      <c r="G37" s="1925"/>
      <c r="H37" s="1925"/>
      <c r="I37" s="1925"/>
      <c r="J37" s="1925"/>
      <c r="K37" s="1925"/>
    </row>
    <row r="38" spans="1:11" ht="15.75" x14ac:dyDescent="0.25">
      <c r="A38" s="1924" t="s">
        <v>8179</v>
      </c>
      <c r="B38" s="1924"/>
      <c r="C38" s="1924"/>
      <c r="D38" s="1924"/>
      <c r="E38" s="1924"/>
      <c r="F38" s="1924"/>
      <c r="G38" s="1924"/>
      <c r="H38" s="1924"/>
      <c r="I38" s="1924"/>
      <c r="J38" s="1924"/>
      <c r="K38" s="1924"/>
    </row>
    <row r="39" spans="1:11" x14ac:dyDescent="0.25">
      <c r="A39" s="4"/>
      <c r="B39" s="416"/>
      <c r="C39" s="416"/>
      <c r="D39" s="6"/>
      <c r="E39" s="6"/>
      <c r="F39" s="6"/>
      <c r="G39" s="7"/>
      <c r="H39" s="7"/>
      <c r="I39" s="6"/>
      <c r="J39" s="6"/>
      <c r="K39" s="8"/>
    </row>
    <row r="40" spans="1:11" x14ac:dyDescent="0.25">
      <c r="A40" s="1926" t="s">
        <v>2</v>
      </c>
      <c r="B40" s="1926"/>
      <c r="C40" s="1926"/>
      <c r="D40" s="1926"/>
      <c r="E40" s="1926"/>
      <c r="F40" s="1926"/>
      <c r="G40" s="1926"/>
      <c r="H40" s="1926"/>
      <c r="I40" s="1926"/>
      <c r="J40" s="1926"/>
      <c r="K40" s="1926"/>
    </row>
    <row r="41" spans="1:11" x14ac:dyDescent="0.25">
      <c r="A41" s="133"/>
      <c r="B41" s="100"/>
      <c r="C41" s="101"/>
      <c r="D41" s="121"/>
      <c r="E41" s="121"/>
      <c r="F41" s="122"/>
      <c r="G41" s="123"/>
      <c r="H41" s="123"/>
      <c r="I41" s="121"/>
      <c r="J41" s="121"/>
      <c r="K41" s="101"/>
    </row>
    <row r="42" spans="1:11" x14ac:dyDescent="0.25">
      <c r="A42" s="200"/>
    </row>
    <row r="43" spans="1:11" x14ac:dyDescent="0.25">
      <c r="A43" s="200"/>
    </row>
    <row r="44" spans="1:11" x14ac:dyDescent="0.25">
      <c r="A44" s="1947" t="s">
        <v>379</v>
      </c>
      <c r="B44" s="1947"/>
      <c r="C44" s="88"/>
      <c r="D44" s="788" t="s">
        <v>380</v>
      </c>
      <c r="E44" s="125"/>
      <c r="F44" s="126"/>
      <c r="G44" s="125"/>
      <c r="H44" s="127"/>
      <c r="I44" s="125"/>
      <c r="J44" s="128"/>
      <c r="K44" s="129" t="s">
        <v>381</v>
      </c>
    </row>
    <row r="45" spans="1:11" x14ac:dyDescent="0.25">
      <c r="A45" s="128"/>
      <c r="B45" s="788"/>
      <c r="C45" s="88"/>
      <c r="D45" s="125"/>
      <c r="E45" s="125"/>
      <c r="F45" s="126"/>
      <c r="G45" s="125"/>
      <c r="H45" s="127"/>
      <c r="I45" s="125"/>
      <c r="J45" s="128"/>
      <c r="K45" s="788"/>
    </row>
    <row r="46" spans="1:11" x14ac:dyDescent="0.25">
      <c r="A46" s="128"/>
      <c r="B46" s="788"/>
      <c r="C46" s="88"/>
      <c r="D46" s="125"/>
      <c r="E46" s="125"/>
      <c r="F46" s="126"/>
      <c r="G46" s="125"/>
      <c r="H46" s="127"/>
      <c r="I46" s="125"/>
      <c r="J46" s="128"/>
      <c r="K46" s="788"/>
    </row>
    <row r="47" spans="1:11" x14ac:dyDescent="0.25">
      <c r="A47" s="128"/>
      <c r="B47" s="788"/>
      <c r="C47" s="88"/>
      <c r="D47" s="125"/>
      <c r="E47" s="125"/>
      <c r="F47" s="126"/>
      <c r="G47" s="125"/>
      <c r="H47" s="127"/>
      <c r="I47" s="125"/>
      <c r="J47" s="128"/>
      <c r="K47" s="788"/>
    </row>
    <row r="48" spans="1:11" x14ac:dyDescent="0.25">
      <c r="A48" s="128"/>
      <c r="B48" s="132" t="s">
        <v>389</v>
      </c>
      <c r="C48" s="128"/>
      <c r="D48" s="791"/>
      <c r="E48" s="791" t="s">
        <v>382</v>
      </c>
      <c r="F48" s="791"/>
      <c r="G48" s="790"/>
      <c r="H48" s="790"/>
      <c r="I48" s="790"/>
      <c r="J48" s="791" t="s">
        <v>385</v>
      </c>
      <c r="K48" s="791"/>
    </row>
    <row r="49" spans="1:11" x14ac:dyDescent="0.25">
      <c r="A49" s="128"/>
      <c r="B49" s="102" t="s">
        <v>386</v>
      </c>
      <c r="C49" s="128"/>
      <c r="D49" s="788"/>
      <c r="E49" s="788" t="s">
        <v>386</v>
      </c>
      <c r="F49" s="788"/>
      <c r="G49" s="788"/>
      <c r="H49" s="788"/>
      <c r="I49" s="788"/>
      <c r="J49" s="788" t="s">
        <v>387</v>
      </c>
      <c r="K49" s="788"/>
    </row>
    <row r="50" spans="1:11" x14ac:dyDescent="0.25">
      <c r="A50" s="128"/>
      <c r="B50" s="788"/>
      <c r="C50" s="88"/>
      <c r="D50" s="125"/>
      <c r="E50" s="125"/>
      <c r="F50" s="126"/>
      <c r="G50" s="125"/>
      <c r="H50" s="127"/>
      <c r="I50" s="125"/>
      <c r="J50" s="128"/>
      <c r="K50" s="131" t="s">
        <v>388</v>
      </c>
    </row>
    <row r="51" spans="1:11" x14ac:dyDescent="0.25">
      <c r="A51" s="128"/>
      <c r="B51" s="788"/>
      <c r="C51" s="88"/>
      <c r="D51" s="125"/>
      <c r="E51" s="125"/>
      <c r="F51" s="126"/>
      <c r="G51" s="125"/>
      <c r="H51" s="127"/>
      <c r="I51" s="125"/>
      <c r="J51" s="128"/>
      <c r="K51" s="131"/>
    </row>
    <row r="52" spans="1:11" x14ac:dyDescent="0.25">
      <c r="A52" s="128"/>
      <c r="B52" s="788"/>
      <c r="C52" s="88"/>
      <c r="D52" s="125"/>
      <c r="F52" s="126"/>
      <c r="G52" s="125"/>
      <c r="H52" s="127"/>
      <c r="I52" s="125"/>
      <c r="J52" s="128"/>
      <c r="K52" s="788"/>
    </row>
    <row r="53" spans="1:11" x14ac:dyDescent="0.25">
      <c r="A53" s="128"/>
      <c r="C53" s="88"/>
      <c r="D53" s="789"/>
      <c r="E53" s="790" t="s">
        <v>391</v>
      </c>
      <c r="F53" s="789"/>
      <c r="H53" s="790"/>
      <c r="I53" s="790"/>
      <c r="J53" s="128"/>
      <c r="K53" s="788"/>
    </row>
    <row r="54" spans="1:11" x14ac:dyDescent="0.25">
      <c r="A54" s="128"/>
      <c r="C54" s="88"/>
      <c r="D54" s="787"/>
      <c r="E54" s="788" t="s">
        <v>392</v>
      </c>
      <c r="F54" s="787"/>
      <c r="H54" s="788"/>
      <c r="I54" s="788"/>
      <c r="J54" s="128"/>
      <c r="K54" s="788"/>
    </row>
    <row r="55" spans="1:11" x14ac:dyDescent="0.25">
      <c r="A55" s="128"/>
      <c r="B55" s="128"/>
      <c r="C55" s="128"/>
      <c r="D55" s="128"/>
      <c r="E55" s="128"/>
      <c r="F55" s="128"/>
      <c r="G55" s="128"/>
      <c r="H55" s="128"/>
      <c r="I55" s="128"/>
      <c r="J55" s="86"/>
      <c r="K55" s="128"/>
    </row>
    <row r="56" spans="1:11" x14ac:dyDescent="0.25">
      <c r="A56" s="133"/>
      <c r="B56" s="101"/>
      <c r="C56" s="101"/>
      <c r="D56" s="100"/>
      <c r="E56" s="101"/>
      <c r="F56" s="101"/>
      <c r="G56" s="102"/>
      <c r="H56" s="102"/>
      <c r="I56" s="101"/>
      <c r="J56" s="101"/>
      <c r="K56" s="101"/>
    </row>
  </sheetData>
  <sortState ref="A11:K21">
    <sortCondition descending="1" ref="A11"/>
  </sortState>
  <mergeCells count="12">
    <mergeCell ref="A44:B44"/>
    <mergeCell ref="A35:K35"/>
    <mergeCell ref="C36:I36"/>
    <mergeCell ref="A37:K37"/>
    <mergeCell ref="A38:K38"/>
    <mergeCell ref="A40:K40"/>
    <mergeCell ref="G34:I34"/>
    <mergeCell ref="A1:K1"/>
    <mergeCell ref="C2:I2"/>
    <mergeCell ref="A3:K3"/>
    <mergeCell ref="A4:K4"/>
    <mergeCell ref="A6:K6"/>
  </mergeCells>
  <pageMargins left="0.3" right="0.25" top="0.75" bottom="0.75" header="0.3" footer="0.3"/>
  <pageSetup paperSize="5" orientation="landscape" horizontalDpi="203" verticalDpi="203"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0000"/>
  </sheetPr>
  <dimension ref="A1:L68"/>
  <sheetViews>
    <sheetView topLeftCell="A19" workbookViewId="0">
      <selection activeCell="C16" sqref="C16"/>
    </sheetView>
  </sheetViews>
  <sheetFormatPr defaultRowHeight="15" x14ac:dyDescent="0.25"/>
  <cols>
    <col min="1" max="1" width="8.5703125" customWidth="1"/>
    <col min="2" max="2" width="18.28515625" customWidth="1"/>
    <col min="3" max="3" width="49.42578125" customWidth="1"/>
    <col min="4" max="4" width="9.85546875" customWidth="1"/>
    <col min="5" max="5" width="8.7109375" customWidth="1"/>
    <col min="6" max="6" width="13.140625" customWidth="1"/>
    <col min="7" max="7" width="7.42578125" customWidth="1"/>
    <col min="8" max="8" width="8" customWidth="1"/>
    <col min="9" max="9" width="7.140625" customWidth="1"/>
    <col min="10" max="10" width="14.28515625" customWidth="1"/>
    <col min="11" max="11" width="12.42578125" customWidth="1"/>
    <col min="14" max="14" width="16.42578125" customWidth="1"/>
  </cols>
  <sheetData>
    <row r="1" spans="1:12" ht="15.75" x14ac:dyDescent="0.25">
      <c r="A1" s="1923" t="s">
        <v>0</v>
      </c>
      <c r="B1" s="1923"/>
      <c r="C1" s="1923"/>
      <c r="D1" s="1923"/>
      <c r="E1" s="1923"/>
      <c r="F1" s="1923"/>
      <c r="G1" s="1923"/>
      <c r="H1" s="1923"/>
      <c r="I1" s="1923"/>
      <c r="J1" s="1923"/>
      <c r="K1" s="1923"/>
    </row>
    <row r="2" spans="1:12" ht="15.75" x14ac:dyDescent="0.25">
      <c r="A2" s="1"/>
      <c r="B2" s="2"/>
      <c r="C2" s="1924" t="s">
        <v>6829</v>
      </c>
      <c r="D2" s="1924"/>
      <c r="E2" s="1924"/>
      <c r="F2" s="1924"/>
      <c r="G2" s="1924"/>
      <c r="H2" s="1924"/>
      <c r="I2" s="1924"/>
      <c r="J2" s="3"/>
      <c r="K2" s="2" t="s">
        <v>629</v>
      </c>
    </row>
    <row r="3" spans="1:12" x14ac:dyDescent="0.25">
      <c r="A3" s="1925"/>
      <c r="B3" s="1925"/>
      <c r="C3" s="1925"/>
      <c r="D3" s="1925"/>
      <c r="E3" s="1925"/>
      <c r="F3" s="1925"/>
      <c r="G3" s="1925"/>
      <c r="H3" s="1925"/>
      <c r="I3" s="1925"/>
      <c r="J3" s="1925"/>
      <c r="K3" s="1925"/>
    </row>
    <row r="4" spans="1:12" ht="15.75" x14ac:dyDescent="0.25">
      <c r="A4" s="1924" t="s">
        <v>8180</v>
      </c>
      <c r="B4" s="1924"/>
      <c r="C4" s="1924"/>
      <c r="D4" s="1924"/>
      <c r="E4" s="1924"/>
      <c r="F4" s="1924"/>
      <c r="G4" s="1924"/>
      <c r="H4" s="1924"/>
      <c r="I4" s="1924"/>
      <c r="J4" s="1924"/>
      <c r="K4" s="1924"/>
    </row>
    <row r="5" spans="1:12" x14ac:dyDescent="0.25">
      <c r="A5" s="4"/>
      <c r="B5" s="416"/>
      <c r="C5" s="416"/>
      <c r="D5" s="6"/>
      <c r="E5" s="6"/>
      <c r="F5" s="6"/>
      <c r="G5" s="7"/>
      <c r="H5" s="7"/>
      <c r="I5" s="6"/>
      <c r="J5" s="6"/>
      <c r="K5" s="8"/>
    </row>
    <row r="6" spans="1:12" x14ac:dyDescent="0.25">
      <c r="A6" s="1926" t="s">
        <v>2</v>
      </c>
      <c r="B6" s="1926"/>
      <c r="C6" s="1926"/>
      <c r="D6" s="1926"/>
      <c r="E6" s="1926"/>
      <c r="F6" s="1926"/>
      <c r="G6" s="1926"/>
      <c r="H6" s="1926"/>
      <c r="I6" s="1926"/>
      <c r="J6" s="1926"/>
      <c r="K6" s="1926"/>
    </row>
    <row r="7" spans="1:12" x14ac:dyDescent="0.25">
      <c r="A7" s="9"/>
      <c r="B7" s="10"/>
      <c r="C7" s="11"/>
      <c r="D7" s="12"/>
      <c r="E7" s="12"/>
      <c r="F7" s="13"/>
      <c r="G7" s="14"/>
      <c r="H7" s="14"/>
      <c r="I7" s="12"/>
      <c r="J7" s="12"/>
      <c r="K7" s="11"/>
    </row>
    <row r="8" spans="1:12" x14ac:dyDescent="0.25">
      <c r="A8" s="15" t="s">
        <v>3</v>
      </c>
      <c r="B8" s="16" t="s">
        <v>4</v>
      </c>
      <c r="C8" s="17" t="s">
        <v>5</v>
      </c>
      <c r="D8" s="16" t="s">
        <v>6</v>
      </c>
      <c r="E8" s="16" t="s">
        <v>7</v>
      </c>
      <c r="F8" s="16" t="s">
        <v>8</v>
      </c>
      <c r="G8" s="18" t="s">
        <v>9</v>
      </c>
      <c r="H8" s="18" t="s">
        <v>10</v>
      </c>
      <c r="I8" s="19" t="s">
        <v>11</v>
      </c>
      <c r="J8" s="20" t="s">
        <v>12</v>
      </c>
      <c r="K8" s="398" t="s">
        <v>13</v>
      </c>
      <c r="L8" s="93"/>
    </row>
    <row r="9" spans="1:12" x14ac:dyDescent="0.25">
      <c r="A9" s="21"/>
      <c r="B9" s="22"/>
      <c r="C9" s="23"/>
      <c r="D9" s="24" t="s">
        <v>14</v>
      </c>
      <c r="E9" s="24" t="s">
        <v>15</v>
      </c>
      <c r="F9" s="140" t="s">
        <v>16</v>
      </c>
      <c r="G9" s="25" t="s">
        <v>17</v>
      </c>
      <c r="H9" s="26" t="s">
        <v>18</v>
      </c>
      <c r="I9" s="17" t="s">
        <v>19</v>
      </c>
      <c r="J9" s="280" t="s">
        <v>16</v>
      </c>
      <c r="K9" s="256"/>
      <c r="L9" s="93"/>
    </row>
    <row r="10" spans="1:12" x14ac:dyDescent="0.25">
      <c r="A10" s="269"/>
      <c r="B10" s="207"/>
      <c r="C10" s="163"/>
      <c r="D10" s="321"/>
      <c r="E10" s="159"/>
      <c r="F10" s="871"/>
      <c r="G10" s="322"/>
      <c r="H10" s="322"/>
      <c r="I10" s="322"/>
      <c r="J10" s="176"/>
      <c r="K10" s="161"/>
      <c r="L10" s="128"/>
    </row>
    <row r="11" spans="1:12" x14ac:dyDescent="0.25">
      <c r="A11" s="79">
        <v>35857</v>
      </c>
      <c r="B11" s="415" t="s">
        <v>3375</v>
      </c>
      <c r="C11" s="87" t="s">
        <v>3376</v>
      </c>
      <c r="D11" s="541" t="s">
        <v>5838</v>
      </c>
      <c r="E11" s="93"/>
      <c r="F11" s="449">
        <v>4618933.8099999996</v>
      </c>
      <c r="G11" s="85"/>
      <c r="H11" s="85"/>
      <c r="I11" s="53"/>
      <c r="J11" s="178">
        <v>4618933.8099999996</v>
      </c>
      <c r="K11" s="44" t="s">
        <v>330</v>
      </c>
      <c r="L11" s="128"/>
    </row>
    <row r="12" spans="1:12" x14ac:dyDescent="0.25">
      <c r="A12" s="92"/>
      <c r="B12" s="113"/>
      <c r="C12" s="87" t="s">
        <v>7769</v>
      </c>
      <c r="D12" s="239"/>
      <c r="E12" s="93"/>
      <c r="F12" s="870">
        <v>317047.59000000003</v>
      </c>
      <c r="G12" s="92"/>
      <c r="H12" s="92"/>
      <c r="I12" s="92"/>
      <c r="J12" s="537">
        <f>F12</f>
        <v>317047.59000000003</v>
      </c>
      <c r="K12" s="92"/>
      <c r="L12" s="128"/>
    </row>
    <row r="13" spans="1:12" x14ac:dyDescent="0.25">
      <c r="A13" s="92"/>
      <c r="C13" s="92"/>
      <c r="E13" s="92"/>
      <c r="F13" s="752"/>
      <c r="G13" s="92"/>
      <c r="I13" s="92"/>
      <c r="K13" s="92"/>
      <c r="L13" s="128"/>
    </row>
    <row r="14" spans="1:12" x14ac:dyDescent="0.25">
      <c r="A14" s="79">
        <v>31726</v>
      </c>
      <c r="B14" s="111" t="s">
        <v>3377</v>
      </c>
      <c r="C14" s="110" t="s">
        <v>3378</v>
      </c>
      <c r="D14" s="642" t="s">
        <v>5837</v>
      </c>
      <c r="E14" s="92"/>
      <c r="F14" s="324">
        <v>54539029.119999997</v>
      </c>
      <c r="G14" s="85"/>
      <c r="H14" s="85"/>
      <c r="I14" s="53"/>
      <c r="J14" s="323">
        <v>54539029.119999997</v>
      </c>
      <c r="K14" s="44" t="s">
        <v>330</v>
      </c>
      <c r="L14" s="128"/>
    </row>
    <row r="15" spans="1:12" x14ac:dyDescent="0.25">
      <c r="A15" s="92"/>
      <c r="B15" s="113"/>
      <c r="C15" s="228" t="s">
        <v>6190</v>
      </c>
      <c r="D15" s="125"/>
      <c r="E15" s="92"/>
      <c r="F15" s="414"/>
      <c r="G15" s="92"/>
      <c r="H15" s="92"/>
      <c r="I15" s="92"/>
      <c r="J15" s="92"/>
      <c r="K15" s="92"/>
      <c r="L15" s="128"/>
    </row>
    <row r="16" spans="1:12" x14ac:dyDescent="0.25">
      <c r="A16" s="92"/>
      <c r="B16" s="113"/>
      <c r="C16" s="228" t="s">
        <v>6189</v>
      </c>
      <c r="D16" s="128"/>
      <c r="E16" s="92"/>
      <c r="F16" s="752"/>
      <c r="G16" s="92"/>
      <c r="H16" s="92"/>
      <c r="I16" s="92"/>
      <c r="J16" s="92"/>
      <c r="K16" s="92"/>
      <c r="L16" s="128"/>
    </row>
    <row r="17" spans="1:12" x14ac:dyDescent="0.25">
      <c r="A17" s="92"/>
      <c r="B17" s="113"/>
      <c r="C17" s="87" t="s">
        <v>7771</v>
      </c>
      <c r="D17" s="128"/>
      <c r="E17" s="92"/>
      <c r="F17" s="324">
        <v>2661624.56</v>
      </c>
      <c r="G17" s="87"/>
      <c r="H17" s="87"/>
      <c r="I17" s="87"/>
      <c r="J17" s="178">
        <f>F17</f>
        <v>2661624.56</v>
      </c>
      <c r="K17" s="92"/>
      <c r="L17" s="128"/>
    </row>
    <row r="18" spans="1:12" x14ac:dyDescent="0.25">
      <c r="A18" s="79">
        <v>31046</v>
      </c>
      <c r="B18" s="22" t="s">
        <v>3384</v>
      </c>
      <c r="C18" s="254" t="s">
        <v>6199</v>
      </c>
      <c r="D18" s="102" t="s">
        <v>5836</v>
      </c>
      <c r="E18" s="92"/>
      <c r="F18" s="333">
        <v>1152475.3899999999</v>
      </c>
      <c r="G18" s="85"/>
      <c r="H18" s="85"/>
      <c r="I18" s="53"/>
      <c r="J18" s="186">
        <v>1152475.3899999999</v>
      </c>
      <c r="K18" s="44" t="s">
        <v>330</v>
      </c>
      <c r="L18" s="128"/>
    </row>
    <row r="19" spans="1:12" x14ac:dyDescent="0.25">
      <c r="A19" s="92"/>
      <c r="B19" s="113"/>
      <c r="C19" s="110" t="s">
        <v>6200</v>
      </c>
      <c r="D19" s="125"/>
      <c r="E19" s="92"/>
      <c r="F19" s="752"/>
      <c r="G19" s="92"/>
      <c r="H19" s="92"/>
      <c r="I19" s="92"/>
      <c r="J19" s="92"/>
      <c r="K19" s="92"/>
      <c r="L19" s="128"/>
    </row>
    <row r="20" spans="1:12" x14ac:dyDescent="0.25">
      <c r="A20" s="92"/>
      <c r="C20" s="92"/>
      <c r="E20" s="92"/>
      <c r="F20" s="414"/>
      <c r="G20" s="92"/>
      <c r="H20" s="92"/>
      <c r="I20" s="92"/>
      <c r="J20" s="92"/>
      <c r="K20" s="92"/>
      <c r="L20" s="128"/>
    </row>
    <row r="21" spans="1:12" x14ac:dyDescent="0.25">
      <c r="A21" s="79">
        <v>30125</v>
      </c>
      <c r="B21" s="647" t="s">
        <v>3383</v>
      </c>
      <c r="C21" s="254" t="s">
        <v>6197</v>
      </c>
      <c r="D21" s="150" t="s">
        <v>5835</v>
      </c>
      <c r="E21" s="92"/>
      <c r="F21" s="333">
        <v>1278024</v>
      </c>
      <c r="G21" s="85"/>
      <c r="H21" s="330"/>
      <c r="I21" s="44"/>
      <c r="J21" s="186">
        <v>1278024</v>
      </c>
      <c r="K21" s="44" t="s">
        <v>330</v>
      </c>
      <c r="L21" s="128"/>
    </row>
    <row r="22" spans="1:12" x14ac:dyDescent="0.25">
      <c r="A22" s="92"/>
      <c r="B22" s="113"/>
      <c r="C22" s="228" t="s">
        <v>6198</v>
      </c>
      <c r="D22" s="125"/>
      <c r="E22" s="92"/>
      <c r="F22" s="752"/>
      <c r="G22" s="92"/>
      <c r="H22" s="92"/>
      <c r="I22" s="92"/>
      <c r="J22" s="92"/>
      <c r="K22" s="92"/>
      <c r="L22" s="128"/>
    </row>
    <row r="23" spans="1:12" x14ac:dyDescent="0.25">
      <c r="A23" s="92"/>
      <c r="C23" s="92"/>
      <c r="E23" s="92"/>
      <c r="F23" s="414"/>
      <c r="G23" s="92"/>
      <c r="H23" s="92"/>
      <c r="I23" s="92"/>
      <c r="J23" s="92"/>
      <c r="K23" s="92"/>
      <c r="L23" s="128"/>
    </row>
    <row r="24" spans="1:12" x14ac:dyDescent="0.25">
      <c r="A24" s="79">
        <v>29480</v>
      </c>
      <c r="B24" s="111" t="s">
        <v>3374</v>
      </c>
      <c r="C24" s="110" t="s">
        <v>6188</v>
      </c>
      <c r="D24" s="642" t="s">
        <v>5834</v>
      </c>
      <c r="E24" s="92"/>
      <c r="F24" s="333">
        <v>1059100.7</v>
      </c>
      <c r="G24" s="85"/>
      <c r="H24" s="85"/>
      <c r="I24" s="53"/>
      <c r="J24" s="186">
        <v>1059100.7</v>
      </c>
      <c r="K24" s="44" t="s">
        <v>330</v>
      </c>
      <c r="L24" s="128"/>
    </row>
    <row r="25" spans="1:12" x14ac:dyDescent="0.25">
      <c r="A25" s="92"/>
      <c r="B25" s="113"/>
      <c r="C25" s="92"/>
      <c r="D25" s="128"/>
      <c r="E25" s="92"/>
      <c r="F25" s="752"/>
      <c r="G25" s="92"/>
      <c r="H25" s="92"/>
      <c r="I25" s="92"/>
      <c r="J25" s="92"/>
      <c r="K25" s="92"/>
      <c r="L25" s="128"/>
    </row>
    <row r="26" spans="1:12" x14ac:dyDescent="0.25">
      <c r="A26" s="79">
        <v>27261</v>
      </c>
      <c r="B26" s="619" t="s">
        <v>3382</v>
      </c>
      <c r="C26" s="228" t="s">
        <v>6201</v>
      </c>
      <c r="D26" s="642" t="s">
        <v>5833</v>
      </c>
      <c r="E26" s="92"/>
      <c r="F26" s="333">
        <v>711633.05</v>
      </c>
      <c r="G26" s="99"/>
      <c r="H26" s="99"/>
      <c r="I26" s="144"/>
      <c r="J26" s="186">
        <v>711633.05</v>
      </c>
      <c r="K26" s="44" t="s">
        <v>330</v>
      </c>
      <c r="L26" s="128"/>
    </row>
    <row r="27" spans="1:12" x14ac:dyDescent="0.25">
      <c r="A27" s="92"/>
      <c r="B27" s="113"/>
      <c r="C27" s="110" t="s">
        <v>6202</v>
      </c>
      <c r="D27" s="125"/>
      <c r="E27" s="92"/>
      <c r="F27" s="752"/>
      <c r="G27" s="92"/>
      <c r="H27" s="92"/>
      <c r="I27" s="92"/>
      <c r="J27" s="92"/>
      <c r="K27" s="92"/>
      <c r="L27" s="128"/>
    </row>
    <row r="28" spans="1:12" x14ac:dyDescent="0.25">
      <c r="A28" s="92"/>
      <c r="C28" s="92"/>
      <c r="E28" s="92"/>
      <c r="F28" s="414"/>
      <c r="G28" s="92"/>
      <c r="H28" s="92"/>
      <c r="I28" s="92"/>
      <c r="J28" s="92"/>
      <c r="K28" s="92"/>
      <c r="L28" s="128"/>
    </row>
    <row r="29" spans="1:12" x14ac:dyDescent="0.25">
      <c r="A29" s="79">
        <v>23910</v>
      </c>
      <c r="B29" s="111" t="s">
        <v>3385</v>
      </c>
      <c r="C29" s="87" t="s">
        <v>6203</v>
      </c>
      <c r="D29" s="642" t="s">
        <v>5832</v>
      </c>
      <c r="E29" s="92"/>
      <c r="F29" s="324">
        <v>1776051.75</v>
      </c>
      <c r="G29" s="87"/>
      <c r="H29" s="87"/>
      <c r="I29" s="87"/>
      <c r="J29" s="178">
        <f>F29</f>
        <v>1776051.75</v>
      </c>
      <c r="K29" s="44" t="s">
        <v>330</v>
      </c>
      <c r="L29" s="128"/>
    </row>
    <row r="30" spans="1:12" x14ac:dyDescent="0.25">
      <c r="A30" s="92"/>
      <c r="B30" s="113"/>
      <c r="C30" s="110" t="s">
        <v>6204</v>
      </c>
      <c r="D30" s="239"/>
      <c r="E30" s="92"/>
      <c r="F30" s="752"/>
      <c r="G30" s="92"/>
      <c r="H30" s="92"/>
      <c r="I30" s="92"/>
      <c r="J30" s="92"/>
      <c r="K30" s="92"/>
      <c r="L30" s="128"/>
    </row>
    <row r="31" spans="1:12" x14ac:dyDescent="0.25">
      <c r="A31" s="92"/>
      <c r="C31" s="92"/>
      <c r="E31" s="92"/>
      <c r="F31" s="414"/>
      <c r="G31" s="92"/>
      <c r="H31" s="92"/>
      <c r="I31" s="92"/>
      <c r="J31" s="92"/>
      <c r="K31" s="92"/>
    </row>
    <row r="32" spans="1:12" x14ac:dyDescent="0.25">
      <c r="A32" s="79">
        <v>23434</v>
      </c>
      <c r="B32" s="541" t="s">
        <v>3381</v>
      </c>
      <c r="C32" s="110" t="s">
        <v>6195</v>
      </c>
      <c r="D32" s="541" t="s">
        <v>5831</v>
      </c>
      <c r="E32" s="92"/>
      <c r="F32" s="333">
        <v>430147.91</v>
      </c>
      <c r="G32" s="99"/>
      <c r="H32" s="99"/>
      <c r="I32" s="144"/>
      <c r="J32" s="186">
        <v>430147.91</v>
      </c>
      <c r="K32" s="44" t="s">
        <v>330</v>
      </c>
    </row>
    <row r="33" spans="1:12" x14ac:dyDescent="0.25">
      <c r="A33" s="92"/>
      <c r="B33" s="113"/>
      <c r="C33" s="110" t="s">
        <v>6196</v>
      </c>
      <c r="D33" s="239"/>
      <c r="E33" s="92"/>
      <c r="F33" s="128"/>
      <c r="G33" s="214"/>
      <c r="H33" s="92"/>
      <c r="I33" s="214"/>
      <c r="J33" s="92"/>
      <c r="K33" s="92"/>
      <c r="L33" s="128"/>
    </row>
    <row r="34" spans="1:12" x14ac:dyDescent="0.25">
      <c r="A34" s="105"/>
      <c r="B34" s="10"/>
      <c r="C34" s="66"/>
      <c r="D34" s="13"/>
      <c r="E34" s="67"/>
      <c r="F34" s="259"/>
      <c r="G34" s="1953" t="s">
        <v>6828</v>
      </c>
      <c r="H34" s="1953"/>
      <c r="I34" s="1953"/>
      <c r="J34" s="230">
        <f>SUM(J10:J33)</f>
        <v>68544067.879999995</v>
      </c>
      <c r="K34" s="23"/>
      <c r="L34" s="128"/>
    </row>
    <row r="35" spans="1:12" ht="15.75" x14ac:dyDescent="0.25">
      <c r="A35" s="1923" t="s">
        <v>0</v>
      </c>
      <c r="B35" s="1923"/>
      <c r="C35" s="1923"/>
      <c r="D35" s="1923"/>
      <c r="E35" s="1923"/>
      <c r="F35" s="1923"/>
      <c r="G35" s="1923"/>
      <c r="H35" s="1923"/>
      <c r="I35" s="1923"/>
      <c r="J35" s="1923"/>
      <c r="K35" s="1923"/>
    </row>
    <row r="36" spans="1:12" ht="15.75" x14ac:dyDescent="0.25">
      <c r="A36" s="1"/>
      <c r="B36" s="2"/>
      <c r="C36" s="1924" t="s">
        <v>6829</v>
      </c>
      <c r="D36" s="1924"/>
      <c r="E36" s="1924"/>
      <c r="F36" s="1924"/>
      <c r="G36" s="1924"/>
      <c r="H36" s="1924"/>
      <c r="I36" s="1924"/>
      <c r="J36" s="3"/>
      <c r="K36" s="2" t="s">
        <v>629</v>
      </c>
    </row>
    <row r="37" spans="1:12" x14ac:dyDescent="0.25">
      <c r="A37" s="1925"/>
      <c r="B37" s="1925"/>
      <c r="C37" s="1925"/>
      <c r="D37" s="1925"/>
      <c r="E37" s="1925"/>
      <c r="F37" s="1925"/>
      <c r="G37" s="1925"/>
      <c r="H37" s="1925"/>
      <c r="I37" s="1925"/>
      <c r="J37" s="1925"/>
      <c r="K37" s="1925"/>
    </row>
    <row r="38" spans="1:12" ht="15.75" x14ac:dyDescent="0.25">
      <c r="A38" s="1924" t="s">
        <v>8180</v>
      </c>
      <c r="B38" s="1924"/>
      <c r="C38" s="1924"/>
      <c r="D38" s="1924"/>
      <c r="E38" s="1924"/>
      <c r="F38" s="1924"/>
      <c r="G38" s="1924"/>
      <c r="H38" s="1924"/>
      <c r="I38" s="1924"/>
      <c r="J38" s="1924"/>
      <c r="K38" s="1924"/>
    </row>
    <row r="39" spans="1:12" x14ac:dyDescent="0.25">
      <c r="A39" s="4"/>
      <c r="B39" s="641"/>
      <c r="C39" s="641"/>
      <c r="D39" s="6"/>
      <c r="E39" s="6"/>
      <c r="F39" s="6"/>
      <c r="G39" s="7"/>
      <c r="H39" s="7"/>
      <c r="I39" s="6"/>
      <c r="J39" s="6"/>
      <c r="K39" s="8"/>
    </row>
    <row r="40" spans="1:12" x14ac:dyDescent="0.25">
      <c r="A40" s="1926" t="s">
        <v>2</v>
      </c>
      <c r="B40" s="1926"/>
      <c r="C40" s="1926"/>
      <c r="D40" s="1926"/>
      <c r="E40" s="1926"/>
      <c r="F40" s="1926"/>
      <c r="G40" s="1926"/>
      <c r="H40" s="1926"/>
      <c r="I40" s="1926"/>
      <c r="J40" s="1926"/>
      <c r="K40" s="1926"/>
    </row>
    <row r="41" spans="1:12" x14ac:dyDescent="0.25">
      <c r="A41" s="9"/>
      <c r="B41" s="10"/>
      <c r="C41" s="11"/>
      <c r="D41" s="12"/>
      <c r="E41" s="12"/>
      <c r="F41" s="13"/>
      <c r="G41" s="14"/>
      <c r="H41" s="14"/>
      <c r="I41" s="12"/>
      <c r="J41" s="12"/>
      <c r="K41" s="11"/>
    </row>
    <row r="42" spans="1:12" x14ac:dyDescent="0.25">
      <c r="A42" s="15" t="s">
        <v>3</v>
      </c>
      <c r="B42" s="16" t="s">
        <v>4</v>
      </c>
      <c r="C42" s="17" t="s">
        <v>5</v>
      </c>
      <c r="D42" s="16" t="s">
        <v>6</v>
      </c>
      <c r="E42" s="16" t="s">
        <v>7</v>
      </c>
      <c r="F42" s="16" t="s">
        <v>8</v>
      </c>
      <c r="G42" s="18" t="s">
        <v>9</v>
      </c>
      <c r="H42" s="18" t="s">
        <v>10</v>
      </c>
      <c r="I42" s="19" t="s">
        <v>11</v>
      </c>
      <c r="J42" s="20" t="s">
        <v>12</v>
      </c>
      <c r="K42" s="17" t="s">
        <v>13</v>
      </c>
    </row>
    <row r="43" spans="1:12" x14ac:dyDescent="0.25">
      <c r="A43" s="21"/>
      <c r="B43" s="22"/>
      <c r="C43" s="23"/>
      <c r="D43" s="24" t="s">
        <v>14</v>
      </c>
      <c r="E43" s="24" t="s">
        <v>15</v>
      </c>
      <c r="F43" s="24" t="s">
        <v>16</v>
      </c>
      <c r="G43" s="25" t="s">
        <v>17</v>
      </c>
      <c r="H43" s="26" t="s">
        <v>18</v>
      </c>
      <c r="I43" s="17" t="s">
        <v>19</v>
      </c>
      <c r="J43" s="280" t="s">
        <v>16</v>
      </c>
      <c r="K43" s="23"/>
    </row>
    <row r="44" spans="1:12" x14ac:dyDescent="0.25">
      <c r="A44" s="269"/>
      <c r="B44" s="207"/>
      <c r="C44" s="163"/>
      <c r="D44" s="321"/>
      <c r="E44" s="159"/>
      <c r="F44" s="649"/>
      <c r="G44" s="1949" t="s">
        <v>353</v>
      </c>
      <c r="H44" s="1950"/>
      <c r="I44" s="1951"/>
      <c r="J44" s="35">
        <f>J34</f>
        <v>68544067.879999995</v>
      </c>
      <c r="K44" s="161"/>
    </row>
    <row r="45" spans="1:12" x14ac:dyDescent="0.25">
      <c r="A45" s="79">
        <v>20329</v>
      </c>
      <c r="B45" s="111" t="s">
        <v>3380</v>
      </c>
      <c r="C45" s="110" t="s">
        <v>6193</v>
      </c>
      <c r="D45" s="642" t="s">
        <v>5830</v>
      </c>
      <c r="E45" s="92"/>
      <c r="F45" s="98">
        <v>465391.13</v>
      </c>
      <c r="G45" s="85"/>
      <c r="H45" s="128"/>
      <c r="I45" s="92"/>
      <c r="J45" s="255">
        <v>465391.13</v>
      </c>
      <c r="K45" s="44" t="s">
        <v>330</v>
      </c>
    </row>
    <row r="46" spans="1:12" x14ac:dyDescent="0.25">
      <c r="A46" s="92"/>
      <c r="B46" s="113"/>
      <c r="C46" s="110" t="s">
        <v>6194</v>
      </c>
      <c r="D46" s="239"/>
      <c r="E46" s="92"/>
      <c r="F46" s="128"/>
      <c r="G46" s="92"/>
      <c r="H46" s="128"/>
      <c r="I46" s="92"/>
      <c r="J46" s="113"/>
      <c r="K46" s="92"/>
    </row>
    <row r="47" spans="1:12" x14ac:dyDescent="0.25">
      <c r="A47" s="92"/>
      <c r="B47" s="128"/>
      <c r="C47" s="92"/>
      <c r="D47" s="113"/>
      <c r="E47" s="92"/>
      <c r="F47" s="113"/>
      <c r="G47" s="113"/>
      <c r="H47" s="128"/>
      <c r="I47" s="92"/>
      <c r="J47" s="92"/>
      <c r="K47" s="92"/>
    </row>
    <row r="48" spans="1:12" x14ac:dyDescent="0.25">
      <c r="A48" s="326">
        <v>19967</v>
      </c>
      <c r="B48" s="239" t="s">
        <v>3379</v>
      </c>
      <c r="C48" s="784" t="s">
        <v>7770</v>
      </c>
      <c r="D48" s="548" t="s">
        <v>5858</v>
      </c>
      <c r="E48" s="92"/>
      <c r="F48" s="785">
        <v>767758.75</v>
      </c>
      <c r="G48" s="113"/>
      <c r="I48" s="92"/>
      <c r="J48" s="717">
        <f>F48</f>
        <v>767758.75</v>
      </c>
      <c r="K48" s="332" t="s">
        <v>330</v>
      </c>
    </row>
    <row r="49" spans="1:11" x14ac:dyDescent="0.25">
      <c r="A49" s="92"/>
      <c r="C49" s="92"/>
      <c r="E49" s="92"/>
      <c r="F49" s="113"/>
      <c r="G49" s="113"/>
      <c r="I49" s="92"/>
      <c r="K49" s="92"/>
    </row>
    <row r="50" spans="1:11" x14ac:dyDescent="0.25">
      <c r="A50" s="92"/>
      <c r="C50" s="92"/>
      <c r="E50" s="92"/>
      <c r="F50" s="113"/>
      <c r="G50" s="113"/>
      <c r="I50" s="92"/>
      <c r="K50" s="92"/>
    </row>
    <row r="51" spans="1:11" x14ac:dyDescent="0.25">
      <c r="A51" s="92"/>
      <c r="C51" s="92"/>
      <c r="E51" s="92"/>
      <c r="G51" s="92"/>
      <c r="I51" s="92"/>
      <c r="J51" s="284"/>
      <c r="K51" s="92"/>
    </row>
    <row r="52" spans="1:11" x14ac:dyDescent="0.25">
      <c r="A52" s="92"/>
      <c r="C52" s="92"/>
      <c r="E52" s="92"/>
      <c r="G52" s="1963" t="s">
        <v>377</v>
      </c>
      <c r="H52" s="1964"/>
      <c r="I52" s="1965"/>
      <c r="J52" s="869">
        <f>SUM(J44:J51)</f>
        <v>69777217.75999999</v>
      </c>
      <c r="K52" s="92"/>
    </row>
    <row r="53" spans="1:11" x14ac:dyDescent="0.25">
      <c r="A53" s="867"/>
      <c r="B53" s="867"/>
      <c r="C53" s="867"/>
      <c r="D53" s="867"/>
      <c r="E53" s="867"/>
      <c r="F53" s="867"/>
      <c r="G53" s="867"/>
      <c r="H53" s="165"/>
      <c r="I53" s="165"/>
      <c r="J53" s="868"/>
      <c r="K53" s="165"/>
    </row>
    <row r="54" spans="1:11" x14ac:dyDescent="0.25">
      <c r="A54" s="866"/>
      <c r="B54" s="866"/>
      <c r="C54" s="866"/>
      <c r="D54" s="866"/>
      <c r="E54" s="866"/>
      <c r="F54" s="866"/>
      <c r="G54" s="866"/>
      <c r="H54" s="128"/>
      <c r="I54" s="128"/>
      <c r="J54" s="414"/>
      <c r="K54" s="128"/>
    </row>
    <row r="55" spans="1:11" x14ac:dyDescent="0.25">
      <c r="A55" s="1947" t="s">
        <v>379</v>
      </c>
      <c r="B55" s="1947"/>
      <c r="C55" s="88"/>
      <c r="D55" s="788" t="s">
        <v>380</v>
      </c>
      <c r="E55" s="125"/>
      <c r="F55" s="126"/>
      <c r="G55" s="125"/>
      <c r="H55" s="127"/>
      <c r="I55" s="125"/>
      <c r="J55" s="128"/>
      <c r="K55" s="129" t="s">
        <v>381</v>
      </c>
    </row>
    <row r="56" spans="1:11" x14ac:dyDescent="0.25">
      <c r="A56" s="128"/>
      <c r="B56" s="788"/>
      <c r="C56" s="88"/>
      <c r="D56" s="125"/>
      <c r="E56" s="125"/>
      <c r="F56" s="126"/>
      <c r="G56" s="125"/>
      <c r="H56" s="127"/>
      <c r="I56" s="125"/>
      <c r="J56" s="128"/>
      <c r="K56" s="788"/>
    </row>
    <row r="57" spans="1:11" x14ac:dyDescent="0.25">
      <c r="A57" s="128"/>
      <c r="B57" s="788"/>
      <c r="C57" s="88"/>
      <c r="D57" s="125"/>
      <c r="E57" s="125"/>
      <c r="F57" s="126"/>
      <c r="G57" s="125"/>
      <c r="H57" s="127"/>
      <c r="I57" s="125"/>
      <c r="J57" s="128"/>
      <c r="K57" s="788"/>
    </row>
    <row r="58" spans="1:11" x14ac:dyDescent="0.25">
      <c r="A58" s="128"/>
      <c r="B58" s="788"/>
      <c r="C58" s="88"/>
      <c r="D58" s="125"/>
      <c r="E58" s="125"/>
      <c r="F58" s="126"/>
      <c r="G58" s="125"/>
      <c r="H58" s="127"/>
      <c r="I58" s="125"/>
      <c r="J58" s="128"/>
      <c r="K58" s="788"/>
    </row>
    <row r="59" spans="1:11" x14ac:dyDescent="0.25">
      <c r="A59" s="128"/>
      <c r="B59" s="132" t="s">
        <v>389</v>
      </c>
      <c r="C59" s="128"/>
      <c r="D59" s="791"/>
      <c r="E59" s="791" t="s">
        <v>382</v>
      </c>
      <c r="F59" s="791"/>
      <c r="G59" s="790"/>
      <c r="H59" s="790"/>
      <c r="I59" s="790"/>
      <c r="J59" s="791" t="s">
        <v>385</v>
      </c>
      <c r="K59" s="791"/>
    </row>
    <row r="60" spans="1:11" x14ac:dyDescent="0.25">
      <c r="A60" s="128"/>
      <c r="B60" s="102" t="s">
        <v>386</v>
      </c>
      <c r="C60" s="128"/>
      <c r="D60" s="788"/>
      <c r="E60" s="788" t="s">
        <v>386</v>
      </c>
      <c r="F60" s="788"/>
      <c r="G60" s="788"/>
      <c r="H60" s="788"/>
      <c r="I60" s="788"/>
      <c r="J60" s="788" t="s">
        <v>387</v>
      </c>
      <c r="K60" s="788"/>
    </row>
    <row r="61" spans="1:11" x14ac:dyDescent="0.25">
      <c r="A61" s="128"/>
      <c r="B61" s="788"/>
      <c r="C61" s="88"/>
      <c r="D61" s="125"/>
      <c r="E61" s="125"/>
      <c r="F61" s="126"/>
      <c r="G61" s="125"/>
      <c r="H61" s="127"/>
      <c r="I61" s="125"/>
      <c r="J61" s="128"/>
      <c r="K61" s="131" t="s">
        <v>388</v>
      </c>
    </row>
    <row r="62" spans="1:11" x14ac:dyDescent="0.25">
      <c r="A62" s="128"/>
      <c r="B62" s="788"/>
      <c r="C62" s="88"/>
      <c r="D62" s="125"/>
      <c r="E62" s="125"/>
      <c r="F62" s="126"/>
      <c r="G62" s="125"/>
      <c r="H62" s="127"/>
      <c r="I62" s="125"/>
      <c r="J62" s="128"/>
      <c r="K62" s="131"/>
    </row>
    <row r="63" spans="1:11" x14ac:dyDescent="0.25">
      <c r="A63" s="128"/>
      <c r="B63" s="788"/>
      <c r="C63" s="88"/>
      <c r="D63" s="125"/>
      <c r="F63" s="126"/>
      <c r="G63" s="125"/>
      <c r="H63" s="127"/>
      <c r="I63" s="125"/>
      <c r="J63" s="128"/>
      <c r="K63" s="788"/>
    </row>
    <row r="64" spans="1:11" x14ac:dyDescent="0.25">
      <c r="A64" s="128"/>
      <c r="C64" s="88"/>
      <c r="D64" s="789"/>
      <c r="E64" s="790" t="s">
        <v>391</v>
      </c>
      <c r="F64" s="789"/>
      <c r="H64" s="790"/>
      <c r="I64" s="790"/>
      <c r="J64" s="128"/>
      <c r="K64" s="788"/>
    </row>
    <row r="65" spans="1:12" x14ac:dyDescent="0.25">
      <c r="A65" s="128"/>
      <c r="C65" s="88"/>
      <c r="D65" s="787"/>
      <c r="E65" s="788" t="s">
        <v>392</v>
      </c>
      <c r="F65" s="787"/>
      <c r="H65" s="788"/>
      <c r="I65" s="788"/>
      <c r="J65" s="128"/>
      <c r="K65" s="788"/>
    </row>
    <row r="66" spans="1:12" x14ac:dyDescent="0.25">
      <c r="A66" s="128"/>
      <c r="B66" s="128"/>
      <c r="C66" s="128"/>
      <c r="D66" s="128"/>
      <c r="E66" s="128"/>
      <c r="F66" s="128"/>
      <c r="G66" s="128"/>
      <c r="H66" s="128"/>
      <c r="I66" s="128"/>
      <c r="J66" s="128"/>
      <c r="K66" s="128"/>
      <c r="L66" s="128"/>
    </row>
    <row r="67" spans="1:12" x14ac:dyDescent="0.25">
      <c r="A67" s="545"/>
      <c r="B67" s="80"/>
      <c r="C67" s="794"/>
      <c r="D67" s="80"/>
      <c r="E67" s="128"/>
      <c r="F67" s="333"/>
      <c r="G67" s="331"/>
      <c r="H67" s="331"/>
      <c r="I67" s="281"/>
      <c r="J67" s="333"/>
      <c r="K67" s="281"/>
      <c r="L67" s="128"/>
    </row>
    <row r="68" spans="1:12" x14ac:dyDescent="0.25">
      <c r="A68" s="133"/>
      <c r="B68" s="100"/>
      <c r="C68" s="101"/>
      <c r="D68" s="122"/>
      <c r="E68" s="122"/>
      <c r="F68" s="265"/>
      <c r="G68" s="1962"/>
      <c r="H68" s="1962"/>
      <c r="I68" s="1962"/>
      <c r="J68" s="830"/>
      <c r="K68" s="100"/>
      <c r="L68" s="128"/>
    </row>
  </sheetData>
  <sortState ref="A11:K30">
    <sortCondition descending="1" ref="A11"/>
  </sortState>
  <mergeCells count="15">
    <mergeCell ref="G68:I68"/>
    <mergeCell ref="G34:I34"/>
    <mergeCell ref="A1:K1"/>
    <mergeCell ref="C2:I2"/>
    <mergeCell ref="A3:K3"/>
    <mergeCell ref="A4:K4"/>
    <mergeCell ref="A6:K6"/>
    <mergeCell ref="A35:K35"/>
    <mergeCell ref="C36:I36"/>
    <mergeCell ref="A37:K37"/>
    <mergeCell ref="A38:K38"/>
    <mergeCell ref="A40:K40"/>
    <mergeCell ref="G44:I44"/>
    <mergeCell ref="A55:B55"/>
    <mergeCell ref="G52:I52"/>
  </mergeCells>
  <pageMargins left="0.25" right="0.25" top="0.75" bottom="0.75" header="0.3" footer="0.3"/>
  <pageSetup paperSize="5" orientation="landscape" horizontalDpi="203" verticalDpi="203"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0000"/>
  </sheetPr>
  <dimension ref="A1:W90"/>
  <sheetViews>
    <sheetView topLeftCell="A4" workbookViewId="0">
      <selection activeCell="O26" sqref="N20:O26"/>
    </sheetView>
  </sheetViews>
  <sheetFormatPr defaultRowHeight="15" x14ac:dyDescent="0.25"/>
  <cols>
    <col min="1" max="1" width="8.85546875" customWidth="1"/>
    <col min="2" max="2" width="17.7109375" customWidth="1"/>
    <col min="3" max="3" width="47.85546875" customWidth="1"/>
    <col min="4" max="4" width="10" customWidth="1"/>
    <col min="5" max="5" width="8.140625" customWidth="1"/>
    <col min="6" max="6" width="12.7109375" customWidth="1"/>
    <col min="7" max="7" width="7.28515625" customWidth="1"/>
    <col min="8" max="8" width="7.5703125" customWidth="1"/>
    <col min="9" max="9" width="7" customWidth="1"/>
    <col min="10" max="10" width="14.5703125" customWidth="1"/>
    <col min="11" max="11" width="11.5703125" customWidth="1"/>
    <col min="13" max="13" width="10.5703125" customWidth="1"/>
    <col min="14" max="14" width="16" customWidth="1"/>
    <col min="18" max="18" width="12.85546875" customWidth="1"/>
    <col min="22" max="22" width="12.5703125" customWidth="1"/>
  </cols>
  <sheetData>
    <row r="1" spans="1:12" ht="15.75" x14ac:dyDescent="0.25">
      <c r="A1" s="1923" t="s">
        <v>0</v>
      </c>
      <c r="B1" s="1923"/>
      <c r="C1" s="1923"/>
      <c r="D1" s="1923"/>
      <c r="E1" s="1923"/>
      <c r="F1" s="1923"/>
      <c r="G1" s="1923"/>
      <c r="H1" s="1923"/>
      <c r="I1" s="1923"/>
      <c r="J1" s="1923"/>
      <c r="K1" s="1923"/>
    </row>
    <row r="2" spans="1:12" ht="15.75" x14ac:dyDescent="0.25">
      <c r="A2" s="1"/>
      <c r="B2" s="2"/>
      <c r="C2" s="1924" t="s">
        <v>6829</v>
      </c>
      <c r="D2" s="1924"/>
      <c r="E2" s="1924"/>
      <c r="F2" s="1924"/>
      <c r="G2" s="1924"/>
      <c r="H2" s="1924"/>
      <c r="I2" s="1924"/>
      <c r="J2" s="3"/>
      <c r="K2" s="2" t="s">
        <v>327</v>
      </c>
    </row>
    <row r="3" spans="1:12" x14ac:dyDescent="0.25">
      <c r="A3" s="1925"/>
      <c r="B3" s="1925"/>
      <c r="C3" s="1925"/>
      <c r="D3" s="1925"/>
      <c r="E3" s="1925"/>
      <c r="F3" s="1925"/>
      <c r="G3" s="1925"/>
      <c r="H3" s="1925"/>
      <c r="I3" s="1925"/>
      <c r="J3" s="1925"/>
      <c r="K3" s="1925"/>
    </row>
    <row r="4" spans="1:12" ht="15.75" x14ac:dyDescent="0.25">
      <c r="A4" s="1924" t="s">
        <v>8181</v>
      </c>
      <c r="B4" s="1924"/>
      <c r="C4" s="1924"/>
      <c r="D4" s="1924"/>
      <c r="E4" s="1924"/>
      <c r="F4" s="1924"/>
      <c r="G4" s="1924"/>
      <c r="H4" s="1924"/>
      <c r="I4" s="1924"/>
      <c r="J4" s="1924"/>
      <c r="K4" s="1924"/>
    </row>
    <row r="5" spans="1:12" x14ac:dyDescent="0.25">
      <c r="A5" s="4"/>
      <c r="B5" s="416"/>
      <c r="C5" s="416"/>
      <c r="D5" s="6"/>
      <c r="E5" s="6"/>
      <c r="F5" s="6"/>
      <c r="G5" s="7"/>
      <c r="H5" s="7"/>
      <c r="I5" s="6"/>
      <c r="J5" s="6"/>
      <c r="K5" s="8"/>
    </row>
    <row r="6" spans="1:12" x14ac:dyDescent="0.25">
      <c r="A6" s="1926" t="s">
        <v>2</v>
      </c>
      <c r="B6" s="1926"/>
      <c r="C6" s="1926"/>
      <c r="D6" s="1926"/>
      <c r="E6" s="1926"/>
      <c r="F6" s="1926"/>
      <c r="G6" s="1926"/>
      <c r="H6" s="1926"/>
      <c r="I6" s="1926"/>
      <c r="J6" s="1926"/>
      <c r="K6" s="1926"/>
    </row>
    <row r="7" spans="1:12" x14ac:dyDescent="0.25">
      <c r="A7" s="9"/>
      <c r="B7" s="10"/>
      <c r="C7" s="11"/>
      <c r="D7" s="12"/>
      <c r="E7" s="12"/>
      <c r="F7" s="13"/>
      <c r="G7" s="14"/>
      <c r="H7" s="14"/>
      <c r="I7" s="12"/>
      <c r="J7" s="12"/>
      <c r="K7" s="11"/>
    </row>
    <row r="8" spans="1:12" x14ac:dyDescent="0.25">
      <c r="A8" s="15" t="s">
        <v>3</v>
      </c>
      <c r="B8" s="16" t="s">
        <v>4</v>
      </c>
      <c r="C8" s="17" t="s">
        <v>5</v>
      </c>
      <c r="D8" s="16" t="s">
        <v>6</v>
      </c>
      <c r="E8" s="16" t="s">
        <v>7</v>
      </c>
      <c r="F8" s="16" t="s">
        <v>8</v>
      </c>
      <c r="G8" s="18" t="s">
        <v>9</v>
      </c>
      <c r="H8" s="18" t="s">
        <v>10</v>
      </c>
      <c r="I8" s="19" t="s">
        <v>11</v>
      </c>
      <c r="J8" s="20" t="s">
        <v>12</v>
      </c>
      <c r="K8" s="17" t="s">
        <v>13</v>
      </c>
    </row>
    <row r="9" spans="1:12" x14ac:dyDescent="0.25">
      <c r="A9" s="21"/>
      <c r="B9" s="22"/>
      <c r="C9" s="23"/>
      <c r="D9" s="24" t="s">
        <v>14</v>
      </c>
      <c r="E9" s="24" t="s">
        <v>15</v>
      </c>
      <c r="F9" s="24" t="s">
        <v>16</v>
      </c>
      <c r="G9" s="25" t="s">
        <v>17</v>
      </c>
      <c r="H9" s="26" t="s">
        <v>18</v>
      </c>
      <c r="I9" s="17" t="s">
        <v>19</v>
      </c>
      <c r="J9" s="24" t="s">
        <v>16</v>
      </c>
      <c r="K9" s="23"/>
    </row>
    <row r="10" spans="1:12" x14ac:dyDescent="0.25">
      <c r="A10" s="75"/>
      <c r="B10" s="76"/>
      <c r="C10" s="29"/>
      <c r="D10" s="30"/>
      <c r="E10" s="31"/>
      <c r="F10" s="32"/>
      <c r="G10" s="77"/>
      <c r="H10" s="211"/>
      <c r="I10" s="34"/>
      <c r="J10" s="78"/>
      <c r="K10" s="36"/>
      <c r="L10" s="128"/>
    </row>
    <row r="11" spans="1:12" x14ac:dyDescent="0.25">
      <c r="A11" s="79">
        <v>41239</v>
      </c>
      <c r="B11" s="80" t="s">
        <v>7761</v>
      </c>
      <c r="C11" s="87" t="s">
        <v>7760</v>
      </c>
      <c r="D11" s="562" t="s">
        <v>5857</v>
      </c>
      <c r="E11" s="178"/>
      <c r="F11" s="84">
        <v>30100</v>
      </c>
      <c r="G11" s="99"/>
      <c r="H11" s="150"/>
      <c r="I11" s="144"/>
      <c r="J11" s="86">
        <f t="shared" ref="J11:J33" si="0">F11</f>
        <v>30100</v>
      </c>
      <c r="K11" s="44" t="s">
        <v>330</v>
      </c>
    </row>
    <row r="12" spans="1:12" x14ac:dyDescent="0.25">
      <c r="A12" s="87"/>
      <c r="B12" s="588"/>
      <c r="C12" s="87"/>
      <c r="D12" s="199"/>
      <c r="E12" s="87"/>
      <c r="F12" s="200"/>
      <c r="G12" s="87"/>
      <c r="H12" s="200"/>
      <c r="I12" s="87"/>
      <c r="J12" s="86">
        <f t="shared" si="0"/>
        <v>0</v>
      </c>
      <c r="K12" s="87"/>
      <c r="L12" s="128"/>
    </row>
    <row r="13" spans="1:12" x14ac:dyDescent="0.25">
      <c r="A13" s="79">
        <v>41204</v>
      </c>
      <c r="B13" s="80" t="s">
        <v>3412</v>
      </c>
      <c r="C13" s="87" t="s">
        <v>3413</v>
      </c>
      <c r="D13" s="562" t="s">
        <v>5856</v>
      </c>
      <c r="E13" s="178"/>
      <c r="F13" s="84">
        <v>150130.98000000001</v>
      </c>
      <c r="G13" s="99"/>
      <c r="H13" s="150"/>
      <c r="I13" s="144"/>
      <c r="J13" s="86">
        <f t="shared" si="0"/>
        <v>150130.98000000001</v>
      </c>
      <c r="K13" s="44" t="s">
        <v>330</v>
      </c>
    </row>
    <row r="14" spans="1:12" x14ac:dyDescent="0.25">
      <c r="A14" s="87"/>
      <c r="B14" s="588"/>
      <c r="C14" s="87"/>
      <c r="D14" s="199"/>
      <c r="E14" s="87"/>
      <c r="F14" s="200"/>
      <c r="G14" s="87"/>
      <c r="H14" s="200"/>
      <c r="I14" s="87"/>
      <c r="J14" s="86">
        <f t="shared" si="0"/>
        <v>0</v>
      </c>
      <c r="K14" s="87"/>
    </row>
    <row r="15" spans="1:12" x14ac:dyDescent="0.25">
      <c r="A15" s="79">
        <v>40863</v>
      </c>
      <c r="B15" s="80" t="s">
        <v>3406</v>
      </c>
      <c r="C15" s="87" t="s">
        <v>3407</v>
      </c>
      <c r="D15" s="562" t="s">
        <v>5855</v>
      </c>
      <c r="E15" s="178"/>
      <c r="F15" s="84">
        <v>1864169.98</v>
      </c>
      <c r="G15" s="99"/>
      <c r="H15" s="150"/>
      <c r="I15" s="144"/>
      <c r="J15" s="86">
        <f t="shared" si="0"/>
        <v>1864169.98</v>
      </c>
      <c r="K15" s="44" t="s">
        <v>330</v>
      </c>
      <c r="L15" s="128"/>
    </row>
    <row r="16" spans="1:12" x14ac:dyDescent="0.25">
      <c r="A16" s="87"/>
      <c r="B16" s="588"/>
      <c r="C16" s="87"/>
      <c r="D16" s="199"/>
      <c r="E16" s="87"/>
      <c r="F16" s="200"/>
      <c r="G16" s="87"/>
      <c r="H16" s="200"/>
      <c r="I16" s="87"/>
      <c r="J16" s="86">
        <f t="shared" si="0"/>
        <v>0</v>
      </c>
      <c r="K16" s="87"/>
      <c r="L16" s="128"/>
    </row>
    <row r="17" spans="1:23" x14ac:dyDescent="0.25">
      <c r="A17" s="79">
        <v>40834</v>
      </c>
      <c r="B17" s="80" t="s">
        <v>3410</v>
      </c>
      <c r="C17" s="87" t="s">
        <v>3411</v>
      </c>
      <c r="D17" s="562" t="s">
        <v>5854</v>
      </c>
      <c r="E17" s="87"/>
      <c r="F17" s="84">
        <v>232141</v>
      </c>
      <c r="G17" s="99"/>
      <c r="H17" s="150"/>
      <c r="I17" s="144"/>
      <c r="J17" s="86">
        <f t="shared" si="0"/>
        <v>232141</v>
      </c>
      <c r="K17" s="44" t="s">
        <v>330</v>
      </c>
    </row>
    <row r="18" spans="1:23" x14ac:dyDescent="0.25">
      <c r="A18" s="87"/>
      <c r="B18" s="588"/>
      <c r="C18" s="87"/>
      <c r="D18" s="199"/>
      <c r="E18" s="87"/>
      <c r="F18" s="200"/>
      <c r="G18" s="87"/>
      <c r="H18" s="200"/>
      <c r="I18" s="87"/>
      <c r="J18" s="86">
        <f t="shared" si="0"/>
        <v>0</v>
      </c>
      <c r="K18" s="87"/>
    </row>
    <row r="19" spans="1:23" x14ac:dyDescent="0.25">
      <c r="A19" s="79">
        <v>40738</v>
      </c>
      <c r="B19" s="80" t="s">
        <v>3408</v>
      </c>
      <c r="C19" s="87" t="s">
        <v>3409</v>
      </c>
      <c r="D19" s="562" t="s">
        <v>5853</v>
      </c>
      <c r="E19" s="178"/>
      <c r="F19" s="84">
        <v>1621073.25</v>
      </c>
      <c r="G19" s="99"/>
      <c r="H19" s="150"/>
      <c r="I19" s="144"/>
      <c r="J19" s="86">
        <f t="shared" si="0"/>
        <v>1621073.25</v>
      </c>
      <c r="K19" s="44" t="s">
        <v>330</v>
      </c>
    </row>
    <row r="20" spans="1:23" x14ac:dyDescent="0.25">
      <c r="A20" s="87"/>
      <c r="B20" s="588"/>
      <c r="C20" s="87"/>
      <c r="D20" s="199"/>
      <c r="E20" s="87"/>
      <c r="F20" s="200"/>
      <c r="G20" s="87"/>
      <c r="H20" s="200"/>
      <c r="I20" s="87"/>
      <c r="J20" s="86">
        <f t="shared" si="0"/>
        <v>0</v>
      </c>
      <c r="K20" s="87"/>
    </row>
    <row r="21" spans="1:23" x14ac:dyDescent="0.25">
      <c r="A21" s="183">
        <v>40574</v>
      </c>
      <c r="B21" s="80" t="s">
        <v>3404</v>
      </c>
      <c r="C21" s="87" t="s">
        <v>3405</v>
      </c>
      <c r="D21" s="562" t="s">
        <v>5852</v>
      </c>
      <c r="E21" s="178"/>
      <c r="F21" s="84">
        <v>1683082.23</v>
      </c>
      <c r="G21" s="87"/>
      <c r="H21" s="88"/>
      <c r="I21" s="87"/>
      <c r="J21" s="86">
        <f t="shared" si="0"/>
        <v>1683082.23</v>
      </c>
      <c r="K21" s="44" t="s">
        <v>330</v>
      </c>
    </row>
    <row r="22" spans="1:23" x14ac:dyDescent="0.25">
      <c r="A22" s="87"/>
      <c r="B22" s="588"/>
      <c r="C22" s="87"/>
      <c r="D22" s="199"/>
      <c r="E22" s="87"/>
      <c r="F22" s="200"/>
      <c r="G22" s="87"/>
      <c r="H22" s="200"/>
      <c r="I22" s="87"/>
      <c r="J22" s="86">
        <f t="shared" si="0"/>
        <v>0</v>
      </c>
      <c r="K22" s="87"/>
    </row>
    <row r="23" spans="1:23" x14ac:dyDescent="0.25">
      <c r="A23" s="79">
        <v>39710</v>
      </c>
      <c r="B23" s="80" t="s">
        <v>3386</v>
      </c>
      <c r="C23" s="228" t="s">
        <v>6205</v>
      </c>
      <c r="D23" s="562" t="s">
        <v>5851</v>
      </c>
      <c r="E23" s="87"/>
      <c r="F23" s="84">
        <v>1631407.45</v>
      </c>
      <c r="G23" s="99"/>
      <c r="H23" s="150"/>
      <c r="I23" s="144"/>
      <c r="J23" s="86">
        <f t="shared" si="0"/>
        <v>1631407.45</v>
      </c>
      <c r="K23" s="44" t="s">
        <v>330</v>
      </c>
    </row>
    <row r="24" spans="1:23" x14ac:dyDescent="0.25">
      <c r="A24" s="87"/>
      <c r="B24" s="588"/>
      <c r="C24" s="228" t="s">
        <v>6206</v>
      </c>
      <c r="D24" s="199"/>
      <c r="E24" s="87"/>
      <c r="F24" s="200"/>
      <c r="G24" s="87"/>
      <c r="H24" s="200"/>
      <c r="I24" s="87"/>
      <c r="J24" s="86">
        <f t="shared" si="0"/>
        <v>0</v>
      </c>
      <c r="K24" s="87"/>
    </row>
    <row r="25" spans="1:23" x14ac:dyDescent="0.25">
      <c r="A25" s="79">
        <v>38104</v>
      </c>
      <c r="B25" s="80" t="s">
        <v>3393</v>
      </c>
      <c r="C25" s="87"/>
      <c r="D25" s="562" t="s">
        <v>5850</v>
      </c>
      <c r="E25" s="87"/>
      <c r="F25" s="84">
        <v>62230.46</v>
      </c>
      <c r="G25" s="99"/>
      <c r="H25" s="150"/>
      <c r="I25" s="144"/>
      <c r="J25" s="86">
        <f t="shared" si="0"/>
        <v>62230.46</v>
      </c>
      <c r="K25" s="44" t="s">
        <v>330</v>
      </c>
      <c r="W25" s="92"/>
    </row>
    <row r="26" spans="1:23" x14ac:dyDescent="0.25">
      <c r="A26" s="92"/>
      <c r="B26" s="284"/>
      <c r="C26" s="92"/>
      <c r="E26" s="92"/>
      <c r="G26" s="92"/>
      <c r="I26" s="92"/>
      <c r="J26" s="86">
        <f t="shared" si="0"/>
        <v>0</v>
      </c>
      <c r="K26" s="92"/>
      <c r="W26" s="92"/>
    </row>
    <row r="27" spans="1:23" x14ac:dyDescent="0.25">
      <c r="A27" s="79">
        <v>37749</v>
      </c>
      <c r="B27" s="80" t="s">
        <v>3392</v>
      </c>
      <c r="C27" s="87"/>
      <c r="D27" s="562" t="s">
        <v>5849</v>
      </c>
      <c r="E27" s="87"/>
      <c r="F27" s="84">
        <v>44928</v>
      </c>
      <c r="G27" s="87"/>
      <c r="H27" s="88"/>
      <c r="I27" s="87"/>
      <c r="J27" s="86">
        <f t="shared" si="0"/>
        <v>44928</v>
      </c>
      <c r="K27" s="44" t="s">
        <v>330</v>
      </c>
      <c r="W27" s="92"/>
    </row>
    <row r="28" spans="1:23" x14ac:dyDescent="0.25">
      <c r="A28" s="87"/>
      <c r="B28" s="588"/>
      <c r="C28" s="87"/>
      <c r="D28" s="199"/>
      <c r="E28" s="87"/>
      <c r="F28" s="200"/>
      <c r="G28" s="87"/>
      <c r="H28" s="200"/>
      <c r="I28" s="87"/>
      <c r="J28" s="86">
        <f t="shared" si="0"/>
        <v>0</v>
      </c>
      <c r="K28" s="87"/>
      <c r="W28" s="92"/>
    </row>
    <row r="29" spans="1:23" x14ac:dyDescent="0.25">
      <c r="A29" s="79">
        <v>37605</v>
      </c>
      <c r="B29" s="447" t="s">
        <v>3388</v>
      </c>
      <c r="C29" s="39"/>
      <c r="D29" s="45" t="s">
        <v>5848</v>
      </c>
      <c r="E29" s="144"/>
      <c r="F29" s="98">
        <v>817597.75</v>
      </c>
      <c r="G29" s="99"/>
      <c r="H29" s="150"/>
      <c r="I29" s="144"/>
      <c r="J29" s="86">
        <f t="shared" si="0"/>
        <v>817597.75</v>
      </c>
      <c r="K29" s="44" t="s">
        <v>330</v>
      </c>
      <c r="W29" s="92"/>
    </row>
    <row r="30" spans="1:23" x14ac:dyDescent="0.25">
      <c r="A30" s="87"/>
      <c r="B30" s="588"/>
      <c r="C30" s="87"/>
      <c r="D30" s="199"/>
      <c r="E30" s="87"/>
      <c r="F30" s="200"/>
      <c r="G30" s="87"/>
      <c r="H30" s="88"/>
      <c r="I30" s="87"/>
      <c r="J30" s="86">
        <f t="shared" si="0"/>
        <v>0</v>
      </c>
      <c r="K30" s="87"/>
      <c r="W30" s="92"/>
    </row>
    <row r="31" spans="1:23" x14ac:dyDescent="0.25">
      <c r="A31" s="79">
        <v>36901</v>
      </c>
      <c r="B31" s="80" t="s">
        <v>3402</v>
      </c>
      <c r="C31" s="87" t="s">
        <v>3403</v>
      </c>
      <c r="D31" s="642" t="s">
        <v>5847</v>
      </c>
      <c r="E31" s="92"/>
      <c r="F31" s="226">
        <v>664450.25</v>
      </c>
      <c r="G31" s="92"/>
      <c r="H31" s="93"/>
      <c r="I31" s="92"/>
      <c r="J31" s="86">
        <f t="shared" si="0"/>
        <v>664450.25</v>
      </c>
      <c r="K31" s="44" t="s">
        <v>330</v>
      </c>
    </row>
    <row r="32" spans="1:23" x14ac:dyDescent="0.25">
      <c r="A32" s="92"/>
      <c r="C32" s="92"/>
      <c r="E32" s="92"/>
      <c r="G32" s="92"/>
      <c r="I32" s="92"/>
      <c r="J32" s="86">
        <f t="shared" si="0"/>
        <v>0</v>
      </c>
      <c r="K32" s="92"/>
      <c r="V32" s="86"/>
      <c r="W32" s="92"/>
    </row>
    <row r="33" spans="1:23" x14ac:dyDescent="0.25">
      <c r="A33" s="92"/>
      <c r="C33" s="92"/>
      <c r="E33" s="92"/>
      <c r="G33" s="214"/>
      <c r="I33" s="214"/>
      <c r="J33" s="86">
        <f t="shared" si="0"/>
        <v>0</v>
      </c>
      <c r="K33" s="92"/>
      <c r="V33" s="86"/>
      <c r="W33" s="92"/>
    </row>
    <row r="34" spans="1:23" x14ac:dyDescent="0.25">
      <c r="A34" s="105"/>
      <c r="B34" s="10"/>
      <c r="C34" s="66"/>
      <c r="D34" s="13"/>
      <c r="E34" s="67"/>
      <c r="F34" s="68"/>
      <c r="G34" s="1953" t="s">
        <v>20</v>
      </c>
      <c r="H34" s="1953"/>
      <c r="I34" s="1954"/>
      <c r="J34" s="106">
        <f>SUM(J10:J33)</f>
        <v>8801311.3499999996</v>
      </c>
      <c r="K34" s="23"/>
      <c r="V34" s="86"/>
      <c r="W34" s="128"/>
    </row>
    <row r="35" spans="1:23" ht="15.75" x14ac:dyDescent="0.25">
      <c r="A35" s="1923" t="s">
        <v>0</v>
      </c>
      <c r="B35" s="1923"/>
      <c r="C35" s="1923"/>
      <c r="D35" s="1923"/>
      <c r="E35" s="1923"/>
      <c r="F35" s="1923"/>
      <c r="G35" s="1923"/>
      <c r="H35" s="1923"/>
      <c r="I35" s="1923"/>
      <c r="J35" s="1923"/>
      <c r="K35" s="1923"/>
      <c r="M35" s="277"/>
      <c r="N35" s="100"/>
      <c r="O35" s="134"/>
      <c r="P35" s="102"/>
      <c r="Q35" s="100"/>
      <c r="R35" s="84"/>
      <c r="S35" s="102"/>
      <c r="T35" s="102"/>
      <c r="U35" s="100"/>
      <c r="V35" s="86"/>
      <c r="W35" s="100"/>
    </row>
    <row r="36" spans="1:23" ht="15.75" x14ac:dyDescent="0.25">
      <c r="A36" s="1"/>
      <c r="B36" s="2"/>
      <c r="C36" s="1924" t="s">
        <v>6829</v>
      </c>
      <c r="D36" s="1924"/>
      <c r="E36" s="1924"/>
      <c r="F36" s="1924"/>
      <c r="G36" s="1924"/>
      <c r="H36" s="1924"/>
      <c r="I36" s="1924"/>
      <c r="J36" s="3"/>
      <c r="K36" s="2" t="s">
        <v>3399</v>
      </c>
      <c r="M36" s="133"/>
      <c r="N36" s="200"/>
      <c r="O36" s="128"/>
      <c r="Q36" s="128"/>
      <c r="R36" s="325"/>
      <c r="S36" s="128"/>
      <c r="T36" s="128"/>
      <c r="U36" s="128"/>
      <c r="V36" s="86"/>
      <c r="W36" s="128"/>
    </row>
    <row r="37" spans="1:23" x14ac:dyDescent="0.25">
      <c r="A37" s="1925"/>
      <c r="B37" s="1925"/>
      <c r="C37" s="1925"/>
      <c r="D37" s="1925"/>
      <c r="E37" s="1925"/>
      <c r="F37" s="1925"/>
      <c r="G37" s="1925"/>
      <c r="H37" s="1925"/>
      <c r="I37" s="1925"/>
      <c r="J37" s="1925"/>
      <c r="K37" s="1925"/>
      <c r="M37" s="133"/>
      <c r="N37" s="541"/>
      <c r="O37" s="128"/>
      <c r="P37" s="128"/>
      <c r="Q37" s="128"/>
      <c r="R37" s="88"/>
      <c r="S37" s="128"/>
      <c r="U37" s="128"/>
      <c r="V37" s="86"/>
      <c r="W37" s="128"/>
    </row>
    <row r="38" spans="1:23" ht="15.75" x14ac:dyDescent="0.25">
      <c r="A38" s="1924" t="s">
        <v>8181</v>
      </c>
      <c r="B38" s="1924"/>
      <c r="C38" s="1924"/>
      <c r="D38" s="1924"/>
      <c r="E38" s="1924"/>
      <c r="F38" s="1924"/>
      <c r="G38" s="1924"/>
      <c r="H38" s="1924"/>
      <c r="I38" s="1924"/>
      <c r="J38" s="1924"/>
      <c r="K38" s="1924"/>
      <c r="M38" s="133"/>
      <c r="N38" s="541"/>
      <c r="O38" s="128"/>
      <c r="P38" s="128"/>
      <c r="Q38" s="128"/>
      <c r="R38" s="88"/>
      <c r="S38" s="128"/>
      <c r="T38" s="128"/>
      <c r="U38" s="128"/>
      <c r="V38" s="86"/>
      <c r="W38" s="128"/>
    </row>
    <row r="39" spans="1:23" x14ac:dyDescent="0.25">
      <c r="A39" s="4"/>
      <c r="B39" s="416"/>
      <c r="C39" s="416"/>
      <c r="D39" s="6"/>
      <c r="E39" s="6"/>
      <c r="F39" s="6"/>
      <c r="G39" s="7"/>
      <c r="H39" s="7"/>
      <c r="I39" s="6"/>
      <c r="J39" s="6"/>
      <c r="K39" s="8"/>
      <c r="M39" s="277"/>
      <c r="N39" s="100"/>
      <c r="O39" s="134"/>
      <c r="P39" s="102"/>
      <c r="Q39" s="100"/>
      <c r="R39" s="84"/>
      <c r="S39" s="102"/>
      <c r="T39" s="102"/>
      <c r="U39" s="100"/>
      <c r="V39" s="86"/>
      <c r="W39" s="100"/>
    </row>
    <row r="40" spans="1:23" x14ac:dyDescent="0.25">
      <c r="A40" s="1926" t="s">
        <v>2</v>
      </c>
      <c r="B40" s="1926"/>
      <c r="C40" s="1926"/>
      <c r="D40" s="1926"/>
      <c r="E40" s="1926"/>
      <c r="F40" s="1926"/>
      <c r="G40" s="1926"/>
      <c r="H40" s="1926"/>
      <c r="I40" s="1926"/>
      <c r="J40" s="1926"/>
      <c r="K40" s="1926"/>
      <c r="M40" s="133"/>
      <c r="N40" s="45"/>
      <c r="O40" s="262"/>
      <c r="P40" s="150"/>
      <c r="Q40" s="45"/>
      <c r="R40" s="98"/>
      <c r="S40" s="150"/>
      <c r="T40" s="150"/>
      <c r="U40" s="45"/>
      <c r="V40" s="86"/>
      <c r="W40" s="100"/>
    </row>
    <row r="41" spans="1:23" x14ac:dyDescent="0.25">
      <c r="A41" s="9"/>
      <c r="B41" s="10"/>
      <c r="C41" s="11"/>
      <c r="D41" s="12"/>
      <c r="E41" s="12"/>
      <c r="F41" s="13"/>
      <c r="G41" s="14"/>
      <c r="H41" s="14"/>
      <c r="I41" s="12"/>
      <c r="J41" s="12"/>
      <c r="K41" s="11"/>
      <c r="M41" s="263"/>
      <c r="N41" s="45"/>
      <c r="O41" s="262"/>
      <c r="P41" s="150"/>
      <c r="Q41" s="45"/>
      <c r="R41" s="98"/>
      <c r="S41" s="150"/>
      <c r="T41" s="150"/>
      <c r="U41" s="45"/>
      <c r="V41" s="86"/>
      <c r="W41" s="100"/>
    </row>
    <row r="42" spans="1:23" x14ac:dyDescent="0.25">
      <c r="A42" s="15" t="s">
        <v>3</v>
      </c>
      <c r="B42" s="16" t="s">
        <v>4</v>
      </c>
      <c r="C42" s="17" t="s">
        <v>5</v>
      </c>
      <c r="D42" s="16" t="s">
        <v>6</v>
      </c>
      <c r="E42" s="16" t="s">
        <v>7</v>
      </c>
      <c r="F42" s="16" t="s">
        <v>8</v>
      </c>
      <c r="G42" s="18" t="s">
        <v>9</v>
      </c>
      <c r="H42" s="18" t="s">
        <v>10</v>
      </c>
      <c r="I42" s="19" t="s">
        <v>11</v>
      </c>
      <c r="J42" s="20" t="s">
        <v>12</v>
      </c>
      <c r="K42" s="17" t="s">
        <v>13</v>
      </c>
      <c r="M42" s="133"/>
      <c r="N42" s="100"/>
      <c r="O42" s="134"/>
      <c r="P42" s="100"/>
      <c r="Q42" s="100"/>
      <c r="R42" s="84"/>
      <c r="S42" s="102"/>
      <c r="T42" s="102"/>
      <c r="U42" s="100"/>
      <c r="V42" s="86"/>
      <c r="W42" s="100"/>
    </row>
    <row r="43" spans="1:23" x14ac:dyDescent="0.25">
      <c r="A43" s="21"/>
      <c r="B43" s="22"/>
      <c r="C43" s="23"/>
      <c r="D43" s="24" t="s">
        <v>14</v>
      </c>
      <c r="E43" s="24" t="s">
        <v>15</v>
      </c>
      <c r="F43" s="24" t="s">
        <v>16</v>
      </c>
      <c r="G43" s="25" t="s">
        <v>17</v>
      </c>
      <c r="H43" s="26" t="s">
        <v>18</v>
      </c>
      <c r="I43" s="17" t="s">
        <v>19</v>
      </c>
      <c r="J43" s="24" t="s">
        <v>16</v>
      </c>
      <c r="K43" s="23"/>
      <c r="M43" s="128"/>
      <c r="N43" s="128"/>
      <c r="O43" s="128"/>
      <c r="P43" s="128"/>
      <c r="Q43" s="128"/>
      <c r="R43" s="128"/>
      <c r="S43" s="128"/>
      <c r="T43" s="128"/>
      <c r="U43" s="128"/>
      <c r="V43" s="128"/>
    </row>
    <row r="44" spans="1:23" x14ac:dyDescent="0.25">
      <c r="A44" s="269"/>
      <c r="B44" s="220"/>
      <c r="C44" s="29"/>
      <c r="D44" s="30"/>
      <c r="E44" s="31"/>
      <c r="F44" s="175"/>
      <c r="G44" s="1966" t="s">
        <v>353</v>
      </c>
      <c r="H44" s="1967"/>
      <c r="I44" s="1968"/>
      <c r="J44" s="176">
        <f>J34</f>
        <v>8801311.3499999996</v>
      </c>
      <c r="K44" s="36"/>
      <c r="M44" s="128"/>
      <c r="N44" s="128"/>
      <c r="O44" s="128"/>
      <c r="P44" s="128"/>
      <c r="Q44" s="128"/>
      <c r="R44" s="128"/>
      <c r="S44" s="128"/>
      <c r="T44" s="128"/>
      <c r="U44" s="128"/>
      <c r="V44" s="128"/>
    </row>
    <row r="45" spans="1:23" x14ac:dyDescent="0.25">
      <c r="A45" s="79">
        <v>36565</v>
      </c>
      <c r="B45" s="80" t="s">
        <v>3391</v>
      </c>
      <c r="C45" s="110" t="s">
        <v>6207</v>
      </c>
      <c r="D45" s="642" t="s">
        <v>5846</v>
      </c>
      <c r="E45" s="92"/>
      <c r="F45" s="178">
        <v>88303.5</v>
      </c>
      <c r="G45" s="221"/>
      <c r="H45" s="99"/>
      <c r="I45" s="223"/>
      <c r="J45" s="170">
        <f>F45</f>
        <v>88303.5</v>
      </c>
      <c r="K45" s="44" t="s">
        <v>330</v>
      </c>
      <c r="M45" s="128"/>
      <c r="N45" s="128"/>
      <c r="O45" s="128"/>
      <c r="P45" s="128"/>
      <c r="Q45" s="128"/>
      <c r="R45" s="128"/>
      <c r="S45" s="128"/>
      <c r="T45" s="128"/>
      <c r="U45" s="128"/>
      <c r="V45" s="128"/>
      <c r="W45" s="113"/>
    </row>
    <row r="46" spans="1:23" x14ac:dyDescent="0.25">
      <c r="A46" s="87"/>
      <c r="B46" s="588"/>
      <c r="C46" s="110" t="s">
        <v>6208</v>
      </c>
      <c r="D46" s="199"/>
      <c r="E46" s="92"/>
      <c r="F46" s="92"/>
      <c r="G46" s="92"/>
      <c r="H46" s="92"/>
      <c r="I46" s="92"/>
      <c r="J46" s="170">
        <f t="shared" ref="J46:J67" si="1">F46</f>
        <v>0</v>
      </c>
      <c r="K46" s="92"/>
      <c r="M46" s="128"/>
      <c r="N46" s="128"/>
      <c r="O46" s="128"/>
      <c r="P46" s="128"/>
      <c r="Q46" s="128"/>
      <c r="R46" s="128"/>
      <c r="S46" s="128"/>
      <c r="T46" s="128"/>
      <c r="U46" s="128"/>
      <c r="V46" s="128"/>
      <c r="W46" s="113"/>
    </row>
    <row r="47" spans="1:23" x14ac:dyDescent="0.25">
      <c r="A47" s="87"/>
      <c r="B47" s="588"/>
      <c r="C47" s="92"/>
      <c r="D47" s="200"/>
      <c r="E47" s="92"/>
      <c r="F47" s="92"/>
      <c r="G47" s="92"/>
      <c r="H47" s="92"/>
      <c r="I47" s="92"/>
      <c r="J47" s="170">
        <f t="shared" si="1"/>
        <v>0</v>
      </c>
      <c r="K47" s="92"/>
      <c r="M47" s="128"/>
      <c r="N47" s="128"/>
      <c r="O47" s="128"/>
      <c r="P47" s="128"/>
      <c r="Q47" s="128"/>
      <c r="R47" s="128"/>
      <c r="S47" s="128"/>
      <c r="T47" s="128"/>
      <c r="U47" s="128"/>
      <c r="V47" s="128"/>
      <c r="W47" s="113"/>
    </row>
    <row r="48" spans="1:23" x14ac:dyDescent="0.25">
      <c r="A48" s="79">
        <v>34239</v>
      </c>
      <c r="B48" s="447" t="s">
        <v>3396</v>
      </c>
      <c r="C48" s="260" t="s">
        <v>6209</v>
      </c>
      <c r="D48" s="150" t="s">
        <v>5845</v>
      </c>
      <c r="E48" s="44"/>
      <c r="F48" s="178">
        <v>10219671.310000001</v>
      </c>
      <c r="G48" s="85"/>
      <c r="H48" s="85"/>
      <c r="I48" s="44"/>
      <c r="J48" s="170">
        <f t="shared" si="1"/>
        <v>10219671.310000001</v>
      </c>
      <c r="K48" s="44" t="s">
        <v>330</v>
      </c>
      <c r="M48" s="128"/>
      <c r="N48" s="128"/>
      <c r="O48" s="128"/>
      <c r="P48" s="128"/>
      <c r="Q48" s="128"/>
      <c r="R48" s="128"/>
      <c r="S48" s="128"/>
      <c r="T48" s="128"/>
      <c r="U48" s="128"/>
      <c r="V48" s="128"/>
      <c r="W48" s="113"/>
    </row>
    <row r="49" spans="1:23" x14ac:dyDescent="0.25">
      <c r="A49" s="87"/>
      <c r="B49" s="588"/>
      <c r="C49" s="110" t="s">
        <v>6210</v>
      </c>
      <c r="D49" s="199"/>
      <c r="E49" s="92"/>
      <c r="F49" s="92"/>
      <c r="G49" s="92"/>
      <c r="H49" s="92"/>
      <c r="I49" s="92"/>
      <c r="J49" s="170">
        <f t="shared" si="1"/>
        <v>0</v>
      </c>
      <c r="K49" s="92"/>
      <c r="M49" s="128"/>
      <c r="N49" s="128"/>
      <c r="O49" s="128"/>
      <c r="P49" s="128"/>
      <c r="Q49" s="128"/>
      <c r="R49" s="128"/>
      <c r="S49" s="128"/>
      <c r="T49" s="128"/>
      <c r="U49" s="128"/>
      <c r="V49" s="128"/>
      <c r="W49" s="113"/>
    </row>
    <row r="50" spans="1:23" x14ac:dyDescent="0.25">
      <c r="A50" s="87"/>
      <c r="B50" s="588"/>
      <c r="C50" s="110" t="s">
        <v>6211</v>
      </c>
      <c r="D50" s="200"/>
      <c r="E50" s="92"/>
      <c r="F50" s="92"/>
      <c r="G50" s="92"/>
      <c r="H50" s="92"/>
      <c r="I50" s="92"/>
      <c r="J50" s="170">
        <f t="shared" si="1"/>
        <v>0</v>
      </c>
      <c r="K50" s="92"/>
      <c r="M50" s="128"/>
      <c r="N50" s="128"/>
      <c r="O50" s="128"/>
      <c r="P50" s="128"/>
      <c r="Q50" s="128"/>
      <c r="R50" s="128"/>
      <c r="S50" s="128"/>
      <c r="T50" s="128"/>
      <c r="U50" s="128"/>
      <c r="V50" s="128"/>
      <c r="W50" s="113"/>
    </row>
    <row r="51" spans="1:23" x14ac:dyDescent="0.25">
      <c r="A51" s="92"/>
      <c r="B51" s="284"/>
      <c r="C51" s="92"/>
      <c r="E51" s="92"/>
      <c r="G51" s="92"/>
      <c r="I51" s="92"/>
      <c r="J51" s="170">
        <f t="shared" si="1"/>
        <v>0</v>
      </c>
      <c r="K51" s="92"/>
      <c r="M51" s="128"/>
      <c r="N51" s="128"/>
      <c r="O51" s="128"/>
      <c r="P51" s="128"/>
      <c r="Q51" s="128"/>
      <c r="R51" s="128"/>
      <c r="S51" s="128"/>
      <c r="T51" s="128"/>
      <c r="U51" s="128"/>
      <c r="V51" s="128"/>
      <c r="W51" s="113"/>
    </row>
    <row r="52" spans="1:23" x14ac:dyDescent="0.25">
      <c r="A52" s="79">
        <v>30354</v>
      </c>
      <c r="B52" s="80" t="s">
        <v>3394</v>
      </c>
      <c r="C52" s="110" t="s">
        <v>6212</v>
      </c>
      <c r="D52" s="642" t="s">
        <v>5844</v>
      </c>
      <c r="E52" s="110"/>
      <c r="F52" s="652">
        <v>12297</v>
      </c>
      <c r="G52" s="572"/>
      <c r="H52" s="572"/>
      <c r="I52" s="525"/>
      <c r="J52" s="170">
        <f t="shared" si="1"/>
        <v>12297</v>
      </c>
      <c r="K52" s="44" t="s">
        <v>330</v>
      </c>
      <c r="M52" s="128"/>
      <c r="N52" s="128"/>
      <c r="O52" s="128"/>
      <c r="P52" s="128"/>
      <c r="Q52" s="128"/>
      <c r="R52" s="128"/>
      <c r="S52" s="128"/>
      <c r="T52" s="128"/>
      <c r="U52" s="128"/>
      <c r="V52" s="128"/>
      <c r="W52" s="113"/>
    </row>
    <row r="53" spans="1:23" x14ac:dyDescent="0.25">
      <c r="A53" s="87"/>
      <c r="B53" s="588"/>
      <c r="C53" s="110"/>
      <c r="D53" s="199"/>
      <c r="E53" s="110"/>
      <c r="F53" s="110"/>
      <c r="G53" s="110"/>
      <c r="H53" s="110"/>
      <c r="I53" s="110"/>
      <c r="J53" s="170">
        <f t="shared" si="1"/>
        <v>0</v>
      </c>
      <c r="K53" s="92"/>
      <c r="M53" s="128"/>
      <c r="N53" s="128"/>
      <c r="O53" s="128"/>
      <c r="P53" s="128"/>
      <c r="Q53" s="128"/>
      <c r="R53" s="128"/>
      <c r="S53" s="128"/>
      <c r="T53" s="128"/>
      <c r="U53" s="128"/>
      <c r="V53" s="128"/>
      <c r="W53" s="113"/>
    </row>
    <row r="54" spans="1:23" x14ac:dyDescent="0.25">
      <c r="A54" s="79">
        <v>30354</v>
      </c>
      <c r="B54" s="80" t="s">
        <v>3400</v>
      </c>
      <c r="C54" s="110" t="s">
        <v>3401</v>
      </c>
      <c r="D54" s="642" t="s">
        <v>5843</v>
      </c>
      <c r="E54" s="110"/>
      <c r="F54" s="652">
        <v>488912.36</v>
      </c>
      <c r="G54" s="573"/>
      <c r="H54" s="573"/>
      <c r="I54" s="574"/>
      <c r="J54" s="170">
        <f t="shared" si="1"/>
        <v>488912.36</v>
      </c>
      <c r="K54" s="44" t="s">
        <v>330</v>
      </c>
      <c r="M54" s="261"/>
      <c r="N54" s="125"/>
      <c r="O54" s="128"/>
      <c r="P54" s="128"/>
      <c r="Q54" s="128"/>
      <c r="R54" s="128"/>
      <c r="S54" s="128"/>
      <c r="T54" s="128"/>
      <c r="U54" s="128"/>
      <c r="V54" s="86"/>
      <c r="W54" s="113"/>
    </row>
    <row r="55" spans="1:23" x14ac:dyDescent="0.25">
      <c r="A55" s="92"/>
      <c r="B55" s="284"/>
      <c r="C55" s="92"/>
      <c r="E55" s="92"/>
      <c r="G55" s="92"/>
      <c r="I55" s="92"/>
      <c r="J55" s="170">
        <f t="shared" si="1"/>
        <v>0</v>
      </c>
      <c r="K55" s="92"/>
      <c r="M55" s="261"/>
      <c r="N55" s="125"/>
      <c r="O55" s="128"/>
      <c r="P55" s="128"/>
      <c r="Q55" s="128"/>
      <c r="R55" s="128"/>
      <c r="S55" s="128"/>
      <c r="T55" s="128"/>
      <c r="U55" s="128"/>
      <c r="V55" s="86"/>
      <c r="W55" s="113"/>
    </row>
    <row r="56" spans="1:23" x14ac:dyDescent="0.25">
      <c r="A56" s="79">
        <v>29220</v>
      </c>
      <c r="B56" s="447" t="s">
        <v>3389</v>
      </c>
      <c r="C56" s="39" t="s">
        <v>3390</v>
      </c>
      <c r="D56" s="100" t="s">
        <v>5842</v>
      </c>
      <c r="E56" s="44"/>
      <c r="F56" s="178">
        <v>434804.08</v>
      </c>
      <c r="G56" s="99"/>
      <c r="H56" s="99"/>
      <c r="I56" s="144"/>
      <c r="J56" s="170">
        <f t="shared" si="1"/>
        <v>434804.08</v>
      </c>
      <c r="K56" s="44" t="s">
        <v>330</v>
      </c>
      <c r="M56" s="261"/>
      <c r="N56" s="125"/>
      <c r="O56" s="128"/>
      <c r="P56" s="128"/>
      <c r="Q56" s="252"/>
      <c r="R56" s="128"/>
      <c r="S56" s="128"/>
      <c r="T56" s="128"/>
      <c r="U56" s="128"/>
      <c r="V56" s="86"/>
      <c r="W56" s="113"/>
    </row>
    <row r="57" spans="1:23" x14ac:dyDescent="0.25">
      <c r="A57" s="87"/>
      <c r="B57" s="588"/>
      <c r="C57" s="92"/>
      <c r="D57" s="199"/>
      <c r="E57" s="92"/>
      <c r="F57" s="92"/>
      <c r="G57" s="92"/>
      <c r="H57" s="92"/>
      <c r="I57" s="92"/>
      <c r="J57" s="170">
        <f t="shared" si="1"/>
        <v>0</v>
      </c>
      <c r="K57" s="92"/>
      <c r="M57" s="261"/>
      <c r="N57" s="125"/>
      <c r="O57" s="128"/>
      <c r="P57" s="128"/>
      <c r="Q57" s="252"/>
      <c r="R57" s="84"/>
      <c r="S57" s="150"/>
      <c r="T57" s="150"/>
      <c r="U57" s="45"/>
      <c r="V57" s="86"/>
      <c r="W57" s="22"/>
    </row>
    <row r="58" spans="1:23" x14ac:dyDescent="0.25">
      <c r="A58" s="79">
        <v>21474</v>
      </c>
      <c r="B58" s="80" t="s">
        <v>3395</v>
      </c>
      <c r="C58" s="39" t="s">
        <v>6219</v>
      </c>
      <c r="D58" s="150" t="s">
        <v>5841</v>
      </c>
      <c r="E58" s="144"/>
      <c r="F58" s="186">
        <v>86738</v>
      </c>
      <c r="G58" s="99"/>
      <c r="H58" s="99"/>
      <c r="I58" s="144"/>
      <c r="J58" s="170">
        <f t="shared" si="1"/>
        <v>86738</v>
      </c>
      <c r="K58" s="44" t="s">
        <v>330</v>
      </c>
      <c r="M58" s="261"/>
      <c r="N58" s="125"/>
      <c r="O58" s="128"/>
      <c r="P58" s="125"/>
      <c r="Q58" s="128"/>
      <c r="R58" s="252"/>
      <c r="S58" s="150"/>
      <c r="T58" s="150"/>
      <c r="U58" s="45"/>
      <c r="V58" s="86"/>
      <c r="W58" s="113"/>
    </row>
    <row r="59" spans="1:23" x14ac:dyDescent="0.25">
      <c r="A59" s="87"/>
      <c r="B59" s="588"/>
      <c r="C59" s="92"/>
      <c r="D59" s="199"/>
      <c r="E59" s="92"/>
      <c r="F59" s="92"/>
      <c r="G59" s="92"/>
      <c r="H59" s="92"/>
      <c r="I59" s="92"/>
      <c r="J59" s="170">
        <f t="shared" si="1"/>
        <v>0</v>
      </c>
      <c r="K59" s="92"/>
      <c r="M59" s="261"/>
      <c r="N59" s="125"/>
      <c r="O59" s="128"/>
      <c r="P59" s="128"/>
      <c r="Q59" s="252"/>
      <c r="R59" s="84"/>
      <c r="S59" s="150"/>
      <c r="T59" s="150"/>
      <c r="U59" s="45"/>
      <c r="V59" s="86"/>
      <c r="W59" s="22"/>
    </row>
    <row r="60" spans="1:23" x14ac:dyDescent="0.25">
      <c r="A60" s="326">
        <v>20142</v>
      </c>
      <c r="B60" s="281" t="s">
        <v>3397</v>
      </c>
      <c r="C60" s="664" t="s">
        <v>6222</v>
      </c>
      <c r="D60" s="465" t="s">
        <v>5840</v>
      </c>
      <c r="E60" s="332"/>
      <c r="F60" s="323">
        <v>80980</v>
      </c>
      <c r="G60" s="330"/>
      <c r="H60" s="330"/>
      <c r="I60" s="551"/>
      <c r="J60" s="367">
        <f t="shared" si="1"/>
        <v>80980</v>
      </c>
      <c r="K60" s="332" t="s">
        <v>330</v>
      </c>
      <c r="M60" s="261"/>
      <c r="N60" s="125"/>
      <c r="O60" s="128"/>
      <c r="P60" s="128"/>
      <c r="Q60" s="252"/>
      <c r="R60" s="98"/>
      <c r="S60" s="150"/>
      <c r="T60" s="150"/>
      <c r="U60" s="45"/>
      <c r="V60" s="86"/>
      <c r="W60" s="22"/>
    </row>
    <row r="61" spans="1:23" x14ac:dyDescent="0.25">
      <c r="A61" s="326"/>
      <c r="B61" s="566"/>
      <c r="C61" s="662" t="s">
        <v>6223</v>
      </c>
      <c r="D61" s="328"/>
      <c r="E61" s="964"/>
      <c r="F61" s="323"/>
      <c r="G61" s="330"/>
      <c r="H61" s="330"/>
      <c r="I61" s="332"/>
      <c r="J61" s="367">
        <f t="shared" si="1"/>
        <v>0</v>
      </c>
      <c r="K61" s="332"/>
      <c r="M61" s="261"/>
      <c r="N61" s="125"/>
      <c r="O61" s="128"/>
      <c r="P61" s="128"/>
      <c r="Q61" s="252"/>
      <c r="R61" s="98"/>
      <c r="S61" s="150"/>
      <c r="T61" s="150"/>
      <c r="U61" s="45"/>
      <c r="V61" s="86"/>
      <c r="W61" s="22"/>
    </row>
    <row r="62" spans="1:23" x14ac:dyDescent="0.25">
      <c r="A62" s="92"/>
      <c r="C62" s="92"/>
      <c r="E62" s="92"/>
      <c r="G62" s="92"/>
      <c r="I62" s="92"/>
      <c r="J62" s="170">
        <f t="shared" si="1"/>
        <v>0</v>
      </c>
      <c r="K62" s="92"/>
      <c r="M62" s="261"/>
      <c r="N62" s="128"/>
      <c r="O62" s="128"/>
      <c r="P62" s="128"/>
      <c r="Q62" s="252"/>
      <c r="R62" s="98"/>
      <c r="S62" s="150"/>
      <c r="T62" s="150"/>
      <c r="U62" s="45"/>
      <c r="V62" s="86"/>
      <c r="W62" s="22"/>
    </row>
    <row r="63" spans="1:23" x14ac:dyDescent="0.25">
      <c r="A63" s="92"/>
      <c r="C63" s="92"/>
      <c r="E63" s="92"/>
      <c r="G63" s="92"/>
      <c r="I63" s="92"/>
      <c r="J63" s="170">
        <f t="shared" si="1"/>
        <v>0</v>
      </c>
      <c r="K63" s="92"/>
      <c r="M63" s="261"/>
      <c r="N63" s="128"/>
      <c r="O63" s="128"/>
      <c r="P63" s="128"/>
      <c r="Q63" s="252"/>
      <c r="R63" s="118"/>
      <c r="S63" s="102"/>
      <c r="T63" s="102"/>
      <c r="U63" s="100"/>
      <c r="V63" s="86"/>
      <c r="W63" s="22"/>
    </row>
    <row r="64" spans="1:23" x14ac:dyDescent="0.25">
      <c r="A64" s="92"/>
      <c r="C64" s="92"/>
      <c r="E64" s="92"/>
      <c r="G64" s="92"/>
      <c r="I64" s="92"/>
      <c r="J64" s="170">
        <f t="shared" si="1"/>
        <v>0</v>
      </c>
      <c r="K64" s="92"/>
      <c r="M64" s="128"/>
      <c r="N64" s="128"/>
      <c r="O64" s="128"/>
      <c r="P64" s="128"/>
      <c r="Q64" s="128"/>
      <c r="R64" s="128"/>
      <c r="S64" s="128"/>
      <c r="T64" s="128"/>
      <c r="U64" s="128"/>
      <c r="V64" s="128"/>
    </row>
    <row r="65" spans="1:11" x14ac:dyDescent="0.25">
      <c r="A65" s="92"/>
      <c r="C65" s="92"/>
      <c r="E65" s="92"/>
      <c r="G65" s="92"/>
      <c r="I65" s="92"/>
      <c r="J65" s="170">
        <f t="shared" si="1"/>
        <v>0</v>
      </c>
      <c r="K65" s="92"/>
    </row>
    <row r="66" spans="1:11" x14ac:dyDescent="0.25">
      <c r="A66" s="92"/>
      <c r="C66" s="92"/>
      <c r="E66" s="92"/>
      <c r="G66" s="92"/>
      <c r="I66" s="92"/>
      <c r="J66" s="170">
        <f t="shared" si="1"/>
        <v>0</v>
      </c>
      <c r="K66" s="92"/>
    </row>
    <row r="67" spans="1:11" x14ac:dyDescent="0.25">
      <c r="A67" s="79"/>
      <c r="B67" s="112"/>
      <c r="C67" s="92"/>
      <c r="D67" s="88"/>
      <c r="E67" s="334"/>
      <c r="F67" s="178"/>
      <c r="G67" s="104"/>
      <c r="H67" s="104"/>
      <c r="I67" s="23"/>
      <c r="J67" s="170">
        <f t="shared" si="1"/>
        <v>0</v>
      </c>
      <c r="K67" s="44"/>
    </row>
    <row r="68" spans="1:11" x14ac:dyDescent="0.25">
      <c r="A68" s="105"/>
      <c r="B68" s="651"/>
      <c r="C68" s="214"/>
      <c r="D68" s="335"/>
      <c r="E68" s="336"/>
      <c r="F68" s="259"/>
      <c r="G68" s="1952" t="s">
        <v>377</v>
      </c>
      <c r="H68" s="1953"/>
      <c r="I68" s="1954"/>
      <c r="J68" s="69">
        <f>SUM(J44:J67)</f>
        <v>20213017.599999998</v>
      </c>
      <c r="K68" s="23"/>
    </row>
    <row r="69" spans="1:11" ht="15.75" x14ac:dyDescent="0.25">
      <c r="A69" s="1923" t="s">
        <v>0</v>
      </c>
      <c r="B69" s="1923"/>
      <c r="C69" s="1923"/>
      <c r="D69" s="1923"/>
      <c r="E69" s="1923"/>
      <c r="F69" s="1923"/>
      <c r="G69" s="1923"/>
      <c r="H69" s="1923"/>
      <c r="I69" s="1923"/>
      <c r="J69" s="1923"/>
      <c r="K69" s="1923"/>
    </row>
    <row r="70" spans="1:11" ht="15.75" x14ac:dyDescent="0.25">
      <c r="A70" s="1"/>
      <c r="B70" s="2"/>
      <c r="C70" s="1924" t="s">
        <v>6829</v>
      </c>
      <c r="D70" s="1924"/>
      <c r="E70" s="1924"/>
      <c r="F70" s="1924"/>
      <c r="G70" s="1924"/>
      <c r="H70" s="1924"/>
      <c r="I70" s="1924"/>
      <c r="J70" s="3"/>
      <c r="K70" s="2" t="s">
        <v>378</v>
      </c>
    </row>
    <row r="71" spans="1:11" x14ac:dyDescent="0.25">
      <c r="A71" s="1925"/>
      <c r="B71" s="1925"/>
      <c r="C71" s="1925"/>
      <c r="D71" s="1925"/>
      <c r="E71" s="1925"/>
      <c r="F71" s="1925"/>
      <c r="G71" s="1925"/>
      <c r="H71" s="1925"/>
      <c r="I71" s="1925"/>
      <c r="J71" s="1925"/>
      <c r="K71" s="1925"/>
    </row>
    <row r="72" spans="1:11" ht="15.75" x14ac:dyDescent="0.25">
      <c r="A72" s="1924" t="s">
        <v>8181</v>
      </c>
      <c r="B72" s="1924"/>
      <c r="C72" s="1924"/>
      <c r="D72" s="1924"/>
      <c r="E72" s="1924"/>
      <c r="F72" s="1924"/>
      <c r="G72" s="1924"/>
      <c r="H72" s="1924"/>
      <c r="I72" s="1924"/>
      <c r="J72" s="1924"/>
      <c r="K72" s="1924"/>
    </row>
    <row r="73" spans="1:11" x14ac:dyDescent="0.25">
      <c r="A73" s="4"/>
      <c r="B73" s="416"/>
      <c r="C73" s="416"/>
      <c r="D73" s="6"/>
      <c r="E73" s="6"/>
      <c r="F73" s="6"/>
      <c r="G73" s="7"/>
      <c r="H73" s="7"/>
      <c r="I73" s="6"/>
      <c r="J73" s="6"/>
      <c r="K73" s="8"/>
    </row>
    <row r="74" spans="1:11" x14ac:dyDescent="0.25">
      <c r="A74" s="1926" t="s">
        <v>2</v>
      </c>
      <c r="B74" s="1926"/>
      <c r="C74" s="1926"/>
      <c r="D74" s="1926"/>
      <c r="E74" s="1926"/>
      <c r="F74" s="1926"/>
      <c r="G74" s="1926"/>
      <c r="H74" s="1926"/>
      <c r="I74" s="1926"/>
      <c r="J74" s="1926"/>
      <c r="K74" s="1926"/>
    </row>
    <row r="75" spans="1:11" x14ac:dyDescent="0.25">
      <c r="A75" s="120"/>
      <c r="B75" s="100"/>
      <c r="C75" s="101"/>
      <c r="D75" s="121"/>
      <c r="E75" s="121"/>
      <c r="F75" s="122"/>
      <c r="G75" s="123"/>
      <c r="H75" s="123"/>
      <c r="I75" s="121"/>
      <c r="J75" s="121"/>
      <c r="K75" s="101"/>
    </row>
    <row r="76" spans="1:11" x14ac:dyDescent="0.25">
      <c r="A76" s="120"/>
      <c r="B76" s="122"/>
      <c r="C76" s="122"/>
      <c r="D76" s="122"/>
      <c r="E76" s="122"/>
      <c r="F76" s="122"/>
      <c r="G76" s="233"/>
      <c r="H76" s="233"/>
      <c r="I76" s="234"/>
      <c r="J76" s="234"/>
      <c r="K76" s="122"/>
    </row>
    <row r="77" spans="1:11" x14ac:dyDescent="0.25">
      <c r="A77" s="1947" t="s">
        <v>379</v>
      </c>
      <c r="B77" s="1947"/>
      <c r="C77" s="88"/>
      <c r="D77" s="788" t="s">
        <v>380</v>
      </c>
      <c r="E77" s="125"/>
      <c r="F77" s="126"/>
      <c r="G77" s="125"/>
      <c r="H77" s="127"/>
      <c r="I77" s="125"/>
      <c r="J77" s="128"/>
      <c r="K77" s="129" t="s">
        <v>381</v>
      </c>
    </row>
    <row r="78" spans="1:11" x14ac:dyDescent="0.25">
      <c r="A78" s="128"/>
      <c r="B78" s="788"/>
      <c r="C78" s="88"/>
      <c r="D78" s="125"/>
      <c r="E78" s="125"/>
      <c r="F78" s="126"/>
      <c r="G78" s="125"/>
      <c r="H78" s="127"/>
      <c r="I78" s="125"/>
      <c r="J78" s="128"/>
      <c r="K78" s="788"/>
    </row>
    <row r="79" spans="1:11" x14ac:dyDescent="0.25">
      <c r="A79" s="128"/>
      <c r="B79" s="788"/>
      <c r="C79" s="88"/>
      <c r="D79" s="125"/>
      <c r="E79" s="125"/>
      <c r="F79" s="126"/>
      <c r="G79" s="125"/>
      <c r="H79" s="127"/>
      <c r="I79" s="125"/>
      <c r="J79" s="128"/>
      <c r="K79" s="788"/>
    </row>
    <row r="80" spans="1:11" x14ac:dyDescent="0.25">
      <c r="A80" s="128"/>
      <c r="B80" s="788"/>
      <c r="C80" s="88"/>
      <c r="D80" s="125"/>
      <c r="E80" s="125"/>
      <c r="F80" s="126"/>
      <c r="G80" s="125"/>
      <c r="H80" s="127"/>
      <c r="I80" s="125"/>
      <c r="J80" s="128"/>
      <c r="K80" s="788"/>
    </row>
    <row r="81" spans="1:11" x14ac:dyDescent="0.25">
      <c r="A81" s="128"/>
      <c r="B81" s="132" t="s">
        <v>389</v>
      </c>
      <c r="C81" s="128"/>
      <c r="D81" s="791"/>
      <c r="E81" s="791" t="s">
        <v>382</v>
      </c>
      <c r="F81" s="791"/>
      <c r="G81" s="790"/>
      <c r="H81" s="790"/>
      <c r="I81" s="790"/>
      <c r="J81" s="791" t="s">
        <v>385</v>
      </c>
      <c r="K81" s="791"/>
    </row>
    <row r="82" spans="1:11" x14ac:dyDescent="0.25">
      <c r="A82" s="128"/>
      <c r="B82" s="102" t="s">
        <v>386</v>
      </c>
      <c r="C82" s="128"/>
      <c r="D82" s="788"/>
      <c r="E82" s="788" t="s">
        <v>386</v>
      </c>
      <c r="F82" s="788"/>
      <c r="G82" s="788"/>
      <c r="H82" s="788"/>
      <c r="I82" s="788"/>
      <c r="J82" s="788" t="s">
        <v>387</v>
      </c>
      <c r="K82" s="788"/>
    </row>
    <row r="83" spans="1:11" x14ac:dyDescent="0.25">
      <c r="A83" s="128"/>
      <c r="B83" s="788"/>
      <c r="C83" s="88"/>
      <c r="D83" s="125"/>
      <c r="E83" s="125"/>
      <c r="F83" s="126"/>
      <c r="G83" s="125"/>
      <c r="H83" s="127"/>
      <c r="I83" s="125"/>
      <c r="J83" s="128"/>
      <c r="K83" s="131" t="s">
        <v>388</v>
      </c>
    </row>
    <row r="84" spans="1:11" x14ac:dyDescent="0.25">
      <c r="A84" s="128"/>
      <c r="B84" s="788"/>
      <c r="C84" s="88"/>
      <c r="D84" s="125"/>
      <c r="E84" s="125"/>
      <c r="F84" s="126"/>
      <c r="G84" s="125"/>
      <c r="H84" s="127"/>
      <c r="I84" s="125"/>
      <c r="J84" s="128"/>
      <c r="K84" s="131"/>
    </row>
    <row r="85" spans="1:11" x14ac:dyDescent="0.25">
      <c r="A85" s="128"/>
      <c r="B85" s="788"/>
      <c r="C85" s="88"/>
      <c r="D85" s="125"/>
      <c r="F85" s="126"/>
      <c r="G85" s="125"/>
      <c r="H85" s="127"/>
      <c r="I85" s="125"/>
      <c r="J85" s="128"/>
      <c r="K85" s="788"/>
    </row>
    <row r="86" spans="1:11" x14ac:dyDescent="0.25">
      <c r="A86" s="128"/>
      <c r="C86" s="88"/>
      <c r="D86" s="789"/>
      <c r="E86" s="790" t="s">
        <v>391</v>
      </c>
      <c r="F86" s="789"/>
      <c r="H86" s="790"/>
      <c r="I86" s="790"/>
      <c r="J86" s="128"/>
      <c r="K86" s="788"/>
    </row>
    <row r="87" spans="1:11" x14ac:dyDescent="0.25">
      <c r="A87" s="128"/>
      <c r="C87" s="88"/>
      <c r="D87" s="787"/>
      <c r="E87" s="788" t="s">
        <v>392</v>
      </c>
      <c r="F87" s="787"/>
      <c r="H87" s="788"/>
      <c r="I87" s="788"/>
      <c r="J87" s="128"/>
      <c r="K87" s="788"/>
    </row>
    <row r="88" spans="1:11" x14ac:dyDescent="0.25">
      <c r="A88" s="128"/>
      <c r="B88" s="128"/>
      <c r="C88" s="128"/>
      <c r="D88" s="128"/>
      <c r="E88" s="128"/>
      <c r="F88" s="128"/>
      <c r="G88" s="128"/>
      <c r="H88" s="128"/>
      <c r="I88" s="128"/>
      <c r="J88" s="128"/>
      <c r="K88" s="128"/>
    </row>
    <row r="89" spans="1:11" x14ac:dyDescent="0.25">
      <c r="A89" s="337"/>
    </row>
    <row r="90" spans="1:11" x14ac:dyDescent="0.25">
      <c r="A90" s="337"/>
    </row>
  </sheetData>
  <sortState ref="M11:W33">
    <sortCondition descending="1" ref="M11"/>
  </sortState>
  <mergeCells count="19">
    <mergeCell ref="A74:K74"/>
    <mergeCell ref="A77:B77"/>
    <mergeCell ref="G68:I68"/>
    <mergeCell ref="A69:K69"/>
    <mergeCell ref="C70:I70"/>
    <mergeCell ref="A71:K71"/>
    <mergeCell ref="A72:K72"/>
    <mergeCell ref="G44:I44"/>
    <mergeCell ref="A1:K1"/>
    <mergeCell ref="C2:I2"/>
    <mergeCell ref="A3:K3"/>
    <mergeCell ref="A4:K4"/>
    <mergeCell ref="A6:K6"/>
    <mergeCell ref="G34:I34"/>
    <mergeCell ref="A35:K35"/>
    <mergeCell ref="C36:I36"/>
    <mergeCell ref="A37:K37"/>
    <mergeCell ref="A38:K38"/>
    <mergeCell ref="A40:K40"/>
  </mergeCells>
  <pageMargins left="0.25" right="0.25" top="0.75" bottom="0.75" header="0.3" footer="0.3"/>
  <pageSetup paperSize="5" orientation="landscape" horizontalDpi="4294967293" verticalDpi="4294967293"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0000"/>
  </sheetPr>
  <dimension ref="A1:K54"/>
  <sheetViews>
    <sheetView workbookViewId="0">
      <selection activeCell="A4" sqref="A4:K4"/>
    </sheetView>
  </sheetViews>
  <sheetFormatPr defaultRowHeight="15" x14ac:dyDescent="0.25"/>
  <cols>
    <col min="1" max="1" width="8.42578125" customWidth="1"/>
    <col min="2" max="2" width="17.7109375" customWidth="1"/>
    <col min="3" max="3" width="43.85546875" customWidth="1"/>
    <col min="4" max="4" width="10.85546875" customWidth="1"/>
    <col min="5" max="5" width="9.140625" customWidth="1"/>
    <col min="6" max="6" width="12.42578125" bestFit="1" customWidth="1"/>
    <col min="9" max="9" width="8.5703125" customWidth="1"/>
    <col min="10" max="10" width="13.85546875" customWidth="1"/>
    <col min="11" max="11" width="14.7109375" customWidth="1"/>
  </cols>
  <sheetData>
    <row r="1" spans="1:11" ht="15.75" x14ac:dyDescent="0.25">
      <c r="A1" s="1923" t="s">
        <v>0</v>
      </c>
      <c r="B1" s="1923"/>
      <c r="C1" s="1923"/>
      <c r="D1" s="1923"/>
      <c r="E1" s="1923"/>
      <c r="F1" s="1923"/>
      <c r="G1" s="1923"/>
      <c r="H1" s="1923"/>
      <c r="I1" s="1923"/>
      <c r="J1" s="1923"/>
      <c r="K1" s="1923"/>
    </row>
    <row r="2" spans="1:11" ht="15.75" x14ac:dyDescent="0.25">
      <c r="A2" s="1"/>
      <c r="B2" s="2"/>
      <c r="C2" s="1924" t="s">
        <v>6829</v>
      </c>
      <c r="D2" s="1924"/>
      <c r="E2" s="1924"/>
      <c r="F2" s="1924"/>
      <c r="G2" s="1924"/>
      <c r="H2" s="1924"/>
      <c r="I2" s="1924"/>
      <c r="J2" s="3"/>
      <c r="K2" s="2" t="s">
        <v>629</v>
      </c>
    </row>
    <row r="3" spans="1:11" x14ac:dyDescent="0.25">
      <c r="A3" s="1925" t="s">
        <v>8183</v>
      </c>
      <c r="B3" s="1925"/>
      <c r="C3" s="1925"/>
      <c r="D3" s="1925"/>
      <c r="E3" s="1925"/>
      <c r="F3" s="1925"/>
      <c r="G3" s="1925"/>
      <c r="H3" s="1925"/>
      <c r="I3" s="1925"/>
      <c r="J3" s="1925"/>
      <c r="K3" s="1925"/>
    </row>
    <row r="4" spans="1:11" ht="15.75" x14ac:dyDescent="0.25">
      <c r="A4" s="1924" t="s">
        <v>8182</v>
      </c>
      <c r="B4" s="1924"/>
      <c r="C4" s="1924"/>
      <c r="D4" s="1924"/>
      <c r="E4" s="1924"/>
      <c r="F4" s="1924"/>
      <c r="G4" s="1924"/>
      <c r="H4" s="1924"/>
      <c r="I4" s="1924"/>
      <c r="J4" s="1924"/>
      <c r="K4" s="1924"/>
    </row>
    <row r="5" spans="1:11" x14ac:dyDescent="0.25">
      <c r="A5" s="4"/>
      <c r="B5" s="744"/>
      <c r="C5" s="744"/>
      <c r="D5" s="6"/>
      <c r="E5" s="6"/>
      <c r="F5" s="6"/>
      <c r="G5" s="7"/>
      <c r="H5" s="7"/>
      <c r="I5" s="6"/>
      <c r="J5" s="6"/>
      <c r="K5" s="8"/>
    </row>
    <row r="6" spans="1:11" x14ac:dyDescent="0.25">
      <c r="A6" s="1926" t="s">
        <v>2</v>
      </c>
      <c r="B6" s="1926"/>
      <c r="C6" s="1926"/>
      <c r="D6" s="1926"/>
      <c r="E6" s="1926"/>
      <c r="F6" s="1926"/>
      <c r="G6" s="1926"/>
      <c r="H6" s="1926"/>
      <c r="I6" s="1926"/>
      <c r="J6" s="1926"/>
      <c r="K6" s="1926"/>
    </row>
    <row r="7" spans="1:11" x14ac:dyDescent="0.25">
      <c r="A7" s="9"/>
      <c r="B7" s="10"/>
      <c r="C7" s="11"/>
      <c r="D7" s="12"/>
      <c r="E7" s="12"/>
      <c r="F7" s="13"/>
      <c r="G7" s="14"/>
      <c r="H7" s="14"/>
      <c r="I7" s="12"/>
      <c r="J7" s="12"/>
      <c r="K7" s="11"/>
    </row>
    <row r="8" spans="1:11" x14ac:dyDescent="0.25">
      <c r="A8" s="15" t="s">
        <v>3</v>
      </c>
      <c r="B8" s="16" t="s">
        <v>4</v>
      </c>
      <c r="C8" s="17" t="s">
        <v>5</v>
      </c>
      <c r="D8" s="16" t="s">
        <v>6</v>
      </c>
      <c r="E8" s="16" t="s">
        <v>7</v>
      </c>
      <c r="F8" s="16" t="s">
        <v>8</v>
      </c>
      <c r="G8" s="18" t="s">
        <v>9</v>
      </c>
      <c r="H8" s="18" t="s">
        <v>10</v>
      </c>
      <c r="I8" s="19" t="s">
        <v>11</v>
      </c>
      <c r="J8" s="20" t="s">
        <v>12</v>
      </c>
      <c r="K8" s="17" t="s">
        <v>13</v>
      </c>
    </row>
    <row r="9" spans="1:11" x14ac:dyDescent="0.25">
      <c r="A9" s="21"/>
      <c r="B9" s="22"/>
      <c r="C9" s="23"/>
      <c r="D9" s="24" t="s">
        <v>14</v>
      </c>
      <c r="E9" s="24" t="s">
        <v>15</v>
      </c>
      <c r="F9" s="24" t="s">
        <v>16</v>
      </c>
      <c r="G9" s="25" t="s">
        <v>17</v>
      </c>
      <c r="H9" s="26" t="s">
        <v>18</v>
      </c>
      <c r="I9" s="17" t="s">
        <v>19</v>
      </c>
      <c r="J9" s="24" t="s">
        <v>16</v>
      </c>
      <c r="K9" s="23"/>
    </row>
    <row r="10" spans="1:11" x14ac:dyDescent="0.25">
      <c r="A10" s="75"/>
      <c r="B10" s="76"/>
      <c r="C10" s="29"/>
      <c r="D10" s="30"/>
      <c r="E10" s="31"/>
      <c r="F10" s="32"/>
      <c r="G10" s="77"/>
      <c r="H10" s="211"/>
      <c r="I10" s="34"/>
      <c r="J10" s="78"/>
      <c r="K10" s="36"/>
    </row>
    <row r="11" spans="1:11" x14ac:dyDescent="0.25">
      <c r="A11" s="83">
        <v>2013</v>
      </c>
      <c r="B11" s="562" t="s">
        <v>5521</v>
      </c>
      <c r="C11" s="87" t="s">
        <v>5522</v>
      </c>
      <c r="D11" s="562" t="s">
        <v>5741</v>
      </c>
      <c r="E11" s="87"/>
      <c r="F11" s="84">
        <v>1411436.29</v>
      </c>
      <c r="G11" s="87"/>
      <c r="H11" s="88"/>
      <c r="I11" s="87"/>
      <c r="J11" s="86">
        <f>F11</f>
        <v>1411436.29</v>
      </c>
      <c r="K11" s="83" t="s">
        <v>330</v>
      </c>
    </row>
    <row r="12" spans="1:11" x14ac:dyDescent="0.25">
      <c r="A12" s="87"/>
      <c r="B12" s="743"/>
      <c r="C12" s="87"/>
      <c r="D12" s="199"/>
      <c r="E12" s="87"/>
      <c r="F12" s="200"/>
      <c r="G12" s="87"/>
      <c r="H12" s="200"/>
      <c r="I12" s="87"/>
      <c r="J12" s="86">
        <f t="shared" ref="J12:J33" si="0">F12</f>
        <v>0</v>
      </c>
      <c r="K12" s="87"/>
    </row>
    <row r="13" spans="1:11" x14ac:dyDescent="0.25">
      <c r="A13" s="79" t="s">
        <v>3387</v>
      </c>
      <c r="B13" s="562" t="s">
        <v>5520</v>
      </c>
      <c r="C13" s="87" t="s">
        <v>5523</v>
      </c>
      <c r="D13" s="562" t="s">
        <v>5752</v>
      </c>
      <c r="E13" s="87"/>
      <c r="F13" s="84">
        <v>1729962.83</v>
      </c>
      <c r="G13" s="87"/>
      <c r="H13" s="88"/>
      <c r="I13" s="87"/>
      <c r="J13" s="86">
        <f>F13</f>
        <v>1729962.83</v>
      </c>
      <c r="K13" s="44" t="s">
        <v>330</v>
      </c>
    </row>
    <row r="14" spans="1:11" x14ac:dyDescent="0.25">
      <c r="A14" s="87"/>
      <c r="B14" s="743"/>
      <c r="C14" s="87"/>
      <c r="D14" s="199"/>
      <c r="E14" s="87"/>
      <c r="F14" s="200"/>
      <c r="G14" s="87"/>
      <c r="H14" s="200"/>
      <c r="I14" s="87"/>
      <c r="J14" s="86">
        <f t="shared" si="0"/>
        <v>0</v>
      </c>
      <c r="K14" s="87"/>
    </row>
    <row r="15" spans="1:11" x14ac:dyDescent="0.25">
      <c r="A15" s="79">
        <v>29935</v>
      </c>
      <c r="B15" s="100" t="s">
        <v>3398</v>
      </c>
      <c r="C15" s="184" t="s">
        <v>6220</v>
      </c>
      <c r="D15" s="100" t="s">
        <v>8184</v>
      </c>
      <c r="E15" s="44"/>
      <c r="F15" s="178">
        <v>2225729.1</v>
      </c>
      <c r="G15" s="85"/>
      <c r="H15" s="85"/>
      <c r="I15" s="44"/>
      <c r="J15" s="86">
        <f>F15</f>
        <v>2225729.1</v>
      </c>
      <c r="K15" s="44" t="s">
        <v>330</v>
      </c>
    </row>
    <row r="16" spans="1:11" x14ac:dyDescent="0.25">
      <c r="A16" s="87"/>
      <c r="B16" s="200"/>
      <c r="C16" s="228" t="s">
        <v>6221</v>
      </c>
      <c r="D16" s="199"/>
      <c r="E16" s="92"/>
      <c r="F16" s="92"/>
      <c r="G16" s="92"/>
      <c r="H16" s="92"/>
      <c r="I16" s="92"/>
      <c r="J16" s="170">
        <f>F16</f>
        <v>0</v>
      </c>
      <c r="K16" s="92"/>
    </row>
    <row r="17" spans="1:11" x14ac:dyDescent="0.25">
      <c r="A17" s="79"/>
      <c r="B17" s="743"/>
      <c r="C17" s="87"/>
      <c r="D17" s="743"/>
      <c r="E17" s="178"/>
      <c r="F17" s="84"/>
      <c r="G17" s="99"/>
      <c r="H17" s="150"/>
      <c r="I17" s="144"/>
      <c r="J17" s="86">
        <f t="shared" si="0"/>
        <v>0</v>
      </c>
      <c r="K17" s="44"/>
    </row>
    <row r="18" spans="1:11" x14ac:dyDescent="0.25">
      <c r="A18" s="87"/>
      <c r="B18" s="743"/>
      <c r="C18" s="87"/>
      <c r="D18" s="199"/>
      <c r="E18" s="87"/>
      <c r="F18" s="200"/>
      <c r="G18" s="87"/>
      <c r="H18" s="200"/>
      <c r="I18" s="87"/>
      <c r="J18" s="86">
        <f t="shared" si="0"/>
        <v>0</v>
      </c>
      <c r="K18" s="87"/>
    </row>
    <row r="19" spans="1:11" x14ac:dyDescent="0.25">
      <c r="A19" s="79"/>
      <c r="B19" s="743"/>
      <c r="C19" s="87"/>
      <c r="D19" s="743"/>
      <c r="E19" s="87"/>
      <c r="F19" s="84"/>
      <c r="G19" s="99"/>
      <c r="H19" s="150"/>
      <c r="I19" s="144"/>
      <c r="J19" s="86">
        <f t="shared" si="0"/>
        <v>0</v>
      </c>
      <c r="K19" s="44"/>
    </row>
    <row r="20" spans="1:11" x14ac:dyDescent="0.25">
      <c r="A20" s="87"/>
      <c r="B20" s="743"/>
      <c r="C20" s="87"/>
      <c r="D20" s="199"/>
      <c r="E20" s="87"/>
      <c r="F20" s="200"/>
      <c r="G20" s="87"/>
      <c r="H20" s="200"/>
      <c r="I20" s="87"/>
      <c r="J20" s="86">
        <f t="shared" si="0"/>
        <v>0</v>
      </c>
      <c r="K20" s="87"/>
    </row>
    <row r="21" spans="1:11" x14ac:dyDescent="0.25">
      <c r="A21" s="79"/>
      <c r="B21" s="743"/>
      <c r="C21" s="87"/>
      <c r="D21" s="743"/>
      <c r="E21" s="178"/>
      <c r="F21" s="84"/>
      <c r="G21" s="99"/>
      <c r="H21" s="150"/>
      <c r="I21" s="144"/>
      <c r="J21" s="86">
        <f t="shared" si="0"/>
        <v>0</v>
      </c>
      <c r="K21" s="44"/>
    </row>
    <row r="22" spans="1:11" x14ac:dyDescent="0.25">
      <c r="A22" s="87"/>
      <c r="B22" s="743"/>
      <c r="C22" s="87"/>
      <c r="D22" s="199"/>
      <c r="E22" s="87"/>
      <c r="F22" s="200"/>
      <c r="G22" s="87"/>
      <c r="H22" s="200"/>
      <c r="I22" s="87"/>
      <c r="J22" s="86">
        <f t="shared" si="0"/>
        <v>0</v>
      </c>
      <c r="K22" s="87"/>
    </row>
    <row r="23" spans="1:11" x14ac:dyDescent="0.25">
      <c r="A23" s="183"/>
      <c r="B23" s="743"/>
      <c r="C23" s="87"/>
      <c r="D23" s="743"/>
      <c r="E23" s="178"/>
      <c r="F23" s="84"/>
      <c r="G23" s="87"/>
      <c r="H23" s="88"/>
      <c r="I23" s="87"/>
      <c r="J23" s="86">
        <f t="shared" si="0"/>
        <v>0</v>
      </c>
      <c r="K23" s="44"/>
    </row>
    <row r="24" spans="1:11" x14ac:dyDescent="0.25">
      <c r="A24" s="87"/>
      <c r="B24" s="743"/>
      <c r="C24" s="87"/>
      <c r="D24" s="199"/>
      <c r="E24" s="87"/>
      <c r="F24" s="200"/>
      <c r="G24" s="87"/>
      <c r="H24" s="200"/>
      <c r="I24" s="87"/>
      <c r="J24" s="86">
        <f t="shared" si="0"/>
        <v>0</v>
      </c>
      <c r="K24" s="87"/>
    </row>
    <row r="25" spans="1:11" x14ac:dyDescent="0.25">
      <c r="A25" s="79"/>
      <c r="B25" s="743"/>
      <c r="C25" s="228"/>
      <c r="D25" s="743"/>
      <c r="E25" s="87"/>
      <c r="F25" s="84"/>
      <c r="G25" s="99"/>
      <c r="H25" s="150"/>
      <c r="I25" s="144"/>
      <c r="J25" s="86">
        <f t="shared" si="0"/>
        <v>0</v>
      </c>
      <c r="K25" s="44"/>
    </row>
    <row r="26" spans="1:11" x14ac:dyDescent="0.25">
      <c r="A26" s="87"/>
      <c r="B26" s="743"/>
      <c r="C26" s="228"/>
      <c r="D26" s="199"/>
      <c r="E26" s="87"/>
      <c r="F26" s="200"/>
      <c r="G26" s="87"/>
      <c r="H26" s="200"/>
      <c r="I26" s="87"/>
      <c r="J26" s="86">
        <f t="shared" si="0"/>
        <v>0</v>
      </c>
      <c r="K26" s="87"/>
    </row>
    <row r="27" spans="1:11" x14ac:dyDescent="0.25">
      <c r="A27" s="79"/>
      <c r="B27" s="743"/>
      <c r="C27" s="87"/>
      <c r="D27" s="743"/>
      <c r="E27" s="87"/>
      <c r="F27" s="84"/>
      <c r="G27" s="99"/>
      <c r="H27" s="150"/>
      <c r="I27" s="144"/>
      <c r="J27" s="86">
        <f t="shared" si="0"/>
        <v>0</v>
      </c>
      <c r="K27" s="44"/>
    </row>
    <row r="28" spans="1:11" x14ac:dyDescent="0.25">
      <c r="A28" s="87"/>
      <c r="B28" s="743"/>
      <c r="C28" s="87"/>
      <c r="D28" s="199"/>
      <c r="E28" s="87"/>
      <c r="F28" s="200"/>
      <c r="G28" s="87"/>
      <c r="H28" s="200"/>
      <c r="I28" s="87"/>
      <c r="J28" s="86">
        <f t="shared" si="0"/>
        <v>0</v>
      </c>
      <c r="K28" s="87"/>
    </row>
    <row r="29" spans="1:11" x14ac:dyDescent="0.25">
      <c r="A29" s="79"/>
      <c r="B29" s="743"/>
      <c r="C29" s="87"/>
      <c r="D29" s="743"/>
      <c r="E29" s="87"/>
      <c r="F29" s="84"/>
      <c r="G29" s="87"/>
      <c r="H29" s="88"/>
      <c r="I29" s="87"/>
      <c r="J29" s="86">
        <f t="shared" si="0"/>
        <v>0</v>
      </c>
      <c r="K29" s="44"/>
    </row>
    <row r="30" spans="1:11" x14ac:dyDescent="0.25">
      <c r="A30" s="87"/>
      <c r="B30" s="743"/>
      <c r="C30" s="87"/>
      <c r="D30" s="199"/>
      <c r="E30" s="87"/>
      <c r="F30" s="200"/>
      <c r="G30" s="87"/>
      <c r="H30" s="200"/>
      <c r="I30" s="87"/>
      <c r="J30" s="86">
        <f t="shared" si="0"/>
        <v>0</v>
      </c>
      <c r="K30" s="87"/>
    </row>
    <row r="31" spans="1:11" x14ac:dyDescent="0.25">
      <c r="A31" s="79"/>
      <c r="B31" s="743"/>
      <c r="C31" s="87"/>
      <c r="D31" s="743"/>
      <c r="E31" s="87"/>
      <c r="F31" s="84"/>
      <c r="G31" s="87"/>
      <c r="H31" s="88"/>
      <c r="I31" s="87"/>
      <c r="J31" s="86">
        <f t="shared" si="0"/>
        <v>0</v>
      </c>
      <c r="K31" s="44"/>
    </row>
    <row r="32" spans="1:11" x14ac:dyDescent="0.25">
      <c r="A32" s="87"/>
      <c r="B32" s="743"/>
      <c r="C32" s="87"/>
      <c r="D32" s="199"/>
      <c r="E32" s="87"/>
      <c r="F32" s="200"/>
      <c r="G32" s="87"/>
      <c r="H32" s="200"/>
      <c r="I32" s="87"/>
      <c r="J32" s="86">
        <f t="shared" si="0"/>
        <v>0</v>
      </c>
      <c r="K32" s="87"/>
    </row>
    <row r="33" spans="1:11" x14ac:dyDescent="0.25">
      <c r="A33" s="79"/>
      <c r="B33" s="743"/>
      <c r="C33" s="39"/>
      <c r="D33" s="45"/>
      <c r="E33" s="144"/>
      <c r="F33" s="98"/>
      <c r="G33" s="172"/>
      <c r="H33" s="150"/>
      <c r="I33" s="173"/>
      <c r="J33" s="86">
        <f t="shared" si="0"/>
        <v>0</v>
      </c>
      <c r="K33" s="44"/>
    </row>
    <row r="34" spans="1:11" x14ac:dyDescent="0.25">
      <c r="A34" s="105"/>
      <c r="B34" s="10"/>
      <c r="C34" s="66"/>
      <c r="D34" s="13"/>
      <c r="E34" s="67"/>
      <c r="F34" s="68"/>
      <c r="G34" s="1953" t="s">
        <v>377</v>
      </c>
      <c r="H34" s="1953"/>
      <c r="I34" s="1954"/>
      <c r="J34" s="106">
        <f>SUM(J10:J33)</f>
        <v>5367128.2200000007</v>
      </c>
      <c r="K34" s="23"/>
    </row>
    <row r="35" spans="1:11" ht="15.75" x14ac:dyDescent="0.25">
      <c r="A35" s="1923" t="s">
        <v>0</v>
      </c>
      <c r="B35" s="1923"/>
      <c r="C35" s="1923"/>
      <c r="D35" s="1923"/>
      <c r="E35" s="1923"/>
      <c r="F35" s="1923"/>
      <c r="G35" s="1923"/>
      <c r="H35" s="1923"/>
      <c r="I35" s="1923"/>
      <c r="J35" s="1923"/>
      <c r="K35" s="1923"/>
    </row>
    <row r="36" spans="1:11" ht="15.75" x14ac:dyDescent="0.25">
      <c r="A36" s="1"/>
      <c r="B36" s="2"/>
      <c r="C36" s="1924" t="s">
        <v>6829</v>
      </c>
      <c r="D36" s="1924"/>
      <c r="E36" s="1924"/>
      <c r="F36" s="1924"/>
      <c r="G36" s="1924"/>
      <c r="H36" s="1924"/>
      <c r="I36" s="1924"/>
      <c r="J36" s="3"/>
      <c r="K36" s="2" t="s">
        <v>3309</v>
      </c>
    </row>
    <row r="37" spans="1:11" x14ac:dyDescent="0.25">
      <c r="A37" s="1925"/>
      <c r="B37" s="1925"/>
      <c r="C37" s="1925"/>
      <c r="D37" s="1925"/>
      <c r="E37" s="1925"/>
      <c r="F37" s="1925"/>
      <c r="G37" s="1925"/>
      <c r="H37" s="1925"/>
      <c r="I37" s="1925"/>
      <c r="J37" s="1925"/>
      <c r="K37" s="1925"/>
    </row>
    <row r="38" spans="1:11" ht="15.75" x14ac:dyDescent="0.25">
      <c r="A38" s="1924" t="s">
        <v>8182</v>
      </c>
      <c r="B38" s="1924"/>
      <c r="C38" s="1924"/>
      <c r="D38" s="1924"/>
      <c r="E38" s="1924"/>
      <c r="F38" s="1924"/>
      <c r="G38" s="1924"/>
      <c r="H38" s="1924"/>
      <c r="I38" s="1924"/>
      <c r="J38" s="1924"/>
      <c r="K38" s="1924"/>
    </row>
    <row r="39" spans="1:11" x14ac:dyDescent="0.25">
      <c r="A39" s="4"/>
      <c r="B39" s="792"/>
      <c r="C39" s="792"/>
      <c r="D39" s="6"/>
      <c r="E39" s="6"/>
      <c r="F39" s="6"/>
      <c r="G39" s="7"/>
      <c r="H39" s="7"/>
      <c r="I39" s="6"/>
      <c r="J39" s="6"/>
      <c r="K39" s="8"/>
    </row>
    <row r="40" spans="1:11" x14ac:dyDescent="0.25">
      <c r="A40" s="1926" t="s">
        <v>2</v>
      </c>
      <c r="B40" s="1926"/>
      <c r="C40" s="1926"/>
      <c r="D40" s="1926"/>
      <c r="E40" s="1926"/>
      <c r="F40" s="1926"/>
      <c r="G40" s="1926"/>
      <c r="H40" s="1926"/>
      <c r="I40" s="1926"/>
      <c r="J40" s="1926"/>
      <c r="K40" s="1926"/>
    </row>
    <row r="41" spans="1:11" x14ac:dyDescent="0.25">
      <c r="A41" s="120"/>
      <c r="B41" s="100"/>
      <c r="C41" s="101"/>
      <c r="D41" s="121"/>
      <c r="E41" s="121"/>
      <c r="F41" s="122"/>
      <c r="G41" s="123"/>
      <c r="H41" s="123"/>
      <c r="I41" s="121"/>
      <c r="J41" s="121"/>
      <c r="K41" s="101"/>
    </row>
    <row r="42" spans="1:11" x14ac:dyDescent="0.25">
      <c r="A42" s="120"/>
      <c r="B42" s="122"/>
      <c r="C42" s="122"/>
      <c r="D42" s="122"/>
      <c r="E42" s="122"/>
      <c r="F42" s="122"/>
      <c r="G42" s="233"/>
      <c r="H42" s="233"/>
      <c r="I42" s="234"/>
      <c r="J42" s="234"/>
      <c r="K42" s="122"/>
    </row>
    <row r="43" spans="1:11" x14ac:dyDescent="0.25">
      <c r="A43" s="1947" t="s">
        <v>379</v>
      </c>
      <c r="B43" s="1947"/>
      <c r="C43" s="88"/>
      <c r="D43" s="788" t="s">
        <v>380</v>
      </c>
      <c r="E43" s="125"/>
      <c r="F43" s="126"/>
      <c r="G43" s="125"/>
      <c r="H43" s="127"/>
      <c r="I43" s="125"/>
      <c r="J43" s="128"/>
      <c r="K43" s="129" t="s">
        <v>381</v>
      </c>
    </row>
    <row r="44" spans="1:11" x14ac:dyDescent="0.25">
      <c r="A44" s="128"/>
      <c r="B44" s="788"/>
      <c r="C44" s="88"/>
      <c r="D44" s="125"/>
      <c r="E44" s="125"/>
      <c r="F44" s="126"/>
      <c r="G44" s="125"/>
      <c r="H44" s="127"/>
      <c r="I44" s="125"/>
      <c r="J44" s="128"/>
      <c r="K44" s="788"/>
    </row>
    <row r="45" spans="1:11" x14ac:dyDescent="0.25">
      <c r="A45" s="128"/>
      <c r="B45" s="788"/>
      <c r="C45" s="88"/>
      <c r="D45" s="125"/>
      <c r="E45" s="125"/>
      <c r="F45" s="126"/>
      <c r="G45" s="125"/>
      <c r="H45" s="127"/>
      <c r="I45" s="125"/>
      <c r="J45" s="128"/>
      <c r="K45" s="788"/>
    </row>
    <row r="46" spans="1:11" x14ac:dyDescent="0.25">
      <c r="A46" s="128"/>
      <c r="B46" s="788"/>
      <c r="C46" s="88"/>
      <c r="D46" s="125"/>
      <c r="E46" s="125"/>
      <c r="F46" s="126"/>
      <c r="G46" s="125"/>
      <c r="H46" s="127"/>
      <c r="I46" s="125"/>
      <c r="J46" s="128"/>
      <c r="K46" s="788"/>
    </row>
    <row r="47" spans="1:11" x14ac:dyDescent="0.25">
      <c r="A47" s="128"/>
      <c r="B47" s="132" t="s">
        <v>389</v>
      </c>
      <c r="C47" s="128"/>
      <c r="D47" s="791"/>
      <c r="E47" s="791" t="s">
        <v>382</v>
      </c>
      <c r="F47" s="791"/>
      <c r="G47" s="790"/>
      <c r="H47" s="790"/>
      <c r="I47" s="790"/>
      <c r="J47" s="791" t="s">
        <v>385</v>
      </c>
      <c r="K47" s="791"/>
    </row>
    <row r="48" spans="1:11" x14ac:dyDescent="0.25">
      <c r="A48" s="128"/>
      <c r="B48" s="102" t="s">
        <v>386</v>
      </c>
      <c r="C48" s="128"/>
      <c r="D48" s="788"/>
      <c r="E48" s="788" t="s">
        <v>386</v>
      </c>
      <c r="F48" s="788"/>
      <c r="G48" s="788"/>
      <c r="H48" s="788"/>
      <c r="I48" s="788"/>
      <c r="J48" s="788" t="s">
        <v>387</v>
      </c>
      <c r="K48" s="788"/>
    </row>
    <row r="49" spans="1:11" x14ac:dyDescent="0.25">
      <c r="A49" s="128"/>
      <c r="B49" s="788"/>
      <c r="C49" s="88"/>
      <c r="D49" s="125"/>
      <c r="E49" s="125"/>
      <c r="F49" s="126"/>
      <c r="G49" s="125"/>
      <c r="H49" s="127"/>
      <c r="I49" s="125"/>
      <c r="J49" s="128"/>
      <c r="K49" s="131" t="s">
        <v>388</v>
      </c>
    </row>
    <row r="50" spans="1:11" x14ac:dyDescent="0.25">
      <c r="A50" s="128"/>
      <c r="B50" s="788"/>
      <c r="C50" s="88"/>
      <c r="D50" s="125"/>
      <c r="E50" s="125"/>
      <c r="F50" s="126"/>
      <c r="G50" s="125"/>
      <c r="H50" s="127"/>
      <c r="I50" s="125"/>
      <c r="J50" s="128"/>
      <c r="K50" s="131"/>
    </row>
    <row r="51" spans="1:11" x14ac:dyDescent="0.25">
      <c r="A51" s="128"/>
      <c r="B51" s="788"/>
      <c r="C51" s="88"/>
      <c r="D51" s="125"/>
      <c r="F51" s="126"/>
      <c r="G51" s="125"/>
      <c r="H51" s="127"/>
      <c r="I51" s="125"/>
      <c r="J51" s="128"/>
      <c r="K51" s="788"/>
    </row>
    <row r="52" spans="1:11" x14ac:dyDescent="0.25">
      <c r="A52" s="128"/>
      <c r="C52" s="88"/>
      <c r="D52" s="789"/>
      <c r="E52" s="790" t="s">
        <v>391</v>
      </c>
      <c r="F52" s="789"/>
      <c r="H52" s="790"/>
      <c r="I52" s="790"/>
      <c r="J52" s="128"/>
      <c r="K52" s="788"/>
    </row>
    <row r="53" spans="1:11" x14ac:dyDescent="0.25">
      <c r="A53" s="128"/>
      <c r="C53" s="88"/>
      <c r="D53" s="787"/>
      <c r="E53" s="788" t="s">
        <v>392</v>
      </c>
      <c r="F53" s="787"/>
      <c r="H53" s="788"/>
      <c r="I53" s="788"/>
      <c r="J53" s="128"/>
      <c r="K53" s="788"/>
    </row>
    <row r="54" spans="1:11" x14ac:dyDescent="0.25">
      <c r="A54" s="128"/>
      <c r="B54" s="128"/>
      <c r="C54" s="128"/>
      <c r="D54" s="128"/>
      <c r="E54" s="128"/>
      <c r="F54" s="128"/>
      <c r="G54" s="128"/>
      <c r="H54" s="128"/>
      <c r="I54" s="128"/>
      <c r="J54" s="128"/>
      <c r="K54" s="128"/>
    </row>
  </sheetData>
  <mergeCells count="12">
    <mergeCell ref="G34:I34"/>
    <mergeCell ref="A1:K1"/>
    <mergeCell ref="C2:I2"/>
    <mergeCell ref="A3:K3"/>
    <mergeCell ref="A4:K4"/>
    <mergeCell ref="A6:K6"/>
    <mergeCell ref="A43:B43"/>
    <mergeCell ref="A35:K35"/>
    <mergeCell ref="C36:I36"/>
    <mergeCell ref="A37:K37"/>
    <mergeCell ref="A38:K38"/>
    <mergeCell ref="A40:K40"/>
  </mergeCells>
  <pageMargins left="0.41" right="0.25" top="0.75" bottom="0.75" header="0.3" footer="0.3"/>
  <pageSetup paperSize="5" orientation="landscape" horizontalDpi="4294967293" verticalDpi="4294967293"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L56"/>
  <sheetViews>
    <sheetView workbookViewId="0">
      <selection activeCell="A4" sqref="A4:K4"/>
    </sheetView>
  </sheetViews>
  <sheetFormatPr defaultRowHeight="15" x14ac:dyDescent="0.25"/>
  <cols>
    <col min="2" max="2" width="23" customWidth="1"/>
    <col min="3" max="3" width="39.5703125" customWidth="1"/>
    <col min="6" max="6" width="12.28515625" customWidth="1"/>
    <col min="7" max="7" width="8.28515625" customWidth="1"/>
    <col min="8" max="8" width="8.5703125" customWidth="1"/>
    <col min="9" max="9" width="8.7109375" customWidth="1"/>
    <col min="10" max="10" width="14.28515625" customWidth="1"/>
    <col min="11" max="11" width="13.7109375" customWidth="1"/>
  </cols>
  <sheetData>
    <row r="1" spans="1:12" ht="15.75" x14ac:dyDescent="0.25">
      <c r="A1" s="1923" t="s">
        <v>0</v>
      </c>
      <c r="B1" s="1923"/>
      <c r="C1" s="1923"/>
      <c r="D1" s="1923"/>
      <c r="E1" s="1923"/>
      <c r="F1" s="1923"/>
      <c r="G1" s="1923"/>
      <c r="H1" s="1923"/>
      <c r="I1" s="1923"/>
      <c r="J1" s="1923"/>
      <c r="K1" s="1923"/>
    </row>
    <row r="2" spans="1:12" ht="15.75" x14ac:dyDescent="0.25">
      <c r="A2" s="1"/>
      <c r="B2" s="2"/>
      <c r="C2" s="1924" t="s">
        <v>8186</v>
      </c>
      <c r="D2" s="1924"/>
      <c r="E2" s="1924"/>
      <c r="F2" s="1924"/>
      <c r="G2" s="1924"/>
      <c r="H2" s="1924"/>
      <c r="I2" s="1924"/>
      <c r="J2" s="3"/>
      <c r="K2" s="2" t="s">
        <v>629</v>
      </c>
    </row>
    <row r="3" spans="1:12" x14ac:dyDescent="0.25">
      <c r="A3" s="1925"/>
      <c r="B3" s="1925"/>
      <c r="C3" s="1925"/>
      <c r="D3" s="1925"/>
      <c r="E3" s="1925"/>
      <c r="F3" s="1925"/>
      <c r="G3" s="1925"/>
      <c r="H3" s="1925"/>
      <c r="I3" s="1925"/>
      <c r="J3" s="1925"/>
      <c r="K3" s="1925"/>
    </row>
    <row r="4" spans="1:12" ht="15.75" x14ac:dyDescent="0.25">
      <c r="A4" s="1924" t="s">
        <v>8185</v>
      </c>
      <c r="B4" s="1924"/>
      <c r="C4" s="1924"/>
      <c r="D4" s="1924"/>
      <c r="E4" s="1924"/>
      <c r="F4" s="1924"/>
      <c r="G4" s="1924"/>
      <c r="H4" s="1924"/>
      <c r="I4" s="1924"/>
      <c r="J4" s="1924"/>
      <c r="K4" s="1924"/>
    </row>
    <row r="5" spans="1:12" x14ac:dyDescent="0.25">
      <c r="A5" s="4"/>
      <c r="B5" s="74"/>
      <c r="C5" s="74"/>
      <c r="D5" s="6"/>
      <c r="E5" s="6"/>
      <c r="F5" s="6"/>
      <c r="G5" s="7"/>
      <c r="H5" s="7"/>
      <c r="I5" s="6"/>
      <c r="J5" s="6"/>
      <c r="K5" s="8"/>
    </row>
    <row r="6" spans="1:12" x14ac:dyDescent="0.25">
      <c r="A6" s="1926" t="s">
        <v>2</v>
      </c>
      <c r="B6" s="1926"/>
      <c r="C6" s="1926"/>
      <c r="D6" s="1926"/>
      <c r="E6" s="1926"/>
      <c r="F6" s="1926"/>
      <c r="G6" s="1926"/>
      <c r="H6" s="1926"/>
      <c r="I6" s="1926"/>
      <c r="J6" s="1926"/>
      <c r="K6" s="1926"/>
    </row>
    <row r="7" spans="1:12" x14ac:dyDescent="0.25">
      <c r="A7" s="9"/>
      <c r="B7" s="10"/>
      <c r="C7" s="11"/>
      <c r="D7" s="12"/>
      <c r="E7" s="12"/>
      <c r="F7" s="13"/>
      <c r="G7" s="14"/>
      <c r="H7" s="14"/>
      <c r="I7" s="12"/>
      <c r="J7" s="12"/>
      <c r="K7" s="11"/>
    </row>
    <row r="8" spans="1:12" x14ac:dyDescent="0.25">
      <c r="A8" s="15" t="s">
        <v>3</v>
      </c>
      <c r="B8" s="16" t="s">
        <v>4</v>
      </c>
      <c r="C8" s="17" t="s">
        <v>5</v>
      </c>
      <c r="D8" s="16" t="s">
        <v>6</v>
      </c>
      <c r="E8" s="16" t="s">
        <v>7</v>
      </c>
      <c r="F8" s="16" t="s">
        <v>8</v>
      </c>
      <c r="G8" s="18" t="s">
        <v>9</v>
      </c>
      <c r="H8" s="18" t="s">
        <v>10</v>
      </c>
      <c r="I8" s="19" t="s">
        <v>11</v>
      </c>
      <c r="J8" s="20" t="s">
        <v>12</v>
      </c>
      <c r="K8" s="17" t="s">
        <v>13</v>
      </c>
    </row>
    <row r="9" spans="1:12" x14ac:dyDescent="0.25">
      <c r="A9" s="21"/>
      <c r="B9" s="22"/>
      <c r="C9" s="23"/>
      <c r="D9" s="24" t="s">
        <v>14</v>
      </c>
      <c r="E9" s="24" t="s">
        <v>15</v>
      </c>
      <c r="F9" s="24" t="s">
        <v>16</v>
      </c>
      <c r="G9" s="25" t="s">
        <v>17</v>
      </c>
      <c r="H9" s="26" t="s">
        <v>18</v>
      </c>
      <c r="I9" s="17" t="s">
        <v>19</v>
      </c>
      <c r="J9" s="24" t="s">
        <v>16</v>
      </c>
      <c r="K9" s="23"/>
    </row>
    <row r="10" spans="1:12" x14ac:dyDescent="0.25">
      <c r="A10" s="75"/>
      <c r="B10" s="241"/>
      <c r="C10" s="29"/>
      <c r="D10" s="30"/>
      <c r="E10" s="31"/>
      <c r="F10" s="32"/>
      <c r="G10" s="77"/>
      <c r="H10" s="211"/>
      <c r="I10" s="34"/>
      <c r="J10" s="274"/>
      <c r="K10" s="36"/>
    </row>
    <row r="11" spans="1:12" x14ac:dyDescent="0.25">
      <c r="A11" s="79">
        <v>38056</v>
      </c>
      <c r="B11" s="872" t="s">
        <v>3416</v>
      </c>
      <c r="C11" s="110" t="s">
        <v>6187</v>
      </c>
      <c r="D11" s="232" t="s">
        <v>8191</v>
      </c>
      <c r="E11" s="87"/>
      <c r="F11" s="224">
        <v>2181818.66</v>
      </c>
      <c r="G11" s="99"/>
      <c r="H11" s="42"/>
      <c r="I11" s="144"/>
      <c r="J11" s="43">
        <f>F11</f>
        <v>2181818.66</v>
      </c>
      <c r="K11" s="44" t="s">
        <v>330</v>
      </c>
      <c r="L11" s="93"/>
    </row>
    <row r="12" spans="1:12" x14ac:dyDescent="0.25">
      <c r="A12" s="87"/>
      <c r="B12" s="872"/>
      <c r="C12" s="110"/>
      <c r="D12" s="232"/>
      <c r="E12" s="87"/>
      <c r="F12" s="232"/>
      <c r="G12" s="87"/>
      <c r="H12" s="232"/>
      <c r="I12" s="87"/>
      <c r="J12" s="43">
        <f t="shared" ref="J12:J33" si="0">F12</f>
        <v>0</v>
      </c>
      <c r="K12" s="87"/>
      <c r="L12" s="93"/>
    </row>
    <row r="13" spans="1:12" x14ac:dyDescent="0.25">
      <c r="A13" s="79">
        <v>36270</v>
      </c>
      <c r="B13" s="872" t="s">
        <v>3415</v>
      </c>
      <c r="C13" s="110" t="s">
        <v>6185</v>
      </c>
      <c r="D13" s="232" t="s">
        <v>8190</v>
      </c>
      <c r="E13" s="87"/>
      <c r="F13" s="51">
        <v>1126526.8</v>
      </c>
      <c r="G13" s="99"/>
      <c r="H13" s="42"/>
      <c r="I13" s="144"/>
      <c r="J13" s="43">
        <f>F13</f>
        <v>1126526.8</v>
      </c>
      <c r="K13" s="44" t="s">
        <v>330</v>
      </c>
      <c r="L13" s="93"/>
    </row>
    <row r="14" spans="1:12" x14ac:dyDescent="0.25">
      <c r="A14" s="87"/>
      <c r="B14" s="872"/>
      <c r="C14" s="110"/>
      <c r="D14" s="232"/>
      <c r="E14" s="87"/>
      <c r="F14" s="232"/>
      <c r="G14" s="87"/>
      <c r="H14" s="232"/>
      <c r="I14" s="87"/>
      <c r="J14" s="43">
        <f t="shared" si="0"/>
        <v>0</v>
      </c>
      <c r="K14" s="87"/>
      <c r="L14" s="93"/>
    </row>
    <row r="15" spans="1:12" x14ac:dyDescent="0.25">
      <c r="A15" s="79">
        <v>36270</v>
      </c>
      <c r="B15" s="872" t="s">
        <v>3418</v>
      </c>
      <c r="C15" s="110"/>
      <c r="D15" s="232" t="s">
        <v>8189</v>
      </c>
      <c r="E15" s="87"/>
      <c r="F15" s="51">
        <v>1480336.59</v>
      </c>
      <c r="G15" s="99"/>
      <c r="H15" s="42"/>
      <c r="I15" s="144"/>
      <c r="J15" s="43">
        <f>F15</f>
        <v>1480336.59</v>
      </c>
      <c r="K15" s="44" t="s">
        <v>330</v>
      </c>
      <c r="L15" s="93"/>
    </row>
    <row r="16" spans="1:12" x14ac:dyDescent="0.25">
      <c r="A16" s="93"/>
      <c r="B16" s="93"/>
      <c r="C16" s="93"/>
      <c r="D16" s="93"/>
      <c r="E16" s="93"/>
      <c r="F16" s="93"/>
      <c r="G16" s="93"/>
      <c r="H16" s="93"/>
      <c r="I16" s="93"/>
      <c r="J16" s="93"/>
      <c r="K16" s="92"/>
      <c r="L16" s="93"/>
    </row>
    <row r="17" spans="1:12" x14ac:dyDescent="0.25">
      <c r="A17" s="79">
        <v>35059</v>
      </c>
      <c r="B17" s="872" t="s">
        <v>3417</v>
      </c>
      <c r="C17" s="110" t="s">
        <v>6186</v>
      </c>
      <c r="D17" s="232" t="s">
        <v>8188</v>
      </c>
      <c r="E17" s="87"/>
      <c r="F17" s="51">
        <v>1057420</v>
      </c>
      <c r="G17" s="99"/>
      <c r="H17" s="42"/>
      <c r="I17" s="144"/>
      <c r="J17" s="43">
        <f>F17</f>
        <v>1057420</v>
      </c>
      <c r="K17" s="44" t="s">
        <v>330</v>
      </c>
      <c r="L17" s="93"/>
    </row>
    <row r="18" spans="1:12" x14ac:dyDescent="0.25">
      <c r="A18" s="93"/>
      <c r="B18" s="93"/>
      <c r="C18" s="93"/>
      <c r="D18" s="93"/>
      <c r="E18" s="93"/>
      <c r="F18" s="93"/>
      <c r="G18" s="93"/>
      <c r="H18" s="93"/>
      <c r="I18" s="93"/>
      <c r="J18" s="93"/>
      <c r="K18" s="92"/>
      <c r="L18" s="93"/>
    </row>
    <row r="19" spans="1:12" x14ac:dyDescent="0.25">
      <c r="A19" s="79">
        <v>34302</v>
      </c>
      <c r="B19" s="872" t="s">
        <v>3419</v>
      </c>
      <c r="C19" s="110" t="s">
        <v>3420</v>
      </c>
      <c r="D19" s="232" t="s">
        <v>8187</v>
      </c>
      <c r="E19" s="87"/>
      <c r="F19" s="51">
        <v>942616.1</v>
      </c>
      <c r="G19" s="99"/>
      <c r="H19" s="42"/>
      <c r="I19" s="144"/>
      <c r="J19" s="43">
        <f t="shared" si="0"/>
        <v>942616.1</v>
      </c>
      <c r="K19" s="44" t="s">
        <v>330</v>
      </c>
      <c r="L19" s="93"/>
    </row>
    <row r="20" spans="1:12" x14ac:dyDescent="0.25">
      <c r="A20" s="79"/>
      <c r="B20" s="872"/>
      <c r="C20" s="110"/>
      <c r="D20" s="232"/>
      <c r="E20" s="87"/>
      <c r="F20" s="51"/>
      <c r="G20" s="85"/>
      <c r="H20" s="49"/>
      <c r="I20" s="44"/>
      <c r="J20" s="43">
        <f t="shared" si="0"/>
        <v>0</v>
      </c>
      <c r="K20" s="44"/>
      <c r="L20" s="93"/>
    </row>
    <row r="21" spans="1:12" x14ac:dyDescent="0.25">
      <c r="A21" s="79"/>
      <c r="B21" s="181"/>
      <c r="C21" s="87"/>
      <c r="D21" s="232"/>
      <c r="E21" s="87"/>
      <c r="F21" s="51"/>
      <c r="G21" s="85"/>
      <c r="H21" s="49"/>
      <c r="I21" s="44"/>
      <c r="J21" s="43">
        <f t="shared" si="0"/>
        <v>0</v>
      </c>
      <c r="K21" s="44"/>
      <c r="L21" s="93"/>
    </row>
    <row r="22" spans="1:12" x14ac:dyDescent="0.25">
      <c r="A22" s="92"/>
      <c r="B22" s="873"/>
      <c r="C22" s="92"/>
      <c r="D22" s="93"/>
      <c r="E22" s="92"/>
      <c r="F22" s="93"/>
      <c r="G22" s="92"/>
      <c r="H22" s="93"/>
      <c r="I22" s="92"/>
      <c r="J22" s="43">
        <f>F22</f>
        <v>0</v>
      </c>
      <c r="K22" s="92"/>
      <c r="L22" s="93"/>
    </row>
    <row r="23" spans="1:12" x14ac:dyDescent="0.25">
      <c r="A23" s="79"/>
      <c r="B23" s="319"/>
      <c r="C23" s="87"/>
      <c r="D23" s="232"/>
      <c r="E23" s="87"/>
      <c r="F23" s="51"/>
      <c r="G23" s="85"/>
      <c r="H23" s="49"/>
      <c r="I23" s="44"/>
      <c r="J23" s="43">
        <f t="shared" si="0"/>
        <v>0</v>
      </c>
      <c r="K23" s="44"/>
      <c r="L23" s="93"/>
    </row>
    <row r="24" spans="1:12" x14ac:dyDescent="0.25">
      <c r="A24" s="92"/>
      <c r="B24" s="320"/>
      <c r="C24" s="92"/>
      <c r="D24" s="93"/>
      <c r="E24" s="92"/>
      <c r="F24" s="93"/>
      <c r="G24" s="92"/>
      <c r="H24" s="93"/>
      <c r="I24" s="92"/>
      <c r="J24" s="43">
        <f t="shared" si="0"/>
        <v>0</v>
      </c>
      <c r="K24" s="92"/>
      <c r="L24" s="93"/>
    </row>
    <row r="25" spans="1:12" x14ac:dyDescent="0.25">
      <c r="A25" s="79"/>
      <c r="B25" s="319"/>
      <c r="C25" s="87"/>
      <c r="D25" s="88"/>
      <c r="E25" s="87"/>
      <c r="F25" s="51"/>
      <c r="G25" s="85"/>
      <c r="H25" s="102"/>
      <c r="I25" s="53"/>
      <c r="J25" s="43">
        <f t="shared" si="0"/>
        <v>0</v>
      </c>
      <c r="K25" s="44"/>
      <c r="L25" s="93"/>
    </row>
    <row r="26" spans="1:12" x14ac:dyDescent="0.25">
      <c r="A26" s="92"/>
      <c r="B26" s="320"/>
      <c r="C26" s="92"/>
      <c r="E26" s="92"/>
      <c r="F26" s="93"/>
      <c r="G26" s="92"/>
      <c r="H26" s="128"/>
      <c r="I26" s="92"/>
      <c r="J26" s="86">
        <f t="shared" si="0"/>
        <v>0</v>
      </c>
      <c r="K26" s="92"/>
      <c r="L26" s="93"/>
    </row>
    <row r="27" spans="1:12" x14ac:dyDescent="0.25">
      <c r="A27" s="79"/>
      <c r="B27" s="319"/>
      <c r="C27" s="87"/>
      <c r="D27" s="88"/>
      <c r="E27" s="87"/>
      <c r="F27" s="51"/>
      <c r="G27" s="85"/>
      <c r="H27" s="102"/>
      <c r="I27" s="44"/>
      <c r="J27" s="86">
        <f t="shared" si="0"/>
        <v>0</v>
      </c>
      <c r="K27" s="44"/>
      <c r="L27" s="93"/>
    </row>
    <row r="28" spans="1:12" x14ac:dyDescent="0.25">
      <c r="A28" s="92"/>
      <c r="B28" s="320"/>
      <c r="C28" s="92"/>
      <c r="E28" s="92"/>
      <c r="G28" s="92"/>
      <c r="H28" s="128"/>
      <c r="I28" s="92"/>
      <c r="J28" s="86">
        <f t="shared" si="0"/>
        <v>0</v>
      </c>
      <c r="K28" s="92"/>
    </row>
    <row r="29" spans="1:12" x14ac:dyDescent="0.25">
      <c r="A29" s="79"/>
      <c r="B29" s="319"/>
      <c r="C29" s="87"/>
      <c r="D29" s="88"/>
      <c r="E29" s="87"/>
      <c r="F29" s="84"/>
      <c r="G29" s="85"/>
      <c r="H29" s="102"/>
      <c r="I29" s="53"/>
      <c r="J29" s="86">
        <f t="shared" si="0"/>
        <v>0</v>
      </c>
      <c r="K29" s="44"/>
    </row>
    <row r="30" spans="1:12" x14ac:dyDescent="0.25">
      <c r="A30" s="92"/>
      <c r="B30" s="320"/>
      <c r="C30" s="92"/>
      <c r="E30" s="92"/>
      <c r="G30" s="92"/>
      <c r="I30" s="92"/>
      <c r="J30" s="86">
        <f t="shared" si="0"/>
        <v>0</v>
      </c>
      <c r="K30" s="92"/>
    </row>
    <row r="31" spans="1:12" x14ac:dyDescent="0.25">
      <c r="A31" s="79"/>
      <c r="B31" s="319"/>
      <c r="C31" s="87"/>
      <c r="D31" s="88"/>
      <c r="E31" s="87"/>
      <c r="F31" s="84"/>
      <c r="G31" s="99"/>
      <c r="H31" s="150"/>
      <c r="I31" s="144"/>
      <c r="J31" s="86">
        <f t="shared" si="0"/>
        <v>0</v>
      </c>
      <c r="K31" s="44"/>
    </row>
    <row r="32" spans="1:12" x14ac:dyDescent="0.25">
      <c r="A32" s="92"/>
      <c r="B32" s="320"/>
      <c r="C32" s="92"/>
      <c r="E32" s="92"/>
      <c r="G32" s="92"/>
      <c r="H32" s="128"/>
      <c r="I32" s="92"/>
      <c r="J32" s="86">
        <f t="shared" si="0"/>
        <v>0</v>
      </c>
      <c r="K32" s="92"/>
    </row>
    <row r="33" spans="1:11" x14ac:dyDescent="0.25">
      <c r="A33" s="79"/>
      <c r="B33" s="319"/>
      <c r="C33" s="87"/>
      <c r="D33" s="88"/>
      <c r="E33" s="87"/>
      <c r="F33" s="84"/>
      <c r="G33" s="104"/>
      <c r="H33" s="102"/>
      <c r="I33" s="66"/>
      <c r="J33" s="86">
        <f t="shared" si="0"/>
        <v>0</v>
      </c>
      <c r="K33" s="44"/>
    </row>
    <row r="34" spans="1:11" x14ac:dyDescent="0.25">
      <c r="A34" s="105"/>
      <c r="B34" s="10"/>
      <c r="C34" s="66"/>
      <c r="D34" s="13"/>
      <c r="E34" s="67"/>
      <c r="F34" s="68"/>
      <c r="G34" s="1952" t="s">
        <v>377</v>
      </c>
      <c r="H34" s="1953"/>
      <c r="I34" s="1954"/>
      <c r="J34" s="106">
        <f>SUM(J10:J33)</f>
        <v>6788718.1499999994</v>
      </c>
      <c r="K34" s="23"/>
    </row>
    <row r="35" spans="1:11" ht="15.75" x14ac:dyDescent="0.25">
      <c r="A35" s="1923" t="s">
        <v>0</v>
      </c>
      <c r="B35" s="1923"/>
      <c r="C35" s="1923"/>
      <c r="D35" s="1923"/>
      <c r="E35" s="1923"/>
      <c r="F35" s="1923"/>
      <c r="G35" s="1923"/>
      <c r="H35" s="1923"/>
      <c r="I35" s="1923"/>
      <c r="J35" s="1923"/>
      <c r="K35" s="1923"/>
    </row>
    <row r="36" spans="1:11" ht="15.75" x14ac:dyDescent="0.25">
      <c r="A36" s="1"/>
      <c r="B36" s="2"/>
      <c r="C36" s="1924" t="s">
        <v>6829</v>
      </c>
      <c r="D36" s="1924"/>
      <c r="E36" s="1924"/>
      <c r="F36" s="1924"/>
      <c r="G36" s="1924"/>
      <c r="H36" s="1924"/>
      <c r="I36" s="1924"/>
      <c r="J36" s="3"/>
      <c r="K36" s="2" t="s">
        <v>3309</v>
      </c>
    </row>
    <row r="37" spans="1:11" x14ac:dyDescent="0.25">
      <c r="A37" s="1969"/>
      <c r="B37" s="1925"/>
      <c r="C37" s="1925"/>
      <c r="D37" s="1925"/>
      <c r="E37" s="1925"/>
      <c r="F37" s="1925"/>
      <c r="G37" s="1925"/>
      <c r="H37" s="1925"/>
      <c r="I37" s="1925"/>
      <c r="J37" s="1925"/>
      <c r="K37" s="1925"/>
    </row>
    <row r="38" spans="1:11" ht="15.75" x14ac:dyDescent="0.25">
      <c r="A38" s="1924" t="s">
        <v>8185</v>
      </c>
      <c r="B38" s="1924"/>
      <c r="C38" s="1924"/>
      <c r="D38" s="1924"/>
      <c r="E38" s="1924"/>
      <c r="F38" s="1924"/>
      <c r="G38" s="1924"/>
      <c r="H38" s="1924"/>
      <c r="I38" s="1924"/>
      <c r="J38" s="1924"/>
      <c r="K38" s="1924"/>
    </row>
    <row r="39" spans="1:11" x14ac:dyDescent="0.25">
      <c r="A39" s="4"/>
      <c r="B39" s="74"/>
      <c r="C39" s="74"/>
      <c r="D39" s="6"/>
      <c r="E39" s="6"/>
      <c r="F39" s="6"/>
      <c r="G39" s="7"/>
      <c r="H39" s="7"/>
      <c r="I39" s="6"/>
      <c r="J39" s="6"/>
      <c r="K39" s="8"/>
    </row>
    <row r="40" spans="1:11" x14ac:dyDescent="0.25">
      <c r="A40" s="1926" t="s">
        <v>2</v>
      </c>
      <c r="B40" s="1926"/>
      <c r="C40" s="1926"/>
      <c r="D40" s="1926"/>
      <c r="E40" s="1926"/>
      <c r="F40" s="1926"/>
      <c r="G40" s="1926"/>
      <c r="H40" s="1926"/>
      <c r="I40" s="1926"/>
      <c r="J40" s="1926"/>
      <c r="K40" s="1926"/>
    </row>
    <row r="41" spans="1:11" x14ac:dyDescent="0.25">
      <c r="A41" s="133"/>
      <c r="B41" s="100"/>
      <c r="C41" s="101"/>
      <c r="D41" s="121"/>
      <c r="E41" s="121"/>
      <c r="F41" s="122"/>
      <c r="G41" s="123"/>
      <c r="H41" s="123"/>
      <c r="I41" s="121"/>
      <c r="J41" s="121"/>
      <c r="K41" s="101"/>
    </row>
    <row r="42" spans="1:11" x14ac:dyDescent="0.25">
      <c r="A42" s="200"/>
    </row>
    <row r="43" spans="1:11" x14ac:dyDescent="0.25">
      <c r="A43" s="200"/>
    </row>
    <row r="44" spans="1:11" x14ac:dyDescent="0.25">
      <c r="A44" s="1947" t="s">
        <v>379</v>
      </c>
      <c r="B44" s="1947"/>
      <c r="C44" s="88"/>
      <c r="D44" s="788" t="s">
        <v>380</v>
      </c>
      <c r="E44" s="125"/>
      <c r="F44" s="126"/>
      <c r="G44" s="125"/>
      <c r="H44" s="127"/>
      <c r="I44" s="125"/>
      <c r="J44" s="128"/>
      <c r="K44" s="129" t="s">
        <v>381</v>
      </c>
    </row>
    <row r="45" spans="1:11" x14ac:dyDescent="0.25">
      <c r="A45" s="128"/>
      <c r="B45" s="788"/>
      <c r="C45" s="88"/>
      <c r="D45" s="125"/>
      <c r="E45" s="125"/>
      <c r="F45" s="126"/>
      <c r="G45" s="125"/>
      <c r="H45" s="127"/>
      <c r="I45" s="125"/>
      <c r="J45" s="128"/>
      <c r="K45" s="788"/>
    </row>
    <row r="46" spans="1:11" x14ac:dyDescent="0.25">
      <c r="A46" s="128"/>
      <c r="B46" s="788"/>
      <c r="C46" s="88"/>
      <c r="D46" s="125"/>
      <c r="E46" s="125"/>
      <c r="F46" s="126"/>
      <c r="G46" s="125"/>
      <c r="H46" s="127"/>
      <c r="I46" s="125"/>
      <c r="J46" s="128"/>
      <c r="K46" s="788"/>
    </row>
    <row r="47" spans="1:11" x14ac:dyDescent="0.25">
      <c r="A47" s="128"/>
      <c r="B47" s="788"/>
      <c r="C47" s="88"/>
      <c r="D47" s="125"/>
      <c r="E47" s="125"/>
      <c r="F47" s="126"/>
      <c r="G47" s="125"/>
      <c r="H47" s="127"/>
      <c r="I47" s="125"/>
      <c r="J47" s="128"/>
      <c r="K47" s="788"/>
    </row>
    <row r="48" spans="1:11" x14ac:dyDescent="0.25">
      <c r="A48" s="128"/>
      <c r="B48" s="132" t="s">
        <v>389</v>
      </c>
      <c r="C48" s="128"/>
      <c r="D48" s="791"/>
      <c r="E48" s="791" t="s">
        <v>382</v>
      </c>
      <c r="F48" s="791"/>
      <c r="G48" s="790"/>
      <c r="H48" s="790"/>
      <c r="I48" s="790"/>
      <c r="J48" s="791" t="s">
        <v>385</v>
      </c>
      <c r="K48" s="791"/>
    </row>
    <row r="49" spans="1:11" x14ac:dyDescent="0.25">
      <c r="A49" s="128"/>
      <c r="B49" s="102" t="s">
        <v>386</v>
      </c>
      <c r="C49" s="128"/>
      <c r="D49" s="788"/>
      <c r="E49" s="788" t="s">
        <v>386</v>
      </c>
      <c r="F49" s="788"/>
      <c r="G49" s="788"/>
      <c r="H49" s="788"/>
      <c r="I49" s="788"/>
      <c r="J49" s="788" t="s">
        <v>387</v>
      </c>
      <c r="K49" s="788"/>
    </row>
    <row r="50" spans="1:11" x14ac:dyDescent="0.25">
      <c r="A50" s="128"/>
      <c r="B50" s="788"/>
      <c r="C50" s="88"/>
      <c r="D50" s="125"/>
      <c r="E50" s="125"/>
      <c r="F50" s="126"/>
      <c r="G50" s="125"/>
      <c r="H50" s="127"/>
      <c r="I50" s="125"/>
      <c r="J50" s="128"/>
      <c r="K50" s="131" t="s">
        <v>388</v>
      </c>
    </row>
    <row r="51" spans="1:11" x14ac:dyDescent="0.25">
      <c r="A51" s="128"/>
      <c r="B51" s="788"/>
      <c r="C51" s="88"/>
      <c r="D51" s="125"/>
      <c r="E51" s="125"/>
      <c r="F51" s="126"/>
      <c r="G51" s="125"/>
      <c r="H51" s="127"/>
      <c r="I51" s="125"/>
      <c r="J51" s="128"/>
      <c r="K51" s="131"/>
    </row>
    <row r="52" spans="1:11" x14ac:dyDescent="0.25">
      <c r="A52" s="128"/>
      <c r="B52" s="788"/>
      <c r="C52" s="88"/>
      <c r="D52" s="125"/>
      <c r="F52" s="126"/>
      <c r="G52" s="125"/>
      <c r="H52" s="127"/>
      <c r="I52" s="125"/>
      <c r="J52" s="128"/>
      <c r="K52" s="788"/>
    </row>
    <row r="53" spans="1:11" x14ac:dyDescent="0.25">
      <c r="A53" s="128"/>
      <c r="C53" s="88"/>
      <c r="D53" s="789"/>
      <c r="E53" s="790" t="s">
        <v>391</v>
      </c>
      <c r="F53" s="789"/>
      <c r="H53" s="790"/>
      <c r="I53" s="790"/>
      <c r="J53" s="128"/>
      <c r="K53" s="788"/>
    </row>
    <row r="54" spans="1:11" x14ac:dyDescent="0.25">
      <c r="A54" s="128"/>
      <c r="C54" s="88"/>
      <c r="D54" s="787"/>
      <c r="E54" s="788" t="s">
        <v>392</v>
      </c>
      <c r="F54" s="787"/>
      <c r="H54" s="788"/>
      <c r="I54" s="788"/>
      <c r="J54" s="128"/>
      <c r="K54" s="788"/>
    </row>
    <row r="55" spans="1:11" x14ac:dyDescent="0.25">
      <c r="A55" s="128"/>
      <c r="B55" s="128"/>
      <c r="C55" s="128"/>
      <c r="D55" s="128"/>
      <c r="E55" s="128"/>
      <c r="F55" s="128"/>
      <c r="G55" s="128"/>
      <c r="H55" s="128"/>
      <c r="I55" s="128"/>
      <c r="J55" s="128"/>
      <c r="K55" s="128"/>
    </row>
    <row r="56" spans="1:11" x14ac:dyDescent="0.25">
      <c r="A56" s="133"/>
      <c r="B56" s="101"/>
      <c r="C56" s="101"/>
      <c r="D56" s="100"/>
      <c r="E56" s="101"/>
      <c r="F56" s="101"/>
      <c r="G56" s="102"/>
      <c r="H56" s="102"/>
      <c r="I56" s="101"/>
      <c r="J56" s="101"/>
      <c r="K56" s="101"/>
    </row>
  </sheetData>
  <mergeCells count="12">
    <mergeCell ref="A44:B44"/>
    <mergeCell ref="A35:K35"/>
    <mergeCell ref="C36:I36"/>
    <mergeCell ref="A37:K37"/>
    <mergeCell ref="A38:K38"/>
    <mergeCell ref="A40:K40"/>
    <mergeCell ref="G34:I34"/>
    <mergeCell ref="A1:K1"/>
    <mergeCell ref="C2:I2"/>
    <mergeCell ref="A3:K3"/>
    <mergeCell ref="A4:K4"/>
    <mergeCell ref="A6:K6"/>
  </mergeCells>
  <pageMargins left="0.25" right="0.25" top="0.75" bottom="0.75" header="0.3" footer="0.3"/>
  <pageSetup paperSize="5" orientation="landscape" horizontalDpi="4294967293" verticalDpi="4294967293"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K56"/>
  <sheetViews>
    <sheetView workbookViewId="0">
      <selection activeCell="I19" sqref="I19"/>
    </sheetView>
  </sheetViews>
  <sheetFormatPr defaultRowHeight="15" x14ac:dyDescent="0.25"/>
  <cols>
    <col min="2" max="2" width="22.7109375" customWidth="1"/>
    <col min="3" max="3" width="39.140625" customWidth="1"/>
    <col min="6" max="6" width="11.85546875" customWidth="1"/>
    <col min="7" max="7" width="8" customWidth="1"/>
    <col min="8" max="8" width="8.85546875" customWidth="1"/>
    <col min="9" max="9" width="8" customWidth="1"/>
    <col min="10" max="10" width="13.28515625" bestFit="1" customWidth="1"/>
    <col min="11" max="11" width="13.5703125" bestFit="1" customWidth="1"/>
  </cols>
  <sheetData>
    <row r="1" spans="1:11" ht="15.75" x14ac:dyDescent="0.25">
      <c r="A1" s="1923" t="s">
        <v>0</v>
      </c>
      <c r="B1" s="1923"/>
      <c r="C1" s="1923"/>
      <c r="D1" s="1923"/>
      <c r="E1" s="1923"/>
      <c r="F1" s="1923"/>
      <c r="G1" s="1923"/>
      <c r="H1" s="1923"/>
      <c r="I1" s="1923"/>
      <c r="J1" s="1923"/>
      <c r="K1" s="1923"/>
    </row>
    <row r="2" spans="1:11" ht="15.75" x14ac:dyDescent="0.25">
      <c r="A2" s="1"/>
      <c r="B2" s="2"/>
      <c r="C2" s="1924" t="s">
        <v>8186</v>
      </c>
      <c r="D2" s="1924"/>
      <c r="E2" s="1924"/>
      <c r="F2" s="1924"/>
      <c r="G2" s="1924"/>
      <c r="H2" s="1924"/>
      <c r="I2" s="1924"/>
      <c r="J2" s="3"/>
      <c r="K2" s="2" t="s">
        <v>629</v>
      </c>
    </row>
    <row r="3" spans="1:11" x14ac:dyDescent="0.25">
      <c r="A3" s="1925"/>
      <c r="B3" s="1925"/>
      <c r="C3" s="1925"/>
      <c r="D3" s="1925"/>
      <c r="E3" s="1925"/>
      <c r="F3" s="1925"/>
      <c r="G3" s="1925"/>
      <c r="H3" s="1925"/>
      <c r="I3" s="1925"/>
      <c r="J3" s="1925"/>
      <c r="K3" s="1925"/>
    </row>
    <row r="4" spans="1:11" ht="15.75" x14ac:dyDescent="0.25">
      <c r="A4" s="1924" t="s">
        <v>8205</v>
      </c>
      <c r="B4" s="1924"/>
      <c r="C4" s="1924"/>
      <c r="D4" s="1924"/>
      <c r="E4" s="1924"/>
      <c r="F4" s="1924"/>
      <c r="G4" s="1924"/>
      <c r="H4" s="1924"/>
      <c r="I4" s="1924"/>
      <c r="J4" s="1924"/>
      <c r="K4" s="1924"/>
    </row>
    <row r="5" spans="1:11" x14ac:dyDescent="0.25">
      <c r="A5" s="4"/>
      <c r="B5" s="773"/>
      <c r="C5" s="773"/>
      <c r="D5" s="6"/>
      <c r="E5" s="6"/>
      <c r="F5" s="6"/>
      <c r="G5" s="7"/>
      <c r="H5" s="7"/>
      <c r="I5" s="6"/>
      <c r="J5" s="6"/>
      <c r="K5" s="8"/>
    </row>
    <row r="6" spans="1:11" x14ac:dyDescent="0.25">
      <c r="A6" s="1926" t="s">
        <v>2</v>
      </c>
      <c r="B6" s="1926"/>
      <c r="C6" s="1926"/>
      <c r="D6" s="1926"/>
      <c r="E6" s="1926"/>
      <c r="F6" s="1926"/>
      <c r="G6" s="1926"/>
      <c r="H6" s="1926"/>
      <c r="I6" s="1926"/>
      <c r="J6" s="1926"/>
      <c r="K6" s="1926"/>
    </row>
    <row r="7" spans="1:11" x14ac:dyDescent="0.25">
      <c r="A7" s="9"/>
      <c r="B7" s="10"/>
      <c r="C7" s="11"/>
      <c r="D7" s="12"/>
      <c r="E7" s="12"/>
      <c r="F7" s="13"/>
      <c r="G7" s="14"/>
      <c r="H7" s="14"/>
      <c r="I7" s="12"/>
      <c r="J7" s="12"/>
      <c r="K7" s="11"/>
    </row>
    <row r="8" spans="1:11" x14ac:dyDescent="0.25">
      <c r="A8" s="15" t="s">
        <v>3</v>
      </c>
      <c r="B8" s="16" t="s">
        <v>4</v>
      </c>
      <c r="C8" s="17" t="s">
        <v>5</v>
      </c>
      <c r="D8" s="16" t="s">
        <v>6</v>
      </c>
      <c r="E8" s="16" t="s">
        <v>7</v>
      </c>
      <c r="F8" s="16" t="s">
        <v>8</v>
      </c>
      <c r="G8" s="18" t="s">
        <v>9</v>
      </c>
      <c r="H8" s="18" t="s">
        <v>10</v>
      </c>
      <c r="I8" s="19" t="s">
        <v>11</v>
      </c>
      <c r="J8" s="20" t="s">
        <v>12</v>
      </c>
      <c r="K8" s="17" t="s">
        <v>13</v>
      </c>
    </row>
    <row r="9" spans="1:11" x14ac:dyDescent="0.25">
      <c r="A9" s="21"/>
      <c r="B9" s="22"/>
      <c r="C9" s="23"/>
      <c r="D9" s="24" t="s">
        <v>14</v>
      </c>
      <c r="E9" s="24" t="s">
        <v>15</v>
      </c>
      <c r="F9" s="24" t="s">
        <v>16</v>
      </c>
      <c r="G9" s="25" t="s">
        <v>17</v>
      </c>
      <c r="H9" s="26" t="s">
        <v>18</v>
      </c>
      <c r="I9" s="17" t="s">
        <v>19</v>
      </c>
      <c r="J9" s="24" t="s">
        <v>16</v>
      </c>
      <c r="K9" s="23"/>
    </row>
    <row r="10" spans="1:11" x14ac:dyDescent="0.25">
      <c r="A10" s="75"/>
      <c r="B10" s="241"/>
      <c r="C10" s="29"/>
      <c r="D10" s="30"/>
      <c r="E10" s="31"/>
      <c r="F10" s="32"/>
      <c r="G10" s="77"/>
      <c r="H10" s="211"/>
      <c r="I10" s="34"/>
      <c r="J10" s="78"/>
      <c r="K10" s="36"/>
    </row>
    <row r="11" spans="1:11" x14ac:dyDescent="0.25">
      <c r="A11" s="79">
        <v>41696</v>
      </c>
      <c r="B11" s="772" t="s">
        <v>8203</v>
      </c>
      <c r="C11" s="778" t="s">
        <v>8201</v>
      </c>
      <c r="D11" s="778" t="s">
        <v>8204</v>
      </c>
      <c r="E11" s="779"/>
      <c r="F11" s="779">
        <v>3051714.24</v>
      </c>
      <c r="G11" s="99"/>
      <c r="H11" s="99"/>
      <c r="I11" s="144"/>
      <c r="J11" s="86">
        <f>F11</f>
        <v>3051714.24</v>
      </c>
      <c r="K11" s="44" t="s">
        <v>330</v>
      </c>
    </row>
    <row r="12" spans="1:11" x14ac:dyDescent="0.25">
      <c r="A12" s="87"/>
      <c r="B12" s="199"/>
      <c r="C12" s="87"/>
      <c r="D12" s="200"/>
      <c r="E12" s="87"/>
      <c r="F12" s="200"/>
      <c r="G12" s="87"/>
      <c r="H12" s="88"/>
      <c r="I12" s="87"/>
      <c r="J12" s="86">
        <f t="shared" ref="J12:J33" si="0">F12</f>
        <v>0</v>
      </c>
      <c r="K12" s="87"/>
    </row>
    <row r="13" spans="1:11" x14ac:dyDescent="0.25">
      <c r="A13" s="79"/>
      <c r="B13" s="772"/>
      <c r="C13" s="87"/>
      <c r="D13" s="88"/>
      <c r="E13" s="87"/>
      <c r="F13" s="201"/>
      <c r="G13" s="99"/>
      <c r="H13" s="150"/>
      <c r="I13" s="144"/>
      <c r="J13" s="86">
        <f t="shared" si="0"/>
        <v>0</v>
      </c>
      <c r="K13" s="44"/>
    </row>
    <row r="14" spans="1:11" x14ac:dyDescent="0.25">
      <c r="A14" s="87"/>
      <c r="B14" s="199"/>
      <c r="C14" s="87"/>
      <c r="D14" s="200"/>
      <c r="E14" s="87"/>
      <c r="F14" s="200"/>
      <c r="G14" s="87"/>
      <c r="H14" s="88"/>
      <c r="I14" s="87"/>
      <c r="J14" s="86">
        <f t="shared" si="0"/>
        <v>0</v>
      </c>
      <c r="K14" s="87"/>
    </row>
    <row r="15" spans="1:11" x14ac:dyDescent="0.25">
      <c r="A15" s="79"/>
      <c r="B15" s="772"/>
      <c r="C15" s="87"/>
      <c r="D15" s="88"/>
      <c r="E15" s="87"/>
      <c r="F15" s="84"/>
      <c r="G15" s="99"/>
      <c r="H15" s="150"/>
      <c r="I15" s="144"/>
      <c r="J15" s="86">
        <f t="shared" si="0"/>
        <v>0</v>
      </c>
      <c r="K15" s="44"/>
    </row>
    <row r="16" spans="1:11" x14ac:dyDescent="0.25">
      <c r="A16" s="87"/>
      <c r="B16" s="199"/>
      <c r="C16" s="87"/>
      <c r="D16" s="200"/>
      <c r="E16" s="87"/>
      <c r="F16" s="200"/>
      <c r="G16" s="87"/>
      <c r="H16" s="88"/>
      <c r="I16" s="87"/>
      <c r="J16" s="86">
        <f t="shared" si="0"/>
        <v>0</v>
      </c>
      <c r="K16" s="87"/>
    </row>
    <row r="17" spans="1:11" x14ac:dyDescent="0.25">
      <c r="A17" s="79"/>
      <c r="B17" s="772"/>
      <c r="C17" s="87"/>
      <c r="D17" s="88"/>
      <c r="E17" s="87"/>
      <c r="F17" s="84"/>
      <c r="G17" s="99"/>
      <c r="H17" s="150"/>
      <c r="I17" s="144"/>
      <c r="J17" s="86">
        <f t="shared" si="0"/>
        <v>0</v>
      </c>
      <c r="K17" s="44"/>
    </row>
    <row r="18" spans="1:11" x14ac:dyDescent="0.25">
      <c r="A18" s="87"/>
      <c r="B18" s="199"/>
      <c r="C18" s="87"/>
      <c r="D18" s="200"/>
      <c r="E18" s="87"/>
      <c r="F18" s="200"/>
      <c r="G18" s="87"/>
      <c r="H18" s="88"/>
      <c r="I18" s="87"/>
      <c r="J18" s="86">
        <f t="shared" si="0"/>
        <v>0</v>
      </c>
      <c r="K18" s="87"/>
    </row>
    <row r="19" spans="1:11" x14ac:dyDescent="0.25">
      <c r="A19" s="79"/>
      <c r="B19" s="772"/>
      <c r="C19" s="87"/>
      <c r="D19" s="88"/>
      <c r="E19" s="87"/>
      <c r="F19" s="84"/>
      <c r="G19" s="99"/>
      <c r="H19" s="150"/>
      <c r="I19" s="144"/>
      <c r="J19" s="86">
        <f t="shared" si="0"/>
        <v>0</v>
      </c>
      <c r="K19" s="44"/>
    </row>
    <row r="20" spans="1:11" x14ac:dyDescent="0.25">
      <c r="A20" s="79"/>
      <c r="B20" s="772"/>
      <c r="C20" s="87"/>
      <c r="D20" s="88"/>
      <c r="E20" s="87"/>
      <c r="F20" s="84"/>
      <c r="G20" s="85"/>
      <c r="H20" s="102"/>
      <c r="I20" s="44"/>
      <c r="J20" s="86">
        <f t="shared" si="0"/>
        <v>0</v>
      </c>
      <c r="K20" s="44"/>
    </row>
    <row r="21" spans="1:11" x14ac:dyDescent="0.25">
      <c r="A21" s="79"/>
      <c r="B21" s="772"/>
      <c r="C21" s="87"/>
      <c r="D21" s="88"/>
      <c r="E21" s="87"/>
      <c r="F21" s="84"/>
      <c r="G21" s="85"/>
      <c r="H21" s="102"/>
      <c r="I21" s="44"/>
      <c r="J21" s="86">
        <f t="shared" si="0"/>
        <v>0</v>
      </c>
      <c r="K21" s="44"/>
    </row>
    <row r="22" spans="1:11" x14ac:dyDescent="0.25">
      <c r="A22" s="92"/>
      <c r="B22" s="320"/>
      <c r="C22" s="92"/>
      <c r="E22" s="92"/>
      <c r="G22" s="92"/>
      <c r="I22" s="92"/>
      <c r="J22" s="86">
        <f t="shared" si="0"/>
        <v>0</v>
      </c>
      <c r="K22" s="92"/>
    </row>
    <row r="23" spans="1:11" x14ac:dyDescent="0.25">
      <c r="A23" s="79"/>
      <c r="B23" s="319"/>
      <c r="C23" s="87"/>
      <c r="D23" s="88"/>
      <c r="E23" s="87"/>
      <c r="F23" s="84"/>
      <c r="G23" s="85"/>
      <c r="H23" s="102"/>
      <c r="I23" s="44"/>
      <c r="J23" s="86">
        <f t="shared" si="0"/>
        <v>0</v>
      </c>
      <c r="K23" s="44"/>
    </row>
    <row r="24" spans="1:11" x14ac:dyDescent="0.25">
      <c r="A24" s="92"/>
      <c r="B24" s="320"/>
      <c r="C24" s="92"/>
      <c r="E24" s="92"/>
      <c r="G24" s="92"/>
      <c r="I24" s="92"/>
      <c r="J24" s="86">
        <f t="shared" si="0"/>
        <v>0</v>
      </c>
      <c r="K24" s="92"/>
    </row>
    <row r="25" spans="1:11" x14ac:dyDescent="0.25">
      <c r="A25" s="79"/>
      <c r="B25" s="319"/>
      <c r="C25" s="87"/>
      <c r="D25" s="88"/>
      <c r="E25" s="87"/>
      <c r="F25" s="84"/>
      <c r="G25" s="85"/>
      <c r="H25" s="102"/>
      <c r="I25" s="53"/>
      <c r="J25" s="86">
        <f t="shared" si="0"/>
        <v>0</v>
      </c>
      <c r="K25" s="44"/>
    </row>
    <row r="26" spans="1:11" x14ac:dyDescent="0.25">
      <c r="A26" s="92"/>
      <c r="B26" s="320"/>
      <c r="C26" s="92"/>
      <c r="E26" s="92"/>
      <c r="G26" s="92"/>
      <c r="H26" s="128"/>
      <c r="I26" s="92"/>
      <c r="J26" s="86">
        <f t="shared" si="0"/>
        <v>0</v>
      </c>
      <c r="K26" s="92"/>
    </row>
    <row r="27" spans="1:11" x14ac:dyDescent="0.25">
      <c r="A27" s="79"/>
      <c r="B27" s="319"/>
      <c r="C27" s="87"/>
      <c r="D27" s="88"/>
      <c r="E27" s="87"/>
      <c r="F27" s="84"/>
      <c r="G27" s="85"/>
      <c r="H27" s="102"/>
      <c r="I27" s="44"/>
      <c r="J27" s="86">
        <f t="shared" si="0"/>
        <v>0</v>
      </c>
      <c r="K27" s="44"/>
    </row>
    <row r="28" spans="1:11" x14ac:dyDescent="0.25">
      <c r="A28" s="92"/>
      <c r="B28" s="320"/>
      <c r="C28" s="92"/>
      <c r="E28" s="92"/>
      <c r="G28" s="92"/>
      <c r="H28" s="128"/>
      <c r="I28" s="92"/>
      <c r="J28" s="86">
        <f t="shared" si="0"/>
        <v>0</v>
      </c>
      <c r="K28" s="92"/>
    </row>
    <row r="29" spans="1:11" x14ac:dyDescent="0.25">
      <c r="A29" s="79"/>
      <c r="B29" s="319"/>
      <c r="C29" s="87"/>
      <c r="D29" s="88"/>
      <c r="E29" s="87"/>
      <c r="F29" s="84"/>
      <c r="G29" s="85"/>
      <c r="H29" s="102"/>
      <c r="I29" s="53"/>
      <c r="J29" s="86">
        <f t="shared" si="0"/>
        <v>0</v>
      </c>
      <c r="K29" s="44"/>
    </row>
    <row r="30" spans="1:11" x14ac:dyDescent="0.25">
      <c r="A30" s="92"/>
      <c r="B30" s="320"/>
      <c r="C30" s="92"/>
      <c r="E30" s="92"/>
      <c r="G30" s="92"/>
      <c r="I30" s="92"/>
      <c r="J30" s="86">
        <f t="shared" si="0"/>
        <v>0</v>
      </c>
      <c r="K30" s="92"/>
    </row>
    <row r="31" spans="1:11" x14ac:dyDescent="0.25">
      <c r="A31" s="79"/>
      <c r="B31" s="319"/>
      <c r="C31" s="87"/>
      <c r="D31" s="88"/>
      <c r="E31" s="87"/>
      <c r="F31" s="84"/>
      <c r="G31" s="99"/>
      <c r="H31" s="150"/>
      <c r="I31" s="144"/>
      <c r="J31" s="86">
        <f t="shared" si="0"/>
        <v>0</v>
      </c>
      <c r="K31" s="44"/>
    </row>
    <row r="32" spans="1:11" x14ac:dyDescent="0.25">
      <c r="A32" s="92"/>
      <c r="B32" s="320"/>
      <c r="C32" s="92"/>
      <c r="E32" s="92"/>
      <c r="G32" s="92"/>
      <c r="H32" s="128"/>
      <c r="I32" s="92"/>
      <c r="J32" s="86">
        <f t="shared" si="0"/>
        <v>0</v>
      </c>
      <c r="K32" s="92"/>
    </row>
    <row r="33" spans="1:11" x14ac:dyDescent="0.25">
      <c r="A33" s="79"/>
      <c r="B33" s="319"/>
      <c r="C33" s="87"/>
      <c r="D33" s="88"/>
      <c r="E33" s="87"/>
      <c r="F33" s="84"/>
      <c r="G33" s="104"/>
      <c r="H33" s="102"/>
      <c r="I33" s="66"/>
      <c r="J33" s="86">
        <f t="shared" si="0"/>
        <v>0</v>
      </c>
      <c r="K33" s="44"/>
    </row>
    <row r="34" spans="1:11" x14ac:dyDescent="0.25">
      <c r="A34" s="105"/>
      <c r="B34" s="10"/>
      <c r="C34" s="66"/>
      <c r="D34" s="13"/>
      <c r="E34" s="67"/>
      <c r="F34" s="68"/>
      <c r="G34" s="1952" t="s">
        <v>377</v>
      </c>
      <c r="H34" s="1953"/>
      <c r="I34" s="1954"/>
      <c r="J34" s="106">
        <f>SUM(J10:J33)</f>
        <v>3051714.24</v>
      </c>
      <c r="K34" s="23"/>
    </row>
    <row r="35" spans="1:11" ht="15.75" x14ac:dyDescent="0.25">
      <c r="A35" s="1923" t="s">
        <v>0</v>
      </c>
      <c r="B35" s="1923"/>
      <c r="C35" s="1923"/>
      <c r="D35" s="1923"/>
      <c r="E35" s="1923"/>
      <c r="F35" s="1923"/>
      <c r="G35" s="1923"/>
      <c r="H35" s="1923"/>
      <c r="I35" s="1923"/>
      <c r="J35" s="1923"/>
      <c r="K35" s="1923"/>
    </row>
    <row r="36" spans="1:11" ht="15.75" x14ac:dyDescent="0.25">
      <c r="A36" s="1"/>
      <c r="B36" s="2"/>
      <c r="C36" s="1924" t="s">
        <v>6829</v>
      </c>
      <c r="D36" s="1924"/>
      <c r="E36" s="1924"/>
      <c r="F36" s="1924"/>
      <c r="G36" s="1924"/>
      <c r="H36" s="1924"/>
      <c r="I36" s="1924"/>
      <c r="J36" s="3"/>
      <c r="K36" s="2" t="s">
        <v>3309</v>
      </c>
    </row>
    <row r="37" spans="1:11" x14ac:dyDescent="0.25">
      <c r="A37" s="1969"/>
      <c r="B37" s="1925"/>
      <c r="C37" s="1925"/>
      <c r="D37" s="1925"/>
      <c r="E37" s="1925"/>
      <c r="F37" s="1925"/>
      <c r="G37" s="1925"/>
      <c r="H37" s="1925"/>
      <c r="I37" s="1925"/>
      <c r="J37" s="1925"/>
      <c r="K37" s="1925"/>
    </row>
    <row r="38" spans="1:11" ht="15.75" x14ac:dyDescent="0.25">
      <c r="A38" s="1924" t="s">
        <v>8205</v>
      </c>
      <c r="B38" s="1924"/>
      <c r="C38" s="1924"/>
      <c r="D38" s="1924"/>
      <c r="E38" s="1924"/>
      <c r="F38" s="1924"/>
      <c r="G38" s="1924"/>
      <c r="H38" s="1924"/>
      <c r="I38" s="1924"/>
      <c r="J38" s="1924"/>
      <c r="K38" s="1924"/>
    </row>
    <row r="39" spans="1:11" x14ac:dyDescent="0.25">
      <c r="A39" s="4"/>
      <c r="B39" s="792"/>
      <c r="C39" s="792"/>
      <c r="D39" s="6"/>
      <c r="E39" s="6"/>
      <c r="F39" s="6"/>
      <c r="G39" s="7"/>
      <c r="H39" s="7"/>
      <c r="I39" s="6"/>
      <c r="J39" s="6"/>
      <c r="K39" s="8"/>
    </row>
    <row r="40" spans="1:11" x14ac:dyDescent="0.25">
      <c r="A40" s="1926" t="s">
        <v>2</v>
      </c>
      <c r="B40" s="1926"/>
      <c r="C40" s="1926"/>
      <c r="D40" s="1926"/>
      <c r="E40" s="1926"/>
      <c r="F40" s="1926"/>
      <c r="G40" s="1926"/>
      <c r="H40" s="1926"/>
      <c r="I40" s="1926"/>
      <c r="J40" s="1926"/>
      <c r="K40" s="1926"/>
    </row>
    <row r="41" spans="1:11" x14ac:dyDescent="0.25">
      <c r="A41" s="133"/>
      <c r="B41" s="100"/>
      <c r="C41" s="101"/>
      <c r="D41" s="121"/>
      <c r="E41" s="121"/>
      <c r="F41" s="122"/>
      <c r="G41" s="123"/>
      <c r="H41" s="123"/>
      <c r="I41" s="121"/>
      <c r="J41" s="121"/>
      <c r="K41" s="101"/>
    </row>
    <row r="42" spans="1:11" x14ac:dyDescent="0.25">
      <c r="A42" s="200"/>
    </row>
    <row r="43" spans="1:11" x14ac:dyDescent="0.25">
      <c r="A43" s="200"/>
    </row>
    <row r="44" spans="1:11" x14ac:dyDescent="0.25">
      <c r="A44" s="1947" t="s">
        <v>379</v>
      </c>
      <c r="B44" s="1947"/>
      <c r="C44" s="88"/>
      <c r="D44" s="788" t="s">
        <v>380</v>
      </c>
      <c r="E44" s="125"/>
      <c r="F44" s="126"/>
      <c r="G44" s="125"/>
      <c r="H44" s="127"/>
      <c r="I44" s="125"/>
      <c r="J44" s="128"/>
      <c r="K44" s="129" t="s">
        <v>381</v>
      </c>
    </row>
    <row r="45" spans="1:11" x14ac:dyDescent="0.25">
      <c r="A45" s="128"/>
      <c r="B45" s="788"/>
      <c r="C45" s="88"/>
      <c r="D45" s="125"/>
      <c r="E45" s="125"/>
      <c r="F45" s="126"/>
      <c r="G45" s="125"/>
      <c r="H45" s="127"/>
      <c r="I45" s="125"/>
      <c r="J45" s="128"/>
      <c r="K45" s="788"/>
    </row>
    <row r="46" spans="1:11" x14ac:dyDescent="0.25">
      <c r="A46" s="128"/>
      <c r="B46" s="788"/>
      <c r="C46" s="88"/>
      <c r="D46" s="125"/>
      <c r="E46" s="125"/>
      <c r="F46" s="126"/>
      <c r="G46" s="125"/>
      <c r="H46" s="127"/>
      <c r="I46" s="125"/>
      <c r="J46" s="128"/>
      <c r="K46" s="788"/>
    </row>
    <row r="47" spans="1:11" x14ac:dyDescent="0.25">
      <c r="A47" s="128"/>
      <c r="B47" s="788"/>
      <c r="C47" s="88"/>
      <c r="D47" s="125"/>
      <c r="E47" s="125"/>
      <c r="F47" s="126"/>
      <c r="G47" s="125"/>
      <c r="H47" s="127"/>
      <c r="I47" s="125"/>
      <c r="J47" s="128"/>
      <c r="K47" s="788"/>
    </row>
    <row r="48" spans="1:11" x14ac:dyDescent="0.25">
      <c r="A48" s="128"/>
      <c r="B48" s="132" t="s">
        <v>389</v>
      </c>
      <c r="C48" s="128"/>
      <c r="D48" s="791"/>
      <c r="E48" s="791" t="s">
        <v>382</v>
      </c>
      <c r="F48" s="791"/>
      <c r="G48" s="790"/>
      <c r="H48" s="790"/>
      <c r="I48" s="790"/>
      <c r="J48" s="791" t="s">
        <v>385</v>
      </c>
      <c r="K48" s="791"/>
    </row>
    <row r="49" spans="1:11" x14ac:dyDescent="0.25">
      <c r="A49" s="128"/>
      <c r="B49" s="102" t="s">
        <v>386</v>
      </c>
      <c r="C49" s="128"/>
      <c r="D49" s="788"/>
      <c r="E49" s="788" t="s">
        <v>386</v>
      </c>
      <c r="F49" s="788"/>
      <c r="G49" s="788"/>
      <c r="H49" s="788"/>
      <c r="I49" s="788"/>
      <c r="J49" s="788" t="s">
        <v>387</v>
      </c>
      <c r="K49" s="788"/>
    </row>
    <row r="50" spans="1:11" x14ac:dyDescent="0.25">
      <c r="A50" s="128"/>
      <c r="B50" s="788"/>
      <c r="C50" s="88"/>
      <c r="D50" s="125"/>
      <c r="E50" s="125"/>
      <c r="F50" s="126"/>
      <c r="G50" s="125"/>
      <c r="H50" s="127"/>
      <c r="I50" s="125"/>
      <c r="J50" s="128"/>
      <c r="K50" s="131" t="s">
        <v>388</v>
      </c>
    </row>
    <row r="51" spans="1:11" x14ac:dyDescent="0.25">
      <c r="A51" s="128"/>
      <c r="B51" s="788"/>
      <c r="C51" s="88"/>
      <c r="D51" s="125"/>
      <c r="E51" s="125"/>
      <c r="F51" s="126"/>
      <c r="G51" s="125"/>
      <c r="H51" s="127"/>
      <c r="I51" s="125"/>
      <c r="J51" s="128"/>
      <c r="K51" s="131"/>
    </row>
    <row r="52" spans="1:11" x14ac:dyDescent="0.25">
      <c r="A52" s="128"/>
      <c r="B52" s="788"/>
      <c r="C52" s="88"/>
      <c r="D52" s="125"/>
      <c r="F52" s="126"/>
      <c r="G52" s="125"/>
      <c r="H52" s="127"/>
      <c r="I52" s="125"/>
      <c r="J52" s="128"/>
      <c r="K52" s="788"/>
    </row>
    <row r="53" spans="1:11" x14ac:dyDescent="0.25">
      <c r="A53" s="128"/>
      <c r="C53" s="88"/>
      <c r="D53" s="789"/>
      <c r="E53" s="790" t="s">
        <v>391</v>
      </c>
      <c r="F53" s="789"/>
      <c r="H53" s="790"/>
      <c r="I53" s="790"/>
      <c r="J53" s="128"/>
      <c r="K53" s="788"/>
    </row>
    <row r="54" spans="1:11" x14ac:dyDescent="0.25">
      <c r="A54" s="128"/>
      <c r="C54" s="88"/>
      <c r="D54" s="787"/>
      <c r="E54" s="788" t="s">
        <v>392</v>
      </c>
      <c r="F54" s="787"/>
      <c r="H54" s="788"/>
      <c r="I54" s="788"/>
      <c r="J54" s="128"/>
      <c r="K54" s="788"/>
    </row>
    <row r="55" spans="1:11" x14ac:dyDescent="0.25">
      <c r="A55" s="128"/>
      <c r="B55" s="128"/>
      <c r="C55" s="128"/>
      <c r="D55" s="128"/>
      <c r="E55" s="128"/>
      <c r="F55" s="128"/>
      <c r="G55" s="128"/>
      <c r="H55" s="128"/>
      <c r="I55" s="128"/>
      <c r="J55" s="128"/>
      <c r="K55" s="128"/>
    </row>
    <row r="56" spans="1:11" x14ac:dyDescent="0.25">
      <c r="A56" s="133"/>
      <c r="B56" s="101"/>
      <c r="C56" s="101"/>
      <c r="D56" s="100"/>
      <c r="E56" s="101"/>
      <c r="F56" s="101"/>
      <c r="G56" s="102"/>
      <c r="H56" s="102"/>
      <c r="I56" s="101"/>
      <c r="J56" s="101"/>
      <c r="K56" s="101"/>
    </row>
  </sheetData>
  <mergeCells count="12">
    <mergeCell ref="G34:I34"/>
    <mergeCell ref="A1:K1"/>
    <mergeCell ref="C2:I2"/>
    <mergeCell ref="A3:K3"/>
    <mergeCell ref="A4:K4"/>
    <mergeCell ref="A6:K6"/>
    <mergeCell ref="A44:B44"/>
    <mergeCell ref="A35:K35"/>
    <mergeCell ref="C36:I36"/>
    <mergeCell ref="A37:K37"/>
    <mergeCell ref="A38:K38"/>
    <mergeCell ref="A40:K40"/>
  </mergeCells>
  <pageMargins left="0.35" right="0.25" top="0.75" bottom="0.75" header="0.3" footer="0.3"/>
  <pageSetup paperSize="5" orientation="landscape" horizontalDpi="4294967293" verticalDpi="4294967293"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M54"/>
  <sheetViews>
    <sheetView workbookViewId="0">
      <selection activeCell="A21" sqref="A21"/>
    </sheetView>
  </sheetViews>
  <sheetFormatPr defaultRowHeight="15" x14ac:dyDescent="0.25"/>
  <cols>
    <col min="1" max="1" width="11.28515625" customWidth="1"/>
    <col min="2" max="2" width="24" customWidth="1"/>
    <col min="3" max="3" width="29.7109375" customWidth="1"/>
    <col min="4" max="4" width="13.7109375" customWidth="1"/>
    <col min="6" max="6" width="11.140625" bestFit="1" customWidth="1"/>
    <col min="10" max="10" width="13.28515625" bestFit="1" customWidth="1"/>
    <col min="11" max="11" width="13" customWidth="1"/>
  </cols>
  <sheetData>
    <row r="1" spans="1:13" ht="15.75" x14ac:dyDescent="0.25">
      <c r="A1" s="1923" t="s">
        <v>0</v>
      </c>
      <c r="B1" s="1923"/>
      <c r="C1" s="1923"/>
      <c r="D1" s="1923"/>
      <c r="E1" s="1923"/>
      <c r="F1" s="1923"/>
      <c r="G1" s="1923"/>
      <c r="H1" s="1923"/>
      <c r="I1" s="1923"/>
      <c r="J1" s="1923"/>
      <c r="K1" s="1923"/>
    </row>
    <row r="2" spans="1:13" ht="15.75" x14ac:dyDescent="0.25">
      <c r="A2" s="1"/>
      <c r="B2" s="2"/>
      <c r="C2" s="1924" t="s">
        <v>8186</v>
      </c>
      <c r="D2" s="1924"/>
      <c r="E2" s="1924"/>
      <c r="F2" s="1924"/>
      <c r="G2" s="1924"/>
      <c r="H2" s="1924"/>
      <c r="I2" s="1924"/>
      <c r="J2" s="3"/>
      <c r="K2" s="2" t="s">
        <v>629</v>
      </c>
    </row>
    <row r="3" spans="1:13" x14ac:dyDescent="0.25">
      <c r="A3" s="1925"/>
      <c r="B3" s="1925"/>
      <c r="C3" s="1925"/>
      <c r="D3" s="1925"/>
      <c r="E3" s="1925"/>
      <c r="F3" s="1925"/>
      <c r="G3" s="1925"/>
      <c r="H3" s="1925"/>
      <c r="I3" s="1925"/>
      <c r="J3" s="1925"/>
      <c r="K3" s="1925"/>
    </row>
    <row r="4" spans="1:13" ht="15.75" x14ac:dyDescent="0.25">
      <c r="A4" s="1924" t="s">
        <v>8202</v>
      </c>
      <c r="B4" s="1924"/>
      <c r="C4" s="1924"/>
      <c r="D4" s="1924"/>
      <c r="E4" s="1924"/>
      <c r="F4" s="1924"/>
      <c r="G4" s="1924"/>
      <c r="H4" s="1924"/>
      <c r="I4" s="1924"/>
      <c r="J4" s="1924"/>
      <c r="K4" s="1924"/>
    </row>
    <row r="5" spans="1:13" x14ac:dyDescent="0.25">
      <c r="A5" s="4"/>
      <c r="B5" s="773"/>
      <c r="C5" s="773"/>
      <c r="D5" s="6"/>
      <c r="E5" s="6"/>
      <c r="F5" s="6"/>
      <c r="G5" s="7"/>
      <c r="H5" s="7"/>
      <c r="I5" s="6"/>
      <c r="J5" s="6"/>
      <c r="K5" s="8"/>
    </row>
    <row r="6" spans="1:13" x14ac:dyDescent="0.25">
      <c r="A6" s="1926" t="s">
        <v>2</v>
      </c>
      <c r="B6" s="1926"/>
      <c r="C6" s="1926"/>
      <c r="D6" s="1926"/>
      <c r="E6" s="1926"/>
      <c r="F6" s="1926"/>
      <c r="G6" s="1926"/>
      <c r="H6" s="1926"/>
      <c r="I6" s="1926"/>
      <c r="J6" s="1926"/>
      <c r="K6" s="1926"/>
    </row>
    <row r="7" spans="1:13" x14ac:dyDescent="0.25">
      <c r="A7" s="9"/>
      <c r="B7" s="10"/>
      <c r="C7" s="11"/>
      <c r="D7" s="12"/>
      <c r="E7" s="12"/>
      <c r="F7" s="13"/>
      <c r="G7" s="14"/>
      <c r="H7" s="14"/>
      <c r="I7" s="12"/>
      <c r="J7" s="12"/>
      <c r="K7" s="11"/>
    </row>
    <row r="8" spans="1:13" x14ac:dyDescent="0.25">
      <c r="A8" s="15" t="s">
        <v>3</v>
      </c>
      <c r="B8" s="16" t="s">
        <v>4</v>
      </c>
      <c r="C8" s="17" t="s">
        <v>5</v>
      </c>
      <c r="D8" s="16" t="s">
        <v>6</v>
      </c>
      <c r="E8" s="16" t="s">
        <v>7</v>
      </c>
      <c r="F8" s="16" t="s">
        <v>8</v>
      </c>
      <c r="G8" s="18" t="s">
        <v>9</v>
      </c>
      <c r="H8" s="18" t="s">
        <v>10</v>
      </c>
      <c r="I8" s="19" t="s">
        <v>11</v>
      </c>
      <c r="J8" s="20" t="s">
        <v>12</v>
      </c>
      <c r="K8" s="17" t="s">
        <v>13</v>
      </c>
    </row>
    <row r="9" spans="1:13" x14ac:dyDescent="0.25">
      <c r="A9" s="21"/>
      <c r="B9" s="22"/>
      <c r="C9" s="23"/>
      <c r="D9" s="24" t="s">
        <v>14</v>
      </c>
      <c r="E9" s="24" t="s">
        <v>15</v>
      </c>
      <c r="F9" s="24" t="s">
        <v>16</v>
      </c>
      <c r="G9" s="25" t="s">
        <v>17</v>
      </c>
      <c r="H9" s="26" t="s">
        <v>18</v>
      </c>
      <c r="I9" s="17" t="s">
        <v>19</v>
      </c>
      <c r="J9" s="24" t="s">
        <v>16</v>
      </c>
      <c r="K9" s="23"/>
    </row>
    <row r="10" spans="1:13" x14ac:dyDescent="0.25">
      <c r="A10" s="75"/>
      <c r="B10" s="174"/>
      <c r="C10" s="29"/>
      <c r="D10" s="874"/>
      <c r="E10" s="174"/>
      <c r="F10" s="781"/>
      <c r="G10" s="77"/>
      <c r="H10" s="33"/>
      <c r="I10" s="34"/>
      <c r="J10" s="274"/>
      <c r="K10" s="780"/>
      <c r="L10" s="93"/>
    </row>
    <row r="11" spans="1:13" x14ac:dyDescent="0.25">
      <c r="A11" s="79">
        <v>41939</v>
      </c>
      <c r="B11" s="83" t="s">
        <v>8196</v>
      </c>
      <c r="C11" s="87" t="s">
        <v>8201</v>
      </c>
      <c r="D11" s="547" t="s">
        <v>8195</v>
      </c>
      <c r="E11" s="51"/>
      <c r="F11" s="178">
        <v>982279.48</v>
      </c>
      <c r="G11" s="232"/>
      <c r="H11" s="232"/>
      <c r="I11" s="232"/>
      <c r="J11" s="43">
        <f>F11</f>
        <v>982279.48</v>
      </c>
      <c r="K11" s="38" t="s">
        <v>330</v>
      </c>
      <c r="L11" s="232"/>
      <c r="M11" s="200"/>
    </row>
    <row r="12" spans="1:13" x14ac:dyDescent="0.25">
      <c r="A12" s="232"/>
      <c r="B12" s="181"/>
      <c r="C12" s="232"/>
      <c r="D12" s="181"/>
      <c r="E12" s="232"/>
      <c r="F12" s="232"/>
      <c r="G12" s="232"/>
      <c r="H12" s="232"/>
      <c r="I12" s="232"/>
      <c r="J12" s="43">
        <f t="shared" ref="J12:J28" si="0">F12</f>
        <v>0</v>
      </c>
      <c r="K12" s="232"/>
      <c r="L12" s="232"/>
      <c r="M12" s="200"/>
    </row>
    <row r="13" spans="1:13" x14ac:dyDescent="0.25">
      <c r="A13" s="79">
        <v>41891</v>
      </c>
      <c r="B13" s="181" t="s">
        <v>8197</v>
      </c>
      <c r="C13" s="87" t="s">
        <v>8201</v>
      </c>
      <c r="D13" s="469" t="s">
        <v>8194</v>
      </c>
      <c r="E13" s="51"/>
      <c r="F13" s="178">
        <v>310719</v>
      </c>
      <c r="G13" s="42"/>
      <c r="H13" s="42"/>
      <c r="I13" s="40"/>
      <c r="J13" s="43">
        <f t="shared" si="0"/>
        <v>310719</v>
      </c>
      <c r="K13" s="38" t="s">
        <v>330</v>
      </c>
      <c r="L13" s="232"/>
      <c r="M13" s="200"/>
    </row>
    <row r="14" spans="1:13" x14ac:dyDescent="0.25">
      <c r="A14" s="232"/>
      <c r="B14" s="181"/>
      <c r="C14" s="232"/>
      <c r="D14" s="181"/>
      <c r="E14" s="232"/>
      <c r="F14" s="232"/>
      <c r="G14" s="232"/>
      <c r="H14" s="232"/>
      <c r="I14" s="232"/>
      <c r="J14" s="232"/>
      <c r="K14" s="232"/>
      <c r="L14" s="232"/>
      <c r="M14" s="200"/>
    </row>
    <row r="15" spans="1:13" x14ac:dyDescent="0.25">
      <c r="A15" s="79">
        <v>41863</v>
      </c>
      <c r="B15" s="83" t="s">
        <v>8198</v>
      </c>
      <c r="C15" s="87" t="s">
        <v>8201</v>
      </c>
      <c r="D15" s="547" t="s">
        <v>8193</v>
      </c>
      <c r="E15" s="178"/>
      <c r="F15" s="178">
        <v>370000</v>
      </c>
      <c r="G15" s="42"/>
      <c r="H15" s="42"/>
      <c r="I15" s="40"/>
      <c r="J15" s="43">
        <f>F15</f>
        <v>370000</v>
      </c>
      <c r="K15" s="38" t="s">
        <v>330</v>
      </c>
      <c r="L15" s="232"/>
      <c r="M15" s="200"/>
    </row>
    <row r="16" spans="1:13" x14ac:dyDescent="0.25">
      <c r="A16" s="232"/>
      <c r="B16" s="181"/>
      <c r="C16" s="232"/>
      <c r="D16" s="181"/>
      <c r="E16" s="232"/>
      <c r="F16" s="232"/>
      <c r="G16" s="232"/>
      <c r="H16" s="232"/>
      <c r="I16" s="232"/>
      <c r="J16" s="232"/>
      <c r="K16" s="232"/>
      <c r="L16" s="232"/>
      <c r="M16" s="200"/>
    </row>
    <row r="17" spans="1:13" x14ac:dyDescent="0.25">
      <c r="A17" s="79">
        <v>41754</v>
      </c>
      <c r="B17" s="181" t="s">
        <v>8199</v>
      </c>
      <c r="C17" s="87" t="s">
        <v>8201</v>
      </c>
      <c r="D17" s="469" t="s">
        <v>7870</v>
      </c>
      <c r="E17" s="51"/>
      <c r="F17" s="178">
        <v>253330</v>
      </c>
      <c r="G17" s="232"/>
      <c r="H17" s="232"/>
      <c r="I17" s="232"/>
      <c r="J17" s="43">
        <f>F17</f>
        <v>253330</v>
      </c>
      <c r="K17" s="38" t="s">
        <v>330</v>
      </c>
      <c r="L17" s="232"/>
      <c r="M17" s="200"/>
    </row>
    <row r="18" spans="1:13" x14ac:dyDescent="0.25">
      <c r="A18" s="232"/>
      <c r="B18" s="181"/>
      <c r="C18" s="232"/>
      <c r="D18" s="181"/>
      <c r="E18" s="232"/>
      <c r="F18" s="232"/>
      <c r="G18" s="232"/>
      <c r="H18" s="232"/>
      <c r="I18" s="232"/>
      <c r="J18" s="43">
        <f>F18</f>
        <v>0</v>
      </c>
      <c r="K18" s="232"/>
      <c r="L18" s="232"/>
      <c r="M18" s="200"/>
    </row>
    <row r="19" spans="1:13" x14ac:dyDescent="0.25">
      <c r="A19" s="79">
        <v>41714</v>
      </c>
      <c r="B19" s="181" t="s">
        <v>8200</v>
      </c>
      <c r="C19" s="87" t="s">
        <v>8201</v>
      </c>
      <c r="D19" s="469" t="s">
        <v>6257</v>
      </c>
      <c r="E19" s="51"/>
      <c r="F19" s="178">
        <v>754627.09</v>
      </c>
      <c r="G19" s="42"/>
      <c r="H19" s="42"/>
      <c r="I19" s="40"/>
      <c r="J19" s="43">
        <f>F19</f>
        <v>754627.09</v>
      </c>
      <c r="K19" s="38" t="s">
        <v>330</v>
      </c>
      <c r="L19" s="232"/>
      <c r="M19" s="200"/>
    </row>
    <row r="20" spans="1:13" x14ac:dyDescent="0.25">
      <c r="A20" s="79"/>
      <c r="B20" s="181"/>
      <c r="C20" s="87"/>
      <c r="D20" s="181"/>
      <c r="E20" s="87"/>
      <c r="F20" s="51"/>
      <c r="G20" s="49"/>
      <c r="H20" s="49"/>
      <c r="I20" s="38"/>
      <c r="J20" s="43">
        <f t="shared" si="0"/>
        <v>0</v>
      </c>
      <c r="K20" s="38"/>
      <c r="L20" s="232"/>
      <c r="M20" s="200"/>
    </row>
    <row r="21" spans="1:13" x14ac:dyDescent="0.25">
      <c r="A21" s="79"/>
      <c r="B21" s="239"/>
      <c r="C21" s="87"/>
      <c r="D21" s="181"/>
      <c r="E21" s="87"/>
      <c r="F21" s="51"/>
      <c r="G21" s="49"/>
      <c r="H21" s="49"/>
      <c r="I21" s="38"/>
      <c r="J21" s="43">
        <f t="shared" si="0"/>
        <v>0</v>
      </c>
      <c r="K21" s="38"/>
      <c r="L21" s="232"/>
      <c r="M21" s="200"/>
    </row>
    <row r="22" spans="1:13" x14ac:dyDescent="0.25">
      <c r="A22" s="87"/>
      <c r="C22" s="87"/>
      <c r="D22" s="232"/>
      <c r="E22" s="87"/>
      <c r="F22" s="232"/>
      <c r="G22" s="87"/>
      <c r="H22" s="232"/>
      <c r="I22" s="232"/>
      <c r="J22" s="43">
        <f t="shared" si="0"/>
        <v>0</v>
      </c>
      <c r="K22" s="232"/>
      <c r="L22" s="232"/>
      <c r="M22" s="200"/>
    </row>
    <row r="23" spans="1:13" x14ac:dyDescent="0.25">
      <c r="A23" s="79"/>
      <c r="C23" s="87"/>
      <c r="D23" s="232"/>
      <c r="E23" s="87"/>
      <c r="F23" s="51"/>
      <c r="G23" s="85"/>
      <c r="H23" s="49"/>
      <c r="I23" s="44"/>
      <c r="J23" s="43">
        <f t="shared" si="0"/>
        <v>0</v>
      </c>
      <c r="K23" s="38"/>
      <c r="L23" s="93"/>
    </row>
    <row r="24" spans="1:13" x14ac:dyDescent="0.25">
      <c r="A24" s="92"/>
      <c r="C24" s="92"/>
      <c r="D24" s="93"/>
      <c r="E24" s="92"/>
      <c r="G24" s="92"/>
      <c r="I24" s="92"/>
      <c r="J24" s="43">
        <f t="shared" si="0"/>
        <v>0</v>
      </c>
      <c r="K24" s="93"/>
      <c r="L24" s="93"/>
    </row>
    <row r="25" spans="1:13" x14ac:dyDescent="0.25">
      <c r="A25" s="79"/>
      <c r="C25" s="87"/>
      <c r="D25" s="232"/>
      <c r="E25" s="87"/>
      <c r="F25" s="84"/>
      <c r="G25" s="85"/>
      <c r="H25" s="102"/>
      <c r="I25" s="53"/>
      <c r="J25" s="43">
        <f t="shared" si="0"/>
        <v>0</v>
      </c>
      <c r="K25" s="38"/>
      <c r="L25" s="93"/>
    </row>
    <row r="26" spans="1:13" x14ac:dyDescent="0.25">
      <c r="A26" s="92"/>
      <c r="C26" s="92"/>
      <c r="E26" s="92"/>
      <c r="G26" s="92"/>
      <c r="H26" s="128"/>
      <c r="I26" s="92"/>
      <c r="J26" s="43">
        <f t="shared" si="0"/>
        <v>0</v>
      </c>
      <c r="K26" s="93"/>
      <c r="L26" s="93"/>
    </row>
    <row r="27" spans="1:13" x14ac:dyDescent="0.25">
      <c r="A27" s="79"/>
      <c r="C27" s="87"/>
      <c r="D27" s="88"/>
      <c r="E27" s="87"/>
      <c r="F27" s="84"/>
      <c r="G27" s="85"/>
      <c r="H27" s="102"/>
      <c r="I27" s="44"/>
      <c r="J27" s="43">
        <f t="shared" si="0"/>
        <v>0</v>
      </c>
      <c r="K27" s="44"/>
    </row>
    <row r="28" spans="1:13" x14ac:dyDescent="0.25">
      <c r="A28" s="92"/>
      <c r="C28" s="92"/>
      <c r="E28" s="92"/>
      <c r="G28" s="92"/>
      <c r="H28" s="128"/>
      <c r="I28" s="92"/>
      <c r="J28" s="43">
        <f t="shared" si="0"/>
        <v>0</v>
      </c>
      <c r="K28" s="92"/>
    </row>
    <row r="29" spans="1:13" x14ac:dyDescent="0.25">
      <c r="A29" s="79"/>
      <c r="C29" s="87"/>
      <c r="D29" s="88"/>
      <c r="E29" s="87"/>
      <c r="F29" s="84"/>
      <c r="G29" s="85"/>
      <c r="H29" s="102"/>
      <c r="I29" s="53"/>
      <c r="J29" s="86">
        <f t="shared" ref="J29:J33" si="1">F29</f>
        <v>0</v>
      </c>
      <c r="K29" s="44"/>
    </row>
    <row r="30" spans="1:13" x14ac:dyDescent="0.25">
      <c r="A30" s="92"/>
      <c r="B30" s="320"/>
      <c r="C30" s="92"/>
      <c r="E30" s="92"/>
      <c r="G30" s="92"/>
      <c r="I30" s="92"/>
      <c r="J30" s="86">
        <f t="shared" si="1"/>
        <v>0</v>
      </c>
      <c r="K30" s="92"/>
    </row>
    <row r="31" spans="1:13" x14ac:dyDescent="0.25">
      <c r="A31" s="79"/>
      <c r="B31" s="319"/>
      <c r="C31" s="87"/>
      <c r="D31" s="88"/>
      <c r="E31" s="87"/>
      <c r="F31" s="84"/>
      <c r="G31" s="99"/>
      <c r="H31" s="150"/>
      <c r="I31" s="144"/>
      <c r="J31" s="86">
        <f t="shared" si="1"/>
        <v>0</v>
      </c>
      <c r="K31" s="44"/>
    </row>
    <row r="32" spans="1:13" x14ac:dyDescent="0.25">
      <c r="A32" s="92"/>
      <c r="B32" s="320"/>
      <c r="C32" s="92"/>
      <c r="E32" s="92"/>
      <c r="G32" s="92"/>
      <c r="H32" s="128"/>
      <c r="I32" s="92"/>
      <c r="J32" s="86">
        <f t="shared" si="1"/>
        <v>0</v>
      </c>
      <c r="K32" s="92"/>
    </row>
    <row r="33" spans="1:11" x14ac:dyDescent="0.25">
      <c r="A33" s="79"/>
      <c r="B33" s="319"/>
      <c r="C33" s="87"/>
      <c r="D33" s="88"/>
      <c r="E33" s="87"/>
      <c r="F33" s="84"/>
      <c r="G33" s="104"/>
      <c r="H33" s="102"/>
      <c r="I33" s="66"/>
      <c r="J33" s="86">
        <f t="shared" si="1"/>
        <v>0</v>
      </c>
      <c r="K33" s="44"/>
    </row>
    <row r="34" spans="1:11" x14ac:dyDescent="0.25">
      <c r="A34" s="105"/>
      <c r="B34" s="10"/>
      <c r="C34" s="66"/>
      <c r="D34" s="13"/>
      <c r="E34" s="67"/>
      <c r="F34" s="68"/>
      <c r="G34" s="1952" t="s">
        <v>377</v>
      </c>
      <c r="H34" s="1953"/>
      <c r="I34" s="1954"/>
      <c r="J34" s="106">
        <f>SUM(J10:J33)</f>
        <v>2670955.5699999998</v>
      </c>
      <c r="K34" s="23"/>
    </row>
    <row r="35" spans="1:11" ht="15.75" x14ac:dyDescent="0.25">
      <c r="A35" s="1923" t="s">
        <v>0</v>
      </c>
      <c r="B35" s="1923"/>
      <c r="C35" s="1923"/>
      <c r="D35" s="1923"/>
      <c r="E35" s="1923"/>
      <c r="F35" s="1923"/>
      <c r="G35" s="1923"/>
      <c r="H35" s="1923"/>
      <c r="I35" s="1923"/>
      <c r="J35" s="1923"/>
      <c r="K35" s="1923"/>
    </row>
    <row r="36" spans="1:11" ht="15.75" x14ac:dyDescent="0.25">
      <c r="A36" s="1"/>
      <c r="B36" s="2"/>
      <c r="C36" s="1924" t="s">
        <v>6829</v>
      </c>
      <c r="D36" s="1924"/>
      <c r="E36" s="1924"/>
      <c r="F36" s="1924"/>
      <c r="G36" s="1924"/>
      <c r="H36" s="1924"/>
      <c r="I36" s="1924"/>
      <c r="J36" s="3"/>
      <c r="K36" s="2" t="s">
        <v>3309</v>
      </c>
    </row>
    <row r="37" spans="1:11" x14ac:dyDescent="0.25">
      <c r="A37" s="1925"/>
      <c r="B37" s="1925"/>
      <c r="C37" s="1925"/>
      <c r="D37" s="1925"/>
      <c r="E37" s="1925"/>
      <c r="F37" s="1925"/>
      <c r="G37" s="1925"/>
      <c r="H37" s="1925"/>
      <c r="I37" s="1925"/>
      <c r="J37" s="1925"/>
      <c r="K37" s="1925"/>
    </row>
    <row r="38" spans="1:11" ht="15.75" x14ac:dyDescent="0.25">
      <c r="A38" s="1924" t="s">
        <v>8192</v>
      </c>
      <c r="B38" s="1924"/>
      <c r="C38" s="1924"/>
      <c r="D38" s="1924"/>
      <c r="E38" s="1924"/>
      <c r="F38" s="1924"/>
      <c r="G38" s="1924"/>
      <c r="H38" s="1924"/>
      <c r="I38" s="1924"/>
      <c r="J38" s="1924"/>
      <c r="K38" s="1924"/>
    </row>
    <row r="39" spans="1:11" x14ac:dyDescent="0.25">
      <c r="A39" s="4"/>
      <c r="B39" s="792"/>
      <c r="C39" s="792"/>
      <c r="D39" s="6"/>
      <c r="E39" s="6"/>
      <c r="F39" s="6"/>
      <c r="G39" s="7"/>
      <c r="H39" s="7"/>
      <c r="I39" s="6"/>
      <c r="J39" s="6"/>
      <c r="K39" s="8"/>
    </row>
    <row r="40" spans="1:11" x14ac:dyDescent="0.25">
      <c r="A40" s="1926" t="s">
        <v>2</v>
      </c>
      <c r="B40" s="1926"/>
      <c r="C40" s="1926"/>
      <c r="D40" s="1926"/>
      <c r="E40" s="1926"/>
      <c r="F40" s="1926"/>
      <c r="G40" s="1926"/>
      <c r="H40" s="1926"/>
      <c r="I40" s="1926"/>
      <c r="J40" s="1926"/>
      <c r="K40" s="1926"/>
    </row>
    <row r="41" spans="1:11" x14ac:dyDescent="0.25">
      <c r="A41" s="120"/>
      <c r="B41" s="100"/>
      <c r="C41" s="101"/>
      <c r="D41" s="121"/>
      <c r="E41" s="121"/>
      <c r="F41" s="122"/>
      <c r="G41" s="123"/>
      <c r="H41" s="123"/>
      <c r="I41" s="121"/>
      <c r="J41" s="121"/>
      <c r="K41" s="101"/>
    </row>
    <row r="42" spans="1:11" x14ac:dyDescent="0.25">
      <c r="A42" s="120"/>
      <c r="B42" s="122"/>
      <c r="C42" s="122"/>
      <c r="D42" s="122"/>
      <c r="E42" s="122"/>
      <c r="F42" s="122"/>
      <c r="G42" s="233"/>
      <c r="H42" s="233"/>
      <c r="I42" s="234"/>
      <c r="J42" s="234"/>
      <c r="K42" s="122"/>
    </row>
    <row r="43" spans="1:11" x14ac:dyDescent="0.25">
      <c r="A43" s="1947" t="s">
        <v>379</v>
      </c>
      <c r="B43" s="1947"/>
      <c r="C43" s="88"/>
      <c r="D43" s="788" t="s">
        <v>380</v>
      </c>
      <c r="E43" s="125"/>
      <c r="F43" s="126"/>
      <c r="G43" s="125"/>
      <c r="H43" s="127"/>
      <c r="I43" s="125"/>
      <c r="J43" s="128"/>
      <c r="K43" s="129" t="s">
        <v>381</v>
      </c>
    </row>
    <row r="44" spans="1:11" x14ac:dyDescent="0.25">
      <c r="A44" s="128"/>
      <c r="B44" s="788"/>
      <c r="C44" s="88"/>
      <c r="D44" s="125"/>
      <c r="E44" s="125"/>
      <c r="F44" s="126"/>
      <c r="G44" s="125"/>
      <c r="H44" s="127"/>
      <c r="I44" s="125"/>
      <c r="J44" s="128"/>
      <c r="K44" s="788"/>
    </row>
    <row r="45" spans="1:11" x14ac:dyDescent="0.25">
      <c r="A45" s="128"/>
      <c r="B45" s="788"/>
      <c r="C45" s="88"/>
      <c r="D45" s="125"/>
      <c r="E45" s="125"/>
      <c r="F45" s="126"/>
      <c r="G45" s="125"/>
      <c r="H45" s="127"/>
      <c r="I45" s="125"/>
      <c r="J45" s="128"/>
      <c r="K45" s="788"/>
    </row>
    <row r="46" spans="1:11" x14ac:dyDescent="0.25">
      <c r="A46" s="128"/>
      <c r="B46" s="788"/>
      <c r="C46" s="88"/>
      <c r="D46" s="125"/>
      <c r="E46" s="125"/>
      <c r="F46" s="126"/>
      <c r="G46" s="125"/>
      <c r="H46" s="127"/>
      <c r="I46" s="125"/>
      <c r="J46" s="128"/>
      <c r="K46" s="788"/>
    </row>
    <row r="47" spans="1:11" x14ac:dyDescent="0.25">
      <c r="A47" s="128"/>
      <c r="B47" s="132" t="s">
        <v>389</v>
      </c>
      <c r="C47" s="128"/>
      <c r="D47" s="791"/>
      <c r="E47" s="791" t="s">
        <v>382</v>
      </c>
      <c r="F47" s="791"/>
      <c r="G47" s="790"/>
      <c r="H47" s="790"/>
      <c r="I47" s="790"/>
      <c r="J47" s="791" t="s">
        <v>385</v>
      </c>
      <c r="K47" s="791"/>
    </row>
    <row r="48" spans="1:11" x14ac:dyDescent="0.25">
      <c r="A48" s="128"/>
      <c r="B48" s="102" t="s">
        <v>386</v>
      </c>
      <c r="C48" s="128"/>
      <c r="D48" s="788"/>
      <c r="E48" s="788" t="s">
        <v>386</v>
      </c>
      <c r="F48" s="788"/>
      <c r="G48" s="788"/>
      <c r="H48" s="788"/>
      <c r="I48" s="788"/>
      <c r="J48" s="788" t="s">
        <v>387</v>
      </c>
      <c r="K48" s="788"/>
    </row>
    <row r="49" spans="1:11" x14ac:dyDescent="0.25">
      <c r="A49" s="128"/>
      <c r="B49" s="788"/>
      <c r="C49" s="88"/>
      <c r="D49" s="125"/>
      <c r="E49" s="125"/>
      <c r="F49" s="126"/>
      <c r="G49" s="125"/>
      <c r="H49" s="127"/>
      <c r="I49" s="125"/>
      <c r="J49" s="128"/>
      <c r="K49" s="131" t="s">
        <v>388</v>
      </c>
    </row>
    <row r="50" spans="1:11" x14ac:dyDescent="0.25">
      <c r="A50" s="128"/>
      <c r="B50" s="788"/>
      <c r="C50" s="88"/>
      <c r="D50" s="125"/>
      <c r="E50" s="125"/>
      <c r="F50" s="126"/>
      <c r="G50" s="125"/>
      <c r="H50" s="127"/>
      <c r="I50" s="125"/>
      <c r="J50" s="128"/>
      <c r="K50" s="131"/>
    </row>
    <row r="51" spans="1:11" x14ac:dyDescent="0.25">
      <c r="A51" s="128"/>
      <c r="B51" s="788"/>
      <c r="C51" s="88"/>
      <c r="D51" s="125"/>
      <c r="F51" s="126"/>
      <c r="G51" s="125"/>
      <c r="H51" s="127"/>
      <c r="I51" s="125"/>
      <c r="J51" s="128"/>
      <c r="K51" s="788"/>
    </row>
    <row r="52" spans="1:11" x14ac:dyDescent="0.25">
      <c r="A52" s="128"/>
      <c r="C52" s="88"/>
      <c r="D52" s="789"/>
      <c r="E52" s="790" t="s">
        <v>391</v>
      </c>
      <c r="F52" s="789"/>
      <c r="H52" s="790"/>
      <c r="I52" s="790"/>
      <c r="J52" s="128"/>
      <c r="K52" s="788"/>
    </row>
    <row r="53" spans="1:11" x14ac:dyDescent="0.25">
      <c r="A53" s="128"/>
      <c r="C53" s="88"/>
      <c r="D53" s="787"/>
      <c r="E53" s="788" t="s">
        <v>392</v>
      </c>
      <c r="F53" s="787"/>
      <c r="H53" s="788"/>
      <c r="I53" s="788"/>
      <c r="J53" s="128"/>
      <c r="K53" s="788"/>
    </row>
    <row r="54" spans="1:11" x14ac:dyDescent="0.25">
      <c r="A54" s="128"/>
      <c r="B54" s="128"/>
      <c r="C54" s="128"/>
      <c r="D54" s="128"/>
      <c r="E54" s="128"/>
      <c r="F54" s="128"/>
      <c r="G54" s="128"/>
      <c r="H54" s="128"/>
      <c r="I54" s="128"/>
      <c r="J54" s="128"/>
      <c r="K54" s="128"/>
    </row>
  </sheetData>
  <sortState ref="A11:K17">
    <sortCondition descending="1" ref="A11"/>
  </sortState>
  <mergeCells count="12">
    <mergeCell ref="G34:I34"/>
    <mergeCell ref="A1:K1"/>
    <mergeCell ref="C2:I2"/>
    <mergeCell ref="A3:K3"/>
    <mergeCell ref="A4:K4"/>
    <mergeCell ref="A6:K6"/>
    <mergeCell ref="A43:B43"/>
    <mergeCell ref="A35:K35"/>
    <mergeCell ref="C36:I36"/>
    <mergeCell ref="A37:K37"/>
    <mergeCell ref="A38:K38"/>
    <mergeCell ref="A40:K40"/>
  </mergeCells>
  <pageMargins left="0.45" right="0.25" top="0.75" bottom="0.75" header="0.3" footer="0.3"/>
  <pageSetup paperSize="5" orientation="landscape" horizontalDpi="4294967293" verticalDpi="4294967293"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
  <sheetViews>
    <sheetView workbookViewId="0">
      <selection activeCell="A39" sqref="A39:K39"/>
    </sheetView>
  </sheetViews>
  <sheetFormatPr defaultRowHeight="15" x14ac:dyDescent="0.25"/>
  <sheetData/>
  <pageMargins left="0.7" right="0.7" top="0.75" bottom="0.75" header="0.3" footer="0.3"/>
  <pageSetup orientation="portrait" horizontalDpi="4294967293" verticalDpi="4294967293"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M68"/>
  <sheetViews>
    <sheetView workbookViewId="0">
      <selection activeCell="C21" sqref="C21"/>
    </sheetView>
  </sheetViews>
  <sheetFormatPr defaultRowHeight="15" x14ac:dyDescent="0.25"/>
  <cols>
    <col min="1" max="1" width="9.7109375" bestFit="1" customWidth="1"/>
    <col min="2" max="2" width="24.85546875" customWidth="1"/>
    <col min="3" max="3" width="51.7109375" bestFit="1" customWidth="1"/>
    <col min="4" max="4" width="18.7109375" bestFit="1" customWidth="1"/>
    <col min="6" max="6" width="12.28515625" customWidth="1"/>
    <col min="10" max="10" width="11.7109375" customWidth="1"/>
    <col min="11" max="11" width="18.5703125" customWidth="1"/>
  </cols>
  <sheetData>
    <row r="1" spans="1:13" ht="15.75" x14ac:dyDescent="0.25">
      <c r="A1" s="1923" t="s">
        <v>0</v>
      </c>
      <c r="B1" s="1923"/>
      <c r="C1" s="1923"/>
      <c r="D1" s="1923"/>
      <c r="E1" s="1923"/>
      <c r="F1" s="1923"/>
      <c r="G1" s="1923"/>
      <c r="H1" s="1923"/>
      <c r="I1" s="1923"/>
      <c r="J1" s="1923"/>
      <c r="K1" s="1923"/>
    </row>
    <row r="2" spans="1:13" ht="15.75" x14ac:dyDescent="0.25">
      <c r="A2" s="1"/>
      <c r="B2" s="2"/>
      <c r="C2" s="1924" t="s">
        <v>326</v>
      </c>
      <c r="D2" s="1924"/>
      <c r="E2" s="1924"/>
      <c r="F2" s="1924"/>
      <c r="G2" s="1924"/>
      <c r="H2" s="1924"/>
      <c r="I2" s="1924"/>
      <c r="J2" s="3"/>
      <c r="K2" s="2" t="s">
        <v>629</v>
      </c>
    </row>
    <row r="3" spans="1:13" x14ac:dyDescent="0.25">
      <c r="A3" s="1925"/>
      <c r="B3" s="1925"/>
      <c r="C3" s="1925"/>
      <c r="D3" s="1925"/>
      <c r="E3" s="1925"/>
      <c r="F3" s="1925"/>
      <c r="G3" s="1925"/>
      <c r="H3" s="1925"/>
      <c r="I3" s="1925"/>
      <c r="J3" s="1925"/>
      <c r="K3" s="1925"/>
    </row>
    <row r="4" spans="1:13" ht="15.75" x14ac:dyDescent="0.25">
      <c r="A4" s="1924" t="s">
        <v>3358</v>
      </c>
      <c r="B4" s="1924"/>
      <c r="C4" s="1924"/>
      <c r="D4" s="1924"/>
      <c r="E4" s="1924"/>
      <c r="F4" s="1924"/>
      <c r="G4" s="1924"/>
      <c r="H4" s="1924"/>
      <c r="I4" s="1924"/>
      <c r="J4" s="1924"/>
      <c r="K4" s="1924"/>
    </row>
    <row r="5" spans="1:13" x14ac:dyDescent="0.25">
      <c r="A5" s="4"/>
      <c r="B5" s="74"/>
      <c r="C5" s="74"/>
      <c r="D5" s="6"/>
      <c r="E5" s="6"/>
      <c r="F5" s="6"/>
      <c r="G5" s="7"/>
      <c r="H5" s="7"/>
      <c r="I5" s="6"/>
      <c r="J5" s="6"/>
      <c r="K5" s="8"/>
    </row>
    <row r="6" spans="1:13" x14ac:dyDescent="0.25">
      <c r="A6" s="1926" t="s">
        <v>2</v>
      </c>
      <c r="B6" s="1926"/>
      <c r="C6" s="1926"/>
      <c r="D6" s="1926"/>
      <c r="E6" s="1926"/>
      <c r="F6" s="1926"/>
      <c r="G6" s="1926"/>
      <c r="H6" s="1926"/>
      <c r="I6" s="1926"/>
      <c r="J6" s="1926"/>
      <c r="K6" s="1926"/>
    </row>
    <row r="7" spans="1:13" x14ac:dyDescent="0.25">
      <c r="A7" s="9"/>
      <c r="B7" s="10"/>
      <c r="C7" s="11"/>
      <c r="D7" s="12"/>
      <c r="E7" s="12"/>
      <c r="F7" s="13"/>
      <c r="G7" s="14"/>
      <c r="H7" s="14"/>
      <c r="I7" s="12"/>
      <c r="J7" s="12"/>
      <c r="K7" s="11"/>
    </row>
    <row r="8" spans="1:13" x14ac:dyDescent="0.25">
      <c r="A8" s="15" t="s">
        <v>3</v>
      </c>
      <c r="B8" s="16" t="s">
        <v>4</v>
      </c>
      <c r="C8" s="17" t="s">
        <v>5</v>
      </c>
      <c r="D8" s="16" t="s">
        <v>6</v>
      </c>
      <c r="E8" s="16" t="s">
        <v>7</v>
      </c>
      <c r="F8" s="16" t="s">
        <v>8</v>
      </c>
      <c r="G8" s="18" t="s">
        <v>9</v>
      </c>
      <c r="H8" s="18" t="s">
        <v>10</v>
      </c>
      <c r="I8" s="19" t="s">
        <v>11</v>
      </c>
      <c r="J8" s="20" t="s">
        <v>12</v>
      </c>
      <c r="K8" s="17" t="s">
        <v>13</v>
      </c>
    </row>
    <row r="9" spans="1:13" x14ac:dyDescent="0.25">
      <c r="A9" s="21"/>
      <c r="B9" s="22"/>
      <c r="C9" s="23"/>
      <c r="D9" s="24" t="s">
        <v>14</v>
      </c>
      <c r="E9" s="24" t="s">
        <v>15</v>
      </c>
      <c r="F9" s="24" t="s">
        <v>16</v>
      </c>
      <c r="G9" s="25" t="s">
        <v>17</v>
      </c>
      <c r="H9" s="26" t="s">
        <v>18</v>
      </c>
      <c r="I9" s="17" t="s">
        <v>19</v>
      </c>
      <c r="J9" s="24" t="s">
        <v>16</v>
      </c>
      <c r="K9" s="23"/>
    </row>
    <row r="10" spans="1:13" x14ac:dyDescent="0.25">
      <c r="A10" s="75"/>
      <c r="B10" s="141"/>
      <c r="C10" s="29"/>
      <c r="D10" s="292"/>
      <c r="E10" s="31"/>
      <c r="F10" s="210"/>
      <c r="G10" s="77"/>
      <c r="H10" s="77"/>
      <c r="I10" s="287"/>
      <c r="J10" s="78"/>
      <c r="K10" s="36"/>
    </row>
    <row r="11" spans="1:13" x14ac:dyDescent="0.25">
      <c r="A11" s="934">
        <v>43376</v>
      </c>
      <c r="B11" s="239" t="s">
        <v>6795</v>
      </c>
      <c r="C11" t="s">
        <v>15634</v>
      </c>
      <c r="E11" s="239" t="s">
        <v>24</v>
      </c>
      <c r="F11" s="556">
        <v>99000</v>
      </c>
      <c r="G11" s="239">
        <v>1</v>
      </c>
      <c r="H11" s="239">
        <v>1</v>
      </c>
      <c r="I11" s="239"/>
      <c r="J11" s="297">
        <f t="shared" ref="J11:J12" si="0">F11</f>
        <v>99000</v>
      </c>
      <c r="K11" t="s">
        <v>7265</v>
      </c>
      <c r="M11" t="s">
        <v>15636</v>
      </c>
    </row>
    <row r="12" spans="1:13" x14ac:dyDescent="0.25">
      <c r="C12" t="s">
        <v>15635</v>
      </c>
      <c r="J12" s="297">
        <f t="shared" si="0"/>
        <v>0</v>
      </c>
    </row>
    <row r="13" spans="1:13" x14ac:dyDescent="0.25">
      <c r="A13" s="139">
        <v>39659</v>
      </c>
      <c r="B13" s="293"/>
      <c r="C13" s="294" t="s">
        <v>3359</v>
      </c>
      <c r="D13" s="293"/>
      <c r="E13" s="294"/>
      <c r="F13" s="213">
        <v>39602</v>
      </c>
      <c r="G13" s="295"/>
      <c r="H13" s="295"/>
      <c r="I13" s="296"/>
      <c r="J13" s="297">
        <f>F13</f>
        <v>39602</v>
      </c>
      <c r="K13" s="169" t="s">
        <v>330</v>
      </c>
    </row>
    <row r="14" spans="1:13" x14ac:dyDescent="0.25">
      <c r="A14" s="294"/>
      <c r="B14" s="293"/>
      <c r="C14" s="294"/>
      <c r="D14" s="293"/>
      <c r="E14" s="294"/>
      <c r="F14" s="293"/>
      <c r="G14" s="294"/>
      <c r="H14" s="294"/>
      <c r="I14" s="293"/>
      <c r="J14" s="298"/>
      <c r="K14" s="294"/>
    </row>
    <row r="15" spans="1:13" x14ac:dyDescent="0.25">
      <c r="A15" s="139">
        <v>38022</v>
      </c>
      <c r="B15" s="293"/>
      <c r="C15" s="294" t="s">
        <v>3360</v>
      </c>
      <c r="D15" s="293"/>
      <c r="E15" s="294"/>
      <c r="F15" s="213">
        <v>64053.3</v>
      </c>
      <c r="G15" s="295"/>
      <c r="H15" s="295"/>
      <c r="I15" s="296"/>
      <c r="J15" s="297">
        <f t="shared" ref="J15" si="1">F15</f>
        <v>64053.3</v>
      </c>
      <c r="K15" s="169" t="s">
        <v>330</v>
      </c>
    </row>
    <row r="16" spans="1:13" x14ac:dyDescent="0.25">
      <c r="A16" s="294"/>
      <c r="B16" s="293"/>
      <c r="C16" s="294"/>
      <c r="D16" s="293"/>
      <c r="E16" s="294"/>
      <c r="F16" s="293"/>
      <c r="G16" s="294"/>
      <c r="H16" s="294"/>
      <c r="I16" s="293"/>
      <c r="J16" s="298"/>
      <c r="K16" s="294"/>
    </row>
    <row r="17" spans="1:11" x14ac:dyDescent="0.25">
      <c r="A17" s="139">
        <v>38321</v>
      </c>
      <c r="B17" s="293"/>
      <c r="C17" s="294" t="s">
        <v>3361</v>
      </c>
      <c r="D17" s="293"/>
      <c r="E17" s="294"/>
      <c r="F17" s="213">
        <v>40424</v>
      </c>
      <c r="G17" s="295"/>
      <c r="H17" s="295"/>
      <c r="I17" s="296"/>
      <c r="J17" s="297">
        <f>F17</f>
        <v>40424</v>
      </c>
      <c r="K17" s="169" t="s">
        <v>330</v>
      </c>
    </row>
    <row r="18" spans="1:11" x14ac:dyDescent="0.25">
      <c r="A18" s="294"/>
      <c r="B18" s="293"/>
      <c r="C18" s="294"/>
      <c r="D18" s="293"/>
      <c r="E18" s="294"/>
      <c r="F18" s="293"/>
      <c r="G18" s="294"/>
      <c r="H18" s="294"/>
      <c r="I18" s="293"/>
      <c r="J18" s="298"/>
      <c r="K18" s="294"/>
    </row>
    <row r="19" spans="1:11" x14ac:dyDescent="0.25">
      <c r="A19" s="139">
        <v>35738</v>
      </c>
      <c r="B19" s="299" t="s">
        <v>3362</v>
      </c>
      <c r="C19" s="294" t="s">
        <v>3363</v>
      </c>
      <c r="D19" s="293"/>
      <c r="E19" s="294"/>
      <c r="F19" s="213">
        <v>401812.2</v>
      </c>
      <c r="G19" s="295"/>
      <c r="H19" s="295"/>
      <c r="I19" s="296"/>
      <c r="J19" s="297">
        <f>F19</f>
        <v>401812.2</v>
      </c>
      <c r="K19" s="169" t="s">
        <v>330</v>
      </c>
    </row>
    <row r="20" spans="1:11" x14ac:dyDescent="0.25">
      <c r="A20" s="300"/>
      <c r="B20" s="296"/>
      <c r="C20" s="301"/>
      <c r="D20" s="302"/>
      <c r="E20" s="169"/>
      <c r="F20" s="303"/>
      <c r="G20" s="168"/>
      <c r="H20" s="168"/>
      <c r="I20" s="140"/>
      <c r="J20" s="122"/>
      <c r="K20" s="169"/>
    </row>
    <row r="21" spans="1:11" x14ac:dyDescent="0.25">
      <c r="A21" s="139"/>
      <c r="B21" s="293"/>
      <c r="C21" s="294"/>
      <c r="D21" s="293"/>
      <c r="E21" s="294"/>
      <c r="F21" s="213"/>
      <c r="G21" s="295"/>
      <c r="H21" s="295"/>
      <c r="I21" s="296"/>
      <c r="J21" s="297"/>
      <c r="K21" s="169"/>
    </row>
    <row r="22" spans="1:11" x14ac:dyDescent="0.25">
      <c r="A22" s="294"/>
      <c r="B22" s="299"/>
      <c r="C22" s="294"/>
      <c r="D22" s="299"/>
      <c r="E22" s="304"/>
      <c r="F22" s="305"/>
      <c r="G22" s="304"/>
      <c r="H22" s="306"/>
      <c r="I22" s="299"/>
      <c r="J22" s="307"/>
      <c r="K22" s="308"/>
    </row>
    <row r="23" spans="1:11" x14ac:dyDescent="0.25">
      <c r="A23" s="92"/>
      <c r="C23" s="92"/>
      <c r="D23" s="92"/>
      <c r="F23" s="93"/>
      <c r="G23" s="92"/>
      <c r="H23" s="93"/>
      <c r="I23" s="93"/>
      <c r="J23" s="93"/>
      <c r="K23" s="92"/>
    </row>
    <row r="24" spans="1:11" x14ac:dyDescent="0.25">
      <c r="A24" s="294"/>
      <c r="B24" s="299"/>
      <c r="C24" s="294"/>
      <c r="D24" s="299"/>
      <c r="E24" s="309"/>
      <c r="F24" s="305"/>
      <c r="G24" s="304"/>
      <c r="H24" s="310"/>
      <c r="I24" s="299"/>
      <c r="J24" s="307"/>
      <c r="K24" s="304"/>
    </row>
    <row r="25" spans="1:11" x14ac:dyDescent="0.25">
      <c r="A25" s="92"/>
      <c r="C25" s="92"/>
      <c r="E25" s="92"/>
      <c r="G25" s="93"/>
      <c r="H25" s="92"/>
      <c r="I25" s="113"/>
      <c r="K25" s="92"/>
    </row>
    <row r="26" spans="1:11" x14ac:dyDescent="0.25">
      <c r="A26" s="92"/>
      <c r="C26" s="92"/>
      <c r="E26" s="92"/>
      <c r="G26" s="93"/>
      <c r="H26" s="92"/>
      <c r="I26" s="113"/>
      <c r="K26" s="92"/>
    </row>
    <row r="27" spans="1:11" x14ac:dyDescent="0.25">
      <c r="A27" s="92"/>
      <c r="C27" s="92"/>
      <c r="E27" s="92"/>
      <c r="G27" s="93"/>
      <c r="H27" s="92"/>
      <c r="I27" s="113"/>
      <c r="K27" s="92"/>
    </row>
    <row r="28" spans="1:11" x14ac:dyDescent="0.25">
      <c r="A28" s="92"/>
      <c r="C28" s="92"/>
      <c r="E28" s="92"/>
      <c r="G28" s="93"/>
      <c r="H28" s="92"/>
      <c r="I28" s="113"/>
      <c r="K28" s="92"/>
    </row>
    <row r="29" spans="1:11" x14ac:dyDescent="0.25">
      <c r="A29" s="92"/>
      <c r="B29" s="111"/>
      <c r="C29" s="87"/>
      <c r="D29" s="185"/>
      <c r="E29" s="83"/>
      <c r="F29" s="311"/>
      <c r="G29" s="203"/>
      <c r="H29" s="83"/>
      <c r="I29" s="185"/>
      <c r="J29" s="128"/>
      <c r="K29" s="83"/>
    </row>
    <row r="30" spans="1:11" x14ac:dyDescent="0.25">
      <c r="A30" s="79"/>
      <c r="B30" s="22"/>
      <c r="C30" s="147"/>
      <c r="D30" s="143"/>
      <c r="E30" s="44"/>
      <c r="F30" s="193"/>
      <c r="G30" s="85"/>
      <c r="H30" s="85"/>
      <c r="I30" s="22"/>
      <c r="J30" s="86"/>
      <c r="K30" s="44"/>
    </row>
    <row r="31" spans="1:11" x14ac:dyDescent="0.25">
      <c r="A31" s="79"/>
      <c r="B31" s="22"/>
      <c r="C31" s="147"/>
      <c r="D31" s="143"/>
      <c r="E31" s="44"/>
      <c r="F31" s="193"/>
      <c r="G31" s="85"/>
      <c r="H31" s="85"/>
      <c r="I31" s="22"/>
      <c r="J31" s="86"/>
      <c r="K31" s="44"/>
    </row>
    <row r="32" spans="1:11" x14ac:dyDescent="0.25">
      <c r="A32" s="79"/>
      <c r="B32" s="312"/>
      <c r="C32" s="147"/>
      <c r="D32" s="313"/>
      <c r="E32" s="314"/>
      <c r="F32" s="313"/>
      <c r="G32" s="314"/>
      <c r="H32" s="314"/>
      <c r="I32" s="313"/>
      <c r="J32" s="86"/>
      <c r="K32" s="44"/>
    </row>
    <row r="33" spans="1:11" x14ac:dyDescent="0.25">
      <c r="A33" s="79"/>
      <c r="B33" s="143"/>
      <c r="C33" s="147"/>
      <c r="D33" s="315"/>
      <c r="E33" s="316"/>
      <c r="F33" s="315"/>
      <c r="G33" s="317"/>
      <c r="H33" s="317"/>
      <c r="I33" s="318"/>
      <c r="J33" s="86"/>
      <c r="K33" s="44"/>
    </row>
    <row r="34" spans="1:11" x14ac:dyDescent="0.25">
      <c r="A34" s="105"/>
      <c r="B34" s="229"/>
      <c r="C34" s="66"/>
      <c r="D34" s="24"/>
      <c r="E34" s="67"/>
      <c r="F34" s="68"/>
      <c r="G34" s="1953" t="s">
        <v>377</v>
      </c>
      <c r="H34" s="1953"/>
      <c r="I34" s="1954"/>
      <c r="J34" s="106">
        <f>SUM(J10:K33)</f>
        <v>644891.5</v>
      </c>
      <c r="K34" s="23"/>
    </row>
    <row r="35" spans="1:11" ht="15.75" x14ac:dyDescent="0.25">
      <c r="A35" s="1923" t="s">
        <v>0</v>
      </c>
      <c r="B35" s="1923"/>
      <c r="C35" s="1923"/>
      <c r="D35" s="1923"/>
      <c r="E35" s="1923"/>
      <c r="F35" s="1923"/>
      <c r="G35" s="1923"/>
      <c r="H35" s="1923"/>
      <c r="I35" s="1923"/>
      <c r="J35" s="1923"/>
      <c r="K35" s="1923"/>
    </row>
    <row r="36" spans="1:11" ht="15.75" x14ac:dyDescent="0.25">
      <c r="A36" s="1"/>
      <c r="B36" s="2"/>
      <c r="C36" s="1924" t="s">
        <v>326</v>
      </c>
      <c r="D36" s="1924"/>
      <c r="E36" s="1924"/>
      <c r="F36" s="1924"/>
      <c r="G36" s="1924"/>
      <c r="H36" s="1924"/>
      <c r="I36" s="1924"/>
      <c r="J36" s="3"/>
      <c r="K36" s="2" t="s">
        <v>3309</v>
      </c>
    </row>
    <row r="37" spans="1:11" x14ac:dyDescent="0.25">
      <c r="A37" s="1925"/>
      <c r="B37" s="1925"/>
      <c r="C37" s="1925"/>
      <c r="D37" s="1925"/>
      <c r="E37" s="1925"/>
      <c r="F37" s="1925"/>
      <c r="G37" s="1925"/>
      <c r="H37" s="1925"/>
      <c r="I37" s="1925"/>
      <c r="J37" s="1925"/>
      <c r="K37" s="1925"/>
    </row>
    <row r="38" spans="1:11" ht="15.75" x14ac:dyDescent="0.25">
      <c r="A38" s="1924" t="s">
        <v>3364</v>
      </c>
      <c r="B38" s="1924"/>
      <c r="C38" s="1924"/>
      <c r="D38" s="1924"/>
      <c r="E38" s="1924"/>
      <c r="F38" s="1924"/>
      <c r="G38" s="1924"/>
      <c r="H38" s="1924"/>
      <c r="I38" s="1924"/>
      <c r="J38" s="1924"/>
      <c r="K38" s="1924"/>
    </row>
    <row r="39" spans="1:11" x14ac:dyDescent="0.25">
      <c r="A39" s="4"/>
      <c r="B39" s="74"/>
      <c r="C39" s="74"/>
      <c r="D39" s="6"/>
      <c r="E39" s="6"/>
      <c r="F39" s="6"/>
      <c r="G39" s="7"/>
      <c r="H39" s="7"/>
      <c r="I39" s="6"/>
      <c r="J39" s="6"/>
      <c r="K39" s="8"/>
    </row>
    <row r="40" spans="1:11" x14ac:dyDescent="0.25">
      <c r="A40" s="1926" t="s">
        <v>2</v>
      </c>
      <c r="B40" s="1926"/>
      <c r="C40" s="1926"/>
      <c r="D40" s="1926"/>
      <c r="E40" s="1926"/>
      <c r="F40" s="1926"/>
      <c r="G40" s="1926"/>
      <c r="H40" s="1926"/>
      <c r="I40" s="1926"/>
      <c r="J40" s="1926"/>
      <c r="K40" s="1926"/>
    </row>
    <row r="41" spans="1:11" x14ac:dyDescent="0.25">
      <c r="A41" s="133"/>
      <c r="B41" s="100"/>
      <c r="C41" s="101"/>
      <c r="D41" s="121"/>
      <c r="E41" s="121"/>
      <c r="F41" s="122"/>
      <c r="G41" s="123"/>
      <c r="H41" s="123"/>
      <c r="I41" s="121"/>
      <c r="J41" s="121"/>
      <c r="K41" s="101"/>
    </row>
    <row r="42" spans="1:11" x14ac:dyDescent="0.25">
      <c r="A42" s="200"/>
    </row>
    <row r="43" spans="1:11" x14ac:dyDescent="0.25">
      <c r="A43" s="200"/>
    </row>
    <row r="44" spans="1:11" x14ac:dyDescent="0.25">
      <c r="A44" s="1947" t="s">
        <v>379</v>
      </c>
      <c r="B44" s="1947"/>
      <c r="C44" s="88"/>
      <c r="D44" s="124" t="s">
        <v>380</v>
      </c>
      <c r="E44" s="125"/>
      <c r="F44" s="126"/>
      <c r="G44" s="125"/>
      <c r="H44" s="127"/>
      <c r="I44" s="125"/>
      <c r="J44" s="128"/>
      <c r="K44" s="129" t="s">
        <v>381</v>
      </c>
    </row>
    <row r="45" spans="1:11" x14ac:dyDescent="0.25">
      <c r="A45" s="128"/>
      <c r="B45" s="124"/>
      <c r="C45" s="88"/>
      <c r="D45" s="125"/>
      <c r="E45" s="125"/>
      <c r="F45" s="126"/>
      <c r="G45" s="125"/>
      <c r="H45" s="127"/>
      <c r="I45" s="125"/>
      <c r="J45" s="128"/>
      <c r="K45" s="124"/>
    </row>
    <row r="46" spans="1:11" x14ac:dyDescent="0.25">
      <c r="A46" s="128"/>
      <c r="B46" s="124"/>
      <c r="C46" s="88"/>
      <c r="D46" s="125"/>
      <c r="E46" s="125"/>
      <c r="F46" s="126"/>
      <c r="G46" s="125"/>
      <c r="H46" s="127"/>
      <c r="I46" s="125"/>
      <c r="J46" s="128"/>
      <c r="K46" s="124"/>
    </row>
    <row r="47" spans="1:11" x14ac:dyDescent="0.25">
      <c r="A47" s="128"/>
      <c r="B47" s="124"/>
      <c r="C47" s="88"/>
      <c r="D47" s="125"/>
      <c r="E47" s="125"/>
      <c r="F47" s="126"/>
      <c r="G47" s="125"/>
      <c r="H47" s="127"/>
      <c r="I47" s="125"/>
      <c r="J47" s="128"/>
      <c r="K47" s="124"/>
    </row>
    <row r="48" spans="1:11" x14ac:dyDescent="0.25">
      <c r="A48" s="128"/>
      <c r="B48" s="130" t="s">
        <v>382</v>
      </c>
      <c r="C48" s="128"/>
      <c r="D48" s="1970" t="s">
        <v>383</v>
      </c>
      <c r="E48" s="1970"/>
      <c r="F48" s="1970"/>
      <c r="G48" s="1971" t="s">
        <v>384</v>
      </c>
      <c r="H48" s="1971"/>
      <c r="I48" s="1971"/>
      <c r="J48" s="1970" t="s">
        <v>385</v>
      </c>
      <c r="K48" s="1970"/>
    </row>
    <row r="49" spans="1:11" x14ac:dyDescent="0.25">
      <c r="A49" s="128"/>
      <c r="B49" s="124" t="s">
        <v>386</v>
      </c>
      <c r="C49" s="128"/>
      <c r="D49" s="1947" t="s">
        <v>386</v>
      </c>
      <c r="E49" s="1947"/>
      <c r="F49" s="1947"/>
      <c r="G49" s="1947" t="s">
        <v>386</v>
      </c>
      <c r="H49" s="1947"/>
      <c r="I49" s="1947"/>
      <c r="J49" s="1947" t="s">
        <v>387</v>
      </c>
      <c r="K49" s="1947"/>
    </row>
    <row r="50" spans="1:11" x14ac:dyDescent="0.25">
      <c r="A50" s="128"/>
      <c r="B50" s="124"/>
      <c r="C50" s="88"/>
      <c r="D50" s="125"/>
      <c r="E50" s="125"/>
      <c r="F50" s="126"/>
      <c r="G50" s="125"/>
      <c r="H50" s="127"/>
      <c r="I50" s="125"/>
      <c r="J50" s="128"/>
      <c r="K50" s="131" t="s">
        <v>388</v>
      </c>
    </row>
    <row r="51" spans="1:11" x14ac:dyDescent="0.25">
      <c r="A51" s="128"/>
      <c r="B51" s="124"/>
      <c r="C51" s="88"/>
      <c r="D51" s="125"/>
      <c r="E51" s="125"/>
      <c r="F51" s="126"/>
      <c r="G51" s="125"/>
      <c r="H51" s="127"/>
      <c r="I51" s="125"/>
      <c r="J51" s="128"/>
      <c r="K51" s="131"/>
    </row>
    <row r="52" spans="1:11" x14ac:dyDescent="0.25">
      <c r="A52" s="128"/>
      <c r="B52" s="124"/>
      <c r="C52" s="88"/>
      <c r="D52" s="125"/>
      <c r="E52" s="125"/>
      <c r="F52" s="126"/>
      <c r="G52" s="125"/>
      <c r="H52" s="127"/>
      <c r="I52" s="125"/>
      <c r="J52" s="128"/>
      <c r="K52" s="124"/>
    </row>
    <row r="53" spans="1:11" x14ac:dyDescent="0.25">
      <c r="A53" s="128"/>
      <c r="B53" s="132" t="s">
        <v>389</v>
      </c>
      <c r="C53" s="88"/>
      <c r="D53" s="1948" t="s">
        <v>390</v>
      </c>
      <c r="E53" s="1948"/>
      <c r="F53" s="1948"/>
      <c r="G53" s="1971" t="s">
        <v>391</v>
      </c>
      <c r="H53" s="1971"/>
      <c r="I53" s="1971"/>
      <c r="J53" s="128"/>
      <c r="K53" s="124"/>
    </row>
    <row r="54" spans="1:11" x14ac:dyDescent="0.25">
      <c r="A54" s="128"/>
      <c r="B54" s="102" t="s">
        <v>386</v>
      </c>
      <c r="C54" s="88"/>
      <c r="D54" s="1946" t="s">
        <v>386</v>
      </c>
      <c r="E54" s="1946"/>
      <c r="F54" s="1946"/>
      <c r="G54" s="1947" t="s">
        <v>392</v>
      </c>
      <c r="H54" s="1947"/>
      <c r="I54" s="1947"/>
      <c r="J54" s="128"/>
      <c r="K54" s="124"/>
    </row>
    <row r="55" spans="1:11" x14ac:dyDescent="0.25">
      <c r="A55" s="133"/>
      <c r="B55" s="101"/>
      <c r="C55" s="135"/>
      <c r="D55" s="100"/>
      <c r="E55" s="100"/>
      <c r="F55" s="84"/>
      <c r="G55" s="102"/>
      <c r="H55" s="102"/>
      <c r="I55" s="101"/>
      <c r="J55" s="101"/>
      <c r="K55" s="100"/>
    </row>
    <row r="56" spans="1:11" x14ac:dyDescent="0.25">
      <c r="A56" s="133"/>
      <c r="B56" s="101"/>
      <c r="C56" s="101"/>
      <c r="D56" s="100"/>
      <c r="E56" s="101"/>
      <c r="F56" s="101"/>
      <c r="G56" s="102"/>
      <c r="H56" s="102"/>
      <c r="I56" s="101"/>
      <c r="J56" s="101"/>
      <c r="K56" s="101"/>
    </row>
    <row r="57" spans="1:11" x14ac:dyDescent="0.25">
      <c r="A57" s="133"/>
      <c r="B57" s="100"/>
      <c r="C57" s="134"/>
      <c r="D57" s="100"/>
      <c r="E57" s="100"/>
      <c r="F57" s="84"/>
      <c r="G57" s="102"/>
      <c r="H57" s="102"/>
      <c r="I57" s="100"/>
      <c r="J57" s="86"/>
      <c r="K57" s="101"/>
    </row>
    <row r="58" spans="1:11" x14ac:dyDescent="0.25">
      <c r="A58" s="133"/>
      <c r="B58" s="100"/>
      <c r="C58" s="134"/>
      <c r="D58" s="100"/>
      <c r="E58" s="100"/>
      <c r="F58" s="84"/>
      <c r="G58" s="102"/>
      <c r="H58" s="102"/>
      <c r="I58" s="100"/>
      <c r="J58" s="100"/>
      <c r="K58" s="100"/>
    </row>
    <row r="59" spans="1:11" x14ac:dyDescent="0.25">
      <c r="A59" s="133"/>
      <c r="B59" s="100"/>
      <c r="C59" s="134"/>
      <c r="D59" s="100"/>
      <c r="E59" s="100"/>
      <c r="F59" s="84"/>
      <c r="G59" s="102"/>
      <c r="H59" s="102"/>
      <c r="I59" s="100"/>
      <c r="J59" s="100"/>
      <c r="K59" s="100"/>
    </row>
    <row r="60" spans="1:11" x14ac:dyDescent="0.25">
      <c r="A60" s="261"/>
      <c r="B60" s="249"/>
      <c r="C60" s="249"/>
      <c r="D60" s="248"/>
      <c r="E60" s="249"/>
      <c r="F60" s="249"/>
      <c r="G60" s="251"/>
      <c r="H60" s="251"/>
      <c r="I60" s="249"/>
      <c r="J60" s="249"/>
      <c r="K60" s="101"/>
    </row>
    <row r="61" spans="1:11" x14ac:dyDescent="0.25">
      <c r="A61" s="133"/>
      <c r="B61" s="100"/>
      <c r="C61" s="262"/>
      <c r="D61" s="100"/>
      <c r="E61" s="100"/>
      <c r="F61" s="84"/>
      <c r="G61" s="102"/>
      <c r="H61" s="102"/>
      <c r="I61" s="100"/>
      <c r="J61" s="86"/>
      <c r="K61" s="101"/>
    </row>
    <row r="62" spans="1:11" x14ac:dyDescent="0.25">
      <c r="A62" s="263"/>
      <c r="B62" s="101"/>
      <c r="C62" s="264"/>
      <c r="D62" s="100"/>
      <c r="E62" s="101"/>
      <c r="F62" s="101"/>
      <c r="G62" s="102"/>
      <c r="H62" s="102"/>
      <c r="I62" s="101"/>
      <c r="J62" s="101"/>
      <c r="K62" s="100"/>
    </row>
    <row r="63" spans="1:11" x14ac:dyDescent="0.25">
      <c r="A63" s="133"/>
      <c r="B63" s="100"/>
      <c r="C63" s="134"/>
      <c r="D63" s="100"/>
      <c r="E63" s="100"/>
      <c r="F63" s="84"/>
      <c r="G63" s="102"/>
      <c r="H63" s="102"/>
      <c r="I63" s="100"/>
      <c r="J63" s="100"/>
      <c r="K63" s="100"/>
    </row>
    <row r="64" spans="1:11" x14ac:dyDescent="0.25">
      <c r="A64" s="133"/>
      <c r="B64" s="100"/>
      <c r="C64" s="134"/>
      <c r="D64" s="100"/>
      <c r="E64" s="100"/>
      <c r="F64" s="84"/>
      <c r="G64" s="102"/>
      <c r="H64" s="102"/>
      <c r="I64" s="100"/>
      <c r="J64" s="100"/>
      <c r="K64" s="100"/>
    </row>
    <row r="65" spans="1:11" x14ac:dyDescent="0.25">
      <c r="A65" s="133"/>
      <c r="B65" s="100"/>
      <c r="C65" s="134"/>
      <c r="D65" s="100"/>
      <c r="E65" s="100"/>
      <c r="F65" s="84"/>
      <c r="G65" s="102"/>
      <c r="H65" s="102"/>
      <c r="I65" s="100"/>
      <c r="J65" s="100"/>
      <c r="K65" s="100"/>
    </row>
    <row r="66" spans="1:11" x14ac:dyDescent="0.25">
      <c r="A66" s="133"/>
      <c r="B66" s="100"/>
      <c r="C66" s="134"/>
      <c r="D66" s="100"/>
      <c r="E66" s="100"/>
      <c r="F66" s="84"/>
      <c r="G66" s="102"/>
      <c r="H66" s="102"/>
      <c r="I66" s="100"/>
      <c r="J66" s="100"/>
      <c r="K66" s="100"/>
    </row>
    <row r="67" spans="1:11" x14ac:dyDescent="0.25">
      <c r="A67" s="133"/>
      <c r="B67" s="100"/>
      <c r="C67" s="134"/>
      <c r="D67" s="100"/>
      <c r="E67" s="100"/>
      <c r="F67" s="84"/>
      <c r="G67" s="102"/>
      <c r="H67" s="102"/>
      <c r="I67" s="100"/>
      <c r="J67" s="100"/>
      <c r="K67" s="100"/>
    </row>
    <row r="68" spans="1:11" x14ac:dyDescent="0.25">
      <c r="A68" s="133"/>
      <c r="B68" s="100"/>
      <c r="C68" s="101"/>
      <c r="D68" s="122"/>
      <c r="E68" s="122"/>
      <c r="F68" s="265"/>
      <c r="G68" s="1962"/>
      <c r="H68" s="1962"/>
      <c r="I68" s="1962"/>
      <c r="J68" s="266"/>
      <c r="K68" s="100"/>
    </row>
  </sheetData>
  <mergeCells count="23">
    <mergeCell ref="D53:F53"/>
    <mergeCell ref="G53:I53"/>
    <mergeCell ref="D54:F54"/>
    <mergeCell ref="G54:I54"/>
    <mergeCell ref="G68:I68"/>
    <mergeCell ref="D48:F48"/>
    <mergeCell ref="G48:I48"/>
    <mergeCell ref="J48:K48"/>
    <mergeCell ref="D49:F49"/>
    <mergeCell ref="G49:I49"/>
    <mergeCell ref="J49:K49"/>
    <mergeCell ref="A44:B44"/>
    <mergeCell ref="A1:K1"/>
    <mergeCell ref="C2:I2"/>
    <mergeCell ref="A3:K3"/>
    <mergeCell ref="A4:K4"/>
    <mergeCell ref="A6:K6"/>
    <mergeCell ref="G34:I34"/>
    <mergeCell ref="A35:K35"/>
    <mergeCell ref="C36:I36"/>
    <mergeCell ref="A37:K37"/>
    <mergeCell ref="A38:K38"/>
    <mergeCell ref="A40:K40"/>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K34"/>
  <sheetViews>
    <sheetView workbookViewId="0">
      <selection activeCell="A39" sqref="A39:K39"/>
    </sheetView>
  </sheetViews>
  <sheetFormatPr defaultRowHeight="15" x14ac:dyDescent="0.25"/>
  <cols>
    <col min="1" max="1" width="12.28515625" customWidth="1"/>
    <col min="2" max="2" width="33.5703125" customWidth="1"/>
    <col min="3" max="3" width="29.5703125" customWidth="1"/>
    <col min="6" max="6" width="12.140625" customWidth="1"/>
    <col min="10" max="10" width="11.85546875" customWidth="1"/>
    <col min="11" max="11" width="14.42578125" customWidth="1"/>
  </cols>
  <sheetData>
    <row r="1" spans="1:11" ht="15.75" x14ac:dyDescent="0.25">
      <c r="A1" s="1923" t="s">
        <v>0</v>
      </c>
      <c r="B1" s="1923"/>
      <c r="C1" s="1923"/>
      <c r="D1" s="1923"/>
      <c r="E1" s="1923"/>
      <c r="F1" s="1923"/>
      <c r="G1" s="1923"/>
      <c r="H1" s="1923"/>
      <c r="I1" s="1923"/>
      <c r="J1" s="1923"/>
      <c r="K1" s="1923"/>
    </row>
    <row r="2" spans="1:11" ht="15.75" x14ac:dyDescent="0.25">
      <c r="A2" s="1"/>
      <c r="B2" s="2"/>
      <c r="C2" s="1924" t="s">
        <v>3421</v>
      </c>
      <c r="D2" s="1924"/>
      <c r="E2" s="1924"/>
      <c r="F2" s="1924"/>
      <c r="G2" s="1924"/>
      <c r="H2" s="1924"/>
      <c r="I2" s="1924"/>
      <c r="J2" s="3"/>
      <c r="K2" s="2" t="s">
        <v>629</v>
      </c>
    </row>
    <row r="3" spans="1:11" x14ac:dyDescent="0.25">
      <c r="A3" s="1925"/>
      <c r="B3" s="1925"/>
      <c r="C3" s="1925"/>
      <c r="D3" s="1925"/>
      <c r="E3" s="1925"/>
      <c r="F3" s="1925"/>
      <c r="G3" s="1925"/>
      <c r="H3" s="1925"/>
      <c r="I3" s="1925"/>
      <c r="J3" s="1925"/>
      <c r="K3" s="1925"/>
    </row>
    <row r="4" spans="1:11" ht="15.75" x14ac:dyDescent="0.25">
      <c r="A4" s="1924" t="s">
        <v>3422</v>
      </c>
      <c r="B4" s="1924"/>
      <c r="C4" s="1924"/>
      <c r="D4" s="1924"/>
      <c r="E4" s="1924"/>
      <c r="F4" s="1924"/>
      <c r="G4" s="1924"/>
      <c r="H4" s="1924"/>
      <c r="I4" s="1924"/>
      <c r="J4" s="1924"/>
      <c r="K4" s="1924"/>
    </row>
    <row r="5" spans="1:11" x14ac:dyDescent="0.25">
      <c r="A5" s="4"/>
      <c r="B5" s="74"/>
      <c r="C5" s="74"/>
      <c r="D5" s="6"/>
      <c r="E5" s="6"/>
      <c r="F5" s="6"/>
      <c r="G5" s="7"/>
      <c r="H5" s="7"/>
      <c r="I5" s="6"/>
      <c r="J5" s="6"/>
      <c r="K5" s="8"/>
    </row>
    <row r="6" spans="1:11" x14ac:dyDescent="0.25">
      <c r="A6" s="1926" t="s">
        <v>2</v>
      </c>
      <c r="B6" s="1926"/>
      <c r="C6" s="1926"/>
      <c r="D6" s="1926"/>
      <c r="E6" s="1926"/>
      <c r="F6" s="1926"/>
      <c r="G6" s="1926"/>
      <c r="H6" s="1926"/>
      <c r="I6" s="1926"/>
      <c r="J6" s="1926"/>
      <c r="K6" s="1926"/>
    </row>
    <row r="7" spans="1:11" x14ac:dyDescent="0.25">
      <c r="A7" s="9"/>
      <c r="B7" s="10"/>
      <c r="C7" s="11"/>
      <c r="D7" s="12"/>
      <c r="E7" s="12"/>
      <c r="F7" s="13"/>
      <c r="G7" s="14"/>
      <c r="H7" s="14"/>
      <c r="I7" s="12"/>
      <c r="J7" s="12"/>
      <c r="K7" s="11"/>
    </row>
    <row r="8" spans="1:11" x14ac:dyDescent="0.25">
      <c r="A8" s="15" t="s">
        <v>3</v>
      </c>
      <c r="B8" s="16" t="s">
        <v>4</v>
      </c>
      <c r="C8" s="17" t="s">
        <v>5</v>
      </c>
      <c r="D8" s="16" t="s">
        <v>6</v>
      </c>
      <c r="E8" s="16" t="s">
        <v>7</v>
      </c>
      <c r="F8" s="16" t="s">
        <v>8</v>
      </c>
      <c r="G8" s="18" t="s">
        <v>9</v>
      </c>
      <c r="H8" s="18" t="s">
        <v>10</v>
      </c>
      <c r="I8" s="19" t="s">
        <v>11</v>
      </c>
      <c r="J8" s="20" t="s">
        <v>12</v>
      </c>
      <c r="K8" s="17" t="s">
        <v>13</v>
      </c>
    </row>
    <row r="9" spans="1:11" x14ac:dyDescent="0.25">
      <c r="A9" s="139"/>
      <c r="B9" s="22"/>
      <c r="C9" s="23"/>
      <c r="D9" s="24" t="s">
        <v>14</v>
      </c>
      <c r="E9" s="24" t="s">
        <v>15</v>
      </c>
      <c r="F9" s="24" t="s">
        <v>16</v>
      </c>
      <c r="G9" s="25" t="s">
        <v>17</v>
      </c>
      <c r="H9" s="26" t="s">
        <v>18</v>
      </c>
      <c r="I9" s="17" t="s">
        <v>19</v>
      </c>
      <c r="J9" s="24" t="s">
        <v>16</v>
      </c>
      <c r="K9" s="23"/>
    </row>
    <row r="10" spans="1:11" x14ac:dyDescent="0.25">
      <c r="A10" s="75"/>
      <c r="B10" s="76"/>
      <c r="C10" s="29"/>
      <c r="D10" s="30"/>
      <c r="E10" s="31"/>
      <c r="F10" s="32"/>
      <c r="G10" s="33"/>
      <c r="H10" s="77"/>
      <c r="I10" s="34"/>
      <c r="J10" s="35"/>
      <c r="K10" s="36"/>
    </row>
    <row r="11" spans="1:11" x14ac:dyDescent="0.25">
      <c r="A11" s="341">
        <v>40620</v>
      </c>
      <c r="B11" s="128" t="s">
        <v>3423</v>
      </c>
      <c r="C11" s="92"/>
      <c r="D11" s="128"/>
      <c r="E11" s="92"/>
      <c r="F11" s="224">
        <v>58714.31</v>
      </c>
      <c r="G11" s="49"/>
      <c r="H11" s="85"/>
      <c r="I11" s="53"/>
      <c r="J11" s="170">
        <f>F11</f>
        <v>58714.31</v>
      </c>
      <c r="K11" s="44" t="s">
        <v>330</v>
      </c>
    </row>
    <row r="12" spans="1:11" x14ac:dyDescent="0.25">
      <c r="A12" s="203"/>
      <c r="C12" s="93"/>
      <c r="D12" s="93"/>
      <c r="E12" s="92"/>
      <c r="F12" s="93"/>
      <c r="G12" s="93"/>
      <c r="H12" s="93"/>
      <c r="I12" s="93"/>
      <c r="J12" s="170">
        <f t="shared" ref="J12:J33" si="0">F12</f>
        <v>0</v>
      </c>
      <c r="K12" s="44"/>
    </row>
    <row r="13" spans="1:11" x14ac:dyDescent="0.25">
      <c r="A13" s="58">
        <v>40896</v>
      </c>
      <c r="B13" s="93" t="s">
        <v>3424</v>
      </c>
      <c r="C13" s="93" t="s">
        <v>588</v>
      </c>
      <c r="D13" s="93"/>
      <c r="E13" s="93"/>
      <c r="F13" s="226">
        <v>129600</v>
      </c>
      <c r="G13" s="85"/>
      <c r="H13" s="85"/>
      <c r="I13" s="53"/>
      <c r="J13" s="170">
        <f>F13</f>
        <v>129600</v>
      </c>
      <c r="K13" s="44" t="s">
        <v>330</v>
      </c>
    </row>
    <row r="14" spans="1:11" x14ac:dyDescent="0.25">
      <c r="A14" s="203"/>
      <c r="B14" s="93"/>
      <c r="C14" s="93"/>
      <c r="D14" s="93"/>
      <c r="E14" s="93"/>
      <c r="F14" s="93"/>
      <c r="G14" s="93"/>
      <c r="H14" s="93"/>
      <c r="I14" s="93"/>
      <c r="J14" s="170">
        <f t="shared" si="0"/>
        <v>0</v>
      </c>
      <c r="K14" s="53"/>
    </row>
    <row r="15" spans="1:11" x14ac:dyDescent="0.25">
      <c r="A15" s="341"/>
      <c r="B15" s="128"/>
      <c r="C15" s="92"/>
      <c r="D15" s="128"/>
      <c r="E15" s="92"/>
      <c r="F15" s="252"/>
      <c r="G15" s="49"/>
      <c r="H15" s="85"/>
      <c r="I15" s="53"/>
      <c r="J15" s="170">
        <f t="shared" si="0"/>
        <v>0</v>
      </c>
      <c r="K15" s="44"/>
    </row>
    <row r="16" spans="1:11" x14ac:dyDescent="0.25">
      <c r="A16" s="95"/>
      <c r="B16" s="100"/>
      <c r="C16" s="39"/>
      <c r="D16" s="102"/>
      <c r="E16" s="44"/>
      <c r="F16" s="84"/>
      <c r="G16" s="49"/>
      <c r="H16" s="85"/>
      <c r="I16" s="44"/>
      <c r="J16" s="170">
        <f t="shared" si="0"/>
        <v>0</v>
      </c>
      <c r="K16" s="53"/>
    </row>
    <row r="17" spans="1:11" x14ac:dyDescent="0.25">
      <c r="A17" s="93"/>
      <c r="B17" s="93"/>
      <c r="C17" s="93"/>
      <c r="D17" s="93"/>
      <c r="E17" s="93"/>
      <c r="F17" s="93"/>
      <c r="G17" s="93"/>
      <c r="H17" s="93"/>
      <c r="I17" s="93"/>
      <c r="J17" s="170">
        <f t="shared" si="0"/>
        <v>0</v>
      </c>
      <c r="K17" s="92"/>
    </row>
    <row r="18" spans="1:11" x14ac:dyDescent="0.25">
      <c r="A18" s="79"/>
      <c r="B18" s="101"/>
      <c r="C18" s="46"/>
      <c r="D18" s="100"/>
      <c r="E18" s="44"/>
      <c r="F18" s="84"/>
      <c r="G18" s="49"/>
      <c r="H18" s="85"/>
      <c r="I18" s="53"/>
      <c r="J18" s="170">
        <f t="shared" si="0"/>
        <v>0</v>
      </c>
      <c r="K18" s="44"/>
    </row>
    <row r="19" spans="1:11" x14ac:dyDescent="0.25">
      <c r="A19" s="79"/>
      <c r="B19" s="100"/>
      <c r="C19" s="147"/>
      <c r="D19" s="102"/>
      <c r="E19" s="44"/>
      <c r="F19" s="84"/>
      <c r="G19" s="49"/>
      <c r="H19" s="85"/>
      <c r="I19" s="44"/>
      <c r="J19" s="170">
        <f t="shared" si="0"/>
        <v>0</v>
      </c>
      <c r="K19" s="44"/>
    </row>
    <row r="20" spans="1:11" x14ac:dyDescent="0.25">
      <c r="A20" s="79"/>
      <c r="B20" s="101"/>
      <c r="C20" s="46"/>
      <c r="D20" s="47"/>
      <c r="E20" s="44"/>
      <c r="F20" s="84"/>
      <c r="G20" s="49"/>
      <c r="H20" s="85"/>
      <c r="I20" s="53"/>
      <c r="J20" s="170">
        <f t="shared" si="0"/>
        <v>0</v>
      </c>
      <c r="K20" s="44"/>
    </row>
    <row r="21" spans="1:11" x14ac:dyDescent="0.25">
      <c r="A21" s="79"/>
      <c r="B21" s="100"/>
      <c r="C21" s="147"/>
      <c r="D21" s="102"/>
      <c r="E21" s="44"/>
      <c r="F21" s="84"/>
      <c r="G21" s="85"/>
      <c r="H21" s="85"/>
      <c r="I21" s="44"/>
      <c r="J21" s="170">
        <f t="shared" si="0"/>
        <v>0</v>
      </c>
      <c r="K21" s="44"/>
    </row>
    <row r="22" spans="1:11" x14ac:dyDescent="0.25">
      <c r="A22" s="79"/>
      <c r="B22" s="100"/>
      <c r="C22" s="147"/>
      <c r="D22" s="102"/>
      <c r="E22" s="44"/>
      <c r="F22" s="84"/>
      <c r="G22" s="85"/>
      <c r="H22" s="85"/>
      <c r="I22" s="22"/>
      <c r="J22" s="170">
        <f t="shared" si="0"/>
        <v>0</v>
      </c>
      <c r="K22" s="44"/>
    </row>
    <row r="23" spans="1:11" x14ac:dyDescent="0.25">
      <c r="A23" s="79"/>
      <c r="B23" s="100"/>
      <c r="C23" s="147"/>
      <c r="D23" s="100"/>
      <c r="E23" s="44"/>
      <c r="F23" s="84"/>
      <c r="G23" s="49"/>
      <c r="H23" s="85"/>
      <c r="I23" s="44"/>
      <c r="J23" s="170">
        <f t="shared" si="0"/>
        <v>0</v>
      </c>
      <c r="K23" s="53"/>
    </row>
    <row r="24" spans="1:11" x14ac:dyDescent="0.25">
      <c r="A24" s="79"/>
      <c r="B24" s="100"/>
      <c r="C24" s="39"/>
      <c r="D24" s="102"/>
      <c r="E24" s="144"/>
      <c r="F24" s="98"/>
      <c r="G24" s="42"/>
      <c r="H24" s="99"/>
      <c r="I24" s="144"/>
      <c r="J24" s="170">
        <f t="shared" si="0"/>
        <v>0</v>
      </c>
      <c r="K24" s="44"/>
    </row>
    <row r="25" spans="1:11" x14ac:dyDescent="0.25">
      <c r="A25" s="79"/>
      <c r="B25" s="100"/>
      <c r="C25" s="147"/>
      <c r="D25" s="100"/>
      <c r="E25" s="44"/>
      <c r="F25" s="84"/>
      <c r="G25" s="49"/>
      <c r="H25" s="85"/>
      <c r="I25" s="44"/>
      <c r="J25" s="170">
        <f t="shared" si="0"/>
        <v>0</v>
      </c>
      <c r="K25" s="44"/>
    </row>
    <row r="26" spans="1:11" x14ac:dyDescent="0.25">
      <c r="A26" s="225"/>
      <c r="B26" s="45"/>
      <c r="C26" s="39"/>
      <c r="D26" s="150"/>
      <c r="E26" s="144"/>
      <c r="F26" s="98"/>
      <c r="G26" s="42"/>
      <c r="H26" s="99"/>
      <c r="I26" s="144"/>
      <c r="J26" s="170">
        <f t="shared" si="0"/>
        <v>0</v>
      </c>
      <c r="K26" s="44"/>
    </row>
    <row r="27" spans="1:11" x14ac:dyDescent="0.25">
      <c r="A27" s="79"/>
      <c r="B27" s="45"/>
      <c r="C27" s="39"/>
      <c r="D27" s="150"/>
      <c r="E27" s="144"/>
      <c r="F27" s="98"/>
      <c r="G27" s="42"/>
      <c r="H27" s="99"/>
      <c r="I27" s="144"/>
      <c r="J27" s="170">
        <f t="shared" si="0"/>
        <v>0</v>
      </c>
      <c r="K27" s="44"/>
    </row>
    <row r="28" spans="1:11" x14ac:dyDescent="0.25">
      <c r="A28" s="253"/>
      <c r="B28" s="45"/>
      <c r="C28" s="39"/>
      <c r="D28" s="150"/>
      <c r="E28" s="144"/>
      <c r="F28" s="98"/>
      <c r="G28" s="42"/>
      <c r="H28" s="99"/>
      <c r="I28" s="144"/>
      <c r="J28" s="170">
        <f t="shared" si="0"/>
        <v>0</v>
      </c>
      <c r="K28" s="44"/>
    </row>
    <row r="29" spans="1:11" x14ac:dyDescent="0.25">
      <c r="A29" s="79"/>
      <c r="B29" s="45"/>
      <c r="C29" s="46"/>
      <c r="D29" s="227"/>
      <c r="E29" s="44"/>
      <c r="F29" s="118"/>
      <c r="G29" s="49"/>
      <c r="H29" s="85"/>
      <c r="I29" s="44"/>
      <c r="J29" s="170">
        <f t="shared" si="0"/>
        <v>0</v>
      </c>
      <c r="K29" s="44"/>
    </row>
    <row r="30" spans="1:11" x14ac:dyDescent="0.25">
      <c r="A30" s="79"/>
      <c r="B30" s="100"/>
      <c r="C30" s="147"/>
      <c r="D30" s="100"/>
      <c r="E30" s="44"/>
      <c r="F30" s="84"/>
      <c r="G30" s="49"/>
      <c r="H30" s="85"/>
      <c r="I30" s="44"/>
      <c r="J30" s="170">
        <f t="shared" si="0"/>
        <v>0</v>
      </c>
      <c r="K30" s="44"/>
    </row>
    <row r="31" spans="1:11" x14ac:dyDescent="0.25">
      <c r="A31" s="79"/>
      <c r="B31" s="100"/>
      <c r="C31" s="46"/>
      <c r="D31" s="227"/>
      <c r="E31" s="44"/>
      <c r="F31" s="84"/>
      <c r="G31" s="49"/>
      <c r="H31" s="85"/>
      <c r="I31" s="53"/>
      <c r="J31" s="170">
        <f t="shared" si="0"/>
        <v>0</v>
      </c>
      <c r="K31" s="44"/>
    </row>
    <row r="32" spans="1:11" x14ac:dyDescent="0.25">
      <c r="A32" s="79"/>
      <c r="B32" s="100"/>
      <c r="C32" s="147"/>
      <c r="D32" s="100"/>
      <c r="E32" s="44"/>
      <c r="F32" s="84"/>
      <c r="G32" s="49"/>
      <c r="H32" s="85"/>
      <c r="I32" s="44"/>
      <c r="J32" s="170">
        <f t="shared" si="0"/>
        <v>0</v>
      </c>
      <c r="K32" s="44"/>
    </row>
    <row r="33" spans="1:11" x14ac:dyDescent="0.25">
      <c r="A33" s="79"/>
      <c r="B33" s="100"/>
      <c r="C33" s="147"/>
      <c r="D33" s="100"/>
      <c r="E33" s="44"/>
      <c r="F33" s="84"/>
      <c r="G33" s="64"/>
      <c r="H33" s="104"/>
      <c r="I33" s="23"/>
      <c r="J33" s="170">
        <f t="shared" si="0"/>
        <v>0</v>
      </c>
      <c r="K33" s="44"/>
    </row>
    <row r="34" spans="1:11" x14ac:dyDescent="0.25">
      <c r="A34" s="105"/>
      <c r="B34" s="10"/>
      <c r="C34" s="66"/>
      <c r="D34" s="13"/>
      <c r="E34" s="67"/>
      <c r="F34" s="68"/>
      <c r="G34" s="1952" t="s">
        <v>377</v>
      </c>
      <c r="H34" s="1953"/>
      <c r="I34" s="1954"/>
      <c r="J34" s="69">
        <f>SUM(J10:J33)</f>
        <v>188314.31</v>
      </c>
      <c r="K34" s="23"/>
    </row>
  </sheetData>
  <mergeCells count="6">
    <mergeCell ref="G34:I34"/>
    <mergeCell ref="A1:K1"/>
    <mergeCell ref="C2:I2"/>
    <mergeCell ref="A3:K3"/>
    <mergeCell ref="A4:K4"/>
    <mergeCell ref="A6:K6"/>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K34"/>
  <sheetViews>
    <sheetView workbookViewId="0">
      <selection activeCell="P80" sqref="P80"/>
    </sheetView>
  </sheetViews>
  <sheetFormatPr defaultRowHeight="15" x14ac:dyDescent="0.25"/>
  <cols>
    <col min="1" max="1" width="13.140625" customWidth="1"/>
    <col min="2" max="2" width="18.85546875" customWidth="1"/>
    <col min="3" max="3" width="52" customWidth="1"/>
    <col min="4" max="4" width="12.5703125" customWidth="1"/>
    <col min="5" max="5" width="11.5703125" customWidth="1"/>
    <col min="6" max="6" width="14.5703125" customWidth="1"/>
    <col min="10" max="11" width="15.85546875" customWidth="1"/>
  </cols>
  <sheetData>
    <row r="1" spans="1:11" ht="15.75" x14ac:dyDescent="0.25">
      <c r="A1" s="1923" t="s">
        <v>0</v>
      </c>
      <c r="B1" s="1923"/>
      <c r="C1" s="1923"/>
      <c r="D1" s="1923"/>
      <c r="E1" s="1923"/>
      <c r="F1" s="1923"/>
      <c r="G1" s="1923"/>
      <c r="H1" s="1923"/>
      <c r="I1" s="1923"/>
      <c r="J1" s="1923"/>
      <c r="K1" s="1923"/>
    </row>
    <row r="2" spans="1:11" ht="15.75" x14ac:dyDescent="0.25">
      <c r="A2" s="1"/>
      <c r="B2" s="2"/>
      <c r="C2" s="1924" t="s">
        <v>326</v>
      </c>
      <c r="D2" s="1924"/>
      <c r="E2" s="1924"/>
      <c r="F2" s="1924"/>
      <c r="G2" s="1924"/>
      <c r="H2" s="1924"/>
      <c r="I2" s="1924"/>
      <c r="J2" s="3"/>
      <c r="K2" s="2" t="s">
        <v>629</v>
      </c>
    </row>
    <row r="3" spans="1:11" x14ac:dyDescent="0.25">
      <c r="A3" s="1925"/>
      <c r="B3" s="1925"/>
      <c r="C3" s="1925"/>
      <c r="D3" s="1925"/>
      <c r="E3" s="1925"/>
      <c r="F3" s="1925"/>
      <c r="G3" s="1925"/>
      <c r="H3" s="1925"/>
      <c r="I3" s="1925"/>
      <c r="J3" s="1925"/>
      <c r="K3" s="1925"/>
    </row>
    <row r="4" spans="1:11" ht="15.75" x14ac:dyDescent="0.25">
      <c r="A4" s="1924" t="s">
        <v>3358</v>
      </c>
      <c r="B4" s="1924"/>
      <c r="C4" s="1924"/>
      <c r="D4" s="1924"/>
      <c r="E4" s="1924"/>
      <c r="F4" s="1924"/>
      <c r="G4" s="1924"/>
      <c r="H4" s="1924"/>
      <c r="I4" s="1924"/>
      <c r="J4" s="1924"/>
      <c r="K4" s="1924"/>
    </row>
    <row r="5" spans="1:11" x14ac:dyDescent="0.25">
      <c r="A5" s="4"/>
      <c r="B5" s="586"/>
      <c r="C5" s="586"/>
      <c r="D5" s="6"/>
      <c r="E5" s="6"/>
      <c r="F5" s="6"/>
      <c r="G5" s="7"/>
      <c r="H5" s="7"/>
      <c r="I5" s="6"/>
      <c r="J5" s="6"/>
      <c r="K5" s="8"/>
    </row>
    <row r="6" spans="1:11" x14ac:dyDescent="0.25">
      <c r="A6" s="1926" t="s">
        <v>2</v>
      </c>
      <c r="B6" s="1926"/>
      <c r="C6" s="1926"/>
      <c r="D6" s="1926"/>
      <c r="E6" s="1926"/>
      <c r="F6" s="1926"/>
      <c r="G6" s="1926"/>
      <c r="H6" s="1926"/>
      <c r="I6" s="1926"/>
      <c r="J6" s="1926"/>
      <c r="K6" s="1926"/>
    </row>
    <row r="7" spans="1:11" x14ac:dyDescent="0.25">
      <c r="A7" s="9"/>
      <c r="B7" s="10"/>
      <c r="C7" s="11"/>
      <c r="D7" s="12"/>
      <c r="E7" s="12"/>
      <c r="F7" s="13"/>
      <c r="G7" s="14"/>
      <c r="H7" s="14"/>
      <c r="I7" s="12"/>
      <c r="J7" s="12"/>
      <c r="K7" s="11"/>
    </row>
    <row r="8" spans="1:11" x14ac:dyDescent="0.25">
      <c r="A8" s="15" t="s">
        <v>3</v>
      </c>
      <c r="B8" s="16" t="s">
        <v>4</v>
      </c>
      <c r="C8" s="17" t="s">
        <v>5</v>
      </c>
      <c r="D8" s="16" t="s">
        <v>6</v>
      </c>
      <c r="E8" s="16" t="s">
        <v>7</v>
      </c>
      <c r="F8" s="16" t="s">
        <v>8</v>
      </c>
      <c r="G8" s="18" t="s">
        <v>9</v>
      </c>
      <c r="H8" s="18" t="s">
        <v>10</v>
      </c>
      <c r="I8" s="19" t="s">
        <v>11</v>
      </c>
      <c r="J8" s="20" t="s">
        <v>12</v>
      </c>
      <c r="K8" s="17" t="s">
        <v>13</v>
      </c>
    </row>
    <row r="9" spans="1:11" x14ac:dyDescent="0.25">
      <c r="A9" s="21"/>
      <c r="B9" s="22"/>
      <c r="C9" s="23"/>
      <c r="D9" s="24" t="s">
        <v>14</v>
      </c>
      <c r="E9" s="24" t="s">
        <v>15</v>
      </c>
      <c r="F9" s="24" t="s">
        <v>16</v>
      </c>
      <c r="G9" s="25" t="s">
        <v>17</v>
      </c>
      <c r="H9" s="26" t="s">
        <v>18</v>
      </c>
      <c r="I9" s="17" t="s">
        <v>19</v>
      </c>
      <c r="J9" s="24" t="s">
        <v>16</v>
      </c>
      <c r="K9" s="23"/>
    </row>
    <row r="10" spans="1:11" x14ac:dyDescent="0.25">
      <c r="A10" s="75"/>
      <c r="B10" s="141"/>
      <c r="C10" s="29"/>
      <c r="D10" s="292"/>
      <c r="E10" s="31"/>
      <c r="F10" s="210"/>
      <c r="G10" s="77"/>
      <c r="H10" s="77"/>
      <c r="I10" s="287"/>
      <c r="J10" s="78"/>
      <c r="K10" s="36"/>
    </row>
    <row r="11" spans="1:11" x14ac:dyDescent="0.25">
      <c r="A11" s="139"/>
      <c r="B11" s="299" t="s">
        <v>1138</v>
      </c>
      <c r="C11" s="294" t="s">
        <v>6245</v>
      </c>
      <c r="D11" s="293"/>
      <c r="E11" s="294"/>
      <c r="F11" s="213"/>
      <c r="G11" s="295"/>
      <c r="H11" s="295"/>
      <c r="I11" s="296"/>
      <c r="J11" s="297"/>
      <c r="K11" s="169"/>
    </row>
    <row r="12" spans="1:11" x14ac:dyDescent="0.25">
      <c r="A12" s="294"/>
      <c r="B12" s="293"/>
      <c r="C12" s="294"/>
      <c r="D12" s="293"/>
      <c r="E12" s="294"/>
      <c r="F12" s="293"/>
      <c r="G12" s="294"/>
      <c r="H12" s="294"/>
      <c r="I12" s="293"/>
      <c r="J12" s="298"/>
      <c r="K12" s="294"/>
    </row>
    <row r="13" spans="1:11" x14ac:dyDescent="0.25">
      <c r="A13" s="139"/>
      <c r="B13" s="293"/>
      <c r="C13" s="294"/>
      <c r="D13" s="293"/>
      <c r="E13" s="294"/>
      <c r="F13" s="213"/>
      <c r="G13" s="295"/>
      <c r="H13" s="295"/>
      <c r="I13" s="296"/>
      <c r="J13" s="297"/>
      <c r="K13" s="169"/>
    </row>
    <row r="14" spans="1:11" x14ac:dyDescent="0.25">
      <c r="A14" s="294"/>
      <c r="B14" s="293"/>
      <c r="C14" s="294"/>
      <c r="D14" s="293"/>
      <c r="E14" s="294"/>
      <c r="F14" s="293"/>
      <c r="G14" s="294"/>
      <c r="H14" s="294"/>
      <c r="I14" s="293"/>
      <c r="J14" s="298"/>
      <c r="K14" s="294"/>
    </row>
    <row r="15" spans="1:11" x14ac:dyDescent="0.25">
      <c r="A15" s="139"/>
      <c r="B15" s="293"/>
      <c r="C15" s="294"/>
      <c r="D15" s="293"/>
      <c r="E15" s="294"/>
      <c r="F15" s="213"/>
      <c r="G15" s="295"/>
      <c r="H15" s="295"/>
      <c r="I15" s="296"/>
      <c r="J15" s="297"/>
      <c r="K15" s="169"/>
    </row>
    <row r="16" spans="1:11" x14ac:dyDescent="0.25">
      <c r="A16" s="294"/>
      <c r="B16" s="293"/>
      <c r="C16" s="294"/>
      <c r="D16" s="293"/>
      <c r="E16" s="294"/>
      <c r="F16" s="293"/>
      <c r="G16" s="294"/>
      <c r="H16" s="294"/>
      <c r="I16" s="293"/>
      <c r="J16" s="298"/>
      <c r="K16" s="294"/>
    </row>
    <row r="17" spans="1:11" x14ac:dyDescent="0.25">
      <c r="A17" s="139"/>
      <c r="B17" s="299"/>
      <c r="C17" s="294"/>
      <c r="D17" s="293"/>
      <c r="E17" s="294"/>
      <c r="F17" s="213"/>
      <c r="G17" s="295"/>
      <c r="H17" s="295"/>
      <c r="I17" s="296"/>
      <c r="J17" s="297"/>
      <c r="K17" s="169"/>
    </row>
    <row r="18" spans="1:11" x14ac:dyDescent="0.25">
      <c r="A18" s="294"/>
      <c r="B18" s="293"/>
      <c r="C18" s="294"/>
      <c r="D18" s="293"/>
      <c r="E18" s="294"/>
      <c r="F18" s="293"/>
      <c r="G18" s="294"/>
      <c r="H18" s="294"/>
      <c r="I18" s="293"/>
      <c r="J18" s="298"/>
      <c r="K18" s="169"/>
    </row>
    <row r="19" spans="1:11" x14ac:dyDescent="0.25">
      <c r="A19" s="139"/>
      <c r="B19" s="299"/>
      <c r="C19" s="294"/>
      <c r="D19" s="293"/>
      <c r="E19" s="294"/>
      <c r="F19" s="213"/>
      <c r="G19" s="295"/>
      <c r="H19" s="295"/>
      <c r="I19" s="296"/>
      <c r="J19" s="297"/>
      <c r="K19" s="169"/>
    </row>
    <row r="20" spans="1:11" x14ac:dyDescent="0.25">
      <c r="A20" s="300"/>
      <c r="B20" s="296"/>
      <c r="C20" s="301"/>
      <c r="D20" s="302"/>
      <c r="E20" s="169"/>
      <c r="F20" s="303"/>
      <c r="G20" s="168"/>
      <c r="H20" s="168"/>
      <c r="I20" s="140"/>
      <c r="J20" s="122"/>
      <c r="K20" s="169"/>
    </row>
    <row r="21" spans="1:11" x14ac:dyDescent="0.25">
      <c r="A21" s="139"/>
      <c r="B21" s="293"/>
      <c r="C21" s="294"/>
      <c r="D21" s="293"/>
      <c r="E21" s="294"/>
      <c r="F21" s="213"/>
      <c r="G21" s="295"/>
      <c r="H21" s="295"/>
      <c r="I21" s="296"/>
      <c r="J21" s="297"/>
      <c r="K21" s="169"/>
    </row>
    <row r="22" spans="1:11" x14ac:dyDescent="0.25">
      <c r="A22" s="294"/>
      <c r="B22" s="299"/>
      <c r="C22" s="294"/>
      <c r="D22" s="299"/>
      <c r="E22" s="304"/>
      <c r="F22" s="305"/>
      <c r="G22" s="304"/>
      <c r="H22" s="306"/>
      <c r="I22" s="299"/>
      <c r="J22" s="307"/>
      <c r="K22" s="308"/>
    </row>
    <row r="23" spans="1:11" x14ac:dyDescent="0.25">
      <c r="A23" s="92"/>
      <c r="C23" s="92"/>
      <c r="D23" s="92"/>
      <c r="F23" s="93"/>
      <c r="G23" s="92"/>
      <c r="H23" s="93"/>
      <c r="I23" s="93"/>
      <c r="J23" s="93"/>
      <c r="K23" s="92"/>
    </row>
    <row r="24" spans="1:11" x14ac:dyDescent="0.25">
      <c r="A24" s="294"/>
      <c r="B24" s="299"/>
      <c r="C24" s="294"/>
      <c r="D24" s="299"/>
      <c r="E24" s="309"/>
      <c r="F24" s="305"/>
      <c r="G24" s="304"/>
      <c r="H24" s="310"/>
      <c r="I24" s="299"/>
      <c r="J24" s="307"/>
      <c r="K24" s="304"/>
    </row>
    <row r="25" spans="1:11" x14ac:dyDescent="0.25">
      <c r="A25" s="92"/>
      <c r="C25" s="92"/>
      <c r="E25" s="92"/>
      <c r="G25" s="93"/>
      <c r="H25" s="92"/>
      <c r="I25" s="113"/>
      <c r="K25" s="92"/>
    </row>
    <row r="26" spans="1:11" x14ac:dyDescent="0.25">
      <c r="A26" s="92"/>
      <c r="C26" s="92"/>
      <c r="E26" s="92"/>
      <c r="G26" s="93"/>
      <c r="H26" s="92"/>
      <c r="I26" s="113"/>
      <c r="K26" s="92"/>
    </row>
    <row r="27" spans="1:11" x14ac:dyDescent="0.25">
      <c r="A27" s="92"/>
      <c r="C27" s="92"/>
      <c r="E27" s="92"/>
      <c r="G27" s="93"/>
      <c r="H27" s="92"/>
      <c r="I27" s="113"/>
      <c r="K27" s="92"/>
    </row>
    <row r="28" spans="1:11" x14ac:dyDescent="0.25">
      <c r="A28" s="92"/>
      <c r="C28" s="92"/>
      <c r="E28" s="92"/>
      <c r="G28" s="93"/>
      <c r="H28" s="92"/>
      <c r="I28" s="113"/>
      <c r="K28" s="92"/>
    </row>
    <row r="29" spans="1:11" x14ac:dyDescent="0.25">
      <c r="A29" s="92"/>
      <c r="B29" s="111"/>
      <c r="C29" s="87"/>
      <c r="D29" s="185"/>
      <c r="E29" s="83"/>
      <c r="F29" s="311"/>
      <c r="G29" s="203"/>
      <c r="H29" s="83"/>
      <c r="I29" s="185"/>
      <c r="J29" s="128"/>
      <c r="K29" s="83"/>
    </row>
    <row r="30" spans="1:11" x14ac:dyDescent="0.25">
      <c r="A30" s="79"/>
      <c r="B30" s="22"/>
      <c r="C30" s="147"/>
      <c r="D30" s="143"/>
      <c r="E30" s="44"/>
      <c r="F30" s="193"/>
      <c r="G30" s="85"/>
      <c r="H30" s="85"/>
      <c r="I30" s="22"/>
      <c r="J30" s="86"/>
      <c r="K30" s="44"/>
    </row>
    <row r="31" spans="1:11" x14ac:dyDescent="0.25">
      <c r="A31" s="79"/>
      <c r="B31" s="22"/>
      <c r="C31" s="147"/>
      <c r="D31" s="143"/>
      <c r="E31" s="44"/>
      <c r="F31" s="193"/>
      <c r="G31" s="85"/>
      <c r="H31" s="85"/>
      <c r="I31" s="22"/>
      <c r="J31" s="86"/>
      <c r="K31" s="44"/>
    </row>
    <row r="32" spans="1:11" x14ac:dyDescent="0.25">
      <c r="A32" s="79"/>
      <c r="B32" s="312"/>
      <c r="C32" s="147"/>
      <c r="D32" s="313"/>
      <c r="E32" s="314"/>
      <c r="F32" s="313"/>
      <c r="G32" s="314"/>
      <c r="H32" s="314"/>
      <c r="I32" s="313"/>
      <c r="J32" s="86"/>
      <c r="K32" s="44"/>
    </row>
    <row r="33" spans="1:11" x14ac:dyDescent="0.25">
      <c r="A33" s="79"/>
      <c r="B33" s="143"/>
      <c r="C33" s="147"/>
      <c r="D33" s="315"/>
      <c r="E33" s="316"/>
      <c r="F33" s="315"/>
      <c r="G33" s="317"/>
      <c r="H33" s="317"/>
      <c r="I33" s="318"/>
      <c r="J33" s="86"/>
      <c r="K33" s="44"/>
    </row>
    <row r="34" spans="1:11" x14ac:dyDescent="0.25">
      <c r="A34" s="105"/>
      <c r="B34" s="229"/>
      <c r="C34" s="66"/>
      <c r="D34" s="24"/>
      <c r="E34" s="67"/>
      <c r="F34" s="68"/>
      <c r="G34" s="1953" t="s">
        <v>377</v>
      </c>
      <c r="H34" s="1953"/>
      <c r="I34" s="1954"/>
      <c r="J34" s="106">
        <f>SUM(J10:K33)</f>
        <v>0</v>
      </c>
      <c r="K34" s="23"/>
    </row>
  </sheetData>
  <mergeCells count="6">
    <mergeCell ref="G34:I34"/>
    <mergeCell ref="A1:K1"/>
    <mergeCell ref="C2:I2"/>
    <mergeCell ref="A3:K3"/>
    <mergeCell ref="A4:K4"/>
    <mergeCell ref="A6:K6"/>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M34"/>
  <sheetViews>
    <sheetView workbookViewId="0">
      <selection activeCell="C22" sqref="C22"/>
    </sheetView>
  </sheetViews>
  <sheetFormatPr defaultRowHeight="15" x14ac:dyDescent="0.25"/>
  <cols>
    <col min="1" max="1" width="10.140625" customWidth="1"/>
    <col min="2" max="2" width="12.140625" customWidth="1"/>
    <col min="3" max="3" width="44.28515625" customWidth="1"/>
    <col min="4" max="4" width="14" customWidth="1"/>
    <col min="6" max="6" width="11.7109375" customWidth="1"/>
    <col min="7" max="7" width="7.85546875" customWidth="1"/>
    <col min="8" max="8" width="7.5703125" customWidth="1"/>
    <col min="9" max="9" width="7.42578125" customWidth="1"/>
    <col min="10" max="10" width="12.42578125" customWidth="1"/>
    <col min="11" max="11" width="21.140625" customWidth="1"/>
  </cols>
  <sheetData>
    <row r="1" spans="1:13" ht="15.75" x14ac:dyDescent="0.25">
      <c r="A1" s="1923" t="s">
        <v>0</v>
      </c>
      <c r="B1" s="1923"/>
      <c r="C1" s="1923"/>
      <c r="D1" s="1923"/>
      <c r="E1" s="1923"/>
      <c r="F1" s="1923"/>
      <c r="G1" s="1923"/>
      <c r="H1" s="1923"/>
      <c r="I1" s="1923"/>
      <c r="J1" s="1923"/>
      <c r="K1" s="1923"/>
    </row>
    <row r="2" spans="1:13" ht="15.75" x14ac:dyDescent="0.25">
      <c r="A2" s="1"/>
      <c r="B2" s="2"/>
      <c r="C2" s="1924" t="s">
        <v>10280</v>
      </c>
      <c r="D2" s="1924"/>
      <c r="E2" s="1924"/>
      <c r="F2" s="1924"/>
      <c r="G2" s="1924"/>
      <c r="H2" s="1924"/>
      <c r="I2" s="1924"/>
      <c r="J2" s="3"/>
      <c r="K2" s="2" t="s">
        <v>3290</v>
      </c>
    </row>
    <row r="3" spans="1:13" x14ac:dyDescent="0.25">
      <c r="A3" s="1925"/>
      <c r="B3" s="1925"/>
      <c r="C3" s="1925"/>
      <c r="D3" s="1925"/>
      <c r="E3" s="1925"/>
      <c r="F3" s="1925"/>
      <c r="G3" s="1925"/>
      <c r="H3" s="1925"/>
      <c r="I3" s="1925"/>
      <c r="J3" s="1925"/>
      <c r="K3" s="1925"/>
    </row>
    <row r="4" spans="1:13" ht="15.75" x14ac:dyDescent="0.25">
      <c r="A4" s="1924"/>
      <c r="B4" s="1924"/>
      <c r="C4" s="1924"/>
      <c r="D4" s="1924"/>
      <c r="E4" s="1924"/>
      <c r="F4" s="1924"/>
      <c r="G4" s="1924"/>
      <c r="H4" s="1924"/>
      <c r="I4" s="1924"/>
      <c r="J4" s="1924"/>
      <c r="K4" s="1924"/>
    </row>
    <row r="5" spans="1:13" x14ac:dyDescent="0.25">
      <c r="A5" s="4"/>
      <c r="B5" s="955"/>
      <c r="C5" s="955"/>
      <c r="D5" s="6"/>
      <c r="E5" s="6"/>
      <c r="F5" s="6"/>
      <c r="G5" s="7"/>
      <c r="H5" s="7"/>
      <c r="I5" s="6"/>
      <c r="J5" s="6"/>
      <c r="K5" s="8"/>
    </row>
    <row r="6" spans="1:13" x14ac:dyDescent="0.25">
      <c r="A6" s="1926" t="s">
        <v>2</v>
      </c>
      <c r="B6" s="1926"/>
      <c r="C6" s="1926"/>
      <c r="D6" s="1926"/>
      <c r="E6" s="1926"/>
      <c r="F6" s="1926"/>
      <c r="G6" s="1926"/>
      <c r="H6" s="1926"/>
      <c r="I6" s="1926"/>
      <c r="J6" s="1926"/>
      <c r="K6" s="1926"/>
    </row>
    <row r="7" spans="1:13" x14ac:dyDescent="0.25">
      <c r="A7" s="9"/>
      <c r="B7" s="10"/>
      <c r="C7" s="11"/>
      <c r="D7" s="12"/>
      <c r="E7" s="12"/>
      <c r="F7" s="13"/>
      <c r="G7" s="14"/>
      <c r="H7" s="14"/>
      <c r="I7" s="12"/>
      <c r="J7" s="12"/>
      <c r="K7" s="11"/>
      <c r="L7" s="128"/>
      <c r="M7" s="128"/>
    </row>
    <row r="8" spans="1:13" x14ac:dyDescent="0.25">
      <c r="A8" s="15" t="s">
        <v>3</v>
      </c>
      <c r="B8" s="16" t="s">
        <v>4</v>
      </c>
      <c r="C8" s="17" t="s">
        <v>5</v>
      </c>
      <c r="D8" s="16" t="s">
        <v>6</v>
      </c>
      <c r="E8" s="16" t="s">
        <v>7</v>
      </c>
      <c r="F8" s="16" t="s">
        <v>8</v>
      </c>
      <c r="G8" s="18" t="s">
        <v>9</v>
      </c>
      <c r="H8" s="18" t="s">
        <v>10</v>
      </c>
      <c r="I8" s="19" t="s">
        <v>11</v>
      </c>
      <c r="J8" s="20" t="s">
        <v>12</v>
      </c>
      <c r="K8" s="398" t="s">
        <v>13</v>
      </c>
      <c r="L8" s="93"/>
      <c r="M8" s="128"/>
    </row>
    <row r="9" spans="1:13" x14ac:dyDescent="0.25">
      <c r="A9" s="21"/>
      <c r="B9" s="22"/>
      <c r="C9" s="23"/>
      <c r="D9" s="24" t="s">
        <v>14</v>
      </c>
      <c r="E9" s="24" t="s">
        <v>15</v>
      </c>
      <c r="F9" s="24" t="s">
        <v>16</v>
      </c>
      <c r="G9" s="25" t="s">
        <v>17</v>
      </c>
      <c r="H9" s="26" t="s">
        <v>18</v>
      </c>
      <c r="I9" s="17" t="s">
        <v>19</v>
      </c>
      <c r="J9" s="24" t="s">
        <v>16</v>
      </c>
      <c r="K9" s="256"/>
      <c r="L9" s="93"/>
      <c r="M9" s="128"/>
    </row>
    <row r="10" spans="1:13" x14ac:dyDescent="0.25">
      <c r="A10" s="75"/>
      <c r="B10" s="141"/>
      <c r="C10" s="29"/>
      <c r="D10" s="292"/>
      <c r="E10" s="31"/>
      <c r="F10" s="210"/>
      <c r="G10" s="77"/>
      <c r="H10" s="77"/>
      <c r="I10" s="287"/>
      <c r="J10" s="78"/>
      <c r="K10" s="780"/>
      <c r="L10" s="93"/>
      <c r="M10" s="128"/>
    </row>
    <row r="11" spans="1:13" x14ac:dyDescent="0.25">
      <c r="A11" s="326">
        <v>38568</v>
      </c>
      <c r="B11" s="281" t="s">
        <v>984</v>
      </c>
      <c r="C11" s="448" t="s">
        <v>985</v>
      </c>
      <c r="D11" s="80" t="s">
        <v>10009</v>
      </c>
      <c r="E11" s="332" t="s">
        <v>24</v>
      </c>
      <c r="F11" s="324">
        <v>15895</v>
      </c>
      <c r="G11" s="330">
        <v>1</v>
      </c>
      <c r="H11" s="331">
        <v>1</v>
      </c>
      <c r="I11" s="551"/>
      <c r="J11" s="608">
        <f>H11*F11</f>
        <v>15895</v>
      </c>
      <c r="K11" s="364" t="s">
        <v>10000</v>
      </c>
      <c r="L11" s="93"/>
      <c r="M11" s="128"/>
    </row>
    <row r="12" spans="1:13" x14ac:dyDescent="0.25">
      <c r="A12" s="581"/>
      <c r="B12" s="956"/>
      <c r="C12" s="462"/>
      <c r="D12" s="956"/>
      <c r="E12" s="1822"/>
      <c r="F12" s="964"/>
      <c r="G12" s="957"/>
      <c r="H12" s="957"/>
      <c r="I12" s="1820"/>
      <c r="J12" s="608">
        <f t="shared" ref="J12:J33" si="0">H12*F12</f>
        <v>0</v>
      </c>
      <c r="K12" s="970"/>
      <c r="L12" s="93"/>
      <c r="M12" s="128"/>
    </row>
    <row r="13" spans="1:13" x14ac:dyDescent="0.25">
      <c r="A13" s="466">
        <v>2006</v>
      </c>
      <c r="B13" s="447" t="s">
        <v>984</v>
      </c>
      <c r="C13" s="519" t="s">
        <v>9998</v>
      </c>
      <c r="D13" s="549" t="s">
        <v>10001</v>
      </c>
      <c r="E13" s="543" t="s">
        <v>24</v>
      </c>
      <c r="F13" s="579">
        <v>495</v>
      </c>
      <c r="G13" s="466">
        <v>2</v>
      </c>
      <c r="H13" s="465">
        <v>2</v>
      </c>
      <c r="I13" s="476"/>
      <c r="J13" s="608">
        <f t="shared" si="0"/>
        <v>990</v>
      </c>
      <c r="K13" s="364" t="s">
        <v>9999</v>
      </c>
      <c r="L13" s="93"/>
      <c r="M13" s="128"/>
    </row>
    <row r="14" spans="1:13" x14ac:dyDescent="0.25">
      <c r="A14" s="294"/>
      <c r="B14" s="307"/>
      <c r="C14" s="348"/>
      <c r="D14" s="963"/>
      <c r="E14" s="873"/>
      <c r="F14" s="348"/>
      <c r="G14" s="348"/>
      <c r="H14" s="294"/>
      <c r="I14" s="294"/>
      <c r="J14" s="608">
        <f t="shared" si="0"/>
        <v>0</v>
      </c>
      <c r="K14" s="971"/>
      <c r="L14" s="93"/>
      <c r="M14" s="128"/>
    </row>
    <row r="15" spans="1:13" x14ac:dyDescent="0.25">
      <c r="A15" s="54">
        <v>38987</v>
      </c>
      <c r="B15" s="547" t="s">
        <v>984</v>
      </c>
      <c r="C15" s="232" t="s">
        <v>9693</v>
      </c>
      <c r="D15" s="181"/>
      <c r="E15" s="181" t="s">
        <v>24</v>
      </c>
      <c r="F15" s="232"/>
      <c r="G15" s="181">
        <v>1</v>
      </c>
      <c r="H15" s="83">
        <v>1</v>
      </c>
      <c r="I15" s="87"/>
      <c r="J15" s="608">
        <f t="shared" si="0"/>
        <v>0</v>
      </c>
      <c r="K15" s="181" t="s">
        <v>9694</v>
      </c>
      <c r="L15" s="93"/>
      <c r="M15" s="128"/>
    </row>
    <row r="16" spans="1:13" x14ac:dyDescent="0.25">
      <c r="A16" s="962"/>
      <c r="B16" s="543"/>
      <c r="C16" s="50"/>
      <c r="D16" s="42"/>
      <c r="E16" s="40"/>
      <c r="F16" s="224"/>
      <c r="G16" s="42"/>
      <c r="H16" s="42"/>
      <c r="I16" s="144"/>
      <c r="J16" s="608">
        <f t="shared" si="0"/>
        <v>0</v>
      </c>
      <c r="K16" s="38" t="s">
        <v>9695</v>
      </c>
      <c r="L16" s="93"/>
      <c r="M16" s="128"/>
    </row>
    <row r="17" spans="1:13" x14ac:dyDescent="0.25">
      <c r="A17" s="961">
        <v>38568</v>
      </c>
      <c r="B17" s="348" t="s">
        <v>984</v>
      </c>
      <c r="C17" s="348" t="s">
        <v>985</v>
      </c>
      <c r="D17" s="348"/>
      <c r="E17" s="873" t="s">
        <v>24</v>
      </c>
      <c r="F17" s="226">
        <v>15895</v>
      </c>
      <c r="G17" s="967">
        <v>1</v>
      </c>
      <c r="H17" s="967">
        <v>1</v>
      </c>
      <c r="I17" s="1821"/>
      <c r="J17" s="608">
        <v>15895</v>
      </c>
      <c r="K17" s="38" t="s">
        <v>986</v>
      </c>
      <c r="L17" s="93"/>
      <c r="M17" s="128"/>
    </row>
    <row r="18" spans="1:13" x14ac:dyDescent="0.25">
      <c r="A18" s="93"/>
      <c r="B18" s="93"/>
      <c r="C18" s="93"/>
      <c r="D18" s="93"/>
      <c r="E18" s="276"/>
      <c r="F18" s="93"/>
      <c r="G18" s="93"/>
      <c r="H18" s="93"/>
      <c r="I18" s="92"/>
      <c r="J18" s="608">
        <f t="shared" si="0"/>
        <v>0</v>
      </c>
      <c r="K18" s="276"/>
      <c r="L18" s="93"/>
      <c r="M18" s="128"/>
    </row>
    <row r="19" spans="1:13" x14ac:dyDescent="0.25">
      <c r="A19" s="99">
        <v>2006</v>
      </c>
      <c r="B19" s="45" t="s">
        <v>984</v>
      </c>
      <c r="C19" s="39" t="s">
        <v>9998</v>
      </c>
      <c r="D19" s="150"/>
      <c r="E19" s="144" t="s">
        <v>24</v>
      </c>
      <c r="F19" s="98">
        <v>495</v>
      </c>
      <c r="G19" s="99">
        <v>2</v>
      </c>
      <c r="H19" s="150">
        <v>2</v>
      </c>
      <c r="I19" s="144"/>
      <c r="J19" s="148">
        <f>H19*F19</f>
        <v>990</v>
      </c>
      <c r="K19" s="44" t="s">
        <v>9999</v>
      </c>
      <c r="L19" s="93"/>
      <c r="M19" s="128"/>
    </row>
    <row r="20" spans="1:13" x14ac:dyDescent="0.25">
      <c r="A20" s="93"/>
      <c r="B20" s="93"/>
      <c r="C20" s="93"/>
      <c r="D20" s="93"/>
      <c r="E20" s="276"/>
      <c r="F20" s="93"/>
      <c r="G20" s="93"/>
      <c r="H20" s="93"/>
      <c r="I20" s="92"/>
      <c r="J20" s="608">
        <f t="shared" si="0"/>
        <v>0</v>
      </c>
      <c r="K20" s="276"/>
      <c r="L20" s="93"/>
      <c r="M20" s="128"/>
    </row>
    <row r="21" spans="1:13" x14ac:dyDescent="0.25">
      <c r="A21" s="93"/>
      <c r="B21" s="93"/>
      <c r="C21" s="93"/>
      <c r="D21" s="93"/>
      <c r="E21" s="276"/>
      <c r="F21" s="93"/>
      <c r="G21" s="93"/>
      <c r="H21" s="93"/>
      <c r="I21" s="92"/>
      <c r="J21" s="608">
        <f t="shared" si="0"/>
        <v>0</v>
      </c>
      <c r="K21" s="93"/>
      <c r="L21" s="93"/>
      <c r="M21" s="128"/>
    </row>
    <row r="22" spans="1:13" x14ac:dyDescent="0.25">
      <c r="A22" s="348"/>
      <c r="B22" s="873"/>
      <c r="C22" s="348"/>
      <c r="D22" s="873"/>
      <c r="E22" s="873"/>
      <c r="F22" s="965"/>
      <c r="G22" s="873"/>
      <c r="H22" s="968"/>
      <c r="I22" s="304"/>
      <c r="J22" s="608">
        <f t="shared" si="0"/>
        <v>0</v>
      </c>
      <c r="K22" s="972"/>
      <c r="L22" s="93"/>
      <c r="M22" s="128"/>
    </row>
    <row r="23" spans="1:13" x14ac:dyDescent="0.25">
      <c r="A23" s="92"/>
      <c r="C23" s="93"/>
      <c r="D23" s="93"/>
      <c r="E23" s="276"/>
      <c r="F23" s="93"/>
      <c r="G23" s="93"/>
      <c r="H23" s="93"/>
      <c r="I23" s="92"/>
      <c r="J23" s="608">
        <f t="shared" si="0"/>
        <v>0</v>
      </c>
      <c r="K23" s="93"/>
      <c r="L23" s="93"/>
      <c r="M23" s="128"/>
    </row>
    <row r="24" spans="1:13" x14ac:dyDescent="0.25">
      <c r="A24" s="294"/>
      <c r="B24" s="299"/>
      <c r="C24" s="294"/>
      <c r="D24" s="319"/>
      <c r="E24" s="309"/>
      <c r="F24" s="966"/>
      <c r="G24" s="873"/>
      <c r="H24" s="969"/>
      <c r="I24" s="304"/>
      <c r="J24" s="608">
        <f t="shared" si="0"/>
        <v>0</v>
      </c>
      <c r="K24" s="873"/>
      <c r="L24" s="93"/>
      <c r="M24" s="128"/>
    </row>
    <row r="25" spans="1:13" x14ac:dyDescent="0.25">
      <c r="A25" s="92"/>
      <c r="C25" s="92"/>
      <c r="E25" s="203"/>
      <c r="G25" s="93"/>
      <c r="H25" s="92"/>
      <c r="I25" s="92"/>
      <c r="J25" s="608">
        <f t="shared" si="0"/>
        <v>0</v>
      </c>
      <c r="K25" s="93"/>
      <c r="L25" s="93"/>
      <c r="M25" s="128"/>
    </row>
    <row r="26" spans="1:13" x14ac:dyDescent="0.25">
      <c r="A26" s="92"/>
      <c r="C26" s="92"/>
      <c r="E26" s="92"/>
      <c r="G26" s="93"/>
      <c r="H26" s="92"/>
      <c r="I26" s="92"/>
      <c r="J26" s="608">
        <f t="shared" si="0"/>
        <v>0</v>
      </c>
      <c r="K26" s="93"/>
      <c r="L26" s="93"/>
      <c r="M26" s="128"/>
    </row>
    <row r="27" spans="1:13" x14ac:dyDescent="0.25">
      <c r="A27" s="92"/>
      <c r="C27" s="92"/>
      <c r="E27" s="92"/>
      <c r="G27" s="93"/>
      <c r="H27" s="92"/>
      <c r="I27" s="92"/>
      <c r="J27" s="608">
        <f t="shared" si="0"/>
        <v>0</v>
      </c>
      <c r="K27" s="93"/>
      <c r="L27" s="93"/>
      <c r="M27" s="128"/>
    </row>
    <row r="28" spans="1:13" x14ac:dyDescent="0.25">
      <c r="A28" s="92"/>
      <c r="C28" s="92"/>
      <c r="E28" s="92"/>
      <c r="G28" s="93"/>
      <c r="H28" s="92"/>
      <c r="I28" s="92"/>
      <c r="J28" s="608">
        <f t="shared" si="0"/>
        <v>0</v>
      </c>
      <c r="K28" s="93"/>
      <c r="L28" s="93"/>
      <c r="M28" s="128"/>
    </row>
    <row r="29" spans="1:13" x14ac:dyDescent="0.25">
      <c r="A29" s="92"/>
      <c r="B29" s="111"/>
      <c r="C29" s="87"/>
      <c r="D29" s="125"/>
      <c r="E29" s="83"/>
      <c r="F29" s="311"/>
      <c r="G29" s="203"/>
      <c r="H29" s="83"/>
      <c r="I29" s="203"/>
      <c r="J29" s="608">
        <f t="shared" si="0"/>
        <v>0</v>
      </c>
      <c r="K29" s="181"/>
      <c r="L29" s="93"/>
      <c r="M29" s="128"/>
    </row>
    <row r="30" spans="1:13" x14ac:dyDescent="0.25">
      <c r="A30" s="79"/>
      <c r="B30" s="22"/>
      <c r="C30" s="147"/>
      <c r="D30" s="102"/>
      <c r="E30" s="44"/>
      <c r="F30" s="193"/>
      <c r="G30" s="85"/>
      <c r="H30" s="85"/>
      <c r="I30" s="44"/>
      <c r="J30" s="608">
        <f t="shared" si="0"/>
        <v>0</v>
      </c>
      <c r="K30" s="38"/>
      <c r="L30" s="93"/>
      <c r="M30" s="128"/>
    </row>
    <row r="31" spans="1:13" x14ac:dyDescent="0.25">
      <c r="A31" s="79"/>
      <c r="B31" s="22"/>
      <c r="C31" s="147"/>
      <c r="D31" s="102"/>
      <c r="E31" s="44"/>
      <c r="F31" s="193"/>
      <c r="G31" s="85"/>
      <c r="H31" s="85"/>
      <c r="I31" s="44"/>
      <c r="J31" s="479">
        <f t="shared" si="0"/>
        <v>0</v>
      </c>
      <c r="K31" s="38"/>
      <c r="L31" s="93"/>
      <c r="M31" s="128"/>
    </row>
    <row r="32" spans="1:13" x14ac:dyDescent="0.25">
      <c r="A32" s="79"/>
      <c r="B32" s="312"/>
      <c r="C32" s="147"/>
      <c r="D32" s="313"/>
      <c r="E32" s="314"/>
      <c r="F32" s="313"/>
      <c r="G32" s="314"/>
      <c r="H32" s="314"/>
      <c r="I32" s="313"/>
      <c r="J32" s="479">
        <f t="shared" si="0"/>
        <v>0</v>
      </c>
      <c r="K32" s="38"/>
      <c r="L32" s="93"/>
      <c r="M32" s="128"/>
    </row>
    <row r="33" spans="1:11" x14ac:dyDescent="0.25">
      <c r="A33" s="79"/>
      <c r="B33" s="143"/>
      <c r="C33" s="147"/>
      <c r="D33" s="315"/>
      <c r="E33" s="316"/>
      <c r="F33" s="315"/>
      <c r="G33" s="317"/>
      <c r="H33" s="317"/>
      <c r="I33" s="318"/>
      <c r="J33" s="479">
        <f t="shared" si="0"/>
        <v>0</v>
      </c>
      <c r="K33" s="44"/>
    </row>
    <row r="34" spans="1:11" x14ac:dyDescent="0.25">
      <c r="A34" s="105"/>
      <c r="B34" s="229"/>
      <c r="C34" s="66"/>
      <c r="D34" s="24"/>
      <c r="E34" s="67"/>
      <c r="F34" s="68"/>
      <c r="G34" s="1953" t="s">
        <v>377</v>
      </c>
      <c r="H34" s="1953"/>
      <c r="I34" s="1954"/>
      <c r="J34" s="106">
        <f>SUM(J10:K33)</f>
        <v>33770</v>
      </c>
      <c r="K34" s="23"/>
    </row>
  </sheetData>
  <mergeCells count="6">
    <mergeCell ref="G34:I34"/>
    <mergeCell ref="A1:K1"/>
    <mergeCell ref="C2:I2"/>
    <mergeCell ref="A3:K3"/>
    <mergeCell ref="A4:K4"/>
    <mergeCell ref="A6:K6"/>
  </mergeCells>
  <pageMargins left="0.56000000000000005" right="0.25" top="0.75" bottom="0.75" header="0.3" footer="0.3"/>
  <pageSetup paperSize="5" orientation="landscape" horizontalDpi="4294967293" verticalDpi="4294967293"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K36"/>
  <sheetViews>
    <sheetView workbookViewId="0">
      <selection activeCell="O21" sqref="O21"/>
    </sheetView>
  </sheetViews>
  <sheetFormatPr defaultRowHeight="15" x14ac:dyDescent="0.25"/>
  <cols>
    <col min="1" max="1" width="7.140625" customWidth="1"/>
    <col min="2" max="2" width="14" customWidth="1"/>
    <col min="3" max="3" width="46" customWidth="1"/>
    <col min="4" max="4" width="15.28515625" customWidth="1"/>
    <col min="5" max="6" width="8" customWidth="1"/>
    <col min="7" max="7" width="10.5703125" customWidth="1"/>
    <col min="8" max="9" width="7.85546875" customWidth="1"/>
    <col min="10" max="10" width="15.5703125" customWidth="1"/>
    <col min="11" max="11" width="15" customWidth="1"/>
  </cols>
  <sheetData>
    <row r="1" spans="1:11" ht="9.75" customHeight="1" x14ac:dyDescent="0.25">
      <c r="K1" s="1297" t="s">
        <v>13997</v>
      </c>
    </row>
    <row r="2" spans="1:11" ht="12.75" customHeight="1" x14ac:dyDescent="0.25">
      <c r="A2" s="1923" t="s">
        <v>0</v>
      </c>
      <c r="B2" s="1923"/>
      <c r="C2" s="1923"/>
      <c r="D2" s="1923"/>
      <c r="E2" s="1923"/>
      <c r="F2" s="1923"/>
      <c r="G2" s="1923"/>
      <c r="H2" s="1923"/>
      <c r="I2" s="1923"/>
      <c r="J2" s="1923"/>
      <c r="K2" s="1923"/>
    </row>
    <row r="3" spans="1:11" ht="12" customHeight="1" x14ac:dyDescent="0.25">
      <c r="A3" s="1"/>
      <c r="B3" s="2"/>
      <c r="C3" s="1924"/>
      <c r="D3" s="1924"/>
      <c r="E3" s="1924"/>
      <c r="F3" s="1924"/>
      <c r="G3" s="1924"/>
      <c r="H3" s="1924"/>
      <c r="I3" s="1924"/>
      <c r="J3" s="3"/>
      <c r="K3" s="2"/>
    </row>
    <row r="4" spans="1:11" x14ac:dyDescent="0.25">
      <c r="A4" s="1925"/>
      <c r="B4" s="1925"/>
      <c r="C4" s="1925"/>
      <c r="D4" s="1925"/>
      <c r="E4" s="1925"/>
      <c r="F4" s="1925"/>
      <c r="G4" s="1925"/>
      <c r="H4" s="1925"/>
      <c r="I4" s="1925"/>
      <c r="J4" s="1925"/>
      <c r="K4" s="1925"/>
    </row>
    <row r="5" spans="1:11" ht="15.75" x14ac:dyDescent="0.25">
      <c r="A5" s="1924"/>
      <c r="B5" s="1924"/>
      <c r="C5" s="1924"/>
      <c r="D5" s="1924"/>
      <c r="E5" s="1924"/>
      <c r="F5" s="1924"/>
      <c r="G5" s="1924"/>
      <c r="H5" s="1924"/>
      <c r="I5" s="1924"/>
      <c r="J5" s="1924"/>
      <c r="K5" s="1924"/>
    </row>
    <row r="6" spans="1:11" ht="9.75" customHeight="1" x14ac:dyDescent="0.25">
      <c r="A6" s="4"/>
      <c r="B6" s="1062"/>
      <c r="C6" s="1062"/>
      <c r="D6" s="6"/>
      <c r="E6" s="6"/>
      <c r="F6" s="6"/>
      <c r="G6" s="7"/>
      <c r="H6" s="7"/>
      <c r="I6" s="6"/>
      <c r="J6" s="6"/>
      <c r="K6" s="8"/>
    </row>
    <row r="7" spans="1:11" x14ac:dyDescent="0.25">
      <c r="A7" s="1926"/>
      <c r="B7" s="1926"/>
      <c r="C7" s="1926"/>
      <c r="D7" s="1926"/>
      <c r="E7" s="1926"/>
      <c r="F7" s="1926"/>
      <c r="G7" s="1926"/>
      <c r="H7" s="1926"/>
      <c r="I7" s="1926"/>
      <c r="J7" s="1926"/>
      <c r="K7" s="1926"/>
    </row>
    <row r="8" spans="1:11" ht="9.75" customHeight="1" x14ac:dyDescent="0.25">
      <c r="A8" s="120"/>
      <c r="B8" s="100"/>
      <c r="C8" s="101"/>
      <c r="D8" s="121"/>
      <c r="E8" s="121"/>
      <c r="F8" s="122"/>
      <c r="G8" s="123"/>
      <c r="H8" s="123"/>
      <c r="I8" s="121"/>
      <c r="J8" s="121"/>
      <c r="K8" s="101"/>
    </row>
    <row r="9" spans="1:11" x14ac:dyDescent="0.25">
      <c r="A9" s="1063" t="s">
        <v>3</v>
      </c>
      <c r="B9" s="1073" t="s">
        <v>4</v>
      </c>
      <c r="C9" s="1151" t="s">
        <v>5</v>
      </c>
      <c r="D9" s="1073" t="s">
        <v>6</v>
      </c>
      <c r="E9" s="1073" t="s">
        <v>7</v>
      </c>
      <c r="F9" s="1073" t="s">
        <v>8</v>
      </c>
      <c r="G9" s="1119" t="s">
        <v>9</v>
      </c>
      <c r="H9" s="1119" t="s">
        <v>10</v>
      </c>
      <c r="I9" s="1126" t="s">
        <v>11</v>
      </c>
      <c r="J9" s="1103" t="s">
        <v>12</v>
      </c>
      <c r="K9" s="1089" t="s">
        <v>13</v>
      </c>
    </row>
    <row r="10" spans="1:11" x14ac:dyDescent="0.25">
      <c r="A10" s="1147"/>
      <c r="B10" s="1083"/>
      <c r="C10" s="1152"/>
      <c r="D10" s="1108" t="s">
        <v>14</v>
      </c>
      <c r="E10" s="1108" t="s">
        <v>15</v>
      </c>
      <c r="F10" s="1108" t="s">
        <v>16</v>
      </c>
      <c r="G10" s="1148" t="s">
        <v>17</v>
      </c>
      <c r="H10" s="1148" t="s">
        <v>18</v>
      </c>
      <c r="I10" s="1149" t="s">
        <v>19</v>
      </c>
      <c r="J10" s="1150" t="s">
        <v>16</v>
      </c>
      <c r="K10" s="1083"/>
    </row>
    <row r="11" spans="1:11" x14ac:dyDescent="0.25">
      <c r="A11" s="1140"/>
      <c r="B11" s="1141"/>
      <c r="C11" s="1153"/>
      <c r="D11" s="1158"/>
      <c r="E11" s="1142"/>
      <c r="F11" s="1143"/>
      <c r="G11" s="1144"/>
      <c r="H11" s="1144"/>
      <c r="I11" s="1145"/>
      <c r="J11" s="1146"/>
      <c r="K11" s="1139"/>
    </row>
    <row r="12" spans="1:11" x14ac:dyDescent="0.25">
      <c r="A12" s="1064"/>
      <c r="B12" s="1075"/>
      <c r="C12" s="1154"/>
      <c r="D12" s="1078"/>
      <c r="E12" s="1075"/>
      <c r="F12" s="1109"/>
      <c r="G12" s="1120"/>
      <c r="H12" s="1120"/>
      <c r="I12" s="1127"/>
      <c r="J12" s="1101">
        <f>H12*F12</f>
        <v>0</v>
      </c>
      <c r="K12" s="1090"/>
    </row>
    <row r="13" spans="1:11" x14ac:dyDescent="0.25">
      <c r="A13" s="1065"/>
      <c r="B13" s="1076"/>
      <c r="C13" s="1155"/>
      <c r="D13" s="1076"/>
      <c r="E13" s="1076"/>
      <c r="F13" s="1110"/>
      <c r="G13" s="1121"/>
      <c r="H13" s="1121"/>
      <c r="I13" s="1128"/>
      <c r="J13" s="1101">
        <f t="shared" ref="J13:J34" si="0">H13*F13</f>
        <v>0</v>
      </c>
      <c r="K13" s="1091"/>
    </row>
    <row r="14" spans="1:11" x14ac:dyDescent="0.25">
      <c r="A14" s="1066"/>
      <c r="B14" s="1077"/>
      <c r="C14" s="1084"/>
      <c r="D14" s="1066"/>
      <c r="E14" s="1077"/>
      <c r="F14" s="1111"/>
      <c r="G14" s="1066"/>
      <c r="H14" s="1066"/>
      <c r="I14" s="1129"/>
      <c r="J14" s="1101">
        <f t="shared" si="0"/>
        <v>0</v>
      </c>
      <c r="K14" s="1090"/>
    </row>
    <row r="15" spans="1:11" x14ac:dyDescent="0.25">
      <c r="A15" s="1067"/>
      <c r="B15" s="1067"/>
      <c r="C15" s="1085"/>
      <c r="D15" s="1076"/>
      <c r="E15" s="1067"/>
      <c r="F15" s="1067"/>
      <c r="G15" s="1067"/>
      <c r="H15" s="1067"/>
      <c r="I15" s="1130"/>
      <c r="J15" s="1101">
        <f t="shared" si="0"/>
        <v>0</v>
      </c>
      <c r="K15" s="1092"/>
    </row>
    <row r="16" spans="1:11" x14ac:dyDescent="0.25">
      <c r="A16" s="1068"/>
      <c r="B16" s="1078"/>
      <c r="C16" s="1086"/>
      <c r="D16" s="1080"/>
      <c r="E16" s="1080"/>
      <c r="F16" s="1112"/>
      <c r="G16" s="1080"/>
      <c r="H16" s="1080"/>
      <c r="I16" s="1131"/>
      <c r="J16" s="1101">
        <f t="shared" si="0"/>
        <v>0</v>
      </c>
      <c r="K16" s="1093"/>
    </row>
    <row r="17" spans="1:11" x14ac:dyDescent="0.25">
      <c r="A17" s="1069"/>
      <c r="B17" s="1077"/>
      <c r="C17" s="1087"/>
      <c r="D17" s="1122"/>
      <c r="E17" s="1104"/>
      <c r="F17" s="1113"/>
      <c r="G17" s="1122"/>
      <c r="H17" s="1122"/>
      <c r="I17" s="1132"/>
      <c r="J17" s="1101">
        <f t="shared" si="0"/>
        <v>0</v>
      </c>
      <c r="K17" s="1094"/>
    </row>
    <row r="18" spans="1:11" x14ac:dyDescent="0.25">
      <c r="A18" s="1070"/>
      <c r="B18" s="1067"/>
      <c r="C18" s="1085"/>
      <c r="D18" s="1067"/>
      <c r="E18" s="1067"/>
      <c r="F18" s="1114"/>
      <c r="G18" s="1123"/>
      <c r="H18" s="1123"/>
      <c r="I18" s="1133"/>
      <c r="J18" s="1101">
        <f t="shared" si="0"/>
        <v>0</v>
      </c>
      <c r="K18" s="1094"/>
    </row>
    <row r="19" spans="1:11" x14ac:dyDescent="0.25">
      <c r="A19" s="1071"/>
      <c r="B19" s="1071"/>
      <c r="C19" s="1088"/>
      <c r="D19" s="1071"/>
      <c r="E19" s="1071"/>
      <c r="F19" s="1071"/>
      <c r="G19" s="1071"/>
      <c r="H19" s="1071"/>
      <c r="I19" s="1095"/>
      <c r="J19" s="1101">
        <f t="shared" si="0"/>
        <v>0</v>
      </c>
      <c r="K19" s="1095"/>
    </row>
    <row r="20" spans="1:11" x14ac:dyDescent="0.25">
      <c r="A20" s="1071"/>
      <c r="B20" s="1071"/>
      <c r="C20" s="1088"/>
      <c r="D20" s="1071"/>
      <c r="E20" s="1071"/>
      <c r="F20" s="1071"/>
      <c r="G20" s="1071"/>
      <c r="H20" s="1071"/>
      <c r="I20" s="1095"/>
      <c r="J20" s="1101">
        <f t="shared" si="0"/>
        <v>0</v>
      </c>
      <c r="K20" s="1095"/>
    </row>
    <row r="21" spans="1:11" x14ac:dyDescent="0.25">
      <c r="A21" s="1071"/>
      <c r="B21" s="1071"/>
      <c r="C21" s="1088"/>
      <c r="D21" s="1071"/>
      <c r="E21" s="1071"/>
      <c r="F21" s="1071"/>
      <c r="G21" s="1071"/>
      <c r="H21" s="1071"/>
      <c r="I21" s="1095"/>
      <c r="J21" s="1101">
        <f t="shared" si="0"/>
        <v>0</v>
      </c>
      <c r="K21" s="1095"/>
    </row>
    <row r="22" spans="1:11" x14ac:dyDescent="0.25">
      <c r="A22" s="1071"/>
      <c r="B22" s="1071"/>
      <c r="C22" s="1088"/>
      <c r="D22" s="1071"/>
      <c r="E22" s="1071"/>
      <c r="F22" s="1071"/>
      <c r="G22" s="1071"/>
      <c r="H22" s="1071"/>
      <c r="I22" s="1095"/>
      <c r="J22" s="1101">
        <f t="shared" si="0"/>
        <v>0</v>
      </c>
      <c r="K22" s="1095"/>
    </row>
    <row r="23" spans="1:11" x14ac:dyDescent="0.25">
      <c r="A23" s="1067"/>
      <c r="B23" s="1079"/>
      <c r="C23" s="1085"/>
      <c r="D23" s="1079"/>
      <c r="E23" s="1079"/>
      <c r="F23" s="1115"/>
      <c r="G23" s="1079"/>
      <c r="H23" s="1137"/>
      <c r="I23" s="1097"/>
      <c r="J23" s="1101">
        <f t="shared" si="0"/>
        <v>0</v>
      </c>
      <c r="K23" s="1096"/>
    </row>
    <row r="24" spans="1:11" x14ac:dyDescent="0.25">
      <c r="A24" s="1071"/>
      <c r="B24" s="1071"/>
      <c r="C24" s="1088"/>
      <c r="D24" s="1071"/>
      <c r="E24" s="1071"/>
      <c r="F24" s="1071"/>
      <c r="G24" s="1071"/>
      <c r="H24" s="1071"/>
      <c r="I24" s="1095"/>
      <c r="J24" s="1101">
        <f t="shared" si="0"/>
        <v>0</v>
      </c>
      <c r="K24" s="1095"/>
    </row>
    <row r="25" spans="1:11" x14ac:dyDescent="0.25">
      <c r="A25" s="1067"/>
      <c r="B25" s="1079"/>
      <c r="C25" s="1085"/>
      <c r="D25" s="1079"/>
      <c r="E25" s="1105"/>
      <c r="F25" s="1115"/>
      <c r="G25" s="1079"/>
      <c r="H25" s="1138"/>
      <c r="I25" s="1097"/>
      <c r="J25" s="1101">
        <f t="shared" si="0"/>
        <v>0</v>
      </c>
      <c r="K25" s="1097"/>
    </row>
    <row r="26" spans="1:11" x14ac:dyDescent="0.25">
      <c r="A26" s="1071"/>
      <c r="B26" s="1071"/>
      <c r="C26" s="1088"/>
      <c r="D26" s="1071"/>
      <c r="E26" s="1071"/>
      <c r="F26" s="1071"/>
      <c r="G26" s="1071"/>
      <c r="H26" s="1071"/>
      <c r="I26" s="1095"/>
      <c r="J26" s="1101">
        <f t="shared" si="0"/>
        <v>0</v>
      </c>
      <c r="K26" s="1095"/>
    </row>
    <row r="27" spans="1:11" x14ac:dyDescent="0.25">
      <c r="A27" s="1071"/>
      <c r="B27" s="1071"/>
      <c r="C27" s="1088"/>
      <c r="D27" s="1071"/>
      <c r="E27" s="1071"/>
      <c r="F27" s="1071"/>
      <c r="G27" s="1071"/>
      <c r="H27" s="1071"/>
      <c r="I27" s="1095"/>
      <c r="J27" s="1101">
        <f t="shared" si="0"/>
        <v>0</v>
      </c>
      <c r="K27" s="1095"/>
    </row>
    <row r="28" spans="1:11" x14ac:dyDescent="0.25">
      <c r="A28" s="1071"/>
      <c r="B28" s="1071"/>
      <c r="C28" s="1088"/>
      <c r="D28" s="1071"/>
      <c r="E28" s="1071"/>
      <c r="F28" s="1071"/>
      <c r="G28" s="1071"/>
      <c r="H28" s="1071"/>
      <c r="I28" s="1095"/>
      <c r="J28" s="1101">
        <f t="shared" si="0"/>
        <v>0</v>
      </c>
      <c r="K28" s="1095"/>
    </row>
    <row r="29" spans="1:11" x14ac:dyDescent="0.25">
      <c r="A29" s="1071"/>
      <c r="B29" s="1071"/>
      <c r="C29" s="1088"/>
      <c r="D29" s="1071"/>
      <c r="E29" s="1071"/>
      <c r="F29" s="1071"/>
      <c r="G29" s="1071"/>
      <c r="H29" s="1071"/>
      <c r="I29" s="1095"/>
      <c r="J29" s="1101">
        <f t="shared" si="0"/>
        <v>0</v>
      </c>
      <c r="K29" s="1095"/>
    </row>
    <row r="30" spans="1:11" x14ac:dyDescent="0.25">
      <c r="A30" s="1071"/>
      <c r="B30" s="1080"/>
      <c r="C30" s="1086"/>
      <c r="D30" s="1124"/>
      <c r="E30" s="1080"/>
      <c r="F30" s="1116"/>
      <c r="G30" s="1124"/>
      <c r="H30" s="1080"/>
      <c r="I30" s="1134"/>
      <c r="J30" s="1101">
        <f t="shared" si="0"/>
        <v>0</v>
      </c>
      <c r="K30" s="1098"/>
    </row>
    <row r="31" spans="1:11" x14ac:dyDescent="0.25">
      <c r="A31" s="1068"/>
      <c r="B31" s="1074"/>
      <c r="C31" s="1156"/>
      <c r="D31" s="1082"/>
      <c r="E31" s="1074"/>
      <c r="F31" s="1117"/>
      <c r="G31" s="1082"/>
      <c r="H31" s="1082"/>
      <c r="I31" s="1099"/>
      <c r="J31" s="1101">
        <f t="shared" si="0"/>
        <v>0</v>
      </c>
      <c r="K31" s="1099"/>
    </row>
    <row r="32" spans="1:11" x14ac:dyDescent="0.25">
      <c r="A32" s="1068"/>
      <c r="B32" s="1074"/>
      <c r="C32" s="1156"/>
      <c r="D32" s="1082"/>
      <c r="E32" s="1074"/>
      <c r="F32" s="1117"/>
      <c r="G32" s="1082"/>
      <c r="H32" s="1082"/>
      <c r="I32" s="1099"/>
      <c r="J32" s="1101">
        <f t="shared" si="0"/>
        <v>0</v>
      </c>
      <c r="K32" s="1099"/>
    </row>
    <row r="33" spans="1:11" x14ac:dyDescent="0.25">
      <c r="A33" s="1068"/>
      <c r="B33" s="1081"/>
      <c r="C33" s="1156"/>
      <c r="D33" s="1106"/>
      <c r="E33" s="1106"/>
      <c r="F33" s="1106"/>
      <c r="G33" s="1106"/>
      <c r="H33" s="1106"/>
      <c r="I33" s="1135"/>
      <c r="J33" s="1101">
        <f t="shared" si="0"/>
        <v>0</v>
      </c>
      <c r="K33" s="1099"/>
    </row>
    <row r="34" spans="1:11" x14ac:dyDescent="0.25">
      <c r="A34" s="1068"/>
      <c r="B34" s="1082"/>
      <c r="C34" s="1156"/>
      <c r="D34" s="1107"/>
      <c r="E34" s="1107"/>
      <c r="F34" s="1107"/>
      <c r="G34" s="1125"/>
      <c r="H34" s="1125"/>
      <c r="I34" s="1136"/>
      <c r="J34" s="1101">
        <f t="shared" si="0"/>
        <v>0</v>
      </c>
      <c r="K34" s="1099"/>
    </row>
    <row r="35" spans="1:11" x14ac:dyDescent="0.25">
      <c r="A35" s="1072"/>
      <c r="B35" s="1083"/>
      <c r="C35" s="1157"/>
      <c r="D35" s="1108"/>
      <c r="E35" s="1108"/>
      <c r="F35" s="1118"/>
      <c r="G35" s="1972" t="s">
        <v>377</v>
      </c>
      <c r="H35" s="1972"/>
      <c r="I35" s="1973"/>
      <c r="J35" s="1102">
        <f>SUM(J11:K34)</f>
        <v>0</v>
      </c>
      <c r="K35" s="1100"/>
    </row>
    <row r="36" spans="1:11" x14ac:dyDescent="0.25">
      <c r="A36" s="1296" t="s">
        <v>13998</v>
      </c>
    </row>
  </sheetData>
  <mergeCells count="6">
    <mergeCell ref="G35:I35"/>
    <mergeCell ref="A2:K2"/>
    <mergeCell ref="C3:I3"/>
    <mergeCell ref="A4:K4"/>
    <mergeCell ref="A5:K5"/>
    <mergeCell ref="A7:K7"/>
  </mergeCells>
  <pageMargins left="0.42" right="0.25" top="0.75" bottom="0.75" header="0.3" footer="0.3"/>
  <pageSetup paperSize="5" orientation="landscape" horizontalDpi="4294967293" verticalDpi="4294967293"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L36"/>
  <sheetViews>
    <sheetView workbookViewId="0">
      <selection activeCell="C12" sqref="C12"/>
    </sheetView>
  </sheetViews>
  <sheetFormatPr defaultRowHeight="15" x14ac:dyDescent="0.25"/>
  <cols>
    <col min="1" max="1" width="9.42578125" customWidth="1"/>
    <col min="2" max="2" width="14.42578125" customWidth="1"/>
    <col min="3" max="3" width="71.5703125" bestFit="1" customWidth="1"/>
    <col min="4" max="4" width="18.28515625" bestFit="1" customWidth="1"/>
    <col min="6" max="6" width="10" bestFit="1" customWidth="1"/>
    <col min="7" max="7" width="9.42578125" customWidth="1"/>
    <col min="8" max="8" width="9.7109375" customWidth="1"/>
    <col min="9" max="9" width="12.140625" customWidth="1"/>
    <col min="10" max="10" width="10.5703125" bestFit="1" customWidth="1"/>
    <col min="11" max="11" width="12.5703125" customWidth="1"/>
  </cols>
  <sheetData>
    <row r="1" spans="1:12" x14ac:dyDescent="0.25">
      <c r="K1" s="1260"/>
    </row>
    <row r="2" spans="1:12" ht="15.75" x14ac:dyDescent="0.25">
      <c r="A2" s="1923" t="s">
        <v>0</v>
      </c>
      <c r="B2" s="1923"/>
      <c r="C2" s="1923"/>
      <c r="D2" s="1923"/>
      <c r="E2" s="1923"/>
      <c r="F2" s="1923"/>
      <c r="G2" s="1923"/>
      <c r="H2" s="1923"/>
      <c r="I2" s="1923"/>
      <c r="J2" s="1923"/>
      <c r="K2" s="1923"/>
    </row>
    <row r="3" spans="1:12" ht="15.75" x14ac:dyDescent="0.25">
      <c r="A3" s="1"/>
      <c r="B3" s="2"/>
      <c r="C3" s="1924"/>
      <c r="D3" s="1924"/>
      <c r="E3" s="1924"/>
      <c r="F3" s="1924"/>
      <c r="G3" s="1924"/>
      <c r="H3" s="1924"/>
      <c r="I3" s="1924"/>
      <c r="J3" s="3"/>
      <c r="K3" s="2"/>
    </row>
    <row r="4" spans="1:12" x14ac:dyDescent="0.25">
      <c r="A4" s="1925"/>
      <c r="B4" s="1925"/>
      <c r="C4" s="1925"/>
      <c r="D4" s="1925"/>
      <c r="E4" s="1925"/>
      <c r="F4" s="1925"/>
      <c r="G4" s="1925"/>
      <c r="H4" s="1925"/>
      <c r="I4" s="1925"/>
      <c r="J4" s="1925"/>
      <c r="K4" s="1925"/>
    </row>
    <row r="5" spans="1:12" ht="15.75" x14ac:dyDescent="0.25">
      <c r="A5" s="1924"/>
      <c r="B5" s="1924"/>
      <c r="C5" s="1924"/>
      <c r="D5" s="1924"/>
      <c r="E5" s="1924"/>
      <c r="F5" s="1924"/>
      <c r="G5" s="1924"/>
      <c r="H5" s="1924"/>
      <c r="I5" s="1924"/>
      <c r="J5" s="1924"/>
      <c r="K5" s="1924"/>
    </row>
    <row r="6" spans="1:12" x14ac:dyDescent="0.25">
      <c r="A6" s="4"/>
      <c r="B6" s="1265"/>
      <c r="C6" s="1265"/>
      <c r="D6" s="6"/>
      <c r="E6" s="6"/>
      <c r="F6" s="6"/>
      <c r="G6" s="7"/>
      <c r="H6" s="7"/>
      <c r="I6" s="6"/>
      <c r="J6" s="6"/>
      <c r="K6" s="8"/>
    </row>
    <row r="7" spans="1:12" x14ac:dyDescent="0.25">
      <c r="A7" s="1926" t="s">
        <v>2</v>
      </c>
      <c r="B7" s="1926"/>
      <c r="C7" s="1926"/>
      <c r="D7" s="1926"/>
      <c r="E7" s="1926"/>
      <c r="F7" s="1926"/>
      <c r="G7" s="1926"/>
      <c r="H7" s="1926"/>
      <c r="I7" s="1926"/>
      <c r="J7" s="1926"/>
      <c r="K7" s="1926"/>
    </row>
    <row r="8" spans="1:12" x14ac:dyDescent="0.25">
      <c r="A8" s="120"/>
      <c r="B8" s="100"/>
      <c r="C8" s="101"/>
      <c r="D8" s="121"/>
      <c r="E8" s="121"/>
      <c r="F8" s="122"/>
      <c r="G8" s="123"/>
      <c r="H8" s="123"/>
      <c r="I8" s="121"/>
      <c r="J8" s="121"/>
      <c r="K8" s="101"/>
    </row>
    <row r="9" spans="1:12" x14ac:dyDescent="0.25">
      <c r="A9" s="1063" t="s">
        <v>3</v>
      </c>
      <c r="B9" s="1073" t="s">
        <v>4</v>
      </c>
      <c r="C9" s="1151" t="s">
        <v>5</v>
      </c>
      <c r="D9" s="1073" t="s">
        <v>6</v>
      </c>
      <c r="E9" s="1073" t="s">
        <v>7</v>
      </c>
      <c r="F9" s="1073" t="s">
        <v>8</v>
      </c>
      <c r="G9" s="1119" t="s">
        <v>9</v>
      </c>
      <c r="H9" s="1119" t="s">
        <v>10</v>
      </c>
      <c r="I9" s="1126" t="s">
        <v>11</v>
      </c>
      <c r="J9" s="1103" t="s">
        <v>12</v>
      </c>
      <c r="K9" s="1089" t="s">
        <v>13</v>
      </c>
    </row>
    <row r="10" spans="1:12" x14ac:dyDescent="0.25">
      <c r="A10" s="1147"/>
      <c r="B10" s="1083"/>
      <c r="C10" s="1152"/>
      <c r="D10" s="1108" t="s">
        <v>14</v>
      </c>
      <c r="E10" s="1108" t="s">
        <v>15</v>
      </c>
      <c r="F10" s="1108" t="s">
        <v>16</v>
      </c>
      <c r="G10" s="1148" t="s">
        <v>17</v>
      </c>
      <c r="H10" s="1148" t="s">
        <v>18</v>
      </c>
      <c r="I10" s="1149" t="s">
        <v>19</v>
      </c>
      <c r="J10" s="1150" t="s">
        <v>16</v>
      </c>
      <c r="K10" s="1083"/>
    </row>
    <row r="11" spans="1:12" x14ac:dyDescent="0.25">
      <c r="A11" s="1140"/>
      <c r="B11" s="1141"/>
      <c r="C11" s="1153"/>
      <c r="D11" s="1158"/>
      <c r="E11" s="1142"/>
      <c r="F11" s="1143"/>
      <c r="G11" s="1144"/>
      <c r="H11" s="1144"/>
      <c r="I11" s="1145"/>
      <c r="J11" s="1146"/>
      <c r="K11" s="1139"/>
    </row>
    <row r="12" spans="1:12" x14ac:dyDescent="0.25">
      <c r="A12" s="1272">
        <v>42949</v>
      </c>
      <c r="B12" s="1273" t="s">
        <v>13426</v>
      </c>
      <c r="C12" s="1285" t="s">
        <v>13427</v>
      </c>
      <c r="D12" s="1273" t="s">
        <v>13429</v>
      </c>
      <c r="E12" s="1273" t="s">
        <v>28</v>
      </c>
      <c r="F12" s="1275">
        <v>89500</v>
      </c>
      <c r="G12" s="1273">
        <v>1</v>
      </c>
      <c r="H12" s="1273">
        <v>1</v>
      </c>
      <c r="I12" s="1274"/>
      <c r="J12" s="1276">
        <f t="shared" ref="J12" si="0">H12*F12</f>
        <v>89500</v>
      </c>
      <c r="K12" s="1277" t="s">
        <v>11515</v>
      </c>
      <c r="L12" s="1088"/>
    </row>
    <row r="13" spans="1:12" x14ac:dyDescent="0.25">
      <c r="A13" s="1065"/>
      <c r="B13" s="1076"/>
      <c r="C13" s="1155"/>
      <c r="D13" s="1076"/>
      <c r="E13" s="1076"/>
      <c r="F13" s="1110"/>
      <c r="G13" s="1121"/>
      <c r="H13" s="1121"/>
      <c r="I13" s="1128"/>
      <c r="J13" s="1101">
        <f t="shared" ref="J13:J34" si="1">H13*F13</f>
        <v>0</v>
      </c>
      <c r="K13" s="1091"/>
    </row>
    <row r="14" spans="1:12" x14ac:dyDescent="0.25">
      <c r="A14" s="1278">
        <v>42949</v>
      </c>
      <c r="B14" s="1279" t="s">
        <v>13430</v>
      </c>
      <c r="C14" s="1280" t="s">
        <v>13431</v>
      </c>
      <c r="D14" s="1279" t="s">
        <v>13432</v>
      </c>
      <c r="E14" s="1279" t="s">
        <v>28</v>
      </c>
      <c r="F14" s="1281">
        <v>9950</v>
      </c>
      <c r="G14" s="1277">
        <v>1</v>
      </c>
      <c r="H14" s="1277">
        <v>1</v>
      </c>
      <c r="I14" s="1282"/>
      <c r="J14" s="1283">
        <f t="shared" ref="J14" si="2">F14*G14</f>
        <v>9950</v>
      </c>
      <c r="K14" s="1277" t="s">
        <v>11515</v>
      </c>
      <c r="L14" s="1088"/>
    </row>
    <row r="15" spans="1:12" x14ac:dyDescent="0.25">
      <c r="A15" s="1067"/>
      <c r="B15" s="1067"/>
      <c r="C15" s="1085"/>
      <c r="D15" s="1076"/>
      <c r="E15" s="1067"/>
      <c r="F15" s="1067"/>
      <c r="G15" s="1067"/>
      <c r="H15" s="1067"/>
      <c r="I15" s="1130"/>
      <c r="J15" s="1101">
        <f t="shared" si="1"/>
        <v>0</v>
      </c>
      <c r="K15" s="1092"/>
    </row>
    <row r="16" spans="1:12" x14ac:dyDescent="0.25">
      <c r="A16" s="1068"/>
      <c r="B16" s="1078"/>
      <c r="C16" s="1086"/>
      <c r="D16" s="1080"/>
      <c r="E16" s="1080"/>
      <c r="F16" s="1112"/>
      <c r="G16" s="1080"/>
      <c r="H16" s="1080"/>
      <c r="I16" s="1131"/>
      <c r="J16" s="1101">
        <f t="shared" si="1"/>
        <v>0</v>
      </c>
      <c r="K16" s="1093"/>
    </row>
    <row r="17" spans="1:11" x14ac:dyDescent="0.25">
      <c r="A17" s="1069"/>
      <c r="B17" s="1077"/>
      <c r="C17" s="1087"/>
      <c r="D17" s="1122"/>
      <c r="E17" s="1104"/>
      <c r="F17" s="1113"/>
      <c r="G17" s="1122"/>
      <c r="H17" s="1122"/>
      <c r="I17" s="1132"/>
      <c r="J17" s="1101">
        <f t="shared" si="1"/>
        <v>0</v>
      </c>
      <c r="K17" s="1094"/>
    </row>
    <row r="18" spans="1:11" x14ac:dyDescent="0.25">
      <c r="A18" s="1070"/>
      <c r="B18" s="1067"/>
      <c r="C18" s="1085"/>
      <c r="D18" s="1067"/>
      <c r="E18" s="1067"/>
      <c r="F18" s="1114"/>
      <c r="G18" s="1123"/>
      <c r="H18" s="1123"/>
      <c r="I18" s="1133"/>
      <c r="J18" s="1101">
        <f t="shared" si="1"/>
        <v>0</v>
      </c>
      <c r="K18" s="1094"/>
    </row>
    <row r="19" spans="1:11" x14ac:dyDescent="0.25">
      <c r="A19" s="1071"/>
      <c r="B19" s="1071"/>
      <c r="C19" s="1088"/>
      <c r="D19" s="1071"/>
      <c r="E19" s="1071"/>
      <c r="F19" s="1071"/>
      <c r="G19" s="1071"/>
      <c r="H19" s="1071"/>
      <c r="I19" s="1095"/>
      <c r="J19" s="1101">
        <f t="shared" si="1"/>
        <v>0</v>
      </c>
      <c r="K19" s="1095"/>
    </row>
    <row r="20" spans="1:11" x14ac:dyDescent="0.25">
      <c r="A20" s="1071"/>
      <c r="B20" s="1071"/>
      <c r="C20" s="1088"/>
      <c r="D20" s="1071"/>
      <c r="E20" s="1071"/>
      <c r="F20" s="1071"/>
      <c r="G20" s="1071"/>
      <c r="H20" s="1071"/>
      <c r="I20" s="1095"/>
      <c r="J20" s="1101">
        <f t="shared" si="1"/>
        <v>0</v>
      </c>
      <c r="K20" s="1095"/>
    </row>
    <row r="21" spans="1:11" x14ac:dyDescent="0.25">
      <c r="A21" s="1071"/>
      <c r="B21" s="1071"/>
      <c r="C21" s="1088"/>
      <c r="D21" s="1071"/>
      <c r="E21" s="1071"/>
      <c r="F21" s="1071"/>
      <c r="G21" s="1071"/>
      <c r="H21" s="1071"/>
      <c r="I21" s="1095"/>
      <c r="J21" s="1101">
        <f t="shared" si="1"/>
        <v>0</v>
      </c>
      <c r="K21" s="1095"/>
    </row>
    <row r="22" spans="1:11" x14ac:dyDescent="0.25">
      <c r="A22" s="1071"/>
      <c r="B22" s="1071"/>
      <c r="C22" s="1088"/>
      <c r="D22" s="1071"/>
      <c r="E22" s="1071"/>
      <c r="F22" s="1071"/>
      <c r="G22" s="1071"/>
      <c r="H22" s="1071"/>
      <c r="I22" s="1095"/>
      <c r="J22" s="1101">
        <f t="shared" si="1"/>
        <v>0</v>
      </c>
      <c r="K22" s="1095"/>
    </row>
    <row r="23" spans="1:11" x14ac:dyDescent="0.25">
      <c r="A23" s="1067"/>
      <c r="B23" s="1079"/>
      <c r="C23" s="1085"/>
      <c r="D23" s="1079"/>
      <c r="E23" s="1079"/>
      <c r="F23" s="1115"/>
      <c r="G23" s="1079"/>
      <c r="H23" s="1137"/>
      <c r="I23" s="1097"/>
      <c r="J23" s="1101">
        <f t="shared" si="1"/>
        <v>0</v>
      </c>
      <c r="K23" s="1096"/>
    </row>
    <row r="24" spans="1:11" x14ac:dyDescent="0.25">
      <c r="A24" s="1071"/>
      <c r="B24" s="1071"/>
      <c r="C24" s="1088"/>
      <c r="D24" s="1071"/>
      <c r="E24" s="1071"/>
      <c r="F24" s="1071"/>
      <c r="G24" s="1071"/>
      <c r="H24" s="1071"/>
      <c r="I24" s="1095"/>
      <c r="J24" s="1101">
        <f t="shared" si="1"/>
        <v>0</v>
      </c>
      <c r="K24" s="1095"/>
    </row>
    <row r="25" spans="1:11" x14ac:dyDescent="0.25">
      <c r="A25" s="1067"/>
      <c r="B25" s="1079"/>
      <c r="C25" s="1085"/>
      <c r="D25" s="1079"/>
      <c r="E25" s="1105"/>
      <c r="F25" s="1115"/>
      <c r="G25" s="1079"/>
      <c r="H25" s="1138"/>
      <c r="I25" s="1097"/>
      <c r="J25" s="1101">
        <f t="shared" si="1"/>
        <v>0</v>
      </c>
      <c r="K25" s="1097"/>
    </row>
    <row r="26" spans="1:11" x14ac:dyDescent="0.25">
      <c r="A26" s="1071"/>
      <c r="B26" s="1071"/>
      <c r="C26" s="1088"/>
      <c r="D26" s="1071"/>
      <c r="E26" s="1071"/>
      <c r="F26" s="1071"/>
      <c r="G26" s="1071"/>
      <c r="H26" s="1071"/>
      <c r="I26" s="1095"/>
      <c r="J26" s="1101">
        <f t="shared" si="1"/>
        <v>0</v>
      </c>
      <c r="K26" s="1095"/>
    </row>
    <row r="27" spans="1:11" x14ac:dyDescent="0.25">
      <c r="A27" s="1071"/>
      <c r="B27" s="1071"/>
      <c r="C27" s="1088"/>
      <c r="D27" s="1071"/>
      <c r="E27" s="1071"/>
      <c r="F27" s="1071"/>
      <c r="G27" s="1071"/>
      <c r="H27" s="1071"/>
      <c r="I27" s="1095"/>
      <c r="J27" s="1101">
        <f t="shared" si="1"/>
        <v>0</v>
      </c>
      <c r="K27" s="1095"/>
    </row>
    <row r="28" spans="1:11" x14ac:dyDescent="0.25">
      <c r="A28" s="1071"/>
      <c r="B28" s="1071"/>
      <c r="C28" s="1088"/>
      <c r="D28" s="1071"/>
      <c r="E28" s="1071"/>
      <c r="F28" s="1071"/>
      <c r="G28" s="1071"/>
      <c r="H28" s="1071"/>
      <c r="I28" s="1095"/>
      <c r="J28" s="1101">
        <f t="shared" si="1"/>
        <v>0</v>
      </c>
      <c r="K28" s="1095"/>
    </row>
    <row r="29" spans="1:11" x14ac:dyDescent="0.25">
      <c r="A29" s="1071"/>
      <c r="B29" s="1071"/>
      <c r="C29" s="1088"/>
      <c r="D29" s="1071"/>
      <c r="E29" s="1071"/>
      <c r="F29" s="1071"/>
      <c r="G29" s="1071"/>
      <c r="H29" s="1071"/>
      <c r="I29" s="1095"/>
      <c r="J29" s="1101">
        <f t="shared" si="1"/>
        <v>0</v>
      </c>
      <c r="K29" s="1095"/>
    </row>
    <row r="30" spans="1:11" x14ac:dyDescent="0.25">
      <c r="A30" s="1071"/>
      <c r="B30" s="1080"/>
      <c r="C30" s="1086"/>
      <c r="D30" s="1124"/>
      <c r="E30" s="1080"/>
      <c r="F30" s="1116"/>
      <c r="G30" s="1124"/>
      <c r="H30" s="1080"/>
      <c r="I30" s="1134"/>
      <c r="J30" s="1101">
        <f t="shared" si="1"/>
        <v>0</v>
      </c>
      <c r="K30" s="1098"/>
    </row>
    <row r="31" spans="1:11" x14ac:dyDescent="0.25">
      <c r="A31" s="1068"/>
      <c r="B31" s="1074"/>
      <c r="C31" s="1156"/>
      <c r="D31" s="1082"/>
      <c r="E31" s="1074"/>
      <c r="F31" s="1117"/>
      <c r="G31" s="1082"/>
      <c r="H31" s="1082"/>
      <c r="I31" s="1099"/>
      <c r="J31" s="1101">
        <f t="shared" si="1"/>
        <v>0</v>
      </c>
      <c r="K31" s="1099"/>
    </row>
    <row r="32" spans="1:11" x14ac:dyDescent="0.25">
      <c r="A32" s="1068"/>
      <c r="B32" s="1074"/>
      <c r="C32" s="1156"/>
      <c r="D32" s="1082"/>
      <c r="E32" s="1074"/>
      <c r="F32" s="1117"/>
      <c r="G32" s="1082"/>
      <c r="H32" s="1082"/>
      <c r="I32" s="1099"/>
      <c r="J32" s="1101">
        <f t="shared" si="1"/>
        <v>0</v>
      </c>
      <c r="K32" s="1099"/>
    </row>
    <row r="33" spans="1:11" x14ac:dyDescent="0.25">
      <c r="A33" s="1068"/>
      <c r="B33" s="1081"/>
      <c r="C33" s="1156"/>
      <c r="D33" s="1106"/>
      <c r="E33" s="1106"/>
      <c r="F33" s="1106"/>
      <c r="G33" s="1106"/>
      <c r="H33" s="1106"/>
      <c r="I33" s="1135"/>
      <c r="J33" s="1101">
        <f t="shared" si="1"/>
        <v>0</v>
      </c>
      <c r="K33" s="1099"/>
    </row>
    <row r="34" spans="1:11" x14ac:dyDescent="0.25">
      <c r="A34" s="1068"/>
      <c r="B34" s="1082"/>
      <c r="C34" s="1156"/>
      <c r="D34" s="1107"/>
      <c r="E34" s="1107"/>
      <c r="F34" s="1107"/>
      <c r="G34" s="1125"/>
      <c r="H34" s="1125"/>
      <c r="I34" s="1136"/>
      <c r="J34" s="1101">
        <f t="shared" si="1"/>
        <v>0</v>
      </c>
      <c r="K34" s="1099"/>
    </row>
    <row r="35" spans="1:11" x14ac:dyDescent="0.25">
      <c r="A35" s="1072"/>
      <c r="B35" s="1083"/>
      <c r="C35" s="1157"/>
      <c r="D35" s="1108"/>
      <c r="E35" s="1108"/>
      <c r="F35" s="1118"/>
      <c r="G35" s="1972" t="s">
        <v>377</v>
      </c>
      <c r="H35" s="1972"/>
      <c r="I35" s="1973"/>
      <c r="J35" s="1102">
        <f>SUM(J11:K34)</f>
        <v>99450</v>
      </c>
      <c r="K35" s="1100"/>
    </row>
    <row r="36" spans="1:11" x14ac:dyDescent="0.25">
      <c r="A36" s="949"/>
    </row>
  </sheetData>
  <mergeCells count="6">
    <mergeCell ref="G35:I35"/>
    <mergeCell ref="A2:K2"/>
    <mergeCell ref="C3:I3"/>
    <mergeCell ref="A4:K4"/>
    <mergeCell ref="A5:K5"/>
    <mergeCell ref="A7:K7"/>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
  <sheetViews>
    <sheetView workbookViewId="0">
      <selection activeCell="C32" sqref="C32"/>
    </sheetView>
  </sheetViews>
  <sheetFormatPr defaultRowHeight="15" x14ac:dyDescent="0.25"/>
  <cols>
    <col min="2" max="2" width="14.140625" bestFit="1" customWidth="1"/>
    <col min="3" max="3" width="71.5703125" bestFit="1" customWidth="1"/>
    <col min="4" max="4" width="17.85546875" customWidth="1"/>
    <col min="6" max="6" width="10.140625" bestFit="1" customWidth="1"/>
    <col min="10" max="10" width="12.28515625" customWidth="1"/>
    <col min="11" max="11" width="19.85546875" customWidth="1"/>
  </cols>
  <sheetData>
    <row r="1" spans="1:11" x14ac:dyDescent="0.25">
      <c r="K1" s="1260"/>
    </row>
    <row r="2" spans="1:11" ht="15.75" x14ac:dyDescent="0.25">
      <c r="A2" s="1923" t="s">
        <v>0</v>
      </c>
      <c r="B2" s="1923"/>
      <c r="C2" s="1923"/>
      <c r="D2" s="1923"/>
      <c r="E2" s="1923"/>
      <c r="F2" s="1923"/>
      <c r="G2" s="1923"/>
      <c r="H2" s="1923"/>
      <c r="I2" s="1923"/>
      <c r="J2" s="1923"/>
      <c r="K2" s="1923"/>
    </row>
    <row r="3" spans="1:11" ht="15.75" x14ac:dyDescent="0.25">
      <c r="A3" s="1"/>
      <c r="B3" s="2"/>
      <c r="C3" s="1924"/>
      <c r="D3" s="1924"/>
      <c r="E3" s="1924"/>
      <c r="F3" s="1924"/>
      <c r="G3" s="1924"/>
      <c r="H3" s="1924"/>
      <c r="I3" s="1924"/>
      <c r="J3" s="3"/>
      <c r="K3" s="2"/>
    </row>
    <row r="4" spans="1:11" x14ac:dyDescent="0.25">
      <c r="A4" s="1925"/>
      <c r="B4" s="1925"/>
      <c r="C4" s="1925"/>
      <c r="D4" s="1925"/>
      <c r="E4" s="1925"/>
      <c r="F4" s="1925"/>
      <c r="G4" s="1925"/>
      <c r="H4" s="1925"/>
      <c r="I4" s="1925"/>
      <c r="J4" s="1925"/>
      <c r="K4" s="1925"/>
    </row>
    <row r="5" spans="1:11" ht="15.75" x14ac:dyDescent="0.25">
      <c r="A5" s="1924"/>
      <c r="B5" s="1924"/>
      <c r="C5" s="1924"/>
      <c r="D5" s="1924"/>
      <c r="E5" s="1924"/>
      <c r="F5" s="1924"/>
      <c r="G5" s="1924"/>
      <c r="H5" s="1924"/>
      <c r="I5" s="1924"/>
      <c r="J5" s="1924"/>
      <c r="K5" s="1924"/>
    </row>
    <row r="6" spans="1:11" x14ac:dyDescent="0.25">
      <c r="A6" s="4"/>
      <c r="B6" s="1312"/>
      <c r="C6" s="1312"/>
      <c r="D6" s="6"/>
      <c r="E6" s="6"/>
      <c r="F6" s="6"/>
      <c r="G6" s="7"/>
      <c r="H6" s="7"/>
      <c r="I6" s="6"/>
      <c r="J6" s="6"/>
      <c r="K6" s="8"/>
    </row>
    <row r="7" spans="1:11" x14ac:dyDescent="0.25">
      <c r="A7" s="1926" t="s">
        <v>2</v>
      </c>
      <c r="B7" s="1926"/>
      <c r="C7" s="1926"/>
      <c r="D7" s="1926"/>
      <c r="E7" s="1926"/>
      <c r="F7" s="1926"/>
      <c r="G7" s="1926"/>
      <c r="H7" s="1926"/>
      <c r="I7" s="1926"/>
      <c r="J7" s="1926"/>
      <c r="K7" s="1926"/>
    </row>
    <row r="8" spans="1:11" x14ac:dyDescent="0.25">
      <c r="A8" s="120"/>
      <c r="B8" s="100"/>
      <c r="C8" s="101"/>
      <c r="D8" s="121"/>
      <c r="E8" s="121"/>
      <c r="F8" s="122"/>
      <c r="G8" s="123"/>
      <c r="H8" s="123"/>
      <c r="I8" s="121"/>
      <c r="J8" s="121"/>
      <c r="K8" s="101"/>
    </row>
    <row r="9" spans="1:11" x14ac:dyDescent="0.25">
      <c r="A9" s="1063" t="s">
        <v>3</v>
      </c>
      <c r="B9" s="1073" t="s">
        <v>4</v>
      </c>
      <c r="C9" s="1151" t="s">
        <v>5</v>
      </c>
      <c r="D9" s="1073" t="s">
        <v>6</v>
      </c>
      <c r="E9" s="1073" t="s">
        <v>7</v>
      </c>
      <c r="F9" s="1073" t="s">
        <v>8</v>
      </c>
      <c r="G9" s="1119" t="s">
        <v>9</v>
      </c>
      <c r="H9" s="1119" t="s">
        <v>10</v>
      </c>
      <c r="I9" s="1126" t="s">
        <v>11</v>
      </c>
      <c r="J9" s="1103" t="s">
        <v>12</v>
      </c>
      <c r="K9" s="1089" t="s">
        <v>13</v>
      </c>
    </row>
    <row r="10" spans="1:11" x14ac:dyDescent="0.25">
      <c r="A10" s="1147"/>
      <c r="B10" s="1083"/>
      <c r="C10" s="1152"/>
      <c r="D10" s="1108" t="s">
        <v>14</v>
      </c>
      <c r="E10" s="1108" t="s">
        <v>15</v>
      </c>
      <c r="F10" s="1108" t="s">
        <v>16</v>
      </c>
      <c r="G10" s="1148" t="s">
        <v>17</v>
      </c>
      <c r="H10" s="1148" t="s">
        <v>18</v>
      </c>
      <c r="I10" s="1149" t="s">
        <v>19</v>
      </c>
      <c r="J10" s="1150" t="s">
        <v>16</v>
      </c>
      <c r="K10" s="1083"/>
    </row>
    <row r="11" spans="1:11" x14ac:dyDescent="0.25">
      <c r="A11" s="1140"/>
      <c r="B11" s="1141"/>
      <c r="C11" s="1153"/>
      <c r="D11" s="1158"/>
      <c r="E11" s="1142"/>
      <c r="F11" s="1327"/>
      <c r="G11" s="1144"/>
      <c r="H11" s="1144"/>
      <c r="I11" s="1145"/>
      <c r="J11" s="1146"/>
      <c r="K11" s="1139"/>
    </row>
    <row r="12" spans="1:11" x14ac:dyDescent="0.25">
      <c r="A12" s="1272"/>
      <c r="B12" s="1273"/>
      <c r="C12" s="1285"/>
      <c r="D12" s="1273"/>
      <c r="E12" s="1273"/>
      <c r="F12" s="1328"/>
      <c r="G12" s="1273"/>
      <c r="H12" s="1273"/>
      <c r="I12" s="1274"/>
      <c r="J12" s="1276">
        <f t="shared" ref="J12:J34" si="0">H12*F12</f>
        <v>0</v>
      </c>
      <c r="K12" s="1277"/>
    </row>
    <row r="13" spans="1:11" x14ac:dyDescent="0.25">
      <c r="A13" s="1065"/>
      <c r="B13" s="1076"/>
      <c r="C13" s="1155"/>
      <c r="D13" s="1076"/>
      <c r="E13" s="1076"/>
      <c r="F13" s="1329"/>
      <c r="G13" s="1121"/>
      <c r="H13" s="1121"/>
      <c r="I13" s="1128"/>
      <c r="J13" s="1101">
        <f t="shared" si="0"/>
        <v>0</v>
      </c>
      <c r="K13" s="1091"/>
    </row>
    <row r="14" spans="1:11" x14ac:dyDescent="0.25">
      <c r="A14" s="1278"/>
      <c r="B14" s="1279"/>
      <c r="C14" s="1280"/>
      <c r="D14" s="1279"/>
      <c r="E14" s="1279"/>
      <c r="F14" s="1330"/>
      <c r="G14" s="1277"/>
      <c r="H14" s="1277"/>
      <c r="I14" s="1282"/>
      <c r="J14" s="1283">
        <f t="shared" ref="J14" si="1">F14*G14</f>
        <v>0</v>
      </c>
      <c r="K14" s="1277"/>
    </row>
    <row r="15" spans="1:11" x14ac:dyDescent="0.25">
      <c r="A15" s="1067"/>
      <c r="B15" s="1067"/>
      <c r="D15" s="1076"/>
      <c r="E15" s="1067"/>
      <c r="F15" s="1331"/>
      <c r="G15" s="1067"/>
      <c r="H15" s="1067"/>
      <c r="I15" s="1130"/>
      <c r="J15" s="1101">
        <f t="shared" si="0"/>
        <v>0</v>
      </c>
      <c r="K15" s="1092"/>
    </row>
    <row r="16" spans="1:11" x14ac:dyDescent="0.25">
      <c r="A16" s="1068"/>
      <c r="B16" s="1078"/>
      <c r="D16" s="1080"/>
      <c r="E16" s="1080"/>
      <c r="F16" s="1332"/>
      <c r="G16" s="1080"/>
      <c r="H16" s="1080"/>
      <c r="I16" s="1131"/>
      <c r="J16" s="1101">
        <f t="shared" si="0"/>
        <v>0</v>
      </c>
      <c r="K16" s="1093"/>
    </row>
    <row r="17" spans="1:13" x14ac:dyDescent="0.25">
      <c r="A17" s="1069"/>
      <c r="B17" s="1077"/>
      <c r="D17" s="1122"/>
      <c r="E17" s="1104"/>
      <c r="F17" s="1333"/>
      <c r="G17" s="1122"/>
      <c r="H17" s="1122"/>
      <c r="I17" s="1132"/>
      <c r="J17" s="1101">
        <f t="shared" si="0"/>
        <v>0</v>
      </c>
      <c r="K17" s="1094"/>
    </row>
    <row r="18" spans="1:13" x14ac:dyDescent="0.25">
      <c r="A18" s="1070"/>
      <c r="B18" s="1067"/>
      <c r="D18" s="1067"/>
      <c r="E18" s="1067"/>
      <c r="F18" s="1334"/>
      <c r="G18" s="1123"/>
      <c r="H18" s="1123"/>
      <c r="I18" s="1133"/>
      <c r="J18" s="1101">
        <f t="shared" si="0"/>
        <v>0</v>
      </c>
      <c r="K18" s="1094"/>
    </row>
    <row r="19" spans="1:13" x14ac:dyDescent="0.25">
      <c r="A19" s="1071"/>
      <c r="B19" s="1071"/>
      <c r="D19" s="1071"/>
      <c r="E19" s="1071"/>
      <c r="F19" s="1335"/>
      <c r="G19" s="1071"/>
      <c r="H19" s="1071"/>
      <c r="I19" s="1095"/>
      <c r="J19" s="1101">
        <f t="shared" si="0"/>
        <v>0</v>
      </c>
      <c r="K19" s="1095"/>
    </row>
    <row r="20" spans="1:13" x14ac:dyDescent="0.25">
      <c r="A20" s="1071"/>
      <c r="B20" s="1071"/>
      <c r="D20" s="1071"/>
      <c r="E20" s="1071"/>
      <c r="F20" s="1335"/>
      <c r="G20" s="1071"/>
      <c r="H20" s="1071"/>
      <c r="I20" s="1095"/>
      <c r="J20" s="1101">
        <f t="shared" si="0"/>
        <v>0</v>
      </c>
      <c r="K20" s="1095"/>
    </row>
    <row r="21" spans="1:13" x14ac:dyDescent="0.25">
      <c r="A21" s="1071"/>
      <c r="B21" s="1071"/>
      <c r="C21" s="1088"/>
      <c r="D21" s="1071"/>
      <c r="E21" s="1071"/>
      <c r="F21" s="1335"/>
      <c r="G21" s="1071"/>
      <c r="H21" s="1071"/>
      <c r="I21" s="1095"/>
      <c r="J21" s="1101">
        <f t="shared" si="0"/>
        <v>0</v>
      </c>
      <c r="K21" s="1095"/>
    </row>
    <row r="22" spans="1:13" x14ac:dyDescent="0.25">
      <c r="A22" s="1071"/>
      <c r="B22" s="1071"/>
      <c r="C22" s="1085"/>
      <c r="D22" s="1071"/>
      <c r="E22" s="1071"/>
      <c r="F22" s="1335"/>
      <c r="G22" s="1071"/>
      <c r="H22" s="1071"/>
      <c r="I22" s="1095"/>
      <c r="J22" s="1101">
        <f t="shared" si="0"/>
        <v>0</v>
      </c>
      <c r="K22" s="1095"/>
    </row>
    <row r="23" spans="1:13" x14ac:dyDescent="0.25">
      <c r="A23" s="1067"/>
      <c r="B23" s="1079"/>
      <c r="C23" s="1085"/>
      <c r="D23" s="1079"/>
      <c r="E23" s="1079"/>
      <c r="F23" s="1336"/>
      <c r="G23" s="1079"/>
      <c r="H23" s="1137"/>
      <c r="I23" s="1097"/>
      <c r="J23" s="1101">
        <f t="shared" si="0"/>
        <v>0</v>
      </c>
      <c r="K23" s="1096"/>
    </row>
    <row r="24" spans="1:13" x14ac:dyDescent="0.25">
      <c r="A24" s="1071"/>
      <c r="B24" s="1071"/>
      <c r="D24" s="1071"/>
      <c r="E24" s="1071"/>
      <c r="F24" s="1335"/>
      <c r="G24" s="1071"/>
      <c r="H24" s="1071"/>
      <c r="I24" s="1095"/>
      <c r="J24" s="1101">
        <f t="shared" si="0"/>
        <v>0</v>
      </c>
      <c r="K24" s="1095"/>
    </row>
    <row r="25" spans="1:13" x14ac:dyDescent="0.25">
      <c r="A25" s="1067"/>
      <c r="B25" s="1079"/>
      <c r="C25" s="1085"/>
      <c r="D25" s="1079"/>
      <c r="E25" s="1105"/>
      <c r="F25" s="1336"/>
      <c r="G25" s="1079"/>
      <c r="H25" s="1138"/>
      <c r="I25" s="1097"/>
      <c r="J25" s="1101">
        <f t="shared" si="0"/>
        <v>0</v>
      </c>
      <c r="K25" s="1097"/>
    </row>
    <row r="26" spans="1:13" x14ac:dyDescent="0.25">
      <c r="A26" s="1071"/>
      <c r="B26" s="1071"/>
      <c r="C26" s="1088"/>
      <c r="D26" s="1071"/>
      <c r="E26" s="1071"/>
      <c r="F26" s="1335"/>
      <c r="G26" s="1071"/>
      <c r="H26" s="1071"/>
      <c r="I26" s="1095"/>
      <c r="J26" s="1101">
        <f t="shared" si="0"/>
        <v>0</v>
      </c>
      <c r="K26" s="1095"/>
    </row>
    <row r="27" spans="1:13" x14ac:dyDescent="0.25">
      <c r="A27" s="1071"/>
      <c r="B27" s="1071"/>
      <c r="C27" s="1088"/>
      <c r="D27" s="1071"/>
      <c r="E27" s="1071"/>
      <c r="F27" s="1335"/>
      <c r="G27" s="1071"/>
      <c r="H27" s="1071"/>
      <c r="I27" s="1095"/>
      <c r="J27" s="1101">
        <f t="shared" si="0"/>
        <v>0</v>
      </c>
      <c r="K27" s="1095"/>
    </row>
    <row r="28" spans="1:13" x14ac:dyDescent="0.25">
      <c r="A28" s="1071"/>
      <c r="B28" s="1071"/>
      <c r="C28" s="1088"/>
      <c r="D28" s="1071"/>
      <c r="E28" s="1071"/>
      <c r="F28" s="1335"/>
      <c r="G28" s="1071"/>
      <c r="H28" s="1071"/>
      <c r="I28" s="1095"/>
      <c r="J28" s="1101">
        <f t="shared" si="0"/>
        <v>0</v>
      </c>
      <c r="K28" s="1095"/>
    </row>
    <row r="29" spans="1:13" x14ac:dyDescent="0.25">
      <c r="A29" s="1071"/>
      <c r="B29" s="1071"/>
      <c r="C29" s="1088"/>
      <c r="D29" s="1071"/>
      <c r="E29" s="1071"/>
      <c r="F29" s="1335"/>
      <c r="G29" s="1071"/>
      <c r="H29" s="1071"/>
      <c r="I29" s="1095"/>
      <c r="J29" s="1101">
        <f t="shared" si="0"/>
        <v>0</v>
      </c>
      <c r="K29" s="1095"/>
    </row>
    <row r="30" spans="1:13" x14ac:dyDescent="0.25">
      <c r="A30" s="1071" t="s">
        <v>14772</v>
      </c>
      <c r="B30" s="1080" t="s">
        <v>14773</v>
      </c>
      <c r="C30" s="1085" t="s">
        <v>14767</v>
      </c>
      <c r="D30" s="1124" t="s">
        <v>14774</v>
      </c>
      <c r="E30" s="1080" t="s">
        <v>731</v>
      </c>
      <c r="F30" s="1337">
        <v>655700</v>
      </c>
      <c r="G30" s="1124">
        <v>1</v>
      </c>
      <c r="H30" s="1080">
        <v>1</v>
      </c>
      <c r="I30" s="1134"/>
      <c r="J30" s="1101">
        <f t="shared" si="0"/>
        <v>655700</v>
      </c>
      <c r="K30" s="1098" t="s">
        <v>11515</v>
      </c>
      <c r="M30" t="s">
        <v>14775</v>
      </c>
    </row>
    <row r="31" spans="1:13" x14ac:dyDescent="0.25">
      <c r="A31" s="1068"/>
      <c r="B31" s="1074"/>
      <c r="C31" s="1086" t="s">
        <v>14768</v>
      </c>
      <c r="D31" s="1082"/>
      <c r="E31" s="1074"/>
      <c r="F31" s="1338"/>
      <c r="G31" s="1082"/>
      <c r="H31" s="1082"/>
      <c r="I31" s="1099"/>
      <c r="J31" s="1101">
        <f t="shared" si="0"/>
        <v>0</v>
      </c>
      <c r="K31" s="1099"/>
    </row>
    <row r="32" spans="1:13" x14ac:dyDescent="0.25">
      <c r="A32" s="1068"/>
      <c r="B32" s="1074"/>
      <c r="C32" s="1087" t="s">
        <v>14769</v>
      </c>
      <c r="D32" s="1082"/>
      <c r="E32" s="1074"/>
      <c r="F32" s="1338"/>
      <c r="G32" s="1082"/>
      <c r="H32" s="1082"/>
      <c r="I32" s="1099"/>
      <c r="J32" s="1101">
        <f t="shared" si="0"/>
        <v>0</v>
      </c>
      <c r="K32" s="1099"/>
    </row>
    <row r="33" spans="1:11" x14ac:dyDescent="0.25">
      <c r="A33" s="1068"/>
      <c r="B33" s="1081"/>
      <c r="C33" s="1088" t="s">
        <v>14770</v>
      </c>
      <c r="D33" s="1106"/>
      <c r="E33" s="1106"/>
      <c r="F33" s="1339"/>
      <c r="G33" s="1106"/>
      <c r="H33" s="1106"/>
      <c r="I33" s="1135"/>
      <c r="J33" s="1101">
        <f t="shared" si="0"/>
        <v>0</v>
      </c>
      <c r="K33" s="1099"/>
    </row>
    <row r="34" spans="1:11" x14ac:dyDescent="0.25">
      <c r="A34" s="1068"/>
      <c r="B34" s="1074"/>
      <c r="C34" s="1088" t="s">
        <v>14771</v>
      </c>
      <c r="E34" s="1107"/>
      <c r="F34" s="1340"/>
      <c r="G34" s="1125"/>
      <c r="H34" s="1125"/>
      <c r="I34" s="1136"/>
      <c r="J34" s="1101">
        <f t="shared" si="0"/>
        <v>0</v>
      </c>
      <c r="K34" s="1099"/>
    </row>
    <row r="35" spans="1:11" x14ac:dyDescent="0.25">
      <c r="A35" s="1072"/>
      <c r="B35" s="1083"/>
      <c r="C35" s="1157"/>
      <c r="D35" s="1108"/>
      <c r="E35" s="1108"/>
      <c r="F35" s="1341"/>
      <c r="G35" s="1972" t="s">
        <v>377</v>
      </c>
      <c r="H35" s="1972"/>
      <c r="I35" s="1973"/>
      <c r="J35" s="1102">
        <f>SUM(J11:K34)</f>
        <v>655700</v>
      </c>
      <c r="K35" s="1100"/>
    </row>
  </sheetData>
  <mergeCells count="6">
    <mergeCell ref="G35:I35"/>
    <mergeCell ref="A2:K2"/>
    <mergeCell ref="C3:I3"/>
    <mergeCell ref="A4:K4"/>
    <mergeCell ref="A5:K5"/>
    <mergeCell ref="A7:K7"/>
  </mergeCells>
  <pageMargins left="0.7" right="0.7" top="0.75" bottom="0.75" header="0.3" footer="0.3"/>
  <pageSetup orientation="portrait" horizontalDpi="4294967293" verticalDpi="4294967293"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
  <sheetViews>
    <sheetView workbookViewId="0">
      <selection activeCell="A10" sqref="A10:XFD10"/>
    </sheetView>
  </sheetViews>
  <sheetFormatPr defaultRowHeight="15" x14ac:dyDescent="0.25"/>
  <cols>
    <col min="1" max="1" width="17.140625" customWidth="1"/>
    <col min="2" max="2" width="16.42578125" customWidth="1"/>
    <col min="3" max="3" width="71.28515625" customWidth="1"/>
    <col min="4" max="4" width="19.5703125" customWidth="1"/>
    <col min="6" max="6" width="14.85546875" customWidth="1"/>
    <col min="10" max="10" width="14.5703125" customWidth="1"/>
    <col min="11" max="11" width="13" customWidth="1"/>
  </cols>
  <sheetData>
    <row r="1" spans="1:11" ht="15.75" x14ac:dyDescent="0.25">
      <c r="A1" s="1923" t="s">
        <v>0</v>
      </c>
      <c r="B1" s="1923"/>
      <c r="C1" s="1923"/>
      <c r="D1" s="1923"/>
      <c r="E1" s="1923"/>
      <c r="F1" s="1923"/>
      <c r="G1" s="1923"/>
      <c r="H1" s="1923"/>
      <c r="I1" s="1923"/>
      <c r="J1" s="1923"/>
      <c r="K1" s="1923"/>
    </row>
    <row r="2" spans="1:11" ht="15.75" x14ac:dyDescent="0.25">
      <c r="A2" s="1"/>
      <c r="B2" s="2"/>
      <c r="C2" s="1924" t="s">
        <v>326</v>
      </c>
      <c r="D2" s="1924"/>
      <c r="E2" s="1924"/>
      <c r="F2" s="1924"/>
      <c r="G2" s="1924"/>
      <c r="H2" s="1924"/>
      <c r="I2" s="1924"/>
      <c r="J2" s="3"/>
      <c r="K2" s="2" t="s">
        <v>629</v>
      </c>
    </row>
    <row r="3" spans="1:11" x14ac:dyDescent="0.25">
      <c r="A3" s="1925"/>
      <c r="B3" s="1925"/>
      <c r="C3" s="1925"/>
      <c r="D3" s="1925"/>
      <c r="E3" s="1925"/>
      <c r="F3" s="1925"/>
      <c r="G3" s="1925"/>
      <c r="H3" s="1925"/>
      <c r="I3" s="1925"/>
      <c r="J3" s="1925"/>
      <c r="K3" s="1925"/>
    </row>
    <row r="4" spans="1:11" ht="15.75" x14ac:dyDescent="0.25">
      <c r="A4" s="1924" t="s">
        <v>15342</v>
      </c>
      <c r="B4" s="1924"/>
      <c r="C4" s="1924"/>
      <c r="D4" s="1924"/>
      <c r="E4" s="1924"/>
      <c r="F4" s="1924"/>
      <c r="G4" s="1924"/>
      <c r="H4" s="1924"/>
      <c r="I4" s="1924"/>
      <c r="J4" s="1924"/>
      <c r="K4" s="1924"/>
    </row>
    <row r="5" spans="1:11" x14ac:dyDescent="0.25">
      <c r="A5" s="4"/>
      <c r="B5" s="1384"/>
      <c r="C5" s="1384"/>
      <c r="D5" s="6"/>
      <c r="E5" s="6"/>
      <c r="F5" s="6"/>
      <c r="G5" s="7"/>
      <c r="H5" s="7"/>
      <c r="I5" s="6"/>
      <c r="J5" s="6"/>
      <c r="K5" s="8"/>
    </row>
    <row r="6" spans="1:11" x14ac:dyDescent="0.25">
      <c r="A6" s="1926" t="s">
        <v>2</v>
      </c>
      <c r="B6" s="1926"/>
      <c r="C6" s="1926"/>
      <c r="D6" s="1926"/>
      <c r="E6" s="1926"/>
      <c r="F6" s="1926"/>
      <c r="G6" s="1926"/>
      <c r="H6" s="1926"/>
      <c r="I6" s="1926"/>
      <c r="J6" s="1926"/>
      <c r="K6" s="1926"/>
    </row>
    <row r="7" spans="1:11" x14ac:dyDescent="0.25">
      <c r="A7" s="9"/>
      <c r="B7" s="10"/>
      <c r="C7" s="11"/>
      <c r="D7" s="12"/>
      <c r="E7" s="12"/>
      <c r="F7" s="13"/>
      <c r="G7" s="14"/>
      <c r="H7" s="14"/>
      <c r="I7" s="12"/>
      <c r="J7" s="12"/>
      <c r="K7" s="11"/>
    </row>
    <row r="8" spans="1:11" x14ac:dyDescent="0.25">
      <c r="A8" s="15" t="s">
        <v>3</v>
      </c>
      <c r="B8" s="16" t="s">
        <v>4</v>
      </c>
      <c r="C8" s="17" t="s">
        <v>5</v>
      </c>
      <c r="D8" s="16" t="s">
        <v>6</v>
      </c>
      <c r="E8" s="16" t="s">
        <v>7</v>
      </c>
      <c r="F8" s="16" t="s">
        <v>8</v>
      </c>
      <c r="G8" s="18" t="s">
        <v>9</v>
      </c>
      <c r="H8" s="18" t="s">
        <v>10</v>
      </c>
      <c r="I8" s="19" t="s">
        <v>11</v>
      </c>
      <c r="J8" s="20" t="s">
        <v>12</v>
      </c>
      <c r="K8" s="17" t="s">
        <v>13</v>
      </c>
    </row>
    <row r="9" spans="1:11" x14ac:dyDescent="0.25">
      <c r="A9" s="21"/>
      <c r="B9" s="22"/>
      <c r="C9" s="23"/>
      <c r="D9" s="24" t="s">
        <v>14</v>
      </c>
      <c r="E9" s="24" t="s">
        <v>15</v>
      </c>
      <c r="F9" s="24" t="s">
        <v>16</v>
      </c>
      <c r="G9" s="25" t="s">
        <v>17</v>
      </c>
      <c r="H9" s="26" t="s">
        <v>18</v>
      </c>
      <c r="I9" s="17" t="s">
        <v>19</v>
      </c>
      <c r="J9" s="24" t="s">
        <v>16</v>
      </c>
      <c r="K9" s="23"/>
    </row>
    <row r="10" spans="1:11" x14ac:dyDescent="0.25">
      <c r="A10" s="75"/>
      <c r="B10" s="141"/>
      <c r="C10" s="29"/>
      <c r="D10" s="292"/>
      <c r="E10" s="31"/>
      <c r="F10" s="210"/>
      <c r="G10" s="561"/>
      <c r="H10" s="561"/>
      <c r="I10" s="287"/>
      <c r="J10" s="78"/>
      <c r="K10" s="36"/>
    </row>
    <row r="11" spans="1:11" x14ac:dyDescent="0.25">
      <c r="A11" s="139"/>
      <c r="B11" s="293"/>
      <c r="C11" s="294"/>
      <c r="D11" s="293"/>
      <c r="E11" s="294"/>
      <c r="F11" s="213"/>
      <c r="G11" s="295"/>
      <c r="H11" s="295"/>
      <c r="I11" s="296"/>
      <c r="J11" s="297"/>
      <c r="K11" s="169"/>
    </row>
    <row r="12" spans="1:11" x14ac:dyDescent="0.25">
      <c r="A12" s="294"/>
      <c r="B12" s="293"/>
      <c r="C12" s="294"/>
      <c r="D12" s="293"/>
      <c r="E12" s="294"/>
      <c r="F12" s="293"/>
      <c r="G12" s="168"/>
      <c r="H12" s="168"/>
      <c r="I12" s="293"/>
      <c r="J12" s="298"/>
      <c r="K12" s="294"/>
    </row>
    <row r="13" spans="1:11" x14ac:dyDescent="0.25">
      <c r="A13" s="139"/>
      <c r="B13" s="293"/>
      <c r="C13" s="294"/>
      <c r="D13" s="293"/>
      <c r="E13" s="294"/>
      <c r="F13" s="213"/>
      <c r="G13" s="295"/>
      <c r="H13" s="295"/>
      <c r="I13" s="296"/>
      <c r="J13" s="297"/>
      <c r="K13" s="169"/>
    </row>
    <row r="14" spans="1:11" x14ac:dyDescent="0.25">
      <c r="A14" s="294"/>
      <c r="B14" s="293"/>
      <c r="C14" s="294"/>
      <c r="D14" s="293"/>
      <c r="E14" s="294"/>
      <c r="F14" s="293"/>
      <c r="G14" s="168"/>
      <c r="H14" s="168"/>
      <c r="I14" s="293"/>
      <c r="J14" s="298"/>
      <c r="K14" s="294"/>
    </row>
    <row r="15" spans="1:11" x14ac:dyDescent="0.25">
      <c r="A15" s="139"/>
      <c r="B15" s="293"/>
      <c r="C15" s="294"/>
      <c r="D15" s="293"/>
      <c r="E15" s="294"/>
      <c r="F15" s="213"/>
      <c r="G15" s="295"/>
      <c r="H15" s="295"/>
      <c r="I15" s="296"/>
      <c r="J15" s="297"/>
      <c r="K15" s="169"/>
    </row>
    <row r="16" spans="1:11" x14ac:dyDescent="0.25">
      <c r="A16" s="294"/>
      <c r="B16" s="293"/>
      <c r="C16" s="294"/>
      <c r="D16" s="293"/>
      <c r="E16" s="294"/>
      <c r="F16" s="293"/>
      <c r="G16" s="168"/>
      <c r="H16" s="168"/>
      <c r="I16" s="293"/>
      <c r="J16" s="298"/>
      <c r="K16" s="294"/>
    </row>
    <row r="17" spans="1:11" x14ac:dyDescent="0.25">
      <c r="A17" s="139"/>
      <c r="B17" s="299"/>
      <c r="C17" s="294"/>
      <c r="D17" s="293"/>
      <c r="E17" s="294"/>
      <c r="F17" s="213"/>
      <c r="G17" s="295"/>
      <c r="H17" s="295"/>
      <c r="I17" s="296"/>
      <c r="J17" s="297"/>
      <c r="K17" s="169"/>
    </row>
    <row r="18" spans="1:11" x14ac:dyDescent="0.25">
      <c r="A18" s="294"/>
      <c r="B18" s="293"/>
      <c r="C18" s="294"/>
      <c r="D18" s="293"/>
      <c r="E18" s="294"/>
      <c r="F18" s="293"/>
      <c r="G18" s="168"/>
      <c r="H18" s="168"/>
      <c r="I18" s="293"/>
      <c r="J18" s="298"/>
      <c r="K18" s="169"/>
    </row>
    <row r="19" spans="1:11" x14ac:dyDescent="0.25">
      <c r="A19" s="139"/>
      <c r="B19" s="299"/>
      <c r="C19" s="294"/>
      <c r="D19" s="293"/>
      <c r="E19" s="294"/>
      <c r="F19" s="213"/>
      <c r="G19" s="295"/>
      <c r="H19" s="295"/>
      <c r="I19" s="296"/>
      <c r="J19" s="297"/>
      <c r="K19" s="169"/>
    </row>
    <row r="20" spans="1:11" x14ac:dyDescent="0.25">
      <c r="A20" s="300"/>
      <c r="B20" s="296"/>
      <c r="C20" s="301"/>
      <c r="D20" s="302"/>
      <c r="E20" s="169"/>
      <c r="F20" s="303"/>
      <c r="G20" s="168"/>
      <c r="H20" s="168"/>
      <c r="I20" s="140"/>
      <c r="J20" s="122"/>
      <c r="K20" s="169"/>
    </row>
    <row r="21" spans="1:11" x14ac:dyDescent="0.25">
      <c r="A21" s="139"/>
      <c r="B21" s="293"/>
      <c r="C21" s="294"/>
      <c r="D21" s="293"/>
      <c r="E21" s="294"/>
      <c r="F21" s="213"/>
      <c r="G21" s="295"/>
      <c r="H21" s="295"/>
      <c r="I21" s="296"/>
      <c r="J21" s="297"/>
      <c r="K21" s="169"/>
    </row>
    <row r="22" spans="1:11" x14ac:dyDescent="0.25">
      <c r="A22" s="294"/>
      <c r="B22" s="299"/>
      <c r="C22" s="294"/>
      <c r="D22" s="299"/>
      <c r="E22" s="304"/>
      <c r="F22" s="305"/>
      <c r="G22" s="168"/>
      <c r="H22" s="168"/>
      <c r="I22" s="299"/>
      <c r="J22" s="307"/>
      <c r="K22" s="308"/>
    </row>
    <row r="23" spans="1:11" x14ac:dyDescent="0.25">
      <c r="A23" s="92"/>
      <c r="C23" s="92"/>
      <c r="D23" s="92"/>
      <c r="F23" s="93"/>
      <c r="G23" s="271"/>
      <c r="H23" s="361"/>
      <c r="I23" s="93"/>
      <c r="J23" s="93"/>
      <c r="K23" s="92"/>
    </row>
    <row r="24" spans="1:11" x14ac:dyDescent="0.25">
      <c r="A24" s="294"/>
      <c r="B24" s="299"/>
      <c r="C24" s="294"/>
      <c r="D24" s="299"/>
      <c r="E24" s="309"/>
      <c r="F24" s="305"/>
      <c r="G24" s="168"/>
      <c r="H24" s="1385"/>
      <c r="I24" s="299"/>
      <c r="J24" s="307"/>
      <c r="K24" s="304"/>
    </row>
    <row r="25" spans="1:11" x14ac:dyDescent="0.25">
      <c r="A25" s="92"/>
      <c r="C25" s="92"/>
      <c r="E25" s="92"/>
      <c r="G25" s="361"/>
      <c r="H25" s="271"/>
      <c r="I25" s="113"/>
      <c r="K25" s="92"/>
    </row>
    <row r="26" spans="1:11" x14ac:dyDescent="0.25">
      <c r="A26" s="92"/>
      <c r="C26" s="92"/>
      <c r="E26" s="92"/>
      <c r="G26" s="361"/>
      <c r="H26" s="271"/>
      <c r="I26" s="113"/>
      <c r="K26" s="92"/>
    </row>
    <row r="27" spans="1:11" x14ac:dyDescent="0.25">
      <c r="A27" s="92"/>
      <c r="C27" s="92"/>
      <c r="E27" s="92"/>
      <c r="G27" s="361"/>
      <c r="H27" s="271"/>
      <c r="I27" s="113"/>
      <c r="K27" s="92"/>
    </row>
    <row r="28" spans="1:11" x14ac:dyDescent="0.25">
      <c r="A28" s="92"/>
      <c r="C28" s="92"/>
      <c r="E28" s="92"/>
      <c r="G28" s="361"/>
      <c r="H28" s="271"/>
      <c r="I28" s="113"/>
      <c r="K28" s="92"/>
    </row>
    <row r="29" spans="1:11" x14ac:dyDescent="0.25">
      <c r="A29" s="92"/>
      <c r="B29" s="111"/>
      <c r="C29" s="87"/>
      <c r="D29" s="185"/>
      <c r="E29" s="83"/>
      <c r="F29" s="311"/>
      <c r="G29" s="271"/>
      <c r="H29" s="85"/>
      <c r="I29" s="185"/>
      <c r="J29" s="128"/>
      <c r="K29" s="83"/>
    </row>
    <row r="30" spans="1:11" x14ac:dyDescent="0.25">
      <c r="A30" s="79"/>
      <c r="B30" s="22"/>
      <c r="C30" s="147"/>
      <c r="D30" s="143"/>
      <c r="E30" s="44"/>
      <c r="F30" s="193"/>
      <c r="G30" s="85"/>
      <c r="H30" s="85"/>
      <c r="I30" s="22"/>
      <c r="J30" s="86"/>
      <c r="K30" s="44"/>
    </row>
    <row r="31" spans="1:11" x14ac:dyDescent="0.25">
      <c r="A31" s="79"/>
      <c r="B31" s="22"/>
      <c r="C31" s="147"/>
      <c r="D31" s="143"/>
      <c r="E31" s="44"/>
      <c r="F31" s="193"/>
      <c r="G31" s="85"/>
      <c r="H31" s="85"/>
      <c r="I31" s="22"/>
      <c r="J31" s="86"/>
      <c r="K31" s="44"/>
    </row>
    <row r="32" spans="1:11" x14ac:dyDescent="0.25">
      <c r="A32" s="79"/>
      <c r="B32" s="312"/>
      <c r="C32" s="147"/>
      <c r="D32" s="313"/>
      <c r="E32" s="314"/>
      <c r="F32" s="313"/>
      <c r="G32" s="1386"/>
      <c r="H32" s="1386"/>
      <c r="I32" s="313"/>
      <c r="J32" s="86"/>
      <c r="K32" s="44"/>
    </row>
    <row r="33" spans="1:13" x14ac:dyDescent="0.25">
      <c r="A33" s="79">
        <v>43207</v>
      </c>
      <c r="B33" s="143" t="s">
        <v>23</v>
      </c>
      <c r="C33" s="147" t="s">
        <v>15335</v>
      </c>
      <c r="D33" s="315" t="s">
        <v>15336</v>
      </c>
      <c r="E33" s="316" t="s">
        <v>24</v>
      </c>
      <c r="F33" s="315">
        <v>5290</v>
      </c>
      <c r="G33" s="1387">
        <v>1</v>
      </c>
      <c r="H33" s="1387">
        <v>1</v>
      </c>
      <c r="I33" s="318"/>
      <c r="J33" s="1388">
        <f>F33*H33</f>
        <v>5290</v>
      </c>
      <c r="K33" s="44" t="s">
        <v>15013</v>
      </c>
      <c r="L33" t="s">
        <v>11971</v>
      </c>
      <c r="M33" t="s">
        <v>15337</v>
      </c>
    </row>
    <row r="34" spans="1:13" x14ac:dyDescent="0.25">
      <c r="A34" s="105"/>
      <c r="B34" s="229"/>
      <c r="C34" s="66"/>
      <c r="D34" s="24"/>
      <c r="E34" s="67"/>
      <c r="F34" s="68"/>
      <c r="G34" s="1953" t="s">
        <v>377</v>
      </c>
      <c r="H34" s="1953"/>
      <c r="I34" s="1954"/>
      <c r="J34" s="106">
        <f>SUM(J10:K33)</f>
        <v>5290</v>
      </c>
      <c r="K34" s="23"/>
    </row>
  </sheetData>
  <mergeCells count="6">
    <mergeCell ref="G34:I34"/>
    <mergeCell ref="A1:K1"/>
    <mergeCell ref="C2:I2"/>
    <mergeCell ref="A3:K3"/>
    <mergeCell ref="A4:K4"/>
    <mergeCell ref="A6:K6"/>
  </mergeCells>
  <pageMargins left="0.7" right="0.7" top="0.75" bottom="0.75" header="0.3" footer="0.3"/>
  <pageSetup orientation="portrait" horizontalDpi="4294967293" verticalDpi="4294967293"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
  <sheetViews>
    <sheetView workbookViewId="0">
      <selection activeCell="D34" sqref="D34"/>
    </sheetView>
  </sheetViews>
  <sheetFormatPr defaultRowHeight="15" x14ac:dyDescent="0.25"/>
  <cols>
    <col min="1" max="1" width="8.42578125" bestFit="1" customWidth="1"/>
    <col min="2" max="2" width="16.28515625" customWidth="1"/>
    <col min="3" max="3" width="55.42578125" customWidth="1"/>
    <col min="4" max="4" width="20.42578125" customWidth="1"/>
    <col min="6" max="6" width="10" bestFit="1" customWidth="1"/>
    <col min="10" max="10" width="10.5703125" bestFit="1" customWidth="1"/>
  </cols>
  <sheetData>
    <row r="1" spans="1:11" ht="15.75" x14ac:dyDescent="0.25">
      <c r="A1" s="1923" t="s">
        <v>0</v>
      </c>
      <c r="B1" s="1923"/>
      <c r="C1" s="1923"/>
      <c r="D1" s="1923"/>
      <c r="E1" s="1923"/>
      <c r="F1" s="1923"/>
      <c r="G1" s="1923"/>
      <c r="H1" s="1923"/>
      <c r="I1" s="1923"/>
      <c r="J1" s="1923"/>
      <c r="K1" s="1923"/>
    </row>
    <row r="2" spans="1:11" ht="15.75" x14ac:dyDescent="0.25">
      <c r="A2" s="1"/>
      <c r="B2" s="2"/>
      <c r="C2" s="1924" t="s">
        <v>326</v>
      </c>
      <c r="D2" s="1924"/>
      <c r="E2" s="1924"/>
      <c r="F2" s="1924"/>
      <c r="G2" s="1924"/>
      <c r="H2" s="1924"/>
      <c r="I2" s="1924"/>
      <c r="J2" s="3"/>
      <c r="K2" s="2" t="s">
        <v>629</v>
      </c>
    </row>
    <row r="3" spans="1:11" x14ac:dyDescent="0.25">
      <c r="A3" s="1925"/>
      <c r="B3" s="1925"/>
      <c r="C3" s="1925"/>
      <c r="D3" s="1925"/>
      <c r="E3" s="1925"/>
      <c r="F3" s="1925"/>
      <c r="G3" s="1925"/>
      <c r="H3" s="1925"/>
      <c r="I3" s="1925"/>
      <c r="J3" s="1925"/>
      <c r="K3" s="1925"/>
    </row>
    <row r="4" spans="1:11" ht="15.75" x14ac:dyDescent="0.25">
      <c r="A4" s="1924" t="s">
        <v>15342</v>
      </c>
      <c r="B4" s="1924"/>
      <c r="C4" s="1924"/>
      <c r="D4" s="1924"/>
      <c r="E4" s="1924"/>
      <c r="F4" s="1924"/>
      <c r="G4" s="1924"/>
      <c r="H4" s="1924"/>
      <c r="I4" s="1924"/>
      <c r="J4" s="1924"/>
      <c r="K4" s="1924"/>
    </row>
    <row r="5" spans="1:11" x14ac:dyDescent="0.25">
      <c r="A5" s="4"/>
      <c r="B5" s="1389"/>
      <c r="C5" s="1389"/>
      <c r="D5" s="6"/>
      <c r="E5" s="6"/>
      <c r="F5" s="6"/>
      <c r="G5" s="7"/>
      <c r="H5" s="7"/>
      <c r="I5" s="6"/>
      <c r="J5" s="6"/>
      <c r="K5" s="8"/>
    </row>
    <row r="6" spans="1:11" x14ac:dyDescent="0.25">
      <c r="A6" s="1926" t="s">
        <v>2</v>
      </c>
      <c r="B6" s="1926"/>
      <c r="C6" s="1926"/>
      <c r="D6" s="1926"/>
      <c r="E6" s="1926"/>
      <c r="F6" s="1926"/>
      <c r="G6" s="1926"/>
      <c r="H6" s="1926"/>
      <c r="I6" s="1926"/>
      <c r="J6" s="1926"/>
      <c r="K6" s="1926"/>
    </row>
    <row r="7" spans="1:11" x14ac:dyDescent="0.25">
      <c r="A7" s="9"/>
      <c r="B7" s="10"/>
      <c r="C7" s="11"/>
      <c r="D7" s="12"/>
      <c r="E7" s="12"/>
      <c r="F7" s="13"/>
      <c r="G7" s="14"/>
      <c r="H7" s="14"/>
      <c r="I7" s="12"/>
      <c r="J7" s="12"/>
      <c r="K7" s="11"/>
    </row>
    <row r="8" spans="1:11" x14ac:dyDescent="0.25">
      <c r="A8" s="15" t="s">
        <v>3</v>
      </c>
      <c r="B8" s="16" t="s">
        <v>4</v>
      </c>
      <c r="C8" s="17" t="s">
        <v>5</v>
      </c>
      <c r="D8" s="16" t="s">
        <v>6</v>
      </c>
      <c r="E8" s="16" t="s">
        <v>7</v>
      </c>
      <c r="F8" s="16" t="s">
        <v>8</v>
      </c>
      <c r="G8" s="18" t="s">
        <v>9</v>
      </c>
      <c r="H8" s="18" t="s">
        <v>10</v>
      </c>
      <c r="I8" s="19" t="s">
        <v>11</v>
      </c>
      <c r="J8" s="20" t="s">
        <v>12</v>
      </c>
      <c r="K8" s="17" t="s">
        <v>13</v>
      </c>
    </row>
    <row r="9" spans="1:11" x14ac:dyDescent="0.25">
      <c r="A9" s="21"/>
      <c r="B9" s="22"/>
      <c r="C9" s="23"/>
      <c r="D9" s="24" t="s">
        <v>14</v>
      </c>
      <c r="E9" s="24" t="s">
        <v>15</v>
      </c>
      <c r="F9" s="24" t="s">
        <v>16</v>
      </c>
      <c r="G9" s="25" t="s">
        <v>17</v>
      </c>
      <c r="H9" s="26" t="s">
        <v>18</v>
      </c>
      <c r="I9" s="17" t="s">
        <v>19</v>
      </c>
      <c r="J9" s="24" t="s">
        <v>16</v>
      </c>
      <c r="K9" s="23"/>
    </row>
    <row r="10" spans="1:11" x14ac:dyDescent="0.25">
      <c r="A10" s="75"/>
      <c r="B10" s="141"/>
      <c r="C10" s="29"/>
      <c r="D10" s="292"/>
      <c r="E10" s="31"/>
      <c r="F10" s="210"/>
      <c r="G10" s="561"/>
      <c r="H10" s="561"/>
      <c r="I10" s="287"/>
      <c r="J10" s="78"/>
      <c r="K10" s="36"/>
    </row>
    <row r="11" spans="1:11" x14ac:dyDescent="0.25">
      <c r="A11" s="139"/>
      <c r="B11" s="293"/>
      <c r="C11" s="294"/>
      <c r="D11" s="293"/>
      <c r="E11" s="294"/>
      <c r="F11" s="213"/>
      <c r="G11" s="295"/>
      <c r="H11" s="295"/>
      <c r="I11" s="296"/>
      <c r="J11" s="297"/>
      <c r="K11" s="169"/>
    </row>
    <row r="12" spans="1:11" x14ac:dyDescent="0.25">
      <c r="A12" s="294"/>
      <c r="B12" s="293"/>
      <c r="C12" s="294"/>
      <c r="D12" s="293"/>
      <c r="E12" s="294"/>
      <c r="F12" s="293"/>
      <c r="G12" s="168"/>
      <c r="H12" s="168"/>
      <c r="I12" s="293"/>
      <c r="J12" s="298"/>
      <c r="K12" s="294"/>
    </row>
    <row r="13" spans="1:11" x14ac:dyDescent="0.25">
      <c r="A13" s="139"/>
      <c r="B13" s="293"/>
      <c r="C13" s="294"/>
      <c r="D13" s="293"/>
      <c r="E13" s="294"/>
      <c r="F13" s="213"/>
      <c r="G13" s="295"/>
      <c r="H13" s="295"/>
      <c r="I13" s="296"/>
      <c r="J13" s="297"/>
      <c r="K13" s="169"/>
    </row>
    <row r="14" spans="1:11" x14ac:dyDescent="0.25">
      <c r="A14" s="294"/>
      <c r="B14" s="293"/>
      <c r="C14" s="294"/>
      <c r="D14" s="293"/>
      <c r="E14" s="294"/>
      <c r="F14" s="293"/>
      <c r="G14" s="168"/>
      <c r="H14" s="168"/>
      <c r="I14" s="293"/>
      <c r="J14" s="298"/>
      <c r="K14" s="294"/>
    </row>
    <row r="15" spans="1:11" x14ac:dyDescent="0.25">
      <c r="A15" s="139"/>
      <c r="B15" s="293"/>
      <c r="C15" s="294"/>
      <c r="D15" s="293"/>
      <c r="E15" s="294"/>
      <c r="F15" s="213"/>
      <c r="G15" s="295"/>
      <c r="H15" s="295"/>
      <c r="I15" s="296"/>
      <c r="J15" s="297"/>
      <c r="K15" s="169"/>
    </row>
    <row r="16" spans="1:11" x14ac:dyDescent="0.25">
      <c r="A16" s="294"/>
      <c r="B16" s="293"/>
      <c r="C16" s="294"/>
      <c r="D16" s="293"/>
      <c r="E16" s="294"/>
      <c r="F16" s="293"/>
      <c r="G16" s="168"/>
      <c r="H16" s="168"/>
      <c r="I16" s="293"/>
      <c r="J16" s="298"/>
      <c r="K16" s="294"/>
    </row>
    <row r="17" spans="1:11" x14ac:dyDescent="0.25">
      <c r="A17" s="139"/>
      <c r="B17" s="299"/>
      <c r="C17" s="294"/>
      <c r="D17" s="293"/>
      <c r="E17" s="294"/>
      <c r="F17" s="213"/>
      <c r="G17" s="295"/>
      <c r="H17" s="295"/>
      <c r="I17" s="296"/>
      <c r="J17" s="297"/>
      <c r="K17" s="169"/>
    </row>
    <row r="18" spans="1:11" x14ac:dyDescent="0.25">
      <c r="A18" s="294"/>
      <c r="B18" s="293"/>
      <c r="C18" s="294"/>
      <c r="D18" s="293"/>
      <c r="E18" s="294"/>
      <c r="F18" s="293"/>
      <c r="G18" s="168"/>
      <c r="H18" s="168"/>
      <c r="I18" s="293"/>
      <c r="J18" s="298"/>
      <c r="K18" s="169"/>
    </row>
    <row r="19" spans="1:11" x14ac:dyDescent="0.25">
      <c r="A19" s="139"/>
      <c r="B19" s="299"/>
      <c r="C19" s="294"/>
      <c r="D19" s="293"/>
      <c r="E19" s="294"/>
      <c r="F19" s="213"/>
      <c r="G19" s="295"/>
      <c r="H19" s="295"/>
      <c r="I19" s="296"/>
      <c r="J19" s="297"/>
      <c r="K19" s="169"/>
    </row>
    <row r="20" spans="1:11" x14ac:dyDescent="0.25">
      <c r="A20" s="300"/>
      <c r="B20" s="296"/>
      <c r="C20" s="301"/>
      <c r="D20" s="302"/>
      <c r="E20" s="169"/>
      <c r="F20" s="303"/>
      <c r="G20" s="168"/>
      <c r="H20" s="168"/>
      <c r="I20" s="140"/>
      <c r="J20" s="122"/>
      <c r="K20" s="169"/>
    </row>
    <row r="21" spans="1:11" x14ac:dyDescent="0.25">
      <c r="A21" s="139"/>
      <c r="B21" s="293"/>
      <c r="C21" s="294"/>
      <c r="D21" s="293"/>
      <c r="E21" s="294"/>
      <c r="F21" s="213"/>
      <c r="G21" s="295"/>
      <c r="H21" s="295"/>
      <c r="I21" s="296"/>
      <c r="J21" s="297"/>
      <c r="K21" s="169"/>
    </row>
    <row r="22" spans="1:11" x14ac:dyDescent="0.25">
      <c r="A22" s="294"/>
      <c r="B22" s="299"/>
      <c r="C22" s="294"/>
      <c r="D22" s="299"/>
      <c r="E22" s="304"/>
      <c r="F22" s="305"/>
      <c r="G22" s="168"/>
      <c r="H22" s="168"/>
      <c r="I22" s="299"/>
      <c r="J22" s="307"/>
      <c r="K22" s="308"/>
    </row>
    <row r="23" spans="1:11" x14ac:dyDescent="0.25">
      <c r="A23" s="92"/>
      <c r="C23" s="92"/>
      <c r="D23" s="92"/>
      <c r="F23" s="93"/>
      <c r="G23" s="271"/>
      <c r="H23" s="361"/>
      <c r="I23" s="93"/>
      <c r="J23" s="93"/>
      <c r="K23" s="92"/>
    </row>
    <row r="24" spans="1:11" x14ac:dyDescent="0.25">
      <c r="A24" s="294"/>
      <c r="B24" s="299"/>
      <c r="C24" s="294"/>
      <c r="D24" s="299"/>
      <c r="E24" s="309"/>
      <c r="F24" s="305"/>
      <c r="G24" s="168"/>
      <c r="H24" s="1385"/>
      <c r="I24" s="299"/>
      <c r="J24" s="307"/>
      <c r="K24" s="304"/>
    </row>
    <row r="25" spans="1:11" x14ac:dyDescent="0.25">
      <c r="A25" s="92"/>
      <c r="C25" s="92"/>
      <c r="E25" s="92"/>
      <c r="G25" s="361"/>
      <c r="H25" s="271"/>
      <c r="I25" s="113"/>
      <c r="K25" s="92"/>
    </row>
    <row r="26" spans="1:11" x14ac:dyDescent="0.25">
      <c r="A26" s="92"/>
      <c r="C26" s="92"/>
      <c r="E26" s="92"/>
      <c r="G26" s="361"/>
      <c r="H26" s="271"/>
      <c r="I26" s="113"/>
      <c r="K26" s="92"/>
    </row>
    <row r="27" spans="1:11" x14ac:dyDescent="0.25">
      <c r="A27" s="92"/>
      <c r="C27" s="92"/>
      <c r="E27" s="92"/>
      <c r="G27" s="361"/>
      <c r="H27" s="271"/>
      <c r="I27" s="113"/>
      <c r="K27" s="92"/>
    </row>
    <row r="28" spans="1:11" x14ac:dyDescent="0.25">
      <c r="A28" s="92"/>
      <c r="C28" s="92"/>
      <c r="E28" s="92"/>
      <c r="G28" s="361"/>
      <c r="H28" s="271"/>
      <c r="I28" s="113"/>
      <c r="K28" s="92"/>
    </row>
    <row r="29" spans="1:11" x14ac:dyDescent="0.25">
      <c r="A29" s="92"/>
      <c r="B29" s="111"/>
      <c r="C29" s="87"/>
      <c r="D29" s="185"/>
      <c r="E29" s="83"/>
      <c r="F29" s="311"/>
      <c r="G29" s="271"/>
      <c r="H29" s="85"/>
      <c r="I29" s="185"/>
      <c r="J29" s="128"/>
      <c r="K29" s="83"/>
    </row>
    <row r="30" spans="1:11" x14ac:dyDescent="0.25">
      <c r="A30" s="79"/>
      <c r="B30" s="22"/>
      <c r="C30" s="147"/>
      <c r="D30" s="143"/>
      <c r="E30" s="44"/>
      <c r="F30" s="193"/>
      <c r="G30" s="85"/>
      <c r="H30" s="85"/>
      <c r="I30" s="22"/>
      <c r="J30" s="86"/>
      <c r="K30" s="44"/>
    </row>
    <row r="31" spans="1:11" x14ac:dyDescent="0.25">
      <c r="A31" s="79"/>
      <c r="B31" s="22"/>
      <c r="C31" s="147"/>
      <c r="D31" s="143"/>
      <c r="E31" s="44"/>
      <c r="F31" s="193"/>
      <c r="G31" s="85"/>
      <c r="H31" s="85"/>
      <c r="I31" s="22"/>
      <c r="J31" s="86"/>
      <c r="K31" s="44"/>
    </row>
    <row r="32" spans="1:11" x14ac:dyDescent="0.25">
      <c r="A32" s="79"/>
      <c r="B32" s="312"/>
      <c r="C32" s="147"/>
      <c r="D32" s="313"/>
      <c r="E32" s="314"/>
      <c r="F32" s="313"/>
      <c r="G32" s="1386"/>
      <c r="H32" s="1386"/>
      <c r="I32" s="313"/>
      <c r="J32" s="86"/>
      <c r="K32" s="44"/>
    </row>
    <row r="33" spans="1:13" x14ac:dyDescent="0.25">
      <c r="A33" s="79">
        <v>43208</v>
      </c>
      <c r="B33" s="143" t="s">
        <v>6094</v>
      </c>
      <c r="C33" s="147" t="s">
        <v>15343</v>
      </c>
      <c r="D33" s="315" t="s">
        <v>15345</v>
      </c>
      <c r="E33" s="182" t="s">
        <v>32</v>
      </c>
      <c r="F33" s="315">
        <v>10990</v>
      </c>
      <c r="G33" s="1387">
        <v>5</v>
      </c>
      <c r="H33" s="1387">
        <v>5</v>
      </c>
      <c r="I33" s="318"/>
      <c r="J33" s="1388">
        <f>F33*H33</f>
        <v>54950</v>
      </c>
      <c r="K33" s="44" t="s">
        <v>25</v>
      </c>
      <c r="M33" t="s">
        <v>15344</v>
      </c>
    </row>
    <row r="34" spans="1:13" x14ac:dyDescent="0.25">
      <c r="A34" s="105"/>
      <c r="B34" s="229"/>
      <c r="C34" s="66"/>
      <c r="D34" s="24"/>
      <c r="E34" s="67"/>
      <c r="F34" s="68"/>
      <c r="G34" s="1953" t="s">
        <v>377</v>
      </c>
      <c r="H34" s="1953"/>
      <c r="I34" s="1954"/>
      <c r="J34" s="106">
        <f>SUM(J10:K33)</f>
        <v>54950</v>
      </c>
      <c r="K34" s="23"/>
    </row>
  </sheetData>
  <mergeCells count="6">
    <mergeCell ref="G34:I34"/>
    <mergeCell ref="A1:K1"/>
    <mergeCell ref="C2:I2"/>
    <mergeCell ref="A3:K3"/>
    <mergeCell ref="A4:K4"/>
    <mergeCell ref="A6:K6"/>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B0F0"/>
  </sheetPr>
  <dimension ref="A1:Z95"/>
  <sheetViews>
    <sheetView workbookViewId="0">
      <selection activeCell="C85" sqref="C85"/>
    </sheetView>
  </sheetViews>
  <sheetFormatPr defaultRowHeight="15" x14ac:dyDescent="0.25"/>
  <cols>
    <col min="1" max="1" width="10.28515625" customWidth="1"/>
    <col min="2" max="2" width="18.5703125" customWidth="1"/>
    <col min="3" max="3" width="40.42578125" customWidth="1"/>
    <col min="4" max="4" width="8.85546875" customWidth="1"/>
    <col min="6" max="6" width="11.42578125" customWidth="1"/>
    <col min="7" max="7" width="8.140625" customWidth="1"/>
    <col min="8" max="8" width="8.5703125" customWidth="1"/>
    <col min="9" max="9" width="8" customWidth="1"/>
    <col min="10" max="10" width="10.7109375" customWidth="1"/>
    <col min="11" max="11" width="15.5703125" customWidth="1"/>
    <col min="12" max="12" width="23.7109375" customWidth="1"/>
    <col min="13" max="13" width="10.7109375" customWidth="1"/>
    <col min="14" max="14" width="16.85546875" customWidth="1"/>
    <col min="15" max="15" width="24.42578125" customWidth="1"/>
    <col min="17" max="17" width="22.5703125" customWidth="1"/>
    <col min="18" max="18" width="35" customWidth="1"/>
    <col min="21" max="21" width="12.42578125" customWidth="1"/>
    <col min="25" max="25" width="12.42578125" customWidth="1"/>
    <col min="26" max="26" width="13.5703125" customWidth="1"/>
  </cols>
  <sheetData>
    <row r="1" spans="1:26" ht="15" customHeight="1" x14ac:dyDescent="0.25">
      <c r="A1" s="1923" t="s">
        <v>0</v>
      </c>
      <c r="B1" s="1923"/>
      <c r="C1" s="1923"/>
      <c r="D1" s="1923"/>
      <c r="E1" s="1923"/>
      <c r="F1" s="1923"/>
      <c r="G1" s="1923"/>
      <c r="H1" s="1923"/>
      <c r="I1" s="1923"/>
      <c r="J1" s="1923"/>
      <c r="K1" s="1923"/>
      <c r="P1" s="1923" t="s">
        <v>0</v>
      </c>
      <c r="Q1" s="1923"/>
      <c r="R1" s="1923"/>
      <c r="S1" s="1923"/>
      <c r="T1" s="1923"/>
      <c r="U1" s="1923"/>
      <c r="V1" s="1923"/>
      <c r="W1" s="1923"/>
      <c r="X1" s="1923"/>
      <c r="Y1" s="1923"/>
      <c r="Z1" s="1923"/>
    </row>
    <row r="2" spans="1:26" ht="15.75" x14ac:dyDescent="0.25">
      <c r="A2" s="1"/>
      <c r="B2" s="2"/>
      <c r="C2" s="1924" t="s">
        <v>6829</v>
      </c>
      <c r="D2" s="1924"/>
      <c r="E2" s="1924"/>
      <c r="F2" s="1924"/>
      <c r="G2" s="1924"/>
      <c r="H2" s="1924"/>
      <c r="I2" s="1924"/>
      <c r="J2" s="3"/>
      <c r="K2" s="2" t="s">
        <v>3290</v>
      </c>
      <c r="P2" s="1"/>
      <c r="Q2" s="2"/>
      <c r="R2" s="1924" t="s">
        <v>22</v>
      </c>
      <c r="S2" s="1924"/>
      <c r="T2" s="1924"/>
      <c r="U2" s="1924"/>
      <c r="V2" s="1924"/>
      <c r="W2" s="1924"/>
      <c r="X2" s="1924"/>
      <c r="Y2" s="3"/>
      <c r="Z2" s="2" t="s">
        <v>1</v>
      </c>
    </row>
    <row r="3" spans="1:26" x14ac:dyDescent="0.25">
      <c r="A3" s="1925"/>
      <c r="B3" s="1925"/>
      <c r="C3" s="1925"/>
      <c r="D3" s="1925"/>
      <c r="E3" s="1925"/>
      <c r="F3" s="1925"/>
      <c r="G3" s="1925"/>
      <c r="H3" s="1925"/>
      <c r="I3" s="1925"/>
      <c r="J3" s="1925"/>
      <c r="K3" s="1925"/>
      <c r="P3" s="1925"/>
      <c r="Q3" s="1925"/>
      <c r="R3" s="1925"/>
      <c r="S3" s="1925"/>
      <c r="T3" s="1925"/>
      <c r="U3" s="1925"/>
      <c r="V3" s="1925"/>
      <c r="W3" s="1925"/>
      <c r="X3" s="1925"/>
      <c r="Y3" s="1925"/>
      <c r="Z3" s="1925"/>
    </row>
    <row r="4" spans="1:26" ht="15.75" x14ac:dyDescent="0.25">
      <c r="A4" s="1924" t="s">
        <v>8254</v>
      </c>
      <c r="B4" s="1924"/>
      <c r="C4" s="1924"/>
      <c r="D4" s="1924"/>
      <c r="E4" s="1924"/>
      <c r="F4" s="1924"/>
      <c r="G4" s="1924"/>
      <c r="H4" s="1924"/>
      <c r="I4" s="1924"/>
      <c r="J4" s="1924"/>
      <c r="K4" s="1924"/>
      <c r="P4" s="1924" t="s">
        <v>7775</v>
      </c>
      <c r="Q4" s="1924"/>
      <c r="R4" s="1924"/>
      <c r="S4" s="1924"/>
      <c r="T4" s="1924"/>
      <c r="U4" s="1924"/>
      <c r="V4" s="1924"/>
      <c r="W4" s="1924"/>
      <c r="X4" s="1924"/>
      <c r="Y4" s="1924"/>
      <c r="Z4" s="1924"/>
    </row>
    <row r="5" spans="1:26" x14ac:dyDescent="0.25">
      <c r="A5" s="4"/>
      <c r="B5" s="1481"/>
      <c r="C5" s="1481"/>
      <c r="D5" s="6"/>
      <c r="E5" s="6"/>
      <c r="F5" s="6"/>
      <c r="G5" s="7"/>
      <c r="H5" s="7"/>
      <c r="I5" s="6"/>
      <c r="J5" s="6"/>
      <c r="K5" s="8"/>
      <c r="P5" s="4"/>
      <c r="Q5" s="744"/>
      <c r="R5" s="744"/>
      <c r="S5" s="6"/>
      <c r="T5" s="6"/>
      <c r="U5" s="6"/>
      <c r="V5" s="7"/>
      <c r="W5" s="7"/>
      <c r="X5" s="6"/>
      <c r="Y5" s="6"/>
      <c r="Z5" s="8"/>
    </row>
    <row r="6" spans="1:26" x14ac:dyDescent="0.25">
      <c r="A6" s="1926" t="s">
        <v>2</v>
      </c>
      <c r="B6" s="1926"/>
      <c r="C6" s="1926"/>
      <c r="D6" s="1926"/>
      <c r="E6" s="1926"/>
      <c r="F6" s="1926"/>
      <c r="G6" s="1926"/>
      <c r="H6" s="1926"/>
      <c r="I6" s="1926"/>
      <c r="J6" s="1926"/>
      <c r="K6" s="1926"/>
      <c r="P6" s="1926" t="s">
        <v>2</v>
      </c>
      <c r="Q6" s="1926"/>
      <c r="R6" s="1926"/>
      <c r="S6" s="1926"/>
      <c r="T6" s="1926"/>
      <c r="U6" s="1926"/>
      <c r="V6" s="1926"/>
      <c r="W6" s="1926"/>
      <c r="X6" s="1926"/>
      <c r="Y6" s="1926"/>
      <c r="Z6" s="1926"/>
    </row>
    <row r="7" spans="1:26" x14ac:dyDescent="0.25">
      <c r="A7" s="9"/>
      <c r="B7" s="10"/>
      <c r="C7" s="11"/>
      <c r="D7" s="12"/>
      <c r="E7" s="12"/>
      <c r="F7" s="13"/>
      <c r="G7" s="14"/>
      <c r="H7" s="14"/>
      <c r="I7" s="12"/>
      <c r="J7" s="12"/>
      <c r="K7" s="11"/>
      <c r="P7" s="9"/>
      <c r="Q7" s="10"/>
      <c r="R7" s="11"/>
      <c r="S7" s="12"/>
      <c r="T7" s="12"/>
      <c r="U7" s="13"/>
      <c r="V7" s="14"/>
      <c r="W7" s="14"/>
      <c r="X7" s="12"/>
      <c r="Y7" s="12"/>
      <c r="Z7" s="11"/>
    </row>
    <row r="8" spans="1:26" x14ac:dyDescent="0.25">
      <c r="A8" s="15" t="s">
        <v>3</v>
      </c>
      <c r="B8" s="16" t="s">
        <v>4</v>
      </c>
      <c r="C8" s="17" t="s">
        <v>5</v>
      </c>
      <c r="D8" s="16" t="s">
        <v>6</v>
      </c>
      <c r="E8" s="16" t="s">
        <v>7</v>
      </c>
      <c r="F8" s="16" t="s">
        <v>8</v>
      </c>
      <c r="G8" s="18" t="s">
        <v>9</v>
      </c>
      <c r="H8" s="18" t="s">
        <v>10</v>
      </c>
      <c r="I8" s="19" t="s">
        <v>11</v>
      </c>
      <c r="J8" s="20" t="s">
        <v>12</v>
      </c>
      <c r="K8" s="17" t="s">
        <v>13</v>
      </c>
      <c r="P8" s="15" t="s">
        <v>3</v>
      </c>
      <c r="Q8" s="16" t="s">
        <v>4</v>
      </c>
      <c r="R8" s="17" t="s">
        <v>5</v>
      </c>
      <c r="S8" s="16" t="s">
        <v>6</v>
      </c>
      <c r="T8" s="16" t="s">
        <v>7</v>
      </c>
      <c r="U8" s="16" t="s">
        <v>8</v>
      </c>
      <c r="V8" s="18" t="s">
        <v>9</v>
      </c>
      <c r="W8" s="18" t="s">
        <v>10</v>
      </c>
      <c r="X8" s="19" t="s">
        <v>11</v>
      </c>
      <c r="Y8" s="20" t="s">
        <v>12</v>
      </c>
      <c r="Z8" s="17" t="s">
        <v>13</v>
      </c>
    </row>
    <row r="9" spans="1:26" x14ac:dyDescent="0.25">
      <c r="A9" s="139"/>
      <c r="B9" s="22"/>
      <c r="C9" s="44"/>
      <c r="D9" s="24" t="s">
        <v>14</v>
      </c>
      <c r="E9" s="140" t="s">
        <v>15</v>
      </c>
      <c r="F9" s="24" t="s">
        <v>16</v>
      </c>
      <c r="G9" s="25" t="s">
        <v>17</v>
      </c>
      <c r="H9" s="26" t="s">
        <v>18</v>
      </c>
      <c r="I9" s="17" t="s">
        <v>19</v>
      </c>
      <c r="J9" s="24" t="s">
        <v>16</v>
      </c>
      <c r="K9" s="44"/>
      <c r="P9" s="139"/>
      <c r="Q9" s="22"/>
      <c r="R9" s="44"/>
      <c r="S9" s="24" t="s">
        <v>14</v>
      </c>
      <c r="T9" s="140" t="s">
        <v>15</v>
      </c>
      <c r="U9" s="24" t="s">
        <v>16</v>
      </c>
      <c r="V9" s="25" t="s">
        <v>17</v>
      </c>
      <c r="W9" s="26" t="s">
        <v>18</v>
      </c>
      <c r="X9" s="17" t="s">
        <v>19</v>
      </c>
      <c r="Y9" s="24" t="s">
        <v>16</v>
      </c>
      <c r="Z9" s="44"/>
    </row>
    <row r="10" spans="1:26" x14ac:dyDescent="0.25">
      <c r="A10" s="75"/>
      <c r="B10" s="76"/>
      <c r="C10" s="29" t="s">
        <v>16588</v>
      </c>
      <c r="D10" s="321"/>
      <c r="E10" s="31"/>
      <c r="F10" s="32"/>
      <c r="G10" s="77"/>
      <c r="H10" s="211"/>
      <c r="I10" s="34"/>
      <c r="J10" s="78">
        <f>J95</f>
        <v>32587.5</v>
      </c>
      <c r="K10" s="36"/>
      <c r="P10" s="75"/>
      <c r="Q10" s="76"/>
      <c r="R10" s="29"/>
      <c r="S10" s="321"/>
      <c r="T10" s="31"/>
      <c r="U10" s="32"/>
      <c r="V10" s="77"/>
      <c r="W10" s="211"/>
      <c r="X10" s="34"/>
      <c r="Y10" s="78"/>
      <c r="Z10" s="36"/>
    </row>
    <row r="11" spans="1:26" x14ac:dyDescent="0.25">
      <c r="A11" s="326">
        <v>42002</v>
      </c>
      <c r="B11" s="281" t="s">
        <v>7269</v>
      </c>
      <c r="C11" s="285" t="s">
        <v>8175</v>
      </c>
      <c r="D11" s="281" t="s">
        <v>8256</v>
      </c>
      <c r="E11" s="332" t="s">
        <v>28</v>
      </c>
      <c r="F11" s="508">
        <v>30000</v>
      </c>
      <c r="G11" s="330">
        <v>1</v>
      </c>
      <c r="H11" s="331">
        <v>1</v>
      </c>
      <c r="I11" s="551"/>
      <c r="J11" s="479">
        <f>H11*F11</f>
        <v>30000</v>
      </c>
      <c r="K11" s="332" t="s">
        <v>601</v>
      </c>
      <c r="N11" t="s">
        <v>7747</v>
      </c>
      <c r="O11" t="s">
        <v>7748</v>
      </c>
    </row>
    <row r="12" spans="1:26" x14ac:dyDescent="0.25">
      <c r="A12" s="92"/>
      <c r="C12" s="92"/>
      <c r="E12" s="92"/>
      <c r="G12" s="92"/>
      <c r="I12" s="92"/>
      <c r="J12" s="479">
        <f>H12*F12</f>
        <v>0</v>
      </c>
      <c r="K12" s="92"/>
    </row>
    <row r="13" spans="1:26" x14ac:dyDescent="0.25">
      <c r="A13" s="79">
        <v>41900</v>
      </c>
      <c r="B13" s="199" t="s">
        <v>7269</v>
      </c>
      <c r="C13" s="87" t="s">
        <v>8173</v>
      </c>
      <c r="D13" s="199" t="s">
        <v>8255</v>
      </c>
      <c r="E13" s="83" t="s">
        <v>28</v>
      </c>
      <c r="F13" s="201">
        <v>14000</v>
      </c>
      <c r="G13" s="83">
        <v>2</v>
      </c>
      <c r="H13" s="199">
        <v>2</v>
      </c>
      <c r="I13" s="83"/>
      <c r="J13" s="479">
        <f>H13*F13</f>
        <v>28000</v>
      </c>
      <c r="K13" s="83" t="s">
        <v>601</v>
      </c>
      <c r="N13" t="s">
        <v>8174</v>
      </c>
    </row>
    <row r="14" spans="1:26" x14ac:dyDescent="0.25">
      <c r="A14" s="92"/>
      <c r="C14" s="92"/>
      <c r="E14" s="92"/>
      <c r="G14" s="92"/>
      <c r="I14" s="92"/>
      <c r="J14" s="479">
        <f t="shared" ref="J14" si="0">H14*F14</f>
        <v>0</v>
      </c>
      <c r="K14" s="92"/>
      <c r="P14" s="92"/>
      <c r="R14" s="92"/>
      <c r="T14" s="92"/>
      <c r="V14" s="92"/>
      <c r="X14" s="92"/>
      <c r="Y14" s="479">
        <f t="shared" ref="Y14:Y33" si="1">W14*U14</f>
        <v>0</v>
      </c>
      <c r="Z14" s="92"/>
    </row>
    <row r="15" spans="1:26" x14ac:dyDescent="0.25">
      <c r="A15" s="183"/>
      <c r="B15" s="1302"/>
      <c r="C15" s="1303"/>
      <c r="D15" s="100"/>
      <c r="E15" s="44"/>
      <c r="F15" s="84"/>
      <c r="G15" s="83"/>
      <c r="H15" s="199"/>
      <c r="I15" s="53"/>
      <c r="J15" s="479"/>
      <c r="K15" s="83"/>
      <c r="L15" s="200"/>
      <c r="P15" s="183"/>
      <c r="Q15" s="100"/>
      <c r="R15" s="46"/>
      <c r="S15" s="100"/>
      <c r="T15" s="44"/>
      <c r="U15" s="84"/>
      <c r="V15" s="83"/>
      <c r="W15" s="199"/>
      <c r="X15" s="53"/>
      <c r="Y15" s="479">
        <f t="shared" si="1"/>
        <v>0</v>
      </c>
      <c r="Z15" s="83"/>
    </row>
    <row r="16" spans="1:26" x14ac:dyDescent="0.25">
      <c r="A16" s="79"/>
      <c r="B16" s="101"/>
      <c r="C16" s="46"/>
      <c r="D16" s="47"/>
      <c r="E16" s="44"/>
      <c r="F16" s="84"/>
      <c r="G16" s="83"/>
      <c r="H16" s="199"/>
      <c r="I16" s="53"/>
      <c r="J16" s="101"/>
      <c r="K16" s="44"/>
      <c r="L16" s="200"/>
      <c r="P16" s="79"/>
      <c r="Q16" s="101"/>
      <c r="R16" s="46"/>
      <c r="S16" s="47"/>
      <c r="T16" s="44"/>
      <c r="U16" s="84"/>
      <c r="V16" s="83"/>
      <c r="W16" s="199"/>
      <c r="X16" s="53"/>
      <c r="Y16" s="479">
        <f t="shared" si="1"/>
        <v>0</v>
      </c>
      <c r="Z16" s="44"/>
    </row>
    <row r="17" spans="1:26" x14ac:dyDescent="0.25">
      <c r="A17" s="183"/>
      <c r="B17" s="100"/>
      <c r="C17" s="46"/>
      <c r="D17" s="100"/>
      <c r="E17" s="44"/>
      <c r="F17" s="84"/>
      <c r="G17" s="83"/>
      <c r="H17" s="199"/>
      <c r="I17" s="53"/>
      <c r="J17" s="86"/>
      <c r="K17" s="83"/>
      <c r="L17" s="200"/>
      <c r="P17" s="183"/>
      <c r="Q17" s="100"/>
      <c r="R17" s="46"/>
      <c r="S17" s="100"/>
      <c r="T17" s="44"/>
      <c r="U17" s="84"/>
      <c r="V17" s="83"/>
      <c r="W17" s="199"/>
      <c r="X17" s="53"/>
      <c r="Y17" s="479">
        <f t="shared" si="1"/>
        <v>0</v>
      </c>
      <c r="Z17" s="83"/>
    </row>
    <row r="18" spans="1:26" x14ac:dyDescent="0.25">
      <c r="A18" s="92"/>
      <c r="C18" s="92"/>
      <c r="E18" s="92"/>
      <c r="G18" s="92"/>
      <c r="I18" s="92"/>
      <c r="K18" s="92"/>
      <c r="P18" s="92"/>
      <c r="R18" s="92"/>
      <c r="T18" s="92"/>
      <c r="V18" s="92"/>
      <c r="X18" s="92"/>
      <c r="Y18" s="479">
        <f t="shared" si="1"/>
        <v>0</v>
      </c>
      <c r="Z18" s="92"/>
    </row>
    <row r="19" spans="1:26" x14ac:dyDescent="0.25">
      <c r="A19" s="92"/>
      <c r="C19" s="92"/>
      <c r="E19" s="92"/>
      <c r="G19" s="92"/>
      <c r="I19" s="92"/>
      <c r="K19" s="92"/>
      <c r="P19" s="92"/>
      <c r="R19" s="92"/>
      <c r="T19" s="92"/>
      <c r="V19" s="92"/>
      <c r="X19" s="92"/>
      <c r="Y19" s="479">
        <f t="shared" si="1"/>
        <v>0</v>
      </c>
      <c r="Z19" s="92"/>
    </row>
    <row r="20" spans="1:26" x14ac:dyDescent="0.25">
      <c r="A20" s="79"/>
      <c r="B20" s="101"/>
      <c r="C20" s="46"/>
      <c r="D20" s="100"/>
      <c r="E20" s="44"/>
      <c r="F20" s="84"/>
      <c r="G20" s="83"/>
      <c r="H20" s="199"/>
      <c r="I20" s="53"/>
      <c r="J20" s="101"/>
      <c r="K20" s="44"/>
      <c r="L20" s="200"/>
      <c r="P20" s="79"/>
      <c r="Q20" s="101"/>
      <c r="R20" s="46"/>
      <c r="S20" s="100"/>
      <c r="T20" s="44"/>
      <c r="U20" s="84"/>
      <c r="V20" s="83"/>
      <c r="W20" s="199"/>
      <c r="X20" s="53"/>
      <c r="Y20" s="479">
        <f t="shared" si="1"/>
        <v>0</v>
      </c>
      <c r="Z20" s="44"/>
    </row>
    <row r="21" spans="1:26" x14ac:dyDescent="0.25">
      <c r="A21" s="92"/>
      <c r="C21" s="92"/>
      <c r="E21" s="92"/>
      <c r="G21" s="92"/>
      <c r="I21" s="92"/>
      <c r="K21" s="92"/>
      <c r="P21" s="92"/>
      <c r="R21" s="92"/>
      <c r="T21" s="92"/>
      <c r="V21" s="92"/>
      <c r="X21" s="92"/>
      <c r="Y21" s="479">
        <f t="shared" si="1"/>
        <v>0</v>
      </c>
      <c r="Z21" s="92"/>
    </row>
    <row r="22" spans="1:26" x14ac:dyDescent="0.25">
      <c r="A22" s="92"/>
      <c r="C22" s="92"/>
      <c r="E22" s="92"/>
      <c r="G22" s="92"/>
      <c r="I22" s="92"/>
      <c r="K22" s="92"/>
      <c r="P22" s="92"/>
      <c r="R22" s="92"/>
      <c r="T22" s="92"/>
      <c r="V22" s="92"/>
      <c r="X22" s="92"/>
      <c r="Y22" s="479">
        <f t="shared" si="1"/>
        <v>0</v>
      </c>
      <c r="Z22" s="92"/>
    </row>
    <row r="23" spans="1:26" x14ac:dyDescent="0.25">
      <c r="A23" s="92"/>
      <c r="C23" s="92"/>
      <c r="E23" s="92"/>
      <c r="G23" s="92"/>
      <c r="I23" s="92"/>
      <c r="K23" s="92"/>
      <c r="P23" s="92"/>
      <c r="R23" s="92"/>
      <c r="T23" s="92"/>
      <c r="V23" s="92"/>
      <c r="X23" s="92"/>
      <c r="Y23" s="479">
        <f t="shared" si="1"/>
        <v>0</v>
      </c>
      <c r="Z23" s="92"/>
    </row>
    <row r="24" spans="1:26" x14ac:dyDescent="0.25">
      <c r="A24" s="79"/>
      <c r="B24" s="101"/>
      <c r="C24" s="53"/>
      <c r="D24" s="100"/>
      <c r="E24" s="44"/>
      <c r="F24" s="84"/>
      <c r="G24" s="83"/>
      <c r="H24" s="199"/>
      <c r="I24" s="53"/>
      <c r="J24" s="101"/>
      <c r="K24" s="53"/>
      <c r="L24" s="200"/>
      <c r="P24" s="79"/>
      <c r="Q24" s="101"/>
      <c r="R24" s="53"/>
      <c r="S24" s="100"/>
      <c r="T24" s="44"/>
      <c r="U24" s="84"/>
      <c r="V24" s="83"/>
      <c r="W24" s="199"/>
      <c r="X24" s="53"/>
      <c r="Y24" s="479">
        <f t="shared" si="1"/>
        <v>0</v>
      </c>
      <c r="Z24" s="53"/>
    </row>
    <row r="25" spans="1:26" x14ac:dyDescent="0.25">
      <c r="A25" s="92"/>
      <c r="C25" s="92"/>
      <c r="E25" s="92"/>
      <c r="G25" s="92"/>
      <c r="I25" s="92"/>
      <c r="K25" s="92"/>
      <c r="P25" s="92"/>
      <c r="R25" s="92"/>
      <c r="T25" s="92"/>
      <c r="V25" s="92"/>
      <c r="X25" s="92"/>
      <c r="Y25" s="479">
        <f t="shared" si="1"/>
        <v>0</v>
      </c>
      <c r="Z25" s="92"/>
    </row>
    <row r="26" spans="1:26" x14ac:dyDescent="0.25">
      <c r="A26" s="92"/>
      <c r="C26" s="92"/>
      <c r="E26" s="92"/>
      <c r="G26" s="92"/>
      <c r="I26" s="92"/>
      <c r="K26" s="92"/>
      <c r="P26" s="92"/>
      <c r="R26" s="92"/>
      <c r="T26" s="92"/>
      <c r="V26" s="92"/>
      <c r="X26" s="92"/>
      <c r="Y26" s="479">
        <f t="shared" si="1"/>
        <v>0</v>
      </c>
      <c r="Z26" s="92"/>
    </row>
    <row r="27" spans="1:26" x14ac:dyDescent="0.25">
      <c r="A27" s="92"/>
      <c r="C27" s="92"/>
      <c r="E27" s="92"/>
      <c r="G27" s="92"/>
      <c r="I27" s="92"/>
      <c r="K27" s="92"/>
      <c r="P27" s="92"/>
      <c r="R27" s="92"/>
      <c r="T27" s="92"/>
      <c r="V27" s="92"/>
      <c r="X27" s="92"/>
      <c r="Y27" s="479">
        <f t="shared" si="1"/>
        <v>0</v>
      </c>
      <c r="Z27" s="92"/>
    </row>
    <row r="28" spans="1:26" x14ac:dyDescent="0.25">
      <c r="A28" s="92"/>
      <c r="C28" s="92"/>
      <c r="E28" s="92"/>
      <c r="G28" s="92"/>
      <c r="I28" s="92"/>
      <c r="K28" s="92"/>
      <c r="P28" s="92"/>
      <c r="R28" s="92"/>
      <c r="T28" s="92"/>
      <c r="V28" s="92"/>
      <c r="X28" s="92"/>
      <c r="Y28" s="479">
        <f t="shared" si="1"/>
        <v>0</v>
      </c>
      <c r="Z28" s="92"/>
    </row>
    <row r="29" spans="1:26" x14ac:dyDescent="0.25">
      <c r="A29" s="92"/>
      <c r="C29" s="92"/>
      <c r="E29" s="92"/>
      <c r="G29" s="92"/>
      <c r="I29" s="92"/>
      <c r="K29" s="92"/>
      <c r="P29" s="92"/>
      <c r="R29" s="92"/>
      <c r="T29" s="92"/>
      <c r="V29" s="92"/>
      <c r="X29" s="92"/>
      <c r="Y29" s="479">
        <f t="shared" si="1"/>
        <v>0</v>
      </c>
      <c r="Z29" s="92"/>
    </row>
    <row r="30" spans="1:26" x14ac:dyDescent="0.25">
      <c r="A30" s="92"/>
      <c r="C30" s="92"/>
      <c r="E30" s="92"/>
      <c r="G30" s="92"/>
      <c r="I30" s="92"/>
      <c r="K30" s="92"/>
      <c r="P30" s="92"/>
      <c r="R30" s="92"/>
      <c r="T30" s="92"/>
      <c r="V30" s="92"/>
      <c r="X30" s="92"/>
      <c r="Y30" s="479">
        <f t="shared" si="1"/>
        <v>0</v>
      </c>
      <c r="Z30" s="92"/>
    </row>
    <row r="31" spans="1:26" x14ac:dyDescent="0.25">
      <c r="A31" s="92"/>
      <c r="C31" s="92"/>
      <c r="E31" s="92"/>
      <c r="G31" s="92"/>
      <c r="I31" s="92"/>
      <c r="K31" s="92"/>
      <c r="P31" s="92"/>
      <c r="R31" s="92"/>
      <c r="T31" s="92"/>
      <c r="V31" s="92"/>
      <c r="X31" s="92"/>
      <c r="Y31" s="479">
        <f t="shared" si="1"/>
        <v>0</v>
      </c>
      <c r="Z31" s="92"/>
    </row>
    <row r="32" spans="1:26" x14ac:dyDescent="0.25">
      <c r="A32" s="92"/>
      <c r="C32" s="92"/>
      <c r="E32" s="92"/>
      <c r="G32" s="92"/>
      <c r="I32" s="92"/>
      <c r="K32" s="92"/>
      <c r="P32" s="92"/>
      <c r="R32" s="92"/>
      <c r="T32" s="92"/>
      <c r="V32" s="92"/>
      <c r="X32" s="92"/>
      <c r="Y32" s="479">
        <f t="shared" si="1"/>
        <v>0</v>
      </c>
      <c r="Z32" s="92"/>
    </row>
    <row r="33" spans="1:26" x14ac:dyDescent="0.25">
      <c r="A33" s="92"/>
      <c r="C33" s="92"/>
      <c r="E33" s="92"/>
      <c r="G33" s="214"/>
      <c r="I33" s="214"/>
      <c r="K33" s="92"/>
      <c r="P33" s="92"/>
      <c r="R33" s="92"/>
      <c r="T33" s="92"/>
      <c r="V33" s="214"/>
      <c r="X33" s="214"/>
      <c r="Y33" s="479">
        <f t="shared" si="1"/>
        <v>0</v>
      </c>
      <c r="Z33" s="92"/>
    </row>
    <row r="34" spans="1:26" x14ac:dyDescent="0.25">
      <c r="A34" s="105"/>
      <c r="B34" s="10"/>
      <c r="C34" s="66"/>
      <c r="D34" s="13"/>
      <c r="E34" s="67"/>
      <c r="F34" s="68"/>
      <c r="G34" s="1974" t="s">
        <v>377</v>
      </c>
      <c r="H34" s="1953"/>
      <c r="I34" s="1961"/>
      <c r="J34" s="106">
        <f>SUM(J10:J24)</f>
        <v>90587.5</v>
      </c>
      <c r="K34" s="23"/>
      <c r="P34" s="105"/>
      <c r="Q34" s="10"/>
      <c r="R34" s="66"/>
      <c r="S34" s="13"/>
      <c r="T34" s="67"/>
      <c r="U34" s="68"/>
      <c r="V34" s="1974" t="s">
        <v>20</v>
      </c>
      <c r="W34" s="1953"/>
      <c r="X34" s="1961"/>
      <c r="Y34" s="106">
        <f>SUM(Y10:Y24)</f>
        <v>0</v>
      </c>
      <c r="Z34" s="23"/>
    </row>
    <row r="35" spans="1:26" ht="15.75" x14ac:dyDescent="0.25">
      <c r="A35" s="1942" t="s">
        <v>0</v>
      </c>
      <c r="B35" s="1942"/>
      <c r="C35" s="1942"/>
      <c r="D35" s="1942"/>
      <c r="E35" s="1942"/>
      <c r="F35" s="1942"/>
      <c r="G35" s="1942"/>
      <c r="H35" s="1942"/>
      <c r="I35" s="1942"/>
      <c r="J35" s="1942"/>
      <c r="K35" s="1942"/>
    </row>
    <row r="36" spans="1:26" ht="15.75" x14ac:dyDescent="0.25">
      <c r="A36" s="1"/>
      <c r="B36" s="2"/>
      <c r="C36" s="1924" t="s">
        <v>326</v>
      </c>
      <c r="D36" s="1924"/>
      <c r="E36" s="1924"/>
      <c r="F36" s="1924"/>
      <c r="G36" s="1924"/>
      <c r="H36" s="1924"/>
      <c r="I36" s="1924"/>
      <c r="J36" s="3"/>
      <c r="K36" s="2"/>
    </row>
    <row r="37" spans="1:26" x14ac:dyDescent="0.25">
      <c r="A37" s="1925"/>
      <c r="B37" s="1925"/>
      <c r="C37" s="1925"/>
      <c r="D37" s="1925"/>
      <c r="E37" s="1925"/>
      <c r="F37" s="1925"/>
      <c r="G37" s="1925"/>
      <c r="H37" s="1925"/>
      <c r="I37" s="1925"/>
      <c r="J37" s="1925"/>
      <c r="K37" s="1925"/>
    </row>
    <row r="38" spans="1:26" ht="15.75" x14ac:dyDescent="0.25">
      <c r="A38" s="1924" t="s">
        <v>8254</v>
      </c>
      <c r="B38" s="1924"/>
      <c r="C38" s="1924"/>
      <c r="D38" s="1924"/>
      <c r="E38" s="1924"/>
      <c r="F38" s="1924"/>
      <c r="G38" s="1924"/>
      <c r="H38" s="1924"/>
      <c r="I38" s="1924"/>
      <c r="J38" s="1924"/>
      <c r="K38" s="1924"/>
    </row>
    <row r="39" spans="1:26" x14ac:dyDescent="0.25">
      <c r="A39" s="4"/>
      <c r="B39" s="1481"/>
      <c r="C39" s="1481"/>
      <c r="D39" s="6"/>
      <c r="E39" s="6"/>
      <c r="F39" s="6"/>
      <c r="G39" s="7"/>
      <c r="H39" s="7"/>
      <c r="I39" s="6"/>
      <c r="J39" s="6"/>
      <c r="K39" s="8"/>
    </row>
    <row r="40" spans="1:26" x14ac:dyDescent="0.25">
      <c r="A40" s="1926" t="s">
        <v>2</v>
      </c>
      <c r="B40" s="1926"/>
      <c r="C40" s="1926"/>
      <c r="D40" s="1926"/>
      <c r="E40" s="1926"/>
      <c r="F40" s="1926"/>
      <c r="G40" s="1926"/>
      <c r="H40" s="1926"/>
      <c r="I40" s="1926"/>
      <c r="J40" s="1926"/>
      <c r="K40" s="1926"/>
    </row>
    <row r="41" spans="1:26" x14ac:dyDescent="0.25">
      <c r="A41" s="120"/>
      <c r="B41" s="100"/>
      <c r="C41" s="101"/>
      <c r="D41" s="121"/>
      <c r="E41" s="121"/>
      <c r="F41" s="122"/>
      <c r="G41" s="123"/>
      <c r="H41" s="123"/>
      <c r="I41" s="121"/>
      <c r="J41" s="121"/>
      <c r="K41" s="101"/>
    </row>
    <row r="42" spans="1:26" x14ac:dyDescent="0.25">
      <c r="A42" s="120"/>
      <c r="B42" s="122"/>
      <c r="C42" s="122"/>
      <c r="D42" s="122"/>
      <c r="E42" s="122"/>
      <c r="F42" s="122"/>
      <c r="G42" s="233"/>
      <c r="H42" s="233"/>
      <c r="I42" s="234"/>
      <c r="J42" s="234"/>
      <c r="K42" s="122"/>
    </row>
    <row r="43" spans="1:26" x14ac:dyDescent="0.25">
      <c r="A43" s="1947" t="s">
        <v>379</v>
      </c>
      <c r="B43" s="1947"/>
      <c r="C43" s="88"/>
      <c r="D43" s="1483" t="s">
        <v>380</v>
      </c>
      <c r="E43" s="125"/>
      <c r="F43" s="126"/>
      <c r="G43" s="125"/>
      <c r="H43" s="127"/>
      <c r="I43" s="125"/>
      <c r="J43" s="128"/>
      <c r="K43" s="129" t="s">
        <v>381</v>
      </c>
    </row>
    <row r="44" spans="1:26" x14ac:dyDescent="0.25">
      <c r="A44" s="128"/>
      <c r="B44" s="1483"/>
      <c r="C44" s="88"/>
      <c r="D44" s="125"/>
      <c r="E44" s="125"/>
      <c r="F44" s="126"/>
      <c r="G44" s="125"/>
      <c r="H44" s="127"/>
      <c r="I44" s="125"/>
      <c r="J44" s="128"/>
      <c r="K44" s="1483"/>
    </row>
    <row r="45" spans="1:26" x14ac:dyDescent="0.25">
      <c r="A45" s="128"/>
      <c r="B45" s="1483"/>
      <c r="C45" s="88"/>
      <c r="D45" s="125"/>
      <c r="E45" s="125"/>
      <c r="F45" s="126"/>
      <c r="G45" s="125"/>
      <c r="H45" s="127"/>
      <c r="I45" s="125"/>
      <c r="J45" s="128"/>
      <c r="K45" s="1483"/>
    </row>
    <row r="46" spans="1:26" x14ac:dyDescent="0.25">
      <c r="A46" s="128"/>
      <c r="B46" s="1483"/>
      <c r="C46" s="88"/>
      <c r="D46" s="125"/>
      <c r="E46" s="125"/>
      <c r="F46" s="126"/>
      <c r="G46" s="125"/>
      <c r="H46" s="127"/>
      <c r="I46" s="125"/>
      <c r="J46" s="128"/>
      <c r="K46" s="1483"/>
    </row>
    <row r="47" spans="1:26" x14ac:dyDescent="0.25">
      <c r="A47" s="128"/>
      <c r="B47" s="132" t="s">
        <v>389</v>
      </c>
      <c r="C47" s="128"/>
      <c r="D47" s="1486"/>
      <c r="E47" s="1486" t="s">
        <v>382</v>
      </c>
      <c r="F47" s="1486"/>
      <c r="G47" s="1485"/>
      <c r="H47" s="1485"/>
      <c r="I47" s="1485"/>
      <c r="J47" s="1486" t="s">
        <v>385</v>
      </c>
      <c r="K47" s="1486"/>
    </row>
    <row r="48" spans="1:26" x14ac:dyDescent="0.25">
      <c r="A48" s="128"/>
      <c r="B48" s="102" t="s">
        <v>386</v>
      </c>
      <c r="C48" s="128"/>
      <c r="D48" s="1483"/>
      <c r="E48" s="1483" t="s">
        <v>386</v>
      </c>
      <c r="F48" s="1483"/>
      <c r="G48" s="1483"/>
      <c r="H48" s="1483"/>
      <c r="I48" s="1483"/>
      <c r="J48" s="1483" t="s">
        <v>387</v>
      </c>
      <c r="K48" s="1483"/>
    </row>
    <row r="49" spans="1:11" x14ac:dyDescent="0.25">
      <c r="A49" s="128"/>
      <c r="B49" s="1483"/>
      <c r="C49" s="88"/>
      <c r="D49" s="125"/>
      <c r="E49" s="125"/>
      <c r="F49" s="126"/>
      <c r="G49" s="125"/>
      <c r="H49" s="127"/>
      <c r="I49" s="125"/>
      <c r="J49" s="128"/>
      <c r="K49" s="131" t="s">
        <v>388</v>
      </c>
    </row>
    <row r="50" spans="1:11" x14ac:dyDescent="0.25">
      <c r="A50" s="128"/>
      <c r="B50" s="1483"/>
      <c r="C50" s="88"/>
      <c r="D50" s="125"/>
      <c r="E50" s="125"/>
      <c r="F50" s="126"/>
      <c r="G50" s="125"/>
      <c r="H50" s="127"/>
      <c r="I50" s="125"/>
      <c r="J50" s="128"/>
      <c r="K50" s="131"/>
    </row>
    <row r="51" spans="1:11" x14ac:dyDescent="0.25">
      <c r="A51" s="128"/>
      <c r="B51" s="1483"/>
      <c r="C51" s="88"/>
      <c r="D51" s="125"/>
      <c r="F51" s="126"/>
      <c r="G51" s="125"/>
      <c r="H51" s="127"/>
      <c r="I51" s="125"/>
      <c r="J51" s="128"/>
      <c r="K51" s="1483"/>
    </row>
    <row r="52" spans="1:11" x14ac:dyDescent="0.25">
      <c r="A52" s="128"/>
      <c r="C52" s="88"/>
      <c r="D52" s="1484"/>
      <c r="E52" s="1485" t="s">
        <v>391</v>
      </c>
      <c r="F52" s="1484"/>
      <c r="H52" s="1485"/>
      <c r="I52" s="1485"/>
      <c r="J52" s="128"/>
      <c r="K52" s="1483"/>
    </row>
    <row r="53" spans="1:11" x14ac:dyDescent="0.25">
      <c r="A53" s="128"/>
      <c r="C53" s="88"/>
      <c r="D53" s="1482"/>
      <c r="E53" s="1483" t="s">
        <v>392</v>
      </c>
      <c r="F53" s="1482"/>
      <c r="H53" s="1483"/>
      <c r="I53" s="1483"/>
      <c r="J53" s="128"/>
      <c r="K53" s="1483"/>
    </row>
    <row r="54" spans="1:11" x14ac:dyDescent="0.25">
      <c r="A54" s="1947"/>
      <c r="B54" s="1947"/>
      <c r="C54" s="88"/>
      <c r="D54" s="1483"/>
      <c r="E54" s="125"/>
      <c r="F54" s="126"/>
      <c r="G54" s="125"/>
      <c r="H54" s="127"/>
      <c r="I54" s="125"/>
      <c r="J54" s="128"/>
      <c r="K54" s="129"/>
    </row>
    <row r="55" spans="1:11" x14ac:dyDescent="0.25">
      <c r="A55" s="128"/>
      <c r="B55" s="1483"/>
      <c r="C55" s="88"/>
      <c r="D55" s="125"/>
      <c r="E55" s="125"/>
      <c r="F55" s="126"/>
      <c r="G55" s="125"/>
      <c r="H55" s="127"/>
      <c r="I55" s="125"/>
      <c r="J55" s="128"/>
      <c r="K55" s="1483"/>
    </row>
    <row r="56" spans="1:11" x14ac:dyDescent="0.25">
      <c r="A56" s="128"/>
      <c r="B56" s="1483"/>
      <c r="C56" s="88"/>
      <c r="D56" s="125"/>
      <c r="E56" s="125"/>
      <c r="F56" s="126"/>
      <c r="G56" s="125"/>
      <c r="H56" s="127"/>
      <c r="I56" s="125"/>
      <c r="J56" s="128"/>
      <c r="K56" s="1483"/>
    </row>
    <row r="57" spans="1:11" x14ac:dyDescent="0.25">
      <c r="A57" s="128"/>
      <c r="B57" s="1483"/>
      <c r="C57" s="88"/>
      <c r="D57" s="125"/>
      <c r="E57" s="125"/>
      <c r="F57" s="126"/>
      <c r="G57" s="125"/>
      <c r="H57" s="127"/>
      <c r="I57" s="125"/>
      <c r="J57" s="128"/>
      <c r="K57" s="1483"/>
    </row>
    <row r="58" spans="1:11" x14ac:dyDescent="0.25">
      <c r="A58" s="128"/>
      <c r="B58" s="1486"/>
      <c r="C58" s="128"/>
      <c r="D58" s="1970"/>
      <c r="E58" s="1970"/>
      <c r="F58" s="1970"/>
      <c r="G58" s="1971"/>
      <c r="H58" s="1971"/>
      <c r="I58" s="1971"/>
      <c r="J58" s="1970"/>
      <c r="K58" s="1970"/>
    </row>
    <row r="59" spans="1:11" x14ac:dyDescent="0.25">
      <c r="A59" s="128"/>
      <c r="B59" s="1483"/>
      <c r="C59" s="128"/>
      <c r="D59" s="1947"/>
      <c r="E59" s="1947"/>
      <c r="F59" s="1947"/>
      <c r="G59" s="1947"/>
      <c r="H59" s="1947"/>
      <c r="I59" s="1947"/>
      <c r="J59" s="1947"/>
      <c r="K59" s="1947"/>
    </row>
    <row r="60" spans="1:11" x14ac:dyDescent="0.25">
      <c r="A60" s="128"/>
      <c r="B60" s="1483"/>
      <c r="C60" s="88"/>
      <c r="D60" s="125"/>
      <c r="E60" s="125"/>
      <c r="F60" s="126"/>
      <c r="G60" s="125"/>
      <c r="H60" s="127"/>
      <c r="I60" s="125"/>
      <c r="J60" s="128"/>
      <c r="K60" s="131"/>
    </row>
    <row r="61" spans="1:11" x14ac:dyDescent="0.25">
      <c r="A61" s="128"/>
      <c r="B61" s="1483"/>
      <c r="C61" s="88"/>
      <c r="D61" s="125"/>
      <c r="E61" s="125"/>
      <c r="F61" s="126"/>
      <c r="G61" s="125"/>
      <c r="H61" s="127"/>
      <c r="I61" s="125"/>
      <c r="J61" s="128"/>
      <c r="K61" s="131"/>
    </row>
    <row r="62" spans="1:11" ht="15.75" x14ac:dyDescent="0.25">
      <c r="A62" s="1923" t="s">
        <v>0</v>
      </c>
      <c r="B62" s="1923"/>
      <c r="C62" s="1923"/>
      <c r="D62" s="1923"/>
      <c r="E62" s="1923"/>
      <c r="F62" s="1923"/>
      <c r="G62" s="1923"/>
      <c r="H62" s="1923"/>
      <c r="I62" s="1923"/>
      <c r="J62" s="1923"/>
      <c r="K62" s="1923"/>
    </row>
    <row r="63" spans="1:11" ht="15.75" x14ac:dyDescent="0.25">
      <c r="A63" s="1"/>
      <c r="B63" s="2"/>
      <c r="C63" s="1924" t="s">
        <v>326</v>
      </c>
      <c r="D63" s="1924"/>
      <c r="E63" s="1924"/>
      <c r="F63" s="1924"/>
      <c r="G63" s="1924"/>
      <c r="H63" s="1924"/>
      <c r="I63" s="1924"/>
      <c r="J63" s="3"/>
      <c r="K63" s="2" t="s">
        <v>3290</v>
      </c>
    </row>
    <row r="64" spans="1:11" x14ac:dyDescent="0.25">
      <c r="A64" s="1925"/>
      <c r="B64" s="1925"/>
      <c r="C64" s="1925"/>
      <c r="D64" s="1925"/>
      <c r="E64" s="1925"/>
      <c r="F64" s="1925"/>
      <c r="G64" s="1925"/>
      <c r="H64" s="1925"/>
      <c r="I64" s="1925"/>
      <c r="J64" s="1925"/>
      <c r="K64" s="1925"/>
    </row>
    <row r="65" spans="1:11" ht="15.75" x14ac:dyDescent="0.25">
      <c r="A65" s="1924" t="s">
        <v>8254</v>
      </c>
      <c r="B65" s="1924"/>
      <c r="C65" s="1924"/>
      <c r="D65" s="1924"/>
      <c r="E65" s="1924"/>
      <c r="F65" s="1924"/>
      <c r="G65" s="1924"/>
      <c r="H65" s="1924"/>
      <c r="I65" s="1924"/>
      <c r="J65" s="1924"/>
      <c r="K65" s="1924"/>
    </row>
    <row r="66" spans="1:11" x14ac:dyDescent="0.25">
      <c r="A66" s="4"/>
      <c r="B66" s="1481"/>
      <c r="C66" s="1481"/>
      <c r="D66" s="6"/>
      <c r="E66" s="6"/>
      <c r="F66" s="6"/>
      <c r="G66" s="7"/>
      <c r="H66" s="7"/>
      <c r="I66" s="6"/>
      <c r="J66" s="6"/>
      <c r="K66" s="8"/>
    </row>
    <row r="67" spans="1:11" x14ac:dyDescent="0.25">
      <c r="A67" s="1926" t="s">
        <v>2</v>
      </c>
      <c r="B67" s="1926"/>
      <c r="C67" s="1926"/>
      <c r="D67" s="1926"/>
      <c r="E67" s="1926"/>
      <c r="F67" s="1926"/>
      <c r="G67" s="1926"/>
      <c r="H67" s="1926"/>
      <c r="I67" s="1926"/>
      <c r="J67" s="1926"/>
      <c r="K67" s="1926"/>
    </row>
    <row r="68" spans="1:11" x14ac:dyDescent="0.25">
      <c r="A68" s="9"/>
      <c r="B68" s="10"/>
      <c r="C68" s="11"/>
      <c r="D68" s="12"/>
      <c r="E68" s="12"/>
      <c r="F68" s="13"/>
      <c r="G68" s="14"/>
      <c r="H68" s="14"/>
      <c r="I68" s="12"/>
      <c r="J68" s="12"/>
      <c r="K68" s="11"/>
    </row>
    <row r="69" spans="1:11" x14ac:dyDescent="0.25">
      <c r="A69" s="15" t="s">
        <v>3</v>
      </c>
      <c r="B69" s="16" t="s">
        <v>4</v>
      </c>
      <c r="C69" s="17" t="s">
        <v>5</v>
      </c>
      <c r="D69" s="16" t="s">
        <v>6</v>
      </c>
      <c r="E69" s="16" t="s">
        <v>7</v>
      </c>
      <c r="F69" s="16" t="s">
        <v>8</v>
      </c>
      <c r="G69" s="18" t="s">
        <v>9</v>
      </c>
      <c r="H69" s="18" t="s">
        <v>10</v>
      </c>
      <c r="I69" s="19" t="s">
        <v>11</v>
      </c>
      <c r="J69" s="20" t="s">
        <v>12</v>
      </c>
      <c r="K69" s="17" t="s">
        <v>13</v>
      </c>
    </row>
    <row r="70" spans="1:11" x14ac:dyDescent="0.25">
      <c r="A70" s="139"/>
      <c r="B70" s="22"/>
      <c r="C70" s="44"/>
      <c r="D70" s="24" t="s">
        <v>14</v>
      </c>
      <c r="E70" s="140" t="s">
        <v>15</v>
      </c>
      <c r="F70" s="24" t="s">
        <v>16</v>
      </c>
      <c r="G70" s="25" t="s">
        <v>17</v>
      </c>
      <c r="H70" s="26" t="s">
        <v>18</v>
      </c>
      <c r="I70" s="17" t="s">
        <v>19</v>
      </c>
      <c r="J70" s="24" t="s">
        <v>16</v>
      </c>
      <c r="K70" s="44"/>
    </row>
    <row r="71" spans="1:11" x14ac:dyDescent="0.25">
      <c r="A71" s="75"/>
      <c r="B71" s="76"/>
      <c r="C71" s="29"/>
      <c r="D71" s="321"/>
      <c r="E71" s="31"/>
      <c r="F71" s="32"/>
      <c r="G71" s="77"/>
      <c r="H71" s="211"/>
      <c r="I71" s="34"/>
      <c r="J71" s="78"/>
      <c r="K71" s="36"/>
    </row>
    <row r="72" spans="1:11" x14ac:dyDescent="0.25">
      <c r="A72" s="326">
        <v>41347</v>
      </c>
      <c r="B72" s="281" t="s">
        <v>3291</v>
      </c>
      <c r="C72" s="285" t="s">
        <v>3292</v>
      </c>
      <c r="D72" s="281"/>
      <c r="E72" s="332" t="s">
        <v>24</v>
      </c>
      <c r="F72" s="508">
        <v>16293.75</v>
      </c>
      <c r="G72" s="330">
        <v>2</v>
      </c>
      <c r="H72" s="331">
        <v>2</v>
      </c>
      <c r="I72" s="551"/>
      <c r="J72" s="479">
        <f>H72*F72</f>
        <v>32587.5</v>
      </c>
      <c r="K72" s="332" t="s">
        <v>3293</v>
      </c>
    </row>
    <row r="73" spans="1:11" x14ac:dyDescent="0.25">
      <c r="A73" s="92"/>
      <c r="C73" s="92"/>
      <c r="E73" s="92"/>
      <c r="G73" s="92"/>
      <c r="I73" s="92"/>
      <c r="J73" s="479">
        <f>H73*F73</f>
        <v>0</v>
      </c>
      <c r="K73" s="92"/>
    </row>
    <row r="74" spans="1:11" x14ac:dyDescent="0.25">
      <c r="A74" s="79"/>
      <c r="B74" s="199"/>
      <c r="C74" s="87"/>
      <c r="D74" s="199"/>
      <c r="E74" s="83"/>
      <c r="F74" s="201"/>
      <c r="G74" s="83"/>
      <c r="H74" s="199"/>
      <c r="I74" s="83"/>
      <c r="J74" s="479">
        <f>H74*F74</f>
        <v>0</v>
      </c>
      <c r="K74" s="83"/>
    </row>
    <row r="75" spans="1:11" x14ac:dyDescent="0.25">
      <c r="A75" s="92"/>
      <c r="C75" s="92"/>
      <c r="E75" s="92"/>
      <c r="G75" s="92"/>
      <c r="I75" s="92"/>
      <c r="J75" s="479">
        <f t="shared" ref="J75" si="2">H75*F75</f>
        <v>0</v>
      </c>
      <c r="K75" s="92"/>
    </row>
    <row r="76" spans="1:11" x14ac:dyDescent="0.25">
      <c r="A76" s="183"/>
      <c r="B76" s="1302"/>
      <c r="C76" s="1303"/>
      <c r="D76" s="100"/>
      <c r="E76" s="44"/>
      <c r="F76" s="84"/>
      <c r="G76" s="83"/>
      <c r="H76" s="199"/>
      <c r="I76" s="53"/>
      <c r="J76" s="479"/>
      <c r="K76" s="83"/>
    </row>
    <row r="77" spans="1:11" x14ac:dyDescent="0.25">
      <c r="A77" s="79"/>
      <c r="B77" s="101"/>
      <c r="C77" s="46"/>
      <c r="D77" s="47"/>
      <c r="E77" s="44"/>
      <c r="F77" s="84"/>
      <c r="G77" s="83"/>
      <c r="H77" s="199"/>
      <c r="I77" s="53"/>
      <c r="J77" s="101"/>
      <c r="K77" s="44"/>
    </row>
    <row r="78" spans="1:11" x14ac:dyDescent="0.25">
      <c r="A78" s="183"/>
      <c r="B78" s="100"/>
      <c r="C78" s="46"/>
      <c r="D78" s="100"/>
      <c r="E78" s="44"/>
      <c r="F78" s="84"/>
      <c r="G78" s="83"/>
      <c r="H78" s="199"/>
      <c r="I78" s="53"/>
      <c r="J78" s="86"/>
      <c r="K78" s="83"/>
    </row>
    <row r="79" spans="1:11" x14ac:dyDescent="0.25">
      <c r="A79" s="92"/>
      <c r="C79" s="92"/>
      <c r="E79" s="92"/>
      <c r="G79" s="92"/>
      <c r="I79" s="92"/>
      <c r="K79" s="92"/>
    </row>
    <row r="80" spans="1:11" x14ac:dyDescent="0.25">
      <c r="A80" s="92"/>
      <c r="C80" s="92"/>
      <c r="E80" s="92"/>
      <c r="G80" s="92"/>
      <c r="I80" s="92"/>
      <c r="K80" s="92"/>
    </row>
    <row r="81" spans="1:11" x14ac:dyDescent="0.25">
      <c r="A81" s="79"/>
      <c r="B81" s="101"/>
      <c r="C81" s="46"/>
      <c r="D81" s="100"/>
      <c r="E81" s="44"/>
      <c r="F81" s="84"/>
      <c r="G81" s="83"/>
      <c r="H81" s="199"/>
      <c r="I81" s="53"/>
      <c r="J81" s="101"/>
      <c r="K81" s="44"/>
    </row>
    <row r="82" spans="1:11" x14ac:dyDescent="0.25">
      <c r="A82" s="92"/>
      <c r="C82" s="92"/>
      <c r="E82" s="92"/>
      <c r="G82" s="92"/>
      <c r="I82" s="92"/>
      <c r="K82" s="92"/>
    </row>
    <row r="83" spans="1:11" x14ac:dyDescent="0.25">
      <c r="A83" s="92"/>
      <c r="C83" s="92"/>
      <c r="E83" s="92"/>
      <c r="G83" s="92"/>
      <c r="I83" s="92"/>
      <c r="K83" s="92"/>
    </row>
    <row r="84" spans="1:11" x14ac:dyDescent="0.25">
      <c r="A84" s="92"/>
      <c r="C84" s="92"/>
      <c r="E84" s="92"/>
      <c r="G84" s="92"/>
      <c r="I84" s="92"/>
      <c r="K84" s="92"/>
    </row>
    <row r="85" spans="1:11" x14ac:dyDescent="0.25">
      <c r="A85" s="79"/>
      <c r="B85" s="101"/>
      <c r="C85" s="53"/>
      <c r="D85" s="100"/>
      <c r="E85" s="44"/>
      <c r="F85" s="84"/>
      <c r="G85" s="83"/>
      <c r="H85" s="199"/>
      <c r="I85" s="53"/>
      <c r="J85" s="101"/>
      <c r="K85" s="53"/>
    </row>
    <row r="86" spans="1:11" x14ac:dyDescent="0.25">
      <c r="A86" s="92"/>
      <c r="C86" s="92"/>
      <c r="E86" s="92"/>
      <c r="G86" s="92"/>
      <c r="I86" s="92"/>
      <c r="K86" s="92"/>
    </row>
    <row r="87" spans="1:11" x14ac:dyDescent="0.25">
      <c r="A87" s="92"/>
      <c r="C87" s="92"/>
      <c r="E87" s="92"/>
      <c r="G87" s="92"/>
      <c r="I87" s="92"/>
      <c r="K87" s="92"/>
    </row>
    <row r="88" spans="1:11" x14ac:dyDescent="0.25">
      <c r="A88" s="92"/>
      <c r="C88" s="92"/>
      <c r="E88" s="92"/>
      <c r="G88" s="92"/>
      <c r="I88" s="92"/>
      <c r="K88" s="92"/>
    </row>
    <row r="89" spans="1:11" x14ac:dyDescent="0.25">
      <c r="A89" s="92"/>
      <c r="C89" s="92"/>
      <c r="E89" s="92"/>
      <c r="G89" s="92"/>
      <c r="I89" s="92"/>
      <c r="K89" s="92"/>
    </row>
    <row r="90" spans="1:11" x14ac:dyDescent="0.25">
      <c r="A90" s="92"/>
      <c r="C90" s="92"/>
      <c r="E90" s="92"/>
      <c r="G90" s="92"/>
      <c r="I90" s="92"/>
      <c r="K90" s="92"/>
    </row>
    <row r="91" spans="1:11" x14ac:dyDescent="0.25">
      <c r="A91" s="92"/>
      <c r="C91" s="92"/>
      <c r="E91" s="92"/>
      <c r="G91" s="92"/>
      <c r="I91" s="92"/>
      <c r="K91" s="92"/>
    </row>
    <row r="92" spans="1:11" x14ac:dyDescent="0.25">
      <c r="A92" s="92"/>
      <c r="C92" s="92"/>
      <c r="E92" s="92"/>
      <c r="G92" s="92"/>
      <c r="I92" s="92"/>
      <c r="K92" s="92"/>
    </row>
    <row r="93" spans="1:11" x14ac:dyDescent="0.25">
      <c r="A93" s="92"/>
      <c r="C93" s="92"/>
      <c r="E93" s="92"/>
      <c r="G93" s="92"/>
      <c r="I93" s="92"/>
      <c r="K93" s="92"/>
    </row>
    <row r="94" spans="1:11" x14ac:dyDescent="0.25">
      <c r="A94" s="92"/>
      <c r="C94" s="92"/>
      <c r="E94" s="92"/>
      <c r="G94" s="214"/>
      <c r="I94" s="214"/>
      <c r="K94" s="92"/>
    </row>
    <row r="95" spans="1:11" x14ac:dyDescent="0.25">
      <c r="A95" s="105"/>
      <c r="B95" s="10"/>
      <c r="C95" s="66"/>
      <c r="D95" s="13"/>
      <c r="E95" s="67"/>
      <c r="F95" s="68"/>
      <c r="G95" s="1974" t="s">
        <v>377</v>
      </c>
      <c r="H95" s="1953"/>
      <c r="I95" s="1961"/>
      <c r="J95" s="106">
        <f>SUM(J71:J85)</f>
        <v>32587.5</v>
      </c>
      <c r="K95" s="23"/>
    </row>
  </sheetData>
  <mergeCells count="31">
    <mergeCell ref="A1:K1"/>
    <mergeCell ref="P1:Z1"/>
    <mergeCell ref="C2:I2"/>
    <mergeCell ref="R2:X2"/>
    <mergeCell ref="A3:K3"/>
    <mergeCell ref="P3:Z3"/>
    <mergeCell ref="A4:K4"/>
    <mergeCell ref="P4:Z4"/>
    <mergeCell ref="A6:K6"/>
    <mergeCell ref="P6:Z6"/>
    <mergeCell ref="G34:I34"/>
    <mergeCell ref="V34:X34"/>
    <mergeCell ref="A35:K35"/>
    <mergeCell ref="C36:I36"/>
    <mergeCell ref="A37:K37"/>
    <mergeCell ref="A38:K38"/>
    <mergeCell ref="A40:K40"/>
    <mergeCell ref="A43:B43"/>
    <mergeCell ref="A54:B54"/>
    <mergeCell ref="D58:F58"/>
    <mergeCell ref="G58:I58"/>
    <mergeCell ref="J58:K58"/>
    <mergeCell ref="A67:K67"/>
    <mergeCell ref="G95:I95"/>
    <mergeCell ref="D59:F59"/>
    <mergeCell ref="G59:I59"/>
    <mergeCell ref="A62:K62"/>
    <mergeCell ref="C63:I63"/>
    <mergeCell ref="A64:K64"/>
    <mergeCell ref="A65:K65"/>
    <mergeCell ref="J59:K59"/>
  </mergeCells>
  <pageMargins left="0.57999999999999996" right="0.25" top="0.75" bottom="0.75" header="0.3" footer="0.3"/>
  <pageSetup paperSize="5" orientation="landscape" horizontalDpi="4294967293" verticalDpi="4294967293"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00B0F0"/>
  </sheetPr>
  <dimension ref="A1:X374"/>
  <sheetViews>
    <sheetView workbookViewId="0">
      <selection activeCell="B11" sqref="B11"/>
    </sheetView>
  </sheetViews>
  <sheetFormatPr defaultRowHeight="15" x14ac:dyDescent="0.25"/>
  <cols>
    <col min="1" max="1" width="10.7109375" bestFit="1" customWidth="1"/>
    <col min="2" max="2" width="18.85546875" customWidth="1"/>
    <col min="3" max="3" width="60.140625" customWidth="1"/>
    <col min="4" max="4" width="10" style="239" customWidth="1"/>
    <col min="5" max="5" width="8.140625" customWidth="1"/>
    <col min="6" max="6" width="11.42578125" customWidth="1"/>
    <col min="7" max="7" width="7.85546875" customWidth="1"/>
    <col min="8" max="9" width="8" customWidth="1"/>
    <col min="10" max="10" width="13.42578125" customWidth="1"/>
    <col min="11" max="11" width="15.85546875" customWidth="1"/>
    <col min="12" max="12" width="11" customWidth="1"/>
    <col min="13" max="13" width="17.140625" customWidth="1"/>
    <col min="14" max="14" width="16" customWidth="1"/>
    <col min="15" max="15" width="26.140625" customWidth="1"/>
    <col min="16" max="16" width="46" customWidth="1"/>
  </cols>
  <sheetData>
    <row r="1" spans="1:13" ht="15.75" x14ac:dyDescent="0.25">
      <c r="A1" s="1923" t="s">
        <v>0</v>
      </c>
      <c r="B1" s="1923"/>
      <c r="C1" s="1923"/>
      <c r="D1" s="1923"/>
      <c r="E1" s="1923"/>
      <c r="F1" s="1923"/>
      <c r="G1" s="1923"/>
      <c r="H1" s="1923"/>
      <c r="I1" s="1923"/>
      <c r="J1" s="1923"/>
      <c r="K1" s="1923"/>
    </row>
    <row r="2" spans="1:13" ht="15.75" x14ac:dyDescent="0.25">
      <c r="A2" s="1"/>
      <c r="B2" s="2"/>
      <c r="C2" s="1924" t="s">
        <v>8252</v>
      </c>
      <c r="D2" s="1924"/>
      <c r="E2" s="1924"/>
      <c r="F2" s="1924"/>
      <c r="G2" s="1924"/>
      <c r="H2" s="1924"/>
      <c r="I2" s="1924"/>
      <c r="J2" s="3"/>
      <c r="K2" s="2" t="s">
        <v>629</v>
      </c>
    </row>
    <row r="3" spans="1:13" x14ac:dyDescent="0.25">
      <c r="A3" s="1925"/>
      <c r="B3" s="1925"/>
      <c r="C3" s="1925"/>
      <c r="D3" s="1925"/>
      <c r="E3" s="1925"/>
      <c r="F3" s="1925"/>
      <c r="G3" s="1925"/>
      <c r="H3" s="1925"/>
      <c r="I3" s="1925"/>
      <c r="J3" s="1925"/>
      <c r="K3" s="1925"/>
    </row>
    <row r="4" spans="1:13" ht="15.75" x14ac:dyDescent="0.25">
      <c r="A4" s="1924" t="s">
        <v>8294</v>
      </c>
      <c r="B4" s="1924"/>
      <c r="C4" s="1924"/>
      <c r="D4" s="1924"/>
      <c r="E4" s="1924"/>
      <c r="F4" s="1924"/>
      <c r="G4" s="1924"/>
      <c r="H4" s="1924"/>
      <c r="I4" s="1924"/>
      <c r="J4" s="1924"/>
      <c r="K4" s="1924"/>
    </row>
    <row r="5" spans="1:13" x14ac:dyDescent="0.25">
      <c r="A5" s="4"/>
      <c r="B5" s="745"/>
      <c r="C5" s="745"/>
      <c r="D5" s="6"/>
      <c r="E5" s="6"/>
      <c r="F5" s="6"/>
      <c r="G5" s="7"/>
      <c r="H5" s="7"/>
      <c r="I5" s="6"/>
      <c r="J5" s="6"/>
      <c r="K5" s="8"/>
    </row>
    <row r="6" spans="1:13" x14ac:dyDescent="0.25">
      <c r="A6" s="1926" t="s">
        <v>2</v>
      </c>
      <c r="B6" s="1926"/>
      <c r="C6" s="1926"/>
      <c r="D6" s="1926"/>
      <c r="E6" s="1926"/>
      <c r="F6" s="1926"/>
      <c r="G6" s="1926"/>
      <c r="H6" s="1926"/>
      <c r="I6" s="1926"/>
      <c r="J6" s="1926"/>
      <c r="K6" s="1926"/>
    </row>
    <row r="7" spans="1:13" x14ac:dyDescent="0.25">
      <c r="A7" s="9"/>
      <c r="B7" s="10"/>
      <c r="C7" s="11"/>
      <c r="D7" s="13"/>
      <c r="E7" s="12"/>
      <c r="F7" s="13"/>
      <c r="G7" s="14"/>
      <c r="H7" s="14"/>
      <c r="I7" s="12"/>
      <c r="J7" s="12"/>
      <c r="K7" s="11"/>
    </row>
    <row r="8" spans="1:13" x14ac:dyDescent="0.25">
      <c r="A8" s="15" t="s">
        <v>3</v>
      </c>
      <c r="B8" s="16" t="s">
        <v>4</v>
      </c>
      <c r="C8" s="17" t="s">
        <v>5</v>
      </c>
      <c r="D8" s="16" t="s">
        <v>6</v>
      </c>
      <c r="E8" s="16" t="s">
        <v>7</v>
      </c>
      <c r="F8" s="16" t="s">
        <v>8</v>
      </c>
      <c r="G8" s="18" t="s">
        <v>9</v>
      </c>
      <c r="H8" s="18" t="s">
        <v>10</v>
      </c>
      <c r="I8" s="19" t="s">
        <v>11</v>
      </c>
      <c r="J8" s="20" t="s">
        <v>12</v>
      </c>
      <c r="K8" s="17" t="s">
        <v>13</v>
      </c>
    </row>
    <row r="9" spans="1:13" x14ac:dyDescent="0.25">
      <c r="A9" s="21"/>
      <c r="B9" s="22"/>
      <c r="C9" s="23"/>
      <c r="D9" s="24" t="s">
        <v>14</v>
      </c>
      <c r="E9" s="24" t="s">
        <v>15</v>
      </c>
      <c r="F9" s="24" t="s">
        <v>16</v>
      </c>
      <c r="G9" s="25" t="s">
        <v>17</v>
      </c>
      <c r="H9" s="26" t="s">
        <v>18</v>
      </c>
      <c r="I9" s="17" t="s">
        <v>19</v>
      </c>
      <c r="J9" s="24" t="s">
        <v>16</v>
      </c>
      <c r="K9" s="23"/>
    </row>
    <row r="10" spans="1:13" x14ac:dyDescent="0.25">
      <c r="A10" s="75"/>
      <c r="B10" s="141"/>
      <c r="C10" s="29"/>
      <c r="D10" s="408"/>
      <c r="E10" s="31"/>
      <c r="F10" s="32"/>
      <c r="G10" s="77"/>
      <c r="H10" s="142"/>
      <c r="I10" s="34"/>
      <c r="J10" s="35"/>
      <c r="K10" s="36"/>
    </row>
    <row r="11" spans="1:13" x14ac:dyDescent="0.25">
      <c r="A11" s="326">
        <v>41848</v>
      </c>
      <c r="B11" s="364" t="s">
        <v>401</v>
      </c>
      <c r="C11" s="664" t="s">
        <v>5596</v>
      </c>
      <c r="D11" s="364" t="s">
        <v>7249</v>
      </c>
      <c r="E11" s="332" t="s">
        <v>24</v>
      </c>
      <c r="F11" s="449">
        <v>16850</v>
      </c>
      <c r="G11" s="330">
        <v>1</v>
      </c>
      <c r="H11" s="366">
        <v>1</v>
      </c>
      <c r="I11" s="551"/>
      <c r="J11" s="446">
        <f>H11*F11</f>
        <v>16850</v>
      </c>
      <c r="K11" s="332" t="s">
        <v>505</v>
      </c>
      <c r="L11" s="460"/>
      <c r="M11" s="284"/>
    </row>
    <row r="12" spans="1:13" x14ac:dyDescent="0.25">
      <c r="A12" s="95"/>
      <c r="B12" s="144"/>
      <c r="C12" s="39"/>
      <c r="D12" s="144"/>
      <c r="E12" s="144"/>
      <c r="F12" s="186"/>
      <c r="G12" s="99"/>
      <c r="H12" s="99"/>
      <c r="I12" s="144"/>
      <c r="J12" s="367">
        <f t="shared" ref="J12" si="0">H12*F12</f>
        <v>0</v>
      </c>
      <c r="K12" s="44"/>
      <c r="L12" s="284"/>
      <c r="M12" s="284"/>
    </row>
    <row r="13" spans="1:13" x14ac:dyDescent="0.25">
      <c r="A13" s="475">
        <v>41869</v>
      </c>
      <c r="B13" s="332" t="s">
        <v>49</v>
      </c>
      <c r="C13" s="665" t="s">
        <v>7781</v>
      </c>
      <c r="D13" s="332" t="s">
        <v>7324</v>
      </c>
      <c r="E13" s="476" t="s">
        <v>24</v>
      </c>
      <c r="F13" s="329">
        <v>29000</v>
      </c>
      <c r="G13" s="466">
        <v>2</v>
      </c>
      <c r="H13" s="466">
        <v>2</v>
      </c>
      <c r="I13" s="476"/>
      <c r="J13" s="367">
        <f>H13*F13</f>
        <v>58000</v>
      </c>
      <c r="K13" s="332" t="s">
        <v>472</v>
      </c>
      <c r="M13" s="284"/>
    </row>
    <row r="14" spans="1:13" x14ac:dyDescent="0.25">
      <c r="A14" s="95"/>
      <c r="B14" s="144"/>
      <c r="C14" s="70" t="s">
        <v>7782</v>
      </c>
      <c r="D14" s="144"/>
      <c r="E14" s="144"/>
      <c r="F14" s="186"/>
      <c r="G14" s="99"/>
      <c r="H14" s="99"/>
      <c r="I14" s="144"/>
      <c r="J14" s="367">
        <f t="shared" ref="J14:J33" si="1">H14*F14</f>
        <v>0</v>
      </c>
      <c r="K14" s="44"/>
      <c r="M14" s="284"/>
    </row>
    <row r="15" spans="1:13" x14ac:dyDescent="0.25">
      <c r="A15" s="92"/>
      <c r="B15" s="92"/>
      <c r="C15" s="92"/>
      <c r="D15" s="92"/>
      <c r="E15" s="92"/>
      <c r="F15" s="92"/>
      <c r="G15" s="92"/>
      <c r="H15" s="92"/>
      <c r="I15" s="92"/>
      <c r="J15" s="461"/>
      <c r="K15" s="92"/>
      <c r="M15" s="284"/>
    </row>
    <row r="16" spans="1:13" x14ac:dyDescent="0.25">
      <c r="A16" s="475">
        <v>41869</v>
      </c>
      <c r="B16" s="476" t="s">
        <v>49</v>
      </c>
      <c r="C16" s="665" t="s">
        <v>6034</v>
      </c>
      <c r="D16" s="476" t="s">
        <v>7323</v>
      </c>
      <c r="E16" s="476" t="s">
        <v>24</v>
      </c>
      <c r="F16" s="329">
        <v>88224</v>
      </c>
      <c r="G16" s="466">
        <v>1</v>
      </c>
      <c r="H16" s="466">
        <v>1</v>
      </c>
      <c r="I16" s="476"/>
      <c r="J16" s="367">
        <f>H16*F16</f>
        <v>88224</v>
      </c>
      <c r="K16" s="332" t="s">
        <v>472</v>
      </c>
      <c r="M16" s="284"/>
    </row>
    <row r="17" spans="1:13" x14ac:dyDescent="0.25">
      <c r="A17" s="95"/>
      <c r="B17" s="144"/>
      <c r="C17" s="39"/>
      <c r="D17" s="144"/>
      <c r="E17" s="144"/>
      <c r="F17" s="186"/>
      <c r="G17" s="99"/>
      <c r="H17" s="99"/>
      <c r="I17" s="144"/>
      <c r="J17" s="367">
        <f t="shared" si="1"/>
        <v>0</v>
      </c>
      <c r="K17" s="44"/>
      <c r="M17" s="284"/>
    </row>
    <row r="18" spans="1:13" x14ac:dyDescent="0.25">
      <c r="A18" s="326">
        <v>41898</v>
      </c>
      <c r="B18" s="469" t="s">
        <v>49</v>
      </c>
      <c r="C18" s="612" t="s">
        <v>7783</v>
      </c>
      <c r="D18" s="469" t="s">
        <v>6315</v>
      </c>
      <c r="E18" s="469" t="s">
        <v>24</v>
      </c>
      <c r="F18" s="464">
        <v>25995</v>
      </c>
      <c r="G18" s="469">
        <v>1</v>
      </c>
      <c r="H18" s="469">
        <v>1</v>
      </c>
      <c r="I18" s="327"/>
      <c r="J18" s="367">
        <f>H18*F18</f>
        <v>25995</v>
      </c>
      <c r="K18" s="332" t="s">
        <v>29</v>
      </c>
      <c r="L18" s="284"/>
      <c r="M18" s="284"/>
    </row>
    <row r="19" spans="1:13" x14ac:dyDescent="0.25">
      <c r="A19" s="95"/>
      <c r="B19" s="144"/>
      <c r="C19" s="70" t="s">
        <v>7784</v>
      </c>
      <c r="D19" s="144"/>
      <c r="E19" s="144"/>
      <c r="F19" s="186"/>
      <c r="G19" s="99"/>
      <c r="H19" s="99"/>
      <c r="I19" s="144"/>
      <c r="J19" s="367">
        <f t="shared" si="1"/>
        <v>0</v>
      </c>
      <c r="K19" s="44"/>
      <c r="M19" s="284"/>
    </row>
    <row r="20" spans="1:13" x14ac:dyDescent="0.25">
      <c r="A20" s="95"/>
      <c r="B20" s="144"/>
      <c r="C20" s="39"/>
      <c r="D20" s="144"/>
      <c r="E20" s="144"/>
      <c r="F20" s="186"/>
      <c r="G20" s="99"/>
      <c r="H20" s="99"/>
      <c r="I20" s="144"/>
      <c r="J20" s="367">
        <f t="shared" si="1"/>
        <v>0</v>
      </c>
      <c r="K20" s="44"/>
      <c r="M20" s="284"/>
    </row>
    <row r="21" spans="1:13" x14ac:dyDescent="0.25">
      <c r="A21" s="326">
        <v>41976</v>
      </c>
      <c r="B21" s="469" t="s">
        <v>49</v>
      </c>
      <c r="C21" s="612" t="s">
        <v>6526</v>
      </c>
      <c r="D21" s="469" t="s">
        <v>7629</v>
      </c>
      <c r="E21" s="469" t="s">
        <v>24</v>
      </c>
      <c r="F21" s="464">
        <v>20900</v>
      </c>
      <c r="G21" s="469">
        <v>3</v>
      </c>
      <c r="H21" s="469">
        <v>3</v>
      </c>
      <c r="I21" s="469"/>
      <c r="J21" s="367">
        <f>H21*F21</f>
        <v>62700</v>
      </c>
      <c r="K21" s="469" t="s">
        <v>6121</v>
      </c>
      <c r="M21" s="284"/>
    </row>
    <row r="22" spans="1:13" x14ac:dyDescent="0.25">
      <c r="A22" s="95"/>
      <c r="B22" s="144"/>
      <c r="C22" s="39"/>
      <c r="D22" s="144"/>
      <c r="E22" s="144"/>
      <c r="F22" s="186"/>
      <c r="G22" s="99"/>
      <c r="H22" s="99"/>
      <c r="I22" s="144"/>
      <c r="J22" s="367">
        <f t="shared" si="1"/>
        <v>0</v>
      </c>
      <c r="K22" s="44"/>
      <c r="M22" s="284"/>
    </row>
    <row r="23" spans="1:13" x14ac:dyDescent="0.25">
      <c r="A23" s="79">
        <v>41921</v>
      </c>
      <c r="B23" s="44" t="s">
        <v>820</v>
      </c>
      <c r="C23" s="147" t="s">
        <v>6340</v>
      </c>
      <c r="D23" s="44" t="s">
        <v>7627</v>
      </c>
      <c r="E23" s="44" t="s">
        <v>24</v>
      </c>
      <c r="F23" s="178">
        <v>37000</v>
      </c>
      <c r="G23" s="85">
        <v>1</v>
      </c>
      <c r="H23" s="85">
        <v>1</v>
      </c>
      <c r="I23" s="44"/>
      <c r="J23" s="367">
        <f>H23*F23</f>
        <v>37000</v>
      </c>
      <c r="K23" s="44" t="s">
        <v>310</v>
      </c>
      <c r="M23" s="284"/>
    </row>
    <row r="24" spans="1:13" x14ac:dyDescent="0.25">
      <c r="A24" s="95"/>
      <c r="B24" s="144"/>
      <c r="C24" s="39"/>
      <c r="D24" s="144"/>
      <c r="E24" s="144"/>
      <c r="F24" s="186"/>
      <c r="G24" s="99"/>
      <c r="H24" s="99"/>
      <c r="I24" s="144"/>
      <c r="J24" s="367">
        <f t="shared" si="1"/>
        <v>0</v>
      </c>
      <c r="K24" s="44"/>
      <c r="M24" s="284"/>
    </row>
    <row r="25" spans="1:13" x14ac:dyDescent="0.25">
      <c r="A25" s="691">
        <v>41954</v>
      </c>
      <c r="B25" s="686" t="s">
        <v>45</v>
      </c>
      <c r="C25" s="662" t="s">
        <v>6251</v>
      </c>
      <c r="D25" s="83" t="s">
        <v>7328</v>
      </c>
      <c r="E25" s="687" t="s">
        <v>24</v>
      </c>
      <c r="F25" s="754">
        <v>17500</v>
      </c>
      <c r="G25" s="686">
        <v>1</v>
      </c>
      <c r="H25" s="686">
        <v>1</v>
      </c>
      <c r="I25" s="662"/>
      <c r="J25" s="755">
        <f>H25*F25</f>
        <v>17500</v>
      </c>
      <c r="K25" s="686" t="s">
        <v>1003</v>
      </c>
      <c r="M25" s="670"/>
    </row>
    <row r="26" spans="1:13" x14ac:dyDescent="0.25">
      <c r="A26" s="662"/>
      <c r="B26" s="686"/>
      <c r="C26" s="662"/>
      <c r="D26" s="83"/>
      <c r="E26" s="662"/>
      <c r="F26" s="662"/>
      <c r="G26" s="662"/>
      <c r="H26" s="662"/>
      <c r="I26" s="662"/>
      <c r="J26" s="662"/>
      <c r="K26" s="662"/>
      <c r="M26" s="100"/>
    </row>
    <row r="27" spans="1:13" x14ac:dyDescent="0.25">
      <c r="A27" s="691">
        <v>41954</v>
      </c>
      <c r="B27" s="686" t="s">
        <v>45</v>
      </c>
      <c r="C27" s="662" t="s">
        <v>6250</v>
      </c>
      <c r="D27" s="83" t="s">
        <v>7327</v>
      </c>
      <c r="E27" s="687" t="s">
        <v>24</v>
      </c>
      <c r="F27" s="754">
        <v>17500</v>
      </c>
      <c r="G27" s="686">
        <v>1</v>
      </c>
      <c r="H27" s="686">
        <v>1</v>
      </c>
      <c r="I27" s="662"/>
      <c r="J27" s="755">
        <f t="shared" ref="J27:J31" si="2">H27*F27</f>
        <v>17500</v>
      </c>
      <c r="K27" s="686" t="s">
        <v>25</v>
      </c>
      <c r="M27" s="515"/>
    </row>
    <row r="28" spans="1:13" x14ac:dyDescent="0.25">
      <c r="A28" s="662"/>
      <c r="B28" s="686"/>
      <c r="C28" s="662"/>
      <c r="D28" s="83"/>
      <c r="E28" s="686"/>
      <c r="F28" s="662"/>
      <c r="G28" s="662"/>
      <c r="H28" s="662"/>
      <c r="I28" s="662"/>
      <c r="J28" s="755">
        <f t="shared" si="2"/>
        <v>0</v>
      </c>
      <c r="K28" s="686"/>
    </row>
    <row r="29" spans="1:13" x14ac:dyDescent="0.25">
      <c r="A29" s="691">
        <v>41954</v>
      </c>
      <c r="B29" s="686" t="s">
        <v>45</v>
      </c>
      <c r="C29" s="662" t="s">
        <v>6249</v>
      </c>
      <c r="D29" s="83" t="s">
        <v>7326</v>
      </c>
      <c r="E29" s="687" t="s">
        <v>24</v>
      </c>
      <c r="F29" s="754">
        <v>17500</v>
      </c>
      <c r="G29" s="686">
        <v>1</v>
      </c>
      <c r="H29" s="686">
        <v>1</v>
      </c>
      <c r="I29" s="662"/>
      <c r="J29" s="755">
        <f t="shared" si="2"/>
        <v>17500</v>
      </c>
      <c r="K29" s="686" t="s">
        <v>5418</v>
      </c>
    </row>
    <row r="30" spans="1:13" x14ac:dyDescent="0.25">
      <c r="A30" s="326"/>
      <c r="B30" s="327"/>
      <c r="C30" s="327"/>
      <c r="D30" s="83"/>
      <c r="E30" s="327"/>
      <c r="F30" s="327"/>
      <c r="G30" s="327"/>
      <c r="H30" s="327"/>
      <c r="I30" s="327"/>
      <c r="J30" s="367">
        <f t="shared" si="2"/>
        <v>0</v>
      </c>
      <c r="K30" s="469"/>
    </row>
    <row r="31" spans="1:13" x14ac:dyDescent="0.25">
      <c r="A31" s="691">
        <v>41954</v>
      </c>
      <c r="B31" s="686" t="s">
        <v>45</v>
      </c>
      <c r="C31" s="662" t="s">
        <v>6248</v>
      </c>
      <c r="D31" s="83" t="s">
        <v>7325</v>
      </c>
      <c r="E31" s="687" t="s">
        <v>24</v>
      </c>
      <c r="F31" s="754">
        <v>17500</v>
      </c>
      <c r="G31" s="686">
        <v>1</v>
      </c>
      <c r="H31" s="686">
        <v>1</v>
      </c>
      <c r="I31" s="662"/>
      <c r="J31" s="755">
        <f t="shared" si="2"/>
        <v>17500</v>
      </c>
      <c r="K31" s="686" t="s">
        <v>1003</v>
      </c>
    </row>
    <row r="32" spans="1:13" x14ac:dyDescent="0.25">
      <c r="A32" s="95"/>
      <c r="B32" s="144"/>
      <c r="C32" s="39"/>
      <c r="D32" s="144"/>
      <c r="E32" s="144"/>
      <c r="F32" s="186"/>
      <c r="G32" s="99"/>
      <c r="H32" s="99"/>
      <c r="I32" s="144"/>
      <c r="J32" s="367">
        <f t="shared" si="1"/>
        <v>0</v>
      </c>
      <c r="K32" s="44"/>
    </row>
    <row r="33" spans="1:11" x14ac:dyDescent="0.25">
      <c r="A33" s="691">
        <v>41954</v>
      </c>
      <c r="B33" s="686" t="s">
        <v>45</v>
      </c>
      <c r="C33" s="662" t="s">
        <v>6247</v>
      </c>
      <c r="D33" s="83" t="s">
        <v>6376</v>
      </c>
      <c r="E33" s="687" t="s">
        <v>24</v>
      </c>
      <c r="F33" s="754">
        <v>17500</v>
      </c>
      <c r="G33" s="759">
        <v>1</v>
      </c>
      <c r="H33" s="686">
        <v>1</v>
      </c>
      <c r="I33" s="760"/>
      <c r="J33" s="755">
        <f t="shared" si="1"/>
        <v>17500</v>
      </c>
      <c r="K33" s="686" t="s">
        <v>1037</v>
      </c>
    </row>
    <row r="34" spans="1:11" x14ac:dyDescent="0.25">
      <c r="A34" s="105"/>
      <c r="B34" s="229"/>
      <c r="C34" s="66"/>
      <c r="D34" s="13"/>
      <c r="E34" s="67"/>
      <c r="F34" s="68"/>
      <c r="G34" s="1953" t="s">
        <v>20</v>
      </c>
      <c r="H34" s="1953"/>
      <c r="I34" s="1954"/>
      <c r="J34" s="69">
        <f>SUM(J10:J33)</f>
        <v>376269</v>
      </c>
      <c r="K34" s="23"/>
    </row>
    <row r="35" spans="1:11" ht="15.75" x14ac:dyDescent="0.25">
      <c r="A35" s="1923" t="s">
        <v>0</v>
      </c>
      <c r="B35" s="1923"/>
      <c r="C35" s="1923"/>
      <c r="D35" s="1923"/>
      <c r="E35" s="1923"/>
      <c r="F35" s="1923"/>
      <c r="G35" s="1923"/>
      <c r="H35" s="1923"/>
      <c r="I35" s="1923"/>
      <c r="J35" s="1923"/>
      <c r="K35" s="1923"/>
    </row>
    <row r="36" spans="1:11" ht="15.75" x14ac:dyDescent="0.25">
      <c r="A36" s="1"/>
      <c r="B36" s="2"/>
      <c r="C36" s="1924" t="s">
        <v>8252</v>
      </c>
      <c r="D36" s="1924"/>
      <c r="E36" s="1924"/>
      <c r="F36" s="1924"/>
      <c r="G36" s="1924"/>
      <c r="H36" s="1924"/>
      <c r="I36" s="1924"/>
      <c r="J36" s="560"/>
      <c r="K36" s="2" t="s">
        <v>3309</v>
      </c>
    </row>
    <row r="37" spans="1:11" x14ac:dyDescent="0.25">
      <c r="A37" s="1925"/>
      <c r="B37" s="1925"/>
      <c r="C37" s="1925"/>
      <c r="D37" s="1925"/>
      <c r="E37" s="1925"/>
      <c r="F37" s="1925"/>
      <c r="G37" s="1925"/>
      <c r="H37" s="1925"/>
      <c r="I37" s="1925"/>
      <c r="J37" s="1925"/>
      <c r="K37" s="1925"/>
    </row>
    <row r="38" spans="1:11" ht="15.75" x14ac:dyDescent="0.25">
      <c r="A38" s="1924" t="s">
        <v>8294</v>
      </c>
      <c r="B38" s="1924"/>
      <c r="C38" s="1924"/>
      <c r="D38" s="1924"/>
      <c r="E38" s="1924"/>
      <c r="F38" s="1924"/>
      <c r="G38" s="1924"/>
      <c r="H38" s="1924"/>
      <c r="I38" s="1924"/>
      <c r="J38" s="1924"/>
      <c r="K38" s="1924"/>
    </row>
    <row r="39" spans="1:11" x14ac:dyDescent="0.25">
      <c r="A39" s="4"/>
      <c r="B39" s="745"/>
      <c r="C39" s="745"/>
      <c r="D39" s="6"/>
      <c r="E39" s="6"/>
      <c r="F39" s="6"/>
      <c r="G39" s="7"/>
      <c r="H39" s="7"/>
      <c r="I39" s="6"/>
      <c r="J39" s="6"/>
      <c r="K39" s="8"/>
    </row>
    <row r="40" spans="1:11" x14ac:dyDescent="0.25">
      <c r="A40" s="1926" t="s">
        <v>2</v>
      </c>
      <c r="B40" s="1926"/>
      <c r="C40" s="1926"/>
      <c r="D40" s="1926"/>
      <c r="E40" s="1926"/>
      <c r="F40" s="1926"/>
      <c r="G40" s="1926"/>
      <c r="H40" s="1926"/>
      <c r="I40" s="1926"/>
      <c r="J40" s="1926"/>
      <c r="K40" s="1926"/>
    </row>
    <row r="41" spans="1:11" x14ac:dyDescent="0.25">
      <c r="A41" s="9"/>
      <c r="B41" s="10"/>
      <c r="C41" s="11"/>
      <c r="D41" s="13"/>
      <c r="E41" s="12"/>
      <c r="F41" s="13"/>
      <c r="G41" s="14"/>
      <c r="H41" s="14"/>
      <c r="I41" s="12"/>
      <c r="J41" s="12"/>
      <c r="K41" s="11"/>
    </row>
    <row r="42" spans="1:11" x14ac:dyDescent="0.25">
      <c r="A42" s="15" t="s">
        <v>3</v>
      </c>
      <c r="B42" s="16" t="s">
        <v>4</v>
      </c>
      <c r="C42" s="17" t="s">
        <v>5</v>
      </c>
      <c r="D42" s="16" t="s">
        <v>6</v>
      </c>
      <c r="E42" s="16" t="s">
        <v>7</v>
      </c>
      <c r="F42" s="16" t="s">
        <v>8</v>
      </c>
      <c r="G42" s="18" t="s">
        <v>9</v>
      </c>
      <c r="H42" s="18" t="s">
        <v>10</v>
      </c>
      <c r="I42" s="19" t="s">
        <v>11</v>
      </c>
      <c r="J42" s="20" t="s">
        <v>12</v>
      </c>
      <c r="K42" s="17" t="s">
        <v>13</v>
      </c>
    </row>
    <row r="43" spans="1:11" x14ac:dyDescent="0.25">
      <c r="A43" s="21"/>
      <c r="B43" s="22"/>
      <c r="C43" s="23"/>
      <c r="D43" s="24" t="s">
        <v>14</v>
      </c>
      <c r="E43" s="24" t="s">
        <v>15</v>
      </c>
      <c r="F43" s="24" t="s">
        <v>16</v>
      </c>
      <c r="G43" s="25" t="s">
        <v>17</v>
      </c>
      <c r="H43" s="26" t="s">
        <v>18</v>
      </c>
      <c r="I43" s="17" t="s">
        <v>19</v>
      </c>
      <c r="J43" s="24" t="s">
        <v>16</v>
      </c>
      <c r="K43" s="23"/>
    </row>
    <row r="44" spans="1:11" x14ac:dyDescent="0.25">
      <c r="A44" s="75"/>
      <c r="B44" s="141"/>
      <c r="C44" s="29"/>
      <c r="D44" s="241"/>
      <c r="E44" s="31"/>
      <c r="F44" s="32"/>
      <c r="G44" s="1949" t="s">
        <v>353</v>
      </c>
      <c r="H44" s="1950"/>
      <c r="I44" s="1951"/>
      <c r="J44" s="35">
        <f>J34</f>
        <v>376269</v>
      </c>
      <c r="K44" s="36"/>
    </row>
    <row r="45" spans="1:11" x14ac:dyDescent="0.25">
      <c r="A45" s="691">
        <v>41954</v>
      </c>
      <c r="B45" s="671" t="s">
        <v>45</v>
      </c>
      <c r="C45" s="662" t="s">
        <v>6246</v>
      </c>
      <c r="D45" s="746" t="s">
        <v>7626</v>
      </c>
      <c r="E45" s="686" t="s">
        <v>24</v>
      </c>
      <c r="F45" s="758">
        <v>17500</v>
      </c>
      <c r="G45" s="757">
        <v>1</v>
      </c>
      <c r="H45" s="671">
        <v>1</v>
      </c>
      <c r="I45" s="756"/>
      <c r="J45" s="688">
        <f t="shared" ref="J45" si="3">H45*F45</f>
        <v>17500</v>
      </c>
      <c r="K45" s="686" t="s">
        <v>449</v>
      </c>
    </row>
    <row r="46" spans="1:11" x14ac:dyDescent="0.25">
      <c r="A46" s="95"/>
      <c r="B46" s="45"/>
      <c r="C46" s="39"/>
      <c r="D46" s="45"/>
      <c r="E46" s="144"/>
      <c r="F46" s="98"/>
      <c r="G46" s="99"/>
      <c r="H46" s="150"/>
      <c r="I46" s="144"/>
      <c r="J46" s="479"/>
      <c r="K46" s="44"/>
    </row>
    <row r="47" spans="1:11" x14ac:dyDescent="0.25">
      <c r="A47" s="475">
        <v>41719</v>
      </c>
      <c r="B47" s="281" t="s">
        <v>49</v>
      </c>
      <c r="C47" s="240" t="s">
        <v>50</v>
      </c>
      <c r="D47" s="437" t="s">
        <v>7744</v>
      </c>
      <c r="E47" s="476" t="s">
        <v>24</v>
      </c>
      <c r="F47" s="333">
        <v>22000</v>
      </c>
      <c r="G47" s="466">
        <v>1</v>
      </c>
      <c r="H47" s="465">
        <v>1</v>
      </c>
      <c r="I47" s="476"/>
      <c r="J47" s="608">
        <f>H47*F47</f>
        <v>22000</v>
      </c>
      <c r="K47" s="332" t="s">
        <v>29</v>
      </c>
    </row>
    <row r="48" spans="1:11" x14ac:dyDescent="0.25">
      <c r="A48" s="95"/>
      <c r="B48" s="45"/>
      <c r="C48" s="70"/>
      <c r="D48" s="45"/>
      <c r="E48" s="144"/>
      <c r="F48" s="98"/>
      <c r="G48" s="99"/>
      <c r="H48" s="150"/>
      <c r="I48" s="144"/>
      <c r="J48" s="608">
        <f t="shared" ref="J48:J67" si="4">H48*F48</f>
        <v>0</v>
      </c>
      <c r="K48" s="44"/>
    </row>
    <row r="49" spans="1:11" x14ac:dyDescent="0.25">
      <c r="A49" s="475">
        <v>41767</v>
      </c>
      <c r="B49" s="554" t="s">
        <v>49</v>
      </c>
      <c r="C49" s="240" t="s">
        <v>182</v>
      </c>
      <c r="D49" s="554" t="s">
        <v>7320</v>
      </c>
      <c r="E49" s="476" t="s">
        <v>24</v>
      </c>
      <c r="F49" s="333">
        <v>18790</v>
      </c>
      <c r="G49" s="466">
        <v>1</v>
      </c>
      <c r="H49" s="465">
        <v>1</v>
      </c>
      <c r="I49" s="476"/>
      <c r="J49" s="608">
        <f t="shared" si="4"/>
        <v>18790</v>
      </c>
      <c r="K49" s="332" t="s">
        <v>44</v>
      </c>
    </row>
    <row r="50" spans="1:11" x14ac:dyDescent="0.25">
      <c r="A50" s="475"/>
      <c r="B50" s="554"/>
      <c r="C50" s="665"/>
      <c r="D50" s="554"/>
      <c r="E50" s="476"/>
      <c r="F50" s="648"/>
      <c r="G50" s="466"/>
      <c r="H50" s="477"/>
      <c r="I50" s="476"/>
      <c r="J50" s="608">
        <f t="shared" si="4"/>
        <v>0</v>
      </c>
      <c r="K50" s="332"/>
    </row>
    <row r="51" spans="1:11" x14ac:dyDescent="0.25">
      <c r="A51" s="79">
        <v>41976</v>
      </c>
      <c r="B51" s="111" t="s">
        <v>49</v>
      </c>
      <c r="C51" s="87" t="s">
        <v>6525</v>
      </c>
      <c r="D51" s="111" t="s">
        <v>6980</v>
      </c>
      <c r="E51" s="83" t="s">
        <v>24</v>
      </c>
      <c r="F51" s="192">
        <v>13000</v>
      </c>
      <c r="G51" s="83">
        <v>1</v>
      </c>
      <c r="H51" s="111">
        <v>1</v>
      </c>
      <c r="I51" s="83"/>
      <c r="J51" s="608">
        <f t="shared" si="4"/>
        <v>13000</v>
      </c>
      <c r="K51" s="44" t="s">
        <v>1003</v>
      </c>
    </row>
    <row r="52" spans="1:11" x14ac:dyDescent="0.25">
      <c r="A52" s="326"/>
      <c r="B52" s="548"/>
      <c r="C52" s="612"/>
      <c r="D52" s="548"/>
      <c r="E52" s="469"/>
      <c r="F52" s="555"/>
      <c r="G52" s="469"/>
      <c r="H52" s="548"/>
      <c r="I52" s="327"/>
      <c r="J52" s="608">
        <f t="shared" si="4"/>
        <v>0</v>
      </c>
      <c r="K52" s="469"/>
    </row>
    <row r="53" spans="1:11" x14ac:dyDescent="0.25">
      <c r="A53" s="95">
        <v>41717</v>
      </c>
      <c r="B53" s="672" t="s">
        <v>51</v>
      </c>
      <c r="C53" s="39" t="s">
        <v>52</v>
      </c>
      <c r="D53" s="100" t="s">
        <v>6257</v>
      </c>
      <c r="E53" s="144" t="s">
        <v>24</v>
      </c>
      <c r="F53" s="98">
        <v>35000</v>
      </c>
      <c r="G53" s="99">
        <v>1</v>
      </c>
      <c r="H53" s="150">
        <v>1</v>
      </c>
      <c r="I53" s="144"/>
      <c r="J53" s="608">
        <f t="shared" si="4"/>
        <v>35000</v>
      </c>
      <c r="K53" s="44" t="s">
        <v>44</v>
      </c>
    </row>
    <row r="54" spans="1:11" ht="15.75" customHeight="1" x14ac:dyDescent="0.25">
      <c r="A54" s="461"/>
      <c r="B54" s="284"/>
      <c r="C54" s="461"/>
      <c r="D54" s="557"/>
      <c r="E54" s="461"/>
      <c r="F54" s="284"/>
      <c r="G54" s="461"/>
      <c r="H54" s="284"/>
      <c r="I54" s="461"/>
      <c r="J54" s="608">
        <f t="shared" si="4"/>
        <v>0</v>
      </c>
      <c r="K54" s="461"/>
    </row>
    <row r="55" spans="1:11" x14ac:dyDescent="0.25">
      <c r="A55" s="326"/>
      <c r="B55" s="281"/>
      <c r="C55" s="285"/>
      <c r="D55" s="281"/>
      <c r="E55" s="332"/>
      <c r="F55" s="324"/>
      <c r="G55" s="330"/>
      <c r="H55" s="331"/>
      <c r="I55" s="551"/>
      <c r="J55" s="608">
        <f t="shared" si="4"/>
        <v>0</v>
      </c>
      <c r="K55" s="332"/>
    </row>
    <row r="56" spans="1:11" x14ac:dyDescent="0.25">
      <c r="A56" s="92"/>
      <c r="C56" s="92"/>
      <c r="E56" s="92"/>
      <c r="G56" s="92"/>
      <c r="I56" s="92"/>
      <c r="J56" s="608">
        <f t="shared" si="4"/>
        <v>0</v>
      </c>
      <c r="K56" s="92"/>
    </row>
    <row r="57" spans="1:11" x14ac:dyDescent="0.25">
      <c r="A57" s="475"/>
      <c r="B57" s="281"/>
      <c r="C57" s="240"/>
      <c r="D57" s="281"/>
      <c r="E57" s="476"/>
      <c r="F57" s="333"/>
      <c r="G57" s="466"/>
      <c r="H57" s="465"/>
      <c r="I57" s="476"/>
      <c r="J57" s="608">
        <f t="shared" si="4"/>
        <v>0</v>
      </c>
      <c r="K57" s="332"/>
    </row>
    <row r="58" spans="1:11" x14ac:dyDescent="0.25">
      <c r="A58" s="92"/>
      <c r="C58" s="92"/>
      <c r="E58" s="92"/>
      <c r="G58" s="92"/>
      <c r="I58" s="92"/>
      <c r="J58" s="608">
        <f t="shared" si="4"/>
        <v>0</v>
      </c>
      <c r="K58" s="92"/>
    </row>
    <row r="59" spans="1:11" x14ac:dyDescent="0.25">
      <c r="A59" s="475"/>
      <c r="B59" s="281"/>
      <c r="C59" s="240"/>
      <c r="D59" s="437"/>
      <c r="E59" s="476"/>
      <c r="F59" s="333"/>
      <c r="G59" s="466"/>
      <c r="H59" s="465"/>
      <c r="I59" s="476"/>
      <c r="J59" s="608">
        <f t="shared" si="4"/>
        <v>0</v>
      </c>
      <c r="K59" s="332"/>
    </row>
    <row r="60" spans="1:11" x14ac:dyDescent="0.25">
      <c r="A60" s="92"/>
      <c r="C60" s="92"/>
      <c r="E60" s="92"/>
      <c r="G60" s="92"/>
      <c r="I60" s="92"/>
      <c r="J60" s="608">
        <f t="shared" si="4"/>
        <v>0</v>
      </c>
      <c r="K60" s="92"/>
    </row>
    <row r="61" spans="1:11" x14ac:dyDescent="0.25">
      <c r="A61" s="95"/>
      <c r="B61" s="281"/>
      <c r="C61" s="39"/>
      <c r="D61" s="100"/>
      <c r="E61" s="144"/>
      <c r="F61" s="98"/>
      <c r="G61" s="99"/>
      <c r="H61" s="150"/>
      <c r="I61" s="144"/>
      <c r="J61" s="608">
        <f t="shared" si="4"/>
        <v>0</v>
      </c>
      <c r="K61" s="44"/>
    </row>
    <row r="62" spans="1:11" x14ac:dyDescent="0.25">
      <c r="A62" s="92"/>
      <c r="C62" s="92"/>
      <c r="E62" s="92"/>
      <c r="G62" s="92"/>
      <c r="I62" s="92"/>
      <c r="J62" s="608">
        <f t="shared" si="4"/>
        <v>0</v>
      </c>
      <c r="K62" s="92"/>
    </row>
    <row r="63" spans="1:11" x14ac:dyDescent="0.25">
      <c r="A63" s="92"/>
      <c r="C63" s="92"/>
      <c r="E63" s="92"/>
      <c r="G63" s="92"/>
      <c r="I63" s="92"/>
      <c r="J63" s="608">
        <f t="shared" si="4"/>
        <v>0</v>
      </c>
      <c r="K63" s="92"/>
    </row>
    <row r="64" spans="1:11" x14ac:dyDescent="0.25">
      <c r="A64" s="461"/>
      <c r="B64" s="284"/>
      <c r="C64" s="461"/>
      <c r="D64" s="557"/>
      <c r="E64" s="461"/>
      <c r="F64" s="284"/>
      <c r="G64" s="461"/>
      <c r="H64" s="284"/>
      <c r="I64" s="461"/>
      <c r="J64" s="608">
        <f t="shared" si="4"/>
        <v>0</v>
      </c>
      <c r="K64" s="461"/>
    </row>
    <row r="65" spans="1:11" x14ac:dyDescent="0.25">
      <c r="A65" s="92"/>
      <c r="C65" s="92"/>
      <c r="E65" s="92"/>
      <c r="G65" s="92"/>
      <c r="I65" s="92"/>
      <c r="J65" s="608">
        <f t="shared" si="4"/>
        <v>0</v>
      </c>
      <c r="K65" s="92"/>
    </row>
    <row r="66" spans="1:11" x14ac:dyDescent="0.25">
      <c r="A66" s="92"/>
      <c r="C66" s="92"/>
      <c r="E66" s="92"/>
      <c r="G66" s="92"/>
      <c r="I66" s="92"/>
      <c r="J66" s="608">
        <f t="shared" si="4"/>
        <v>0</v>
      </c>
      <c r="K66" s="92"/>
    </row>
    <row r="67" spans="1:11" x14ac:dyDescent="0.25">
      <c r="A67" s="95"/>
      <c r="B67" s="45"/>
      <c r="C67" s="39"/>
      <c r="D67" s="45"/>
      <c r="E67" s="144"/>
      <c r="F67" s="98"/>
      <c r="G67" s="172"/>
      <c r="H67" s="150"/>
      <c r="I67" s="173"/>
      <c r="J67" s="608">
        <f t="shared" si="4"/>
        <v>0</v>
      </c>
      <c r="K67" s="44"/>
    </row>
    <row r="68" spans="1:11" x14ac:dyDescent="0.25">
      <c r="A68" s="105"/>
      <c r="B68" s="229"/>
      <c r="C68" s="66"/>
      <c r="D68" s="13"/>
      <c r="E68" s="67"/>
      <c r="F68" s="68"/>
      <c r="G68" s="1952" t="s">
        <v>377</v>
      </c>
      <c r="H68" s="1953"/>
      <c r="I68" s="1954"/>
      <c r="J68" s="69">
        <f>SUM(J44:J67)</f>
        <v>482559</v>
      </c>
      <c r="K68" s="23"/>
    </row>
    <row r="69" spans="1:11" ht="15.75" x14ac:dyDescent="0.25">
      <c r="A69" s="1923" t="s">
        <v>0</v>
      </c>
      <c r="B69" s="1923"/>
      <c r="C69" s="1923"/>
      <c r="D69" s="1923"/>
      <c r="E69" s="1923"/>
      <c r="F69" s="1923"/>
      <c r="G69" s="1923"/>
      <c r="H69" s="1923"/>
      <c r="I69" s="1923"/>
      <c r="J69" s="1923"/>
      <c r="K69" s="1923"/>
    </row>
    <row r="70" spans="1:11" ht="15.75" x14ac:dyDescent="0.25">
      <c r="A70" s="1"/>
      <c r="B70" s="880"/>
      <c r="C70" s="1924" t="s">
        <v>8252</v>
      </c>
      <c r="D70" s="1924"/>
      <c r="E70" s="1924"/>
      <c r="F70" s="1924"/>
      <c r="G70" s="1924"/>
      <c r="H70" s="1924"/>
      <c r="I70" s="1924"/>
      <c r="J70" s="3"/>
      <c r="K70" s="2"/>
    </row>
    <row r="71" spans="1:11" x14ac:dyDescent="0.25">
      <c r="A71" s="1925"/>
      <c r="B71" s="1925"/>
      <c r="C71" s="1925"/>
      <c r="D71" s="1925"/>
      <c r="E71" s="1925"/>
      <c r="F71" s="1925"/>
      <c r="G71" s="1925"/>
      <c r="H71" s="1925"/>
      <c r="I71" s="1925"/>
      <c r="J71" s="1925"/>
      <c r="K71" s="1925"/>
    </row>
    <row r="72" spans="1:11" ht="15.75" x14ac:dyDescent="0.25">
      <c r="A72" s="1924" t="s">
        <v>8294</v>
      </c>
      <c r="B72" s="1924"/>
      <c r="C72" s="1924"/>
      <c r="D72" s="1924"/>
      <c r="E72" s="1924"/>
      <c r="F72" s="1924"/>
      <c r="G72" s="1924"/>
      <c r="H72" s="1924"/>
      <c r="I72" s="1924"/>
      <c r="J72" s="1924"/>
      <c r="K72" s="1924"/>
    </row>
    <row r="73" spans="1:11" x14ac:dyDescent="0.25">
      <c r="A73" s="4"/>
      <c r="B73" s="6"/>
      <c r="C73" s="840"/>
      <c r="D73" s="6"/>
      <c r="E73" s="6"/>
      <c r="F73" s="6"/>
      <c r="G73" s="7"/>
      <c r="H73" s="7"/>
      <c r="I73" s="6"/>
      <c r="J73" s="6"/>
      <c r="K73" s="8"/>
    </row>
    <row r="74" spans="1:11" x14ac:dyDescent="0.25">
      <c r="A74" s="1926" t="s">
        <v>2</v>
      </c>
      <c r="B74" s="1926"/>
      <c r="C74" s="1926"/>
      <c r="D74" s="1926"/>
      <c r="E74" s="1926"/>
      <c r="F74" s="1926"/>
      <c r="G74" s="1926"/>
      <c r="H74" s="1926"/>
      <c r="I74" s="1926"/>
      <c r="J74" s="1926"/>
      <c r="K74" s="1926"/>
    </row>
    <row r="75" spans="1:11" x14ac:dyDescent="0.25">
      <c r="A75" s="120"/>
      <c r="B75" s="146"/>
      <c r="C75" s="101"/>
      <c r="D75" s="122"/>
      <c r="E75" s="121"/>
      <c r="F75" s="122"/>
      <c r="G75" s="123"/>
      <c r="H75" s="123"/>
      <c r="I75" s="121"/>
      <c r="J75" s="121"/>
      <c r="K75" s="101"/>
    </row>
    <row r="76" spans="1:11" x14ac:dyDescent="0.25">
      <c r="A76" s="120"/>
      <c r="B76" s="146"/>
      <c r="C76" s="122"/>
      <c r="D76" s="122"/>
      <c r="E76" s="122"/>
      <c r="F76" s="122"/>
      <c r="G76" s="233"/>
      <c r="H76" s="233"/>
      <c r="I76" s="234"/>
      <c r="J76" s="234"/>
      <c r="K76" s="122"/>
    </row>
    <row r="77" spans="1:11" x14ac:dyDescent="0.25">
      <c r="A77" s="1947" t="s">
        <v>379</v>
      </c>
      <c r="B77" s="1947"/>
      <c r="C77" s="88"/>
      <c r="D77" s="842" t="s">
        <v>380</v>
      </c>
      <c r="E77" s="125"/>
      <c r="F77" s="126"/>
      <c r="G77" s="125"/>
      <c r="H77" s="127"/>
      <c r="I77" s="125"/>
      <c r="J77" s="128"/>
      <c r="K77" s="129" t="s">
        <v>381</v>
      </c>
    </row>
    <row r="78" spans="1:11" x14ac:dyDescent="0.25">
      <c r="A78" s="128"/>
      <c r="B78" s="842"/>
      <c r="C78" s="88"/>
      <c r="D78" s="125"/>
      <c r="E78" s="125"/>
      <c r="F78" s="126"/>
      <c r="G78" s="125"/>
      <c r="H78" s="127"/>
      <c r="I78" s="125"/>
      <c r="J78" s="128"/>
      <c r="K78" s="842"/>
    </row>
    <row r="79" spans="1:11" x14ac:dyDescent="0.25">
      <c r="A79" s="128"/>
      <c r="B79" s="842"/>
      <c r="C79" s="88"/>
      <c r="D79" s="125"/>
      <c r="E79" s="125"/>
      <c r="F79" s="126"/>
      <c r="G79" s="125"/>
      <c r="H79" s="127"/>
      <c r="I79" s="125"/>
      <c r="J79" s="128"/>
      <c r="K79" s="842"/>
    </row>
    <row r="80" spans="1:11" x14ac:dyDescent="0.25">
      <c r="A80" s="128"/>
      <c r="B80" s="842"/>
      <c r="C80" s="88"/>
      <c r="D80" s="125"/>
      <c r="E80" s="125"/>
      <c r="F80" s="126"/>
      <c r="G80" s="125"/>
      <c r="H80" s="127"/>
      <c r="I80" s="125"/>
      <c r="J80" s="128"/>
      <c r="K80" s="842"/>
    </row>
    <row r="81" spans="1:11" x14ac:dyDescent="0.25">
      <c r="A81" s="128"/>
      <c r="B81" s="132" t="s">
        <v>389</v>
      </c>
      <c r="C81" s="128"/>
      <c r="D81" s="843"/>
      <c r="E81" s="843" t="s">
        <v>382</v>
      </c>
      <c r="F81" s="843"/>
      <c r="G81" s="844"/>
      <c r="H81" s="844"/>
      <c r="I81" s="844"/>
      <c r="J81" s="843" t="s">
        <v>385</v>
      </c>
      <c r="K81" s="843"/>
    </row>
    <row r="82" spans="1:11" x14ac:dyDescent="0.25">
      <c r="A82" s="128"/>
      <c r="B82" s="102" t="s">
        <v>386</v>
      </c>
      <c r="C82" s="128"/>
      <c r="D82" s="842"/>
      <c r="E82" s="842" t="s">
        <v>386</v>
      </c>
      <c r="F82" s="842"/>
      <c r="G82" s="842"/>
      <c r="H82" s="842"/>
      <c r="I82" s="842"/>
      <c r="J82" s="842" t="s">
        <v>387</v>
      </c>
      <c r="K82" s="842"/>
    </row>
    <row r="83" spans="1:11" x14ac:dyDescent="0.25">
      <c r="A83" s="128"/>
      <c r="B83" s="842"/>
      <c r="C83" s="88"/>
      <c r="D83" s="125"/>
      <c r="E83" s="125"/>
      <c r="F83" s="126"/>
      <c r="G83" s="125"/>
      <c r="H83" s="127"/>
      <c r="I83" s="125"/>
      <c r="J83" s="128"/>
      <c r="K83" s="131" t="s">
        <v>388</v>
      </c>
    </row>
    <row r="84" spans="1:11" x14ac:dyDescent="0.25">
      <c r="A84" s="128"/>
      <c r="B84" s="842"/>
      <c r="C84" s="88"/>
      <c r="D84" s="125"/>
      <c r="E84" s="125"/>
      <c r="F84" s="126"/>
      <c r="G84" s="125"/>
      <c r="H84" s="127"/>
      <c r="I84" s="125"/>
      <c r="J84" s="128"/>
      <c r="K84" s="131"/>
    </row>
    <row r="85" spans="1:11" x14ac:dyDescent="0.25">
      <c r="A85" s="128"/>
      <c r="B85" s="842"/>
      <c r="C85" s="88"/>
      <c r="D85" s="125"/>
      <c r="E85" s="128"/>
      <c r="F85" s="126"/>
      <c r="G85" s="125"/>
      <c r="H85" s="127"/>
      <c r="I85" s="125"/>
      <c r="J85" s="128"/>
      <c r="K85" s="842"/>
    </row>
    <row r="86" spans="1:11" x14ac:dyDescent="0.25">
      <c r="A86" s="128"/>
      <c r="B86" s="128"/>
      <c r="C86" s="88"/>
      <c r="D86" s="845"/>
      <c r="E86" s="844" t="s">
        <v>391</v>
      </c>
      <c r="F86" s="845"/>
      <c r="G86" s="128"/>
      <c r="H86" s="844"/>
      <c r="I86" s="844"/>
      <c r="J86" s="128"/>
      <c r="K86" s="842"/>
    </row>
    <row r="87" spans="1:11" x14ac:dyDescent="0.25">
      <c r="A87" s="128"/>
      <c r="B87" s="128"/>
      <c r="C87" s="88"/>
      <c r="D87" s="846"/>
      <c r="E87" s="842" t="s">
        <v>392</v>
      </c>
      <c r="F87" s="846"/>
      <c r="G87" s="128"/>
      <c r="H87" s="842"/>
      <c r="I87" s="842"/>
      <c r="J87" s="128"/>
      <c r="K87" s="842"/>
    </row>
    <row r="88" spans="1:11" x14ac:dyDescent="0.25">
      <c r="A88" s="892"/>
      <c r="B88" s="349"/>
      <c r="C88" s="128"/>
      <c r="D88" s="125"/>
      <c r="E88" s="128"/>
      <c r="F88" s="128"/>
      <c r="G88" s="128"/>
      <c r="H88" s="128"/>
      <c r="I88" s="128"/>
      <c r="J88" s="128"/>
      <c r="K88" s="128"/>
    </row>
    <row r="89" spans="1:11" x14ac:dyDescent="0.25">
      <c r="A89" s="261"/>
      <c r="B89" s="231"/>
      <c r="C89" s="128"/>
      <c r="D89" s="128"/>
      <c r="E89" s="125"/>
      <c r="F89" s="252"/>
      <c r="G89" s="125"/>
      <c r="H89" s="125"/>
      <c r="I89" s="128"/>
      <c r="J89" s="884"/>
      <c r="K89" s="125"/>
    </row>
    <row r="90" spans="1:11" x14ac:dyDescent="0.25">
      <c r="A90" s="893"/>
      <c r="B90" s="794"/>
      <c r="C90" s="414"/>
      <c r="D90" s="80"/>
      <c r="E90" s="414"/>
      <c r="F90" s="414"/>
      <c r="G90" s="414"/>
      <c r="H90" s="414"/>
      <c r="I90" s="414"/>
      <c r="J90" s="479"/>
      <c r="K90" s="414"/>
    </row>
    <row r="91" spans="1:11" x14ac:dyDescent="0.25">
      <c r="A91" s="544"/>
      <c r="B91" s="674"/>
      <c r="C91" s="463"/>
      <c r="D91" s="447"/>
      <c r="E91" s="447"/>
      <c r="F91" s="333"/>
      <c r="G91" s="465"/>
      <c r="H91" s="465"/>
      <c r="I91" s="447"/>
      <c r="J91" s="479"/>
      <c r="K91" s="281"/>
    </row>
    <row r="92" spans="1:11" x14ac:dyDescent="0.25">
      <c r="A92" s="893"/>
      <c r="B92" s="794"/>
      <c r="C92" s="414"/>
      <c r="D92" s="80"/>
      <c r="E92" s="414"/>
      <c r="F92" s="414"/>
      <c r="G92" s="414"/>
      <c r="H92" s="414"/>
      <c r="I92" s="414"/>
      <c r="J92" s="479"/>
      <c r="K92" s="414"/>
    </row>
    <row r="93" spans="1:11" x14ac:dyDescent="0.25">
      <c r="A93" s="544"/>
      <c r="B93" s="672"/>
      <c r="C93" s="894"/>
      <c r="D93" s="281"/>
      <c r="E93" s="447"/>
      <c r="F93" s="333"/>
      <c r="G93" s="465"/>
      <c r="H93" s="465"/>
      <c r="I93" s="447"/>
      <c r="J93" s="479"/>
      <c r="K93" s="281"/>
    </row>
    <row r="94" spans="1:11" x14ac:dyDescent="0.25">
      <c r="A94" s="893"/>
      <c r="B94" s="794"/>
      <c r="C94" s="414"/>
      <c r="D94" s="80"/>
      <c r="E94" s="414"/>
      <c r="F94" s="414"/>
      <c r="G94" s="414"/>
      <c r="H94" s="414"/>
      <c r="I94" s="414"/>
      <c r="J94" s="479"/>
      <c r="K94" s="414"/>
    </row>
    <row r="95" spans="1:11" x14ac:dyDescent="0.25">
      <c r="A95" s="545"/>
      <c r="B95" s="672"/>
      <c r="C95" s="459"/>
      <c r="D95" s="281"/>
      <c r="E95" s="281"/>
      <c r="F95" s="324"/>
      <c r="G95" s="331"/>
      <c r="H95" s="331"/>
      <c r="I95" s="281"/>
      <c r="J95" s="479"/>
      <c r="K95" s="281"/>
    </row>
    <row r="96" spans="1:11" x14ac:dyDescent="0.25">
      <c r="A96" s="893"/>
      <c r="B96" s="794"/>
      <c r="C96" s="414"/>
      <c r="D96" s="80"/>
      <c r="E96" s="414"/>
      <c r="F96" s="414"/>
      <c r="G96" s="414"/>
      <c r="H96" s="414"/>
      <c r="I96" s="414"/>
      <c r="J96" s="479"/>
      <c r="K96" s="414"/>
    </row>
    <row r="97" spans="1:11" x14ac:dyDescent="0.25">
      <c r="A97" s="133"/>
      <c r="B97" s="100"/>
      <c r="C97" s="101"/>
      <c r="D97" s="122"/>
      <c r="E97" s="122"/>
      <c r="F97" s="265"/>
      <c r="G97" s="847"/>
      <c r="H97" s="847"/>
      <c r="I97" s="847"/>
      <c r="J97" s="266"/>
      <c r="K97" s="100"/>
    </row>
    <row r="98" spans="1:11" x14ac:dyDescent="0.25">
      <c r="A98" s="133"/>
      <c r="B98" s="100"/>
      <c r="C98" s="101"/>
      <c r="D98" s="122"/>
      <c r="E98" s="122"/>
      <c r="F98" s="265"/>
      <c r="G98" s="847"/>
      <c r="H98" s="847"/>
      <c r="I98" s="847"/>
      <c r="J98" s="266"/>
      <c r="K98" s="100"/>
    </row>
    <row r="99" spans="1:11" x14ac:dyDescent="0.25">
      <c r="A99" s="133"/>
      <c r="B99" s="100"/>
      <c r="C99" s="101"/>
      <c r="D99" s="122"/>
      <c r="E99" s="122"/>
      <c r="F99" s="265"/>
      <c r="G99" s="847"/>
      <c r="H99" s="847"/>
      <c r="I99" s="847"/>
      <c r="J99" s="266"/>
      <c r="K99" s="100"/>
    </row>
    <row r="100" spans="1:11" x14ac:dyDescent="0.25">
      <c r="A100" s="133"/>
      <c r="B100" s="100"/>
      <c r="C100" s="101"/>
      <c r="D100" s="122"/>
      <c r="E100" s="122"/>
      <c r="F100" s="265"/>
      <c r="G100" s="847"/>
      <c r="H100" s="847"/>
      <c r="I100" s="847"/>
      <c r="J100" s="266"/>
      <c r="K100" s="100"/>
    </row>
    <row r="101" spans="1:11" x14ac:dyDescent="0.25">
      <c r="A101" s="133"/>
      <c r="B101" s="100"/>
      <c r="C101" s="101"/>
      <c r="D101" s="122"/>
      <c r="E101" s="122"/>
      <c r="F101" s="265"/>
      <c r="G101" s="847"/>
      <c r="H101" s="847"/>
      <c r="I101" s="847"/>
      <c r="J101" s="266"/>
      <c r="K101" s="100"/>
    </row>
    <row r="102" spans="1:11" x14ac:dyDescent="0.25">
      <c r="A102" s="133"/>
      <c r="B102" s="100"/>
      <c r="C102" s="101"/>
      <c r="D102" s="122"/>
      <c r="E102" s="122"/>
      <c r="F102" s="265"/>
      <c r="G102" s="847"/>
      <c r="H102" s="847"/>
      <c r="I102" s="847"/>
      <c r="J102" s="266"/>
      <c r="K102" s="100"/>
    </row>
    <row r="103" spans="1:11" ht="15.75" x14ac:dyDescent="0.25">
      <c r="A103" s="1924" t="s">
        <v>0</v>
      </c>
      <c r="B103" s="1924"/>
      <c r="C103" s="1924"/>
      <c r="D103" s="1924"/>
      <c r="E103" s="1924"/>
      <c r="F103" s="1924"/>
      <c r="G103" s="1924"/>
      <c r="H103" s="1924"/>
      <c r="I103" s="1924"/>
      <c r="J103" s="1924"/>
      <c r="K103" s="1924"/>
    </row>
    <row r="104" spans="1:11" ht="15.75" x14ac:dyDescent="0.25">
      <c r="A104" s="1"/>
      <c r="B104" s="2"/>
      <c r="C104" s="1924" t="s">
        <v>22</v>
      </c>
      <c r="D104" s="1924"/>
      <c r="E104" s="1924"/>
      <c r="F104" s="1924"/>
      <c r="G104" s="1924"/>
      <c r="H104" s="1924"/>
      <c r="I104" s="1924"/>
      <c r="J104" s="3"/>
      <c r="K104" s="2" t="s">
        <v>1</v>
      </c>
    </row>
    <row r="105" spans="1:11" x14ac:dyDescent="0.25">
      <c r="A105" s="1925"/>
      <c r="B105" s="1925"/>
      <c r="C105" s="1925"/>
      <c r="D105" s="1925"/>
      <c r="E105" s="1925"/>
      <c r="F105" s="1925"/>
      <c r="G105" s="1925"/>
      <c r="H105" s="1925"/>
      <c r="I105" s="1925"/>
      <c r="J105" s="1925"/>
      <c r="K105" s="1925"/>
    </row>
    <row r="106" spans="1:11" ht="15.75" x14ac:dyDescent="0.25">
      <c r="A106" s="1924" t="s">
        <v>48</v>
      </c>
      <c r="B106" s="1924"/>
      <c r="C106" s="1924"/>
      <c r="D106" s="1924"/>
      <c r="E106" s="1924"/>
      <c r="F106" s="1924"/>
      <c r="G106" s="1924"/>
      <c r="H106" s="1924"/>
      <c r="I106" s="1924"/>
      <c r="J106" s="1924"/>
      <c r="K106" s="1924"/>
    </row>
    <row r="107" spans="1:11" x14ac:dyDescent="0.25">
      <c r="A107" s="4"/>
      <c r="B107" s="745"/>
      <c r="C107" s="745"/>
      <c r="D107" s="6"/>
      <c r="E107" s="6"/>
      <c r="F107" s="6"/>
      <c r="G107" s="7"/>
      <c r="H107" s="7"/>
      <c r="I107" s="6"/>
      <c r="J107" s="6"/>
      <c r="K107" s="8"/>
    </row>
    <row r="108" spans="1:11" x14ac:dyDescent="0.25">
      <c r="A108" s="1926" t="s">
        <v>2</v>
      </c>
      <c r="B108" s="1926"/>
      <c r="C108" s="1926"/>
      <c r="D108" s="1926"/>
      <c r="E108" s="1926"/>
      <c r="F108" s="1926"/>
      <c r="G108" s="1926"/>
      <c r="H108" s="1926"/>
      <c r="I108" s="1926"/>
      <c r="J108" s="1926"/>
      <c r="K108" s="1926"/>
    </row>
    <row r="109" spans="1:11" x14ac:dyDescent="0.25">
      <c r="A109" s="9"/>
      <c r="B109" s="10"/>
      <c r="C109" s="11"/>
      <c r="D109" s="13"/>
      <c r="E109" s="12"/>
      <c r="F109" s="13"/>
      <c r="G109" s="14"/>
      <c r="H109" s="14"/>
      <c r="I109" s="12"/>
      <c r="J109" s="12"/>
      <c r="K109" s="11"/>
    </row>
    <row r="110" spans="1:11" x14ac:dyDescent="0.25">
      <c r="A110" s="15" t="s">
        <v>3</v>
      </c>
      <c r="B110" s="16" t="s">
        <v>4</v>
      </c>
      <c r="C110" s="17" t="s">
        <v>5</v>
      </c>
      <c r="D110" s="16" t="s">
        <v>6</v>
      </c>
      <c r="E110" s="16" t="s">
        <v>7</v>
      </c>
      <c r="F110" s="16" t="s">
        <v>8</v>
      </c>
      <c r="G110" s="18" t="s">
        <v>9</v>
      </c>
      <c r="H110" s="18" t="s">
        <v>10</v>
      </c>
      <c r="I110" s="19" t="s">
        <v>11</v>
      </c>
      <c r="J110" s="20" t="s">
        <v>12</v>
      </c>
      <c r="K110" s="17" t="s">
        <v>13</v>
      </c>
    </row>
    <row r="111" spans="1:11" x14ac:dyDescent="0.25">
      <c r="A111" s="139"/>
      <c r="B111" s="22"/>
      <c r="C111" s="44"/>
      <c r="D111" s="24" t="s">
        <v>14</v>
      </c>
      <c r="E111" s="140" t="s">
        <v>15</v>
      </c>
      <c r="F111" s="24" t="s">
        <v>16</v>
      </c>
      <c r="G111" s="25" t="s">
        <v>17</v>
      </c>
      <c r="H111" s="26" t="s">
        <v>18</v>
      </c>
      <c r="I111" s="17" t="s">
        <v>19</v>
      </c>
      <c r="J111" s="24" t="s">
        <v>16</v>
      </c>
      <c r="K111" s="44"/>
    </row>
    <row r="112" spans="1:11" x14ac:dyDescent="0.25">
      <c r="A112" s="75"/>
      <c r="B112" s="141"/>
      <c r="C112" s="29"/>
      <c r="D112" s="241"/>
      <c r="E112" s="31"/>
      <c r="F112" s="32"/>
      <c r="G112" s="77"/>
      <c r="H112" s="211"/>
      <c r="I112" s="34"/>
      <c r="J112" s="35"/>
      <c r="K112" s="36"/>
    </row>
    <row r="113" spans="1:13" x14ac:dyDescent="0.25">
      <c r="A113" s="95">
        <v>41612</v>
      </c>
      <c r="B113" s="45" t="s">
        <v>909</v>
      </c>
      <c r="C113" s="39" t="s">
        <v>910</v>
      </c>
      <c r="D113" s="199" t="s">
        <v>5717</v>
      </c>
      <c r="E113" s="44" t="s">
        <v>24</v>
      </c>
      <c r="F113" s="84">
        <v>28500</v>
      </c>
      <c r="G113" s="85">
        <v>1</v>
      </c>
      <c r="H113" s="143">
        <v>1</v>
      </c>
      <c r="I113" s="53"/>
      <c r="J113" s="86">
        <f>H113*F113</f>
        <v>28500</v>
      </c>
      <c r="K113" s="44" t="s">
        <v>505</v>
      </c>
      <c r="M113" t="s">
        <v>9112</v>
      </c>
    </row>
    <row r="114" spans="1:13" x14ac:dyDescent="0.25">
      <c r="A114" s="92"/>
      <c r="C114" s="92"/>
      <c r="E114" s="92"/>
      <c r="G114" s="92"/>
      <c r="I114" s="92"/>
      <c r="K114" s="92"/>
    </row>
    <row r="115" spans="1:13" x14ac:dyDescent="0.25">
      <c r="A115" s="95">
        <v>41607</v>
      </c>
      <c r="B115" s="45" t="s">
        <v>911</v>
      </c>
      <c r="C115" s="39" t="s">
        <v>912</v>
      </c>
      <c r="D115" s="45"/>
      <c r="E115" s="144" t="s">
        <v>24</v>
      </c>
      <c r="F115" s="98">
        <v>21200</v>
      </c>
      <c r="G115" s="99">
        <v>1</v>
      </c>
      <c r="H115" s="150">
        <v>1</v>
      </c>
      <c r="I115" s="144"/>
      <c r="J115" s="86">
        <f>H115*F115</f>
        <v>21200</v>
      </c>
      <c r="K115" s="44" t="s">
        <v>505</v>
      </c>
    </row>
    <row r="116" spans="1:13" x14ac:dyDescent="0.25">
      <c r="A116" s="92"/>
      <c r="C116" s="92"/>
      <c r="E116" s="92"/>
      <c r="G116" s="92"/>
      <c r="I116" s="92"/>
      <c r="K116" s="92"/>
    </row>
    <row r="117" spans="1:13" x14ac:dyDescent="0.25">
      <c r="A117" s="95">
        <v>41600</v>
      </c>
      <c r="B117" s="100" t="s">
        <v>913</v>
      </c>
      <c r="C117" s="39" t="s">
        <v>914</v>
      </c>
      <c r="D117" s="100" t="s">
        <v>5670</v>
      </c>
      <c r="E117" s="144" t="s">
        <v>24</v>
      </c>
      <c r="F117" s="98">
        <v>38392.86</v>
      </c>
      <c r="G117" s="99">
        <v>1</v>
      </c>
      <c r="H117" s="150">
        <v>1</v>
      </c>
      <c r="I117" s="144"/>
      <c r="J117" s="86">
        <f>H117*F117</f>
        <v>38392.86</v>
      </c>
      <c r="K117" s="44" t="s">
        <v>116</v>
      </c>
    </row>
    <row r="118" spans="1:13" x14ac:dyDescent="0.25">
      <c r="A118" s="92"/>
      <c r="C118" s="92"/>
      <c r="E118" s="92"/>
      <c r="G118" s="92"/>
      <c r="I118" s="92"/>
      <c r="K118" s="92"/>
    </row>
    <row r="119" spans="1:13" x14ac:dyDescent="0.25">
      <c r="A119" s="79">
        <v>41557</v>
      </c>
      <c r="B119" s="100" t="s">
        <v>893</v>
      </c>
      <c r="C119" s="46" t="s">
        <v>915</v>
      </c>
      <c r="D119" s="100" t="s">
        <v>5669</v>
      </c>
      <c r="E119" s="44" t="s">
        <v>24</v>
      </c>
      <c r="F119" s="84">
        <v>38000</v>
      </c>
      <c r="G119" s="85">
        <v>1</v>
      </c>
      <c r="H119" s="102">
        <v>1</v>
      </c>
      <c r="I119" s="53"/>
      <c r="J119" s="86">
        <f>H119*F119</f>
        <v>38000</v>
      </c>
      <c r="K119" s="44" t="s">
        <v>62</v>
      </c>
    </row>
    <row r="120" spans="1:13" x14ac:dyDescent="0.25">
      <c r="A120" s="92"/>
      <c r="C120" s="92"/>
      <c r="E120" s="92"/>
      <c r="G120" s="92"/>
      <c r="I120" s="92"/>
      <c r="K120" s="92"/>
    </row>
    <row r="121" spans="1:13" x14ac:dyDescent="0.25">
      <c r="A121" s="95">
        <v>41549</v>
      </c>
      <c r="B121" s="171" t="s">
        <v>916</v>
      </c>
      <c r="C121" s="39" t="s">
        <v>917</v>
      </c>
      <c r="D121" s="22"/>
      <c r="E121" s="44" t="s">
        <v>24</v>
      </c>
      <c r="F121" s="193">
        <v>11290</v>
      </c>
      <c r="G121" s="85">
        <v>1</v>
      </c>
      <c r="H121" s="143">
        <v>1</v>
      </c>
      <c r="I121" s="53"/>
      <c r="J121" s="148">
        <f>H121*F121</f>
        <v>11290</v>
      </c>
      <c r="K121" s="44" t="s">
        <v>36</v>
      </c>
    </row>
    <row r="122" spans="1:13" x14ac:dyDescent="0.25">
      <c r="A122" s="92"/>
      <c r="C122" s="92"/>
      <c r="E122" s="92"/>
      <c r="G122" s="92"/>
      <c r="I122" s="92"/>
      <c r="K122" s="92"/>
    </row>
    <row r="123" spans="1:13" x14ac:dyDescent="0.25">
      <c r="A123" s="79">
        <v>41540</v>
      </c>
      <c r="B123" s="939" t="s">
        <v>918</v>
      </c>
      <c r="C123" s="87" t="s">
        <v>919</v>
      </c>
      <c r="D123" s="88"/>
      <c r="E123" s="83" t="s">
        <v>24</v>
      </c>
      <c r="F123" s="84">
        <v>11950</v>
      </c>
      <c r="G123" s="83">
        <v>1</v>
      </c>
      <c r="H123" s="939">
        <v>1</v>
      </c>
      <c r="I123" s="87"/>
      <c r="J123" s="148">
        <f>H123*F123</f>
        <v>11950</v>
      </c>
      <c r="K123" s="83" t="s">
        <v>57</v>
      </c>
    </row>
    <row r="124" spans="1:13" x14ac:dyDescent="0.25">
      <c r="A124" s="92"/>
      <c r="C124" s="92"/>
      <c r="E124" s="92"/>
      <c r="G124" s="92"/>
      <c r="I124" s="92"/>
      <c r="K124" s="92"/>
    </row>
    <row r="125" spans="1:13" x14ac:dyDescent="0.25">
      <c r="A125" s="79">
        <v>41540</v>
      </c>
      <c r="B125" s="100" t="s">
        <v>23</v>
      </c>
      <c r="C125" s="147" t="s">
        <v>920</v>
      </c>
      <c r="D125" s="100"/>
      <c r="E125" s="44" t="s">
        <v>24</v>
      </c>
      <c r="F125" s="84">
        <v>14190</v>
      </c>
      <c r="G125" s="85">
        <v>1</v>
      </c>
      <c r="H125" s="102">
        <v>1</v>
      </c>
      <c r="I125" s="44"/>
      <c r="J125" s="148">
        <f>H125*F125</f>
        <v>14190</v>
      </c>
      <c r="K125" s="44" t="s">
        <v>57</v>
      </c>
    </row>
    <row r="126" spans="1:13" x14ac:dyDescent="0.25">
      <c r="A126" s="92"/>
      <c r="C126" s="92"/>
      <c r="E126" s="92"/>
      <c r="G126" s="92"/>
      <c r="I126" s="92"/>
      <c r="K126" s="92"/>
    </row>
    <row r="127" spans="1:13" x14ac:dyDescent="0.25">
      <c r="A127" s="79">
        <v>41509</v>
      </c>
      <c r="B127" s="746" t="s">
        <v>893</v>
      </c>
      <c r="C127" s="87" t="s">
        <v>921</v>
      </c>
      <c r="D127" s="746" t="s">
        <v>5668</v>
      </c>
      <c r="E127" s="83" t="s">
        <v>24</v>
      </c>
      <c r="F127" s="84">
        <v>38000</v>
      </c>
      <c r="G127" s="83">
        <v>1</v>
      </c>
      <c r="H127" s="746">
        <v>1</v>
      </c>
      <c r="I127" s="83"/>
      <c r="J127" s="86">
        <f>H127*F127</f>
        <v>38000</v>
      </c>
      <c r="K127" s="83" t="s">
        <v>709</v>
      </c>
    </row>
    <row r="128" spans="1:13" x14ac:dyDescent="0.25">
      <c r="A128" s="92"/>
      <c r="C128" s="92"/>
      <c r="E128" s="92"/>
      <c r="G128" s="92"/>
      <c r="I128" s="92"/>
      <c r="K128" s="92"/>
    </row>
    <row r="129" spans="1:11" x14ac:dyDescent="0.25">
      <c r="A129" s="79">
        <v>41500</v>
      </c>
      <c r="B129" s="746" t="s">
        <v>765</v>
      </c>
      <c r="C129" s="81" t="s">
        <v>922</v>
      </c>
      <c r="D129" s="239" t="s">
        <v>5714</v>
      </c>
      <c r="E129" s="83" t="s">
        <v>24</v>
      </c>
      <c r="F129" s="748">
        <v>13500</v>
      </c>
      <c r="G129" s="83">
        <v>2</v>
      </c>
      <c r="H129" s="111">
        <v>2</v>
      </c>
      <c r="I129" s="83"/>
      <c r="J129" s="86">
        <f>H129*F129</f>
        <v>27000</v>
      </c>
      <c r="K129" s="83" t="s">
        <v>470</v>
      </c>
    </row>
    <row r="130" spans="1:11" x14ac:dyDescent="0.25">
      <c r="A130" s="92"/>
      <c r="C130" s="92"/>
      <c r="E130" s="92"/>
      <c r="G130" s="92"/>
      <c r="I130" s="92"/>
      <c r="K130" s="92"/>
    </row>
    <row r="131" spans="1:11" x14ac:dyDescent="0.25">
      <c r="A131" s="79">
        <v>41490</v>
      </c>
      <c r="B131" s="100" t="s">
        <v>916</v>
      </c>
      <c r="C131" s="147" t="s">
        <v>923</v>
      </c>
      <c r="D131" s="100"/>
      <c r="E131" s="44" t="s">
        <v>24</v>
      </c>
      <c r="F131" s="84">
        <v>10950</v>
      </c>
      <c r="G131" s="85">
        <v>1</v>
      </c>
      <c r="H131" s="102">
        <v>1</v>
      </c>
      <c r="I131" s="44"/>
      <c r="J131" s="148">
        <f>H131*F131</f>
        <v>10950</v>
      </c>
      <c r="K131" s="44" t="s">
        <v>181</v>
      </c>
    </row>
    <row r="132" spans="1:11" x14ac:dyDescent="0.25">
      <c r="A132" s="92"/>
      <c r="C132" s="92"/>
      <c r="E132" s="92"/>
      <c r="G132" s="92"/>
      <c r="I132" s="92"/>
      <c r="K132" s="92"/>
    </row>
    <row r="133" spans="1:11" x14ac:dyDescent="0.25">
      <c r="A133" s="79">
        <v>41449</v>
      </c>
      <c r="B133" s="746" t="s">
        <v>23</v>
      </c>
      <c r="C133" s="81" t="s">
        <v>924</v>
      </c>
      <c r="D133" s="746" t="s">
        <v>5667</v>
      </c>
      <c r="E133" s="83" t="s">
        <v>24</v>
      </c>
      <c r="F133" s="748">
        <v>39900</v>
      </c>
      <c r="G133" s="83">
        <v>1</v>
      </c>
      <c r="H133" s="746">
        <v>1</v>
      </c>
      <c r="I133" s="83"/>
      <c r="J133" s="86">
        <f>H133*F133</f>
        <v>39900</v>
      </c>
      <c r="K133" s="83" t="s">
        <v>831</v>
      </c>
    </row>
    <row r="134" spans="1:11" x14ac:dyDescent="0.25">
      <c r="A134" s="92"/>
      <c r="C134" s="92"/>
      <c r="E134" s="92"/>
      <c r="G134" s="92"/>
      <c r="I134" s="92"/>
      <c r="K134" s="92"/>
    </row>
    <row r="135" spans="1:11" x14ac:dyDescent="0.25">
      <c r="A135" s="79">
        <v>41260</v>
      </c>
      <c r="B135" s="746" t="s">
        <v>925</v>
      </c>
      <c r="C135" s="87"/>
      <c r="D135" s="100" t="s">
        <v>5711</v>
      </c>
      <c r="E135" s="83" t="s">
        <v>24</v>
      </c>
      <c r="F135" s="84">
        <v>17500</v>
      </c>
      <c r="G135" s="197">
        <v>1</v>
      </c>
      <c r="H135" s="746">
        <v>1</v>
      </c>
      <c r="I135" s="198"/>
      <c r="J135" s="86">
        <f>H135*F135</f>
        <v>17500</v>
      </c>
      <c r="K135" s="83" t="s">
        <v>447</v>
      </c>
    </row>
    <row r="136" spans="1:11" x14ac:dyDescent="0.25">
      <c r="A136" s="105"/>
      <c r="B136" s="229"/>
      <c r="C136" s="66"/>
      <c r="D136" s="13"/>
      <c r="E136" s="67"/>
      <c r="F136" s="68"/>
      <c r="G136" s="1952" t="s">
        <v>20</v>
      </c>
      <c r="H136" s="1953"/>
      <c r="I136" s="1954"/>
      <c r="J136" s="69">
        <f>SUM(J112:J135)</f>
        <v>296872.86</v>
      </c>
      <c r="K136" s="23"/>
    </row>
    <row r="137" spans="1:11" ht="15.75" x14ac:dyDescent="0.25">
      <c r="A137" s="1923" t="s">
        <v>0</v>
      </c>
      <c r="B137" s="1923"/>
      <c r="C137" s="1923"/>
      <c r="D137" s="1923"/>
      <c r="E137" s="1923"/>
      <c r="F137" s="1923"/>
      <c r="G137" s="1923"/>
      <c r="H137" s="1923"/>
      <c r="I137" s="1923"/>
      <c r="J137" s="1923"/>
      <c r="K137" s="1923"/>
    </row>
    <row r="138" spans="1:11" ht="15.75" x14ac:dyDescent="0.25">
      <c r="A138" s="1"/>
      <c r="B138" s="2"/>
      <c r="C138" s="1924" t="s">
        <v>22</v>
      </c>
      <c r="D138" s="1924"/>
      <c r="E138" s="1924"/>
      <c r="F138" s="1924"/>
      <c r="G138" s="1924"/>
      <c r="H138" s="1924"/>
      <c r="I138" s="1924"/>
      <c r="J138" s="3"/>
      <c r="K138" s="2" t="s">
        <v>1</v>
      </c>
    </row>
    <row r="139" spans="1:11" x14ac:dyDescent="0.25">
      <c r="A139" s="1925"/>
      <c r="B139" s="1925"/>
      <c r="C139" s="1925"/>
      <c r="D139" s="1925"/>
      <c r="E139" s="1925"/>
      <c r="F139" s="1925"/>
      <c r="G139" s="1925"/>
      <c r="H139" s="1925"/>
      <c r="I139" s="1925"/>
      <c r="J139" s="1925"/>
      <c r="K139" s="1925"/>
    </row>
    <row r="140" spans="1:11" ht="15.75" x14ac:dyDescent="0.25">
      <c r="A140" s="1924" t="s">
        <v>48</v>
      </c>
      <c r="B140" s="1924"/>
      <c r="C140" s="1924"/>
      <c r="D140" s="1924"/>
      <c r="E140" s="1924"/>
      <c r="F140" s="1924"/>
      <c r="G140" s="1924"/>
      <c r="H140" s="1924"/>
      <c r="I140" s="1924"/>
      <c r="J140" s="1924"/>
      <c r="K140" s="1924"/>
    </row>
    <row r="141" spans="1:11" x14ac:dyDescent="0.25">
      <c r="A141" s="4"/>
      <c r="B141" s="745"/>
      <c r="C141" s="745"/>
      <c r="D141" s="6"/>
      <c r="E141" s="6"/>
      <c r="F141" s="6"/>
      <c r="G141" s="7"/>
      <c r="H141" s="7"/>
      <c r="I141" s="6"/>
      <c r="J141" s="6"/>
      <c r="K141" s="8"/>
    </row>
    <row r="142" spans="1:11" x14ac:dyDescent="0.25">
      <c r="A142" s="1926" t="s">
        <v>2</v>
      </c>
      <c r="B142" s="1926"/>
      <c r="C142" s="1926"/>
      <c r="D142" s="1926"/>
      <c r="E142" s="1926"/>
      <c r="F142" s="1926"/>
      <c r="G142" s="1926"/>
      <c r="H142" s="1926"/>
      <c r="I142" s="1926"/>
      <c r="J142" s="1926"/>
      <c r="K142" s="1926"/>
    </row>
    <row r="143" spans="1:11" x14ac:dyDescent="0.25">
      <c r="A143" s="9"/>
      <c r="B143" s="10"/>
      <c r="C143" s="11"/>
      <c r="D143" s="13"/>
      <c r="E143" s="12"/>
      <c r="F143" s="13"/>
      <c r="G143" s="14"/>
      <c r="H143" s="14"/>
      <c r="I143" s="12"/>
      <c r="J143" s="12"/>
      <c r="K143" s="11"/>
    </row>
    <row r="144" spans="1:11" x14ac:dyDescent="0.25">
      <c r="A144" s="15" t="s">
        <v>3</v>
      </c>
      <c r="B144" s="16" t="s">
        <v>4</v>
      </c>
      <c r="C144" s="17" t="s">
        <v>5</v>
      </c>
      <c r="D144" s="16" t="s">
        <v>6</v>
      </c>
      <c r="E144" s="16" t="s">
        <v>7</v>
      </c>
      <c r="F144" s="16" t="s">
        <v>8</v>
      </c>
      <c r="G144" s="18" t="s">
        <v>9</v>
      </c>
      <c r="H144" s="18" t="s">
        <v>10</v>
      </c>
      <c r="I144" s="19" t="s">
        <v>11</v>
      </c>
      <c r="J144" s="20" t="s">
        <v>12</v>
      </c>
      <c r="K144" s="17" t="s">
        <v>13</v>
      </c>
    </row>
    <row r="145" spans="1:24" x14ac:dyDescent="0.25">
      <c r="A145" s="21"/>
      <c r="B145" s="22"/>
      <c r="C145" s="23"/>
      <c r="D145" s="24" t="s">
        <v>14</v>
      </c>
      <c r="E145" s="24" t="s">
        <v>15</v>
      </c>
      <c r="F145" s="24" t="s">
        <v>16</v>
      </c>
      <c r="G145" s="25" t="s">
        <v>17</v>
      </c>
      <c r="H145" s="26" t="s">
        <v>18</v>
      </c>
      <c r="I145" s="17" t="s">
        <v>19</v>
      </c>
      <c r="J145" s="24" t="s">
        <v>16</v>
      </c>
      <c r="K145" s="23"/>
    </row>
    <row r="146" spans="1:24" x14ac:dyDescent="0.25">
      <c r="A146" s="75"/>
      <c r="B146" s="141"/>
      <c r="C146" s="29"/>
      <c r="D146" s="241"/>
      <c r="E146" s="31"/>
      <c r="F146" s="32"/>
      <c r="G146" s="77"/>
      <c r="H146" s="211"/>
      <c r="I146" s="34"/>
      <c r="J146" s="35">
        <f>J136</f>
        <v>296872.86</v>
      </c>
      <c r="K146" s="36"/>
    </row>
    <row r="147" spans="1:24" x14ac:dyDescent="0.25">
      <c r="A147" s="95">
        <v>41260</v>
      </c>
      <c r="B147" s="45" t="s">
        <v>927</v>
      </c>
      <c r="C147" s="39" t="s">
        <v>928</v>
      </c>
      <c r="D147" s="746" t="s">
        <v>5709</v>
      </c>
      <c r="E147" s="144" t="s">
        <v>24</v>
      </c>
      <c r="F147" s="98">
        <v>22500</v>
      </c>
      <c r="G147" s="99">
        <v>1</v>
      </c>
      <c r="H147" s="150">
        <v>1</v>
      </c>
      <c r="I147" s="144"/>
      <c r="J147" s="86">
        <f>H147*F147</f>
        <v>22500</v>
      </c>
      <c r="K147" s="44" t="s">
        <v>468</v>
      </c>
      <c r="M147" s="239" t="s">
        <v>9113</v>
      </c>
    </row>
    <row r="148" spans="1:24" x14ac:dyDescent="0.25">
      <c r="A148" s="92"/>
      <c r="C148" s="92"/>
      <c r="E148" s="92"/>
      <c r="G148" s="92"/>
      <c r="I148" s="92"/>
      <c r="K148" s="92"/>
    </row>
    <row r="149" spans="1:24" x14ac:dyDescent="0.25">
      <c r="A149" s="79">
        <v>41253</v>
      </c>
      <c r="B149" s="100" t="s">
        <v>929</v>
      </c>
      <c r="C149" s="39" t="s">
        <v>930</v>
      </c>
      <c r="D149" s="746" t="s">
        <v>5679</v>
      </c>
      <c r="E149" s="44" t="s">
        <v>24</v>
      </c>
      <c r="F149" s="84">
        <v>26890</v>
      </c>
      <c r="G149" s="85">
        <v>1</v>
      </c>
      <c r="H149" s="102">
        <v>1</v>
      </c>
      <c r="I149" s="44"/>
      <c r="J149" s="86">
        <f>H149*F149</f>
        <v>26890</v>
      </c>
      <c r="K149" s="44" t="s">
        <v>724</v>
      </c>
    </row>
    <row r="150" spans="1:24" x14ac:dyDescent="0.25">
      <c r="A150" s="92"/>
      <c r="C150" s="92"/>
      <c r="E150" s="92"/>
      <c r="G150" s="92"/>
      <c r="I150" s="92"/>
      <c r="K150" s="92"/>
    </row>
    <row r="151" spans="1:24" x14ac:dyDescent="0.25">
      <c r="A151" s="79">
        <v>41187</v>
      </c>
      <c r="B151" s="100" t="s">
        <v>931</v>
      </c>
      <c r="C151" s="147" t="s">
        <v>932</v>
      </c>
      <c r="D151" s="100"/>
      <c r="E151" s="44" t="s">
        <v>933</v>
      </c>
      <c r="F151" s="84">
        <v>14850</v>
      </c>
      <c r="G151" s="85">
        <v>1</v>
      </c>
      <c r="H151" s="102">
        <v>1</v>
      </c>
      <c r="I151" s="44"/>
      <c r="J151" s="148">
        <f>H151*F151</f>
        <v>14850</v>
      </c>
      <c r="K151" s="44" t="s">
        <v>431</v>
      </c>
    </row>
    <row r="152" spans="1:24" x14ac:dyDescent="0.25">
      <c r="A152" s="92"/>
      <c r="C152" s="92"/>
      <c r="E152" s="92"/>
      <c r="G152" s="92"/>
      <c r="I152" s="92"/>
      <c r="K152" s="92"/>
    </row>
    <row r="153" spans="1:24" x14ac:dyDescent="0.25">
      <c r="A153" s="79">
        <v>41187</v>
      </c>
      <c r="B153" s="100" t="s">
        <v>931</v>
      </c>
      <c r="C153" s="147" t="s">
        <v>934</v>
      </c>
      <c r="D153" s="100"/>
      <c r="E153" s="44" t="s">
        <v>933</v>
      </c>
      <c r="F153" s="84">
        <v>12895</v>
      </c>
      <c r="G153" s="85">
        <v>1</v>
      </c>
      <c r="H153" s="102">
        <v>1</v>
      </c>
      <c r="I153" s="44"/>
      <c r="J153" s="148">
        <f>H153*F153</f>
        <v>12895</v>
      </c>
      <c r="K153" s="44" t="s">
        <v>431</v>
      </c>
    </row>
    <row r="154" spans="1:24" x14ac:dyDescent="0.25">
      <c r="A154" s="92"/>
      <c r="C154" s="92"/>
      <c r="E154" s="92"/>
      <c r="G154" s="92"/>
      <c r="I154" s="92"/>
      <c r="K154" s="92"/>
    </row>
    <row r="155" spans="1:24" x14ac:dyDescent="0.25">
      <c r="A155" s="79">
        <v>41185</v>
      </c>
      <c r="B155" s="100" t="s">
        <v>935</v>
      </c>
      <c r="C155" s="39" t="s">
        <v>936</v>
      </c>
      <c r="D155" s="150" t="s">
        <v>5708</v>
      </c>
      <c r="E155" s="44" t="s">
        <v>24</v>
      </c>
      <c r="F155" s="84">
        <v>19750</v>
      </c>
      <c r="G155" s="85">
        <v>1</v>
      </c>
      <c r="H155" s="102">
        <v>1</v>
      </c>
      <c r="I155" s="44"/>
      <c r="J155" s="86">
        <f>H155*F155</f>
        <v>19750</v>
      </c>
      <c r="K155" s="44" t="s">
        <v>443</v>
      </c>
      <c r="N155" s="128"/>
      <c r="P155" s="128"/>
      <c r="Q155" s="239"/>
      <c r="R155" s="128"/>
      <c r="T155" s="128"/>
      <c r="U155" s="128"/>
      <c r="V155" s="128"/>
      <c r="X155" s="128"/>
    </row>
    <row r="156" spans="1:24" x14ac:dyDescent="0.25">
      <c r="A156" s="92"/>
      <c r="C156" s="92"/>
      <c r="E156" s="92"/>
      <c r="G156" s="92"/>
      <c r="I156" s="92"/>
      <c r="K156" s="92"/>
      <c r="N156" s="128"/>
      <c r="P156" s="128"/>
      <c r="Q156" s="239"/>
      <c r="R156" s="128"/>
      <c r="T156" s="128"/>
      <c r="U156" s="128"/>
      <c r="V156" s="128"/>
      <c r="X156" s="128"/>
    </row>
    <row r="157" spans="1:24" x14ac:dyDescent="0.25">
      <c r="A157" s="79">
        <v>41185</v>
      </c>
      <c r="B157" s="746" t="s">
        <v>820</v>
      </c>
      <c r="C157" s="87" t="s">
        <v>937</v>
      </c>
      <c r="D157" s="100" t="s">
        <v>5707</v>
      </c>
      <c r="E157" s="83" t="s">
        <v>24</v>
      </c>
      <c r="F157" s="84">
        <v>55000</v>
      </c>
      <c r="G157" s="83">
        <v>1</v>
      </c>
      <c r="H157" s="746">
        <v>1</v>
      </c>
      <c r="I157" s="87"/>
      <c r="J157" s="86">
        <f>H157*F157</f>
        <v>55000</v>
      </c>
      <c r="K157" s="83" t="s">
        <v>443</v>
      </c>
      <c r="N157" s="203"/>
      <c r="P157" s="92"/>
      <c r="Q157" s="239"/>
      <c r="R157" s="92"/>
      <c r="T157" s="92"/>
      <c r="V157" s="92"/>
      <c r="X157" s="92"/>
    </row>
    <row r="158" spans="1:24" x14ac:dyDescent="0.25">
      <c r="A158" s="92"/>
      <c r="C158" s="92"/>
      <c r="E158" s="92"/>
      <c r="G158" s="92"/>
      <c r="I158" s="92"/>
      <c r="K158" s="92"/>
      <c r="N158" s="92"/>
      <c r="P158" s="92"/>
      <c r="R158" s="92"/>
      <c r="T158" s="92"/>
      <c r="V158" s="92"/>
      <c r="X158" s="92"/>
    </row>
    <row r="159" spans="1:24" x14ac:dyDescent="0.25">
      <c r="A159" s="95">
        <v>41043</v>
      </c>
      <c r="B159" s="22" t="s">
        <v>23</v>
      </c>
      <c r="C159" s="39" t="s">
        <v>938</v>
      </c>
      <c r="D159" s="22"/>
      <c r="E159" s="144" t="s">
        <v>24</v>
      </c>
      <c r="F159" s="255">
        <v>11150</v>
      </c>
      <c r="G159" s="99">
        <v>1</v>
      </c>
      <c r="H159" s="145">
        <v>1</v>
      </c>
      <c r="I159" s="144"/>
      <c r="J159" s="148">
        <f>H159*F159</f>
        <v>11150</v>
      </c>
      <c r="K159" s="44" t="s">
        <v>939</v>
      </c>
      <c r="N159" s="92"/>
      <c r="P159" s="92"/>
      <c r="R159" s="92"/>
      <c r="T159" s="92"/>
      <c r="U159" s="113"/>
      <c r="V159" s="92"/>
      <c r="X159" s="92"/>
    </row>
    <row r="160" spans="1:24" x14ac:dyDescent="0.25">
      <c r="A160" s="92"/>
      <c r="C160" s="92"/>
      <c r="E160" s="92"/>
      <c r="G160" s="92"/>
      <c r="I160" s="92"/>
      <c r="K160" s="92"/>
      <c r="N160" s="92"/>
      <c r="P160" s="92"/>
      <c r="R160" s="92"/>
      <c r="T160" s="92"/>
      <c r="V160" s="92"/>
      <c r="X160" s="92"/>
    </row>
    <row r="161" spans="1:24" x14ac:dyDescent="0.25">
      <c r="A161" s="85" t="s">
        <v>444</v>
      </c>
      <c r="B161" s="100" t="s">
        <v>935</v>
      </c>
      <c r="C161" s="46" t="s">
        <v>940</v>
      </c>
      <c r="D161" s="100" t="s">
        <v>5706</v>
      </c>
      <c r="E161" s="44" t="s">
        <v>24</v>
      </c>
      <c r="F161" s="193">
        <v>20500</v>
      </c>
      <c r="G161" s="85">
        <v>1</v>
      </c>
      <c r="H161" s="102">
        <v>1</v>
      </c>
      <c r="I161" s="53"/>
      <c r="J161" s="86">
        <f>H161*F161</f>
        <v>20500</v>
      </c>
      <c r="K161" s="44" t="s">
        <v>116</v>
      </c>
      <c r="N161" s="203"/>
      <c r="P161" s="92"/>
      <c r="Q161" s="239"/>
      <c r="R161" s="92"/>
      <c r="T161" s="83"/>
      <c r="U161" s="746"/>
      <c r="V161" s="87"/>
      <c r="X161" s="92"/>
    </row>
    <row r="162" spans="1:24" x14ac:dyDescent="0.25">
      <c r="A162" s="92"/>
      <c r="C162" s="92"/>
      <c r="E162" s="92"/>
      <c r="G162" s="92"/>
      <c r="I162" s="92"/>
      <c r="K162" s="92"/>
      <c r="N162" s="79"/>
      <c r="O162" s="100"/>
      <c r="P162" s="147"/>
      <c r="Q162" s="100"/>
      <c r="R162" s="44"/>
      <c r="S162" s="84"/>
      <c r="T162" s="83"/>
      <c r="U162" s="746"/>
      <c r="V162" s="87"/>
      <c r="W162" s="100"/>
      <c r="X162" s="44"/>
    </row>
    <row r="163" spans="1:24" x14ac:dyDescent="0.25">
      <c r="A163" s="79">
        <v>40889</v>
      </c>
      <c r="B163" s="100" t="s">
        <v>941</v>
      </c>
      <c r="C163" s="147" t="s">
        <v>942</v>
      </c>
      <c r="D163" s="746" t="s">
        <v>5705</v>
      </c>
      <c r="E163" s="44" t="s">
        <v>24</v>
      </c>
      <c r="F163" s="84">
        <v>16399</v>
      </c>
      <c r="G163" s="85">
        <v>1</v>
      </c>
      <c r="H163" s="102">
        <v>1</v>
      </c>
      <c r="I163" s="44"/>
      <c r="J163" s="86">
        <f>H163*F163</f>
        <v>16399</v>
      </c>
      <c r="K163" s="44" t="s">
        <v>419</v>
      </c>
      <c r="N163" s="92"/>
      <c r="P163" s="92"/>
      <c r="Q163" s="239"/>
      <c r="R163" s="92"/>
      <c r="T163" s="92"/>
      <c r="U163" s="113"/>
      <c r="V163" s="92"/>
      <c r="X163" s="92"/>
    </row>
    <row r="164" spans="1:24" x14ac:dyDescent="0.25">
      <c r="A164" s="92"/>
      <c r="C164" s="92"/>
      <c r="E164" s="92"/>
      <c r="G164" s="92"/>
      <c r="I164" s="92"/>
      <c r="K164" s="92"/>
      <c r="N164" s="92"/>
      <c r="P164" s="92"/>
      <c r="Q164" s="239"/>
      <c r="R164" s="92"/>
      <c r="T164" s="92"/>
      <c r="U164" s="113"/>
      <c r="V164" s="92"/>
      <c r="X164" s="92"/>
    </row>
    <row r="165" spans="1:24" x14ac:dyDescent="0.25">
      <c r="A165" s="79">
        <v>40889</v>
      </c>
      <c r="B165" s="100" t="s">
        <v>941</v>
      </c>
      <c r="C165" s="147" t="s">
        <v>942</v>
      </c>
      <c r="D165" s="746" t="s">
        <v>5705</v>
      </c>
      <c r="E165" s="44" t="s">
        <v>24</v>
      </c>
      <c r="F165" s="84">
        <v>16399</v>
      </c>
      <c r="G165" s="85">
        <v>1</v>
      </c>
      <c r="H165" s="102">
        <v>1</v>
      </c>
      <c r="I165" s="44"/>
      <c r="J165" s="86">
        <f>H165*F165</f>
        <v>16399</v>
      </c>
      <c r="K165" s="44" t="s">
        <v>419</v>
      </c>
      <c r="N165" s="92"/>
      <c r="P165" s="92"/>
      <c r="Q165" s="239"/>
      <c r="R165" s="92"/>
      <c r="T165" s="92"/>
      <c r="U165" s="113"/>
      <c r="V165" s="92"/>
      <c r="X165" s="92"/>
    </row>
    <row r="166" spans="1:24" x14ac:dyDescent="0.25">
      <c r="A166" s="92"/>
      <c r="C166" s="92"/>
      <c r="E166" s="92"/>
      <c r="G166" s="92"/>
      <c r="I166" s="92"/>
      <c r="K166" s="92"/>
      <c r="N166" s="92"/>
      <c r="P166" s="92"/>
      <c r="Q166" s="239"/>
      <c r="R166" s="92"/>
      <c r="T166" s="92"/>
      <c r="V166" s="92"/>
      <c r="X166" s="92"/>
    </row>
    <row r="167" spans="1:24" x14ac:dyDescent="0.25">
      <c r="A167" s="79">
        <v>40886</v>
      </c>
      <c r="B167" s="746" t="s">
        <v>893</v>
      </c>
      <c r="C167" s="87" t="s">
        <v>943</v>
      </c>
      <c r="D167" s="746" t="s">
        <v>5698</v>
      </c>
      <c r="E167" s="83" t="s">
        <v>24</v>
      </c>
      <c r="F167" s="84">
        <v>34000</v>
      </c>
      <c r="G167" s="83">
        <v>1</v>
      </c>
      <c r="H167" s="111">
        <v>1</v>
      </c>
      <c r="I167" s="83"/>
      <c r="J167" s="86">
        <f>H167*F167</f>
        <v>34000</v>
      </c>
      <c r="K167" s="83" t="s">
        <v>419</v>
      </c>
      <c r="N167" s="92"/>
      <c r="P167" s="92"/>
      <c r="Q167" s="239"/>
      <c r="R167" s="92"/>
      <c r="T167" s="92"/>
      <c r="V167" s="92"/>
      <c r="X167" s="92"/>
    </row>
    <row r="168" spans="1:24" x14ac:dyDescent="0.25">
      <c r="A168" s="92"/>
      <c r="C168" s="92"/>
      <c r="E168" s="92"/>
      <c r="G168" s="92"/>
      <c r="I168" s="92"/>
      <c r="K168" s="92"/>
      <c r="N168" s="92"/>
      <c r="P168" s="92"/>
      <c r="Q168" s="239"/>
      <c r="R168" s="92"/>
      <c r="T168" s="92"/>
      <c r="V168" s="92"/>
      <c r="X168" s="92"/>
    </row>
    <row r="169" spans="1:24" x14ac:dyDescent="0.25">
      <c r="A169" s="79">
        <v>40886</v>
      </c>
      <c r="B169" s="746" t="s">
        <v>893</v>
      </c>
      <c r="C169" s="87" t="s">
        <v>944</v>
      </c>
      <c r="D169" s="746" t="s">
        <v>5697</v>
      </c>
      <c r="E169" s="83" t="s">
        <v>24</v>
      </c>
      <c r="F169" s="748">
        <v>34000</v>
      </c>
      <c r="G169" s="197">
        <v>1</v>
      </c>
      <c r="H169" s="111">
        <v>1</v>
      </c>
      <c r="I169" s="198"/>
      <c r="J169" s="86">
        <f>H169*F169</f>
        <v>34000</v>
      </c>
      <c r="K169" s="83" t="s">
        <v>495</v>
      </c>
      <c r="N169" s="92"/>
      <c r="P169" s="92"/>
      <c r="R169" s="92"/>
      <c r="T169" s="92"/>
      <c r="V169" s="92"/>
      <c r="X169" s="92"/>
    </row>
    <row r="170" spans="1:24" x14ac:dyDescent="0.25">
      <c r="A170" s="105"/>
      <c r="B170" s="229"/>
      <c r="C170" s="66"/>
      <c r="D170" s="13"/>
      <c r="E170" s="67"/>
      <c r="F170" s="68"/>
      <c r="G170" s="1952" t="s">
        <v>20</v>
      </c>
      <c r="H170" s="1953"/>
      <c r="I170" s="1954"/>
      <c r="J170" s="69">
        <f>SUM(J146:J169)</f>
        <v>581205.86</v>
      </c>
      <c r="K170" s="23"/>
      <c r="N170" s="92"/>
      <c r="P170" s="92"/>
      <c r="R170" s="92"/>
      <c r="T170" s="92"/>
      <c r="V170" s="92"/>
      <c r="X170" s="92"/>
    </row>
    <row r="171" spans="1:24" ht="15.75" x14ac:dyDescent="0.25">
      <c r="A171" s="1923" t="s">
        <v>0</v>
      </c>
      <c r="B171" s="1923"/>
      <c r="C171" s="1923"/>
      <c r="D171" s="1923"/>
      <c r="E171" s="1923"/>
      <c r="F171" s="1923"/>
      <c r="G171" s="1923"/>
      <c r="H171" s="1923"/>
      <c r="I171" s="1923"/>
      <c r="J171" s="1923"/>
      <c r="K171" s="1923"/>
      <c r="N171" s="225"/>
      <c r="O171" s="249"/>
      <c r="P171" s="247"/>
      <c r="Q171" s="248"/>
      <c r="R171" s="247"/>
      <c r="S171" s="249"/>
      <c r="T171" s="83"/>
      <c r="U171" s="746"/>
      <c r="V171" s="87"/>
      <c r="W171" s="249"/>
      <c r="X171" s="53"/>
    </row>
    <row r="172" spans="1:24" ht="15.75" x14ac:dyDescent="0.25">
      <c r="A172" s="1"/>
      <c r="B172" s="2"/>
      <c r="C172" s="1924" t="s">
        <v>22</v>
      </c>
      <c r="D172" s="1924"/>
      <c r="E172" s="1924"/>
      <c r="F172" s="1924"/>
      <c r="G172" s="1924"/>
      <c r="H172" s="1924"/>
      <c r="I172" s="1924"/>
      <c r="J172" s="3"/>
      <c r="K172" s="2" t="s">
        <v>1</v>
      </c>
      <c r="N172" s="253"/>
      <c r="O172" s="101"/>
      <c r="P172" s="202"/>
      <c r="Q172" s="100"/>
      <c r="R172" s="53"/>
      <c r="S172" s="101"/>
      <c r="T172" s="83"/>
      <c r="U172" s="746"/>
      <c r="V172" s="87"/>
      <c r="W172" s="101"/>
      <c r="X172" s="44"/>
    </row>
    <row r="173" spans="1:24" x14ac:dyDescent="0.25">
      <c r="A173" s="1925"/>
      <c r="B173" s="1925"/>
      <c r="C173" s="1925"/>
      <c r="D173" s="1925"/>
      <c r="E173" s="1925"/>
      <c r="F173" s="1925"/>
      <c r="G173" s="1925"/>
      <c r="H173" s="1925"/>
      <c r="I173" s="1925"/>
      <c r="J173" s="1925"/>
      <c r="K173" s="1925"/>
      <c r="N173" s="203"/>
      <c r="P173" s="92"/>
      <c r="Q173" s="239"/>
      <c r="R173" s="92"/>
      <c r="T173" s="92"/>
      <c r="V173" s="92"/>
      <c r="X173" s="92"/>
    </row>
    <row r="174" spans="1:24" ht="15.75" x14ac:dyDescent="0.25">
      <c r="A174" s="1924" t="s">
        <v>48</v>
      </c>
      <c r="B174" s="1924"/>
      <c r="C174" s="1924"/>
      <c r="D174" s="1924"/>
      <c r="E174" s="1924"/>
      <c r="F174" s="1924"/>
      <c r="G174" s="1924"/>
      <c r="H174" s="1924"/>
      <c r="I174" s="1924"/>
      <c r="J174" s="1924"/>
      <c r="K174" s="1924"/>
      <c r="N174" s="203"/>
      <c r="P174" s="92"/>
      <c r="Q174" s="239"/>
      <c r="R174" s="92"/>
      <c r="T174" s="92"/>
      <c r="U174" s="128"/>
      <c r="V174" s="92"/>
      <c r="X174" s="92"/>
    </row>
    <row r="175" spans="1:24" x14ac:dyDescent="0.25">
      <c r="A175" s="4"/>
      <c r="B175" s="745"/>
      <c r="C175" s="745"/>
      <c r="D175" s="6"/>
      <c r="E175" s="6"/>
      <c r="F175" s="6"/>
      <c r="G175" s="7"/>
      <c r="H175" s="7"/>
      <c r="I175" s="6"/>
      <c r="J175" s="6"/>
      <c r="K175" s="8"/>
      <c r="N175" s="95"/>
      <c r="O175" s="45"/>
      <c r="P175" s="39"/>
      <c r="Q175" s="45"/>
      <c r="R175" s="144"/>
      <c r="S175" s="98"/>
      <c r="T175" s="172"/>
      <c r="U175" s="150"/>
      <c r="V175" s="173"/>
      <c r="W175" s="86"/>
      <c r="X175" s="44"/>
    </row>
    <row r="176" spans="1:24" x14ac:dyDescent="0.25">
      <c r="A176" s="1926" t="s">
        <v>2</v>
      </c>
      <c r="B176" s="1926"/>
      <c r="C176" s="1926"/>
      <c r="D176" s="1926"/>
      <c r="E176" s="1926"/>
      <c r="F176" s="1926"/>
      <c r="G176" s="1926"/>
      <c r="H176" s="1926"/>
      <c r="I176" s="1926"/>
      <c r="J176" s="1926"/>
      <c r="K176" s="1926"/>
      <c r="N176" s="125"/>
      <c r="P176" s="128"/>
      <c r="Q176" s="239"/>
      <c r="R176" s="128"/>
      <c r="T176" s="128"/>
      <c r="V176" s="128"/>
      <c r="X176" s="128"/>
    </row>
    <row r="177" spans="1:24" x14ac:dyDescent="0.25">
      <c r="A177" s="9"/>
      <c r="B177" s="10"/>
      <c r="C177" s="11"/>
      <c r="D177" s="13"/>
      <c r="E177" s="12"/>
      <c r="F177" s="13"/>
      <c r="G177" s="14"/>
      <c r="H177" s="14"/>
      <c r="I177" s="12"/>
      <c r="J177" s="12"/>
      <c r="K177" s="11"/>
      <c r="N177" s="125"/>
      <c r="P177" s="128"/>
      <c r="Q177" s="239"/>
      <c r="R177" s="128"/>
      <c r="T177" s="128"/>
      <c r="V177" s="128"/>
      <c r="X177" s="128"/>
    </row>
    <row r="178" spans="1:24" x14ac:dyDescent="0.25">
      <c r="A178" s="15" t="s">
        <v>3</v>
      </c>
      <c r="B178" s="16" t="s">
        <v>4</v>
      </c>
      <c r="C178" s="17" t="s">
        <v>5</v>
      </c>
      <c r="D178" s="16" t="s">
        <v>6</v>
      </c>
      <c r="E178" s="16" t="s">
        <v>7</v>
      </c>
      <c r="F178" s="16" t="s">
        <v>8</v>
      </c>
      <c r="G178" s="18" t="s">
        <v>9</v>
      </c>
      <c r="H178" s="18" t="s">
        <v>10</v>
      </c>
      <c r="I178" s="19" t="s">
        <v>11</v>
      </c>
      <c r="J178" s="20" t="s">
        <v>12</v>
      </c>
      <c r="K178" s="17" t="s">
        <v>13</v>
      </c>
      <c r="N178" s="92"/>
      <c r="P178" s="92"/>
      <c r="Q178" s="239"/>
      <c r="R178" s="92"/>
      <c r="T178" s="92"/>
      <c r="V178" s="92"/>
      <c r="X178" s="92"/>
    </row>
    <row r="179" spans="1:24" x14ac:dyDescent="0.25">
      <c r="A179" s="21"/>
      <c r="B179" s="22"/>
      <c r="C179" s="23"/>
      <c r="D179" s="24" t="s">
        <v>14</v>
      </c>
      <c r="E179" s="24" t="s">
        <v>15</v>
      </c>
      <c r="F179" s="24" t="s">
        <v>16</v>
      </c>
      <c r="G179" s="25" t="s">
        <v>17</v>
      </c>
      <c r="H179" s="26" t="s">
        <v>18</v>
      </c>
      <c r="I179" s="17" t="s">
        <v>19</v>
      </c>
      <c r="J179" s="24" t="s">
        <v>16</v>
      </c>
      <c r="K179" s="23"/>
      <c r="N179" s="203"/>
      <c r="P179" s="92"/>
      <c r="Q179" s="239"/>
      <c r="R179" s="92"/>
      <c r="T179" s="83"/>
      <c r="U179" s="746"/>
      <c r="V179" s="87"/>
      <c r="X179" s="92"/>
    </row>
    <row r="180" spans="1:24" x14ac:dyDescent="0.25">
      <c r="A180" s="75"/>
      <c r="B180" s="400"/>
      <c r="C180" s="29"/>
      <c r="D180" s="241"/>
      <c r="E180" s="31"/>
      <c r="F180" s="32"/>
      <c r="G180" s="77"/>
      <c r="H180" s="33"/>
      <c r="I180" s="34"/>
      <c r="J180" s="35">
        <f>J170</f>
        <v>581205.86</v>
      </c>
      <c r="K180" s="36"/>
      <c r="N180" s="92"/>
      <c r="P180" s="92"/>
      <c r="R180" s="92"/>
      <c r="T180" s="92"/>
      <c r="V180" s="92"/>
      <c r="X180" s="92"/>
    </row>
    <row r="181" spans="1:24" x14ac:dyDescent="0.25">
      <c r="A181" s="79">
        <v>40886</v>
      </c>
      <c r="B181" s="746" t="s">
        <v>893</v>
      </c>
      <c r="C181" s="87" t="s">
        <v>944</v>
      </c>
      <c r="D181" s="746" t="s">
        <v>5696</v>
      </c>
      <c r="E181" s="83" t="s">
        <v>24</v>
      </c>
      <c r="F181" s="84">
        <v>34000</v>
      </c>
      <c r="G181" s="83">
        <v>1</v>
      </c>
      <c r="H181" s="83">
        <v>1</v>
      </c>
      <c r="I181" s="83"/>
      <c r="J181" s="86">
        <f>H181*F181</f>
        <v>34000</v>
      </c>
      <c r="K181" s="83" t="s">
        <v>495</v>
      </c>
    </row>
    <row r="182" spans="1:24" x14ac:dyDescent="0.25">
      <c r="A182" s="92"/>
      <c r="C182" s="92"/>
      <c r="E182" s="92"/>
      <c r="G182" s="92"/>
      <c r="H182" s="92"/>
      <c r="I182" s="92"/>
      <c r="K182" s="92"/>
      <c r="N182" s="128"/>
      <c r="P182" s="128"/>
      <c r="Q182" s="239"/>
      <c r="R182" s="128"/>
      <c r="T182" s="128"/>
      <c r="V182" s="128"/>
      <c r="X182" s="128"/>
    </row>
    <row r="183" spans="1:24" x14ac:dyDescent="0.25">
      <c r="A183" s="79">
        <v>40886</v>
      </c>
      <c r="B183" s="100" t="s">
        <v>893</v>
      </c>
      <c r="C183" s="147" t="s">
        <v>944</v>
      </c>
      <c r="D183" s="100" t="s">
        <v>5733</v>
      </c>
      <c r="E183" s="44" t="s">
        <v>24</v>
      </c>
      <c r="F183" s="84">
        <v>34000</v>
      </c>
      <c r="G183" s="85">
        <v>1</v>
      </c>
      <c r="H183" s="85">
        <v>1</v>
      </c>
      <c r="I183" s="44"/>
      <c r="J183" s="86">
        <f>H183*F183</f>
        <v>34000</v>
      </c>
      <c r="K183" s="44" t="s">
        <v>429</v>
      </c>
      <c r="N183" s="92"/>
      <c r="P183" s="92"/>
      <c r="R183" s="92"/>
      <c r="T183" s="92"/>
      <c r="V183" s="92"/>
      <c r="X183" s="92"/>
    </row>
    <row r="184" spans="1:24" x14ac:dyDescent="0.25">
      <c r="N184" s="92"/>
      <c r="O184" s="93"/>
      <c r="P184" s="92"/>
      <c r="R184" s="92"/>
      <c r="S184" s="93"/>
      <c r="T184" s="92"/>
      <c r="V184" s="92"/>
      <c r="W184" s="93"/>
      <c r="X184" s="92"/>
    </row>
    <row r="185" spans="1:24" x14ac:dyDescent="0.25">
      <c r="A185" s="79">
        <v>40862</v>
      </c>
      <c r="B185" s="746" t="s">
        <v>945</v>
      </c>
      <c r="C185" s="87" t="s">
        <v>946</v>
      </c>
      <c r="D185" s="746" t="s">
        <v>5732</v>
      </c>
      <c r="E185" s="83" t="s">
        <v>24</v>
      </c>
      <c r="F185" s="84">
        <v>45000</v>
      </c>
      <c r="G185" s="83">
        <v>1</v>
      </c>
      <c r="H185" s="83">
        <v>1</v>
      </c>
      <c r="I185" s="87"/>
      <c r="J185" s="86">
        <f>H185*F185</f>
        <v>45000</v>
      </c>
      <c r="K185" s="44" t="s">
        <v>947</v>
      </c>
      <c r="N185" s="79"/>
      <c r="O185" s="100"/>
      <c r="P185" s="147"/>
      <c r="Q185" s="239"/>
      <c r="R185" s="44"/>
      <c r="S185" s="84"/>
      <c r="T185" s="83"/>
      <c r="U185" s="746"/>
      <c r="V185" s="87"/>
      <c r="W185" s="100"/>
      <c r="X185" s="44"/>
    </row>
    <row r="186" spans="1:24" x14ac:dyDescent="0.25">
      <c r="A186" s="92"/>
      <c r="C186" s="92"/>
      <c r="E186" s="92"/>
      <c r="G186" s="92"/>
      <c r="I186" s="92"/>
      <c r="K186" s="92"/>
    </row>
    <row r="187" spans="1:24" x14ac:dyDescent="0.25">
      <c r="A187" s="480">
        <v>40807</v>
      </c>
      <c r="B187" s="474" t="s">
        <v>23</v>
      </c>
      <c r="C187" s="481" t="s">
        <v>948</v>
      </c>
      <c r="D187" s="474" t="s">
        <v>5731</v>
      </c>
      <c r="E187" s="413" t="s">
        <v>24</v>
      </c>
      <c r="F187" s="387">
        <v>36500</v>
      </c>
      <c r="G187" s="413">
        <v>1</v>
      </c>
      <c r="H187" s="413">
        <v>1</v>
      </c>
      <c r="I187" s="481"/>
      <c r="J187" s="412">
        <f>H187*F187</f>
        <v>36500</v>
      </c>
      <c r="K187" s="413" t="s">
        <v>495</v>
      </c>
      <c r="L187" s="417" t="s">
        <v>5629</v>
      </c>
    </row>
    <row r="189" spans="1:24" x14ac:dyDescent="0.25">
      <c r="A189" s="95">
        <v>40774</v>
      </c>
      <c r="B189" s="45" t="s">
        <v>23</v>
      </c>
      <c r="C189" s="39" t="s">
        <v>949</v>
      </c>
      <c r="D189" s="45" t="s">
        <v>5730</v>
      </c>
      <c r="E189" s="144" t="s">
        <v>24</v>
      </c>
      <c r="F189" s="98">
        <v>39500</v>
      </c>
      <c r="G189" s="172">
        <v>1</v>
      </c>
      <c r="H189" s="99">
        <v>1</v>
      </c>
      <c r="I189" s="173"/>
      <c r="J189" s="86">
        <f>H189*F189</f>
        <v>39500</v>
      </c>
      <c r="K189" s="44" t="s">
        <v>836</v>
      </c>
    </row>
    <row r="191" spans="1:24" x14ac:dyDescent="0.25">
      <c r="A191" s="79">
        <v>40774</v>
      </c>
      <c r="B191" s="107" t="s">
        <v>950</v>
      </c>
      <c r="C191" s="87" t="s">
        <v>951</v>
      </c>
      <c r="D191" s="100" t="s">
        <v>5701</v>
      </c>
      <c r="E191" s="83" t="s">
        <v>24</v>
      </c>
      <c r="F191" s="84">
        <v>51490</v>
      </c>
      <c r="G191" s="83">
        <v>1</v>
      </c>
      <c r="H191" s="83">
        <v>1</v>
      </c>
      <c r="I191" s="83"/>
      <c r="J191" s="86">
        <f>H191*F191</f>
        <v>51490</v>
      </c>
      <c r="K191" s="83" t="s">
        <v>836</v>
      </c>
    </row>
    <row r="193" spans="1:11" x14ac:dyDescent="0.25">
      <c r="A193" s="95">
        <v>40766</v>
      </c>
      <c r="B193" s="100" t="s">
        <v>945</v>
      </c>
      <c r="C193" s="39" t="s">
        <v>952</v>
      </c>
      <c r="D193" s="100" t="s">
        <v>5729</v>
      </c>
      <c r="E193" s="144" t="s">
        <v>24</v>
      </c>
      <c r="F193" s="98">
        <v>38000</v>
      </c>
      <c r="G193" s="99">
        <v>1</v>
      </c>
      <c r="H193" s="99">
        <v>1</v>
      </c>
      <c r="I193" s="144"/>
      <c r="J193" s="86">
        <f>H193*F193</f>
        <v>38000</v>
      </c>
      <c r="K193" s="44" t="s">
        <v>953</v>
      </c>
    </row>
    <row r="195" spans="1:11" x14ac:dyDescent="0.25">
      <c r="A195" s="37">
        <v>40759</v>
      </c>
      <c r="B195" s="40" t="s">
        <v>23</v>
      </c>
      <c r="C195" s="50" t="s">
        <v>954</v>
      </c>
      <c r="D195" s="38"/>
      <c r="E195" s="38" t="s">
        <v>24</v>
      </c>
      <c r="F195" s="51">
        <v>14427</v>
      </c>
      <c r="G195" s="49">
        <v>1</v>
      </c>
      <c r="H195" s="49">
        <v>1</v>
      </c>
      <c r="I195" s="52"/>
      <c r="J195" s="170">
        <f>H195*F195</f>
        <v>14427</v>
      </c>
      <c r="K195" s="44" t="s">
        <v>36</v>
      </c>
    </row>
    <row r="197" spans="1:11" x14ac:dyDescent="0.25">
      <c r="A197" s="95">
        <v>40739</v>
      </c>
      <c r="B197" s="45" t="s">
        <v>955</v>
      </c>
      <c r="C197" s="39" t="s">
        <v>956</v>
      </c>
      <c r="D197" s="100" t="s">
        <v>5700</v>
      </c>
      <c r="E197" s="144" t="s">
        <v>24</v>
      </c>
      <c r="F197" s="98">
        <v>22400</v>
      </c>
      <c r="G197" s="99">
        <v>1</v>
      </c>
      <c r="H197" s="99">
        <v>1</v>
      </c>
      <c r="I197" s="144"/>
      <c r="J197" s="86">
        <f>H197*F197</f>
        <v>22400</v>
      </c>
      <c r="K197" s="44" t="s">
        <v>468</v>
      </c>
    </row>
    <row r="199" spans="1:11" x14ac:dyDescent="0.25">
      <c r="A199" s="79">
        <v>40647</v>
      </c>
      <c r="B199" s="746" t="s">
        <v>23</v>
      </c>
      <c r="C199" s="81" t="s">
        <v>957</v>
      </c>
      <c r="D199" s="746" t="s">
        <v>5728</v>
      </c>
      <c r="E199" s="83" t="s">
        <v>24</v>
      </c>
      <c r="F199" s="748">
        <v>34950</v>
      </c>
      <c r="G199" s="83">
        <v>1</v>
      </c>
      <c r="H199" s="83">
        <v>1</v>
      </c>
      <c r="I199" s="83"/>
      <c r="J199" s="86">
        <f>H199*F199</f>
        <v>34950</v>
      </c>
      <c r="K199" s="83" t="s">
        <v>36</v>
      </c>
    </row>
    <row r="201" spans="1:11" x14ac:dyDescent="0.25">
      <c r="A201" s="54">
        <v>40640</v>
      </c>
      <c r="B201" s="38" t="s">
        <v>958</v>
      </c>
      <c r="C201" s="147" t="s">
        <v>959</v>
      </c>
      <c r="D201" s="100"/>
      <c r="E201" s="38" t="s">
        <v>24</v>
      </c>
      <c r="F201" s="51">
        <v>11179.75</v>
      </c>
      <c r="G201" s="49">
        <v>1</v>
      </c>
      <c r="H201" s="49">
        <v>1</v>
      </c>
      <c r="I201" s="38"/>
      <c r="J201" s="170">
        <f>H201*F201</f>
        <v>11179.75</v>
      </c>
      <c r="K201" s="44" t="s">
        <v>431</v>
      </c>
    </row>
    <row r="203" spans="1:11" x14ac:dyDescent="0.25">
      <c r="A203" s="79">
        <v>40595</v>
      </c>
      <c r="B203" s="100" t="s">
        <v>960</v>
      </c>
      <c r="C203" s="39" t="s">
        <v>961</v>
      </c>
      <c r="D203" s="746" t="s">
        <v>5697</v>
      </c>
      <c r="E203" s="44" t="s">
        <v>24</v>
      </c>
      <c r="F203" s="748">
        <v>17800</v>
      </c>
      <c r="G203" s="83">
        <v>1</v>
      </c>
      <c r="H203" s="83">
        <v>1</v>
      </c>
      <c r="I203" s="83"/>
      <c r="J203" s="86">
        <f>H203*F203</f>
        <v>17800</v>
      </c>
      <c r="K203" s="83" t="s">
        <v>505</v>
      </c>
    </row>
    <row r="204" spans="1:11" x14ac:dyDescent="0.25">
      <c r="A204" s="105"/>
      <c r="B204" s="256"/>
      <c r="C204" s="66"/>
      <c r="D204" s="13"/>
      <c r="E204" s="67"/>
      <c r="F204" s="68"/>
      <c r="G204" s="1952" t="s">
        <v>20</v>
      </c>
      <c r="H204" s="1953"/>
      <c r="I204" s="1954"/>
      <c r="J204" s="69">
        <f>SUM(J180:J203)</f>
        <v>960452.61</v>
      </c>
      <c r="K204" s="23"/>
    </row>
    <row r="205" spans="1:11" ht="15.75" x14ac:dyDescent="0.25">
      <c r="A205" s="1923" t="s">
        <v>0</v>
      </c>
      <c r="B205" s="1923"/>
      <c r="C205" s="1923"/>
      <c r="D205" s="1923"/>
      <c r="E205" s="1923"/>
      <c r="F205" s="1923"/>
      <c r="G205" s="1923"/>
      <c r="H205" s="1923"/>
      <c r="I205" s="1923"/>
      <c r="J205" s="1923"/>
      <c r="K205" s="1923"/>
    </row>
    <row r="206" spans="1:11" ht="15.75" x14ac:dyDescent="0.25">
      <c r="A206" s="136"/>
      <c r="B206" s="137"/>
      <c r="C206" s="1924" t="s">
        <v>326</v>
      </c>
      <c r="D206" s="1924"/>
      <c r="E206" s="1924"/>
      <c r="F206" s="1924"/>
      <c r="G206" s="1924"/>
      <c r="H206" s="1924"/>
      <c r="I206" s="1924"/>
      <c r="J206" s="138"/>
      <c r="K206" s="2" t="s">
        <v>908</v>
      </c>
    </row>
    <row r="207" spans="1:11" x14ac:dyDescent="0.25">
      <c r="A207" s="1925"/>
      <c r="B207" s="1925"/>
      <c r="C207" s="1925"/>
      <c r="D207" s="1925"/>
      <c r="E207" s="1925"/>
      <c r="F207" s="1925"/>
      <c r="G207" s="1925"/>
      <c r="H207" s="1925"/>
      <c r="I207" s="1925"/>
      <c r="J207" s="1925"/>
      <c r="K207" s="1925"/>
    </row>
    <row r="208" spans="1:11" ht="15.75" x14ac:dyDescent="0.25">
      <c r="A208" s="1924" t="s">
        <v>48</v>
      </c>
      <c r="B208" s="1924"/>
      <c r="C208" s="1924"/>
      <c r="D208" s="1924"/>
      <c r="E208" s="1924"/>
      <c r="F208" s="1924"/>
      <c r="G208" s="1924"/>
      <c r="H208" s="1924"/>
      <c r="I208" s="1924"/>
      <c r="J208" s="1924"/>
      <c r="K208" s="1924"/>
    </row>
    <row r="209" spans="1:12" x14ac:dyDescent="0.25">
      <c r="A209" s="4"/>
      <c r="B209" s="745"/>
      <c r="C209" s="745"/>
      <c r="D209" s="6"/>
      <c r="E209" s="6"/>
      <c r="F209" s="6"/>
      <c r="G209" s="7"/>
      <c r="H209" s="7"/>
      <c r="I209" s="6"/>
      <c r="J209" s="6"/>
      <c r="K209" s="8"/>
    </row>
    <row r="210" spans="1:12" x14ac:dyDescent="0.25">
      <c r="A210" s="1926" t="s">
        <v>2</v>
      </c>
      <c r="B210" s="1926"/>
      <c r="C210" s="1926"/>
      <c r="D210" s="1926"/>
      <c r="E210" s="1926"/>
      <c r="F210" s="1926"/>
      <c r="G210" s="1926"/>
      <c r="H210" s="1926"/>
      <c r="I210" s="1926"/>
      <c r="J210" s="1926"/>
      <c r="K210" s="1926"/>
    </row>
    <row r="211" spans="1:12" x14ac:dyDescent="0.25">
      <c r="A211" s="9"/>
      <c r="B211" s="10"/>
      <c r="C211" s="11"/>
      <c r="D211" s="13"/>
      <c r="E211" s="12"/>
      <c r="F211" s="13"/>
      <c r="G211" s="14"/>
      <c r="H211" s="14"/>
      <c r="I211" s="12"/>
      <c r="J211" s="12"/>
      <c r="K211" s="11"/>
    </row>
    <row r="212" spans="1:12" x14ac:dyDescent="0.25">
      <c r="A212" s="15" t="s">
        <v>3</v>
      </c>
      <c r="B212" s="16" t="s">
        <v>4</v>
      </c>
      <c r="C212" s="17" t="s">
        <v>5</v>
      </c>
      <c r="D212" s="16" t="s">
        <v>6</v>
      </c>
      <c r="E212" s="16" t="s">
        <v>7</v>
      </c>
      <c r="F212" s="16" t="s">
        <v>8</v>
      </c>
      <c r="G212" s="18" t="s">
        <v>9</v>
      </c>
      <c r="H212" s="18" t="s">
        <v>10</v>
      </c>
      <c r="I212" s="19" t="s">
        <v>11</v>
      </c>
      <c r="J212" s="20" t="s">
        <v>12</v>
      </c>
      <c r="K212" s="17" t="s">
        <v>13</v>
      </c>
    </row>
    <row r="213" spans="1:12" x14ac:dyDescent="0.25">
      <c r="A213" s="21"/>
      <c r="B213" s="22"/>
      <c r="C213" s="23"/>
      <c r="D213" s="24" t="s">
        <v>14</v>
      </c>
      <c r="E213" s="24" t="s">
        <v>15</v>
      </c>
      <c r="F213" s="24" t="s">
        <v>16</v>
      </c>
      <c r="G213" s="25" t="s">
        <v>17</v>
      </c>
      <c r="H213" s="26" t="s">
        <v>18</v>
      </c>
      <c r="I213" s="17" t="s">
        <v>19</v>
      </c>
      <c r="J213" s="24" t="s">
        <v>16</v>
      </c>
      <c r="K213" s="23"/>
    </row>
    <row r="214" spans="1:12" x14ac:dyDescent="0.25">
      <c r="J214" s="35">
        <f>J204</f>
        <v>960452.61</v>
      </c>
    </row>
    <row r="215" spans="1:12" x14ac:dyDescent="0.25">
      <c r="A215" s="480">
        <v>40508</v>
      </c>
      <c r="B215" s="419" t="s">
        <v>23</v>
      </c>
      <c r="C215" s="381" t="s">
        <v>6780</v>
      </c>
      <c r="D215" s="419" t="s">
        <v>5727</v>
      </c>
      <c r="E215" s="386" t="s">
        <v>24</v>
      </c>
      <c r="F215" s="498">
        <v>54000</v>
      </c>
      <c r="G215" s="413">
        <v>1</v>
      </c>
      <c r="H215" s="474">
        <v>1</v>
      </c>
      <c r="I215" s="413"/>
      <c r="J215" s="412">
        <f>H215*F215</f>
        <v>54000</v>
      </c>
      <c r="K215" s="413" t="s">
        <v>709</v>
      </c>
      <c r="L215" s="417" t="s">
        <v>5604</v>
      </c>
    </row>
    <row r="217" spans="1:12" x14ac:dyDescent="0.25">
      <c r="A217" s="133">
        <v>40508</v>
      </c>
      <c r="B217" s="100" t="s">
        <v>963</v>
      </c>
      <c r="C217" s="135" t="s">
        <v>964</v>
      </c>
      <c r="D217" s="45" t="s">
        <v>5695</v>
      </c>
      <c r="E217" s="100" t="s">
        <v>24</v>
      </c>
      <c r="F217" s="84">
        <v>54000</v>
      </c>
      <c r="G217" s="102">
        <v>1</v>
      </c>
      <c r="H217" s="102">
        <v>1</v>
      </c>
      <c r="I217" s="101"/>
      <c r="J217" s="86">
        <f>H217*F217</f>
        <v>54000</v>
      </c>
      <c r="K217" s="100" t="s">
        <v>896</v>
      </c>
    </row>
    <row r="219" spans="1:12" x14ac:dyDescent="0.25">
      <c r="A219" s="225">
        <v>40455</v>
      </c>
      <c r="B219" s="746" t="s">
        <v>965</v>
      </c>
      <c r="C219" s="81" t="s">
        <v>922</v>
      </c>
      <c r="D219" s="100" t="s">
        <v>5694</v>
      </c>
      <c r="E219" s="83" t="s">
        <v>24</v>
      </c>
      <c r="F219" s="748">
        <v>21780</v>
      </c>
      <c r="G219" s="83">
        <v>2</v>
      </c>
      <c r="H219" s="83">
        <v>2</v>
      </c>
      <c r="I219" s="83"/>
      <c r="J219" s="86">
        <f>H219*F219</f>
        <v>43560</v>
      </c>
      <c r="K219" s="83" t="s">
        <v>470</v>
      </c>
    </row>
    <row r="221" spans="1:12" x14ac:dyDescent="0.25">
      <c r="A221" s="79">
        <v>40230</v>
      </c>
      <c r="B221" s="100" t="s">
        <v>23</v>
      </c>
      <c r="C221" s="147" t="s">
        <v>966</v>
      </c>
      <c r="D221" s="100" t="s">
        <v>5726</v>
      </c>
      <c r="E221" s="44" t="s">
        <v>24</v>
      </c>
      <c r="F221" s="84">
        <v>58000</v>
      </c>
      <c r="G221" s="85">
        <v>1</v>
      </c>
      <c r="H221" s="102">
        <v>1</v>
      </c>
      <c r="I221" s="44"/>
      <c r="J221" s="86">
        <f>H221*F221</f>
        <v>58000</v>
      </c>
      <c r="K221" s="44" t="s">
        <v>836</v>
      </c>
    </row>
    <row r="223" spans="1:12" x14ac:dyDescent="0.25">
      <c r="A223" s="79">
        <v>40218</v>
      </c>
      <c r="B223" s="100" t="s">
        <v>967</v>
      </c>
      <c r="C223" s="39" t="s">
        <v>968</v>
      </c>
      <c r="D223" s="100" t="s">
        <v>5725</v>
      </c>
      <c r="E223" s="144" t="s">
        <v>24</v>
      </c>
      <c r="F223" s="748">
        <v>18950</v>
      </c>
      <c r="G223" s="99">
        <v>1</v>
      </c>
      <c r="H223" s="150">
        <v>1</v>
      </c>
      <c r="I223" s="144"/>
      <c r="J223" s="86">
        <f>H223*F223</f>
        <v>18950</v>
      </c>
      <c r="K223" s="44" t="s">
        <v>57</v>
      </c>
    </row>
    <row r="225" spans="1:12" x14ac:dyDescent="0.25">
      <c r="A225" s="418" t="s">
        <v>511</v>
      </c>
      <c r="B225" s="382" t="s">
        <v>963</v>
      </c>
      <c r="C225" s="381" t="s">
        <v>6773</v>
      </c>
      <c r="D225" s="419" t="s">
        <v>5724</v>
      </c>
      <c r="E225" s="386" t="s">
        <v>24</v>
      </c>
      <c r="F225" s="387">
        <v>54000</v>
      </c>
      <c r="G225" s="420">
        <v>1</v>
      </c>
      <c r="H225" s="421">
        <v>1</v>
      </c>
      <c r="I225" s="422"/>
      <c r="J225" s="412">
        <f>H225*F225</f>
        <v>54000</v>
      </c>
      <c r="K225" s="386" t="s">
        <v>831</v>
      </c>
      <c r="L225" s="417" t="s">
        <v>5604</v>
      </c>
    </row>
    <row r="227" spans="1:12" x14ac:dyDescent="0.25">
      <c r="A227" s="85" t="s">
        <v>511</v>
      </c>
      <c r="B227" s="100" t="s">
        <v>893</v>
      </c>
      <c r="C227" s="147" t="s">
        <v>969</v>
      </c>
      <c r="D227" s="100" t="s">
        <v>5684</v>
      </c>
      <c r="E227" s="44" t="s">
        <v>24</v>
      </c>
      <c r="F227" s="84">
        <v>48000</v>
      </c>
      <c r="G227" s="49">
        <v>1</v>
      </c>
      <c r="H227" s="49">
        <v>1</v>
      </c>
      <c r="I227" s="38"/>
      <c r="J227" s="170">
        <f>H227*F227</f>
        <v>48000</v>
      </c>
      <c r="K227" s="44" t="s">
        <v>181</v>
      </c>
    </row>
    <row r="229" spans="1:12" x14ac:dyDescent="0.25">
      <c r="A229" s="85" t="s">
        <v>511</v>
      </c>
      <c r="B229" s="100" t="s">
        <v>169</v>
      </c>
      <c r="C229" s="46" t="s">
        <v>970</v>
      </c>
      <c r="D229" s="100" t="s">
        <v>5692</v>
      </c>
      <c r="E229" s="38" t="s">
        <v>24</v>
      </c>
      <c r="F229" s="178">
        <v>14364.75</v>
      </c>
      <c r="G229" s="85">
        <v>1</v>
      </c>
      <c r="H229" s="102">
        <v>1</v>
      </c>
      <c r="I229" s="53"/>
      <c r="J229" s="86">
        <f>H229*F229</f>
        <v>14364.75</v>
      </c>
      <c r="K229" s="44" t="s">
        <v>505</v>
      </c>
    </row>
    <row r="231" spans="1:12" x14ac:dyDescent="0.25">
      <c r="A231" s="79">
        <v>40135</v>
      </c>
      <c r="B231" s="100" t="s">
        <v>820</v>
      </c>
      <c r="C231" s="147" t="s">
        <v>971</v>
      </c>
      <c r="D231" s="100" t="s">
        <v>3279</v>
      </c>
      <c r="E231" s="44" t="s">
        <v>24</v>
      </c>
      <c r="F231" s="84">
        <v>47245</v>
      </c>
      <c r="G231" s="85">
        <v>1</v>
      </c>
      <c r="H231" s="102">
        <v>1</v>
      </c>
      <c r="I231" s="44"/>
      <c r="J231" s="86">
        <f>H231*F231</f>
        <v>47245</v>
      </c>
      <c r="K231" s="44" t="s">
        <v>57</v>
      </c>
    </row>
    <row r="232" spans="1:12" x14ac:dyDescent="0.25">
      <c r="A232" s="92"/>
      <c r="C232" s="92"/>
      <c r="D232"/>
      <c r="E232" s="92"/>
      <c r="G232" s="92"/>
      <c r="I232" s="92"/>
      <c r="K232" s="92"/>
    </row>
    <row r="233" spans="1:12" x14ac:dyDescent="0.25">
      <c r="A233" s="95">
        <v>39981</v>
      </c>
      <c r="B233" s="45" t="s">
        <v>972</v>
      </c>
      <c r="C233" s="39" t="s">
        <v>973</v>
      </c>
      <c r="D233" s="45" t="s">
        <v>3281</v>
      </c>
      <c r="E233" s="144" t="s">
        <v>24</v>
      </c>
      <c r="F233" s="98">
        <v>198000</v>
      </c>
      <c r="G233" s="99">
        <v>1</v>
      </c>
      <c r="H233" s="150">
        <v>1</v>
      </c>
      <c r="I233" s="144"/>
      <c r="J233" s="86">
        <f>H233*F233</f>
        <v>198000</v>
      </c>
      <c r="K233" s="44" t="s">
        <v>57</v>
      </c>
    </row>
    <row r="235" spans="1:12" x14ac:dyDescent="0.25">
      <c r="A235" s="49" t="s">
        <v>520</v>
      </c>
      <c r="B235" s="38" t="s">
        <v>916</v>
      </c>
      <c r="C235" s="53" t="s">
        <v>974</v>
      </c>
      <c r="D235" s="100"/>
      <c r="E235" s="38" t="s">
        <v>24</v>
      </c>
      <c r="F235" s="51">
        <v>12857.95</v>
      </c>
      <c r="G235" s="49">
        <v>1</v>
      </c>
      <c r="H235" s="49">
        <v>1</v>
      </c>
      <c r="I235" s="52"/>
      <c r="J235" s="170">
        <f>H235*F235</f>
        <v>12857.95</v>
      </c>
      <c r="K235" s="44" t="s">
        <v>555</v>
      </c>
    </row>
    <row r="237" spans="1:12" x14ac:dyDescent="0.25">
      <c r="A237" s="49" t="s">
        <v>520</v>
      </c>
      <c r="B237" s="44" t="s">
        <v>311</v>
      </c>
      <c r="C237" s="134" t="s">
        <v>975</v>
      </c>
      <c r="D237" s="44"/>
      <c r="E237" s="100" t="s">
        <v>24</v>
      </c>
      <c r="F237" s="178">
        <v>4100</v>
      </c>
      <c r="G237" s="102">
        <v>1</v>
      </c>
      <c r="H237" s="85">
        <v>1</v>
      </c>
      <c r="I237" s="100"/>
      <c r="J237" s="170">
        <f>H237*F237</f>
        <v>4100</v>
      </c>
      <c r="K237" s="44" t="s">
        <v>778</v>
      </c>
    </row>
    <row r="238" spans="1:12" x14ac:dyDescent="0.25">
      <c r="A238" s="105"/>
      <c r="B238" s="10"/>
      <c r="C238" s="214"/>
      <c r="D238" s="13"/>
      <c r="E238" s="67"/>
      <c r="F238" s="267"/>
      <c r="G238" s="1952" t="s">
        <v>20</v>
      </c>
      <c r="H238" s="1953"/>
      <c r="I238" s="1953"/>
      <c r="J238" s="69">
        <f>SUM(J214:J237)</f>
        <v>1567530.3099999998</v>
      </c>
      <c r="K238" s="23"/>
    </row>
    <row r="239" spans="1:12" ht="15.75" x14ac:dyDescent="0.25">
      <c r="A239" s="1923" t="s">
        <v>0</v>
      </c>
      <c r="B239" s="1923"/>
      <c r="C239" s="1923"/>
      <c r="D239" s="1923"/>
      <c r="E239" s="1923"/>
      <c r="F239" s="1923"/>
      <c r="G239" s="1923"/>
      <c r="H239" s="1923"/>
      <c r="I239" s="1923"/>
      <c r="J239" s="1923"/>
      <c r="K239" s="1923"/>
    </row>
    <row r="240" spans="1:12" ht="15.75" x14ac:dyDescent="0.25">
      <c r="A240" s="1"/>
      <c r="B240" s="2"/>
      <c r="C240" s="1924" t="s">
        <v>326</v>
      </c>
      <c r="D240" s="1924"/>
      <c r="E240" s="1924"/>
      <c r="F240" s="1924"/>
      <c r="G240" s="1924"/>
      <c r="H240" s="1924"/>
      <c r="I240" s="1924"/>
      <c r="J240" s="3"/>
      <c r="K240" s="2" t="s">
        <v>926</v>
      </c>
    </row>
    <row r="241" spans="1:11" x14ac:dyDescent="0.25">
      <c r="A241" s="1925"/>
      <c r="B241" s="1925"/>
      <c r="C241" s="1925"/>
      <c r="D241" s="1925"/>
      <c r="E241" s="1925"/>
      <c r="F241" s="1925"/>
      <c r="G241" s="1925"/>
      <c r="H241" s="1925"/>
      <c r="I241" s="1925"/>
      <c r="J241" s="1925"/>
      <c r="K241" s="1925"/>
    </row>
    <row r="242" spans="1:11" ht="15.75" x14ac:dyDescent="0.25">
      <c r="A242" s="1924" t="s">
        <v>48</v>
      </c>
      <c r="B242" s="1924"/>
      <c r="C242" s="1924"/>
      <c r="D242" s="1924"/>
      <c r="E242" s="1924"/>
      <c r="F242" s="1924"/>
      <c r="G242" s="1924"/>
      <c r="H242" s="1924"/>
      <c r="I242" s="1924"/>
      <c r="J242" s="1924"/>
      <c r="K242" s="1924"/>
    </row>
    <row r="243" spans="1:11" x14ac:dyDescent="0.25">
      <c r="A243" s="4"/>
      <c r="B243" s="745"/>
      <c r="C243" s="745"/>
      <c r="D243" s="6"/>
      <c r="E243" s="6"/>
      <c r="F243" s="6"/>
      <c r="G243" s="7"/>
      <c r="H243" s="7"/>
      <c r="I243" s="6"/>
      <c r="J243" s="6"/>
      <c r="K243" s="8"/>
    </row>
    <row r="244" spans="1:11" x14ac:dyDescent="0.25">
      <c r="A244" s="1926" t="s">
        <v>2</v>
      </c>
      <c r="B244" s="1926"/>
      <c r="C244" s="1926"/>
      <c r="D244" s="1926"/>
      <c r="E244" s="1926"/>
      <c r="F244" s="1926"/>
      <c r="G244" s="1926"/>
      <c r="H244" s="1926"/>
      <c r="I244" s="1926"/>
      <c r="J244" s="1926"/>
      <c r="K244" s="1926"/>
    </row>
    <row r="245" spans="1:11" x14ac:dyDescent="0.25">
      <c r="A245" s="9"/>
      <c r="B245" s="10"/>
      <c r="C245" s="11"/>
      <c r="D245" s="13"/>
      <c r="E245" s="12"/>
      <c r="F245" s="13"/>
      <c r="G245" s="14"/>
      <c r="H245" s="14"/>
      <c r="I245" s="12"/>
      <c r="J245" s="12"/>
      <c r="K245" s="11"/>
    </row>
    <row r="246" spans="1:11" x14ac:dyDescent="0.25">
      <c r="A246" s="15" t="s">
        <v>3</v>
      </c>
      <c r="B246" s="16" t="s">
        <v>4</v>
      </c>
      <c r="C246" s="17" t="s">
        <v>5</v>
      </c>
      <c r="D246" s="16" t="s">
        <v>6</v>
      </c>
      <c r="E246" s="16" t="s">
        <v>7</v>
      </c>
      <c r="F246" s="16" t="s">
        <v>8</v>
      </c>
      <c r="G246" s="18" t="s">
        <v>9</v>
      </c>
      <c r="H246" s="18" t="s">
        <v>10</v>
      </c>
      <c r="I246" s="19" t="s">
        <v>11</v>
      </c>
      <c r="J246" s="20" t="s">
        <v>12</v>
      </c>
      <c r="K246" s="17" t="s">
        <v>13</v>
      </c>
    </row>
    <row r="247" spans="1:11" x14ac:dyDescent="0.25">
      <c r="A247" s="139"/>
      <c r="B247" s="22"/>
      <c r="C247" s="44"/>
      <c r="D247" s="24" t="s">
        <v>14</v>
      </c>
      <c r="E247" s="140" t="s">
        <v>15</v>
      </c>
      <c r="F247" s="24" t="s">
        <v>16</v>
      </c>
      <c r="G247" s="25" t="s">
        <v>17</v>
      </c>
      <c r="H247" s="26" t="s">
        <v>18</v>
      </c>
      <c r="I247" s="17" t="s">
        <v>19</v>
      </c>
      <c r="J247" s="24" t="s">
        <v>16</v>
      </c>
      <c r="K247" s="44"/>
    </row>
    <row r="248" spans="1:11" x14ac:dyDescent="0.25">
      <c r="A248" s="75"/>
      <c r="B248" s="76"/>
      <c r="C248" s="29"/>
      <c r="D248" s="241"/>
      <c r="E248" s="31"/>
      <c r="F248" s="32"/>
      <c r="G248" s="1949" t="s">
        <v>353</v>
      </c>
      <c r="H248" s="1950"/>
      <c r="I248" s="1951"/>
      <c r="J248" s="35">
        <f>J238</f>
        <v>1567530.3099999998</v>
      </c>
      <c r="K248" s="36"/>
    </row>
    <row r="249" spans="1:11" x14ac:dyDescent="0.25">
      <c r="A249" s="85" t="s">
        <v>526</v>
      </c>
      <c r="B249" s="100" t="s">
        <v>23</v>
      </c>
      <c r="C249" s="46" t="s">
        <v>977</v>
      </c>
      <c r="D249" s="100" t="s">
        <v>5723</v>
      </c>
      <c r="E249" s="44" t="s">
        <v>24</v>
      </c>
      <c r="F249" s="84">
        <v>28888</v>
      </c>
      <c r="G249" s="85">
        <v>1</v>
      </c>
      <c r="H249" s="102">
        <v>1</v>
      </c>
      <c r="I249" s="53"/>
      <c r="J249" s="86">
        <f>H249*F249</f>
        <v>28888</v>
      </c>
      <c r="K249" s="44" t="s">
        <v>778</v>
      </c>
    </row>
    <row r="251" spans="1:11" x14ac:dyDescent="0.25">
      <c r="A251" s="271" t="s">
        <v>526</v>
      </c>
      <c r="B251" s="100" t="s">
        <v>820</v>
      </c>
      <c r="C251" s="147" t="s">
        <v>978</v>
      </c>
      <c r="D251" s="100" t="s">
        <v>5722</v>
      </c>
      <c r="E251" s="44" t="s">
        <v>24</v>
      </c>
      <c r="F251" s="84">
        <v>47245</v>
      </c>
      <c r="G251" s="85">
        <v>1</v>
      </c>
      <c r="H251" s="102">
        <v>1</v>
      </c>
      <c r="I251" s="44"/>
      <c r="J251" s="86">
        <f>H251*F251</f>
        <v>47245</v>
      </c>
      <c r="K251" s="44" t="s">
        <v>778</v>
      </c>
    </row>
    <row r="252" spans="1:11" x14ac:dyDescent="0.25">
      <c r="A252" s="92"/>
      <c r="C252" s="92"/>
      <c r="D252"/>
      <c r="E252" s="92"/>
      <c r="G252" s="92"/>
      <c r="I252" s="92"/>
      <c r="K252" s="92"/>
    </row>
    <row r="253" spans="1:11" x14ac:dyDescent="0.25">
      <c r="A253" s="95">
        <v>39063</v>
      </c>
      <c r="B253" s="45" t="s">
        <v>979</v>
      </c>
      <c r="C253" s="39" t="s">
        <v>980</v>
      </c>
      <c r="D253" s="45" t="s">
        <v>5721</v>
      </c>
      <c r="E253" s="144" t="s">
        <v>24</v>
      </c>
      <c r="F253" s="98">
        <v>55000</v>
      </c>
      <c r="G253" s="99">
        <v>1</v>
      </c>
      <c r="H253" s="150">
        <v>1</v>
      </c>
      <c r="I253" s="144"/>
      <c r="J253" s="86">
        <f>H253*F253</f>
        <v>55000</v>
      </c>
      <c r="K253" s="44" t="s">
        <v>981</v>
      </c>
    </row>
    <row r="255" spans="1:11" x14ac:dyDescent="0.25">
      <c r="A255" s="54">
        <v>38615</v>
      </c>
      <c r="B255" s="38" t="s">
        <v>982</v>
      </c>
      <c r="C255" s="50" t="s">
        <v>983</v>
      </c>
      <c r="D255" s="38"/>
      <c r="E255" s="38" t="s">
        <v>24</v>
      </c>
      <c r="F255" s="51">
        <v>10650</v>
      </c>
      <c r="G255" s="49">
        <v>1</v>
      </c>
      <c r="H255" s="49">
        <v>1</v>
      </c>
      <c r="I255" s="38"/>
      <c r="J255" s="170">
        <f>H255*F255</f>
        <v>10650</v>
      </c>
      <c r="K255" s="44" t="s">
        <v>181</v>
      </c>
    </row>
    <row r="257" spans="1:12" x14ac:dyDescent="0.25">
      <c r="A257" s="79">
        <v>38568</v>
      </c>
      <c r="B257" s="100" t="s">
        <v>984</v>
      </c>
      <c r="C257" s="46" t="s">
        <v>985</v>
      </c>
      <c r="D257" s="746" t="s">
        <v>5683</v>
      </c>
      <c r="E257" s="44" t="s">
        <v>24</v>
      </c>
      <c r="F257" s="84">
        <v>15895</v>
      </c>
      <c r="G257" s="85">
        <v>1</v>
      </c>
      <c r="H257" s="102">
        <v>1</v>
      </c>
      <c r="I257" s="53"/>
      <c r="J257" s="86">
        <f>H257*F257</f>
        <v>15895</v>
      </c>
      <c r="K257" s="44" t="s">
        <v>986</v>
      </c>
    </row>
    <row r="259" spans="1:12" x14ac:dyDescent="0.25">
      <c r="A259" s="54">
        <v>38286</v>
      </c>
      <c r="B259" s="44" t="s">
        <v>23</v>
      </c>
      <c r="C259" s="134" t="s">
        <v>987</v>
      </c>
      <c r="D259" s="44"/>
      <c r="E259" s="100" t="s">
        <v>24</v>
      </c>
      <c r="F259" s="178">
        <v>11032</v>
      </c>
      <c r="G259" s="102">
        <v>1</v>
      </c>
      <c r="H259" s="85">
        <v>1</v>
      </c>
      <c r="I259" s="100"/>
      <c r="J259" s="170">
        <f>H259*F259</f>
        <v>11032</v>
      </c>
      <c r="K259" s="44" t="s">
        <v>170</v>
      </c>
    </row>
    <row r="261" spans="1:12" x14ac:dyDescent="0.25">
      <c r="A261" s="49" t="s">
        <v>988</v>
      </c>
      <c r="B261" s="38" t="s">
        <v>989</v>
      </c>
      <c r="C261" s="50" t="s">
        <v>990</v>
      </c>
      <c r="D261" s="38"/>
      <c r="E261" s="38" t="s">
        <v>24</v>
      </c>
      <c r="F261" s="51">
        <v>1575</v>
      </c>
      <c r="G261" s="49">
        <v>2</v>
      </c>
      <c r="H261" s="49">
        <v>2</v>
      </c>
      <c r="I261" s="38"/>
      <c r="J261" s="170">
        <f>H261*F261</f>
        <v>3150</v>
      </c>
      <c r="K261" s="44" t="s">
        <v>778</v>
      </c>
    </row>
    <row r="263" spans="1:12" x14ac:dyDescent="0.25">
      <c r="A263" s="79">
        <v>37046</v>
      </c>
      <c r="B263" s="746" t="s">
        <v>935</v>
      </c>
      <c r="C263" s="87" t="s">
        <v>991</v>
      </c>
      <c r="D263" s="100" t="s">
        <v>5682</v>
      </c>
      <c r="E263" s="83" t="s">
        <v>24</v>
      </c>
      <c r="F263" s="84">
        <v>23200</v>
      </c>
      <c r="G263" s="83">
        <v>1</v>
      </c>
      <c r="H263" s="746">
        <v>1</v>
      </c>
      <c r="I263" s="87"/>
      <c r="J263" s="86">
        <f>H263*F263</f>
        <v>23200</v>
      </c>
      <c r="K263" s="83" t="s">
        <v>459</v>
      </c>
    </row>
    <row r="265" spans="1:12" x14ac:dyDescent="0.25">
      <c r="A265" s="54">
        <v>37046</v>
      </c>
      <c r="B265" s="38" t="s">
        <v>45</v>
      </c>
      <c r="C265" s="57" t="s">
        <v>992</v>
      </c>
      <c r="D265" s="38"/>
      <c r="E265" s="38" t="s">
        <v>24</v>
      </c>
      <c r="F265" s="51">
        <v>13920</v>
      </c>
      <c r="G265" s="49">
        <v>1</v>
      </c>
      <c r="H265" s="49">
        <v>1</v>
      </c>
      <c r="I265" s="38"/>
      <c r="J265" s="170">
        <f>H265*F265</f>
        <v>13920</v>
      </c>
      <c r="K265" s="44" t="s">
        <v>459</v>
      </c>
    </row>
    <row r="267" spans="1:12" x14ac:dyDescent="0.25">
      <c r="A267" s="79">
        <v>37046</v>
      </c>
      <c r="B267" s="146" t="s">
        <v>51</v>
      </c>
      <c r="C267" s="147" t="s">
        <v>993</v>
      </c>
      <c r="D267" s="100" t="s">
        <v>5678</v>
      </c>
      <c r="E267" s="44" t="s">
        <v>24</v>
      </c>
      <c r="F267" s="84">
        <v>24450</v>
      </c>
      <c r="G267" s="85">
        <v>1</v>
      </c>
      <c r="H267" s="102">
        <v>1</v>
      </c>
      <c r="I267" s="44"/>
      <c r="J267" s="86">
        <f>H267*F267</f>
        <v>24450</v>
      </c>
      <c r="K267" s="44" t="s">
        <v>459</v>
      </c>
    </row>
    <row r="269" spans="1:12" x14ac:dyDescent="0.25">
      <c r="A269" s="49" t="s">
        <v>903</v>
      </c>
      <c r="B269" s="38" t="s">
        <v>179</v>
      </c>
      <c r="C269" s="39" t="s">
        <v>994</v>
      </c>
      <c r="D269" s="22"/>
      <c r="E269" s="40" t="s">
        <v>24</v>
      </c>
      <c r="F269" s="41">
        <v>6900</v>
      </c>
      <c r="G269" s="42">
        <v>2</v>
      </c>
      <c r="H269" s="42">
        <v>2</v>
      </c>
      <c r="I269" s="40"/>
      <c r="J269" s="170">
        <f>H269*F269</f>
        <v>13800</v>
      </c>
      <c r="K269" s="44" t="s">
        <v>778</v>
      </c>
    </row>
    <row r="271" spans="1:12" x14ac:dyDescent="0.25">
      <c r="A271" s="366" t="s">
        <v>630</v>
      </c>
      <c r="B271" s="332" t="s">
        <v>173</v>
      </c>
      <c r="C271" s="468" t="s">
        <v>995</v>
      </c>
      <c r="D271" s="332"/>
      <c r="E271" s="281" t="s">
        <v>28</v>
      </c>
      <c r="F271" s="323">
        <v>2980</v>
      </c>
      <c r="G271" s="331">
        <v>1</v>
      </c>
      <c r="H271" s="330">
        <v>1</v>
      </c>
      <c r="I271" s="467"/>
      <c r="J271" s="367">
        <f>H271*F271</f>
        <v>2980</v>
      </c>
      <c r="K271" s="332" t="s">
        <v>778</v>
      </c>
      <c r="L271" s="417" t="s">
        <v>5628</v>
      </c>
    </row>
    <row r="272" spans="1:12" x14ac:dyDescent="0.25">
      <c r="A272" s="195"/>
      <c r="B272" s="156"/>
      <c r="C272" s="215"/>
      <c r="D272" s="216"/>
      <c r="E272" s="217"/>
      <c r="F272" s="218"/>
      <c r="G272" s="1960" t="s">
        <v>20</v>
      </c>
      <c r="H272" s="1953"/>
      <c r="I272" s="1974"/>
      <c r="J272" s="69">
        <f>SUM(J248:J271)</f>
        <v>1817740.3099999998</v>
      </c>
      <c r="K272" s="157"/>
    </row>
    <row r="273" spans="1:11" ht="15.75" x14ac:dyDescent="0.25">
      <c r="A273" s="1923" t="s">
        <v>0</v>
      </c>
      <c r="B273" s="1923"/>
      <c r="C273" s="1923"/>
      <c r="D273" s="1923"/>
      <c r="E273" s="1923"/>
      <c r="F273" s="1923"/>
      <c r="G273" s="1923"/>
      <c r="H273" s="1923"/>
      <c r="I273" s="1923"/>
      <c r="J273" s="1923"/>
      <c r="K273" s="1923"/>
    </row>
    <row r="274" spans="1:11" ht="15.75" x14ac:dyDescent="0.25">
      <c r="A274" s="1"/>
      <c r="B274" s="2"/>
      <c r="C274" s="1924" t="s">
        <v>326</v>
      </c>
      <c r="D274" s="1924"/>
      <c r="E274" s="1924"/>
      <c r="F274" s="1924"/>
      <c r="G274" s="1924"/>
      <c r="H274" s="1924"/>
      <c r="I274" s="1924"/>
      <c r="J274" s="3"/>
      <c r="K274" s="2" t="s">
        <v>962</v>
      </c>
    </row>
    <row r="275" spans="1:11" x14ac:dyDescent="0.25">
      <c r="A275" s="1925"/>
      <c r="B275" s="1925"/>
      <c r="C275" s="1925"/>
      <c r="D275" s="1925"/>
      <c r="E275" s="1925"/>
      <c r="F275" s="1925"/>
      <c r="G275" s="1925"/>
      <c r="H275" s="1925"/>
      <c r="I275" s="1925"/>
      <c r="J275" s="1925"/>
      <c r="K275" s="1925"/>
    </row>
    <row r="276" spans="1:11" ht="15.75" x14ac:dyDescent="0.25">
      <c r="A276" s="1924" t="s">
        <v>48</v>
      </c>
      <c r="B276" s="1924"/>
      <c r="C276" s="1924"/>
      <c r="D276" s="1924"/>
      <c r="E276" s="1924"/>
      <c r="F276" s="1924"/>
      <c r="G276" s="1924"/>
      <c r="H276" s="1924"/>
      <c r="I276" s="1924"/>
      <c r="J276" s="1924"/>
      <c r="K276" s="1924"/>
    </row>
    <row r="277" spans="1:11" x14ac:dyDescent="0.25">
      <c r="A277" s="4"/>
      <c r="B277" s="745"/>
      <c r="C277" s="745"/>
      <c r="D277" s="6"/>
      <c r="E277" s="6"/>
      <c r="F277" s="6"/>
      <c r="G277" s="7"/>
      <c r="H277" s="7"/>
      <c r="I277" s="6"/>
      <c r="J277" s="6"/>
      <c r="K277" s="8"/>
    </row>
    <row r="278" spans="1:11" x14ac:dyDescent="0.25">
      <c r="A278" s="1926" t="s">
        <v>2</v>
      </c>
      <c r="B278" s="1926"/>
      <c r="C278" s="1926"/>
      <c r="D278" s="1926"/>
      <c r="E278" s="1926"/>
      <c r="F278" s="1926"/>
      <c r="G278" s="1926"/>
      <c r="H278" s="1926"/>
      <c r="I278" s="1926"/>
      <c r="J278" s="1926"/>
      <c r="K278" s="1926"/>
    </row>
    <row r="279" spans="1:11" x14ac:dyDescent="0.25">
      <c r="A279" s="9"/>
      <c r="B279" s="10"/>
      <c r="C279" s="11"/>
      <c r="D279" s="13"/>
      <c r="E279" s="12"/>
      <c r="F279" s="13"/>
      <c r="G279" s="14"/>
      <c r="H279" s="14"/>
      <c r="I279" s="12"/>
      <c r="J279" s="12"/>
      <c r="K279" s="11"/>
    </row>
    <row r="280" spans="1:11" x14ac:dyDescent="0.25">
      <c r="A280" s="15" t="s">
        <v>3</v>
      </c>
      <c r="B280" s="16" t="s">
        <v>4</v>
      </c>
      <c r="C280" s="17" t="s">
        <v>5</v>
      </c>
      <c r="D280" s="16" t="s">
        <v>6</v>
      </c>
      <c r="E280" s="16" t="s">
        <v>7</v>
      </c>
      <c r="F280" s="16" t="s">
        <v>8</v>
      </c>
      <c r="G280" s="18" t="s">
        <v>9</v>
      </c>
      <c r="H280" s="18" t="s">
        <v>10</v>
      </c>
      <c r="I280" s="19" t="s">
        <v>11</v>
      </c>
      <c r="J280" s="20" t="s">
        <v>12</v>
      </c>
      <c r="K280" s="17" t="s">
        <v>13</v>
      </c>
    </row>
    <row r="281" spans="1:11" x14ac:dyDescent="0.25">
      <c r="A281" s="21"/>
      <c r="B281" s="22"/>
      <c r="C281" s="23"/>
      <c r="D281" s="24" t="s">
        <v>14</v>
      </c>
      <c r="E281" s="24" t="s">
        <v>15</v>
      </c>
      <c r="F281" s="24" t="s">
        <v>16</v>
      </c>
      <c r="G281" s="25" t="s">
        <v>17</v>
      </c>
      <c r="H281" s="26" t="s">
        <v>18</v>
      </c>
      <c r="I281" s="17" t="s">
        <v>19</v>
      </c>
      <c r="J281" s="24" t="s">
        <v>16</v>
      </c>
      <c r="K281" s="23"/>
    </row>
    <row r="282" spans="1:11" x14ac:dyDescent="0.25">
      <c r="A282" s="75"/>
      <c r="B282" s="76"/>
      <c r="C282" s="29"/>
      <c r="D282" s="241"/>
      <c r="E282" s="31"/>
      <c r="F282" s="32"/>
      <c r="G282" s="1949" t="s">
        <v>353</v>
      </c>
      <c r="H282" s="1950"/>
      <c r="I282" s="1951"/>
      <c r="J282" s="78" t="e">
        <f>#REF!</f>
        <v>#REF!</v>
      </c>
      <c r="K282" s="36"/>
    </row>
    <row r="298" spans="1:11" x14ac:dyDescent="0.25">
      <c r="A298" s="92"/>
      <c r="C298" s="92"/>
      <c r="E298" s="92"/>
      <c r="G298" s="92"/>
      <c r="I298" s="92"/>
      <c r="K298" s="92"/>
    </row>
    <row r="300" spans="1:11" x14ac:dyDescent="0.25">
      <c r="A300" s="92"/>
      <c r="C300" s="92"/>
      <c r="E300" s="92"/>
      <c r="G300" s="92"/>
      <c r="I300" s="92"/>
      <c r="K300" s="92"/>
    </row>
    <row r="302" spans="1:11" x14ac:dyDescent="0.25">
      <c r="A302" s="87"/>
      <c r="B302" s="200"/>
      <c r="C302" s="87"/>
      <c r="D302" s="199"/>
      <c r="E302" s="87"/>
      <c r="F302" s="200"/>
      <c r="G302" s="87"/>
      <c r="H302" s="200"/>
      <c r="I302" s="87"/>
      <c r="J302" s="200"/>
      <c r="K302" s="87"/>
    </row>
    <row r="303" spans="1:11" x14ac:dyDescent="0.25">
      <c r="A303" s="87"/>
      <c r="B303" s="200"/>
      <c r="C303" s="87"/>
      <c r="D303" s="199"/>
      <c r="E303" s="87"/>
      <c r="F303" s="200"/>
      <c r="G303" s="87"/>
      <c r="H303" s="200"/>
      <c r="I303" s="87"/>
      <c r="J303" s="200"/>
      <c r="K303" s="87"/>
    </row>
    <row r="304" spans="1:11" x14ac:dyDescent="0.25">
      <c r="A304" s="87"/>
      <c r="B304" s="200"/>
      <c r="C304" s="87"/>
      <c r="D304" s="199"/>
      <c r="E304" s="87"/>
      <c r="F304" s="200"/>
      <c r="G304" s="87"/>
      <c r="H304" s="200"/>
      <c r="I304" s="87"/>
      <c r="J304" s="200"/>
      <c r="K304" s="87"/>
    </row>
    <row r="305" spans="1:11" x14ac:dyDescent="0.25">
      <c r="A305" s="87"/>
      <c r="B305" s="200"/>
      <c r="C305" s="87"/>
      <c r="D305" s="199"/>
      <c r="E305" s="87"/>
      <c r="F305" s="200"/>
      <c r="G305" s="198"/>
      <c r="H305" s="200"/>
      <c r="I305" s="198"/>
      <c r="J305" s="200"/>
      <c r="K305" s="87"/>
    </row>
    <row r="306" spans="1:11" x14ac:dyDescent="0.25">
      <c r="A306" s="105"/>
      <c r="B306" s="10"/>
      <c r="C306" s="66"/>
      <c r="D306" s="13"/>
      <c r="E306" s="67"/>
      <c r="F306" s="68"/>
      <c r="G306" s="1952" t="s">
        <v>377</v>
      </c>
      <c r="H306" s="1953"/>
      <c r="I306" s="1953"/>
      <c r="J306" s="106" t="e">
        <f>SUM(J282:J300)</f>
        <v>#REF!</v>
      </c>
      <c r="K306" s="23"/>
    </row>
    <row r="307" spans="1:11" ht="15.75" x14ac:dyDescent="0.25">
      <c r="A307" s="1923" t="s">
        <v>0</v>
      </c>
      <c r="B307" s="1923"/>
      <c r="C307" s="1923"/>
      <c r="D307" s="1923"/>
      <c r="E307" s="1923"/>
      <c r="F307" s="1923"/>
      <c r="G307" s="1923"/>
      <c r="H307" s="1923"/>
      <c r="I307" s="1923"/>
      <c r="J307" s="1923"/>
      <c r="K307" s="1923"/>
    </row>
    <row r="308" spans="1:11" ht="15.75" x14ac:dyDescent="0.25">
      <c r="A308" s="1"/>
      <c r="B308" s="2"/>
      <c r="C308" s="1924" t="s">
        <v>326</v>
      </c>
      <c r="D308" s="1924"/>
      <c r="E308" s="1924"/>
      <c r="F308" s="1924"/>
      <c r="G308" s="1924"/>
      <c r="H308" s="1924"/>
      <c r="I308" s="1924"/>
      <c r="J308" s="3"/>
      <c r="K308" s="2" t="s">
        <v>976</v>
      </c>
    </row>
    <row r="309" spans="1:11" x14ac:dyDescent="0.25">
      <c r="A309" s="1925"/>
      <c r="B309" s="1925"/>
      <c r="C309" s="1925"/>
      <c r="D309" s="1925"/>
      <c r="E309" s="1925"/>
      <c r="F309" s="1925"/>
      <c r="G309" s="1925"/>
      <c r="H309" s="1925"/>
      <c r="I309" s="1925"/>
      <c r="J309" s="1925"/>
      <c r="K309" s="1925"/>
    </row>
    <row r="310" spans="1:11" ht="15.75" x14ac:dyDescent="0.25">
      <c r="A310" s="1924" t="s">
        <v>48</v>
      </c>
      <c r="B310" s="1924"/>
      <c r="C310" s="1924"/>
      <c r="D310" s="1924"/>
      <c r="E310" s="1924"/>
      <c r="F310" s="1924"/>
      <c r="G310" s="1924"/>
      <c r="H310" s="1924"/>
      <c r="I310" s="1924"/>
      <c r="J310" s="1924"/>
      <c r="K310" s="1924"/>
    </row>
    <row r="311" spans="1:11" x14ac:dyDescent="0.25">
      <c r="A311" s="4"/>
      <c r="B311" s="745"/>
      <c r="C311" s="745"/>
      <c r="D311" s="6"/>
      <c r="E311" s="6"/>
      <c r="F311" s="6"/>
      <c r="G311" s="7"/>
      <c r="H311" s="7"/>
      <c r="I311" s="6"/>
      <c r="J311" s="6"/>
      <c r="K311" s="8"/>
    </row>
    <row r="312" spans="1:11" x14ac:dyDescent="0.25">
      <c r="A312" s="1926" t="s">
        <v>2</v>
      </c>
      <c r="B312" s="1926"/>
      <c r="C312" s="1926"/>
      <c r="D312" s="1926"/>
      <c r="E312" s="1926"/>
      <c r="F312" s="1926"/>
      <c r="G312" s="1926"/>
      <c r="H312" s="1926"/>
      <c r="I312" s="1926"/>
      <c r="J312" s="1926"/>
      <c r="K312" s="1926"/>
    </row>
    <row r="313" spans="1:11" x14ac:dyDescent="0.25">
      <c r="A313" s="9"/>
      <c r="B313" s="10"/>
      <c r="C313" s="11"/>
      <c r="D313" s="13"/>
      <c r="E313" s="12"/>
      <c r="F313" s="13"/>
      <c r="G313" s="14"/>
      <c r="H313" s="14"/>
      <c r="I313" s="12"/>
      <c r="J313" s="12"/>
      <c r="K313" s="11"/>
    </row>
    <row r="314" spans="1:11" x14ac:dyDescent="0.25">
      <c r="A314" s="15" t="s">
        <v>3</v>
      </c>
      <c r="B314" s="16" t="s">
        <v>4</v>
      </c>
      <c r="C314" s="17" t="s">
        <v>5</v>
      </c>
      <c r="D314" s="16" t="s">
        <v>6</v>
      </c>
      <c r="E314" s="16" t="s">
        <v>7</v>
      </c>
      <c r="F314" s="16" t="s">
        <v>8</v>
      </c>
      <c r="G314" s="18" t="s">
        <v>9</v>
      </c>
      <c r="H314" s="18" t="s">
        <v>10</v>
      </c>
      <c r="I314" s="19" t="s">
        <v>11</v>
      </c>
      <c r="J314" s="20" t="s">
        <v>12</v>
      </c>
      <c r="K314" s="17" t="s">
        <v>13</v>
      </c>
    </row>
    <row r="315" spans="1:11" x14ac:dyDescent="0.25">
      <c r="A315" s="139"/>
      <c r="B315" s="22"/>
      <c r="C315" s="44"/>
      <c r="D315" s="24" t="s">
        <v>14</v>
      </c>
      <c r="E315" s="140" t="s">
        <v>15</v>
      </c>
      <c r="F315" s="24" t="s">
        <v>16</v>
      </c>
      <c r="G315" s="25" t="s">
        <v>17</v>
      </c>
      <c r="H315" s="26" t="s">
        <v>18</v>
      </c>
      <c r="I315" s="17" t="s">
        <v>19</v>
      </c>
      <c r="J315" s="24" t="s">
        <v>16</v>
      </c>
      <c r="K315" s="44"/>
    </row>
    <row r="316" spans="1:11" x14ac:dyDescent="0.25">
      <c r="A316" s="75"/>
      <c r="B316" s="141"/>
      <c r="C316" s="29"/>
      <c r="D316" s="241"/>
      <c r="E316" s="31"/>
      <c r="F316" s="32"/>
      <c r="G316" s="1975" t="s">
        <v>353</v>
      </c>
      <c r="H316" s="1950"/>
      <c r="I316" s="1976"/>
      <c r="J316" s="35" t="e">
        <f>J306</f>
        <v>#REF!</v>
      </c>
      <c r="K316" s="36"/>
    </row>
    <row r="326" spans="1:11" x14ac:dyDescent="0.25">
      <c r="A326" s="92"/>
      <c r="C326" s="92"/>
      <c r="E326" s="92"/>
      <c r="G326" s="92"/>
      <c r="I326" s="92"/>
      <c r="K326" s="92"/>
    </row>
    <row r="328" spans="1:11" x14ac:dyDescent="0.25">
      <c r="A328" s="92"/>
      <c r="C328" s="92"/>
      <c r="E328" s="92"/>
      <c r="G328" s="92"/>
      <c r="I328" s="92"/>
      <c r="K328" s="92"/>
    </row>
    <row r="330" spans="1:11" x14ac:dyDescent="0.25">
      <c r="A330" s="92"/>
      <c r="C330" s="92"/>
      <c r="E330" s="92"/>
      <c r="G330" s="92"/>
      <c r="I330" s="92"/>
      <c r="K330" s="92"/>
    </row>
    <row r="332" spans="1:11" x14ac:dyDescent="0.25">
      <c r="A332" s="92"/>
      <c r="C332" s="92"/>
      <c r="E332" s="92"/>
      <c r="G332" s="92"/>
      <c r="I332" s="92"/>
      <c r="K332" s="92"/>
    </row>
    <row r="334" spans="1:11" x14ac:dyDescent="0.25">
      <c r="A334" s="92"/>
      <c r="C334" s="92"/>
      <c r="E334" s="92"/>
      <c r="G334" s="92"/>
      <c r="I334" s="92"/>
      <c r="K334" s="92"/>
    </row>
    <row r="336" spans="1:11" x14ac:dyDescent="0.25">
      <c r="A336" s="92"/>
      <c r="C336" s="92"/>
      <c r="E336" s="92"/>
      <c r="G336" s="92"/>
      <c r="I336" s="92"/>
      <c r="K336" s="92"/>
    </row>
    <row r="340" spans="1:11" x14ac:dyDescent="0.25">
      <c r="A340" s="272"/>
      <c r="B340" s="229"/>
      <c r="C340" s="66"/>
      <c r="D340" s="13"/>
      <c r="E340" s="67"/>
      <c r="F340" s="68"/>
      <c r="G340" s="1952" t="s">
        <v>377</v>
      </c>
      <c r="H340" s="1953"/>
      <c r="I340" s="1954"/>
      <c r="J340" s="106" t="e">
        <f>SUM(J316:J336)</f>
        <v>#REF!</v>
      </c>
      <c r="K340" s="23"/>
    </row>
    <row r="341" spans="1:11" ht="15.75" x14ac:dyDescent="0.25">
      <c r="A341" s="1923" t="s">
        <v>0</v>
      </c>
      <c r="B341" s="1923"/>
      <c r="C341" s="1923"/>
      <c r="D341" s="1923"/>
      <c r="E341" s="1923"/>
      <c r="F341" s="1923"/>
      <c r="G341" s="1923"/>
      <c r="H341" s="1923"/>
      <c r="I341" s="1923"/>
      <c r="J341" s="1923"/>
      <c r="K341" s="1923"/>
    </row>
    <row r="342" spans="1:11" ht="15.75" x14ac:dyDescent="0.25">
      <c r="A342" s="1"/>
      <c r="B342" s="2"/>
      <c r="C342" s="1924" t="s">
        <v>326</v>
      </c>
      <c r="D342" s="1924"/>
      <c r="E342" s="1924"/>
      <c r="F342" s="1924"/>
      <c r="G342" s="1924"/>
      <c r="H342" s="1924"/>
      <c r="I342" s="1924"/>
      <c r="J342" s="3"/>
      <c r="K342" s="2" t="s">
        <v>996</v>
      </c>
    </row>
    <row r="343" spans="1:11" x14ac:dyDescent="0.25">
      <c r="A343" s="1925"/>
      <c r="B343" s="1925"/>
      <c r="C343" s="1925"/>
      <c r="D343" s="1925"/>
      <c r="E343" s="1925"/>
      <c r="F343" s="1925"/>
      <c r="G343" s="1925"/>
      <c r="H343" s="1925"/>
      <c r="I343" s="1925"/>
      <c r="J343" s="1925"/>
      <c r="K343" s="1925"/>
    </row>
    <row r="344" spans="1:11" ht="15.75" x14ac:dyDescent="0.25">
      <c r="A344" s="1924" t="s">
        <v>48</v>
      </c>
      <c r="B344" s="1924"/>
      <c r="C344" s="1924"/>
      <c r="D344" s="1924"/>
      <c r="E344" s="1924"/>
      <c r="F344" s="1924"/>
      <c r="G344" s="1924"/>
      <c r="H344" s="1924"/>
      <c r="I344" s="1924"/>
      <c r="J344" s="1924"/>
      <c r="K344" s="1924"/>
    </row>
    <row r="345" spans="1:11" x14ac:dyDescent="0.25">
      <c r="A345" s="4"/>
      <c r="B345" s="745"/>
      <c r="C345" s="745"/>
      <c r="D345" s="6"/>
      <c r="E345" s="6"/>
      <c r="F345" s="6"/>
      <c r="G345" s="7"/>
      <c r="H345" s="7"/>
      <c r="I345" s="6"/>
      <c r="J345" s="6"/>
      <c r="K345" s="8"/>
    </row>
    <row r="346" spans="1:11" x14ac:dyDescent="0.25">
      <c r="A346" s="1926" t="s">
        <v>2</v>
      </c>
      <c r="B346" s="1926"/>
      <c r="C346" s="1926"/>
      <c r="D346" s="1926"/>
      <c r="E346" s="1926"/>
      <c r="F346" s="1926"/>
      <c r="G346" s="1926"/>
      <c r="H346" s="1926"/>
      <c r="I346" s="1926"/>
      <c r="J346" s="1926"/>
      <c r="K346" s="1926"/>
    </row>
    <row r="347" spans="1:11" x14ac:dyDescent="0.25">
      <c r="A347" s="120"/>
      <c r="B347" s="100"/>
      <c r="C347" s="101"/>
      <c r="D347" s="122"/>
      <c r="E347" s="121"/>
      <c r="F347" s="122"/>
      <c r="G347" s="123"/>
      <c r="H347" s="123"/>
      <c r="I347" s="121"/>
      <c r="J347" s="121"/>
      <c r="K347" s="101"/>
    </row>
    <row r="348" spans="1:11" x14ac:dyDescent="0.25">
      <c r="A348" s="120"/>
      <c r="B348" s="122"/>
      <c r="C348" s="122"/>
      <c r="D348" s="122"/>
      <c r="E348" s="122"/>
      <c r="F348" s="122"/>
      <c r="G348" s="233"/>
      <c r="H348" s="233"/>
      <c r="I348" s="234"/>
      <c r="J348" s="234"/>
      <c r="K348" s="122"/>
    </row>
    <row r="349" spans="1:11" x14ac:dyDescent="0.25">
      <c r="A349" s="1947" t="s">
        <v>379</v>
      </c>
      <c r="B349" s="1947"/>
      <c r="C349" s="88"/>
      <c r="D349" s="746" t="s">
        <v>380</v>
      </c>
      <c r="E349" s="125"/>
      <c r="F349" s="126"/>
      <c r="G349" s="125"/>
      <c r="H349" s="127"/>
      <c r="I349" s="125"/>
      <c r="J349" s="128"/>
      <c r="K349" s="129" t="s">
        <v>381</v>
      </c>
    </row>
    <row r="350" spans="1:11" x14ac:dyDescent="0.25">
      <c r="A350" s="128"/>
      <c r="B350" s="746"/>
      <c r="C350" s="88"/>
      <c r="D350" s="125"/>
      <c r="E350" s="125"/>
      <c r="F350" s="126"/>
      <c r="G350" s="125"/>
      <c r="H350" s="127"/>
      <c r="I350" s="125"/>
      <c r="J350" s="128"/>
      <c r="K350" s="746"/>
    </row>
    <row r="351" spans="1:11" x14ac:dyDescent="0.25">
      <c r="A351" s="128"/>
      <c r="B351" s="746"/>
      <c r="C351" s="88"/>
      <c r="D351" s="125"/>
      <c r="E351" s="125"/>
      <c r="F351" s="126"/>
      <c r="G351" s="125"/>
      <c r="H351" s="127"/>
      <c r="I351" s="125"/>
      <c r="J351" s="128"/>
      <c r="K351" s="746"/>
    </row>
    <row r="352" spans="1:11" x14ac:dyDescent="0.25">
      <c r="A352" s="128"/>
      <c r="B352" s="746"/>
      <c r="C352" s="88"/>
      <c r="D352" s="125"/>
      <c r="E352" s="125"/>
      <c r="F352" s="126"/>
      <c r="G352" s="125"/>
      <c r="H352" s="127"/>
      <c r="I352" s="125"/>
      <c r="J352" s="128"/>
      <c r="K352" s="746"/>
    </row>
    <row r="353" spans="1:11" x14ac:dyDescent="0.25">
      <c r="A353" s="128"/>
      <c r="B353" s="747" t="s">
        <v>382</v>
      </c>
      <c r="C353" s="128"/>
      <c r="D353" s="1970" t="s">
        <v>383</v>
      </c>
      <c r="E353" s="1970"/>
      <c r="F353" s="1970"/>
      <c r="G353" s="1971" t="s">
        <v>384</v>
      </c>
      <c r="H353" s="1971"/>
      <c r="I353" s="1971"/>
      <c r="J353" s="1970" t="s">
        <v>385</v>
      </c>
      <c r="K353" s="1970"/>
    </row>
    <row r="354" spans="1:11" x14ac:dyDescent="0.25">
      <c r="A354" s="128"/>
      <c r="B354" s="746" t="s">
        <v>386</v>
      </c>
      <c r="C354" s="128"/>
      <c r="D354" s="1947" t="s">
        <v>386</v>
      </c>
      <c r="E354" s="1947"/>
      <c r="F354" s="1947"/>
      <c r="G354" s="1947" t="s">
        <v>386</v>
      </c>
      <c r="H354" s="1947"/>
      <c r="I354" s="1947"/>
      <c r="J354" s="1947" t="s">
        <v>387</v>
      </c>
      <c r="K354" s="1947"/>
    </row>
    <row r="355" spans="1:11" x14ac:dyDescent="0.25">
      <c r="A355" s="128"/>
      <c r="B355" s="746"/>
      <c r="C355" s="88"/>
      <c r="D355" s="125"/>
      <c r="E355" s="125"/>
      <c r="F355" s="126"/>
      <c r="G355" s="125"/>
      <c r="H355" s="127"/>
      <c r="I355" s="125"/>
      <c r="J355" s="128"/>
      <c r="K355" s="131" t="s">
        <v>388</v>
      </c>
    </row>
    <row r="356" spans="1:11" x14ac:dyDescent="0.25">
      <c r="A356" s="128"/>
      <c r="B356" s="746"/>
      <c r="C356" s="88"/>
      <c r="D356" s="125"/>
      <c r="E356" s="125"/>
      <c r="F356" s="126"/>
      <c r="G356" s="125"/>
      <c r="H356" s="127"/>
      <c r="I356" s="125"/>
      <c r="J356" s="128"/>
      <c r="K356" s="131"/>
    </row>
    <row r="357" spans="1:11" x14ac:dyDescent="0.25">
      <c r="A357" s="128"/>
      <c r="B357" s="746"/>
      <c r="C357" s="88"/>
      <c r="D357" s="125"/>
      <c r="E357" s="125"/>
      <c r="F357" s="126"/>
      <c r="G357" s="125"/>
      <c r="H357" s="127"/>
      <c r="I357" s="125"/>
      <c r="J357" s="128"/>
      <c r="K357" s="746"/>
    </row>
    <row r="358" spans="1:11" x14ac:dyDescent="0.25">
      <c r="A358" s="128"/>
      <c r="B358" s="132" t="s">
        <v>389</v>
      </c>
      <c r="C358" s="88"/>
      <c r="D358" s="1948" t="s">
        <v>390</v>
      </c>
      <c r="E358" s="1948"/>
      <c r="F358" s="1948"/>
      <c r="G358" s="1971" t="s">
        <v>391</v>
      </c>
      <c r="H358" s="1971"/>
      <c r="I358" s="1971"/>
      <c r="J358" s="128"/>
      <c r="K358" s="746"/>
    </row>
    <row r="359" spans="1:11" x14ac:dyDescent="0.25">
      <c r="A359" s="128"/>
      <c r="B359" s="102" t="s">
        <v>386</v>
      </c>
      <c r="C359" s="88"/>
      <c r="D359" s="1946" t="s">
        <v>386</v>
      </c>
      <c r="E359" s="1946"/>
      <c r="F359" s="1946"/>
      <c r="G359" s="1947" t="s">
        <v>392</v>
      </c>
      <c r="H359" s="1947"/>
      <c r="I359" s="1947"/>
      <c r="J359" s="128"/>
      <c r="K359" s="746"/>
    </row>
    <row r="360" spans="1:11" x14ac:dyDescent="0.25">
      <c r="A360" s="128"/>
      <c r="B360" s="128"/>
      <c r="C360" s="128"/>
      <c r="D360" s="125"/>
      <c r="E360" s="128"/>
      <c r="F360" s="128"/>
      <c r="G360" s="128"/>
      <c r="H360" s="128"/>
      <c r="I360" s="128"/>
      <c r="J360" s="128"/>
      <c r="K360" s="128"/>
    </row>
    <row r="361" spans="1:11" x14ac:dyDescent="0.25">
      <c r="A361" s="128"/>
      <c r="B361" s="128"/>
      <c r="C361" s="128"/>
      <c r="D361" s="125"/>
      <c r="E361" s="128"/>
      <c r="F361" s="128"/>
      <c r="G361" s="128"/>
      <c r="H361" s="128"/>
      <c r="I361" s="128"/>
      <c r="J361" s="128"/>
      <c r="K361" s="128"/>
    </row>
    <row r="362" spans="1:11" x14ac:dyDescent="0.25">
      <c r="A362" s="128"/>
      <c r="B362" s="128"/>
      <c r="C362" s="128"/>
      <c r="D362" s="125"/>
      <c r="E362" s="128"/>
      <c r="F362" s="128"/>
      <c r="G362" s="128"/>
      <c r="H362" s="128"/>
      <c r="I362" s="128"/>
      <c r="J362" s="128"/>
      <c r="K362" s="128"/>
    </row>
    <row r="363" spans="1:11" x14ac:dyDescent="0.25">
      <c r="A363" s="128"/>
      <c r="B363" s="128"/>
      <c r="C363" s="128"/>
      <c r="D363" s="125"/>
      <c r="E363" s="128"/>
      <c r="F363" s="128"/>
      <c r="G363" s="128"/>
      <c r="H363" s="128"/>
      <c r="I363" s="128"/>
      <c r="J363" s="128"/>
      <c r="K363" s="128"/>
    </row>
    <row r="364" spans="1:11" x14ac:dyDescent="0.25">
      <c r="A364" s="128"/>
      <c r="B364" s="128"/>
      <c r="C364" s="128"/>
      <c r="D364" s="125"/>
      <c r="E364" s="128"/>
      <c r="F364" s="128"/>
      <c r="G364" s="128"/>
      <c r="H364" s="128"/>
      <c r="I364" s="128"/>
      <c r="J364" s="128"/>
      <c r="K364" s="128"/>
    </row>
    <row r="365" spans="1:11" x14ac:dyDescent="0.25">
      <c r="A365" s="251"/>
      <c r="B365" s="128"/>
      <c r="C365" s="88"/>
      <c r="D365" s="125"/>
      <c r="E365" s="128"/>
      <c r="F365" s="128"/>
      <c r="G365" s="128"/>
      <c r="H365" s="128"/>
      <c r="I365" s="128"/>
      <c r="J365" s="128"/>
      <c r="K365" s="128"/>
    </row>
    <row r="366" spans="1:11" x14ac:dyDescent="0.25">
      <c r="A366" s="167"/>
      <c r="B366" s="249"/>
      <c r="C366" s="101"/>
      <c r="D366" s="248"/>
      <c r="E366" s="249"/>
      <c r="F366" s="249"/>
      <c r="G366" s="251"/>
      <c r="H366" s="251"/>
      <c r="I366" s="249"/>
      <c r="J366" s="86"/>
      <c r="K366" s="100"/>
    </row>
    <row r="367" spans="1:11" x14ac:dyDescent="0.25">
      <c r="A367" s="102"/>
      <c r="B367" s="100"/>
      <c r="C367" s="262"/>
      <c r="D367" s="100"/>
      <c r="E367" s="100"/>
      <c r="F367" s="84"/>
      <c r="G367" s="102"/>
      <c r="H367" s="102"/>
      <c r="I367" s="100"/>
      <c r="J367" s="86"/>
      <c r="K367" s="100"/>
    </row>
    <row r="368" spans="1:11" x14ac:dyDescent="0.25">
      <c r="A368" s="273"/>
      <c r="B368" s="101"/>
      <c r="C368" s="134"/>
      <c r="D368" s="100"/>
      <c r="E368" s="101"/>
      <c r="F368" s="101"/>
      <c r="G368" s="102"/>
      <c r="H368" s="102"/>
      <c r="I368" s="101"/>
      <c r="J368" s="86"/>
      <c r="K368" s="100"/>
    </row>
    <row r="369" spans="1:11" x14ac:dyDescent="0.25">
      <c r="A369" s="102"/>
      <c r="B369" s="100"/>
      <c r="C369" s="134"/>
      <c r="D369" s="100"/>
      <c r="E369" s="100"/>
      <c r="F369" s="84"/>
      <c r="G369" s="102"/>
      <c r="H369" s="102"/>
      <c r="I369" s="100"/>
      <c r="J369" s="86"/>
      <c r="K369" s="100"/>
    </row>
    <row r="370" spans="1:11" x14ac:dyDescent="0.25">
      <c r="A370" s="102"/>
      <c r="B370" s="100"/>
      <c r="C370" s="134"/>
      <c r="D370" s="100"/>
      <c r="E370" s="100"/>
      <c r="F370" s="84"/>
      <c r="G370" s="102"/>
      <c r="H370" s="102"/>
      <c r="I370" s="100"/>
      <c r="J370" s="86"/>
      <c r="K370" s="100"/>
    </row>
    <row r="371" spans="1:11" x14ac:dyDescent="0.25">
      <c r="A371" s="102"/>
      <c r="B371" s="100"/>
      <c r="C371" s="134"/>
      <c r="D371" s="100"/>
      <c r="E371" s="100"/>
      <c r="F371" s="84"/>
      <c r="G371" s="102"/>
      <c r="H371" s="102"/>
      <c r="I371" s="100"/>
      <c r="J371" s="86"/>
      <c r="K371" s="100"/>
    </row>
    <row r="372" spans="1:11" x14ac:dyDescent="0.25">
      <c r="A372" s="102"/>
      <c r="B372" s="100"/>
      <c r="C372" s="134"/>
      <c r="D372" s="100"/>
      <c r="E372" s="100"/>
      <c r="F372" s="84"/>
      <c r="G372" s="102"/>
      <c r="H372" s="102"/>
      <c r="I372" s="100"/>
      <c r="J372" s="86"/>
      <c r="K372" s="100"/>
    </row>
    <row r="373" spans="1:11" x14ac:dyDescent="0.25">
      <c r="A373" s="102"/>
      <c r="B373" s="100"/>
      <c r="C373" s="134"/>
      <c r="D373" s="100"/>
      <c r="E373" s="100"/>
      <c r="F373" s="84"/>
      <c r="G373" s="102"/>
      <c r="H373" s="102"/>
      <c r="I373" s="100"/>
      <c r="J373" s="86"/>
      <c r="K373" s="100"/>
    </row>
    <row r="374" spans="1:11" x14ac:dyDescent="0.25">
      <c r="A374" s="133"/>
      <c r="B374" s="100"/>
      <c r="C374" s="101"/>
      <c r="D374" s="122"/>
      <c r="E374" s="122"/>
      <c r="F374" s="265"/>
      <c r="G374" s="1962"/>
      <c r="H374" s="1962"/>
      <c r="I374" s="1962"/>
      <c r="J374" s="266"/>
      <c r="K374" s="100"/>
    </row>
  </sheetData>
  <mergeCells count="81">
    <mergeCell ref="A74:K74"/>
    <mergeCell ref="A77:B77"/>
    <mergeCell ref="G374:I374"/>
    <mergeCell ref="G44:I44"/>
    <mergeCell ref="D354:F354"/>
    <mergeCell ref="G354:I354"/>
    <mergeCell ref="J354:K354"/>
    <mergeCell ref="D358:F358"/>
    <mergeCell ref="G358:I358"/>
    <mergeCell ref="D359:F359"/>
    <mergeCell ref="G359:I359"/>
    <mergeCell ref="A344:K344"/>
    <mergeCell ref="A346:K346"/>
    <mergeCell ref="A349:B349"/>
    <mergeCell ref="D353:F353"/>
    <mergeCell ref="G353:I353"/>
    <mergeCell ref="J353:K353"/>
    <mergeCell ref="A312:K312"/>
    <mergeCell ref="G316:I316"/>
    <mergeCell ref="G340:I340"/>
    <mergeCell ref="A341:K341"/>
    <mergeCell ref="C342:I342"/>
    <mergeCell ref="A343:K343"/>
    <mergeCell ref="A310:K310"/>
    <mergeCell ref="G272:I272"/>
    <mergeCell ref="A273:K273"/>
    <mergeCell ref="C274:I274"/>
    <mergeCell ref="A275:K275"/>
    <mergeCell ref="A276:K276"/>
    <mergeCell ref="A278:K278"/>
    <mergeCell ref="G282:I282"/>
    <mergeCell ref="G306:I306"/>
    <mergeCell ref="A307:K307"/>
    <mergeCell ref="C308:I308"/>
    <mergeCell ref="A309:K309"/>
    <mergeCell ref="G248:I248"/>
    <mergeCell ref="A205:K205"/>
    <mergeCell ref="C206:I206"/>
    <mergeCell ref="A207:K207"/>
    <mergeCell ref="A208:K208"/>
    <mergeCell ref="A210:K210"/>
    <mergeCell ref="G238:I238"/>
    <mergeCell ref="A239:K239"/>
    <mergeCell ref="C240:I240"/>
    <mergeCell ref="A241:K241"/>
    <mergeCell ref="A242:K242"/>
    <mergeCell ref="A244:K244"/>
    <mergeCell ref="G204:I204"/>
    <mergeCell ref="A137:K137"/>
    <mergeCell ref="C138:I138"/>
    <mergeCell ref="A139:K139"/>
    <mergeCell ref="A140:K140"/>
    <mergeCell ref="A142:K142"/>
    <mergeCell ref="G170:I170"/>
    <mergeCell ref="A171:K171"/>
    <mergeCell ref="C172:I172"/>
    <mergeCell ref="A173:K173"/>
    <mergeCell ref="A174:K174"/>
    <mergeCell ref="A176:K176"/>
    <mergeCell ref="G136:I136"/>
    <mergeCell ref="A35:K35"/>
    <mergeCell ref="C36:I36"/>
    <mergeCell ref="A37:K37"/>
    <mergeCell ref="A38:K38"/>
    <mergeCell ref="A40:K40"/>
    <mergeCell ref="G68:I68"/>
    <mergeCell ref="A103:K103"/>
    <mergeCell ref="C104:I104"/>
    <mergeCell ref="A105:K105"/>
    <mergeCell ref="A106:K106"/>
    <mergeCell ref="A108:K108"/>
    <mergeCell ref="A69:K69"/>
    <mergeCell ref="C70:I70"/>
    <mergeCell ref="A71:K71"/>
    <mergeCell ref="A72:K72"/>
    <mergeCell ref="G34:I34"/>
    <mergeCell ref="A1:K1"/>
    <mergeCell ref="C2:I2"/>
    <mergeCell ref="A3:K3"/>
    <mergeCell ref="A4:K4"/>
    <mergeCell ref="A6:K6"/>
  </mergeCells>
  <pageMargins left="0.4" right="0.25" top="0.75" bottom="0.75" header="0.3" footer="0.3"/>
  <pageSetup paperSize="5" orientation="landscape" horizontalDpi="203" verticalDpi="203"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F0"/>
  </sheetPr>
  <dimension ref="A1:AB480"/>
  <sheetViews>
    <sheetView workbookViewId="0">
      <selection activeCell="F93" sqref="F93"/>
    </sheetView>
  </sheetViews>
  <sheetFormatPr defaultRowHeight="15" x14ac:dyDescent="0.25"/>
  <cols>
    <col min="1" max="1" width="8.85546875" style="765" customWidth="1"/>
    <col min="2" max="2" width="14.85546875" style="889" customWidth="1"/>
    <col min="3" max="3" width="59.42578125" customWidth="1"/>
    <col min="4" max="4" width="18.28515625" style="239" customWidth="1"/>
    <col min="5" max="5" width="7.85546875" customWidth="1"/>
    <col min="6" max="6" width="11.7109375" customWidth="1"/>
    <col min="7" max="7" width="7.42578125" customWidth="1"/>
    <col min="8" max="8" width="7.85546875" customWidth="1"/>
    <col min="9" max="9" width="7.42578125" customWidth="1"/>
    <col min="10" max="10" width="13" customWidth="1"/>
    <col min="11" max="12" width="11.5703125" customWidth="1"/>
    <col min="13" max="13" width="14.42578125" customWidth="1"/>
    <col min="14" max="14" width="16.5703125" style="239" customWidth="1"/>
    <col min="15" max="16" width="17.42578125" customWidth="1"/>
    <col min="17" max="17" width="19.28515625" style="239" customWidth="1"/>
    <col min="18" max="18" width="23.28515625" style="239" customWidth="1"/>
    <col min="19" max="19" width="43.5703125" customWidth="1"/>
    <col min="20" max="20" width="11.7109375" customWidth="1"/>
    <col min="21" max="21" width="9.140625" style="239"/>
    <col min="22" max="22" width="15.140625" style="560" customWidth="1"/>
    <col min="23" max="24" width="9.140625" style="239"/>
    <col min="26" max="26" width="16.42578125" customWidth="1"/>
    <col min="27" max="27" width="19.5703125" style="239" customWidth="1"/>
  </cols>
  <sheetData>
    <row r="1" spans="1:27" ht="15.75" x14ac:dyDescent="0.25">
      <c r="A1" s="1923" t="s">
        <v>0</v>
      </c>
      <c r="B1" s="1923"/>
      <c r="C1" s="1923"/>
      <c r="D1" s="1923"/>
      <c r="E1" s="1923"/>
      <c r="F1" s="1923"/>
      <c r="G1" s="1923"/>
      <c r="H1" s="1923"/>
      <c r="I1" s="1923"/>
      <c r="J1" s="1923"/>
      <c r="K1" s="1923"/>
      <c r="L1" s="1508"/>
    </row>
    <row r="2" spans="1:27" ht="15.75" x14ac:dyDescent="0.25">
      <c r="A2" s="1"/>
      <c r="B2" s="880"/>
      <c r="C2" s="1924" t="s">
        <v>8252</v>
      </c>
      <c r="D2" s="1924"/>
      <c r="E2" s="1924"/>
      <c r="F2" s="1924"/>
      <c r="G2" s="1924"/>
      <c r="H2" s="1924"/>
      <c r="I2" s="1924"/>
      <c r="J2" s="3"/>
      <c r="K2" s="2" t="s">
        <v>8293</v>
      </c>
      <c r="L2" s="2"/>
      <c r="Q2" s="1923" t="s">
        <v>0</v>
      </c>
      <c r="R2" s="1923"/>
      <c r="S2" s="1923"/>
      <c r="T2" s="1923"/>
      <c r="U2" s="1923"/>
      <c r="V2" s="1923"/>
      <c r="W2" s="1923"/>
      <c r="X2" s="1923"/>
      <c r="Y2" s="1923"/>
      <c r="Z2" s="1923"/>
      <c r="AA2" s="1923"/>
    </row>
    <row r="3" spans="1:27" ht="15.75" x14ac:dyDescent="0.25">
      <c r="A3" s="1925"/>
      <c r="B3" s="1925"/>
      <c r="C3" s="1925"/>
      <c r="D3" s="1925"/>
      <c r="E3" s="1925"/>
      <c r="F3" s="1925"/>
      <c r="G3" s="1925"/>
      <c r="H3" s="1925"/>
      <c r="I3" s="1925"/>
      <c r="J3" s="1925"/>
      <c r="K3" s="1925"/>
      <c r="L3" s="1510"/>
      <c r="Q3" s="1"/>
      <c r="R3" s="2"/>
      <c r="S3" s="1924" t="s">
        <v>22</v>
      </c>
      <c r="T3" s="1924"/>
      <c r="U3" s="1924"/>
      <c r="V3" s="1924"/>
      <c r="W3" s="1924"/>
      <c r="X3" s="1924"/>
      <c r="Y3" s="1924"/>
      <c r="Z3" s="3"/>
      <c r="AA3" s="2" t="s">
        <v>1</v>
      </c>
    </row>
    <row r="4" spans="1:27" ht="15.75" x14ac:dyDescent="0.25">
      <c r="A4" s="1924" t="s">
        <v>8277</v>
      </c>
      <c r="B4" s="1924"/>
      <c r="C4" s="1924"/>
      <c r="D4" s="1924"/>
      <c r="E4" s="1924"/>
      <c r="F4" s="1924"/>
      <c r="G4" s="1924"/>
      <c r="H4" s="1924"/>
      <c r="I4" s="1924"/>
      <c r="J4" s="1924"/>
      <c r="K4" s="1924"/>
      <c r="L4" s="1509"/>
      <c r="Q4" s="1925"/>
      <c r="R4" s="1925"/>
      <c r="S4" s="1925"/>
      <c r="T4" s="1925"/>
      <c r="U4" s="1925"/>
      <c r="V4" s="1925"/>
      <c r="W4" s="1925"/>
      <c r="X4" s="1925"/>
      <c r="Y4" s="1925"/>
      <c r="Z4" s="1925"/>
      <c r="AA4" s="1925"/>
    </row>
    <row r="5" spans="1:27" ht="15.75" x14ac:dyDescent="0.25">
      <c r="A5" s="4"/>
      <c r="B5" s="6"/>
      <c r="C5" s="1510"/>
      <c r="D5" s="6"/>
      <c r="E5" s="6"/>
      <c r="F5" s="6"/>
      <c r="G5" s="7"/>
      <c r="H5" s="7"/>
      <c r="I5" s="6"/>
      <c r="J5" s="6"/>
      <c r="K5" s="8"/>
      <c r="L5" s="8"/>
      <c r="Q5" s="1924" t="s">
        <v>30</v>
      </c>
      <c r="R5" s="1924"/>
      <c r="S5" s="1924"/>
      <c r="T5" s="1924"/>
      <c r="U5" s="1924"/>
      <c r="V5" s="1924"/>
      <c r="W5" s="1924"/>
      <c r="X5" s="1924"/>
      <c r="Y5" s="1924"/>
      <c r="Z5" s="1924"/>
      <c r="AA5" s="1924"/>
    </row>
    <row r="6" spans="1:27" x14ac:dyDescent="0.25">
      <c r="A6" s="1926" t="s">
        <v>2</v>
      </c>
      <c r="B6" s="1926"/>
      <c r="C6" s="1926"/>
      <c r="D6" s="1926"/>
      <c r="E6" s="1926"/>
      <c r="F6" s="1926"/>
      <c r="G6" s="1926"/>
      <c r="H6" s="1926"/>
      <c r="I6" s="1926"/>
      <c r="J6" s="1926"/>
      <c r="K6" s="1926"/>
      <c r="L6" s="1511"/>
      <c r="Q6" s="4"/>
      <c r="R6" s="1510"/>
      <c r="S6" s="1510"/>
      <c r="T6" s="6"/>
      <c r="U6" s="6"/>
      <c r="V6" s="738"/>
      <c r="W6" s="7"/>
      <c r="X6" s="7"/>
      <c r="Y6" s="6"/>
      <c r="Z6" s="6"/>
      <c r="AA6" s="2"/>
    </row>
    <row r="7" spans="1:27" x14ac:dyDescent="0.25">
      <c r="A7" s="9"/>
      <c r="B7" s="887"/>
      <c r="C7" s="11"/>
      <c r="D7" s="13"/>
      <c r="E7" s="12"/>
      <c r="F7" s="13"/>
      <c r="G7" s="14"/>
      <c r="H7" s="14"/>
      <c r="I7" s="12"/>
      <c r="J7" s="12"/>
      <c r="K7" s="11"/>
      <c r="L7" s="101"/>
      <c r="Q7" s="1926" t="s">
        <v>2</v>
      </c>
      <c r="R7" s="1926"/>
      <c r="S7" s="1926"/>
      <c r="T7" s="1926"/>
      <c r="U7" s="1926"/>
      <c r="V7" s="1926"/>
      <c r="W7" s="1926"/>
      <c r="X7" s="1926"/>
      <c r="Y7" s="1926"/>
      <c r="Z7" s="1926"/>
      <c r="AA7" s="1926"/>
    </row>
    <row r="8" spans="1:27" x14ac:dyDescent="0.25">
      <c r="A8" s="15" t="s">
        <v>3</v>
      </c>
      <c r="B8" s="408" t="s">
        <v>4</v>
      </c>
      <c r="C8" s="17" t="s">
        <v>5</v>
      </c>
      <c r="D8" s="16" t="s">
        <v>6</v>
      </c>
      <c r="E8" s="16" t="s">
        <v>7</v>
      </c>
      <c r="F8" s="16" t="s">
        <v>8</v>
      </c>
      <c r="G8" s="18" t="s">
        <v>9</v>
      </c>
      <c r="H8" s="18" t="s">
        <v>10</v>
      </c>
      <c r="I8" s="19" t="s">
        <v>11</v>
      </c>
      <c r="J8" s="20" t="s">
        <v>12</v>
      </c>
      <c r="K8" s="17" t="s">
        <v>13</v>
      </c>
      <c r="L8" s="122"/>
      <c r="Q8" s="9"/>
      <c r="R8" s="10"/>
      <c r="S8" s="11"/>
      <c r="T8" s="13"/>
      <c r="U8" s="13"/>
      <c r="V8" s="739"/>
      <c r="W8" s="741"/>
      <c r="X8" s="741"/>
      <c r="Y8" s="12"/>
      <c r="Z8" s="12"/>
      <c r="AA8" s="10"/>
    </row>
    <row r="9" spans="1:27" x14ac:dyDescent="0.25">
      <c r="A9" s="21"/>
      <c r="B9" s="194"/>
      <c r="C9" s="23"/>
      <c r="D9" s="24" t="s">
        <v>14</v>
      </c>
      <c r="E9" s="24" t="s">
        <v>15</v>
      </c>
      <c r="F9" s="24" t="s">
        <v>16</v>
      </c>
      <c r="G9" s="25" t="s">
        <v>17</v>
      </c>
      <c r="H9" s="26" t="s">
        <v>18</v>
      </c>
      <c r="I9" s="17" t="s">
        <v>19</v>
      </c>
      <c r="J9" s="24" t="s">
        <v>16</v>
      </c>
      <c r="K9" s="23"/>
      <c r="L9" s="100"/>
      <c r="Q9" s="15" t="s">
        <v>3</v>
      </c>
      <c r="R9" s="16" t="s">
        <v>4</v>
      </c>
      <c r="S9" s="17" t="s">
        <v>5</v>
      </c>
      <c r="T9" s="16" t="s">
        <v>6</v>
      </c>
      <c r="U9" s="16" t="s">
        <v>7</v>
      </c>
      <c r="V9" s="740" t="s">
        <v>8</v>
      </c>
      <c r="W9" s="18" t="s">
        <v>9</v>
      </c>
      <c r="X9" s="18" t="s">
        <v>10</v>
      </c>
      <c r="Y9" s="19" t="s">
        <v>11</v>
      </c>
      <c r="Z9" s="20" t="s">
        <v>12</v>
      </c>
      <c r="AA9" s="17" t="s">
        <v>13</v>
      </c>
    </row>
    <row r="10" spans="1:27" x14ac:dyDescent="0.25">
      <c r="A10" s="509"/>
      <c r="B10" s="584"/>
      <c r="C10" s="440"/>
      <c r="D10" s="453"/>
      <c r="E10" s="441"/>
      <c r="F10" s="886"/>
      <c r="G10" s="822"/>
      <c r="H10" s="885"/>
      <c r="I10" s="823"/>
      <c r="J10" s="761"/>
      <c r="K10" s="445"/>
      <c r="L10" s="897"/>
      <c r="Q10" s="21"/>
      <c r="R10" s="22"/>
      <c r="S10" s="23"/>
      <c r="T10" s="24" t="s">
        <v>14</v>
      </c>
      <c r="U10" s="24" t="s">
        <v>15</v>
      </c>
      <c r="V10" s="68" t="s">
        <v>16</v>
      </c>
      <c r="W10" s="25" t="s">
        <v>17</v>
      </c>
      <c r="X10" s="26" t="s">
        <v>18</v>
      </c>
      <c r="Y10" s="17" t="s">
        <v>19</v>
      </c>
      <c r="Z10" s="24" t="s">
        <v>16</v>
      </c>
      <c r="AA10" s="23"/>
    </row>
    <row r="11" spans="1:27" x14ac:dyDescent="0.25">
      <c r="A11" s="475"/>
      <c r="B11" s="672"/>
      <c r="C11" s="240"/>
      <c r="D11" s="281"/>
      <c r="E11" s="476"/>
      <c r="F11" s="333"/>
      <c r="G11" s="466"/>
      <c r="H11" s="465"/>
      <c r="I11" s="476"/>
      <c r="J11" s="479">
        <f>H11*F11</f>
        <v>0</v>
      </c>
      <c r="K11" s="332"/>
      <c r="L11" s="281"/>
      <c r="Q11" s="75"/>
      <c r="R11" s="408"/>
      <c r="S11" s="29"/>
      <c r="T11" s="241"/>
      <c r="U11" s="31"/>
      <c r="V11" s="653"/>
      <c r="W11" s="561"/>
      <c r="X11" s="1512"/>
      <c r="Y11" s="558"/>
      <c r="Z11" s="35"/>
      <c r="AA11" s="36"/>
    </row>
    <row r="12" spans="1:27" x14ac:dyDescent="0.25">
      <c r="A12" s="568"/>
      <c r="B12" s="753"/>
      <c r="C12" s="461"/>
      <c r="D12" s="557"/>
      <c r="E12" s="570"/>
      <c r="F12" s="684"/>
      <c r="G12" s="570"/>
      <c r="H12" s="557"/>
      <c r="I12" s="461"/>
      <c r="J12" s="479">
        <f t="shared" ref="J12:J33" si="0">H12*F12</f>
        <v>0</v>
      </c>
      <c r="K12" s="570"/>
      <c r="L12" s="621"/>
    </row>
    <row r="13" spans="1:27" x14ac:dyDescent="0.25">
      <c r="A13" s="475"/>
      <c r="B13" s="674"/>
      <c r="C13" s="665"/>
      <c r="D13" s="281"/>
      <c r="E13" s="476"/>
      <c r="F13" s="333"/>
      <c r="G13" s="466"/>
      <c r="H13" s="465"/>
      <c r="I13" s="476"/>
      <c r="J13" s="479">
        <f t="shared" si="0"/>
        <v>0</v>
      </c>
      <c r="K13" s="332"/>
      <c r="L13" s="281"/>
    </row>
    <row r="14" spans="1:27" x14ac:dyDescent="0.25">
      <c r="A14" s="326"/>
      <c r="B14" s="795"/>
      <c r="C14" s="612"/>
      <c r="D14" s="80"/>
      <c r="E14" s="469"/>
      <c r="F14" s="324"/>
      <c r="G14" s="469"/>
      <c r="H14" s="80"/>
      <c r="I14" s="327"/>
      <c r="J14" s="479">
        <f t="shared" si="0"/>
        <v>0</v>
      </c>
      <c r="K14" s="469"/>
      <c r="L14" s="80"/>
    </row>
    <row r="15" spans="1:27" x14ac:dyDescent="0.25">
      <c r="A15" s="475"/>
      <c r="B15" s="674"/>
      <c r="C15" s="240"/>
      <c r="D15" s="281"/>
      <c r="E15" s="332"/>
      <c r="F15" s="324"/>
      <c r="G15" s="330"/>
      <c r="H15" s="331"/>
      <c r="I15" s="551"/>
      <c r="J15" s="479">
        <f t="shared" si="0"/>
        <v>0</v>
      </c>
      <c r="K15" s="332"/>
      <c r="L15" s="281"/>
    </row>
    <row r="16" spans="1:27" x14ac:dyDescent="0.25">
      <c r="A16" s="764"/>
      <c r="B16" s="888"/>
      <c r="C16" s="461"/>
      <c r="D16" s="557"/>
      <c r="E16" s="461"/>
      <c r="F16" s="284"/>
      <c r="G16" s="461"/>
      <c r="H16" s="284"/>
      <c r="I16" s="461"/>
      <c r="J16" s="479">
        <f t="shared" si="0"/>
        <v>0</v>
      </c>
      <c r="K16" s="461"/>
      <c r="L16" s="414"/>
    </row>
    <row r="17" spans="1:27" x14ac:dyDescent="0.25">
      <c r="A17" s="326"/>
      <c r="B17" s="672"/>
      <c r="C17" s="664"/>
      <c r="D17" s="281"/>
      <c r="E17" s="332"/>
      <c r="F17" s="324"/>
      <c r="G17" s="330"/>
      <c r="H17" s="331"/>
      <c r="I17" s="551"/>
      <c r="J17" s="479">
        <f t="shared" si="0"/>
        <v>0</v>
      </c>
      <c r="K17" s="332"/>
      <c r="L17" s="281"/>
    </row>
    <row r="18" spans="1:27" x14ac:dyDescent="0.25">
      <c r="A18" s="764"/>
      <c r="B18" s="888"/>
      <c r="C18" s="461"/>
      <c r="D18" s="557"/>
      <c r="E18" s="461"/>
      <c r="F18" s="284"/>
      <c r="G18" s="461"/>
      <c r="H18" s="284"/>
      <c r="I18" s="461"/>
      <c r="J18" s="479">
        <f t="shared" si="0"/>
        <v>0</v>
      </c>
      <c r="K18" s="461"/>
      <c r="L18" s="414"/>
    </row>
    <row r="19" spans="1:27" x14ac:dyDescent="0.25">
      <c r="A19" s="475"/>
      <c r="B19" s="672"/>
      <c r="C19" s="665"/>
      <c r="D19" s="281"/>
      <c r="E19" s="476"/>
      <c r="F19" s="333"/>
      <c r="G19" s="466"/>
      <c r="H19" s="465"/>
      <c r="I19" s="476"/>
      <c r="J19" s="479">
        <f t="shared" si="0"/>
        <v>0</v>
      </c>
      <c r="K19" s="332"/>
      <c r="L19" s="281"/>
    </row>
    <row r="20" spans="1:27" x14ac:dyDescent="0.25">
      <c r="A20" s="475"/>
      <c r="B20" s="674"/>
      <c r="C20" s="567"/>
      <c r="D20" s="447"/>
      <c r="E20" s="476"/>
      <c r="F20" s="333"/>
      <c r="G20" s="466"/>
      <c r="H20" s="465"/>
      <c r="I20" s="476"/>
      <c r="J20" s="479">
        <f t="shared" si="0"/>
        <v>0</v>
      </c>
      <c r="K20" s="332"/>
      <c r="L20" s="281"/>
    </row>
    <row r="21" spans="1:27" x14ac:dyDescent="0.25">
      <c r="A21" s="475"/>
      <c r="B21" s="674"/>
      <c r="C21" s="666"/>
      <c r="D21" s="447"/>
      <c r="E21" s="476"/>
      <c r="F21" s="333"/>
      <c r="G21" s="466"/>
      <c r="H21" s="465"/>
      <c r="I21" s="476"/>
      <c r="J21" s="479">
        <f t="shared" si="0"/>
        <v>0</v>
      </c>
      <c r="K21" s="332"/>
      <c r="L21" s="281"/>
    </row>
    <row r="22" spans="1:27" x14ac:dyDescent="0.25">
      <c r="A22" s="278"/>
      <c r="C22" s="92"/>
      <c r="E22" s="92"/>
      <c r="G22" s="92"/>
      <c r="I22" s="92"/>
      <c r="J22" s="479">
        <f t="shared" si="0"/>
        <v>0</v>
      </c>
      <c r="K22" s="92"/>
      <c r="L22" s="128"/>
    </row>
    <row r="23" spans="1:27" x14ac:dyDescent="0.25">
      <c r="A23" s="326"/>
      <c r="B23" s="672"/>
      <c r="C23" s="665"/>
      <c r="D23" s="281"/>
      <c r="E23" s="332"/>
      <c r="F23" s="324"/>
      <c r="G23" s="330"/>
      <c r="H23" s="331"/>
      <c r="I23" s="332"/>
      <c r="J23" s="479">
        <f t="shared" si="0"/>
        <v>0</v>
      </c>
      <c r="K23" s="332"/>
      <c r="L23" s="281"/>
    </row>
    <row r="24" spans="1:27" x14ac:dyDescent="0.25">
      <c r="A24" s="278"/>
      <c r="C24" s="92"/>
      <c r="E24" s="92"/>
      <c r="G24" s="92"/>
      <c r="I24" s="92"/>
      <c r="J24" s="479">
        <f t="shared" si="0"/>
        <v>0</v>
      </c>
      <c r="K24" s="92"/>
      <c r="L24" s="128"/>
    </row>
    <row r="25" spans="1:27" x14ac:dyDescent="0.25">
      <c r="A25" s="326"/>
      <c r="B25" s="672"/>
      <c r="C25" s="285"/>
      <c r="D25" s="281"/>
      <c r="E25" s="332"/>
      <c r="F25" s="449"/>
      <c r="G25" s="330"/>
      <c r="H25" s="331"/>
      <c r="I25" s="332"/>
      <c r="J25" s="479">
        <f t="shared" si="0"/>
        <v>0</v>
      </c>
      <c r="K25" s="332"/>
      <c r="L25" s="281"/>
      <c r="Q25" s="326"/>
      <c r="R25" s="437"/>
      <c r="S25" s="285"/>
      <c r="T25" s="437"/>
      <c r="U25" s="332"/>
      <c r="V25" s="580"/>
      <c r="W25" s="330"/>
      <c r="X25" s="478"/>
      <c r="Y25" s="332"/>
      <c r="Z25" s="608">
        <f t="shared" ref="Z25" si="1">X25*V25</f>
        <v>0</v>
      </c>
      <c r="AA25" s="332"/>
    </row>
    <row r="26" spans="1:27" x14ac:dyDescent="0.25">
      <c r="A26" s="326"/>
      <c r="B26" s="753"/>
      <c r="C26" s="327"/>
      <c r="D26" s="515"/>
      <c r="E26" s="469"/>
      <c r="F26" s="550"/>
      <c r="G26" s="469"/>
      <c r="H26" s="547"/>
      <c r="I26" s="327"/>
      <c r="J26" s="479">
        <f t="shared" si="0"/>
        <v>0</v>
      </c>
      <c r="K26" s="469"/>
      <c r="L26" s="80"/>
    </row>
    <row r="27" spans="1:27" x14ac:dyDescent="0.25">
      <c r="A27" s="326"/>
      <c r="B27" s="672"/>
      <c r="C27" s="664"/>
      <c r="D27" s="281"/>
      <c r="E27" s="332"/>
      <c r="F27" s="449"/>
      <c r="G27" s="330"/>
      <c r="H27" s="366"/>
      <c r="I27" s="551"/>
      <c r="J27" s="479">
        <f t="shared" si="0"/>
        <v>0</v>
      </c>
      <c r="K27" s="332"/>
      <c r="L27" s="281"/>
      <c r="N27" s="125"/>
    </row>
    <row r="28" spans="1:27" x14ac:dyDescent="0.25">
      <c r="A28" s="278"/>
      <c r="C28" s="92"/>
      <c r="E28" s="92"/>
      <c r="G28" s="92"/>
      <c r="I28" s="92"/>
      <c r="J28" s="479">
        <f t="shared" si="0"/>
        <v>0</v>
      </c>
      <c r="K28" s="92"/>
      <c r="L28" s="128"/>
    </row>
    <row r="29" spans="1:27" x14ac:dyDescent="0.25">
      <c r="J29" s="479">
        <f t="shared" si="0"/>
        <v>0</v>
      </c>
      <c r="N29" s="125"/>
      <c r="Q29" s="326"/>
      <c r="R29" s="437"/>
      <c r="S29" s="240"/>
      <c r="T29" s="281"/>
      <c r="U29" s="332"/>
      <c r="V29" s="555"/>
      <c r="W29" s="330"/>
      <c r="X29" s="478"/>
      <c r="Y29" s="332"/>
      <c r="Z29" s="608">
        <f t="shared" ref="Z29" si="2">X29*V29</f>
        <v>0</v>
      </c>
      <c r="AA29" s="332"/>
    </row>
    <row r="30" spans="1:27" x14ac:dyDescent="0.25">
      <c r="A30" s="326"/>
      <c r="B30" s="672"/>
      <c r="C30" s="240"/>
      <c r="D30" s="281"/>
      <c r="E30" s="332"/>
      <c r="F30" s="550"/>
      <c r="G30" s="330"/>
      <c r="H30" s="366"/>
      <c r="I30" s="332"/>
      <c r="J30" s="479">
        <f t="shared" si="0"/>
        <v>0</v>
      </c>
      <c r="K30" s="332"/>
      <c r="L30" s="281"/>
      <c r="N30" s="621"/>
    </row>
    <row r="31" spans="1:27" x14ac:dyDescent="0.25">
      <c r="J31" s="479">
        <f t="shared" si="0"/>
        <v>0</v>
      </c>
      <c r="N31" s="831"/>
      <c r="Q31" s="568"/>
      <c r="R31" s="557"/>
      <c r="S31" s="461"/>
      <c r="T31" s="557"/>
      <c r="U31" s="570"/>
      <c r="V31" s="684"/>
      <c r="W31" s="570"/>
      <c r="X31" s="557"/>
      <c r="Y31" s="461"/>
      <c r="Z31" s="608">
        <f t="shared" ref="Z31" si="3">X31*V31</f>
        <v>0</v>
      </c>
      <c r="AA31" s="570"/>
    </row>
    <row r="32" spans="1:27" x14ac:dyDescent="0.25">
      <c r="A32" s="898"/>
      <c r="B32" s="526"/>
      <c r="C32" s="93"/>
      <c r="D32" s="276"/>
      <c r="E32" s="93"/>
      <c r="F32" s="93"/>
      <c r="G32" s="93"/>
      <c r="H32" s="93"/>
      <c r="I32" s="93"/>
      <c r="J32" s="479">
        <f t="shared" si="0"/>
        <v>0</v>
      </c>
      <c r="K32" s="93"/>
      <c r="L32" s="93"/>
    </row>
    <row r="33" spans="1:27" x14ac:dyDescent="0.25">
      <c r="A33" s="326">
        <v>43649</v>
      </c>
      <c r="B33" s="762" t="s">
        <v>23</v>
      </c>
      <c r="C33" s="285" t="s">
        <v>17001</v>
      </c>
      <c r="D33" s="281" t="s">
        <v>17002</v>
      </c>
      <c r="E33" s="469" t="s">
        <v>24</v>
      </c>
      <c r="F33" s="555">
        <v>26150</v>
      </c>
      <c r="G33" s="469">
        <v>1</v>
      </c>
      <c r="H33" s="548">
        <v>1</v>
      </c>
      <c r="I33" s="469"/>
      <c r="J33" s="479">
        <f t="shared" si="0"/>
        <v>26150</v>
      </c>
      <c r="K33" s="469" t="s">
        <v>17003</v>
      </c>
      <c r="L33" s="80"/>
      <c r="M33" t="s">
        <v>17004</v>
      </c>
      <c r="N33" s="831"/>
    </row>
    <row r="34" spans="1:27" x14ac:dyDescent="0.25">
      <c r="A34" s="105"/>
      <c r="B34" s="887"/>
      <c r="C34" s="66"/>
      <c r="D34" s="13"/>
      <c r="E34" s="67"/>
      <c r="F34" s="68"/>
      <c r="G34" s="1953" t="s">
        <v>20</v>
      </c>
      <c r="H34" s="1953"/>
      <c r="I34" s="1953"/>
      <c r="J34" s="479">
        <f>H34*F34</f>
        <v>0</v>
      </c>
      <c r="K34" s="23"/>
      <c r="L34" s="100"/>
      <c r="N34" s="125"/>
    </row>
    <row r="35" spans="1:27" ht="15.75" x14ac:dyDescent="0.25">
      <c r="A35" s="1923"/>
      <c r="B35" s="1923"/>
      <c r="C35" s="1923"/>
      <c r="D35" s="1923"/>
      <c r="E35" s="1923"/>
      <c r="F35" s="1923"/>
      <c r="G35" s="1923"/>
      <c r="H35" s="1923"/>
      <c r="I35" s="1923"/>
      <c r="J35" s="1923"/>
      <c r="K35" s="1923"/>
      <c r="L35" s="838"/>
    </row>
    <row r="36" spans="1:27" ht="15.75" x14ac:dyDescent="0.25">
      <c r="A36" s="1"/>
      <c r="B36" s="880"/>
      <c r="C36" s="1924" t="s">
        <v>8252</v>
      </c>
      <c r="D36" s="1924"/>
      <c r="E36" s="1924"/>
      <c r="F36" s="1924"/>
      <c r="G36" s="1924"/>
      <c r="H36" s="1924"/>
      <c r="I36" s="1924"/>
      <c r="J36" s="3"/>
      <c r="K36" s="2" t="s">
        <v>8293</v>
      </c>
      <c r="L36" s="2"/>
      <c r="Q36" s="1923" t="s">
        <v>0</v>
      </c>
      <c r="R36" s="1923"/>
      <c r="S36" s="1923"/>
      <c r="T36" s="1923"/>
      <c r="U36" s="1923"/>
      <c r="V36" s="1923"/>
      <c r="W36" s="1923"/>
      <c r="X36" s="1923"/>
      <c r="Y36" s="1923"/>
      <c r="Z36" s="1923"/>
      <c r="AA36" s="1923"/>
    </row>
    <row r="37" spans="1:27" ht="15.75" x14ac:dyDescent="0.25">
      <c r="A37" s="1925"/>
      <c r="B37" s="1925"/>
      <c r="C37" s="1925"/>
      <c r="D37" s="1925"/>
      <c r="E37" s="1925"/>
      <c r="F37" s="1925"/>
      <c r="G37" s="1925"/>
      <c r="H37" s="1925"/>
      <c r="I37" s="1925"/>
      <c r="J37" s="1925"/>
      <c r="K37" s="1925"/>
      <c r="L37" s="840"/>
      <c r="Q37" s="1"/>
      <c r="R37" s="2"/>
      <c r="S37" s="1924" t="s">
        <v>22</v>
      </c>
      <c r="T37" s="1924"/>
      <c r="U37" s="1924"/>
      <c r="V37" s="1924"/>
      <c r="W37" s="1924"/>
      <c r="X37" s="1924"/>
      <c r="Y37" s="1924"/>
      <c r="Z37" s="3"/>
      <c r="AA37" s="2" t="s">
        <v>1</v>
      </c>
    </row>
    <row r="38" spans="1:27" ht="15.75" x14ac:dyDescent="0.25">
      <c r="A38" s="1924" t="s">
        <v>8277</v>
      </c>
      <c r="B38" s="1924"/>
      <c r="C38" s="1924"/>
      <c r="D38" s="1924"/>
      <c r="E38" s="1924"/>
      <c r="F38" s="1924"/>
      <c r="G38" s="1924"/>
      <c r="H38" s="1924"/>
      <c r="I38" s="1924"/>
      <c r="J38" s="1924"/>
      <c r="K38" s="1924"/>
      <c r="L38" s="839"/>
      <c r="Q38" s="1925"/>
      <c r="R38" s="1925"/>
      <c r="S38" s="1925"/>
      <c r="T38" s="1925"/>
      <c r="U38" s="1925"/>
      <c r="V38" s="1925"/>
      <c r="W38" s="1925"/>
      <c r="X38" s="1925"/>
      <c r="Y38" s="1925"/>
      <c r="Z38" s="1925"/>
      <c r="AA38" s="1925"/>
    </row>
    <row r="39" spans="1:27" ht="15.75" x14ac:dyDescent="0.25">
      <c r="A39" s="4"/>
      <c r="B39" s="6"/>
      <c r="C39" s="715"/>
      <c r="D39" s="6"/>
      <c r="E39" s="6"/>
      <c r="F39" s="6"/>
      <c r="G39" s="7"/>
      <c r="H39" s="7"/>
      <c r="I39" s="6"/>
      <c r="J39" s="6"/>
      <c r="K39" s="8"/>
      <c r="L39" s="8"/>
      <c r="Q39" s="1924" t="s">
        <v>30</v>
      </c>
      <c r="R39" s="1924"/>
      <c r="S39" s="1924"/>
      <c r="T39" s="1924"/>
      <c r="U39" s="1924"/>
      <c r="V39" s="1924"/>
      <c r="W39" s="1924"/>
      <c r="X39" s="1924"/>
      <c r="Y39" s="1924"/>
      <c r="Z39" s="1924"/>
      <c r="AA39" s="1924"/>
    </row>
    <row r="40" spans="1:27" x14ac:dyDescent="0.25">
      <c r="A40" s="1926" t="s">
        <v>2</v>
      </c>
      <c r="B40" s="1926"/>
      <c r="C40" s="1926"/>
      <c r="D40" s="1926"/>
      <c r="E40" s="1926"/>
      <c r="F40" s="1926"/>
      <c r="G40" s="1926"/>
      <c r="H40" s="1926"/>
      <c r="I40" s="1926"/>
      <c r="J40" s="1926"/>
      <c r="K40" s="1926"/>
      <c r="L40" s="841"/>
      <c r="Q40" s="4"/>
      <c r="R40" s="715"/>
      <c r="S40" s="715"/>
      <c r="T40" s="6"/>
      <c r="U40" s="6"/>
      <c r="V40" s="738"/>
      <c r="W40" s="7"/>
      <c r="X40" s="7"/>
      <c r="Y40" s="6"/>
      <c r="Z40" s="6"/>
      <c r="AA40" s="2"/>
    </row>
    <row r="41" spans="1:27" x14ac:dyDescent="0.25">
      <c r="A41" s="9"/>
      <c r="B41" s="887"/>
      <c r="C41" s="11"/>
      <c r="D41" s="13"/>
      <c r="E41" s="12"/>
      <c r="F41" s="13"/>
      <c r="G41" s="14"/>
      <c r="H41" s="14"/>
      <c r="I41" s="12"/>
      <c r="J41" s="12"/>
      <c r="K41" s="11"/>
      <c r="L41" s="101"/>
      <c r="Q41" s="1926" t="s">
        <v>2</v>
      </c>
      <c r="R41" s="1926"/>
      <c r="S41" s="1926"/>
      <c r="T41" s="1926"/>
      <c r="U41" s="1926"/>
      <c r="V41" s="1926"/>
      <c r="W41" s="1926"/>
      <c r="X41" s="1926"/>
      <c r="Y41" s="1926"/>
      <c r="Z41" s="1926"/>
      <c r="AA41" s="1926"/>
    </row>
    <row r="42" spans="1:27" x14ac:dyDescent="0.25">
      <c r="A42" s="15" t="s">
        <v>3</v>
      </c>
      <c r="B42" s="408" t="s">
        <v>4</v>
      </c>
      <c r="C42" s="17" t="s">
        <v>5</v>
      </c>
      <c r="D42" s="16" t="s">
        <v>6</v>
      </c>
      <c r="E42" s="16" t="s">
        <v>7</v>
      </c>
      <c r="F42" s="16" t="s">
        <v>8</v>
      </c>
      <c r="G42" s="18" t="s">
        <v>9</v>
      </c>
      <c r="H42" s="18" t="s">
        <v>10</v>
      </c>
      <c r="I42" s="19" t="s">
        <v>11</v>
      </c>
      <c r="J42" s="20" t="s">
        <v>12</v>
      </c>
      <c r="K42" s="17" t="s">
        <v>13</v>
      </c>
      <c r="L42" s="122"/>
      <c r="Q42" s="9"/>
      <c r="R42" s="10"/>
      <c r="S42" s="11"/>
      <c r="T42" s="13"/>
      <c r="U42" s="13"/>
      <c r="V42" s="739"/>
      <c r="W42" s="741"/>
      <c r="X42" s="741"/>
      <c r="Y42" s="12"/>
      <c r="Z42" s="12"/>
      <c r="AA42" s="10"/>
    </row>
    <row r="43" spans="1:27" x14ac:dyDescent="0.25">
      <c r="A43" s="21"/>
      <c r="B43" s="194"/>
      <c r="C43" s="23"/>
      <c r="D43" s="24" t="s">
        <v>14</v>
      </c>
      <c r="E43" s="24" t="s">
        <v>15</v>
      </c>
      <c r="F43" s="24" t="s">
        <v>16</v>
      </c>
      <c r="G43" s="25" t="s">
        <v>17</v>
      </c>
      <c r="H43" s="26" t="s">
        <v>18</v>
      </c>
      <c r="I43" s="17" t="s">
        <v>19</v>
      </c>
      <c r="J43" s="24" t="s">
        <v>16</v>
      </c>
      <c r="K43" s="23"/>
      <c r="L43" s="100"/>
      <c r="Q43" s="15" t="s">
        <v>3</v>
      </c>
      <c r="R43" s="16" t="s">
        <v>4</v>
      </c>
      <c r="S43" s="17" t="s">
        <v>5</v>
      </c>
      <c r="T43" s="16" t="s">
        <v>6</v>
      </c>
      <c r="U43" s="16" t="s">
        <v>7</v>
      </c>
      <c r="V43" s="740" t="s">
        <v>8</v>
      </c>
      <c r="W43" s="18" t="s">
        <v>9</v>
      </c>
      <c r="X43" s="18" t="s">
        <v>10</v>
      </c>
      <c r="Y43" s="19" t="s">
        <v>11</v>
      </c>
      <c r="Z43" s="20" t="s">
        <v>12</v>
      </c>
      <c r="AA43" s="17" t="s">
        <v>13</v>
      </c>
    </row>
    <row r="44" spans="1:27" x14ac:dyDescent="0.25">
      <c r="A44" s="509"/>
      <c r="B44" s="584"/>
      <c r="C44" s="440"/>
      <c r="D44" s="453"/>
      <c r="E44" s="441"/>
      <c r="F44" s="886"/>
      <c r="G44" s="822"/>
      <c r="H44" s="885"/>
      <c r="I44" s="823"/>
      <c r="J44" s="761"/>
      <c r="K44" s="445"/>
      <c r="L44" s="897"/>
      <c r="Q44" s="21"/>
      <c r="R44" s="22"/>
      <c r="S44" s="23"/>
      <c r="T44" s="24" t="s">
        <v>14</v>
      </c>
      <c r="U44" s="24" t="s">
        <v>15</v>
      </c>
      <c r="V44" s="68" t="s">
        <v>16</v>
      </c>
      <c r="W44" s="25" t="s">
        <v>17</v>
      </c>
      <c r="X44" s="26" t="s">
        <v>18</v>
      </c>
      <c r="Y44" s="17" t="s">
        <v>19</v>
      </c>
      <c r="Z44" s="24" t="s">
        <v>16</v>
      </c>
      <c r="AA44" s="23"/>
    </row>
    <row r="45" spans="1:27" x14ac:dyDescent="0.25">
      <c r="A45" s="475">
        <v>41710</v>
      </c>
      <c r="B45" s="672" t="s">
        <v>45</v>
      </c>
      <c r="C45" s="240" t="s">
        <v>46</v>
      </c>
      <c r="D45" s="281" t="s">
        <v>7206</v>
      </c>
      <c r="E45" s="476" t="s">
        <v>24</v>
      </c>
      <c r="F45" s="333">
        <v>19900</v>
      </c>
      <c r="G45" s="466">
        <v>1</v>
      </c>
      <c r="H45" s="465">
        <v>1</v>
      </c>
      <c r="I45" s="476"/>
      <c r="J45" s="479">
        <f>H45*F45</f>
        <v>19900</v>
      </c>
      <c r="K45" s="332" t="s">
        <v>29</v>
      </c>
      <c r="L45" s="281"/>
      <c r="N45" s="239" t="s">
        <v>8153</v>
      </c>
      <c r="Q45" s="75"/>
      <c r="R45" s="408"/>
      <c r="S45" s="29"/>
      <c r="T45" s="241"/>
      <c r="U45" s="31"/>
      <c r="V45" s="653"/>
      <c r="W45" s="561"/>
      <c r="X45" s="716"/>
      <c r="Y45" s="558"/>
      <c r="Z45" s="35"/>
      <c r="AA45" s="36"/>
    </row>
    <row r="46" spans="1:27" x14ac:dyDescent="0.25">
      <c r="A46" s="568"/>
      <c r="B46" s="753"/>
      <c r="C46" s="461"/>
      <c r="D46" s="557"/>
      <c r="E46" s="570"/>
      <c r="F46" s="684"/>
      <c r="G46" s="570"/>
      <c r="H46" s="557"/>
      <c r="I46" s="461"/>
      <c r="J46" s="479">
        <f>H46*F46</f>
        <v>0</v>
      </c>
      <c r="K46" s="570"/>
      <c r="L46" s="621"/>
    </row>
    <row r="47" spans="1:27" x14ac:dyDescent="0.25">
      <c r="A47" s="475">
        <v>41704</v>
      </c>
      <c r="B47" s="674" t="s">
        <v>26</v>
      </c>
      <c r="C47" s="665" t="s">
        <v>8275</v>
      </c>
      <c r="D47" s="281" t="s">
        <v>6257</v>
      </c>
      <c r="E47" s="476" t="s">
        <v>24</v>
      </c>
      <c r="F47" s="333">
        <v>38950</v>
      </c>
      <c r="G47" s="466">
        <v>1</v>
      </c>
      <c r="H47" s="465">
        <v>1</v>
      </c>
      <c r="I47" s="476"/>
      <c r="J47" s="479">
        <f t="shared" ref="J47" si="4">H47*F47</f>
        <v>38950</v>
      </c>
      <c r="K47" s="332" t="s">
        <v>44</v>
      </c>
      <c r="L47" s="281"/>
      <c r="N47" s="239" t="s">
        <v>7762</v>
      </c>
    </row>
    <row r="48" spans="1:27" x14ac:dyDescent="0.25">
      <c r="A48" s="326"/>
      <c r="B48" s="795"/>
      <c r="C48" s="612" t="s">
        <v>8276</v>
      </c>
      <c r="D48" s="80"/>
      <c r="E48" s="469"/>
      <c r="F48" s="324"/>
      <c r="G48" s="469"/>
      <c r="H48" s="80"/>
      <c r="I48" s="327"/>
      <c r="J48" s="479">
        <f>H48*F48</f>
        <v>0</v>
      </c>
      <c r="K48" s="469"/>
      <c r="L48" s="80"/>
    </row>
    <row r="49" spans="1:27" x14ac:dyDescent="0.25">
      <c r="A49" s="475">
        <v>41715</v>
      </c>
      <c r="B49" s="674" t="s">
        <v>55</v>
      </c>
      <c r="C49" s="240" t="s">
        <v>56</v>
      </c>
      <c r="D49" s="281" t="s">
        <v>6260</v>
      </c>
      <c r="E49" s="332" t="s">
        <v>28</v>
      </c>
      <c r="F49" s="324">
        <v>23950</v>
      </c>
      <c r="G49" s="330">
        <v>1</v>
      </c>
      <c r="H49" s="331">
        <v>1</v>
      </c>
      <c r="I49" s="551"/>
      <c r="J49" s="479">
        <f>H49*F49</f>
        <v>23950</v>
      </c>
      <c r="K49" s="332" t="s">
        <v>57</v>
      </c>
      <c r="L49" s="281"/>
      <c r="N49" s="239" t="s">
        <v>7763</v>
      </c>
    </row>
    <row r="50" spans="1:27" x14ac:dyDescent="0.25">
      <c r="A50" s="764"/>
      <c r="B50" s="888"/>
      <c r="C50" s="461"/>
      <c r="D50" s="557"/>
      <c r="E50" s="461"/>
      <c r="F50" s="284"/>
      <c r="G50" s="461"/>
      <c r="H50" s="284"/>
      <c r="I50" s="461"/>
      <c r="J50" s="284"/>
      <c r="K50" s="461"/>
      <c r="L50" s="414"/>
    </row>
    <row r="51" spans="1:27" x14ac:dyDescent="0.25">
      <c r="A51" s="326">
        <v>41711</v>
      </c>
      <c r="B51" s="672" t="s">
        <v>26</v>
      </c>
      <c r="C51" s="664" t="s">
        <v>5620</v>
      </c>
      <c r="D51" s="281" t="s">
        <v>6259</v>
      </c>
      <c r="E51" s="332" t="s">
        <v>28</v>
      </c>
      <c r="F51" s="324">
        <v>33950</v>
      </c>
      <c r="G51" s="330">
        <v>1</v>
      </c>
      <c r="H51" s="331">
        <v>1</v>
      </c>
      <c r="I51" s="551"/>
      <c r="J51" s="479">
        <f>H51*F51</f>
        <v>33950</v>
      </c>
      <c r="K51" s="332" t="s">
        <v>57</v>
      </c>
      <c r="L51" s="281"/>
      <c r="N51" s="239" t="s">
        <v>7763</v>
      </c>
    </row>
    <row r="52" spans="1:27" x14ac:dyDescent="0.25">
      <c r="A52" s="764"/>
      <c r="B52" s="888"/>
      <c r="C52" s="461"/>
      <c r="D52" s="557"/>
      <c r="E52" s="461"/>
      <c r="F52" s="284"/>
      <c r="G52" s="461"/>
      <c r="H52" s="284"/>
      <c r="I52" s="461"/>
      <c r="J52" s="284"/>
      <c r="K52" s="461"/>
      <c r="L52" s="414"/>
    </row>
    <row r="53" spans="1:27" x14ac:dyDescent="0.25">
      <c r="A53" s="475">
        <v>41723</v>
      </c>
      <c r="B53" s="672" t="s">
        <v>26</v>
      </c>
      <c r="C53" s="665" t="s">
        <v>27</v>
      </c>
      <c r="D53" s="281" t="s">
        <v>6262</v>
      </c>
      <c r="E53" s="476" t="s">
        <v>28</v>
      </c>
      <c r="F53" s="333">
        <v>27450</v>
      </c>
      <c r="G53" s="466">
        <v>1</v>
      </c>
      <c r="H53" s="465">
        <v>1</v>
      </c>
      <c r="I53" s="476"/>
      <c r="J53" s="479">
        <f t="shared" ref="J53" si="5">H53*F53</f>
        <v>27450</v>
      </c>
      <c r="K53" s="332" t="s">
        <v>29</v>
      </c>
      <c r="L53" s="281"/>
      <c r="N53" s="239" t="s">
        <v>7764</v>
      </c>
    </row>
    <row r="54" spans="1:27" x14ac:dyDescent="0.25">
      <c r="A54" s="475"/>
      <c r="B54" s="674"/>
      <c r="C54" s="567"/>
      <c r="D54" s="447"/>
      <c r="E54" s="476"/>
      <c r="F54" s="333"/>
      <c r="G54" s="466"/>
      <c r="H54" s="465"/>
      <c r="I54" s="476"/>
      <c r="J54" s="479">
        <f>H54*F54</f>
        <v>0</v>
      </c>
      <c r="K54" s="332"/>
      <c r="L54" s="281"/>
    </row>
    <row r="55" spans="1:27" x14ac:dyDescent="0.25">
      <c r="A55" s="475">
        <v>41723</v>
      </c>
      <c r="B55" s="674" t="s">
        <v>34</v>
      </c>
      <c r="C55" s="666" t="s">
        <v>5622</v>
      </c>
      <c r="D55" s="447" t="s">
        <v>6261</v>
      </c>
      <c r="E55" s="476" t="s">
        <v>35</v>
      </c>
      <c r="F55" s="333">
        <v>34150</v>
      </c>
      <c r="G55" s="466">
        <v>2</v>
      </c>
      <c r="H55" s="465">
        <v>2</v>
      </c>
      <c r="I55" s="476"/>
      <c r="J55" s="479">
        <f>H55*F55</f>
        <v>68300</v>
      </c>
      <c r="K55" s="332" t="s">
        <v>36</v>
      </c>
      <c r="L55" s="281"/>
      <c r="N55" s="239" t="s">
        <v>7532</v>
      </c>
    </row>
    <row r="56" spans="1:27" x14ac:dyDescent="0.25">
      <c r="A56" s="278"/>
      <c r="C56" s="92"/>
      <c r="E56" s="92"/>
      <c r="G56" s="92"/>
      <c r="I56" s="92"/>
      <c r="K56" s="92"/>
      <c r="L56" s="128"/>
    </row>
    <row r="57" spans="1:27" x14ac:dyDescent="0.25">
      <c r="A57" s="326">
        <v>41705</v>
      </c>
      <c r="B57" s="672" t="s">
        <v>720</v>
      </c>
      <c r="C57" s="665" t="s">
        <v>5623</v>
      </c>
      <c r="D57" s="281" t="s">
        <v>6258</v>
      </c>
      <c r="E57" s="332" t="s">
        <v>24</v>
      </c>
      <c r="F57" s="324">
        <v>61200</v>
      </c>
      <c r="G57" s="330">
        <v>1</v>
      </c>
      <c r="H57" s="331">
        <v>1</v>
      </c>
      <c r="I57" s="332"/>
      <c r="J57" s="479">
        <f>H57*F57</f>
        <v>61200</v>
      </c>
      <c r="K57" s="332" t="s">
        <v>36</v>
      </c>
      <c r="L57" s="281"/>
      <c r="N57" s="239" t="s">
        <v>7532</v>
      </c>
    </row>
    <row r="58" spans="1:27" x14ac:dyDescent="0.25">
      <c r="A58" s="278"/>
      <c r="C58" s="92"/>
      <c r="E58" s="92"/>
      <c r="G58" s="92"/>
      <c r="I58" s="92"/>
      <c r="K58" s="92"/>
      <c r="L58" s="128"/>
    </row>
    <row r="59" spans="1:27" x14ac:dyDescent="0.25">
      <c r="A59" s="326">
        <v>41767</v>
      </c>
      <c r="B59" s="672" t="s">
        <v>301</v>
      </c>
      <c r="C59" s="285" t="s">
        <v>302</v>
      </c>
      <c r="D59" s="281" t="s">
        <v>6265</v>
      </c>
      <c r="E59" s="332" t="s">
        <v>24</v>
      </c>
      <c r="F59" s="449">
        <v>31750</v>
      </c>
      <c r="G59" s="330">
        <v>1</v>
      </c>
      <c r="H59" s="331">
        <v>1</v>
      </c>
      <c r="I59" s="332"/>
      <c r="J59" s="479">
        <f t="shared" ref="J59" si="6">H59*F59</f>
        <v>31750</v>
      </c>
      <c r="K59" s="332" t="s">
        <v>62</v>
      </c>
      <c r="L59" s="281"/>
      <c r="N59" s="239" t="s">
        <v>7765</v>
      </c>
      <c r="Q59" s="326"/>
      <c r="R59" s="437"/>
      <c r="S59" s="285"/>
      <c r="T59" s="437"/>
      <c r="U59" s="332"/>
      <c r="V59" s="580"/>
      <c r="W59" s="330"/>
      <c r="X59" s="478"/>
      <c r="Y59" s="332"/>
      <c r="Z59" s="608">
        <f t="shared" ref="Z59:Z65" si="7">X59*V59</f>
        <v>0</v>
      </c>
      <c r="AA59" s="332"/>
    </row>
    <row r="60" spans="1:27" x14ac:dyDescent="0.25">
      <c r="A60" s="326"/>
      <c r="B60" s="753"/>
      <c r="C60" s="327"/>
      <c r="D60" s="515"/>
      <c r="E60" s="469"/>
      <c r="F60" s="550"/>
      <c r="G60" s="469"/>
      <c r="H60" s="547"/>
      <c r="I60" s="327"/>
      <c r="J60" s="479"/>
      <c r="K60" s="469"/>
      <c r="L60" s="80"/>
    </row>
    <row r="61" spans="1:27" x14ac:dyDescent="0.25">
      <c r="A61" s="326">
        <v>41767</v>
      </c>
      <c r="B61" s="672" t="s">
        <v>26</v>
      </c>
      <c r="C61" s="664" t="s">
        <v>300</v>
      </c>
      <c r="D61" s="281" t="s">
        <v>6264</v>
      </c>
      <c r="E61" s="332" t="s">
        <v>28</v>
      </c>
      <c r="F61" s="449">
        <v>33690</v>
      </c>
      <c r="G61" s="330">
        <v>1</v>
      </c>
      <c r="H61" s="366">
        <v>1</v>
      </c>
      <c r="I61" s="551"/>
      <c r="J61" s="479">
        <f t="shared" ref="J61" si="8">H61*F61</f>
        <v>33690</v>
      </c>
      <c r="K61" s="332" t="s">
        <v>62</v>
      </c>
      <c r="L61" s="281"/>
      <c r="N61" s="125" t="s">
        <v>7765</v>
      </c>
    </row>
    <row r="62" spans="1:27" x14ac:dyDescent="0.25">
      <c r="A62" s="278"/>
      <c r="C62" s="92"/>
      <c r="E62" s="92"/>
      <c r="G62" s="92"/>
      <c r="I62" s="92"/>
      <c r="K62" s="92"/>
      <c r="L62" s="128"/>
    </row>
    <row r="63" spans="1:27" x14ac:dyDescent="0.25">
      <c r="A63" s="475">
        <v>41767</v>
      </c>
      <c r="B63" s="674" t="s">
        <v>45</v>
      </c>
      <c r="C63" s="240" t="s">
        <v>303</v>
      </c>
      <c r="D63" s="447" t="s">
        <v>8300</v>
      </c>
      <c r="E63" s="476" t="s">
        <v>24</v>
      </c>
      <c r="F63" s="579">
        <v>19600</v>
      </c>
      <c r="G63" s="466">
        <v>1</v>
      </c>
      <c r="H63" s="549">
        <v>1</v>
      </c>
      <c r="I63" s="476"/>
      <c r="J63" s="479">
        <f>H63*F63</f>
        <v>19600</v>
      </c>
      <c r="K63" s="332" t="s">
        <v>44</v>
      </c>
      <c r="L63" s="281"/>
      <c r="N63" s="125" t="s">
        <v>8149</v>
      </c>
      <c r="Q63" s="326"/>
      <c r="R63" s="437"/>
      <c r="S63" s="240"/>
      <c r="T63" s="281"/>
      <c r="U63" s="332"/>
      <c r="V63" s="555"/>
      <c r="W63" s="330"/>
      <c r="X63" s="478"/>
      <c r="Y63" s="332"/>
      <c r="Z63" s="608">
        <f t="shared" si="7"/>
        <v>0</v>
      </c>
      <c r="AA63" s="332"/>
    </row>
    <row r="64" spans="1:27" x14ac:dyDescent="0.25">
      <c r="A64" s="326"/>
      <c r="B64" s="672"/>
      <c r="C64" s="240"/>
      <c r="D64" s="281"/>
      <c r="E64" s="332"/>
      <c r="F64" s="550"/>
      <c r="G64" s="330"/>
      <c r="H64" s="366"/>
      <c r="I64" s="332"/>
      <c r="J64" s="479">
        <f>H64*F64</f>
        <v>0</v>
      </c>
      <c r="K64" s="332"/>
      <c r="L64" s="281"/>
      <c r="N64" s="621"/>
    </row>
    <row r="65" spans="1:27" x14ac:dyDescent="0.25">
      <c r="A65" s="475">
        <v>41767</v>
      </c>
      <c r="B65" s="674" t="s">
        <v>45</v>
      </c>
      <c r="C65" s="240" t="s">
        <v>304</v>
      </c>
      <c r="D65" s="447" t="s">
        <v>8299</v>
      </c>
      <c r="E65" s="476" t="s">
        <v>24</v>
      </c>
      <c r="F65" s="333">
        <v>22360</v>
      </c>
      <c r="G65" s="466">
        <v>1</v>
      </c>
      <c r="H65" s="549">
        <v>1</v>
      </c>
      <c r="I65" s="476"/>
      <c r="J65" s="479">
        <f>H65*F65</f>
        <v>22360</v>
      </c>
      <c r="K65" s="332" t="s">
        <v>305</v>
      </c>
      <c r="L65" s="281"/>
      <c r="N65" s="831" t="s">
        <v>8148</v>
      </c>
      <c r="Q65" s="568"/>
      <c r="R65" s="557"/>
      <c r="S65" s="461"/>
      <c r="T65" s="557"/>
      <c r="U65" s="570"/>
      <c r="V65" s="684"/>
      <c r="W65" s="570"/>
      <c r="X65" s="557"/>
      <c r="Y65" s="461"/>
      <c r="Z65" s="608">
        <f t="shared" si="7"/>
        <v>0</v>
      </c>
      <c r="AA65" s="570"/>
    </row>
    <row r="66" spans="1:27" x14ac:dyDescent="0.25">
      <c r="A66" s="898"/>
      <c r="B66" s="526"/>
      <c r="C66" s="93"/>
      <c r="D66" s="276"/>
      <c r="E66" s="93"/>
      <c r="F66" s="93"/>
      <c r="G66" s="93"/>
      <c r="H66" s="93"/>
      <c r="I66" s="93"/>
      <c r="J66" s="93"/>
      <c r="K66" s="93"/>
      <c r="L66" s="93"/>
    </row>
    <row r="67" spans="1:27" x14ac:dyDescent="0.25">
      <c r="A67" s="326">
        <v>41723</v>
      </c>
      <c r="B67" s="762" t="s">
        <v>26</v>
      </c>
      <c r="C67" s="285" t="s">
        <v>5621</v>
      </c>
      <c r="D67" s="281" t="s">
        <v>6263</v>
      </c>
      <c r="E67" s="469" t="s">
        <v>24</v>
      </c>
      <c r="F67" s="555">
        <v>34341.599999999999</v>
      </c>
      <c r="G67" s="469">
        <v>1</v>
      </c>
      <c r="H67" s="548">
        <v>1</v>
      </c>
      <c r="I67" s="469"/>
      <c r="J67" s="608">
        <f>H67*F67</f>
        <v>34341.599999999999</v>
      </c>
      <c r="K67" s="469" t="s">
        <v>162</v>
      </c>
      <c r="L67" s="80"/>
      <c r="N67" s="831" t="s">
        <v>7766</v>
      </c>
    </row>
    <row r="68" spans="1:27" x14ac:dyDescent="0.25">
      <c r="A68" s="105"/>
      <c r="B68" s="887"/>
      <c r="C68" s="66"/>
      <c r="D68" s="13"/>
      <c r="E68" s="67"/>
      <c r="F68" s="68"/>
      <c r="G68" s="1953" t="s">
        <v>20</v>
      </c>
      <c r="H68" s="1953"/>
      <c r="I68" s="1953"/>
      <c r="J68" s="106">
        <f>SUM(J44:J67)</f>
        <v>415441.6</v>
      </c>
      <c r="K68" s="23"/>
      <c r="L68" s="100"/>
      <c r="N68" s="125"/>
    </row>
    <row r="69" spans="1:27" ht="15.75" x14ac:dyDescent="0.25">
      <c r="A69" s="1923" t="s">
        <v>0</v>
      </c>
      <c r="B69" s="1923"/>
      <c r="C69" s="1923"/>
      <c r="D69" s="1923"/>
      <c r="E69" s="1923"/>
      <c r="F69" s="1923"/>
      <c r="G69" s="1923"/>
      <c r="H69" s="1923"/>
      <c r="I69" s="1923"/>
      <c r="J69" s="1923"/>
      <c r="K69" s="1923"/>
      <c r="L69" s="838"/>
      <c r="N69" s="125"/>
    </row>
    <row r="70" spans="1:27" ht="15.75" x14ac:dyDescent="0.25">
      <c r="A70" s="1"/>
      <c r="B70" s="880"/>
      <c r="C70" s="1924" t="s">
        <v>8252</v>
      </c>
      <c r="D70" s="1924"/>
      <c r="E70" s="1924"/>
      <c r="F70" s="1924"/>
      <c r="G70" s="1924"/>
      <c r="H70" s="1924"/>
      <c r="I70" s="1924"/>
      <c r="J70" s="3"/>
      <c r="K70" s="2" t="s">
        <v>8292</v>
      </c>
      <c r="L70" s="2"/>
    </row>
    <row r="71" spans="1:27" x14ac:dyDescent="0.25">
      <c r="A71" s="1925"/>
      <c r="B71" s="1925"/>
      <c r="C71" s="1925"/>
      <c r="D71" s="1925"/>
      <c r="E71" s="1925"/>
      <c r="F71" s="1925"/>
      <c r="G71" s="1925"/>
      <c r="H71" s="1925"/>
      <c r="I71" s="1925"/>
      <c r="J71" s="1925"/>
      <c r="K71" s="1925"/>
      <c r="L71" s="840"/>
    </row>
    <row r="72" spans="1:27" ht="15.75" x14ac:dyDescent="0.25">
      <c r="A72" s="1924" t="s">
        <v>8277</v>
      </c>
      <c r="B72" s="1924"/>
      <c r="C72" s="1924"/>
      <c r="D72" s="1924"/>
      <c r="E72" s="1924"/>
      <c r="F72" s="1924"/>
      <c r="G72" s="1924"/>
      <c r="H72" s="1924"/>
      <c r="I72" s="1924"/>
      <c r="J72" s="1924"/>
      <c r="K72" s="1924"/>
      <c r="L72" s="839"/>
    </row>
    <row r="73" spans="1:27" x14ac:dyDescent="0.25">
      <c r="A73" s="4"/>
      <c r="B73" s="6"/>
      <c r="C73" s="715"/>
      <c r="D73" s="6"/>
      <c r="E73" s="6"/>
      <c r="F73" s="6"/>
      <c r="G73" s="7"/>
      <c r="H73" s="7"/>
      <c r="I73" s="6"/>
      <c r="J73" s="6"/>
      <c r="K73" s="8"/>
      <c r="L73" s="8"/>
    </row>
    <row r="74" spans="1:27" x14ac:dyDescent="0.25">
      <c r="A74" s="1926" t="s">
        <v>2</v>
      </c>
      <c r="B74" s="1926"/>
      <c r="C74" s="1926"/>
      <c r="D74" s="1926"/>
      <c r="E74" s="1926"/>
      <c r="F74" s="1926"/>
      <c r="G74" s="1926"/>
      <c r="H74" s="1926"/>
      <c r="I74" s="1926"/>
      <c r="J74" s="1926"/>
      <c r="K74" s="1926"/>
      <c r="L74" s="841"/>
    </row>
    <row r="75" spans="1:27" x14ac:dyDescent="0.25">
      <c r="A75" s="9"/>
      <c r="B75" s="887"/>
      <c r="C75" s="11"/>
      <c r="D75" s="13"/>
      <c r="E75" s="12"/>
      <c r="F75" s="13"/>
      <c r="G75" s="14"/>
      <c r="H75" s="14"/>
      <c r="I75" s="12"/>
      <c r="J75" s="12"/>
      <c r="K75" s="11"/>
      <c r="L75" s="101"/>
    </row>
    <row r="76" spans="1:27" x14ac:dyDescent="0.25">
      <c r="A76" s="15" t="s">
        <v>3</v>
      </c>
      <c r="B76" s="408" t="s">
        <v>4</v>
      </c>
      <c r="C76" s="17" t="s">
        <v>5</v>
      </c>
      <c r="D76" s="16" t="s">
        <v>6</v>
      </c>
      <c r="E76" s="16" t="s">
        <v>7</v>
      </c>
      <c r="F76" s="16" t="s">
        <v>8</v>
      </c>
      <c r="G76" s="18" t="s">
        <v>9</v>
      </c>
      <c r="H76" s="18" t="s">
        <v>10</v>
      </c>
      <c r="I76" s="19" t="s">
        <v>11</v>
      </c>
      <c r="J76" s="20" t="s">
        <v>12</v>
      </c>
      <c r="K76" s="17" t="s">
        <v>13</v>
      </c>
      <c r="L76" s="122"/>
      <c r="O76" s="239" t="s">
        <v>7316</v>
      </c>
      <c r="P76" s="700" t="s">
        <v>7317</v>
      </c>
    </row>
    <row r="77" spans="1:27" x14ac:dyDescent="0.25">
      <c r="A77" s="21"/>
      <c r="B77" s="194"/>
      <c r="C77" s="23"/>
      <c r="D77" s="24" t="s">
        <v>14</v>
      </c>
      <c r="E77" s="24" t="s">
        <v>15</v>
      </c>
      <c r="F77" s="24" t="s">
        <v>16</v>
      </c>
      <c r="G77" s="25" t="s">
        <v>17</v>
      </c>
      <c r="H77" s="26" t="s">
        <v>18</v>
      </c>
      <c r="I77" s="17" t="s">
        <v>19</v>
      </c>
      <c r="J77" s="24" t="s">
        <v>16</v>
      </c>
      <c r="K77" s="23"/>
      <c r="L77" s="100"/>
    </row>
    <row r="78" spans="1:27" x14ac:dyDescent="0.25">
      <c r="A78" s="75"/>
      <c r="B78" s="141"/>
      <c r="C78" s="29"/>
      <c r="D78" s="241"/>
      <c r="E78" s="31"/>
      <c r="F78" s="653"/>
      <c r="G78" s="561"/>
      <c r="H78" s="716"/>
      <c r="I78" s="558"/>
      <c r="J78" s="35">
        <f>J68</f>
        <v>415441.6</v>
      </c>
      <c r="K78" s="36"/>
      <c r="L78" s="881"/>
    </row>
    <row r="79" spans="1:27" x14ac:dyDescent="0.25">
      <c r="A79" s="326">
        <v>41743</v>
      </c>
      <c r="B79" s="672" t="s">
        <v>45</v>
      </c>
      <c r="C79" s="285" t="s">
        <v>5435</v>
      </c>
      <c r="D79" s="281" t="s">
        <v>7910</v>
      </c>
      <c r="E79" s="332" t="s">
        <v>24</v>
      </c>
      <c r="F79" s="324">
        <v>21470</v>
      </c>
      <c r="G79" s="330">
        <v>1</v>
      </c>
      <c r="H79" s="331">
        <v>1</v>
      </c>
      <c r="I79" s="551"/>
      <c r="J79" s="479">
        <f>H79*F79</f>
        <v>21470</v>
      </c>
      <c r="K79" s="332" t="s">
        <v>116</v>
      </c>
      <c r="L79" s="281"/>
      <c r="N79" s="125" t="s">
        <v>7506</v>
      </c>
      <c r="O79" s="737"/>
      <c r="P79" s="737"/>
      <c r="Z79" s="86">
        <f t="shared" ref="Z79:Z89" si="9">X79*V79</f>
        <v>0</v>
      </c>
    </row>
    <row r="80" spans="1:27" x14ac:dyDescent="0.25">
      <c r="A80" s="278"/>
      <c r="C80" s="92"/>
      <c r="E80" s="92"/>
      <c r="G80" s="92"/>
      <c r="I80" s="92"/>
      <c r="K80" s="92"/>
      <c r="L80" s="128"/>
      <c r="O80" s="737"/>
      <c r="P80" s="737"/>
    </row>
    <row r="81" spans="1:26" x14ac:dyDescent="0.25">
      <c r="A81" s="326">
        <v>41803</v>
      </c>
      <c r="B81" s="753" t="s">
        <v>26</v>
      </c>
      <c r="C81" s="285" t="s">
        <v>5590</v>
      </c>
      <c r="D81" s="281" t="s">
        <v>6266</v>
      </c>
      <c r="E81" s="469" t="s">
        <v>24</v>
      </c>
      <c r="F81" s="598">
        <v>51900</v>
      </c>
      <c r="G81" s="469">
        <v>1</v>
      </c>
      <c r="H81" s="515">
        <v>1</v>
      </c>
      <c r="I81" s="469"/>
      <c r="J81" s="608">
        <f>H81*F81</f>
        <v>51900</v>
      </c>
      <c r="K81" s="469" t="s">
        <v>120</v>
      </c>
      <c r="L81" s="80"/>
      <c r="N81" s="239" t="s">
        <v>7767</v>
      </c>
      <c r="O81" s="737"/>
      <c r="P81" s="737"/>
    </row>
    <row r="82" spans="1:26" x14ac:dyDescent="0.25">
      <c r="A82" s="326"/>
      <c r="B82" s="753"/>
      <c r="C82" s="461"/>
      <c r="D82" s="557"/>
      <c r="E82" s="570"/>
      <c r="F82" s="611"/>
      <c r="G82" s="570"/>
      <c r="H82" s="557"/>
      <c r="I82" s="570"/>
      <c r="J82" s="608">
        <f>H82*F82</f>
        <v>0</v>
      </c>
      <c r="K82" s="570"/>
      <c r="L82" s="621"/>
      <c r="N82" s="786"/>
      <c r="O82" s="737"/>
      <c r="P82" s="737"/>
    </row>
    <row r="83" spans="1:26" x14ac:dyDescent="0.25">
      <c r="A83" s="326">
        <v>41808</v>
      </c>
      <c r="B83" s="672" t="s">
        <v>490</v>
      </c>
      <c r="C83" s="285" t="s">
        <v>5603</v>
      </c>
      <c r="D83" s="281" t="s">
        <v>8298</v>
      </c>
      <c r="E83" s="332" t="s">
        <v>24</v>
      </c>
      <c r="F83" s="324">
        <v>20470</v>
      </c>
      <c r="G83" s="330">
        <v>1</v>
      </c>
      <c r="H83" s="331">
        <v>1</v>
      </c>
      <c r="I83" s="332"/>
      <c r="J83" s="479">
        <f>H83*F83</f>
        <v>20470</v>
      </c>
      <c r="K83" s="332" t="s">
        <v>62</v>
      </c>
      <c r="L83" s="281"/>
      <c r="N83" s="786" t="s">
        <v>7485</v>
      </c>
      <c r="O83" s="737"/>
      <c r="P83" s="737"/>
    </row>
    <row r="84" spans="1:26" x14ac:dyDescent="0.25">
      <c r="A84" s="326"/>
      <c r="B84" s="672"/>
      <c r="C84" s="551"/>
      <c r="D84" s="824"/>
      <c r="E84" s="825"/>
      <c r="F84" s="826"/>
      <c r="G84" s="827"/>
      <c r="H84" s="828"/>
      <c r="I84" s="829"/>
      <c r="J84" s="830"/>
      <c r="K84" s="332"/>
      <c r="L84" s="281"/>
      <c r="N84" s="786"/>
      <c r="O84" s="737"/>
      <c r="P84" s="737"/>
    </row>
    <row r="85" spans="1:26" x14ac:dyDescent="0.25">
      <c r="A85" s="475">
        <v>41835</v>
      </c>
      <c r="B85" s="674" t="s">
        <v>720</v>
      </c>
      <c r="C85" s="666" t="s">
        <v>5595</v>
      </c>
      <c r="D85" s="447" t="s">
        <v>6269</v>
      </c>
      <c r="E85" s="476" t="s">
        <v>24</v>
      </c>
      <c r="F85" s="333">
        <v>15470</v>
      </c>
      <c r="G85" s="466">
        <v>1</v>
      </c>
      <c r="H85" s="465">
        <v>1</v>
      </c>
      <c r="I85" s="476"/>
      <c r="J85" s="608">
        <f t="shared" ref="J85" si="10">H85*F85</f>
        <v>15470</v>
      </c>
      <c r="K85" s="332" t="s">
        <v>175</v>
      </c>
      <c r="L85" s="281"/>
      <c r="N85" s="786" t="s">
        <v>7456</v>
      </c>
      <c r="O85" s="737"/>
      <c r="P85" s="737"/>
      <c r="Z85" s="86">
        <f t="shared" si="9"/>
        <v>0</v>
      </c>
    </row>
    <row r="86" spans="1:26" x14ac:dyDescent="0.25">
      <c r="A86" s="568"/>
      <c r="B86" s="753"/>
      <c r="C86" s="461"/>
      <c r="D86" s="284"/>
      <c r="E86" s="570"/>
      <c r="F86" s="684"/>
      <c r="G86" s="570"/>
      <c r="H86" s="557"/>
      <c r="I86" s="461"/>
      <c r="J86" s="284"/>
      <c r="K86" s="570"/>
      <c r="L86" s="621"/>
      <c r="N86" s="786"/>
      <c r="O86" s="737"/>
      <c r="P86" s="737"/>
    </row>
    <row r="87" spans="1:26" x14ac:dyDescent="0.25">
      <c r="A87" s="475">
        <v>41834</v>
      </c>
      <c r="B87" s="672" t="s">
        <v>516</v>
      </c>
      <c r="C87" s="665" t="s">
        <v>5594</v>
      </c>
      <c r="D87" s="281" t="s">
        <v>6268</v>
      </c>
      <c r="E87" s="476" t="s">
        <v>24</v>
      </c>
      <c r="F87" s="333">
        <v>25620.52</v>
      </c>
      <c r="G87" s="466">
        <v>1</v>
      </c>
      <c r="H87" s="465">
        <v>1</v>
      </c>
      <c r="I87" s="476"/>
      <c r="J87" s="608">
        <f t="shared" ref="J87" si="11">H87*F87</f>
        <v>25620.52</v>
      </c>
      <c r="K87" s="332" t="s">
        <v>5414</v>
      </c>
      <c r="L87" s="281"/>
      <c r="N87" s="786" t="s">
        <v>8150</v>
      </c>
      <c r="O87" s="737"/>
      <c r="P87" s="737"/>
      <c r="Z87" s="86">
        <f t="shared" si="9"/>
        <v>0</v>
      </c>
    </row>
    <row r="88" spans="1:26" x14ac:dyDescent="0.25">
      <c r="A88" s="568"/>
      <c r="B88" s="753"/>
      <c r="C88" s="461"/>
      <c r="D88" s="284"/>
      <c r="E88" s="570"/>
      <c r="F88" s="684"/>
      <c r="G88" s="570"/>
      <c r="H88" s="557"/>
      <c r="I88" s="461"/>
      <c r="J88" s="284"/>
      <c r="K88" s="570"/>
      <c r="L88" s="621"/>
      <c r="N88" s="786"/>
      <c r="O88" s="737"/>
      <c r="P88" s="737"/>
    </row>
    <row r="89" spans="1:26" x14ac:dyDescent="0.25">
      <c r="A89" s="475">
        <v>41809</v>
      </c>
      <c r="B89" s="674" t="s">
        <v>313</v>
      </c>
      <c r="C89" s="240" t="s">
        <v>5593</v>
      </c>
      <c r="D89" s="554" t="s">
        <v>8301</v>
      </c>
      <c r="E89" s="476" t="s">
        <v>24</v>
      </c>
      <c r="F89" s="333">
        <v>40700</v>
      </c>
      <c r="G89" s="466">
        <v>1</v>
      </c>
      <c r="H89" s="465">
        <v>1</v>
      </c>
      <c r="I89" s="476"/>
      <c r="J89" s="479">
        <f>H89*F89</f>
        <v>40700</v>
      </c>
      <c r="K89" s="687" t="s">
        <v>5558</v>
      </c>
      <c r="L89" s="670"/>
      <c r="N89" s="786" t="s">
        <v>7479</v>
      </c>
      <c r="O89" s="737"/>
      <c r="P89" s="737"/>
      <c r="Z89" s="86">
        <f t="shared" si="9"/>
        <v>0</v>
      </c>
    </row>
    <row r="90" spans="1:26" x14ac:dyDescent="0.25">
      <c r="A90" s="568"/>
      <c r="B90" s="753"/>
      <c r="C90" s="461"/>
      <c r="D90" s="284"/>
      <c r="E90" s="570"/>
      <c r="F90" s="684"/>
      <c r="G90" s="570"/>
      <c r="H90" s="557"/>
      <c r="I90" s="461"/>
      <c r="J90" s="479">
        <f>H90*F90</f>
        <v>0</v>
      </c>
      <c r="K90" s="570"/>
      <c r="L90" s="621"/>
      <c r="N90" s="786"/>
      <c r="O90" s="737"/>
      <c r="P90" s="737"/>
    </row>
    <row r="91" spans="1:26" x14ac:dyDescent="0.25">
      <c r="A91" s="326">
        <v>41836</v>
      </c>
      <c r="B91" s="672" t="s">
        <v>516</v>
      </c>
      <c r="C91" s="663" t="s">
        <v>6033</v>
      </c>
      <c r="D91" s="281" t="s">
        <v>6271</v>
      </c>
      <c r="E91" s="332" t="s">
        <v>24</v>
      </c>
      <c r="F91" s="324">
        <v>22267.99</v>
      </c>
      <c r="G91" s="330">
        <v>1</v>
      </c>
      <c r="H91" s="331">
        <v>1</v>
      </c>
      <c r="I91" s="332"/>
      <c r="J91" s="608">
        <f t="shared" ref="J91" si="12">H91*F91</f>
        <v>22267.99</v>
      </c>
      <c r="K91" s="332" t="s">
        <v>6032</v>
      </c>
      <c r="L91" s="281"/>
      <c r="N91" s="786" t="s">
        <v>7367</v>
      </c>
      <c r="O91" s="737"/>
      <c r="P91" s="737"/>
    </row>
    <row r="92" spans="1:26" x14ac:dyDescent="0.25">
      <c r="A92" s="326"/>
      <c r="B92" s="763"/>
      <c r="C92" s="285"/>
      <c r="D92" s="437"/>
      <c r="E92" s="332"/>
      <c r="F92" s="580"/>
      <c r="G92" s="330"/>
      <c r="H92" s="478"/>
      <c r="I92" s="332"/>
      <c r="J92" s="608"/>
      <c r="K92" s="332"/>
      <c r="L92" s="281"/>
      <c r="N92" s="786"/>
      <c r="O92" s="737"/>
      <c r="P92" s="737"/>
    </row>
    <row r="93" spans="1:26" x14ac:dyDescent="0.25">
      <c r="A93" s="326">
        <v>41862</v>
      </c>
      <c r="B93" s="672" t="s">
        <v>26</v>
      </c>
      <c r="C93" s="896" t="s">
        <v>6006</v>
      </c>
      <c r="D93" s="447" t="s">
        <v>6272</v>
      </c>
      <c r="E93" s="332" t="s">
        <v>24</v>
      </c>
      <c r="F93" s="324">
        <v>36990</v>
      </c>
      <c r="G93" s="330">
        <v>1</v>
      </c>
      <c r="H93" s="331">
        <v>1</v>
      </c>
      <c r="I93" s="551"/>
      <c r="J93" s="608">
        <f>H93*F93</f>
        <v>36990</v>
      </c>
      <c r="K93" s="332" t="s">
        <v>57</v>
      </c>
      <c r="L93" s="281"/>
      <c r="N93" s="786" t="s">
        <v>7366</v>
      </c>
      <c r="O93" s="737"/>
      <c r="P93" s="737"/>
    </row>
    <row r="94" spans="1:26" x14ac:dyDescent="0.25">
      <c r="A94" s="568"/>
      <c r="B94" s="753"/>
      <c r="C94" s="461"/>
      <c r="D94" s="284"/>
      <c r="E94" s="570"/>
      <c r="F94" s="684"/>
      <c r="G94" s="570"/>
      <c r="H94" s="557"/>
      <c r="I94" s="461"/>
      <c r="J94" s="479">
        <f>H94*F94</f>
        <v>0</v>
      </c>
      <c r="K94" s="570"/>
      <c r="L94" s="621"/>
      <c r="N94" s="786"/>
      <c r="O94" s="737"/>
      <c r="P94" s="737"/>
    </row>
    <row r="95" spans="1:26" x14ac:dyDescent="0.25">
      <c r="A95" s="326">
        <v>41873</v>
      </c>
      <c r="B95" s="763" t="s">
        <v>26</v>
      </c>
      <c r="C95" s="240" t="s">
        <v>6007</v>
      </c>
      <c r="D95" s="437" t="s">
        <v>6277</v>
      </c>
      <c r="E95" s="332" t="s">
        <v>24</v>
      </c>
      <c r="F95" s="580">
        <v>40000</v>
      </c>
      <c r="G95" s="330">
        <v>1</v>
      </c>
      <c r="H95" s="478">
        <v>1</v>
      </c>
      <c r="I95" s="332"/>
      <c r="J95" s="608">
        <f>H95*F95</f>
        <v>40000</v>
      </c>
      <c r="K95" s="332" t="s">
        <v>899</v>
      </c>
      <c r="L95" s="281"/>
      <c r="N95" s="786" t="s">
        <v>7426</v>
      </c>
      <c r="O95" s="737"/>
      <c r="P95" s="737"/>
    </row>
    <row r="96" spans="1:26" x14ac:dyDescent="0.25">
      <c r="A96" s="568"/>
      <c r="B96" s="753"/>
      <c r="C96" s="461"/>
      <c r="D96" s="284"/>
      <c r="E96" s="570"/>
      <c r="F96" s="684"/>
      <c r="G96" s="570"/>
      <c r="H96" s="557"/>
      <c r="I96" s="461"/>
      <c r="J96" s="479">
        <f>H96*F96</f>
        <v>0</v>
      </c>
      <c r="K96" s="570"/>
      <c r="L96" s="621"/>
      <c r="N96" s="786"/>
      <c r="O96" s="737"/>
      <c r="P96" s="737"/>
    </row>
    <row r="97" spans="1:27" x14ac:dyDescent="0.25">
      <c r="A97" s="326">
        <v>41827</v>
      </c>
      <c r="B97" s="672" t="s">
        <v>516</v>
      </c>
      <c r="C97" s="663" t="s">
        <v>6327</v>
      </c>
      <c r="D97" s="281" t="s">
        <v>6267</v>
      </c>
      <c r="E97" s="332" t="s">
        <v>24</v>
      </c>
      <c r="F97" s="324">
        <v>44500</v>
      </c>
      <c r="G97" s="330">
        <v>1</v>
      </c>
      <c r="H97" s="331">
        <v>1</v>
      </c>
      <c r="I97" s="332"/>
      <c r="J97" s="608">
        <f>H97*F97</f>
        <v>44500</v>
      </c>
      <c r="K97" s="332" t="s">
        <v>116</v>
      </c>
      <c r="L97" s="281"/>
      <c r="N97" s="786" t="s">
        <v>7365</v>
      </c>
      <c r="O97" s="737"/>
      <c r="P97" s="737"/>
    </row>
    <row r="98" spans="1:27" x14ac:dyDescent="0.25">
      <c r="A98" s="568"/>
      <c r="B98" s="888"/>
      <c r="C98" s="461"/>
      <c r="D98" s="557"/>
      <c r="E98" s="461"/>
      <c r="F98" s="284"/>
      <c r="G98" s="461"/>
      <c r="H98" s="284"/>
      <c r="I98" s="461"/>
      <c r="J98" s="608"/>
      <c r="K98" s="461"/>
      <c r="L98" s="414"/>
      <c r="N98" s="786"/>
      <c r="O98" s="737"/>
      <c r="P98" s="737"/>
    </row>
    <row r="99" spans="1:27" x14ac:dyDescent="0.25">
      <c r="A99" s="475">
        <v>41842</v>
      </c>
      <c r="B99" s="674" t="s">
        <v>720</v>
      </c>
      <c r="C99" s="567" t="s">
        <v>5602</v>
      </c>
      <c r="D99" s="447" t="s">
        <v>6270</v>
      </c>
      <c r="E99" s="476" t="s">
        <v>24</v>
      </c>
      <c r="F99" s="333">
        <v>26900</v>
      </c>
      <c r="G99" s="466">
        <v>1</v>
      </c>
      <c r="H99" s="465">
        <v>1</v>
      </c>
      <c r="I99" s="476"/>
      <c r="J99" s="608">
        <f>H99*F99</f>
        <v>26900</v>
      </c>
      <c r="K99" s="332" t="s">
        <v>4579</v>
      </c>
      <c r="L99" s="281"/>
      <c r="N99" s="786" t="s">
        <v>7359</v>
      </c>
      <c r="O99" s="737"/>
      <c r="P99" s="737"/>
    </row>
    <row r="100" spans="1:27" x14ac:dyDescent="0.25">
      <c r="A100" s="898"/>
      <c r="B100" s="526"/>
      <c r="C100" s="93"/>
      <c r="D100" s="276"/>
      <c r="E100" s="93"/>
      <c r="F100" s="93"/>
      <c r="G100" s="93"/>
      <c r="H100" s="93"/>
      <c r="I100" s="93"/>
      <c r="J100" s="93"/>
      <c r="K100" s="93"/>
      <c r="L100" s="93"/>
      <c r="O100" s="737"/>
      <c r="P100" s="737"/>
    </row>
    <row r="101" spans="1:27" x14ac:dyDescent="0.25">
      <c r="A101" s="326">
        <v>41865</v>
      </c>
      <c r="B101" s="672" t="s">
        <v>26</v>
      </c>
      <c r="C101" s="663" t="s">
        <v>6008</v>
      </c>
      <c r="D101" s="281" t="s">
        <v>6274</v>
      </c>
      <c r="E101" s="332" t="s">
        <v>24</v>
      </c>
      <c r="F101" s="324">
        <v>32195</v>
      </c>
      <c r="G101" s="330">
        <v>1</v>
      </c>
      <c r="H101" s="331">
        <v>1</v>
      </c>
      <c r="I101" s="332"/>
      <c r="J101" s="608">
        <f>H101*F101</f>
        <v>32195</v>
      </c>
      <c r="K101" s="332" t="s">
        <v>310</v>
      </c>
      <c r="L101" s="281"/>
      <c r="N101" s="786" t="s">
        <v>7559</v>
      </c>
      <c r="O101" s="737"/>
      <c r="P101" s="737"/>
    </row>
    <row r="102" spans="1:27" x14ac:dyDescent="0.25">
      <c r="A102" s="105"/>
      <c r="B102" s="246"/>
      <c r="C102" s="66"/>
      <c r="D102" s="13"/>
      <c r="E102" s="67"/>
      <c r="F102" s="68"/>
      <c r="G102" s="1953" t="s">
        <v>20</v>
      </c>
      <c r="H102" s="1953"/>
      <c r="I102" s="1953"/>
      <c r="J102" s="69">
        <f>SUM(J78:J101)</f>
        <v>793925.11</v>
      </c>
      <c r="K102" s="23"/>
      <c r="L102" s="100"/>
      <c r="N102" s="786"/>
      <c r="O102" s="737"/>
      <c r="P102" s="737"/>
    </row>
    <row r="103" spans="1:27" ht="15.75" x14ac:dyDescent="0.25">
      <c r="A103" s="1923" t="s">
        <v>0</v>
      </c>
      <c r="B103" s="1923"/>
      <c r="C103" s="1923"/>
      <c r="D103" s="1923"/>
      <c r="E103" s="1923"/>
      <c r="F103" s="1923"/>
      <c r="G103" s="1923"/>
      <c r="H103" s="1923"/>
      <c r="I103" s="1923"/>
      <c r="J103" s="1923"/>
      <c r="K103" s="1923"/>
      <c r="L103" s="838"/>
    </row>
    <row r="104" spans="1:27" ht="15.75" x14ac:dyDescent="0.25">
      <c r="A104" s="1"/>
      <c r="B104" s="880"/>
      <c r="C104" s="1924" t="s">
        <v>8252</v>
      </c>
      <c r="D104" s="1924"/>
      <c r="E104" s="1924"/>
      <c r="F104" s="1924"/>
      <c r="G104" s="1924"/>
      <c r="H104" s="1924"/>
      <c r="I104" s="1924"/>
      <c r="J104" s="3"/>
      <c r="K104" s="2" t="s">
        <v>8291</v>
      </c>
      <c r="L104" s="2"/>
    </row>
    <row r="105" spans="1:27" x14ac:dyDescent="0.25">
      <c r="A105" s="1925"/>
      <c r="B105" s="1925"/>
      <c r="C105" s="1925"/>
      <c r="D105" s="1925"/>
      <c r="E105" s="1925"/>
      <c r="F105" s="1925"/>
      <c r="G105" s="1925"/>
      <c r="H105" s="1925"/>
      <c r="I105" s="1925"/>
      <c r="J105" s="1925"/>
      <c r="K105" s="1925"/>
      <c r="L105" s="840"/>
    </row>
    <row r="106" spans="1:27" ht="15.75" x14ac:dyDescent="0.25">
      <c r="A106" s="1924" t="s">
        <v>8277</v>
      </c>
      <c r="B106" s="1924"/>
      <c r="C106" s="1924"/>
      <c r="D106" s="1924"/>
      <c r="E106" s="1924"/>
      <c r="F106" s="1924"/>
      <c r="G106" s="1924"/>
      <c r="H106" s="1924"/>
      <c r="I106" s="1924"/>
      <c r="J106" s="1924"/>
      <c r="K106" s="1924"/>
      <c r="L106" s="839"/>
    </row>
    <row r="107" spans="1:27" x14ac:dyDescent="0.25">
      <c r="A107" s="4"/>
      <c r="B107" s="6"/>
      <c r="C107" s="745"/>
      <c r="D107" s="6"/>
      <c r="E107" s="6"/>
      <c r="F107" s="6"/>
      <c r="G107" s="7"/>
      <c r="H107" s="7"/>
      <c r="I107" s="6"/>
      <c r="J107" s="6"/>
      <c r="K107" s="8"/>
      <c r="L107" s="8"/>
    </row>
    <row r="108" spans="1:27" x14ac:dyDescent="0.25">
      <c r="A108" s="1926" t="s">
        <v>2</v>
      </c>
      <c r="B108" s="1926"/>
      <c r="C108" s="1926"/>
      <c r="D108" s="1926"/>
      <c r="E108" s="1926"/>
      <c r="F108" s="1926"/>
      <c r="G108" s="1926"/>
      <c r="H108" s="1926"/>
      <c r="I108" s="1926"/>
      <c r="J108" s="1926"/>
      <c r="K108" s="1926"/>
      <c r="L108" s="841"/>
    </row>
    <row r="109" spans="1:27" x14ac:dyDescent="0.25">
      <c r="A109" s="9"/>
      <c r="B109" s="887"/>
      <c r="C109" s="11"/>
      <c r="D109" s="13"/>
      <c r="E109" s="12"/>
      <c r="F109" s="13"/>
      <c r="G109" s="14"/>
      <c r="H109" s="14"/>
      <c r="I109" s="12"/>
      <c r="J109" s="12"/>
      <c r="K109" s="11"/>
      <c r="L109" s="101"/>
      <c r="Q109" s="545"/>
      <c r="R109" s="515"/>
      <c r="S109" s="328"/>
      <c r="T109" s="515"/>
      <c r="U109" s="80"/>
      <c r="V109" s="598"/>
      <c r="W109" s="80"/>
      <c r="X109" s="515"/>
      <c r="Y109" s="328"/>
      <c r="Z109" s="479"/>
      <c r="AA109" s="80"/>
    </row>
    <row r="110" spans="1:27" x14ac:dyDescent="0.25">
      <c r="A110" s="15" t="s">
        <v>3</v>
      </c>
      <c r="B110" s="408" t="s">
        <v>4</v>
      </c>
      <c r="C110" s="17" t="s">
        <v>5</v>
      </c>
      <c r="D110" s="16" t="s">
        <v>6</v>
      </c>
      <c r="E110" s="16" t="s">
        <v>7</v>
      </c>
      <c r="F110" s="16" t="s">
        <v>8</v>
      </c>
      <c r="G110" s="18" t="s">
        <v>9</v>
      </c>
      <c r="H110" s="18" t="s">
        <v>10</v>
      </c>
      <c r="I110" s="19" t="s">
        <v>11</v>
      </c>
      <c r="J110" s="20" t="s">
        <v>12</v>
      </c>
      <c r="K110" s="17" t="s">
        <v>13</v>
      </c>
      <c r="L110" s="122"/>
      <c r="Q110" s="545"/>
      <c r="R110" s="515"/>
      <c r="S110" s="328"/>
      <c r="T110" s="515"/>
      <c r="U110" s="80"/>
      <c r="V110" s="598"/>
      <c r="W110" s="80"/>
      <c r="X110" s="515"/>
      <c r="Y110" s="328"/>
      <c r="Z110" s="479"/>
      <c r="AA110" s="80"/>
    </row>
    <row r="111" spans="1:27" x14ac:dyDescent="0.25">
      <c r="A111" s="21"/>
      <c r="B111" s="194"/>
      <c r="C111" s="23"/>
      <c r="D111" s="24" t="s">
        <v>14</v>
      </c>
      <c r="E111" s="24" t="s">
        <v>15</v>
      </c>
      <c r="F111" s="24" t="s">
        <v>16</v>
      </c>
      <c r="G111" s="25" t="s">
        <v>17</v>
      </c>
      <c r="H111" s="26" t="s">
        <v>18</v>
      </c>
      <c r="I111" s="17" t="s">
        <v>19</v>
      </c>
      <c r="J111" s="24" t="s">
        <v>16</v>
      </c>
      <c r="K111" s="23"/>
      <c r="L111" s="100"/>
      <c r="Q111" s="545"/>
      <c r="R111" s="515"/>
      <c r="S111" s="328"/>
      <c r="T111" s="515"/>
      <c r="U111" s="80"/>
      <c r="V111" s="598"/>
      <c r="W111" s="80"/>
      <c r="X111" s="515"/>
      <c r="Y111" s="328"/>
      <c r="Z111" s="479"/>
      <c r="AA111" s="80"/>
    </row>
    <row r="112" spans="1:27" x14ac:dyDescent="0.25">
      <c r="A112" s="75"/>
      <c r="B112" s="76"/>
      <c r="C112" s="29"/>
      <c r="D112" s="241"/>
      <c r="E112" s="31"/>
      <c r="F112" s="653"/>
      <c r="G112" s="1949" t="s">
        <v>353</v>
      </c>
      <c r="H112" s="1950"/>
      <c r="I112" s="1951"/>
      <c r="J112" s="761">
        <f>J102</f>
        <v>793925.11</v>
      </c>
      <c r="K112" s="36"/>
      <c r="L112" s="881"/>
    </row>
    <row r="113" spans="1:27" x14ac:dyDescent="0.25">
      <c r="A113" s="326">
        <v>41864</v>
      </c>
      <c r="B113" s="753" t="s">
        <v>516</v>
      </c>
      <c r="C113" s="327" t="s">
        <v>6078</v>
      </c>
      <c r="D113" s="515" t="s">
        <v>6273</v>
      </c>
      <c r="E113" s="469" t="s">
        <v>24</v>
      </c>
      <c r="F113" s="598">
        <v>35805</v>
      </c>
      <c r="G113" s="469">
        <v>1</v>
      </c>
      <c r="H113" s="80">
        <v>1</v>
      </c>
      <c r="I113" s="469"/>
      <c r="J113" s="608">
        <f>H113*F113</f>
        <v>35805</v>
      </c>
      <c r="K113" s="469" t="s">
        <v>831</v>
      </c>
      <c r="L113" s="80"/>
      <c r="M113" s="560">
        <v>35805</v>
      </c>
      <c r="N113" s="239" t="s">
        <v>7356</v>
      </c>
    </row>
    <row r="114" spans="1:27" x14ac:dyDescent="0.25">
      <c r="A114" s="278"/>
      <c r="C114" s="92"/>
      <c r="E114" s="92"/>
      <c r="G114" s="92"/>
      <c r="H114" s="128"/>
      <c r="I114" s="92"/>
      <c r="K114" s="92"/>
      <c r="L114" s="128"/>
    </row>
    <row r="115" spans="1:27" x14ac:dyDescent="0.25">
      <c r="A115" s="326">
        <v>41865</v>
      </c>
      <c r="B115" s="753" t="s">
        <v>516</v>
      </c>
      <c r="C115" s="660" t="s">
        <v>6079</v>
      </c>
      <c r="D115" s="515" t="s">
        <v>6275</v>
      </c>
      <c r="E115" s="469" t="s">
        <v>24</v>
      </c>
      <c r="F115" s="598">
        <v>22980</v>
      </c>
      <c r="G115" s="469">
        <v>1</v>
      </c>
      <c r="H115" s="515">
        <v>1</v>
      </c>
      <c r="I115" s="469"/>
      <c r="J115" s="479">
        <v>22474.44</v>
      </c>
      <c r="K115" s="469" t="s">
        <v>505</v>
      </c>
      <c r="L115" s="80"/>
      <c r="N115" s="239" t="s">
        <v>7362</v>
      </c>
      <c r="Q115" s="79"/>
      <c r="R115" s="199"/>
      <c r="S115" s="87"/>
      <c r="T115" s="200"/>
      <c r="U115" s="83"/>
      <c r="V115" s="201"/>
      <c r="W115" s="83"/>
      <c r="X115" s="199"/>
      <c r="Y115" s="87"/>
      <c r="Z115" s="608"/>
      <c r="AA115" s="83"/>
    </row>
    <row r="116" spans="1:27" x14ac:dyDescent="0.25">
      <c r="A116" s="568"/>
      <c r="B116" s="753"/>
      <c r="C116" s="461"/>
      <c r="D116" s="284"/>
      <c r="E116" s="570"/>
      <c r="F116" s="684"/>
      <c r="G116" s="570"/>
      <c r="H116" s="557"/>
      <c r="I116" s="461"/>
      <c r="J116" s="479">
        <f t="shared" ref="J116:J123" si="13">H116*F116</f>
        <v>0</v>
      </c>
      <c r="K116" s="570"/>
      <c r="L116" s="621"/>
    </row>
    <row r="117" spans="1:27" x14ac:dyDescent="0.25">
      <c r="A117" s="326">
        <v>41884</v>
      </c>
      <c r="B117" s="795" t="s">
        <v>26</v>
      </c>
      <c r="C117" s="612" t="s">
        <v>6077</v>
      </c>
      <c r="D117" s="80" t="s">
        <v>6278</v>
      </c>
      <c r="E117" s="469" t="s">
        <v>24</v>
      </c>
      <c r="F117" s="508">
        <v>42620</v>
      </c>
      <c r="G117" s="469">
        <v>1</v>
      </c>
      <c r="H117" s="80">
        <v>1</v>
      </c>
      <c r="I117" s="327"/>
      <c r="J117" s="479">
        <f t="shared" si="13"/>
        <v>42620</v>
      </c>
      <c r="K117" s="469" t="s">
        <v>505</v>
      </c>
      <c r="L117" s="80"/>
      <c r="N117" s="239" t="s">
        <v>7357</v>
      </c>
    </row>
    <row r="118" spans="1:27" x14ac:dyDescent="0.25">
      <c r="A118" s="568"/>
      <c r="B118" s="753"/>
      <c r="C118" s="461"/>
      <c r="D118" s="284"/>
      <c r="E118" s="570"/>
      <c r="F118" s="684"/>
      <c r="G118" s="570"/>
      <c r="H118" s="557"/>
      <c r="I118" s="461"/>
      <c r="J118" s="479">
        <f t="shared" si="13"/>
        <v>0</v>
      </c>
      <c r="K118" s="570"/>
      <c r="L118" s="621"/>
    </row>
    <row r="119" spans="1:27" x14ac:dyDescent="0.25">
      <c r="A119" s="326">
        <v>41908</v>
      </c>
      <c r="B119" s="795" t="s">
        <v>26</v>
      </c>
      <c r="C119" s="612" t="s">
        <v>6088</v>
      </c>
      <c r="D119" s="80" t="s">
        <v>6282</v>
      </c>
      <c r="E119" s="469" t="s">
        <v>24</v>
      </c>
      <c r="F119" s="508">
        <v>26788.3</v>
      </c>
      <c r="G119" s="469">
        <v>1</v>
      </c>
      <c r="H119" s="80">
        <v>1</v>
      </c>
      <c r="I119" s="469"/>
      <c r="J119" s="479">
        <f t="shared" si="13"/>
        <v>26788.3</v>
      </c>
      <c r="K119" s="469" t="s">
        <v>36</v>
      </c>
      <c r="L119" s="80"/>
      <c r="N119" s="239" t="s">
        <v>7565</v>
      </c>
    </row>
    <row r="120" spans="1:27" x14ac:dyDescent="0.25">
      <c r="A120" s="568"/>
      <c r="B120" s="753"/>
      <c r="C120" s="461"/>
      <c r="D120" s="284"/>
      <c r="E120" s="570"/>
      <c r="F120" s="684"/>
      <c r="G120" s="570"/>
      <c r="H120" s="557"/>
      <c r="I120" s="461"/>
      <c r="J120" s="479">
        <f t="shared" si="13"/>
        <v>0</v>
      </c>
      <c r="K120" s="570"/>
      <c r="L120" s="621"/>
    </row>
    <row r="121" spans="1:27" x14ac:dyDescent="0.25">
      <c r="A121" s="326">
        <v>41898</v>
      </c>
      <c r="B121" s="753" t="s">
        <v>516</v>
      </c>
      <c r="C121" s="327" t="s">
        <v>7306</v>
      </c>
      <c r="D121" s="515" t="s">
        <v>6337</v>
      </c>
      <c r="E121" s="469" t="s">
        <v>24</v>
      </c>
      <c r="F121" s="598">
        <v>29450</v>
      </c>
      <c r="G121" s="469">
        <v>1</v>
      </c>
      <c r="H121" s="515">
        <v>1</v>
      </c>
      <c r="I121" s="469"/>
      <c r="J121" s="479">
        <f t="shared" si="13"/>
        <v>29450</v>
      </c>
      <c r="K121" s="469" t="s">
        <v>29</v>
      </c>
      <c r="L121" s="80"/>
      <c r="M121" s="560">
        <v>61100</v>
      </c>
      <c r="N121" s="239" t="s">
        <v>7556</v>
      </c>
    </row>
    <row r="122" spans="1:27" x14ac:dyDescent="0.25">
      <c r="A122" s="764"/>
      <c r="B122" s="888"/>
      <c r="C122" s="461"/>
      <c r="D122" s="557"/>
      <c r="E122" s="461"/>
      <c r="F122" s="284"/>
      <c r="G122" s="461"/>
      <c r="H122" s="284"/>
      <c r="I122" s="461"/>
      <c r="J122" s="479">
        <f t="shared" si="13"/>
        <v>0</v>
      </c>
      <c r="K122" s="570"/>
      <c r="L122" s="621"/>
    </row>
    <row r="123" spans="1:27" x14ac:dyDescent="0.25">
      <c r="A123" s="326">
        <v>41898</v>
      </c>
      <c r="B123" s="795" t="s">
        <v>26</v>
      </c>
      <c r="C123" s="612" t="s">
        <v>6335</v>
      </c>
      <c r="D123" s="80" t="s">
        <v>6336</v>
      </c>
      <c r="E123" s="469" t="s">
        <v>24</v>
      </c>
      <c r="F123" s="508">
        <v>31650</v>
      </c>
      <c r="G123" s="469">
        <v>1</v>
      </c>
      <c r="H123" s="80">
        <v>1</v>
      </c>
      <c r="I123" s="327"/>
      <c r="J123" s="479">
        <f t="shared" si="13"/>
        <v>31650</v>
      </c>
      <c r="K123" s="469" t="s">
        <v>29</v>
      </c>
      <c r="L123" s="80"/>
    </row>
    <row r="124" spans="1:27" x14ac:dyDescent="0.25">
      <c r="A124" s="898"/>
      <c r="B124" s="526"/>
      <c r="C124" s="93"/>
      <c r="D124" s="276"/>
      <c r="E124" s="93"/>
      <c r="F124" s="93"/>
      <c r="G124" s="93"/>
      <c r="H124" s="93"/>
      <c r="I124" s="93"/>
      <c r="J124" s="93"/>
      <c r="K124" s="93"/>
      <c r="L124" s="93"/>
    </row>
    <row r="125" spans="1:27" x14ac:dyDescent="0.25">
      <c r="A125" s="691">
        <v>41940</v>
      </c>
      <c r="B125" s="672" t="s">
        <v>45</v>
      </c>
      <c r="C125" s="645" t="s">
        <v>6333</v>
      </c>
      <c r="D125" s="281" t="s">
        <v>8297</v>
      </c>
      <c r="E125" s="687" t="s">
        <v>24</v>
      </c>
      <c r="F125" s="689">
        <v>39550</v>
      </c>
      <c r="G125" s="692">
        <v>1</v>
      </c>
      <c r="H125" s="690">
        <v>1</v>
      </c>
      <c r="I125" s="687"/>
      <c r="J125" s="688">
        <f t="shared" ref="J125:J131" si="14">H125*F125</f>
        <v>39550</v>
      </c>
      <c r="K125" s="687" t="s">
        <v>6121</v>
      </c>
      <c r="L125" s="670"/>
      <c r="N125" s="239" t="s">
        <v>7562</v>
      </c>
    </row>
    <row r="126" spans="1:27" x14ac:dyDescent="0.25">
      <c r="A126" s="568"/>
      <c r="B126" s="753"/>
      <c r="C126" s="461"/>
      <c r="D126" s="284"/>
      <c r="E126" s="570"/>
      <c r="F126" s="684"/>
      <c r="G126" s="570"/>
      <c r="H126" s="557"/>
      <c r="I126" s="461"/>
      <c r="J126" s="479">
        <f t="shared" si="14"/>
        <v>0</v>
      </c>
      <c r="K126" s="570"/>
      <c r="L126" s="621"/>
    </row>
    <row r="127" spans="1:27" x14ac:dyDescent="0.25">
      <c r="A127" s="326">
        <v>41906</v>
      </c>
      <c r="B127" s="795" t="s">
        <v>516</v>
      </c>
      <c r="C127" s="612" t="s">
        <v>6338</v>
      </c>
      <c r="D127" s="80" t="s">
        <v>6281</v>
      </c>
      <c r="E127" s="469" t="s">
        <v>24</v>
      </c>
      <c r="F127" s="508">
        <v>53950</v>
      </c>
      <c r="G127" s="469">
        <v>1</v>
      </c>
      <c r="H127" s="80">
        <v>1</v>
      </c>
      <c r="I127" s="327"/>
      <c r="J127" s="479">
        <f t="shared" si="14"/>
        <v>53950</v>
      </c>
      <c r="K127" s="469" t="s">
        <v>691</v>
      </c>
      <c r="L127" s="80"/>
      <c r="N127" s="239" t="s">
        <v>8151</v>
      </c>
    </row>
    <row r="128" spans="1:27" x14ac:dyDescent="0.25">
      <c r="A128" s="568"/>
      <c r="B128" s="753"/>
      <c r="C128" s="612"/>
      <c r="D128" s="284"/>
      <c r="E128" s="570"/>
      <c r="F128" s="684"/>
      <c r="G128" s="570"/>
      <c r="H128" s="557"/>
      <c r="I128" s="461"/>
      <c r="J128" s="479">
        <f t="shared" si="14"/>
        <v>0</v>
      </c>
      <c r="K128" s="570"/>
      <c r="L128" s="621"/>
    </row>
    <row r="129" spans="1:28" x14ac:dyDescent="0.25">
      <c r="A129" s="326">
        <v>41947</v>
      </c>
      <c r="B129" s="753" t="s">
        <v>516</v>
      </c>
      <c r="C129" s="612" t="s">
        <v>6341</v>
      </c>
      <c r="D129" s="515" t="s">
        <v>6294</v>
      </c>
      <c r="E129" s="469" t="s">
        <v>24</v>
      </c>
      <c r="F129" s="598">
        <v>70500</v>
      </c>
      <c r="G129" s="469">
        <v>1</v>
      </c>
      <c r="H129" s="515">
        <v>1</v>
      </c>
      <c r="I129" s="327"/>
      <c r="J129" s="479">
        <f t="shared" si="14"/>
        <v>70500</v>
      </c>
      <c r="K129" s="469" t="s">
        <v>39</v>
      </c>
      <c r="L129" s="80"/>
      <c r="M129" s="560">
        <v>111900</v>
      </c>
      <c r="N129" s="239" t="s">
        <v>7557</v>
      </c>
    </row>
    <row r="130" spans="1:28" x14ac:dyDescent="0.25">
      <c r="A130" s="326"/>
      <c r="B130" s="753"/>
      <c r="C130" s="612"/>
      <c r="D130" s="515"/>
      <c r="E130" s="327"/>
      <c r="F130" s="588"/>
      <c r="G130" s="327"/>
      <c r="H130" s="588"/>
      <c r="I130" s="327"/>
      <c r="J130" s="479">
        <f t="shared" si="14"/>
        <v>0</v>
      </c>
      <c r="K130" s="469"/>
      <c r="L130" s="80"/>
    </row>
    <row r="131" spans="1:28" x14ac:dyDescent="0.25">
      <c r="A131" s="326">
        <v>41947</v>
      </c>
      <c r="B131" s="753" t="s">
        <v>772</v>
      </c>
      <c r="C131" s="612" t="s">
        <v>6342</v>
      </c>
      <c r="D131" s="515" t="s">
        <v>6293</v>
      </c>
      <c r="E131" s="469" t="s">
        <v>24</v>
      </c>
      <c r="F131" s="598">
        <v>41400</v>
      </c>
      <c r="G131" s="469">
        <v>1</v>
      </c>
      <c r="H131" s="515">
        <v>1</v>
      </c>
      <c r="I131" s="327"/>
      <c r="J131" s="479">
        <f t="shared" si="14"/>
        <v>41400</v>
      </c>
      <c r="K131" s="469" t="s">
        <v>6121</v>
      </c>
      <c r="L131" s="80"/>
    </row>
    <row r="132" spans="1:28" x14ac:dyDescent="0.25">
      <c r="A132" s="898"/>
      <c r="B132" s="526"/>
      <c r="C132" s="93"/>
      <c r="D132" s="276"/>
      <c r="E132" s="93"/>
      <c r="F132" s="93"/>
      <c r="G132" s="93"/>
      <c r="H132" s="93"/>
      <c r="I132" s="93"/>
      <c r="J132" s="93"/>
      <c r="K132" s="93"/>
      <c r="L132" s="93"/>
      <c r="O132" s="284"/>
      <c r="P132" s="284"/>
      <c r="Q132" s="326"/>
      <c r="R132" s="515"/>
      <c r="S132" s="327"/>
      <c r="T132" s="515"/>
      <c r="U132" s="469"/>
      <c r="V132" s="598"/>
      <c r="W132" s="469"/>
      <c r="X132" s="515"/>
      <c r="Y132" s="327"/>
      <c r="Z132" s="284"/>
      <c r="AA132" s="469"/>
      <c r="AB132" s="284"/>
    </row>
    <row r="133" spans="1:28" x14ac:dyDescent="0.25">
      <c r="A133" s="326">
        <v>41921</v>
      </c>
      <c r="B133" s="795" t="s">
        <v>8278</v>
      </c>
      <c r="C133" s="327"/>
      <c r="D133" s="80" t="s">
        <v>8296</v>
      </c>
      <c r="E133" s="469" t="s">
        <v>83</v>
      </c>
      <c r="F133" s="508">
        <v>184130</v>
      </c>
      <c r="G133" s="469">
        <v>1</v>
      </c>
      <c r="H133" s="515">
        <v>1</v>
      </c>
      <c r="I133" s="327"/>
      <c r="J133" s="479">
        <f>H133*F133</f>
        <v>184130</v>
      </c>
      <c r="K133" s="469" t="s">
        <v>6397</v>
      </c>
      <c r="L133" s="80"/>
      <c r="M133" s="884">
        <f>F133*H133</f>
        <v>184130</v>
      </c>
      <c r="O133" s="284"/>
      <c r="P133" s="284"/>
      <c r="Q133" s="326"/>
      <c r="R133" s="515"/>
      <c r="S133" s="327"/>
      <c r="T133" s="588"/>
      <c r="U133" s="469"/>
      <c r="V133" s="598"/>
      <c r="W133" s="469"/>
      <c r="X133" s="515"/>
      <c r="Y133" s="327"/>
      <c r="Z133" s="749"/>
      <c r="AA133" s="469"/>
      <c r="AB133" s="284"/>
    </row>
    <row r="134" spans="1:28" x14ac:dyDescent="0.25">
      <c r="A134" s="898"/>
      <c r="B134" s="526"/>
      <c r="C134" s="93"/>
      <c r="D134" s="276"/>
      <c r="E134" s="93"/>
      <c r="F134" s="93"/>
      <c r="G134" s="93"/>
      <c r="H134" s="93"/>
      <c r="I134" s="93"/>
      <c r="J134" s="93"/>
      <c r="K134" s="93"/>
      <c r="L134" s="93"/>
      <c r="M134" s="93"/>
      <c r="O134" s="284"/>
      <c r="P134" s="284"/>
      <c r="Q134" s="557"/>
      <c r="R134" s="557"/>
      <c r="S134" s="284"/>
      <c r="T134" s="284"/>
      <c r="U134" s="557"/>
      <c r="V134" s="684"/>
      <c r="W134" s="557"/>
      <c r="X134" s="557"/>
      <c r="Y134" s="284"/>
      <c r="Z134" s="284"/>
      <c r="AA134" s="557"/>
      <c r="AB134" s="284"/>
    </row>
    <row r="135" spans="1:28" x14ac:dyDescent="0.25">
      <c r="A135" s="326">
        <v>41979</v>
      </c>
      <c r="B135" s="753" t="s">
        <v>7736</v>
      </c>
      <c r="C135" s="612" t="s">
        <v>7737</v>
      </c>
      <c r="D135" s="515" t="s">
        <v>7738</v>
      </c>
      <c r="E135" s="469" t="s">
        <v>731</v>
      </c>
      <c r="F135" s="623">
        <v>2170685</v>
      </c>
      <c r="G135" s="469">
        <v>1</v>
      </c>
      <c r="H135" s="515">
        <v>1</v>
      </c>
      <c r="I135" s="327"/>
      <c r="J135" s="608">
        <f>H135*F135</f>
        <v>2170685</v>
      </c>
      <c r="K135" s="469" t="s">
        <v>39</v>
      </c>
      <c r="O135" s="284"/>
      <c r="P135" s="284"/>
      <c r="Q135" s="326"/>
      <c r="R135" s="515"/>
      <c r="S135" s="327"/>
      <c r="T135" s="588"/>
      <c r="U135" s="469"/>
      <c r="V135" s="598"/>
      <c r="W135" s="469"/>
      <c r="X135" s="515"/>
      <c r="Y135" s="327"/>
      <c r="Z135" s="608"/>
      <c r="AA135" s="469"/>
      <c r="AB135" s="284"/>
    </row>
    <row r="136" spans="1:28" x14ac:dyDescent="0.25">
      <c r="A136" s="105"/>
      <c r="B136" s="887"/>
      <c r="C136" s="66"/>
      <c r="D136" s="13"/>
      <c r="E136" s="67"/>
      <c r="F136" s="68"/>
      <c r="G136" s="1953" t="s">
        <v>20</v>
      </c>
      <c r="H136" s="1953"/>
      <c r="I136" s="1953"/>
      <c r="J136" s="106">
        <f>SUM(J112:J135)</f>
        <v>3542927.85</v>
      </c>
      <c r="K136" s="23"/>
      <c r="L136" s="100"/>
      <c r="M136" s="717">
        <f t="shared" ref="M136:M146" si="15">F136*H136</f>
        <v>0</v>
      </c>
      <c r="N136" s="557"/>
      <c r="O136" s="284"/>
      <c r="P136" s="284"/>
      <c r="Q136" s="326"/>
      <c r="R136" s="332"/>
      <c r="S136" s="680"/>
      <c r="T136" s="469"/>
      <c r="U136" s="80"/>
      <c r="V136" s="464"/>
      <c r="W136" s="469"/>
      <c r="X136" s="80"/>
      <c r="Y136" s="469"/>
      <c r="Z136" s="479"/>
      <c r="AA136" s="469"/>
      <c r="AB136" s="284"/>
    </row>
    <row r="137" spans="1:28" ht="15.75" x14ac:dyDescent="0.25">
      <c r="A137" s="1923" t="s">
        <v>0</v>
      </c>
      <c r="B137" s="1923"/>
      <c r="C137" s="1923"/>
      <c r="D137" s="1923"/>
      <c r="E137" s="1923"/>
      <c r="F137" s="1923"/>
      <c r="G137" s="1923"/>
      <c r="H137" s="1923"/>
      <c r="I137" s="1923"/>
      <c r="J137" s="1923"/>
      <c r="K137" s="1923"/>
      <c r="L137" s="838"/>
      <c r="M137" s="717">
        <f t="shared" si="15"/>
        <v>0</v>
      </c>
      <c r="N137" s="557"/>
      <c r="O137" s="284"/>
      <c r="P137" s="284"/>
      <c r="Q137" s="557"/>
      <c r="R137" s="557"/>
      <c r="S137" s="284"/>
      <c r="T137" s="284"/>
      <c r="U137" s="557"/>
      <c r="V137" s="684"/>
      <c r="W137" s="557"/>
      <c r="X137" s="557"/>
      <c r="Y137" s="284"/>
      <c r="Z137" s="284"/>
      <c r="AA137" s="557"/>
      <c r="AB137" s="284"/>
    </row>
    <row r="138" spans="1:28" ht="15.75" x14ac:dyDescent="0.25">
      <c r="A138" s="1"/>
      <c r="B138" s="880"/>
      <c r="C138" s="1924" t="s">
        <v>8252</v>
      </c>
      <c r="D138" s="1924"/>
      <c r="E138" s="1924"/>
      <c r="F138" s="1924"/>
      <c r="G138" s="1924"/>
      <c r="H138" s="1924"/>
      <c r="I138" s="1924"/>
      <c r="J138" s="3"/>
      <c r="K138" s="2" t="s">
        <v>8290</v>
      </c>
      <c r="L138" s="2"/>
      <c r="M138" s="717">
        <f t="shared" si="15"/>
        <v>0</v>
      </c>
      <c r="N138" s="557"/>
      <c r="O138" s="284"/>
      <c r="P138" s="284"/>
      <c r="Q138" s="326"/>
      <c r="R138" s="332"/>
      <c r="S138" s="680"/>
      <c r="T138" s="469"/>
      <c r="U138" s="80"/>
      <c r="V138" s="323"/>
      <c r="W138" s="469"/>
      <c r="X138" s="80"/>
      <c r="Y138" s="327"/>
      <c r="Z138" s="479"/>
      <c r="AA138" s="469"/>
      <c r="AB138" s="284"/>
    </row>
    <row r="139" spans="1:28" x14ac:dyDescent="0.25">
      <c r="A139" s="1925"/>
      <c r="B139" s="1925"/>
      <c r="C139" s="1925"/>
      <c r="D139" s="1925"/>
      <c r="E139" s="1925"/>
      <c r="F139" s="1925"/>
      <c r="G139" s="1925"/>
      <c r="H139" s="1925"/>
      <c r="I139" s="1925"/>
      <c r="J139" s="1925"/>
      <c r="K139" s="1925"/>
      <c r="L139" s="840"/>
      <c r="M139" s="717">
        <f t="shared" si="15"/>
        <v>0</v>
      </c>
      <c r="N139" s="557"/>
      <c r="O139" s="284"/>
      <c r="P139" s="284"/>
      <c r="Q139" s="557"/>
      <c r="R139" s="557"/>
      <c r="S139" s="284"/>
      <c r="T139" s="284"/>
      <c r="U139" s="557"/>
      <c r="V139" s="684"/>
      <c r="W139" s="557"/>
      <c r="X139" s="557"/>
      <c r="Y139" s="284"/>
      <c r="Z139" s="284"/>
      <c r="AA139" s="557"/>
      <c r="AB139" s="284"/>
    </row>
    <row r="140" spans="1:28" ht="15.75" x14ac:dyDescent="0.25">
      <c r="A140" s="1924" t="s">
        <v>8277</v>
      </c>
      <c r="B140" s="1924"/>
      <c r="C140" s="1924"/>
      <c r="D140" s="1924"/>
      <c r="E140" s="1924"/>
      <c r="F140" s="1924"/>
      <c r="G140" s="1924"/>
      <c r="H140" s="1924"/>
      <c r="I140" s="1924"/>
      <c r="J140" s="1924"/>
      <c r="K140" s="1924"/>
      <c r="L140" s="839"/>
      <c r="M140" s="717">
        <f t="shared" si="15"/>
        <v>0</v>
      </c>
      <c r="N140" s="557"/>
      <c r="O140" s="284"/>
      <c r="P140" s="284"/>
      <c r="Q140" s="557"/>
      <c r="R140" s="557"/>
      <c r="S140" s="284"/>
      <c r="T140" s="284"/>
      <c r="U140" s="557"/>
      <c r="V140" s="684"/>
      <c r="W140" s="557"/>
      <c r="X140" s="557"/>
      <c r="Y140" s="284"/>
      <c r="Z140" s="284"/>
      <c r="AA140" s="557"/>
      <c r="AB140" s="284"/>
    </row>
    <row r="141" spans="1:28" x14ac:dyDescent="0.25">
      <c r="A141" s="4"/>
      <c r="B141" s="6"/>
      <c r="C141" s="745"/>
      <c r="D141" s="6"/>
      <c r="E141" s="6"/>
      <c r="F141" s="6"/>
      <c r="G141" s="7"/>
      <c r="H141" s="7"/>
      <c r="I141" s="6"/>
      <c r="J141" s="6"/>
      <c r="K141" s="8"/>
      <c r="L141" s="8"/>
      <c r="M141" s="717">
        <f t="shared" si="15"/>
        <v>0</v>
      </c>
      <c r="N141" s="557"/>
      <c r="O141" s="284"/>
      <c r="P141" s="284"/>
      <c r="Q141" s="557"/>
      <c r="R141" s="557"/>
      <c r="S141" s="284"/>
      <c r="T141" s="284"/>
      <c r="U141" s="557"/>
      <c r="V141" s="684"/>
      <c r="W141" s="557"/>
      <c r="X141" s="557"/>
      <c r="Y141" s="284"/>
      <c r="Z141" s="284"/>
      <c r="AA141" s="557"/>
      <c r="AB141" s="284"/>
    </row>
    <row r="142" spans="1:28" x14ac:dyDescent="0.25">
      <c r="A142" s="1926" t="s">
        <v>2</v>
      </c>
      <c r="B142" s="1926"/>
      <c r="C142" s="1926"/>
      <c r="D142" s="1926"/>
      <c r="E142" s="1926"/>
      <c r="F142" s="1926"/>
      <c r="G142" s="1926"/>
      <c r="H142" s="1926"/>
      <c r="I142" s="1926"/>
      <c r="J142" s="1926"/>
      <c r="K142" s="1926"/>
      <c r="L142" s="841"/>
      <c r="M142" s="717">
        <f t="shared" si="15"/>
        <v>0</v>
      </c>
      <c r="N142" s="557"/>
      <c r="O142" s="284"/>
      <c r="P142" s="284"/>
      <c r="Q142" s="557"/>
      <c r="R142" s="557"/>
      <c r="S142" s="284"/>
      <c r="T142" s="284"/>
      <c r="U142" s="557"/>
      <c r="V142" s="684"/>
      <c r="W142" s="557"/>
      <c r="X142" s="557"/>
      <c r="Y142" s="284"/>
      <c r="Z142" s="284"/>
      <c r="AA142" s="557"/>
      <c r="AB142" s="284"/>
    </row>
    <row r="143" spans="1:28" x14ac:dyDescent="0.25">
      <c r="A143" s="9"/>
      <c r="B143" s="887"/>
      <c r="C143" s="11"/>
      <c r="D143" s="13"/>
      <c r="E143" s="12"/>
      <c r="F143" s="13"/>
      <c r="G143" s="14"/>
      <c r="H143" s="14"/>
      <c r="I143" s="12"/>
      <c r="J143" s="12"/>
      <c r="K143" s="11"/>
      <c r="L143" s="101"/>
      <c r="M143" s="717">
        <f t="shared" si="15"/>
        <v>0</v>
      </c>
      <c r="N143" s="557"/>
      <c r="O143" s="284"/>
      <c r="P143" s="284"/>
      <c r="Q143" s="557"/>
      <c r="R143" s="557"/>
      <c r="S143" s="284"/>
      <c r="T143" s="284"/>
      <c r="U143" s="557"/>
      <c r="V143" s="684"/>
      <c r="W143" s="557"/>
      <c r="X143" s="557"/>
      <c r="Y143" s="284"/>
      <c r="Z143" s="284"/>
      <c r="AA143" s="557"/>
      <c r="AB143" s="284"/>
    </row>
    <row r="144" spans="1:28" x14ac:dyDescent="0.25">
      <c r="A144" s="15" t="s">
        <v>3</v>
      </c>
      <c r="B144" s="408" t="s">
        <v>4</v>
      </c>
      <c r="C144" s="17" t="s">
        <v>5</v>
      </c>
      <c r="D144" s="16" t="s">
        <v>6</v>
      </c>
      <c r="E144" s="16" t="s">
        <v>7</v>
      </c>
      <c r="F144" s="16" t="s">
        <v>8</v>
      </c>
      <c r="G144" s="18" t="s">
        <v>9</v>
      </c>
      <c r="H144" s="18" t="s">
        <v>10</v>
      </c>
      <c r="I144" s="19" t="s">
        <v>11</v>
      </c>
      <c r="J144" s="20" t="s">
        <v>12</v>
      </c>
      <c r="K144" s="17" t="s">
        <v>13</v>
      </c>
      <c r="L144" s="122"/>
      <c r="M144" s="717"/>
      <c r="N144" s="557"/>
      <c r="O144" s="284"/>
      <c r="P144" s="284"/>
      <c r="Q144" s="557"/>
      <c r="R144" s="557"/>
      <c r="S144" s="284"/>
      <c r="T144" s="284"/>
      <c r="U144" s="557"/>
      <c r="V144" s="684"/>
      <c r="W144" s="557"/>
      <c r="X144" s="557"/>
      <c r="Y144" s="284"/>
      <c r="Z144" s="284"/>
      <c r="AA144" s="557"/>
      <c r="AB144" s="284"/>
    </row>
    <row r="145" spans="1:28" x14ac:dyDescent="0.25">
      <c r="A145" s="139"/>
      <c r="B145" s="194"/>
      <c r="C145" s="44"/>
      <c r="D145" s="24" t="s">
        <v>14</v>
      </c>
      <c r="E145" s="140" t="s">
        <v>15</v>
      </c>
      <c r="F145" s="24" t="s">
        <v>16</v>
      </c>
      <c r="G145" s="25" t="s">
        <v>17</v>
      </c>
      <c r="H145" s="26" t="s">
        <v>18</v>
      </c>
      <c r="I145" s="17" t="s">
        <v>19</v>
      </c>
      <c r="J145" s="24" t="s">
        <v>16</v>
      </c>
      <c r="K145" s="38"/>
      <c r="L145" s="38"/>
      <c r="M145" s="883"/>
      <c r="N145" s="557"/>
      <c r="O145" s="284"/>
      <c r="P145" s="284"/>
      <c r="Q145" s="557"/>
      <c r="R145" s="557"/>
      <c r="S145" s="284"/>
      <c r="T145" s="284"/>
      <c r="U145" s="557"/>
      <c r="V145" s="684"/>
      <c r="W145" s="557"/>
      <c r="X145" s="557"/>
      <c r="Y145" s="284"/>
      <c r="Z145" s="284"/>
      <c r="AA145" s="557"/>
      <c r="AB145" s="284"/>
    </row>
    <row r="146" spans="1:28" x14ac:dyDescent="0.25">
      <c r="A146" s="75"/>
      <c r="B146" s="141"/>
      <c r="C146" s="29"/>
      <c r="D146" s="241"/>
      <c r="E146" s="31"/>
      <c r="F146" s="653"/>
      <c r="G146" s="1949" t="s">
        <v>353</v>
      </c>
      <c r="H146" s="1950"/>
      <c r="I146" s="1951"/>
      <c r="J146" s="444">
        <f>J136</f>
        <v>3542927.85</v>
      </c>
      <c r="K146" s="36"/>
      <c r="L146" s="881"/>
      <c r="M146" s="884">
        <f t="shared" si="15"/>
        <v>0</v>
      </c>
      <c r="N146" s="557"/>
      <c r="O146" s="284"/>
      <c r="P146" s="284"/>
      <c r="Q146" s="557"/>
      <c r="R146" s="557"/>
      <c r="S146" s="284"/>
      <c r="T146" s="284"/>
      <c r="U146" s="557"/>
      <c r="V146" s="684"/>
      <c r="W146" s="557"/>
      <c r="X146" s="557"/>
      <c r="Y146" s="284"/>
      <c r="Z146" s="284"/>
      <c r="AA146" s="557"/>
      <c r="AB146" s="284"/>
    </row>
    <row r="147" spans="1:28" x14ac:dyDescent="0.25">
      <c r="A147" s="326">
        <v>41947</v>
      </c>
      <c r="B147" s="795" t="s">
        <v>26</v>
      </c>
      <c r="C147" s="612" t="s">
        <v>6227</v>
      </c>
      <c r="D147" s="80" t="s">
        <v>6287</v>
      </c>
      <c r="E147" s="469" t="s">
        <v>24</v>
      </c>
      <c r="F147" s="508">
        <v>18500</v>
      </c>
      <c r="G147" s="469">
        <v>43</v>
      </c>
      <c r="H147" s="80">
        <v>43</v>
      </c>
      <c r="I147" s="469"/>
      <c r="J147" s="479">
        <f>H147*F147</f>
        <v>795500</v>
      </c>
      <c r="K147" s="469" t="s">
        <v>498</v>
      </c>
      <c r="N147" s="557"/>
      <c r="O147" s="480">
        <v>41921</v>
      </c>
      <c r="P147" s="593" t="s">
        <v>6674</v>
      </c>
      <c r="Q147" s="481" t="s">
        <v>5403</v>
      </c>
      <c r="R147" s="593" t="s">
        <v>6979</v>
      </c>
      <c r="S147" s="413" t="s">
        <v>83</v>
      </c>
      <c r="T147" s="860">
        <v>3850</v>
      </c>
      <c r="U147" s="413">
        <v>1</v>
      </c>
      <c r="V147" s="593">
        <v>1</v>
      </c>
      <c r="W147" s="481"/>
      <c r="X147" s="412"/>
      <c r="Y147" s="413" t="s">
        <v>6397</v>
      </c>
      <c r="Z147" s="608"/>
      <c r="AA147" s="80"/>
      <c r="AB147" s="284"/>
    </row>
    <row r="148" spans="1:28" x14ac:dyDescent="0.25">
      <c r="A148" s="278"/>
      <c r="C148" s="92"/>
      <c r="E148" s="92"/>
      <c r="G148" s="92"/>
      <c r="H148" s="128"/>
      <c r="I148" s="92"/>
      <c r="K148" s="92"/>
      <c r="L148" s="414"/>
      <c r="M148" s="128"/>
      <c r="N148" s="557"/>
      <c r="O148" s="861"/>
      <c r="P148" s="417"/>
      <c r="Q148" s="417"/>
      <c r="R148" s="496"/>
      <c r="S148" s="417"/>
      <c r="T148" s="417"/>
      <c r="U148" s="417"/>
      <c r="V148" s="417"/>
      <c r="W148" s="417"/>
      <c r="X148" s="417"/>
      <c r="Y148" s="417"/>
      <c r="Z148" s="284"/>
      <c r="AA148" s="557"/>
      <c r="AB148" s="284"/>
    </row>
    <row r="149" spans="1:28" x14ac:dyDescent="0.25">
      <c r="A149" s="326">
        <v>41941</v>
      </c>
      <c r="B149" s="795" t="s">
        <v>26</v>
      </c>
      <c r="C149" s="327" t="s">
        <v>6181</v>
      </c>
      <c r="D149" s="80" t="s">
        <v>6286</v>
      </c>
      <c r="E149" s="469" t="s">
        <v>24</v>
      </c>
      <c r="F149" s="508">
        <v>27931</v>
      </c>
      <c r="G149" s="469">
        <v>1</v>
      </c>
      <c r="H149" s="80">
        <v>1</v>
      </c>
      <c r="I149" s="469"/>
      <c r="J149" s="479">
        <f t="shared" ref="J149:J158" si="16">H149*F149</f>
        <v>27931</v>
      </c>
      <c r="K149" s="469" t="s">
        <v>459</v>
      </c>
      <c r="L149" s="80"/>
      <c r="O149" s="480">
        <v>41921</v>
      </c>
      <c r="P149" s="593" t="s">
        <v>6675</v>
      </c>
      <c r="Q149" s="481" t="s">
        <v>6676</v>
      </c>
      <c r="R149" s="593" t="s">
        <v>6978</v>
      </c>
      <c r="S149" s="413" t="s">
        <v>83</v>
      </c>
      <c r="T149" s="860">
        <v>1050</v>
      </c>
      <c r="U149" s="413">
        <v>3</v>
      </c>
      <c r="V149" s="593">
        <v>3</v>
      </c>
      <c r="W149" s="481"/>
      <c r="X149" s="412"/>
      <c r="Y149" s="413" t="s">
        <v>6397</v>
      </c>
      <c r="Z149" s="284"/>
      <c r="AA149" s="557"/>
      <c r="AB149" s="284"/>
    </row>
    <row r="150" spans="1:28" x14ac:dyDescent="0.25">
      <c r="A150" s="278"/>
      <c r="B150" s="349"/>
      <c r="C150" s="92"/>
      <c r="D150" s="125"/>
      <c r="E150" s="92"/>
      <c r="F150" s="128"/>
      <c r="G150" s="92"/>
      <c r="I150" s="92"/>
      <c r="J150" s="479">
        <f t="shared" si="16"/>
        <v>0</v>
      </c>
      <c r="K150" s="92"/>
      <c r="L150" s="128"/>
      <c r="O150" s="861"/>
      <c r="P150" s="417"/>
      <c r="Q150" s="417"/>
      <c r="R150" s="496"/>
      <c r="S150" s="417"/>
      <c r="T150" s="417"/>
      <c r="U150" s="411"/>
      <c r="V150" s="411"/>
      <c r="W150" s="411"/>
      <c r="X150" s="417"/>
      <c r="Y150" s="417"/>
      <c r="Z150" s="284"/>
      <c r="AA150" s="557"/>
      <c r="AB150" s="284"/>
    </row>
    <row r="151" spans="1:28" x14ac:dyDescent="0.25">
      <c r="A151" s="326">
        <v>41939</v>
      </c>
      <c r="B151" s="795" t="s">
        <v>516</v>
      </c>
      <c r="C151" s="612" t="s">
        <v>6180</v>
      </c>
      <c r="D151" s="80" t="s">
        <v>6285</v>
      </c>
      <c r="E151" s="469" t="s">
        <v>24</v>
      </c>
      <c r="F151" s="508">
        <v>15370</v>
      </c>
      <c r="G151" s="469">
        <v>1</v>
      </c>
      <c r="H151" s="80">
        <v>1</v>
      </c>
      <c r="I151" s="469"/>
      <c r="J151" s="479">
        <f t="shared" si="16"/>
        <v>15370</v>
      </c>
      <c r="K151" s="469" t="s">
        <v>449</v>
      </c>
      <c r="L151" s="80"/>
      <c r="O151" s="480">
        <v>41921</v>
      </c>
      <c r="P151" s="593" t="s">
        <v>5402</v>
      </c>
      <c r="Q151" s="481" t="s">
        <v>6677</v>
      </c>
      <c r="R151" s="593" t="s">
        <v>6977</v>
      </c>
      <c r="S151" s="413" t="s">
        <v>32</v>
      </c>
      <c r="T151" s="860">
        <v>7300</v>
      </c>
      <c r="U151" s="413">
        <v>1</v>
      </c>
      <c r="V151" s="593">
        <v>1</v>
      </c>
      <c r="W151" s="481"/>
      <c r="X151" s="495"/>
      <c r="Y151" s="413" t="s">
        <v>6397</v>
      </c>
      <c r="Z151" s="284"/>
      <c r="AA151" s="557"/>
      <c r="AB151" s="284"/>
    </row>
    <row r="152" spans="1:28" x14ac:dyDescent="0.25">
      <c r="A152" s="278"/>
      <c r="B152" s="349"/>
      <c r="C152" s="92"/>
      <c r="D152" s="125"/>
      <c r="E152" s="92"/>
      <c r="F152" s="128"/>
      <c r="G152" s="92"/>
      <c r="I152" s="92"/>
      <c r="J152" s="479">
        <f t="shared" si="16"/>
        <v>0</v>
      </c>
      <c r="K152" s="92"/>
      <c r="L152" s="128"/>
      <c r="O152" s="627"/>
      <c r="P152" s="417"/>
      <c r="Q152" s="410"/>
      <c r="R152" s="417"/>
      <c r="S152" s="410"/>
      <c r="T152" s="417"/>
      <c r="U152" s="410"/>
      <c r="V152" s="417"/>
      <c r="W152" s="410"/>
      <c r="X152" s="495"/>
      <c r="Y152" s="497"/>
      <c r="Z152" s="284"/>
      <c r="AA152" s="557"/>
      <c r="AB152" s="284"/>
    </row>
    <row r="153" spans="1:28" x14ac:dyDescent="0.25">
      <c r="A153" s="326">
        <v>41929</v>
      </c>
      <c r="B153" s="795" t="s">
        <v>26</v>
      </c>
      <c r="C153" s="612" t="s">
        <v>7646</v>
      </c>
      <c r="D153" s="80" t="s">
        <v>6254</v>
      </c>
      <c r="E153" s="469" t="s">
        <v>24</v>
      </c>
      <c r="F153" s="508">
        <v>28326</v>
      </c>
      <c r="G153" s="469">
        <v>2</v>
      </c>
      <c r="H153" s="80">
        <v>2</v>
      </c>
      <c r="I153" s="469"/>
      <c r="J153" s="479">
        <f t="shared" si="16"/>
        <v>56652</v>
      </c>
      <c r="K153" s="469" t="s">
        <v>170</v>
      </c>
      <c r="L153" s="80"/>
      <c r="M153" s="717"/>
      <c r="O153" s="480">
        <v>41921</v>
      </c>
      <c r="P153" s="593" t="s">
        <v>6678</v>
      </c>
      <c r="Q153" s="481" t="s">
        <v>6679</v>
      </c>
      <c r="R153" s="593" t="s">
        <v>6976</v>
      </c>
      <c r="S153" s="413" t="s">
        <v>24</v>
      </c>
      <c r="T153" s="860">
        <v>13050</v>
      </c>
      <c r="U153" s="413">
        <v>1</v>
      </c>
      <c r="V153" s="593">
        <v>1</v>
      </c>
      <c r="W153" s="481"/>
      <c r="X153" s="495"/>
      <c r="Y153" s="413" t="s">
        <v>6397</v>
      </c>
      <c r="Z153" s="284"/>
      <c r="AA153" s="557"/>
      <c r="AB153" s="284"/>
    </row>
    <row r="154" spans="1:28" x14ac:dyDescent="0.25">
      <c r="A154" s="278"/>
      <c r="B154" s="349"/>
      <c r="C154" s="92"/>
      <c r="D154" s="125"/>
      <c r="E154" s="92"/>
      <c r="F154" s="128"/>
      <c r="G154" s="92"/>
      <c r="H154" s="128"/>
      <c r="I154" s="92"/>
      <c r="J154" s="479">
        <f t="shared" si="16"/>
        <v>0</v>
      </c>
      <c r="K154" s="92"/>
      <c r="L154" s="128"/>
      <c r="M154" s="717"/>
      <c r="O154" s="480"/>
      <c r="P154" s="593"/>
      <c r="Q154" s="481"/>
      <c r="R154" s="516"/>
      <c r="S154" s="413"/>
      <c r="T154" s="860"/>
      <c r="U154" s="413"/>
      <c r="V154" s="593"/>
      <c r="W154" s="481"/>
      <c r="X154" s="495"/>
      <c r="Y154" s="413"/>
      <c r="Z154" s="284"/>
      <c r="AA154" s="557"/>
      <c r="AB154" s="284"/>
    </row>
    <row r="155" spans="1:28" x14ac:dyDescent="0.25">
      <c r="A155" s="326">
        <v>41929</v>
      </c>
      <c r="B155" s="795" t="s">
        <v>26</v>
      </c>
      <c r="C155" s="662" t="s">
        <v>8279</v>
      </c>
      <c r="D155" s="80" t="s">
        <v>6284</v>
      </c>
      <c r="E155" s="469" t="s">
        <v>24</v>
      </c>
      <c r="F155" s="508">
        <v>22207</v>
      </c>
      <c r="G155" s="469">
        <v>1</v>
      </c>
      <c r="H155" s="80">
        <v>1</v>
      </c>
      <c r="I155" s="469"/>
      <c r="J155" s="479">
        <f t="shared" si="16"/>
        <v>22207</v>
      </c>
      <c r="K155" s="469" t="s">
        <v>447</v>
      </c>
      <c r="L155" s="80"/>
      <c r="M155" s="717"/>
      <c r="O155" s="480">
        <v>41921</v>
      </c>
      <c r="P155" s="593" t="s">
        <v>834</v>
      </c>
      <c r="Q155" s="626" t="s">
        <v>7676</v>
      </c>
      <c r="R155" s="593" t="s">
        <v>6975</v>
      </c>
      <c r="S155" s="413" t="s">
        <v>24</v>
      </c>
      <c r="T155" s="860">
        <v>14350</v>
      </c>
      <c r="U155" s="413">
        <v>1</v>
      </c>
      <c r="V155" s="593">
        <v>1</v>
      </c>
      <c r="W155" s="481"/>
      <c r="X155" s="495"/>
      <c r="Y155" s="413" t="s">
        <v>6397</v>
      </c>
      <c r="Z155" s="284"/>
      <c r="AA155" s="557"/>
      <c r="AB155" s="284"/>
    </row>
    <row r="156" spans="1:28" x14ac:dyDescent="0.25">
      <c r="A156" s="278"/>
      <c r="B156" s="349"/>
      <c r="C156" s="110" t="s">
        <v>8280</v>
      </c>
      <c r="D156" s="125"/>
      <c r="E156" s="92"/>
      <c r="F156" s="128"/>
      <c r="G156" s="92"/>
      <c r="I156" s="92"/>
      <c r="J156" s="479">
        <f t="shared" si="16"/>
        <v>0</v>
      </c>
      <c r="K156" s="92"/>
      <c r="L156" s="128"/>
      <c r="M156" s="717"/>
      <c r="O156" s="480"/>
      <c r="P156" s="593"/>
      <c r="Q156" s="481"/>
      <c r="R156" s="516"/>
      <c r="S156" s="413"/>
      <c r="T156" s="860"/>
      <c r="U156" s="413"/>
      <c r="V156" s="593"/>
      <c r="W156" s="481"/>
      <c r="X156" s="495"/>
      <c r="Y156" s="413"/>
    </row>
    <row r="157" spans="1:28" x14ac:dyDescent="0.25">
      <c r="A157" s="326">
        <v>41898</v>
      </c>
      <c r="B157" s="672" t="s">
        <v>516</v>
      </c>
      <c r="C157" s="285" t="s">
        <v>6558</v>
      </c>
      <c r="D157" s="281" t="s">
        <v>6279</v>
      </c>
      <c r="E157" s="332" t="s">
        <v>24</v>
      </c>
      <c r="F157" s="324">
        <v>28408</v>
      </c>
      <c r="G157" s="330">
        <v>1</v>
      </c>
      <c r="H157" s="331">
        <v>1</v>
      </c>
      <c r="I157" s="332"/>
      <c r="J157" s="479">
        <f t="shared" si="16"/>
        <v>28408</v>
      </c>
      <c r="K157" s="332" t="s">
        <v>447</v>
      </c>
      <c r="L157" s="80"/>
      <c r="M157" s="717"/>
      <c r="O157" s="480">
        <v>41921</v>
      </c>
      <c r="P157" s="862" t="s">
        <v>6680</v>
      </c>
      <c r="Q157" s="481" t="s">
        <v>6681</v>
      </c>
      <c r="R157" s="593" t="s">
        <v>6974</v>
      </c>
      <c r="S157" s="413" t="s">
        <v>32</v>
      </c>
      <c r="T157" s="860">
        <v>5490</v>
      </c>
      <c r="U157" s="413">
        <v>1</v>
      </c>
      <c r="V157" s="593">
        <v>1</v>
      </c>
      <c r="W157" s="481"/>
      <c r="X157" s="495"/>
      <c r="Y157" s="413" t="s">
        <v>6397</v>
      </c>
    </row>
    <row r="158" spans="1:28" x14ac:dyDescent="0.25">
      <c r="A158" s="278"/>
      <c r="B158" s="349"/>
      <c r="C158" s="92"/>
      <c r="D158" s="125"/>
      <c r="E158" s="92"/>
      <c r="F158" s="128"/>
      <c r="G158" s="92"/>
      <c r="I158" s="92"/>
      <c r="J158" s="479">
        <f t="shared" si="16"/>
        <v>0</v>
      </c>
      <c r="K158" s="92"/>
      <c r="L158" s="128"/>
      <c r="M158" s="717"/>
      <c r="O158" s="627"/>
      <c r="P158" s="417"/>
      <c r="Q158" s="410"/>
      <c r="R158" s="417"/>
      <c r="S158" s="410"/>
      <c r="T158" s="417"/>
      <c r="U158" s="410"/>
      <c r="V158" s="411"/>
      <c r="W158" s="410"/>
      <c r="X158" s="495"/>
      <c r="Y158" s="497"/>
    </row>
    <row r="159" spans="1:28" x14ac:dyDescent="0.25">
      <c r="A159" s="79">
        <v>41988</v>
      </c>
      <c r="B159" s="231" t="s">
        <v>8302</v>
      </c>
      <c r="C159" s="87" t="s">
        <v>8303</v>
      </c>
      <c r="D159" s="782" t="s">
        <v>8304</v>
      </c>
      <c r="E159" s="83" t="s">
        <v>731</v>
      </c>
      <c r="F159" s="783">
        <v>62000</v>
      </c>
      <c r="G159" s="83">
        <v>1</v>
      </c>
      <c r="H159" s="199">
        <v>1</v>
      </c>
      <c r="I159" s="83"/>
      <c r="J159" s="479">
        <f t="shared" ref="J159" si="17">H159*F159</f>
        <v>62000</v>
      </c>
      <c r="K159" s="83" t="s">
        <v>84</v>
      </c>
      <c r="L159" s="80"/>
      <c r="M159" s="717"/>
      <c r="O159" s="480">
        <v>41921</v>
      </c>
      <c r="P159" s="862" t="s">
        <v>6682</v>
      </c>
      <c r="Q159" s="481"/>
      <c r="R159" s="593" t="s">
        <v>6973</v>
      </c>
      <c r="S159" s="413" t="s">
        <v>83</v>
      </c>
      <c r="T159" s="863">
        <v>420</v>
      </c>
      <c r="U159" s="413">
        <v>2</v>
      </c>
      <c r="V159" s="593">
        <v>2</v>
      </c>
      <c r="W159" s="481"/>
      <c r="X159" s="495"/>
      <c r="Y159" s="413" t="s">
        <v>6397</v>
      </c>
      <c r="Z159" s="166">
        <f>SUM(Z45:Z158)</f>
        <v>0</v>
      </c>
    </row>
    <row r="160" spans="1:28" x14ac:dyDescent="0.25">
      <c r="A160" s="898"/>
      <c r="B160" s="526"/>
      <c r="C160" s="93"/>
      <c r="D160" s="276"/>
      <c r="E160" s="93"/>
      <c r="F160" s="93"/>
      <c r="G160" s="93"/>
      <c r="H160" s="93"/>
      <c r="I160" s="93"/>
      <c r="J160" s="93"/>
      <c r="K160" s="93"/>
      <c r="L160" s="93"/>
      <c r="M160" s="717"/>
      <c r="O160" s="864"/>
      <c r="P160" s="417"/>
      <c r="Q160" s="410"/>
      <c r="R160" s="496"/>
      <c r="S160" s="410"/>
      <c r="T160" s="417"/>
      <c r="U160" s="410"/>
      <c r="V160" s="417"/>
      <c r="W160" s="410"/>
      <c r="X160" s="417"/>
      <c r="Y160" s="410"/>
    </row>
    <row r="161" spans="1:25" x14ac:dyDescent="0.25">
      <c r="A161" s="326">
        <v>41913</v>
      </c>
      <c r="B161" s="762" t="s">
        <v>516</v>
      </c>
      <c r="C161" s="882" t="s">
        <v>6332</v>
      </c>
      <c r="D161" s="80" t="s">
        <v>6283</v>
      </c>
      <c r="E161" s="469" t="s">
        <v>24</v>
      </c>
      <c r="F161" s="555">
        <v>17450</v>
      </c>
      <c r="G161" s="469">
        <v>2</v>
      </c>
      <c r="H161" s="548">
        <v>2</v>
      </c>
      <c r="I161" s="327"/>
      <c r="J161" s="608">
        <f t="shared" ref="J161" si="18">H161*F161</f>
        <v>34900</v>
      </c>
      <c r="K161" s="469" t="s">
        <v>156</v>
      </c>
      <c r="L161" s="842"/>
      <c r="M161" s="200"/>
      <c r="N161" s="199" t="s">
        <v>8152</v>
      </c>
      <c r="O161" s="480">
        <v>41921</v>
      </c>
      <c r="P161" s="593" t="s">
        <v>3302</v>
      </c>
      <c r="Q161" s="481"/>
      <c r="R161" s="593" t="s">
        <v>6972</v>
      </c>
      <c r="S161" s="413" t="s">
        <v>83</v>
      </c>
      <c r="T161" s="863">
        <v>1550</v>
      </c>
      <c r="U161" s="413">
        <v>4</v>
      </c>
      <c r="V161" s="593">
        <v>4</v>
      </c>
      <c r="W161" s="481"/>
      <c r="X161" s="495"/>
      <c r="Y161" s="413" t="s">
        <v>6397</v>
      </c>
    </row>
    <row r="162" spans="1:25" x14ac:dyDescent="0.25">
      <c r="A162" s="225"/>
      <c r="C162" s="92"/>
      <c r="D162"/>
      <c r="E162" s="92"/>
      <c r="G162" s="203"/>
      <c r="H162" s="239"/>
      <c r="I162" s="92"/>
      <c r="J162" s="608">
        <f>H162*F162</f>
        <v>0</v>
      </c>
      <c r="K162" s="203"/>
      <c r="L162" s="128"/>
      <c r="M162" s="200"/>
      <c r="N162" s="199"/>
      <c r="O162" s="480"/>
      <c r="P162" s="593"/>
      <c r="Q162" s="481"/>
      <c r="R162" s="516"/>
      <c r="S162" s="413"/>
      <c r="T162" s="863"/>
      <c r="U162" s="413"/>
      <c r="V162" s="593"/>
      <c r="W162" s="481"/>
      <c r="X162" s="495"/>
      <c r="Y162" s="413"/>
    </row>
    <row r="163" spans="1:25" x14ac:dyDescent="0.25">
      <c r="A163" s="326">
        <v>41956</v>
      </c>
      <c r="B163" s="890" t="s">
        <v>26</v>
      </c>
      <c r="C163" s="662" t="s">
        <v>8281</v>
      </c>
      <c r="D163" s="515" t="s">
        <v>8295</v>
      </c>
      <c r="E163" s="469" t="s">
        <v>24</v>
      </c>
      <c r="F163" s="623">
        <v>38800</v>
      </c>
      <c r="G163" s="469">
        <v>1</v>
      </c>
      <c r="H163" s="515">
        <v>1</v>
      </c>
      <c r="I163" s="327"/>
      <c r="J163" s="608">
        <f t="shared" ref="J163" si="19">H163*F163</f>
        <v>38800</v>
      </c>
      <c r="K163" s="469" t="s">
        <v>724</v>
      </c>
      <c r="L163" s="80"/>
      <c r="M163" s="200"/>
      <c r="N163" s="199" t="s">
        <v>7558</v>
      </c>
      <c r="O163" s="480">
        <v>41921</v>
      </c>
      <c r="P163" s="862" t="s">
        <v>6683</v>
      </c>
      <c r="Q163" s="481" t="s">
        <v>6684</v>
      </c>
      <c r="R163" s="593" t="s">
        <v>6971</v>
      </c>
      <c r="S163" s="413" t="s">
        <v>32</v>
      </c>
      <c r="T163" s="863">
        <v>450</v>
      </c>
      <c r="U163" s="413">
        <v>1</v>
      </c>
      <c r="V163" s="593">
        <v>1</v>
      </c>
      <c r="W163" s="481"/>
      <c r="X163" s="495"/>
      <c r="Y163" s="413" t="s">
        <v>6397</v>
      </c>
    </row>
    <row r="164" spans="1:25" x14ac:dyDescent="0.25">
      <c r="A164" s="764"/>
      <c r="B164" s="888"/>
      <c r="C164" s="662" t="s">
        <v>8282</v>
      </c>
      <c r="D164" s="557"/>
      <c r="E164" s="461"/>
      <c r="F164" s="284"/>
      <c r="G164" s="461"/>
      <c r="H164" s="284"/>
      <c r="I164" s="461"/>
      <c r="J164" s="479">
        <f>H164*F164</f>
        <v>0</v>
      </c>
      <c r="K164" s="461"/>
      <c r="L164" s="125"/>
      <c r="N164" s="199"/>
      <c r="O164" s="627"/>
      <c r="P164" s="417"/>
      <c r="Q164" s="410"/>
      <c r="R164" s="417"/>
      <c r="S164" s="410"/>
      <c r="T164" s="417"/>
      <c r="U164" s="497"/>
      <c r="V164" s="496"/>
      <c r="W164" s="410"/>
      <c r="X164" s="495"/>
      <c r="Y164" s="497"/>
    </row>
    <row r="165" spans="1:25" x14ac:dyDescent="0.25">
      <c r="A165" s="326">
        <v>41901</v>
      </c>
      <c r="B165" s="762" t="s">
        <v>516</v>
      </c>
      <c r="C165" s="327" t="s">
        <v>6324</v>
      </c>
      <c r="D165" s="548" t="s">
        <v>6280</v>
      </c>
      <c r="E165" s="469" t="s">
        <v>24</v>
      </c>
      <c r="F165" s="555">
        <v>42500</v>
      </c>
      <c r="G165" s="469">
        <v>1</v>
      </c>
      <c r="H165" s="548">
        <v>1</v>
      </c>
      <c r="I165" s="469"/>
      <c r="J165" s="608">
        <f t="shared" ref="J165" si="20">H165*F165</f>
        <v>42500</v>
      </c>
      <c r="K165" s="469" t="s">
        <v>36</v>
      </c>
      <c r="L165" s="80"/>
      <c r="N165" s="199" t="s">
        <v>7615</v>
      </c>
      <c r="O165" s="480">
        <v>41921</v>
      </c>
      <c r="P165" s="593" t="s">
        <v>7677</v>
      </c>
      <c r="Q165" s="481" t="s">
        <v>6685</v>
      </c>
      <c r="R165" s="593" t="s">
        <v>6552</v>
      </c>
      <c r="S165" s="413" t="s">
        <v>32</v>
      </c>
      <c r="T165" s="863">
        <v>1750</v>
      </c>
      <c r="U165" s="413">
        <v>4</v>
      </c>
      <c r="V165" s="593">
        <v>4</v>
      </c>
      <c r="W165" s="481"/>
      <c r="X165" s="495"/>
      <c r="Y165" s="413" t="s">
        <v>6397</v>
      </c>
    </row>
    <row r="166" spans="1:25" x14ac:dyDescent="0.25">
      <c r="A166" s="898"/>
      <c r="B166" s="526"/>
      <c r="C166" s="93"/>
      <c r="D166" s="276"/>
      <c r="E166" s="93"/>
      <c r="F166" s="93"/>
      <c r="G166" s="93"/>
      <c r="H166" s="93"/>
      <c r="I166" s="93"/>
      <c r="J166" s="93"/>
      <c r="K166" s="93"/>
      <c r="L166" s="460"/>
      <c r="M166" s="717"/>
      <c r="O166" s="489"/>
      <c r="P166" s="419"/>
      <c r="Q166" s="625"/>
      <c r="R166" s="419"/>
      <c r="S166" s="425"/>
      <c r="T166" s="505"/>
      <c r="U166" s="418"/>
      <c r="V166" s="483"/>
      <c r="W166" s="425"/>
      <c r="X166" s="495"/>
      <c r="Y166" s="386"/>
    </row>
    <row r="167" spans="1:25" x14ac:dyDescent="0.25">
      <c r="A167" s="326">
        <v>41955</v>
      </c>
      <c r="B167" s="762" t="s">
        <v>516</v>
      </c>
      <c r="C167" s="661" t="s">
        <v>6559</v>
      </c>
      <c r="D167" s="80" t="s">
        <v>6291</v>
      </c>
      <c r="E167" s="469" t="s">
        <v>24</v>
      </c>
      <c r="F167" s="555">
        <v>30950</v>
      </c>
      <c r="G167" s="469">
        <v>1</v>
      </c>
      <c r="H167" s="548">
        <v>1</v>
      </c>
      <c r="I167" s="327"/>
      <c r="J167" s="832">
        <f>H167*F167</f>
        <v>30950</v>
      </c>
      <c r="K167" s="469" t="s">
        <v>1037</v>
      </c>
      <c r="L167" s="80"/>
      <c r="N167" s="199" t="s">
        <v>7358</v>
      </c>
      <c r="O167" s="480">
        <v>41929</v>
      </c>
      <c r="P167" s="862" t="s">
        <v>834</v>
      </c>
      <c r="Q167" s="626" t="s">
        <v>7685</v>
      </c>
      <c r="R167" s="593" t="s">
        <v>7248</v>
      </c>
      <c r="S167" s="413" t="s">
        <v>24</v>
      </c>
      <c r="T167" s="860">
        <v>37500</v>
      </c>
      <c r="U167" s="413">
        <v>1</v>
      </c>
      <c r="V167" s="593">
        <v>1</v>
      </c>
      <c r="W167" s="413"/>
      <c r="X167" s="495"/>
      <c r="Y167" s="413" t="s">
        <v>57</v>
      </c>
    </row>
    <row r="168" spans="1:25" x14ac:dyDescent="0.25">
      <c r="A168" s="898"/>
      <c r="B168" s="526"/>
      <c r="C168" s="93"/>
      <c r="D168" s="276"/>
      <c r="E168" s="93"/>
      <c r="F168" s="93"/>
      <c r="G168" s="93"/>
      <c r="H168" s="93"/>
      <c r="I168" s="93"/>
      <c r="J168" s="93"/>
      <c r="K168" s="93"/>
      <c r="L168" s="93"/>
      <c r="O168" s="864"/>
      <c r="P168" s="417"/>
      <c r="Q168" s="410"/>
      <c r="R168" s="496"/>
      <c r="S168" s="410"/>
      <c r="T168" s="417"/>
      <c r="U168" s="410"/>
      <c r="V168" s="417"/>
      <c r="W168" s="410"/>
      <c r="X168" s="417"/>
      <c r="Y168" s="410"/>
    </row>
    <row r="169" spans="1:25" x14ac:dyDescent="0.25">
      <c r="A169" s="326">
        <v>41955</v>
      </c>
      <c r="B169" s="762" t="s">
        <v>516</v>
      </c>
      <c r="C169" s="662" t="s">
        <v>8283</v>
      </c>
      <c r="D169" s="80" t="s">
        <v>6290</v>
      </c>
      <c r="E169" s="469" t="s">
        <v>24</v>
      </c>
      <c r="F169" s="555">
        <v>44950</v>
      </c>
      <c r="G169" s="469">
        <v>1</v>
      </c>
      <c r="H169" s="548">
        <v>1</v>
      </c>
      <c r="I169" s="469"/>
      <c r="J169" s="832">
        <f>H169*F169</f>
        <v>44950</v>
      </c>
      <c r="K169" s="469" t="s">
        <v>1003</v>
      </c>
      <c r="L169" s="80"/>
      <c r="M169" s="298"/>
      <c r="N169" s="833" t="s">
        <v>6226</v>
      </c>
      <c r="O169" s="320" t="s">
        <v>7691</v>
      </c>
      <c r="P169" s="834" t="s">
        <v>7407</v>
      </c>
      <c r="Q169" s="718" t="s">
        <v>6562</v>
      </c>
      <c r="R169" s="593" t="s">
        <v>7246</v>
      </c>
      <c r="S169" s="413" t="s">
        <v>24</v>
      </c>
      <c r="T169" s="860">
        <v>15450</v>
      </c>
      <c r="U169" s="413">
        <v>4</v>
      </c>
      <c r="V169" s="593">
        <v>4</v>
      </c>
      <c r="W169" s="481"/>
      <c r="X169" s="865">
        <v>184130</v>
      </c>
      <c r="Y169" s="413" t="s">
        <v>57</v>
      </c>
    </row>
    <row r="170" spans="1:25" x14ac:dyDescent="0.25">
      <c r="A170" s="105"/>
      <c r="B170" s="246"/>
      <c r="C170" s="66" t="s">
        <v>8284</v>
      </c>
      <c r="D170" s="13"/>
      <c r="E170" s="67"/>
      <c r="F170" s="68"/>
      <c r="G170" s="1953" t="s">
        <v>20</v>
      </c>
      <c r="H170" s="1953"/>
      <c r="I170" s="1953"/>
      <c r="J170" s="69">
        <f>SUM(J146:J169)</f>
        <v>4743095.8499999996</v>
      </c>
      <c r="K170" s="23"/>
      <c r="L170" s="100"/>
    </row>
    <row r="171" spans="1:25" ht="15.75" x14ac:dyDescent="0.25">
      <c r="A171" s="1923" t="s">
        <v>0</v>
      </c>
      <c r="B171" s="1923"/>
      <c r="C171" s="1923"/>
      <c r="D171" s="1923"/>
      <c r="E171" s="1923"/>
      <c r="F171" s="1923"/>
      <c r="G171" s="1923"/>
      <c r="H171" s="1923"/>
      <c r="I171" s="1923"/>
      <c r="J171" s="1923"/>
      <c r="K171" s="1923"/>
      <c r="L171" s="838"/>
    </row>
    <row r="172" spans="1:25" ht="15.75" x14ac:dyDescent="0.25">
      <c r="A172" s="1"/>
      <c r="B172" s="880"/>
      <c r="C172" s="1924" t="s">
        <v>8252</v>
      </c>
      <c r="D172" s="1924"/>
      <c r="E172" s="1924"/>
      <c r="F172" s="1924"/>
      <c r="G172" s="1924"/>
      <c r="H172" s="1924"/>
      <c r="I172" s="1924"/>
      <c r="J172" s="3"/>
      <c r="K172" s="2" t="s">
        <v>8289</v>
      </c>
      <c r="L172" s="2"/>
    </row>
    <row r="173" spans="1:25" x14ac:dyDescent="0.25">
      <c r="A173" s="1925"/>
      <c r="B173" s="1925"/>
      <c r="C173" s="1925"/>
      <c r="D173" s="1925"/>
      <c r="E173" s="1925"/>
      <c r="F173" s="1925"/>
      <c r="G173" s="1925"/>
      <c r="H173" s="1925"/>
      <c r="I173" s="1925"/>
      <c r="J173" s="1925"/>
      <c r="K173" s="1925"/>
      <c r="L173" s="840"/>
    </row>
    <row r="174" spans="1:25" ht="15.75" x14ac:dyDescent="0.25">
      <c r="A174" s="1924" t="s">
        <v>8277</v>
      </c>
      <c r="B174" s="1924"/>
      <c r="C174" s="1924"/>
      <c r="D174" s="1924"/>
      <c r="E174" s="1924"/>
      <c r="F174" s="1924"/>
      <c r="G174" s="1924"/>
      <c r="H174" s="1924"/>
      <c r="I174" s="1924"/>
      <c r="J174" s="1924"/>
      <c r="K174" s="1924"/>
      <c r="L174" s="839"/>
    </row>
    <row r="175" spans="1:25" x14ac:dyDescent="0.25">
      <c r="A175" s="4"/>
      <c r="B175" s="6"/>
      <c r="C175" s="745"/>
      <c r="D175" s="6"/>
      <c r="E175" s="6"/>
      <c r="F175" s="6"/>
      <c r="G175" s="7"/>
      <c r="H175" s="7"/>
      <c r="I175" s="6"/>
      <c r="J175" s="6"/>
      <c r="K175" s="8"/>
      <c r="L175" s="8"/>
    </row>
    <row r="176" spans="1:25" x14ac:dyDescent="0.25">
      <c r="A176" s="1926" t="s">
        <v>2</v>
      </c>
      <c r="B176" s="1926"/>
      <c r="C176" s="1926"/>
      <c r="D176" s="1926"/>
      <c r="E176" s="1926"/>
      <c r="F176" s="1926"/>
      <c r="G176" s="1926"/>
      <c r="H176" s="1926"/>
      <c r="I176" s="1926"/>
      <c r="J176" s="1926"/>
      <c r="K176" s="1926"/>
      <c r="L176" s="841"/>
    </row>
    <row r="177" spans="1:16" x14ac:dyDescent="0.25">
      <c r="A177" s="9"/>
      <c r="B177" s="887"/>
      <c r="C177" s="11"/>
      <c r="D177" s="13"/>
      <c r="E177" s="12"/>
      <c r="F177" s="13"/>
      <c r="G177" s="14"/>
      <c r="H177" s="14"/>
      <c r="I177" s="12"/>
      <c r="J177" s="12"/>
      <c r="K177" s="11"/>
      <c r="L177" s="101"/>
    </row>
    <row r="178" spans="1:16" x14ac:dyDescent="0.25">
      <c r="A178" s="15" t="s">
        <v>3</v>
      </c>
      <c r="B178" s="408" t="s">
        <v>4</v>
      </c>
      <c r="C178" s="17" t="s">
        <v>5</v>
      </c>
      <c r="D178" s="16" t="s">
        <v>6</v>
      </c>
      <c r="E178" s="16" t="s">
        <v>7</v>
      </c>
      <c r="F178" s="16" t="s">
        <v>8</v>
      </c>
      <c r="G178" s="18" t="s">
        <v>9</v>
      </c>
      <c r="H178" s="18" t="s">
        <v>10</v>
      </c>
      <c r="I178" s="19" t="s">
        <v>11</v>
      </c>
      <c r="J178" s="20" t="s">
        <v>12</v>
      </c>
      <c r="K178" s="17" t="s">
        <v>13</v>
      </c>
      <c r="L178" s="122"/>
    </row>
    <row r="179" spans="1:16" x14ac:dyDescent="0.25">
      <c r="A179" s="139"/>
      <c r="B179" s="194"/>
      <c r="C179" s="44"/>
      <c r="D179" s="24" t="s">
        <v>14</v>
      </c>
      <c r="E179" s="140" t="s">
        <v>15</v>
      </c>
      <c r="F179" s="24" t="s">
        <v>16</v>
      </c>
      <c r="G179" s="25" t="s">
        <v>17</v>
      </c>
      <c r="H179" s="26" t="s">
        <v>18</v>
      </c>
      <c r="I179" s="17" t="s">
        <v>19</v>
      </c>
      <c r="J179" s="24" t="s">
        <v>16</v>
      </c>
      <c r="K179" s="44"/>
      <c r="L179" s="100"/>
    </row>
    <row r="180" spans="1:16" x14ac:dyDescent="0.25">
      <c r="A180" s="75"/>
      <c r="B180" s="76"/>
      <c r="C180" s="29"/>
      <c r="D180" s="241"/>
      <c r="E180" s="31"/>
      <c r="F180" s="653"/>
      <c r="G180" s="1975" t="s">
        <v>353</v>
      </c>
      <c r="H180" s="1950"/>
      <c r="I180" s="1976"/>
      <c r="J180" s="761">
        <f>J170</f>
        <v>4743095.8499999996</v>
      </c>
      <c r="K180" s="36"/>
      <c r="L180" s="881"/>
    </row>
    <row r="181" spans="1:16" x14ac:dyDescent="0.25">
      <c r="A181" s="326">
        <v>41955</v>
      </c>
      <c r="B181" s="762" t="s">
        <v>26</v>
      </c>
      <c r="C181" s="327" t="s">
        <v>8285</v>
      </c>
      <c r="D181" s="80" t="s">
        <v>6289</v>
      </c>
      <c r="E181" s="469" t="s">
        <v>24</v>
      </c>
      <c r="F181" s="555">
        <v>34450</v>
      </c>
      <c r="G181" s="639">
        <v>1</v>
      </c>
      <c r="H181" s="548">
        <v>1</v>
      </c>
      <c r="I181" s="640"/>
      <c r="J181" s="832">
        <f>H181*F181</f>
        <v>34450</v>
      </c>
      <c r="K181" s="469" t="s">
        <v>863</v>
      </c>
      <c r="L181" s="80"/>
      <c r="M181" s="298"/>
      <c r="N181" s="833" t="s">
        <v>6226</v>
      </c>
      <c r="O181" s="320" t="s">
        <v>7691</v>
      </c>
      <c r="P181" s="834" t="s">
        <v>7407</v>
      </c>
    </row>
    <row r="182" spans="1:16" x14ac:dyDescent="0.25">
      <c r="A182" s="326"/>
      <c r="B182" s="763"/>
      <c r="C182" s="835" t="s">
        <v>8286</v>
      </c>
      <c r="D182" s="281"/>
      <c r="E182" s="332"/>
      <c r="F182" s="555"/>
      <c r="G182" s="330"/>
      <c r="H182" s="478"/>
      <c r="I182" s="332"/>
      <c r="J182" s="832">
        <f>H182*F182</f>
        <v>0</v>
      </c>
      <c r="K182" s="332"/>
      <c r="L182" s="281"/>
      <c r="M182" s="298"/>
      <c r="N182" s="298"/>
      <c r="O182" s="320"/>
      <c r="P182" s="834"/>
    </row>
    <row r="183" spans="1:16" x14ac:dyDescent="0.25">
      <c r="A183" s="326">
        <v>41955</v>
      </c>
      <c r="B183" s="762" t="s">
        <v>26</v>
      </c>
      <c r="C183" s="662" t="s">
        <v>8287</v>
      </c>
      <c r="D183" s="80" t="s">
        <v>6288</v>
      </c>
      <c r="E183" s="469" t="s">
        <v>24</v>
      </c>
      <c r="F183" s="555">
        <v>24890</v>
      </c>
      <c r="G183" s="469">
        <v>15</v>
      </c>
      <c r="H183" s="548">
        <v>15</v>
      </c>
      <c r="I183" s="469"/>
      <c r="J183" s="832">
        <f>H183*F183</f>
        <v>373350</v>
      </c>
      <c r="K183" s="469" t="s">
        <v>863</v>
      </c>
      <c r="L183" s="80"/>
      <c r="M183" s="298"/>
      <c r="N183" s="833" t="s">
        <v>6226</v>
      </c>
      <c r="O183" s="320" t="s">
        <v>7691</v>
      </c>
      <c r="P183" s="834" t="s">
        <v>7407</v>
      </c>
    </row>
    <row r="184" spans="1:16" x14ac:dyDescent="0.25">
      <c r="A184" s="278"/>
      <c r="B184" s="349"/>
      <c r="C184" s="110" t="s">
        <v>8288</v>
      </c>
      <c r="D184" s="125"/>
      <c r="E184" s="92"/>
      <c r="F184" s="128"/>
      <c r="G184" s="92"/>
      <c r="H184" s="128"/>
      <c r="I184" s="92"/>
      <c r="J184" s="128"/>
      <c r="K184" s="92"/>
      <c r="L184" s="281"/>
      <c r="M184" s="298"/>
      <c r="N184" s="298"/>
      <c r="O184" s="320"/>
      <c r="P184" s="834"/>
    </row>
    <row r="185" spans="1:16" x14ac:dyDescent="0.25">
      <c r="A185" s="326">
        <v>41871</v>
      </c>
      <c r="B185" s="672" t="s">
        <v>26</v>
      </c>
      <c r="C185" s="663" t="s">
        <v>6009</v>
      </c>
      <c r="D185" s="281" t="s">
        <v>6276</v>
      </c>
      <c r="E185" s="332" t="s">
        <v>24</v>
      </c>
      <c r="F185" s="324">
        <v>32800</v>
      </c>
      <c r="G185" s="330">
        <v>1</v>
      </c>
      <c r="H185" s="331">
        <v>1</v>
      </c>
      <c r="I185" s="332"/>
      <c r="J185" s="479">
        <f>H185*F185</f>
        <v>32800</v>
      </c>
      <c r="K185" s="332" t="s">
        <v>724</v>
      </c>
      <c r="L185" s="80"/>
      <c r="M185" s="298"/>
      <c r="N185" s="833" t="s">
        <v>6226</v>
      </c>
      <c r="O185" s="320" t="s">
        <v>7691</v>
      </c>
      <c r="P185" s="834" t="s">
        <v>7407</v>
      </c>
    </row>
    <row r="186" spans="1:16" x14ac:dyDescent="0.25">
      <c r="A186" s="278"/>
      <c r="B186" s="349"/>
      <c r="C186" s="92"/>
      <c r="D186" s="125"/>
      <c r="E186" s="92"/>
      <c r="F186" s="128"/>
      <c r="G186" s="92"/>
      <c r="H186" s="128"/>
      <c r="I186" s="92"/>
      <c r="J186" s="128"/>
      <c r="K186" s="92"/>
      <c r="L186" s="128"/>
    </row>
    <row r="187" spans="1:16" x14ac:dyDescent="0.25">
      <c r="A187" s="278"/>
      <c r="C187" s="92"/>
      <c r="E187" s="92"/>
      <c r="G187" s="92"/>
      <c r="I187" s="92"/>
      <c r="K187" s="92"/>
    </row>
    <row r="188" spans="1:16" x14ac:dyDescent="0.25">
      <c r="A188" s="278"/>
      <c r="C188" s="92"/>
      <c r="E188" s="92"/>
      <c r="G188" s="92"/>
      <c r="I188" s="92"/>
      <c r="K188" s="92"/>
    </row>
    <row r="189" spans="1:16" x14ac:dyDescent="0.25">
      <c r="A189" s="278"/>
      <c r="B189" s="349"/>
      <c r="C189" s="92"/>
      <c r="D189" s="125"/>
      <c r="E189" s="92"/>
      <c r="F189" s="128"/>
      <c r="G189" s="92"/>
      <c r="H189" s="128"/>
      <c r="I189" s="92"/>
      <c r="J189" s="128"/>
      <c r="K189" s="92"/>
      <c r="L189" s="281"/>
      <c r="O189" t="s">
        <v>7363</v>
      </c>
    </row>
    <row r="190" spans="1:16" x14ac:dyDescent="0.25">
      <c r="A190" s="278"/>
      <c r="B190" s="349"/>
      <c r="C190" s="92"/>
      <c r="D190" s="125"/>
      <c r="E190" s="92"/>
      <c r="F190" s="128"/>
      <c r="G190" s="92"/>
      <c r="H190" s="128"/>
      <c r="I190" s="92"/>
      <c r="J190" s="128"/>
      <c r="K190" s="92"/>
      <c r="L190" s="128"/>
    </row>
    <row r="191" spans="1:16" x14ac:dyDescent="0.25">
      <c r="A191" s="278"/>
      <c r="B191" s="349"/>
      <c r="C191" s="92"/>
      <c r="D191" s="125"/>
      <c r="E191" s="92"/>
      <c r="F191" s="128"/>
      <c r="G191" s="92"/>
      <c r="H191" s="128"/>
      <c r="I191" s="92"/>
      <c r="J191" s="128"/>
      <c r="K191" s="92"/>
      <c r="L191" s="128"/>
    </row>
    <row r="192" spans="1:16" x14ac:dyDescent="0.25">
      <c r="A192" s="278"/>
      <c r="C192" s="92"/>
      <c r="D192" s="125"/>
      <c r="E192" s="92"/>
      <c r="G192" s="92"/>
      <c r="H192" s="128"/>
      <c r="I192" s="92"/>
      <c r="K192" s="92"/>
      <c r="L192" s="128"/>
    </row>
    <row r="193" spans="1:27" x14ac:dyDescent="0.25">
      <c r="A193" s="278"/>
      <c r="C193" s="92"/>
      <c r="E193" s="92"/>
      <c r="G193" s="92"/>
      <c r="I193" s="92"/>
      <c r="K193" s="92"/>
      <c r="L193" s="128"/>
    </row>
    <row r="194" spans="1:27" x14ac:dyDescent="0.25">
      <c r="A194" s="278"/>
      <c r="C194" s="92"/>
      <c r="E194" s="92"/>
      <c r="G194" s="92"/>
      <c r="I194" s="92"/>
      <c r="K194" s="92"/>
      <c r="L194" s="128"/>
    </row>
    <row r="195" spans="1:27" x14ac:dyDescent="0.25">
      <c r="A195" s="278"/>
      <c r="C195" s="92"/>
      <c r="E195" s="92"/>
      <c r="G195" s="92"/>
      <c r="I195" s="92"/>
      <c r="K195" s="92"/>
      <c r="L195" s="128"/>
    </row>
    <row r="196" spans="1:27" x14ac:dyDescent="0.25">
      <c r="A196" s="278"/>
      <c r="C196" s="92"/>
      <c r="E196" s="92"/>
      <c r="G196" s="92"/>
      <c r="I196" s="92"/>
      <c r="K196" s="92"/>
      <c r="L196" s="128"/>
    </row>
    <row r="197" spans="1:27" x14ac:dyDescent="0.25">
      <c r="A197" s="278"/>
      <c r="C197" s="92"/>
      <c r="E197" s="92"/>
      <c r="G197" s="92"/>
      <c r="I197" s="92"/>
      <c r="K197" s="92"/>
      <c r="L197" s="128"/>
    </row>
    <row r="198" spans="1:27" x14ac:dyDescent="0.25">
      <c r="A198" s="278"/>
      <c r="C198" s="92"/>
      <c r="E198" s="92"/>
      <c r="G198" s="92"/>
      <c r="I198" s="92"/>
      <c r="K198" s="92"/>
      <c r="L198" s="128"/>
    </row>
    <row r="199" spans="1:27" x14ac:dyDescent="0.25">
      <c r="A199" s="278"/>
      <c r="C199" s="92"/>
      <c r="E199" s="92"/>
      <c r="G199" s="92"/>
      <c r="I199" s="92"/>
      <c r="K199" s="92"/>
      <c r="L199" s="128"/>
    </row>
    <row r="200" spans="1:27" x14ac:dyDescent="0.25">
      <c r="A200" s="278"/>
      <c r="C200" s="92"/>
      <c r="E200" s="92"/>
      <c r="G200" s="92"/>
      <c r="I200" s="92"/>
      <c r="K200" s="92"/>
      <c r="L200" s="128"/>
      <c r="N200" s="199"/>
    </row>
    <row r="201" spans="1:27" x14ac:dyDescent="0.25">
      <c r="A201" s="278"/>
      <c r="C201" s="92"/>
      <c r="E201" s="92"/>
      <c r="G201" s="92"/>
      <c r="I201" s="92"/>
      <c r="K201" s="92"/>
      <c r="L201" s="128"/>
    </row>
    <row r="202" spans="1:27" ht="16.5" customHeight="1" x14ac:dyDescent="0.25">
      <c r="A202" s="764"/>
      <c r="B202" s="794"/>
      <c r="C202" s="461"/>
      <c r="D202" s="621"/>
      <c r="E202" s="461"/>
      <c r="F202" s="414"/>
      <c r="G202" s="461"/>
      <c r="H202" s="284"/>
      <c r="I202" s="461"/>
      <c r="J202" s="479"/>
      <c r="K202" s="461"/>
      <c r="L202" s="414"/>
    </row>
    <row r="203" spans="1:27" ht="15.75" customHeight="1" x14ac:dyDescent="0.25">
      <c r="A203" s="278"/>
      <c r="C203" s="92"/>
      <c r="E203" s="92"/>
      <c r="G203" s="214"/>
      <c r="I203" s="214"/>
      <c r="K203" s="92"/>
      <c r="L203" s="128"/>
    </row>
    <row r="204" spans="1:27" s="200" customFormat="1" x14ac:dyDescent="0.25">
      <c r="A204" s="105"/>
      <c r="B204" s="887"/>
      <c r="C204" s="66"/>
      <c r="D204" s="13"/>
      <c r="E204" s="67"/>
      <c r="F204" s="68"/>
      <c r="G204" s="1974" t="s">
        <v>377</v>
      </c>
      <c r="H204" s="1953"/>
      <c r="I204" s="1974"/>
      <c r="J204" s="106">
        <f>SUM(J180:J203)</f>
        <v>5183695.8499999996</v>
      </c>
      <c r="K204" s="23"/>
      <c r="L204" s="100"/>
      <c r="N204" s="199"/>
      <c r="Q204" s="199"/>
      <c r="R204" s="199"/>
      <c r="U204" s="199"/>
      <c r="V204" s="325"/>
      <c r="W204" s="199"/>
      <c r="X204" s="199"/>
      <c r="AA204" s="199"/>
    </row>
    <row r="205" spans="1:27" ht="15.75" x14ac:dyDescent="0.25">
      <c r="A205" s="1923" t="s">
        <v>0</v>
      </c>
      <c r="B205" s="1923"/>
      <c r="C205" s="1923"/>
      <c r="D205" s="1923"/>
      <c r="E205" s="1923"/>
      <c r="F205" s="1923"/>
      <c r="G205" s="1923"/>
      <c r="H205" s="1923"/>
      <c r="I205" s="1923"/>
      <c r="J205" s="1923"/>
      <c r="K205" s="1923"/>
      <c r="L205" s="838"/>
    </row>
    <row r="206" spans="1:27" ht="15.75" x14ac:dyDescent="0.25">
      <c r="A206" s="1"/>
      <c r="B206" s="880"/>
      <c r="C206" s="1924" t="s">
        <v>8252</v>
      </c>
      <c r="D206" s="1924"/>
      <c r="E206" s="1924"/>
      <c r="F206" s="1924"/>
      <c r="G206" s="1924"/>
      <c r="H206" s="1924"/>
      <c r="I206" s="1924"/>
      <c r="J206" s="3"/>
      <c r="K206" s="2"/>
      <c r="L206" s="2"/>
    </row>
    <row r="207" spans="1:27" x14ac:dyDescent="0.25">
      <c r="A207" s="1925"/>
      <c r="B207" s="1925"/>
      <c r="C207" s="1925"/>
      <c r="D207" s="1925"/>
      <c r="E207" s="1925"/>
      <c r="F207" s="1925"/>
      <c r="G207" s="1925"/>
      <c r="H207" s="1925"/>
      <c r="I207" s="1925"/>
      <c r="J207" s="1925"/>
      <c r="K207" s="1925"/>
      <c r="L207" s="840"/>
    </row>
    <row r="208" spans="1:27" ht="15.75" x14ac:dyDescent="0.25">
      <c r="A208" s="1924" t="s">
        <v>8277</v>
      </c>
      <c r="B208" s="1924"/>
      <c r="C208" s="1924"/>
      <c r="D208" s="1924"/>
      <c r="E208" s="1924"/>
      <c r="F208" s="1924"/>
      <c r="G208" s="1924"/>
      <c r="H208" s="1924"/>
      <c r="I208" s="1924"/>
      <c r="J208" s="1924"/>
      <c r="K208" s="1924"/>
      <c r="L208" s="839"/>
    </row>
    <row r="209" spans="1:12" x14ac:dyDescent="0.25">
      <c r="A209" s="4"/>
      <c r="B209" s="6"/>
      <c r="C209" s="745"/>
      <c r="D209" s="6"/>
      <c r="E209" s="6"/>
      <c r="F209" s="6"/>
      <c r="G209" s="7"/>
      <c r="H209" s="7"/>
      <c r="I209" s="6"/>
      <c r="J209" s="6"/>
      <c r="K209" s="8"/>
      <c r="L209" s="8"/>
    </row>
    <row r="210" spans="1:12" x14ac:dyDescent="0.25">
      <c r="A210" s="1926" t="s">
        <v>2</v>
      </c>
      <c r="B210" s="1926"/>
      <c r="C210" s="1926"/>
      <c r="D210" s="1926"/>
      <c r="E210" s="1926"/>
      <c r="F210" s="1926"/>
      <c r="G210" s="1926"/>
      <c r="H210" s="1926"/>
      <c r="I210" s="1926"/>
      <c r="J210" s="1926"/>
      <c r="K210" s="1926"/>
      <c r="L210" s="841"/>
    </row>
    <row r="211" spans="1:12" x14ac:dyDescent="0.25">
      <c r="A211" s="120"/>
      <c r="B211" s="146"/>
      <c r="C211" s="101"/>
      <c r="D211" s="122"/>
      <c r="E211" s="121"/>
      <c r="F211" s="122"/>
      <c r="G211" s="123"/>
      <c r="H211" s="123"/>
      <c r="I211" s="121"/>
      <c r="J211" s="121"/>
      <c r="K211" s="101"/>
      <c r="L211" s="101"/>
    </row>
    <row r="212" spans="1:12" x14ac:dyDescent="0.25">
      <c r="A212" s="120"/>
      <c r="B212" s="146"/>
      <c r="C212" s="122"/>
      <c r="D212" s="122"/>
      <c r="E212" s="122"/>
      <c r="F212" s="122"/>
      <c r="G212" s="233"/>
      <c r="H212" s="233"/>
      <c r="I212" s="234"/>
      <c r="J212" s="234"/>
      <c r="K212" s="122"/>
      <c r="L212" s="122"/>
    </row>
    <row r="213" spans="1:12" x14ac:dyDescent="0.25">
      <c r="A213" s="1947" t="s">
        <v>379</v>
      </c>
      <c r="B213" s="1947"/>
      <c r="C213" s="88"/>
      <c r="D213" s="842" t="s">
        <v>380</v>
      </c>
      <c r="E213" s="125"/>
      <c r="F213" s="126"/>
      <c r="G213" s="125"/>
      <c r="H213" s="127"/>
      <c r="I213" s="125"/>
      <c r="J213" s="128"/>
      <c r="K213" s="129" t="s">
        <v>381</v>
      </c>
      <c r="L213" s="129"/>
    </row>
    <row r="214" spans="1:12" ht="17.25" customHeight="1" x14ac:dyDescent="0.25">
      <c r="A214" s="128"/>
      <c r="B214" s="842"/>
      <c r="C214" s="88"/>
      <c r="D214" s="125"/>
      <c r="E214" s="125"/>
      <c r="F214" s="126"/>
      <c r="G214" s="125"/>
      <c r="H214" s="127"/>
      <c r="I214" s="125"/>
      <c r="J214" s="128"/>
      <c r="K214" s="842"/>
      <c r="L214" s="842"/>
    </row>
    <row r="215" spans="1:12" x14ac:dyDescent="0.25">
      <c r="A215" s="128"/>
      <c r="B215" s="842"/>
      <c r="C215" s="88"/>
      <c r="D215" s="125"/>
      <c r="E215" s="125"/>
      <c r="F215" s="126"/>
      <c r="G215" s="125"/>
      <c r="H215" s="127"/>
      <c r="I215" s="125"/>
      <c r="J215" s="128"/>
      <c r="K215" s="842"/>
      <c r="L215" s="842"/>
    </row>
    <row r="216" spans="1:12" x14ac:dyDescent="0.25">
      <c r="A216" s="128"/>
      <c r="B216" s="842"/>
      <c r="C216" s="88"/>
      <c r="D216" s="125"/>
      <c r="E216" s="125"/>
      <c r="F216" s="126"/>
      <c r="G216" s="125"/>
      <c r="H216" s="127"/>
      <c r="I216" s="125"/>
      <c r="J216" s="128"/>
      <c r="K216" s="842"/>
      <c r="L216" s="842"/>
    </row>
    <row r="217" spans="1:12" x14ac:dyDescent="0.25">
      <c r="A217" s="128"/>
      <c r="B217" s="132" t="s">
        <v>389</v>
      </c>
      <c r="C217" s="128"/>
      <c r="D217" s="843"/>
      <c r="E217" s="843" t="s">
        <v>382</v>
      </c>
      <c r="F217" s="843"/>
      <c r="G217" s="844"/>
      <c r="H217" s="844"/>
      <c r="I217" s="844"/>
      <c r="J217" s="843" t="s">
        <v>385</v>
      </c>
      <c r="K217" s="843"/>
      <c r="L217" s="843"/>
    </row>
    <row r="218" spans="1:12" x14ac:dyDescent="0.25">
      <c r="A218" s="128"/>
      <c r="B218" s="102" t="s">
        <v>386</v>
      </c>
      <c r="C218" s="128"/>
      <c r="D218" s="842"/>
      <c r="E218" s="842" t="s">
        <v>386</v>
      </c>
      <c r="F218" s="842"/>
      <c r="G218" s="842"/>
      <c r="H218" s="842"/>
      <c r="I218" s="842"/>
      <c r="J218" s="842" t="s">
        <v>387</v>
      </c>
      <c r="K218" s="842"/>
      <c r="L218" s="842"/>
    </row>
    <row r="219" spans="1:12" x14ac:dyDescent="0.25">
      <c r="A219" s="128"/>
      <c r="B219" s="842"/>
      <c r="C219" s="88"/>
      <c r="D219" s="125"/>
      <c r="E219" s="125"/>
      <c r="F219" s="126"/>
      <c r="G219" s="125"/>
      <c r="H219" s="127"/>
      <c r="I219" s="125"/>
      <c r="J219" s="128"/>
      <c r="K219" s="131" t="s">
        <v>388</v>
      </c>
      <c r="L219" s="131"/>
    </row>
    <row r="220" spans="1:12" x14ac:dyDescent="0.25">
      <c r="A220" s="128"/>
      <c r="B220" s="842"/>
      <c r="C220" s="88"/>
      <c r="D220" s="125"/>
      <c r="E220" s="125"/>
      <c r="F220" s="126"/>
      <c r="G220" s="125"/>
      <c r="H220" s="127"/>
      <c r="I220" s="125"/>
      <c r="J220" s="128"/>
      <c r="K220" s="131"/>
      <c r="L220" s="131"/>
    </row>
    <row r="221" spans="1:12" x14ac:dyDescent="0.25">
      <c r="A221" s="128"/>
      <c r="B221" s="842"/>
      <c r="C221" s="88"/>
      <c r="D221" s="125"/>
      <c r="E221" s="128"/>
      <c r="F221" s="126"/>
      <c r="G221" s="125"/>
      <c r="H221" s="127"/>
      <c r="I221" s="125"/>
      <c r="J221" s="128"/>
      <c r="K221" s="842"/>
      <c r="L221" s="842"/>
    </row>
    <row r="222" spans="1:12" x14ac:dyDescent="0.25">
      <c r="A222" s="128"/>
      <c r="B222" s="128"/>
      <c r="C222" s="88"/>
      <c r="D222" s="845"/>
      <c r="E222" s="844" t="s">
        <v>391</v>
      </c>
      <c r="F222" s="845"/>
      <c r="G222" s="128"/>
      <c r="H222" s="844"/>
      <c r="I222" s="844"/>
      <c r="J222" s="128"/>
      <c r="K222" s="842"/>
      <c r="L222" s="842"/>
    </row>
    <row r="223" spans="1:12" x14ac:dyDescent="0.25">
      <c r="A223" s="128"/>
      <c r="B223" s="128"/>
      <c r="C223" s="88"/>
      <c r="D223" s="846"/>
      <c r="E223" s="842" t="s">
        <v>392</v>
      </c>
      <c r="F223" s="846"/>
      <c r="G223" s="128"/>
      <c r="H223" s="842"/>
      <c r="I223" s="842"/>
      <c r="J223" s="128"/>
      <c r="K223" s="842"/>
      <c r="L223" s="842"/>
    </row>
    <row r="224" spans="1:12" x14ac:dyDescent="0.25">
      <c r="A224" s="892"/>
      <c r="B224" s="349"/>
      <c r="C224" s="128"/>
      <c r="D224" s="125"/>
      <c r="E224" s="128"/>
      <c r="F224" s="128"/>
      <c r="G224" s="128"/>
      <c r="H224" s="128"/>
      <c r="I224" s="128"/>
      <c r="J224" s="128"/>
      <c r="K224" s="128"/>
      <c r="L224" s="128"/>
    </row>
    <row r="225" spans="1:26" x14ac:dyDescent="0.25">
      <c r="A225" s="261"/>
      <c r="B225" s="231"/>
      <c r="C225" s="128"/>
      <c r="D225" s="128"/>
      <c r="E225" s="125"/>
      <c r="F225" s="252"/>
      <c r="G225" s="125"/>
      <c r="H225" s="125"/>
      <c r="I225" s="128"/>
      <c r="J225" s="884"/>
      <c r="K225" s="125"/>
      <c r="L225" s="125"/>
      <c r="N225" s="276"/>
      <c r="O225" s="93"/>
      <c r="P225" s="93"/>
      <c r="Q225" s="276"/>
      <c r="R225" s="203"/>
      <c r="S225" s="239"/>
      <c r="T225" s="93"/>
      <c r="U225" s="276"/>
      <c r="V225" s="226"/>
      <c r="W225" s="276"/>
      <c r="X225" s="276"/>
      <c r="Y225" s="93"/>
      <c r="Z225" s="92"/>
    </row>
    <row r="226" spans="1:26" x14ac:dyDescent="0.25">
      <c r="A226" s="893"/>
      <c r="B226" s="794"/>
      <c r="C226" s="414"/>
      <c r="D226" s="80"/>
      <c r="E226" s="414"/>
      <c r="F226" s="414"/>
      <c r="G226" s="414"/>
      <c r="H226" s="414"/>
      <c r="I226" s="414"/>
      <c r="J226" s="479"/>
      <c r="K226" s="414"/>
      <c r="L226" s="414"/>
    </row>
    <row r="227" spans="1:26" x14ac:dyDescent="0.25">
      <c r="A227" s="544"/>
      <c r="B227" s="674"/>
      <c r="C227" s="463"/>
      <c r="D227" s="447"/>
      <c r="E227" s="447"/>
      <c r="F227" s="333"/>
      <c r="G227" s="465"/>
      <c r="H227" s="465"/>
      <c r="I227" s="447"/>
      <c r="J227" s="479"/>
      <c r="K227" s="281"/>
      <c r="L227" s="281"/>
    </row>
    <row r="228" spans="1:26" x14ac:dyDescent="0.25">
      <c r="A228" s="893"/>
      <c r="B228" s="794"/>
      <c r="C228" s="414"/>
      <c r="D228" s="80"/>
      <c r="E228" s="414"/>
      <c r="F228" s="414"/>
      <c r="G228" s="414"/>
      <c r="H228" s="414"/>
      <c r="I228" s="414"/>
      <c r="J228" s="479"/>
      <c r="K228" s="414"/>
      <c r="L228" s="414"/>
    </row>
    <row r="229" spans="1:26" x14ac:dyDescent="0.25">
      <c r="A229" s="544"/>
      <c r="B229" s="672"/>
      <c r="C229" s="894"/>
      <c r="D229" s="281"/>
      <c r="E229" s="447"/>
      <c r="F229" s="333"/>
      <c r="G229" s="465"/>
      <c r="H229" s="465"/>
      <c r="I229" s="447"/>
      <c r="J229" s="479"/>
      <c r="K229" s="281"/>
      <c r="L229" s="281"/>
    </row>
    <row r="230" spans="1:26" x14ac:dyDescent="0.25">
      <c r="A230" s="893"/>
      <c r="B230" s="794"/>
      <c r="C230" s="414"/>
      <c r="D230" s="80"/>
      <c r="E230" s="414"/>
      <c r="F230" s="414"/>
      <c r="G230" s="414"/>
      <c r="H230" s="414"/>
      <c r="I230" s="414"/>
      <c r="J230" s="479"/>
      <c r="K230" s="414"/>
      <c r="L230" s="414"/>
    </row>
    <row r="231" spans="1:26" x14ac:dyDescent="0.25">
      <c r="A231" s="545"/>
      <c r="B231" s="672"/>
      <c r="C231" s="459"/>
      <c r="D231" s="281"/>
      <c r="E231" s="281"/>
      <c r="F231" s="324"/>
      <c r="G231" s="331"/>
      <c r="H231" s="331"/>
      <c r="I231" s="281"/>
      <c r="J231" s="479"/>
      <c r="K231" s="281"/>
      <c r="L231" s="281"/>
    </row>
    <row r="232" spans="1:26" x14ac:dyDescent="0.25">
      <c r="A232" s="893"/>
      <c r="B232" s="794"/>
      <c r="C232" s="414"/>
      <c r="D232" s="80"/>
      <c r="E232" s="414"/>
      <c r="F232" s="414"/>
      <c r="G232" s="414"/>
      <c r="H232" s="414"/>
      <c r="I232" s="414"/>
      <c r="J232" s="479"/>
      <c r="K232" s="414"/>
      <c r="L232" s="414"/>
    </row>
    <row r="233" spans="1:26" x14ac:dyDescent="0.25">
      <c r="A233" s="545"/>
      <c r="B233" s="672"/>
      <c r="C233" s="459"/>
      <c r="D233" s="281"/>
      <c r="E233" s="281"/>
      <c r="F233" s="324"/>
      <c r="G233" s="331"/>
      <c r="H233" s="331"/>
      <c r="I233" s="281"/>
      <c r="J233" s="479"/>
      <c r="K233" s="281"/>
      <c r="L233" s="281"/>
    </row>
    <row r="234" spans="1:26" x14ac:dyDescent="0.25">
      <c r="A234" s="893"/>
      <c r="B234" s="794"/>
      <c r="C234" s="414"/>
      <c r="D234" s="80"/>
      <c r="E234" s="414"/>
      <c r="F234" s="414"/>
      <c r="G234" s="414"/>
      <c r="H234" s="414"/>
      <c r="I234" s="414"/>
      <c r="J234" s="479"/>
      <c r="K234" s="414"/>
      <c r="L234" s="414"/>
    </row>
    <row r="235" spans="1:26" x14ac:dyDescent="0.25">
      <c r="A235" s="545"/>
      <c r="B235" s="672"/>
      <c r="C235" s="459"/>
      <c r="D235" s="281"/>
      <c r="E235" s="281"/>
      <c r="F235" s="324"/>
      <c r="G235" s="331"/>
      <c r="H235" s="331"/>
      <c r="I235" s="281"/>
      <c r="J235" s="479"/>
      <c r="K235" s="281"/>
      <c r="L235" s="281"/>
    </row>
    <row r="236" spans="1:26" x14ac:dyDescent="0.25">
      <c r="A236" s="893"/>
      <c r="B236" s="794"/>
      <c r="C236" s="414"/>
      <c r="D236" s="621"/>
      <c r="E236" s="414"/>
      <c r="F236" s="414"/>
      <c r="G236" s="414"/>
      <c r="H236" s="414"/>
      <c r="I236" s="414"/>
      <c r="J236" s="479"/>
      <c r="K236" s="414"/>
      <c r="L236" s="414"/>
    </row>
    <row r="237" spans="1:26" x14ac:dyDescent="0.25">
      <c r="A237" s="545"/>
      <c r="B237" s="672"/>
      <c r="C237" s="895"/>
      <c r="D237" s="281"/>
      <c r="E237" s="281"/>
      <c r="F237" s="324"/>
      <c r="G237" s="331"/>
      <c r="H237" s="331"/>
      <c r="I237" s="467"/>
      <c r="J237" s="479"/>
      <c r="K237" s="281"/>
      <c r="L237" s="281"/>
    </row>
    <row r="238" spans="1:26" x14ac:dyDescent="0.25">
      <c r="A238" s="133"/>
      <c r="B238" s="146"/>
      <c r="C238" s="101"/>
      <c r="D238" s="122"/>
      <c r="E238" s="122"/>
      <c r="F238" s="265"/>
      <c r="G238" s="1962"/>
      <c r="H238" s="1962"/>
      <c r="I238" s="1962"/>
      <c r="J238" s="266"/>
      <c r="K238" s="100"/>
      <c r="L238" s="100"/>
    </row>
    <row r="239" spans="1:26" ht="15.75" x14ac:dyDescent="0.25">
      <c r="A239" s="1923" t="s">
        <v>0</v>
      </c>
      <c r="B239" s="1923"/>
      <c r="C239" s="1923"/>
      <c r="D239" s="1923"/>
      <c r="E239" s="1923"/>
      <c r="F239" s="1923"/>
      <c r="G239" s="1923"/>
      <c r="H239" s="1923"/>
      <c r="I239" s="1923"/>
      <c r="J239" s="1923"/>
      <c r="K239" s="1923"/>
      <c r="L239" s="838"/>
    </row>
    <row r="240" spans="1:26" ht="15.75" x14ac:dyDescent="0.25">
      <c r="A240" s="1"/>
      <c r="B240" s="880"/>
      <c r="C240" s="1924" t="s">
        <v>22</v>
      </c>
      <c r="D240" s="1924"/>
      <c r="E240" s="1924"/>
      <c r="F240" s="1924"/>
      <c r="G240" s="1924"/>
      <c r="H240" s="1924"/>
      <c r="I240" s="1924"/>
      <c r="J240" s="3"/>
      <c r="K240" s="2" t="s">
        <v>1</v>
      </c>
      <c r="L240" s="2"/>
    </row>
    <row r="241" spans="1:13" x14ac:dyDescent="0.25">
      <c r="A241" s="1925"/>
      <c r="B241" s="1925"/>
      <c r="C241" s="1925"/>
      <c r="D241" s="1925"/>
      <c r="E241" s="1925"/>
      <c r="F241" s="1925"/>
      <c r="G241" s="1925"/>
      <c r="H241" s="1925"/>
      <c r="I241" s="1925"/>
      <c r="J241" s="1925"/>
      <c r="K241" s="1925"/>
      <c r="L241" s="840"/>
    </row>
    <row r="242" spans="1:13" ht="15.75" x14ac:dyDescent="0.25">
      <c r="A242" s="1924" t="s">
        <v>7774</v>
      </c>
      <c r="B242" s="1924"/>
      <c r="C242" s="1924"/>
      <c r="D242" s="1924"/>
      <c r="E242" s="1924"/>
      <c r="F242" s="1924"/>
      <c r="G242" s="1924"/>
      <c r="H242" s="1924"/>
      <c r="I242" s="1924"/>
      <c r="J242" s="1924"/>
      <c r="K242" s="1924"/>
      <c r="L242" s="839"/>
    </row>
    <row r="243" spans="1:13" x14ac:dyDescent="0.25">
      <c r="A243" s="4"/>
      <c r="B243" s="6"/>
      <c r="C243" s="745"/>
      <c r="D243" s="6"/>
      <c r="E243" s="6"/>
      <c r="F243" s="6"/>
      <c r="G243" s="7"/>
      <c r="H243" s="7"/>
      <c r="I243" s="6"/>
      <c r="J243" s="6"/>
      <c r="K243" s="8"/>
      <c r="L243" s="8"/>
    </row>
    <row r="244" spans="1:13" x14ac:dyDescent="0.25">
      <c r="A244" s="1926" t="s">
        <v>2</v>
      </c>
      <c r="B244" s="1926"/>
      <c r="C244" s="1926"/>
      <c r="D244" s="1926"/>
      <c r="E244" s="1926"/>
      <c r="F244" s="1926"/>
      <c r="G244" s="1926"/>
      <c r="H244" s="1926"/>
      <c r="I244" s="1926"/>
      <c r="J244" s="1926"/>
      <c r="K244" s="1926"/>
      <c r="L244" s="841"/>
    </row>
    <row r="245" spans="1:13" x14ac:dyDescent="0.25">
      <c r="A245" s="9"/>
      <c r="B245" s="887"/>
      <c r="C245" s="11"/>
      <c r="D245" s="13"/>
      <c r="E245" s="12"/>
      <c r="F245" s="13"/>
      <c r="G245" s="14"/>
      <c r="H245" s="14"/>
      <c r="I245" s="12"/>
      <c r="J245" s="12"/>
      <c r="K245" s="11"/>
      <c r="L245" s="101"/>
    </row>
    <row r="246" spans="1:13" x14ac:dyDescent="0.25">
      <c r="A246" s="15" t="s">
        <v>3</v>
      </c>
      <c r="B246" s="408" t="s">
        <v>4</v>
      </c>
      <c r="C246" s="17" t="s">
        <v>5</v>
      </c>
      <c r="D246" s="16" t="s">
        <v>6</v>
      </c>
      <c r="E246" s="16" t="s">
        <v>7</v>
      </c>
      <c r="F246" s="16" t="s">
        <v>8</v>
      </c>
      <c r="G246" s="18" t="s">
        <v>9</v>
      </c>
      <c r="H246" s="18" t="s">
        <v>10</v>
      </c>
      <c r="I246" s="19" t="s">
        <v>11</v>
      </c>
      <c r="J246" s="20" t="s">
        <v>12</v>
      </c>
      <c r="K246" s="17" t="s">
        <v>13</v>
      </c>
      <c r="L246" s="122"/>
    </row>
    <row r="247" spans="1:13" x14ac:dyDescent="0.25">
      <c r="A247" s="21"/>
      <c r="B247" s="194"/>
      <c r="C247" s="23"/>
      <c r="D247" s="24" t="s">
        <v>14</v>
      </c>
      <c r="E247" s="24" t="s">
        <v>15</v>
      </c>
      <c r="F247" s="24" t="s">
        <v>16</v>
      </c>
      <c r="G247" s="25" t="s">
        <v>17</v>
      </c>
      <c r="H247" s="26" t="s">
        <v>18</v>
      </c>
      <c r="I247" s="17" t="s">
        <v>19</v>
      </c>
      <c r="J247" s="24" t="s">
        <v>16</v>
      </c>
      <c r="K247" s="23"/>
      <c r="L247" s="100"/>
    </row>
    <row r="248" spans="1:13" x14ac:dyDescent="0.25">
      <c r="A248" s="75"/>
      <c r="B248" s="141"/>
      <c r="C248" s="29"/>
      <c r="D248" s="241"/>
      <c r="E248" s="31"/>
      <c r="F248" s="653"/>
      <c r="G248" s="1949" t="s">
        <v>353</v>
      </c>
      <c r="H248" s="1950"/>
      <c r="I248" s="1951"/>
      <c r="J248" s="444">
        <f>J238</f>
        <v>0</v>
      </c>
      <c r="K248" s="36"/>
      <c r="L248" s="881"/>
    </row>
    <row r="249" spans="1:13" x14ac:dyDescent="0.25">
      <c r="A249" s="326"/>
      <c r="B249" s="753"/>
      <c r="C249" s="327"/>
      <c r="D249" s="515"/>
      <c r="E249" s="469"/>
      <c r="F249" s="598"/>
      <c r="G249" s="469"/>
      <c r="H249" s="515"/>
      <c r="I249" s="469"/>
      <c r="J249" s="608"/>
      <c r="K249" s="469"/>
      <c r="L249" s="80"/>
    </row>
    <row r="250" spans="1:13" x14ac:dyDescent="0.25">
      <c r="A250" s="764"/>
      <c r="B250" s="888"/>
      <c r="C250" s="461"/>
      <c r="D250" s="515"/>
      <c r="E250" s="461"/>
      <c r="F250" s="284"/>
      <c r="G250" s="461"/>
      <c r="H250" s="284"/>
      <c r="I250" s="461"/>
      <c r="J250" s="608"/>
      <c r="K250" s="461"/>
      <c r="L250" s="414"/>
    </row>
    <row r="251" spans="1:13" x14ac:dyDescent="0.25">
      <c r="A251" s="326"/>
      <c r="B251" s="672"/>
      <c r="C251" s="285"/>
      <c r="D251" s="281"/>
      <c r="E251" s="332"/>
      <c r="F251" s="324"/>
      <c r="G251" s="330"/>
      <c r="H251" s="331"/>
      <c r="I251" s="332"/>
      <c r="J251" s="608"/>
      <c r="K251" s="332"/>
      <c r="L251" s="281"/>
    </row>
    <row r="252" spans="1:13" x14ac:dyDescent="0.25">
      <c r="A252" s="764"/>
      <c r="B252" s="888"/>
      <c r="C252" s="461"/>
      <c r="D252" s="515"/>
      <c r="E252" s="461"/>
      <c r="F252" s="284"/>
      <c r="G252" s="461"/>
      <c r="H252" s="284"/>
      <c r="I252" s="461"/>
      <c r="J252" s="608"/>
      <c r="K252" s="461"/>
      <c r="L252" s="414"/>
    </row>
    <row r="253" spans="1:13" x14ac:dyDescent="0.25">
      <c r="A253" s="326"/>
      <c r="B253" s="753"/>
      <c r="C253" s="327"/>
      <c r="D253" s="515"/>
      <c r="E253" s="469"/>
      <c r="F253" s="598"/>
      <c r="G253" s="469"/>
      <c r="H253" s="515"/>
      <c r="I253" s="469"/>
      <c r="J253" s="608"/>
      <c r="K253" s="469"/>
      <c r="L253" s="80"/>
    </row>
    <row r="254" spans="1:13" x14ac:dyDescent="0.25">
      <c r="A254" s="764"/>
      <c r="B254" s="888"/>
      <c r="C254" s="461"/>
      <c r="D254" s="515"/>
      <c r="E254" s="461"/>
      <c r="F254" s="284"/>
      <c r="G254" s="461"/>
      <c r="H254" s="284"/>
      <c r="I254" s="461"/>
      <c r="J254" s="608"/>
      <c r="K254" s="461"/>
      <c r="L254" s="414"/>
    </row>
    <row r="255" spans="1:13" x14ac:dyDescent="0.25">
      <c r="A255" s="326"/>
      <c r="B255" s="672"/>
      <c r="C255" s="664"/>
      <c r="D255" s="447"/>
      <c r="E255" s="332"/>
      <c r="F255" s="324"/>
      <c r="G255" s="330"/>
      <c r="H255" s="331"/>
      <c r="I255" s="551"/>
      <c r="J255" s="608"/>
      <c r="K255" s="332"/>
      <c r="L255" s="281"/>
    </row>
    <row r="256" spans="1:13" x14ac:dyDescent="0.25">
      <c r="A256" s="764"/>
      <c r="B256" s="888"/>
      <c r="C256" s="461"/>
      <c r="D256" s="515"/>
      <c r="E256" s="461"/>
      <c r="F256" s="284"/>
      <c r="G256" s="461"/>
      <c r="H256" s="284"/>
      <c r="I256" s="461"/>
      <c r="J256" s="608"/>
      <c r="K256" s="461"/>
      <c r="L256" s="460"/>
      <c r="M256" s="93"/>
    </row>
    <row r="257" spans="1:13" x14ac:dyDescent="0.25">
      <c r="A257" s="326"/>
      <c r="B257" s="672"/>
      <c r="C257" s="285"/>
      <c r="D257" s="281"/>
      <c r="E257" s="332"/>
      <c r="F257" s="324"/>
      <c r="G257" s="330"/>
      <c r="H257" s="331"/>
      <c r="I257" s="332"/>
      <c r="J257" s="608"/>
      <c r="K257" s="332"/>
      <c r="L257" s="364"/>
      <c r="M257" s="93"/>
    </row>
    <row r="258" spans="1:13" x14ac:dyDescent="0.25">
      <c r="A258" s="764"/>
      <c r="B258" s="888"/>
      <c r="C258" s="461"/>
      <c r="D258" s="515"/>
      <c r="E258" s="461"/>
      <c r="F258" s="284"/>
      <c r="G258" s="461"/>
      <c r="H258" s="284"/>
      <c r="I258" s="461"/>
      <c r="J258" s="608"/>
      <c r="K258" s="461"/>
      <c r="L258" s="460"/>
      <c r="M258" s="93"/>
    </row>
    <row r="259" spans="1:13" x14ac:dyDescent="0.25">
      <c r="A259" s="475"/>
      <c r="B259" s="674"/>
      <c r="C259" s="567"/>
      <c r="D259" s="447"/>
      <c r="E259" s="476"/>
      <c r="F259" s="333"/>
      <c r="G259" s="466"/>
      <c r="H259" s="465"/>
      <c r="I259" s="476"/>
      <c r="J259" s="608"/>
      <c r="K259" s="332"/>
      <c r="L259" s="364"/>
      <c r="M259" s="93"/>
    </row>
    <row r="260" spans="1:13" x14ac:dyDescent="0.25">
      <c r="A260" s="764"/>
      <c r="B260" s="888"/>
      <c r="C260" s="461"/>
      <c r="D260" s="515"/>
      <c r="E260" s="461"/>
      <c r="F260" s="284"/>
      <c r="G260" s="461"/>
      <c r="H260" s="284"/>
      <c r="I260" s="461"/>
      <c r="J260" s="608"/>
      <c r="K260" s="461"/>
      <c r="L260" s="460"/>
      <c r="M260" s="93"/>
    </row>
    <row r="261" spans="1:13" x14ac:dyDescent="0.25">
      <c r="A261" s="475"/>
      <c r="B261" s="674"/>
      <c r="C261" s="240"/>
      <c r="D261" s="447"/>
      <c r="E261" s="476"/>
      <c r="F261" s="333"/>
      <c r="G261" s="466"/>
      <c r="H261" s="465"/>
      <c r="I261" s="476"/>
      <c r="J261" s="608"/>
      <c r="K261" s="332"/>
      <c r="L261" s="281"/>
    </row>
    <row r="262" spans="1:13" x14ac:dyDescent="0.25">
      <c r="A262" s="764"/>
      <c r="B262" s="888"/>
      <c r="C262" s="461"/>
      <c r="D262" s="515"/>
      <c r="E262" s="461"/>
      <c r="F262" s="284"/>
      <c r="G262" s="461"/>
      <c r="H262" s="284"/>
      <c r="I262" s="461"/>
      <c r="J262" s="608"/>
      <c r="K262" s="461"/>
      <c r="L262" s="414"/>
    </row>
    <row r="263" spans="1:13" x14ac:dyDescent="0.25">
      <c r="A263" s="475"/>
      <c r="B263" s="672"/>
      <c r="C263" s="665"/>
      <c r="D263" s="281"/>
      <c r="E263" s="476"/>
      <c r="F263" s="333"/>
      <c r="G263" s="466"/>
      <c r="H263" s="465"/>
      <c r="I263" s="476"/>
      <c r="J263" s="608"/>
      <c r="K263" s="332"/>
      <c r="L263" s="281"/>
    </row>
    <row r="264" spans="1:13" x14ac:dyDescent="0.25">
      <c r="A264" s="764"/>
      <c r="B264" s="888"/>
      <c r="C264" s="461"/>
      <c r="D264" s="515"/>
      <c r="E264" s="461"/>
      <c r="F264" s="284"/>
      <c r="G264" s="461"/>
      <c r="H264" s="284"/>
      <c r="I264" s="461"/>
      <c r="J264" s="608"/>
      <c r="K264" s="461"/>
      <c r="L264" s="414"/>
    </row>
    <row r="265" spans="1:13" x14ac:dyDescent="0.25">
      <c r="A265" s="326"/>
      <c r="B265" s="672"/>
      <c r="C265" s="285"/>
      <c r="D265" s="281"/>
      <c r="E265" s="332"/>
      <c r="F265" s="324"/>
      <c r="G265" s="330"/>
      <c r="H265" s="331"/>
      <c r="I265" s="332"/>
      <c r="J265" s="608"/>
      <c r="K265" s="332"/>
      <c r="L265" s="281"/>
    </row>
    <row r="266" spans="1:13" x14ac:dyDescent="0.25">
      <c r="A266" s="764"/>
      <c r="B266" s="888"/>
      <c r="C266" s="461"/>
      <c r="D266" s="515"/>
      <c r="E266" s="461"/>
      <c r="F266" s="284"/>
      <c r="G266" s="461"/>
      <c r="H266" s="284"/>
      <c r="I266" s="461"/>
      <c r="J266" s="608"/>
      <c r="K266" s="461"/>
      <c r="L266" s="414"/>
    </row>
    <row r="267" spans="1:13" x14ac:dyDescent="0.25">
      <c r="A267" s="326"/>
      <c r="B267" s="672"/>
      <c r="C267" s="285"/>
      <c r="D267" s="281"/>
      <c r="E267" s="332"/>
      <c r="F267" s="324"/>
      <c r="G267" s="330"/>
      <c r="H267" s="331"/>
      <c r="I267" s="332"/>
      <c r="J267" s="608"/>
      <c r="K267" s="332"/>
      <c r="L267" s="281"/>
    </row>
    <row r="268" spans="1:13" x14ac:dyDescent="0.25">
      <c r="A268" s="764"/>
      <c r="B268" s="888"/>
      <c r="C268" s="461"/>
      <c r="D268" s="515"/>
      <c r="E268" s="461"/>
      <c r="F268" s="284"/>
      <c r="G268" s="461"/>
      <c r="H268" s="284"/>
      <c r="I268" s="461"/>
      <c r="J268" s="608"/>
      <c r="K268" s="461"/>
      <c r="L268" s="414"/>
    </row>
    <row r="269" spans="1:13" x14ac:dyDescent="0.25">
      <c r="A269" s="326"/>
      <c r="B269" s="672"/>
      <c r="C269" s="285"/>
      <c r="D269" s="281"/>
      <c r="E269" s="332"/>
      <c r="F269" s="324"/>
      <c r="G269" s="330"/>
      <c r="H269" s="331"/>
      <c r="I269" s="332"/>
      <c r="J269" s="608"/>
      <c r="K269" s="332"/>
      <c r="L269" s="281"/>
    </row>
    <row r="270" spans="1:13" x14ac:dyDescent="0.25">
      <c r="A270" s="764"/>
      <c r="B270" s="888"/>
      <c r="C270" s="461"/>
      <c r="D270" s="557"/>
      <c r="E270" s="461"/>
      <c r="F270" s="284"/>
      <c r="G270" s="461"/>
      <c r="H270" s="284"/>
      <c r="I270" s="461"/>
      <c r="J270" s="608"/>
      <c r="K270" s="461"/>
      <c r="L270" s="414"/>
    </row>
    <row r="271" spans="1:13" x14ac:dyDescent="0.25">
      <c r="A271" s="326"/>
      <c r="B271" s="672"/>
      <c r="C271" s="664"/>
      <c r="D271" s="281"/>
      <c r="E271" s="332"/>
      <c r="F271" s="580"/>
      <c r="G271" s="153"/>
      <c r="H271" s="478"/>
      <c r="I271" s="215"/>
      <c r="J271" s="608"/>
      <c r="K271" s="332"/>
      <c r="L271" s="281"/>
    </row>
    <row r="272" spans="1:13" x14ac:dyDescent="0.25">
      <c r="A272" s="105"/>
      <c r="B272" s="246"/>
      <c r="C272" s="66"/>
      <c r="D272" s="13"/>
      <c r="E272" s="67"/>
      <c r="F272" s="68"/>
      <c r="G272" s="1953" t="s">
        <v>20</v>
      </c>
      <c r="H272" s="1953"/>
      <c r="I272" s="1953"/>
      <c r="J272" s="69">
        <f>SUM(J248:J271)</f>
        <v>0</v>
      </c>
      <c r="K272" s="23"/>
      <c r="L272" s="100"/>
    </row>
    <row r="273" spans="1:13" ht="15.75" x14ac:dyDescent="0.25">
      <c r="A273" s="1923" t="s">
        <v>0</v>
      </c>
      <c r="B273" s="1923"/>
      <c r="C273" s="1923"/>
      <c r="D273" s="1923"/>
      <c r="E273" s="1923"/>
      <c r="F273" s="1923"/>
      <c r="G273" s="1923"/>
      <c r="H273" s="1923"/>
      <c r="I273" s="1923"/>
      <c r="J273" s="1923"/>
      <c r="K273" s="1923"/>
      <c r="L273" s="838"/>
    </row>
    <row r="274" spans="1:13" ht="15.75" x14ac:dyDescent="0.25">
      <c r="A274" s="1"/>
      <c r="B274" s="880"/>
      <c r="C274" s="1924" t="s">
        <v>22</v>
      </c>
      <c r="D274" s="1924"/>
      <c r="E274" s="1924"/>
      <c r="F274" s="1924"/>
      <c r="G274" s="1924"/>
      <c r="H274" s="1924"/>
      <c r="I274" s="1924"/>
      <c r="J274" s="3"/>
      <c r="K274" s="2" t="s">
        <v>1</v>
      </c>
      <c r="L274" s="2"/>
    </row>
    <row r="275" spans="1:13" x14ac:dyDescent="0.25">
      <c r="A275" s="1925"/>
      <c r="B275" s="1925"/>
      <c r="C275" s="1925"/>
      <c r="D275" s="1925"/>
      <c r="E275" s="1925"/>
      <c r="F275" s="1925"/>
      <c r="G275" s="1925"/>
      <c r="H275" s="1925"/>
      <c r="I275" s="1925"/>
      <c r="J275" s="1925"/>
      <c r="K275" s="1925"/>
      <c r="L275" s="840"/>
      <c r="M275" t="s">
        <v>7758</v>
      </c>
    </row>
    <row r="276" spans="1:13" ht="15.75" x14ac:dyDescent="0.25">
      <c r="A276" s="1924" t="s">
        <v>30</v>
      </c>
      <c r="B276" s="1924"/>
      <c r="C276" s="1924"/>
      <c r="D276" s="1924"/>
      <c r="E276" s="1924"/>
      <c r="F276" s="1924"/>
      <c r="G276" s="1924"/>
      <c r="H276" s="1924"/>
      <c r="I276" s="1924"/>
      <c r="J276" s="1924"/>
      <c r="K276" s="1924"/>
      <c r="L276" s="839"/>
    </row>
    <row r="277" spans="1:13" x14ac:dyDescent="0.25">
      <c r="A277" s="4"/>
      <c r="B277" s="6"/>
      <c r="C277" s="745"/>
      <c r="D277" s="6"/>
      <c r="E277" s="6"/>
      <c r="F277" s="6"/>
      <c r="G277" s="7"/>
      <c r="H277" s="7"/>
      <c r="I277" s="6"/>
      <c r="J277" s="6"/>
      <c r="K277" s="8"/>
      <c r="L277" s="8"/>
    </row>
    <row r="278" spans="1:13" x14ac:dyDescent="0.25">
      <c r="A278" s="1926" t="s">
        <v>2</v>
      </c>
      <c r="B278" s="1926"/>
      <c r="C278" s="1926"/>
      <c r="D278" s="1926"/>
      <c r="E278" s="1926"/>
      <c r="F278" s="1926"/>
      <c r="G278" s="1926"/>
      <c r="H278" s="1926"/>
      <c r="I278" s="1926"/>
      <c r="J278" s="1926"/>
      <c r="K278" s="1926"/>
      <c r="L278" s="841"/>
    </row>
    <row r="279" spans="1:13" x14ac:dyDescent="0.25">
      <c r="A279" s="9"/>
      <c r="B279" s="887"/>
      <c r="C279" s="11"/>
      <c r="D279" s="13"/>
      <c r="E279" s="12"/>
      <c r="F279" s="13"/>
      <c r="G279" s="14"/>
      <c r="H279" s="14"/>
      <c r="I279" s="12"/>
      <c r="J279" s="12"/>
      <c r="K279" s="11"/>
      <c r="L279" s="101"/>
    </row>
    <row r="280" spans="1:13" x14ac:dyDescent="0.25">
      <c r="A280" s="15" t="s">
        <v>3</v>
      </c>
      <c r="B280" s="408" t="s">
        <v>4</v>
      </c>
      <c r="C280" s="17" t="s">
        <v>5</v>
      </c>
      <c r="D280" s="16" t="s">
        <v>6</v>
      </c>
      <c r="E280" s="16" t="s">
        <v>7</v>
      </c>
      <c r="F280" s="16" t="s">
        <v>8</v>
      </c>
      <c r="G280" s="18" t="s">
        <v>9</v>
      </c>
      <c r="H280" s="18" t="s">
        <v>10</v>
      </c>
      <c r="I280" s="19" t="s">
        <v>11</v>
      </c>
      <c r="J280" s="20" t="s">
        <v>12</v>
      </c>
      <c r="K280" s="17" t="s">
        <v>13</v>
      </c>
      <c r="L280" s="122"/>
    </row>
    <row r="281" spans="1:13" x14ac:dyDescent="0.25">
      <c r="A281" s="21"/>
      <c r="B281" s="194"/>
      <c r="C281" s="23"/>
      <c r="D281" s="24" t="s">
        <v>14</v>
      </c>
      <c r="E281" s="24" t="s">
        <v>15</v>
      </c>
      <c r="F281" s="24" t="s">
        <v>16</v>
      </c>
      <c r="G281" s="25" t="s">
        <v>17</v>
      </c>
      <c r="H281" s="26" t="s">
        <v>18</v>
      </c>
      <c r="I281" s="17" t="s">
        <v>19</v>
      </c>
      <c r="J281" s="24" t="s">
        <v>16</v>
      </c>
      <c r="K281" s="23"/>
      <c r="L281" s="100"/>
    </row>
    <row r="282" spans="1:13" x14ac:dyDescent="0.25">
      <c r="A282" s="75"/>
      <c r="B282" s="141"/>
      <c r="C282" s="29"/>
      <c r="D282" s="241"/>
      <c r="E282" s="31"/>
      <c r="F282" s="653"/>
      <c r="G282" s="1949" t="s">
        <v>353</v>
      </c>
      <c r="H282" s="1950"/>
      <c r="I282" s="1951"/>
      <c r="J282" s="444">
        <f>J272</f>
        <v>0</v>
      </c>
      <c r="K282" s="36"/>
      <c r="L282" s="881"/>
    </row>
    <row r="283" spans="1:13" x14ac:dyDescent="0.25">
      <c r="A283" s="326"/>
      <c r="B283" s="753"/>
      <c r="C283" s="327"/>
      <c r="D283" s="515"/>
      <c r="E283" s="469"/>
      <c r="F283" s="598"/>
      <c r="G283" s="469"/>
      <c r="H283" s="515"/>
      <c r="I283" s="469"/>
      <c r="J283" s="608"/>
      <c r="K283" s="469"/>
      <c r="L283" s="80"/>
    </row>
    <row r="284" spans="1:13" x14ac:dyDescent="0.25">
      <c r="A284" s="764"/>
      <c r="B284" s="888"/>
      <c r="C284" s="461"/>
      <c r="D284" s="515"/>
      <c r="E284" s="461"/>
      <c r="F284" s="284"/>
      <c r="G284" s="461"/>
      <c r="H284" s="284"/>
      <c r="I284" s="461"/>
      <c r="J284" s="608"/>
      <c r="K284" s="461"/>
      <c r="L284" s="414"/>
    </row>
    <row r="285" spans="1:13" x14ac:dyDescent="0.25">
      <c r="A285" s="326"/>
      <c r="B285" s="672"/>
      <c r="C285" s="285"/>
      <c r="D285" s="281"/>
      <c r="E285" s="332"/>
      <c r="F285" s="324"/>
      <c r="G285" s="330"/>
      <c r="H285" s="331"/>
      <c r="I285" s="332"/>
      <c r="J285" s="608"/>
      <c r="K285" s="332"/>
      <c r="L285" s="281"/>
    </row>
    <row r="286" spans="1:13" x14ac:dyDescent="0.25">
      <c r="A286" s="764"/>
      <c r="B286" s="888"/>
      <c r="C286" s="461"/>
      <c r="D286" s="515"/>
      <c r="E286" s="461"/>
      <c r="F286" s="284"/>
      <c r="G286" s="461"/>
      <c r="H286" s="284"/>
      <c r="I286" s="461"/>
      <c r="J286" s="608"/>
      <c r="K286" s="461"/>
      <c r="L286" s="414"/>
    </row>
    <row r="287" spans="1:13" x14ac:dyDescent="0.25">
      <c r="A287" s="326"/>
      <c r="B287" s="753"/>
      <c r="C287" s="327"/>
      <c r="D287" s="515"/>
      <c r="E287" s="469"/>
      <c r="F287" s="598"/>
      <c r="G287" s="469"/>
      <c r="H287" s="515"/>
      <c r="I287" s="469"/>
      <c r="J287" s="608"/>
      <c r="K287" s="469"/>
      <c r="L287" s="80"/>
    </row>
    <row r="288" spans="1:13" x14ac:dyDescent="0.25">
      <c r="A288" s="764"/>
      <c r="B288" s="888"/>
      <c r="C288" s="461"/>
      <c r="D288" s="515"/>
      <c r="E288" s="461"/>
      <c r="F288" s="284"/>
      <c r="G288" s="461"/>
      <c r="H288" s="284"/>
      <c r="I288" s="461"/>
      <c r="J288" s="608"/>
      <c r="K288" s="461"/>
      <c r="L288" s="414"/>
    </row>
    <row r="289" spans="1:12" x14ac:dyDescent="0.25">
      <c r="A289" s="326"/>
      <c r="B289" s="672"/>
      <c r="C289" s="664"/>
      <c r="D289" s="447"/>
      <c r="E289" s="332"/>
      <c r="F289" s="324"/>
      <c r="G289" s="330"/>
      <c r="H289" s="331"/>
      <c r="I289" s="551"/>
      <c r="J289" s="608"/>
      <c r="K289" s="332"/>
      <c r="L289" s="281"/>
    </row>
    <row r="290" spans="1:12" x14ac:dyDescent="0.25">
      <c r="A290" s="764"/>
      <c r="B290" s="888"/>
      <c r="C290" s="461"/>
      <c r="D290" s="515"/>
      <c r="E290" s="461"/>
      <c r="F290" s="284"/>
      <c r="G290" s="461"/>
      <c r="H290" s="284"/>
      <c r="I290" s="461"/>
      <c r="J290" s="608"/>
      <c r="K290" s="461"/>
      <c r="L290" s="414"/>
    </row>
    <row r="291" spans="1:12" x14ac:dyDescent="0.25">
      <c r="A291" s="326"/>
      <c r="B291" s="672"/>
      <c r="C291" s="285"/>
      <c r="D291" s="281"/>
      <c r="E291" s="332"/>
      <c r="F291" s="324"/>
      <c r="G291" s="330"/>
      <c r="H291" s="331"/>
      <c r="I291" s="332"/>
      <c r="J291" s="608"/>
      <c r="K291" s="332"/>
      <c r="L291" s="281"/>
    </row>
    <row r="292" spans="1:12" x14ac:dyDescent="0.25">
      <c r="A292" s="764"/>
      <c r="B292" s="888"/>
      <c r="C292" s="461"/>
      <c r="D292" s="515"/>
      <c r="E292" s="461"/>
      <c r="F292" s="284"/>
      <c r="G292" s="461"/>
      <c r="H292" s="284"/>
      <c r="I292" s="461"/>
      <c r="J292" s="608"/>
      <c r="K292" s="461"/>
      <c r="L292" s="414"/>
    </row>
    <row r="293" spans="1:12" x14ac:dyDescent="0.25">
      <c r="A293" s="475"/>
      <c r="B293" s="674"/>
      <c r="C293" s="567"/>
      <c r="D293" s="447"/>
      <c r="E293" s="476"/>
      <c r="F293" s="333"/>
      <c r="G293" s="466"/>
      <c r="H293" s="465"/>
      <c r="I293" s="476"/>
      <c r="J293" s="608"/>
      <c r="K293" s="332"/>
      <c r="L293" s="281"/>
    </row>
    <row r="294" spans="1:12" x14ac:dyDescent="0.25">
      <c r="A294" s="764"/>
      <c r="B294" s="888"/>
      <c r="C294" s="461"/>
      <c r="D294" s="515"/>
      <c r="E294" s="461"/>
      <c r="F294" s="284"/>
      <c r="G294" s="461"/>
      <c r="H294" s="284"/>
      <c r="I294" s="461"/>
      <c r="J294" s="608"/>
      <c r="K294" s="461"/>
      <c r="L294" s="414"/>
    </row>
    <row r="295" spans="1:12" x14ac:dyDescent="0.25">
      <c r="A295" s="475"/>
      <c r="B295" s="674"/>
      <c r="C295" s="240"/>
      <c r="D295" s="447"/>
      <c r="E295" s="476"/>
      <c r="F295" s="333"/>
      <c r="G295" s="466"/>
      <c r="H295" s="465"/>
      <c r="I295" s="476"/>
      <c r="J295" s="608"/>
      <c r="K295" s="332"/>
      <c r="L295" s="281"/>
    </row>
    <row r="296" spans="1:12" x14ac:dyDescent="0.25">
      <c r="A296" s="764"/>
      <c r="B296" s="888"/>
      <c r="C296" s="461"/>
      <c r="D296" s="515"/>
      <c r="E296" s="461"/>
      <c r="F296" s="284"/>
      <c r="G296" s="461"/>
      <c r="H296" s="284"/>
      <c r="I296" s="461"/>
      <c r="J296" s="608"/>
      <c r="K296" s="461"/>
      <c r="L296" s="414"/>
    </row>
    <row r="297" spans="1:12" x14ac:dyDescent="0.25">
      <c r="A297" s="475"/>
      <c r="B297" s="672"/>
      <c r="C297" s="665"/>
      <c r="D297" s="281"/>
      <c r="E297" s="476"/>
      <c r="F297" s="333"/>
      <c r="G297" s="466"/>
      <c r="H297" s="465"/>
      <c r="I297" s="476"/>
      <c r="J297" s="608"/>
      <c r="K297" s="332"/>
      <c r="L297" s="281"/>
    </row>
    <row r="298" spans="1:12" x14ac:dyDescent="0.25">
      <c r="A298" s="764"/>
      <c r="B298" s="888"/>
      <c r="C298" s="461"/>
      <c r="D298" s="515"/>
      <c r="E298" s="461"/>
      <c r="F298" s="284"/>
      <c r="G298" s="461"/>
      <c r="H298" s="284"/>
      <c r="I298" s="461"/>
      <c r="J298" s="608"/>
      <c r="K298" s="461"/>
      <c r="L298" s="414"/>
    </row>
    <row r="299" spans="1:12" x14ac:dyDescent="0.25">
      <c r="A299" s="326"/>
      <c r="B299" s="672"/>
      <c r="C299" s="285"/>
      <c r="D299" s="281"/>
      <c r="E299" s="332"/>
      <c r="F299" s="324"/>
      <c r="G299" s="330"/>
      <c r="H299" s="331"/>
      <c r="I299" s="332"/>
      <c r="J299" s="608"/>
      <c r="K299" s="332"/>
      <c r="L299" s="281"/>
    </row>
    <row r="300" spans="1:12" x14ac:dyDescent="0.25">
      <c r="A300" s="764"/>
      <c r="B300" s="888"/>
      <c r="C300" s="461"/>
      <c r="D300" s="515"/>
      <c r="E300" s="461"/>
      <c r="F300" s="284"/>
      <c r="G300" s="461"/>
      <c r="H300" s="284"/>
      <c r="I300" s="461"/>
      <c r="J300" s="608"/>
      <c r="K300" s="461"/>
      <c r="L300" s="414"/>
    </row>
    <row r="301" spans="1:12" x14ac:dyDescent="0.25">
      <c r="A301" s="326"/>
      <c r="B301" s="672"/>
      <c r="C301" s="285"/>
      <c r="D301" s="281"/>
      <c r="E301" s="332"/>
      <c r="F301" s="324"/>
      <c r="G301" s="330"/>
      <c r="H301" s="331"/>
      <c r="I301" s="332"/>
      <c r="J301" s="608"/>
      <c r="K301" s="332"/>
      <c r="L301" s="281"/>
    </row>
    <row r="302" spans="1:12" x14ac:dyDescent="0.25">
      <c r="A302" s="764"/>
      <c r="B302" s="888"/>
      <c r="C302" s="461"/>
      <c r="D302" s="515"/>
      <c r="E302" s="461"/>
      <c r="F302" s="284"/>
      <c r="G302" s="461"/>
      <c r="H302" s="284"/>
      <c r="I302" s="461"/>
      <c r="J302" s="608"/>
      <c r="K302" s="461"/>
      <c r="L302" s="414"/>
    </row>
    <row r="303" spans="1:12" x14ac:dyDescent="0.25">
      <c r="A303" s="326"/>
      <c r="B303" s="672"/>
      <c r="C303" s="285"/>
      <c r="D303" s="281"/>
      <c r="E303" s="332"/>
      <c r="F303" s="324"/>
      <c r="G303" s="330"/>
      <c r="H303" s="331"/>
      <c r="I303" s="332"/>
      <c r="J303" s="608"/>
      <c r="K303" s="332"/>
      <c r="L303" s="281"/>
    </row>
    <row r="304" spans="1:12" x14ac:dyDescent="0.25">
      <c r="A304" s="764"/>
      <c r="B304" s="888"/>
      <c r="C304" s="461"/>
      <c r="D304" s="557"/>
      <c r="E304" s="461"/>
      <c r="F304" s="284"/>
      <c r="G304" s="461"/>
      <c r="H304" s="284"/>
      <c r="I304" s="461"/>
      <c r="J304" s="608"/>
      <c r="K304" s="461"/>
      <c r="L304" s="414"/>
    </row>
    <row r="305" spans="1:12" x14ac:dyDescent="0.25">
      <c r="A305" s="326"/>
      <c r="B305" s="672"/>
      <c r="C305" s="664"/>
      <c r="D305" s="281"/>
      <c r="E305" s="332"/>
      <c r="F305" s="580"/>
      <c r="G305" s="153"/>
      <c r="H305" s="478"/>
      <c r="I305" s="215"/>
      <c r="J305" s="608"/>
      <c r="K305" s="332"/>
      <c r="L305" s="281"/>
    </row>
    <row r="306" spans="1:12" x14ac:dyDescent="0.25">
      <c r="A306" s="105"/>
      <c r="B306" s="246"/>
      <c r="C306" s="66"/>
      <c r="D306" s="13"/>
      <c r="E306" s="67"/>
      <c r="F306" s="68"/>
      <c r="G306" s="1953" t="s">
        <v>20</v>
      </c>
      <c r="H306" s="1953"/>
      <c r="I306" s="1953"/>
      <c r="J306" s="69">
        <f>SUM(J282:J305)</f>
        <v>0</v>
      </c>
      <c r="K306" s="23"/>
      <c r="L306" s="100"/>
    </row>
    <row r="307" spans="1:12" ht="15.75" x14ac:dyDescent="0.25">
      <c r="A307" s="1923" t="s">
        <v>0</v>
      </c>
      <c r="B307" s="1923"/>
      <c r="C307" s="1923"/>
      <c r="D307" s="1923"/>
      <c r="E307" s="1923"/>
      <c r="F307" s="1923"/>
      <c r="G307" s="1923"/>
      <c r="H307" s="1923"/>
      <c r="I307" s="1923"/>
      <c r="J307" s="1923"/>
      <c r="K307" s="1923"/>
      <c r="L307" s="838"/>
    </row>
    <row r="308" spans="1:12" ht="15.75" x14ac:dyDescent="0.25">
      <c r="A308" s="1"/>
      <c r="B308" s="880"/>
      <c r="C308" s="1924" t="s">
        <v>22</v>
      </c>
      <c r="D308" s="1924"/>
      <c r="E308" s="1924"/>
      <c r="F308" s="1924"/>
      <c r="G308" s="1924"/>
      <c r="H308" s="1924"/>
      <c r="I308" s="1924"/>
      <c r="J308" s="3"/>
      <c r="K308" s="2" t="s">
        <v>1</v>
      </c>
      <c r="L308" s="2"/>
    </row>
    <row r="309" spans="1:12" x14ac:dyDescent="0.25">
      <c r="A309" s="1925"/>
      <c r="B309" s="1925"/>
      <c r="C309" s="1925"/>
      <c r="D309" s="1925"/>
      <c r="E309" s="1925"/>
      <c r="F309" s="1925"/>
      <c r="G309" s="1925"/>
      <c r="H309" s="1925"/>
      <c r="I309" s="1925"/>
      <c r="J309" s="1925"/>
      <c r="K309" s="1925"/>
      <c r="L309" s="840"/>
    </row>
    <row r="310" spans="1:12" ht="15.75" x14ac:dyDescent="0.25">
      <c r="A310" s="1924" t="s">
        <v>30</v>
      </c>
      <c r="B310" s="1924"/>
      <c r="C310" s="1924"/>
      <c r="D310" s="1924"/>
      <c r="E310" s="1924"/>
      <c r="F310" s="1924"/>
      <c r="G310" s="1924"/>
      <c r="H310" s="1924"/>
      <c r="I310" s="1924"/>
      <c r="J310" s="1924"/>
      <c r="K310" s="1924"/>
      <c r="L310" s="839"/>
    </row>
    <row r="311" spans="1:12" x14ac:dyDescent="0.25">
      <c r="A311" s="4"/>
      <c r="B311" s="6"/>
      <c r="C311" s="745"/>
      <c r="D311" s="6"/>
      <c r="E311" s="6"/>
      <c r="F311" s="6"/>
      <c r="G311" s="7"/>
      <c r="H311" s="7"/>
      <c r="I311" s="6"/>
      <c r="J311" s="6"/>
      <c r="K311" s="8"/>
      <c r="L311" s="8"/>
    </row>
    <row r="312" spans="1:12" x14ac:dyDescent="0.25">
      <c r="A312" s="1926" t="s">
        <v>2</v>
      </c>
      <c r="B312" s="1926"/>
      <c r="C312" s="1926"/>
      <c r="D312" s="1926"/>
      <c r="E312" s="1926"/>
      <c r="F312" s="1926"/>
      <c r="G312" s="1926"/>
      <c r="H312" s="1926"/>
      <c r="I312" s="1926"/>
      <c r="J312" s="1926"/>
      <c r="K312" s="1926"/>
      <c r="L312" s="841"/>
    </row>
    <row r="313" spans="1:12" x14ac:dyDescent="0.25">
      <c r="A313" s="9"/>
      <c r="B313" s="887"/>
      <c r="C313" s="11"/>
      <c r="D313" s="13"/>
      <c r="E313" s="12"/>
      <c r="F313" s="13"/>
      <c r="G313" s="14"/>
      <c r="H313" s="14"/>
      <c r="I313" s="12"/>
      <c r="J313" s="12"/>
      <c r="K313" s="11"/>
      <c r="L313" s="101"/>
    </row>
    <row r="314" spans="1:12" x14ac:dyDescent="0.25">
      <c r="A314" s="15" t="s">
        <v>3</v>
      </c>
      <c r="B314" s="408" t="s">
        <v>4</v>
      </c>
      <c r="C314" s="17" t="s">
        <v>5</v>
      </c>
      <c r="D314" s="16" t="s">
        <v>6</v>
      </c>
      <c r="E314" s="16" t="s">
        <v>7</v>
      </c>
      <c r="F314" s="16" t="s">
        <v>8</v>
      </c>
      <c r="G314" s="18" t="s">
        <v>9</v>
      </c>
      <c r="H314" s="18" t="s">
        <v>10</v>
      </c>
      <c r="I314" s="19" t="s">
        <v>11</v>
      </c>
      <c r="J314" s="20" t="s">
        <v>12</v>
      </c>
      <c r="K314" s="17" t="s">
        <v>13</v>
      </c>
      <c r="L314" s="122"/>
    </row>
    <row r="315" spans="1:12" x14ac:dyDescent="0.25">
      <c r="A315" s="21"/>
      <c r="B315" s="194"/>
      <c r="C315" s="23"/>
      <c r="D315" s="24" t="s">
        <v>14</v>
      </c>
      <c r="E315" s="24" t="s">
        <v>15</v>
      </c>
      <c r="F315" s="24" t="s">
        <v>16</v>
      </c>
      <c r="G315" s="25" t="s">
        <v>17</v>
      </c>
      <c r="H315" s="26" t="s">
        <v>18</v>
      </c>
      <c r="I315" s="17" t="s">
        <v>19</v>
      </c>
      <c r="J315" s="24" t="s">
        <v>16</v>
      </c>
      <c r="K315" s="23"/>
      <c r="L315" s="100"/>
    </row>
    <row r="316" spans="1:12" x14ac:dyDescent="0.25">
      <c r="A316" s="75"/>
      <c r="B316" s="141"/>
      <c r="C316" s="29"/>
      <c r="D316" s="241"/>
      <c r="E316" s="31"/>
      <c r="F316" s="653"/>
      <c r="G316" s="1949" t="s">
        <v>353</v>
      </c>
      <c r="H316" s="1950"/>
      <c r="I316" s="1951"/>
      <c r="J316" s="444">
        <f>J306</f>
        <v>0</v>
      </c>
      <c r="K316" s="36"/>
      <c r="L316" s="881"/>
    </row>
    <row r="317" spans="1:12" x14ac:dyDescent="0.25">
      <c r="A317" s="326"/>
      <c r="B317" s="753"/>
      <c r="C317" s="327"/>
      <c r="D317" s="515"/>
      <c r="E317" s="469"/>
      <c r="F317" s="598"/>
      <c r="G317" s="469"/>
      <c r="H317" s="515"/>
      <c r="I317" s="469"/>
      <c r="J317" s="608"/>
      <c r="K317" s="469"/>
      <c r="L317" s="80"/>
    </row>
    <row r="318" spans="1:12" x14ac:dyDescent="0.25">
      <c r="A318" s="764"/>
      <c r="B318" s="888"/>
      <c r="C318" s="461"/>
      <c r="D318" s="515"/>
      <c r="E318" s="461"/>
      <c r="F318" s="284"/>
      <c r="G318" s="461"/>
      <c r="H318" s="284"/>
      <c r="I318" s="461"/>
      <c r="J318" s="608"/>
      <c r="K318" s="461"/>
      <c r="L318" s="414"/>
    </row>
    <row r="319" spans="1:12" x14ac:dyDescent="0.25">
      <c r="A319" s="326"/>
      <c r="B319" s="672"/>
      <c r="C319" s="285"/>
      <c r="D319" s="281"/>
      <c r="E319" s="332"/>
      <c r="F319" s="324"/>
      <c r="G319" s="330"/>
      <c r="H319" s="331"/>
      <c r="I319" s="332"/>
      <c r="J319" s="608"/>
      <c r="K319" s="332"/>
      <c r="L319" s="281"/>
    </row>
    <row r="320" spans="1:12" x14ac:dyDescent="0.25">
      <c r="A320" s="764"/>
      <c r="B320" s="888"/>
      <c r="C320" s="461"/>
      <c r="D320" s="515"/>
      <c r="E320" s="461"/>
      <c r="F320" s="284"/>
      <c r="G320" s="461"/>
      <c r="H320" s="284"/>
      <c r="I320" s="461"/>
      <c r="J320" s="608"/>
      <c r="K320" s="461"/>
      <c r="L320" s="414"/>
    </row>
    <row r="321" spans="1:12" x14ac:dyDescent="0.25">
      <c r="A321" s="326"/>
      <c r="B321" s="753"/>
      <c r="C321" s="327"/>
      <c r="D321" s="515"/>
      <c r="E321" s="469"/>
      <c r="F321" s="598"/>
      <c r="G321" s="469"/>
      <c r="H321" s="515"/>
      <c r="I321" s="469"/>
      <c r="J321" s="608"/>
      <c r="K321" s="469"/>
      <c r="L321" s="80"/>
    </row>
    <row r="322" spans="1:12" x14ac:dyDescent="0.25">
      <c r="A322" s="764"/>
      <c r="B322" s="888"/>
      <c r="C322" s="461"/>
      <c r="D322" s="515"/>
      <c r="E322" s="461"/>
      <c r="F322" s="284"/>
      <c r="G322" s="461"/>
      <c r="H322" s="284"/>
      <c r="I322" s="461"/>
      <c r="J322" s="608"/>
      <c r="K322" s="461"/>
      <c r="L322" s="414"/>
    </row>
    <row r="323" spans="1:12" x14ac:dyDescent="0.25">
      <c r="A323" s="326"/>
      <c r="B323" s="672"/>
      <c r="C323" s="664"/>
      <c r="D323" s="447"/>
      <c r="E323" s="332"/>
      <c r="F323" s="324"/>
      <c r="G323" s="330"/>
      <c r="H323" s="331"/>
      <c r="I323" s="551"/>
      <c r="J323" s="608"/>
      <c r="K323" s="332"/>
      <c r="L323" s="281"/>
    </row>
    <row r="324" spans="1:12" x14ac:dyDescent="0.25">
      <c r="A324" s="764"/>
      <c r="B324" s="888"/>
      <c r="C324" s="461"/>
      <c r="D324" s="515"/>
      <c r="E324" s="461"/>
      <c r="F324" s="284"/>
      <c r="G324" s="461"/>
      <c r="H324" s="284"/>
      <c r="I324" s="461"/>
      <c r="J324" s="608"/>
      <c r="K324" s="461"/>
      <c r="L324" s="414"/>
    </row>
    <row r="325" spans="1:12" x14ac:dyDescent="0.25">
      <c r="A325" s="326"/>
      <c r="B325" s="672"/>
      <c r="C325" s="285"/>
      <c r="D325" s="281"/>
      <c r="E325" s="332"/>
      <c r="F325" s="324"/>
      <c r="G325" s="330"/>
      <c r="H325" s="331"/>
      <c r="I325" s="332"/>
      <c r="J325" s="608"/>
      <c r="K325" s="332"/>
      <c r="L325" s="281"/>
    </row>
    <row r="326" spans="1:12" x14ac:dyDescent="0.25">
      <c r="A326" s="764"/>
      <c r="B326" s="888"/>
      <c r="C326" s="461"/>
      <c r="D326" s="515"/>
      <c r="E326" s="461"/>
      <c r="F326" s="284"/>
      <c r="G326" s="461"/>
      <c r="H326" s="284"/>
      <c r="I326" s="461"/>
      <c r="J326" s="608"/>
      <c r="K326" s="461"/>
      <c r="L326" s="414"/>
    </row>
    <row r="327" spans="1:12" x14ac:dyDescent="0.25">
      <c r="A327" s="475"/>
      <c r="B327" s="674"/>
      <c r="C327" s="567"/>
      <c r="D327" s="447"/>
      <c r="E327" s="476"/>
      <c r="F327" s="333"/>
      <c r="G327" s="466"/>
      <c r="H327" s="465"/>
      <c r="I327" s="476"/>
      <c r="J327" s="608"/>
      <c r="K327" s="332"/>
      <c r="L327" s="281"/>
    </row>
    <row r="328" spans="1:12" x14ac:dyDescent="0.25">
      <c r="A328" s="764"/>
      <c r="B328" s="888"/>
      <c r="C328" s="461"/>
      <c r="D328" s="515"/>
      <c r="E328" s="461"/>
      <c r="F328" s="284"/>
      <c r="G328" s="461"/>
      <c r="H328" s="284"/>
      <c r="I328" s="461"/>
      <c r="J328" s="608"/>
      <c r="K328" s="461"/>
      <c r="L328" s="414"/>
    </row>
    <row r="329" spans="1:12" x14ac:dyDescent="0.25">
      <c r="A329" s="475"/>
      <c r="B329" s="674"/>
      <c r="C329" s="240"/>
      <c r="D329" s="447"/>
      <c r="E329" s="476"/>
      <c r="F329" s="333"/>
      <c r="G329" s="466"/>
      <c r="H329" s="465"/>
      <c r="I329" s="476"/>
      <c r="J329" s="608"/>
      <c r="K329" s="332"/>
      <c r="L329" s="281"/>
    </row>
    <row r="330" spans="1:12" x14ac:dyDescent="0.25">
      <c r="A330" s="764"/>
      <c r="B330" s="888"/>
      <c r="C330" s="461"/>
      <c r="D330" s="515"/>
      <c r="E330" s="461"/>
      <c r="F330" s="284"/>
      <c r="G330" s="461"/>
      <c r="H330" s="284"/>
      <c r="I330" s="461"/>
      <c r="J330" s="608"/>
      <c r="K330" s="461"/>
      <c r="L330" s="414"/>
    </row>
    <row r="331" spans="1:12" x14ac:dyDescent="0.25">
      <c r="A331" s="475"/>
      <c r="B331" s="672"/>
      <c r="C331" s="665"/>
      <c r="D331" s="281"/>
      <c r="E331" s="476"/>
      <c r="F331" s="333"/>
      <c r="G331" s="466"/>
      <c r="H331" s="465"/>
      <c r="I331" s="476"/>
      <c r="J331" s="608"/>
      <c r="K331" s="332"/>
      <c r="L331" s="281"/>
    </row>
    <row r="332" spans="1:12" x14ac:dyDescent="0.25">
      <c r="A332" s="764"/>
      <c r="B332" s="888"/>
      <c r="C332" s="461"/>
      <c r="D332" s="515"/>
      <c r="E332" s="461"/>
      <c r="F332" s="284"/>
      <c r="G332" s="461"/>
      <c r="H332" s="284"/>
      <c r="I332" s="461"/>
      <c r="J332" s="608"/>
      <c r="K332" s="461"/>
      <c r="L332" s="414"/>
    </row>
    <row r="333" spans="1:12" x14ac:dyDescent="0.25">
      <c r="A333" s="326"/>
      <c r="B333" s="672"/>
      <c r="C333" s="285"/>
      <c r="D333" s="281"/>
      <c r="E333" s="332"/>
      <c r="F333" s="324"/>
      <c r="G333" s="330"/>
      <c r="H333" s="331"/>
      <c r="I333" s="332"/>
      <c r="J333" s="608"/>
      <c r="K333" s="332"/>
      <c r="L333" s="281"/>
    </row>
    <row r="334" spans="1:12" x14ac:dyDescent="0.25">
      <c r="A334" s="764"/>
      <c r="B334" s="888"/>
      <c r="C334" s="461"/>
      <c r="D334" s="515"/>
      <c r="E334" s="461"/>
      <c r="F334" s="284"/>
      <c r="G334" s="461"/>
      <c r="H334" s="284"/>
      <c r="I334" s="461"/>
      <c r="J334" s="608"/>
      <c r="K334" s="461"/>
      <c r="L334" s="414"/>
    </row>
    <row r="335" spans="1:12" x14ac:dyDescent="0.25">
      <c r="A335" s="326"/>
      <c r="B335" s="672"/>
      <c r="C335" s="285"/>
      <c r="D335" s="281"/>
      <c r="E335" s="332"/>
      <c r="F335" s="324"/>
      <c r="G335" s="330"/>
      <c r="H335" s="331"/>
      <c r="I335" s="332"/>
      <c r="J335" s="608"/>
      <c r="K335" s="332"/>
      <c r="L335" s="281"/>
    </row>
    <row r="336" spans="1:12" x14ac:dyDescent="0.25">
      <c r="A336" s="764"/>
      <c r="B336" s="888"/>
      <c r="C336" s="461"/>
      <c r="D336" s="515"/>
      <c r="E336" s="461"/>
      <c r="F336" s="284"/>
      <c r="G336" s="461"/>
      <c r="H336" s="284"/>
      <c r="I336" s="461"/>
      <c r="J336" s="608"/>
      <c r="K336" s="461"/>
      <c r="L336" s="414"/>
    </row>
    <row r="337" spans="1:12" x14ac:dyDescent="0.25">
      <c r="A337" s="326"/>
      <c r="B337" s="672"/>
      <c r="C337" s="285"/>
      <c r="D337" s="281"/>
      <c r="E337" s="332"/>
      <c r="F337" s="324"/>
      <c r="G337" s="330"/>
      <c r="H337" s="331"/>
      <c r="I337" s="332"/>
      <c r="J337" s="608"/>
      <c r="K337" s="332"/>
      <c r="L337" s="281"/>
    </row>
    <row r="338" spans="1:12" x14ac:dyDescent="0.25">
      <c r="A338" s="764"/>
      <c r="B338" s="888"/>
      <c r="C338" s="461"/>
      <c r="D338" s="557"/>
      <c r="E338" s="461"/>
      <c r="F338" s="284"/>
      <c r="G338" s="461"/>
      <c r="H338" s="284"/>
      <c r="I338" s="461"/>
      <c r="J338" s="608"/>
      <c r="K338" s="461"/>
      <c r="L338" s="414"/>
    </row>
    <row r="339" spans="1:12" x14ac:dyDescent="0.25">
      <c r="A339" s="326"/>
      <c r="B339" s="672"/>
      <c r="C339" s="664"/>
      <c r="D339" s="281"/>
      <c r="E339" s="332"/>
      <c r="F339" s="580"/>
      <c r="G339" s="153"/>
      <c r="H339" s="478"/>
      <c r="I339" s="215"/>
      <c r="J339" s="608"/>
      <c r="K339" s="332"/>
      <c r="L339" s="281"/>
    </row>
    <row r="340" spans="1:12" x14ac:dyDescent="0.25">
      <c r="A340" s="105"/>
      <c r="B340" s="246"/>
      <c r="C340" s="66"/>
      <c r="D340" s="13"/>
      <c r="E340" s="67"/>
      <c r="F340" s="68"/>
      <c r="G340" s="1953" t="s">
        <v>20</v>
      </c>
      <c r="H340" s="1953"/>
      <c r="I340" s="1953"/>
      <c r="J340" s="69">
        <f>SUM(J316:J339)</f>
        <v>0</v>
      </c>
      <c r="K340" s="23"/>
      <c r="L340" s="100"/>
    </row>
    <row r="341" spans="1:12" ht="15.75" x14ac:dyDescent="0.25">
      <c r="A341" s="1923" t="s">
        <v>0</v>
      </c>
      <c r="B341" s="1923"/>
      <c r="C341" s="1923"/>
      <c r="D341" s="1923"/>
      <c r="E341" s="1923"/>
      <c r="F341" s="1923"/>
      <c r="G341" s="1923"/>
      <c r="H341" s="1923"/>
      <c r="I341" s="1923"/>
      <c r="J341" s="1923"/>
      <c r="K341" s="1923"/>
      <c r="L341" s="838"/>
    </row>
    <row r="342" spans="1:12" ht="15.75" x14ac:dyDescent="0.25">
      <c r="A342" s="1"/>
      <c r="B342" s="880"/>
      <c r="C342" s="1924" t="s">
        <v>22</v>
      </c>
      <c r="D342" s="1924"/>
      <c r="E342" s="1924"/>
      <c r="F342" s="1924"/>
      <c r="G342" s="1924"/>
      <c r="H342" s="1924"/>
      <c r="I342" s="1924"/>
      <c r="J342" s="3"/>
      <c r="K342" s="2" t="s">
        <v>1</v>
      </c>
      <c r="L342" s="2"/>
    </row>
    <row r="343" spans="1:12" x14ac:dyDescent="0.25">
      <c r="A343" s="1925"/>
      <c r="B343" s="1925"/>
      <c r="C343" s="1925"/>
      <c r="D343" s="1925"/>
      <c r="E343" s="1925"/>
      <c r="F343" s="1925"/>
      <c r="G343" s="1925"/>
      <c r="H343" s="1925"/>
      <c r="I343" s="1925"/>
      <c r="J343" s="1925"/>
      <c r="K343" s="1925"/>
      <c r="L343" s="840"/>
    </row>
    <row r="344" spans="1:12" ht="15.75" x14ac:dyDescent="0.25">
      <c r="A344" s="1924" t="s">
        <v>30</v>
      </c>
      <c r="B344" s="1924"/>
      <c r="C344" s="1924"/>
      <c r="D344" s="1924"/>
      <c r="E344" s="1924"/>
      <c r="F344" s="1924"/>
      <c r="G344" s="1924"/>
      <c r="H344" s="1924"/>
      <c r="I344" s="1924"/>
      <c r="J344" s="1924"/>
      <c r="K344" s="1924"/>
      <c r="L344" s="839"/>
    </row>
    <row r="345" spans="1:12" x14ac:dyDescent="0.25">
      <c r="A345" s="4"/>
      <c r="B345" s="6"/>
      <c r="C345" s="745"/>
      <c r="D345" s="6"/>
      <c r="E345" s="6"/>
      <c r="F345" s="6"/>
      <c r="G345" s="7"/>
      <c r="H345" s="7"/>
      <c r="I345" s="6"/>
      <c r="J345" s="6"/>
      <c r="K345" s="8"/>
      <c r="L345" s="8"/>
    </row>
    <row r="346" spans="1:12" x14ac:dyDescent="0.25">
      <c r="A346" s="1926" t="s">
        <v>2</v>
      </c>
      <c r="B346" s="1926"/>
      <c r="C346" s="1926"/>
      <c r="D346" s="1926"/>
      <c r="E346" s="1926"/>
      <c r="F346" s="1926"/>
      <c r="G346" s="1926"/>
      <c r="H346" s="1926"/>
      <c r="I346" s="1926"/>
      <c r="J346" s="1926"/>
      <c r="K346" s="1926"/>
      <c r="L346" s="841"/>
    </row>
    <row r="347" spans="1:12" x14ac:dyDescent="0.25">
      <c r="A347" s="9"/>
      <c r="B347" s="887"/>
      <c r="C347" s="11"/>
      <c r="D347" s="13"/>
      <c r="E347" s="12"/>
      <c r="F347" s="13"/>
      <c r="G347" s="14"/>
      <c r="H347" s="14"/>
      <c r="I347" s="12"/>
      <c r="J347" s="12"/>
      <c r="K347" s="11"/>
      <c r="L347" s="101"/>
    </row>
    <row r="348" spans="1:12" x14ac:dyDescent="0.25">
      <c r="A348" s="15" t="s">
        <v>3</v>
      </c>
      <c r="B348" s="408" t="s">
        <v>4</v>
      </c>
      <c r="C348" s="17" t="s">
        <v>5</v>
      </c>
      <c r="D348" s="16" t="s">
        <v>6</v>
      </c>
      <c r="E348" s="16" t="s">
        <v>7</v>
      </c>
      <c r="F348" s="16" t="s">
        <v>8</v>
      </c>
      <c r="G348" s="18" t="s">
        <v>9</v>
      </c>
      <c r="H348" s="18" t="s">
        <v>10</v>
      </c>
      <c r="I348" s="19" t="s">
        <v>11</v>
      </c>
      <c r="J348" s="20" t="s">
        <v>12</v>
      </c>
      <c r="K348" s="17" t="s">
        <v>13</v>
      </c>
      <c r="L348" s="122"/>
    </row>
    <row r="349" spans="1:12" x14ac:dyDescent="0.25">
      <c r="A349" s="21"/>
      <c r="B349" s="194"/>
      <c r="C349" s="23"/>
      <c r="D349" s="24" t="s">
        <v>14</v>
      </c>
      <c r="E349" s="24" t="s">
        <v>15</v>
      </c>
      <c r="F349" s="24" t="s">
        <v>16</v>
      </c>
      <c r="G349" s="25" t="s">
        <v>17</v>
      </c>
      <c r="H349" s="26" t="s">
        <v>18</v>
      </c>
      <c r="I349" s="17" t="s">
        <v>19</v>
      </c>
      <c r="J349" s="24" t="s">
        <v>16</v>
      </c>
      <c r="K349" s="23"/>
      <c r="L349" s="100"/>
    </row>
    <row r="350" spans="1:12" x14ac:dyDescent="0.25">
      <c r="A350" s="75"/>
      <c r="B350" s="141"/>
      <c r="C350" s="29"/>
      <c r="D350" s="241"/>
      <c r="E350" s="31"/>
      <c r="F350" s="653"/>
      <c r="G350" s="1949" t="s">
        <v>353</v>
      </c>
      <c r="H350" s="1950"/>
      <c r="I350" s="1951"/>
      <c r="J350" s="444">
        <f>J340</f>
        <v>0</v>
      </c>
      <c r="K350" s="36"/>
      <c r="L350" s="881"/>
    </row>
    <row r="351" spans="1:12" x14ac:dyDescent="0.25">
      <c r="A351" s="326"/>
      <c r="B351" s="753"/>
      <c r="C351" s="327"/>
      <c r="D351" s="515"/>
      <c r="E351" s="469"/>
      <c r="F351" s="598"/>
      <c r="G351" s="469"/>
      <c r="H351" s="515"/>
      <c r="I351" s="469"/>
      <c r="J351" s="608"/>
      <c r="K351" s="469"/>
      <c r="L351" s="80"/>
    </row>
    <row r="352" spans="1:12" x14ac:dyDescent="0.25">
      <c r="A352" s="764"/>
      <c r="B352" s="888"/>
      <c r="C352" s="461"/>
      <c r="D352" s="515"/>
      <c r="E352" s="461"/>
      <c r="F352" s="284"/>
      <c r="G352" s="461"/>
      <c r="H352" s="284"/>
      <c r="I352" s="461"/>
      <c r="J352" s="608"/>
      <c r="K352" s="461"/>
      <c r="L352" s="414"/>
    </row>
    <row r="353" spans="1:17" x14ac:dyDescent="0.25">
      <c r="A353" s="326"/>
      <c r="B353" s="672"/>
      <c r="C353" s="285"/>
      <c r="D353" s="281"/>
      <c r="E353" s="332"/>
      <c r="F353" s="324"/>
      <c r="G353" s="330"/>
      <c r="H353" s="331"/>
      <c r="I353" s="332"/>
      <c r="J353" s="608"/>
      <c r="K353" s="332"/>
      <c r="L353" s="281"/>
      <c r="M353" s="417" t="s">
        <v>5641</v>
      </c>
      <c r="N353" s="496"/>
      <c r="O353" s="417"/>
      <c r="P353" s="417"/>
      <c r="Q353" s="496"/>
    </row>
    <row r="354" spans="1:17" x14ac:dyDescent="0.25">
      <c r="A354" s="764"/>
      <c r="B354" s="888"/>
      <c r="C354" s="461"/>
      <c r="D354" s="515"/>
      <c r="E354" s="461"/>
      <c r="F354" s="284"/>
      <c r="G354" s="461"/>
      <c r="H354" s="284"/>
      <c r="I354" s="461"/>
      <c r="J354" s="608"/>
      <c r="K354" s="461"/>
      <c r="L354" s="414"/>
    </row>
    <row r="355" spans="1:17" x14ac:dyDescent="0.25">
      <c r="A355" s="326"/>
      <c r="B355" s="753"/>
      <c r="C355" s="327"/>
      <c r="D355" s="515"/>
      <c r="E355" s="469"/>
      <c r="F355" s="598"/>
      <c r="G355" s="469"/>
      <c r="H355" s="515"/>
      <c r="I355" s="469"/>
      <c r="J355" s="608"/>
      <c r="K355" s="469"/>
      <c r="L355" s="80"/>
    </row>
    <row r="356" spans="1:17" x14ac:dyDescent="0.25">
      <c r="A356" s="764"/>
      <c r="B356" s="888"/>
      <c r="C356" s="461"/>
      <c r="D356" s="515"/>
      <c r="E356" s="461"/>
      <c r="F356" s="284"/>
      <c r="G356" s="461"/>
      <c r="H356" s="284"/>
      <c r="I356" s="461"/>
      <c r="J356" s="608"/>
      <c r="K356" s="461"/>
      <c r="L356" s="414"/>
    </row>
    <row r="357" spans="1:17" x14ac:dyDescent="0.25">
      <c r="A357" s="326"/>
      <c r="B357" s="672"/>
      <c r="C357" s="664"/>
      <c r="D357" s="447"/>
      <c r="E357" s="332"/>
      <c r="F357" s="324"/>
      <c r="G357" s="330"/>
      <c r="H357" s="331"/>
      <c r="I357" s="551"/>
      <c r="J357" s="608"/>
      <c r="K357" s="332"/>
      <c r="L357" s="281"/>
    </row>
    <row r="358" spans="1:17" x14ac:dyDescent="0.25">
      <c r="A358" s="764"/>
      <c r="B358" s="888"/>
      <c r="C358" s="461"/>
      <c r="D358" s="515"/>
      <c r="E358" s="461"/>
      <c r="F358" s="284"/>
      <c r="G358" s="461"/>
      <c r="H358" s="284"/>
      <c r="I358" s="461"/>
      <c r="J358" s="608"/>
      <c r="K358" s="461"/>
      <c r="L358" s="414"/>
    </row>
    <row r="359" spans="1:17" x14ac:dyDescent="0.25">
      <c r="A359" s="326"/>
      <c r="B359" s="672"/>
      <c r="C359" s="285"/>
      <c r="D359" s="281"/>
      <c r="E359" s="332"/>
      <c r="F359" s="324"/>
      <c r="G359" s="330"/>
      <c r="H359" s="331"/>
      <c r="I359" s="332"/>
      <c r="J359" s="608"/>
      <c r="K359" s="332"/>
      <c r="L359" s="281"/>
    </row>
    <row r="360" spans="1:17" x14ac:dyDescent="0.25">
      <c r="A360" s="764"/>
      <c r="B360" s="888"/>
      <c r="C360" s="461"/>
      <c r="D360" s="515"/>
      <c r="E360" s="461"/>
      <c r="F360" s="284"/>
      <c r="G360" s="461"/>
      <c r="H360" s="284"/>
      <c r="I360" s="461"/>
      <c r="J360" s="608"/>
      <c r="K360" s="461"/>
      <c r="L360" s="414"/>
    </row>
    <row r="361" spans="1:17" x14ac:dyDescent="0.25">
      <c r="A361" s="475"/>
      <c r="B361" s="674"/>
      <c r="C361" s="567"/>
      <c r="D361" s="447"/>
      <c r="E361" s="476"/>
      <c r="F361" s="333"/>
      <c r="G361" s="466"/>
      <c r="H361" s="465"/>
      <c r="I361" s="476"/>
      <c r="J361" s="608"/>
      <c r="K361" s="332"/>
      <c r="L361" s="281"/>
    </row>
    <row r="362" spans="1:17" x14ac:dyDescent="0.25">
      <c r="A362" s="764"/>
      <c r="B362" s="888"/>
      <c r="C362" s="461"/>
      <c r="D362" s="515"/>
      <c r="E362" s="461"/>
      <c r="F362" s="284"/>
      <c r="G362" s="461"/>
      <c r="H362" s="284"/>
      <c r="I362" s="461"/>
      <c r="J362" s="608"/>
      <c r="K362" s="461"/>
      <c r="L362" s="414"/>
    </row>
    <row r="363" spans="1:17" x14ac:dyDescent="0.25">
      <c r="A363" s="475"/>
      <c r="B363" s="674"/>
      <c r="C363" s="240"/>
      <c r="D363" s="447"/>
      <c r="E363" s="476"/>
      <c r="F363" s="333"/>
      <c r="G363" s="466"/>
      <c r="H363" s="465"/>
      <c r="I363" s="476"/>
      <c r="J363" s="608"/>
      <c r="K363" s="332"/>
      <c r="L363" s="281"/>
    </row>
    <row r="364" spans="1:17" x14ac:dyDescent="0.25">
      <c r="A364" s="764"/>
      <c r="B364" s="888"/>
      <c r="C364" s="461"/>
      <c r="D364" s="515"/>
      <c r="E364" s="461"/>
      <c r="F364" s="284"/>
      <c r="G364" s="461"/>
      <c r="H364" s="284"/>
      <c r="I364" s="461"/>
      <c r="J364" s="608"/>
      <c r="K364" s="461"/>
      <c r="L364" s="414"/>
    </row>
    <row r="365" spans="1:17" x14ac:dyDescent="0.25">
      <c r="A365" s="475"/>
      <c r="B365" s="672"/>
      <c r="C365" s="665"/>
      <c r="D365" s="281"/>
      <c r="E365" s="476"/>
      <c r="F365" s="333"/>
      <c r="G365" s="466"/>
      <c r="H365" s="465"/>
      <c r="I365" s="476"/>
      <c r="J365" s="608"/>
      <c r="K365" s="332"/>
      <c r="L365" s="281"/>
    </row>
    <row r="366" spans="1:17" x14ac:dyDescent="0.25">
      <c r="A366" s="764"/>
      <c r="B366" s="888"/>
      <c r="C366" s="461"/>
      <c r="D366" s="515"/>
      <c r="E366" s="461"/>
      <c r="F366" s="284"/>
      <c r="G366" s="461"/>
      <c r="H366" s="284"/>
      <c r="I366" s="461"/>
      <c r="J366" s="608"/>
      <c r="K366" s="461"/>
      <c r="L366" s="414"/>
    </row>
    <row r="367" spans="1:17" x14ac:dyDescent="0.25">
      <c r="A367" s="326"/>
      <c r="B367" s="672"/>
      <c r="C367" s="285"/>
      <c r="D367" s="281"/>
      <c r="E367" s="332"/>
      <c r="F367" s="324"/>
      <c r="G367" s="330"/>
      <c r="H367" s="331"/>
      <c r="I367" s="332"/>
      <c r="J367" s="608"/>
      <c r="K367" s="332"/>
      <c r="L367" s="281"/>
    </row>
    <row r="368" spans="1:17" x14ac:dyDescent="0.25">
      <c r="A368" s="764"/>
      <c r="B368" s="888"/>
      <c r="C368" s="461"/>
      <c r="D368" s="515"/>
      <c r="E368" s="461"/>
      <c r="F368" s="284"/>
      <c r="G368" s="461"/>
      <c r="H368" s="284"/>
      <c r="I368" s="461"/>
      <c r="J368" s="608"/>
      <c r="K368" s="461"/>
      <c r="L368" s="414"/>
    </row>
    <row r="369" spans="1:18" x14ac:dyDescent="0.25">
      <c r="A369" s="326"/>
      <c r="B369" s="672"/>
      <c r="C369" s="285"/>
      <c r="D369" s="281"/>
      <c r="E369" s="332"/>
      <c r="F369" s="324"/>
      <c r="G369" s="330"/>
      <c r="H369" s="331"/>
      <c r="I369" s="332"/>
      <c r="J369" s="608"/>
      <c r="K369" s="332"/>
      <c r="L369" s="281"/>
    </row>
    <row r="370" spans="1:18" x14ac:dyDescent="0.25">
      <c r="A370" s="764"/>
      <c r="B370" s="888"/>
      <c r="C370" s="461"/>
      <c r="D370" s="515"/>
      <c r="E370" s="461"/>
      <c r="F370" s="284"/>
      <c r="G370" s="461"/>
      <c r="H370" s="284"/>
      <c r="I370" s="461"/>
      <c r="J370" s="608"/>
      <c r="K370" s="461"/>
      <c r="L370" s="414"/>
    </row>
    <row r="371" spans="1:18" x14ac:dyDescent="0.25">
      <c r="A371" s="326"/>
      <c r="B371" s="672"/>
      <c r="C371" s="285"/>
      <c r="D371" s="281"/>
      <c r="E371" s="332"/>
      <c r="F371" s="324"/>
      <c r="G371" s="330"/>
      <c r="H371" s="331"/>
      <c r="I371" s="332"/>
      <c r="J371" s="608"/>
      <c r="K371" s="332"/>
      <c r="L371" s="281"/>
    </row>
    <row r="372" spans="1:18" x14ac:dyDescent="0.25">
      <c r="A372" s="764"/>
      <c r="B372" s="888"/>
      <c r="C372" s="461"/>
      <c r="D372" s="557"/>
      <c r="E372" s="461"/>
      <c r="F372" s="284"/>
      <c r="G372" s="461"/>
      <c r="H372" s="284"/>
      <c r="I372" s="461"/>
      <c r="J372" s="608"/>
      <c r="K372" s="461"/>
      <c r="L372" s="414"/>
    </row>
    <row r="373" spans="1:18" x14ac:dyDescent="0.25">
      <c r="A373" s="326"/>
      <c r="B373" s="672"/>
      <c r="C373" s="664"/>
      <c r="D373" s="281"/>
      <c r="E373" s="332"/>
      <c r="F373" s="580"/>
      <c r="G373" s="153"/>
      <c r="H373" s="478"/>
      <c r="I373" s="215"/>
      <c r="J373" s="608"/>
      <c r="K373" s="332"/>
      <c r="L373" s="281"/>
    </row>
    <row r="374" spans="1:18" x14ac:dyDescent="0.25">
      <c r="A374" s="105"/>
      <c r="B374" s="246"/>
      <c r="C374" s="66"/>
      <c r="D374" s="13"/>
      <c r="E374" s="67"/>
      <c r="F374" s="68"/>
      <c r="G374" s="1953" t="s">
        <v>20</v>
      </c>
      <c r="H374" s="1953"/>
      <c r="I374" s="1953"/>
      <c r="J374" s="69">
        <f>SUM(J350:J373)</f>
        <v>0</v>
      </c>
      <c r="K374" s="23"/>
      <c r="L374" s="100"/>
    </row>
    <row r="375" spans="1:18" ht="15.75" x14ac:dyDescent="0.25">
      <c r="A375" s="1923" t="s">
        <v>0</v>
      </c>
      <c r="B375" s="1923"/>
      <c r="C375" s="1923"/>
      <c r="D375" s="1923"/>
      <c r="E375" s="1923"/>
      <c r="F375" s="1923"/>
      <c r="G375" s="1923"/>
      <c r="H375" s="1923"/>
      <c r="I375" s="1923"/>
      <c r="J375" s="1923"/>
      <c r="K375" s="1923"/>
      <c r="L375" s="838"/>
    </row>
    <row r="376" spans="1:18" ht="15.75" x14ac:dyDescent="0.25">
      <c r="A376" s="1"/>
      <c r="B376" s="880"/>
      <c r="C376" s="1924" t="s">
        <v>22</v>
      </c>
      <c r="D376" s="1924"/>
      <c r="E376" s="1924"/>
      <c r="F376" s="1924"/>
      <c r="G376" s="1924"/>
      <c r="H376" s="1924"/>
      <c r="I376" s="1924"/>
      <c r="J376" s="3"/>
      <c r="K376" s="2" t="s">
        <v>1</v>
      </c>
      <c r="L376" s="2"/>
    </row>
    <row r="377" spans="1:18" x14ac:dyDescent="0.25">
      <c r="A377" s="1925"/>
      <c r="B377" s="1925"/>
      <c r="C377" s="1925"/>
      <c r="D377" s="1925"/>
      <c r="E377" s="1925"/>
      <c r="F377" s="1925"/>
      <c r="G377" s="1925"/>
      <c r="H377" s="1925"/>
      <c r="I377" s="1925"/>
      <c r="J377" s="1925"/>
      <c r="K377" s="1925"/>
      <c r="L377" s="840"/>
    </row>
    <row r="378" spans="1:18" ht="15.75" x14ac:dyDescent="0.25">
      <c r="A378" s="1924" t="s">
        <v>30</v>
      </c>
      <c r="B378" s="1924"/>
      <c r="C378" s="1924"/>
      <c r="D378" s="1924"/>
      <c r="E378" s="1924"/>
      <c r="F378" s="1924"/>
      <c r="G378" s="1924"/>
      <c r="H378" s="1924"/>
      <c r="I378" s="1924"/>
      <c r="J378" s="1924"/>
      <c r="K378" s="1924"/>
      <c r="L378" s="839"/>
    </row>
    <row r="379" spans="1:18" x14ac:dyDescent="0.25">
      <c r="A379" s="4"/>
      <c r="B379" s="6"/>
      <c r="C379" s="745"/>
      <c r="D379" s="6"/>
      <c r="E379" s="6"/>
      <c r="F379" s="6"/>
      <c r="G379" s="7"/>
      <c r="H379" s="7"/>
      <c r="I379" s="6"/>
      <c r="J379" s="6"/>
      <c r="K379" s="8"/>
      <c r="L379" s="8"/>
    </row>
    <row r="380" spans="1:18" x14ac:dyDescent="0.25">
      <c r="A380" s="1926" t="s">
        <v>2</v>
      </c>
      <c r="B380" s="1926"/>
      <c r="C380" s="1926"/>
      <c r="D380" s="1926"/>
      <c r="E380" s="1926"/>
      <c r="F380" s="1926"/>
      <c r="G380" s="1926"/>
      <c r="H380" s="1926"/>
      <c r="I380" s="1926"/>
      <c r="J380" s="1926"/>
      <c r="K380" s="1926"/>
      <c r="L380" s="841"/>
    </row>
    <row r="381" spans="1:18" x14ac:dyDescent="0.25">
      <c r="A381" s="9"/>
      <c r="B381" s="887"/>
      <c r="C381" s="11"/>
      <c r="D381" s="13"/>
      <c r="E381" s="12"/>
      <c r="F381" s="13"/>
      <c r="G381" s="14"/>
      <c r="H381" s="14"/>
      <c r="I381" s="12"/>
      <c r="J381" s="12"/>
      <c r="K381" s="11"/>
      <c r="L381" s="101"/>
      <c r="R381" s="496"/>
    </row>
    <row r="382" spans="1:18" x14ac:dyDescent="0.25">
      <c r="A382" s="15" t="s">
        <v>3</v>
      </c>
      <c r="B382" s="408" t="s">
        <v>4</v>
      </c>
      <c r="C382" s="17" t="s">
        <v>5</v>
      </c>
      <c r="D382" s="16" t="s">
        <v>6</v>
      </c>
      <c r="E382" s="16" t="s">
        <v>7</v>
      </c>
      <c r="F382" s="16" t="s">
        <v>8</v>
      </c>
      <c r="G382" s="18" t="s">
        <v>9</v>
      </c>
      <c r="H382" s="18" t="s">
        <v>10</v>
      </c>
      <c r="I382" s="19" t="s">
        <v>11</v>
      </c>
      <c r="J382" s="20" t="s">
        <v>12</v>
      </c>
      <c r="K382" s="17" t="s">
        <v>13</v>
      </c>
      <c r="L382" s="122"/>
    </row>
    <row r="383" spans="1:18" x14ac:dyDescent="0.25">
      <c r="A383" s="21"/>
      <c r="B383" s="194"/>
      <c r="C383" s="23"/>
      <c r="D383" s="24" t="s">
        <v>14</v>
      </c>
      <c r="E383" s="24" t="s">
        <v>15</v>
      </c>
      <c r="F383" s="24" t="s">
        <v>16</v>
      </c>
      <c r="G383" s="25" t="s">
        <v>17</v>
      </c>
      <c r="H383" s="26" t="s">
        <v>18</v>
      </c>
      <c r="I383" s="17" t="s">
        <v>19</v>
      </c>
      <c r="J383" s="24" t="s">
        <v>16</v>
      </c>
      <c r="K383" s="23"/>
      <c r="L383" s="100"/>
    </row>
    <row r="384" spans="1:18" x14ac:dyDescent="0.25">
      <c r="A384" s="75"/>
      <c r="B384" s="141"/>
      <c r="C384" s="29"/>
      <c r="D384" s="241"/>
      <c r="E384" s="31"/>
      <c r="F384" s="653"/>
      <c r="G384" s="1949" t="s">
        <v>353</v>
      </c>
      <c r="H384" s="1950"/>
      <c r="I384" s="1951"/>
      <c r="J384" s="444">
        <f>J374</f>
        <v>0</v>
      </c>
      <c r="K384" s="36"/>
      <c r="L384" s="881"/>
    </row>
    <row r="385" spans="1:12" x14ac:dyDescent="0.25">
      <c r="A385" s="326"/>
      <c r="B385" s="753"/>
      <c r="C385" s="327"/>
      <c r="D385" s="515"/>
      <c r="E385" s="469"/>
      <c r="F385" s="598"/>
      <c r="G385" s="469"/>
      <c r="H385" s="515"/>
      <c r="I385" s="469"/>
      <c r="J385" s="608"/>
      <c r="K385" s="469"/>
      <c r="L385" s="80"/>
    </row>
    <row r="386" spans="1:12" x14ac:dyDescent="0.25">
      <c r="A386" s="764"/>
      <c r="B386" s="888"/>
      <c r="C386" s="461"/>
      <c r="D386" s="515"/>
      <c r="E386" s="461"/>
      <c r="F386" s="284"/>
      <c r="G386" s="461"/>
      <c r="H386" s="284"/>
      <c r="I386" s="461"/>
      <c r="J386" s="608"/>
      <c r="K386" s="461"/>
      <c r="L386" s="414"/>
    </row>
    <row r="387" spans="1:12" x14ac:dyDescent="0.25">
      <c r="A387" s="326"/>
      <c r="B387" s="672"/>
      <c r="C387" s="285"/>
      <c r="D387" s="281"/>
      <c r="E387" s="332"/>
      <c r="F387" s="324"/>
      <c r="G387" s="330"/>
      <c r="H387" s="331"/>
      <c r="I387" s="332"/>
      <c r="J387" s="608"/>
      <c r="K387" s="332"/>
      <c r="L387" s="281"/>
    </row>
    <row r="388" spans="1:12" x14ac:dyDescent="0.25">
      <c r="A388" s="764"/>
      <c r="B388" s="888"/>
      <c r="C388" s="461"/>
      <c r="D388" s="515"/>
      <c r="E388" s="461"/>
      <c r="F388" s="284"/>
      <c r="G388" s="461"/>
      <c r="H388" s="284"/>
      <c r="I388" s="461"/>
      <c r="J388" s="608"/>
      <c r="K388" s="461"/>
      <c r="L388" s="414"/>
    </row>
    <row r="389" spans="1:12" x14ac:dyDescent="0.25">
      <c r="A389" s="326"/>
      <c r="B389" s="753"/>
      <c r="C389" s="327"/>
      <c r="D389" s="515"/>
      <c r="E389" s="469"/>
      <c r="F389" s="598"/>
      <c r="G389" s="469"/>
      <c r="H389" s="515"/>
      <c r="I389" s="469"/>
      <c r="J389" s="608"/>
      <c r="K389" s="469"/>
      <c r="L389" s="80"/>
    </row>
    <row r="390" spans="1:12" x14ac:dyDescent="0.25">
      <c r="A390" s="764"/>
      <c r="B390" s="888"/>
      <c r="C390" s="461"/>
      <c r="D390" s="515"/>
      <c r="E390" s="461"/>
      <c r="F390" s="284"/>
      <c r="G390" s="461"/>
      <c r="H390" s="284"/>
      <c r="I390" s="461"/>
      <c r="J390" s="608"/>
      <c r="K390" s="461"/>
      <c r="L390" s="414"/>
    </row>
    <row r="391" spans="1:12" x14ac:dyDescent="0.25">
      <c r="A391" s="326"/>
      <c r="B391" s="672"/>
      <c r="C391" s="664"/>
      <c r="D391" s="447"/>
      <c r="E391" s="332"/>
      <c r="F391" s="324"/>
      <c r="G391" s="330"/>
      <c r="H391" s="331"/>
      <c r="I391" s="551"/>
      <c r="J391" s="608"/>
      <c r="K391" s="332"/>
      <c r="L391" s="281"/>
    </row>
    <row r="392" spans="1:12" x14ac:dyDescent="0.25">
      <c r="A392" s="764"/>
      <c r="B392" s="888"/>
      <c r="C392" s="461"/>
      <c r="D392" s="515"/>
      <c r="E392" s="461"/>
      <c r="F392" s="284"/>
      <c r="G392" s="461"/>
      <c r="H392" s="284"/>
      <c r="I392" s="461"/>
      <c r="J392" s="608"/>
      <c r="K392" s="461"/>
      <c r="L392" s="414"/>
    </row>
    <row r="393" spans="1:12" x14ac:dyDescent="0.25">
      <c r="A393" s="326"/>
      <c r="B393" s="672"/>
      <c r="C393" s="285"/>
      <c r="D393" s="281"/>
      <c r="E393" s="332"/>
      <c r="F393" s="324"/>
      <c r="G393" s="330"/>
      <c r="H393" s="331"/>
      <c r="I393" s="332"/>
      <c r="J393" s="608"/>
      <c r="K393" s="332"/>
      <c r="L393" s="281"/>
    </row>
    <row r="394" spans="1:12" x14ac:dyDescent="0.25">
      <c r="A394" s="764"/>
      <c r="B394" s="888"/>
      <c r="C394" s="461"/>
      <c r="D394" s="515"/>
      <c r="E394" s="461"/>
      <c r="F394" s="284"/>
      <c r="G394" s="461"/>
      <c r="H394" s="284"/>
      <c r="I394" s="461"/>
      <c r="J394" s="608"/>
      <c r="K394" s="461"/>
      <c r="L394" s="414"/>
    </row>
    <row r="395" spans="1:12" x14ac:dyDescent="0.25">
      <c r="A395" s="475"/>
      <c r="B395" s="674"/>
      <c r="C395" s="567"/>
      <c r="D395" s="447"/>
      <c r="E395" s="476"/>
      <c r="F395" s="333"/>
      <c r="G395" s="466"/>
      <c r="H395" s="465"/>
      <c r="I395" s="476"/>
      <c r="J395" s="608"/>
      <c r="K395" s="332"/>
      <c r="L395" s="281"/>
    </row>
    <row r="396" spans="1:12" x14ac:dyDescent="0.25">
      <c r="A396" s="764"/>
      <c r="B396" s="888"/>
      <c r="C396" s="461"/>
      <c r="D396" s="515"/>
      <c r="E396" s="461"/>
      <c r="F396" s="284"/>
      <c r="G396" s="461"/>
      <c r="H396" s="284"/>
      <c r="I396" s="461"/>
      <c r="J396" s="608"/>
      <c r="K396" s="461"/>
      <c r="L396" s="414"/>
    </row>
    <row r="397" spans="1:12" x14ac:dyDescent="0.25">
      <c r="A397" s="475"/>
      <c r="B397" s="674"/>
      <c r="C397" s="240"/>
      <c r="D397" s="447"/>
      <c r="E397" s="476"/>
      <c r="F397" s="333"/>
      <c r="G397" s="466"/>
      <c r="H397" s="465"/>
      <c r="I397" s="476"/>
      <c r="J397" s="608"/>
      <c r="K397" s="332"/>
      <c r="L397" s="281"/>
    </row>
    <row r="398" spans="1:12" x14ac:dyDescent="0.25">
      <c r="A398" s="764"/>
      <c r="B398" s="888"/>
      <c r="C398" s="461"/>
      <c r="D398" s="515"/>
      <c r="E398" s="461"/>
      <c r="F398" s="284"/>
      <c r="G398" s="461"/>
      <c r="H398" s="284"/>
      <c r="I398" s="461"/>
      <c r="J398" s="608"/>
      <c r="K398" s="461"/>
      <c r="L398" s="414"/>
    </row>
    <row r="399" spans="1:12" x14ac:dyDescent="0.25">
      <c r="A399" s="475"/>
      <c r="B399" s="672"/>
      <c r="C399" s="665"/>
      <c r="D399" s="281"/>
      <c r="E399" s="476"/>
      <c r="F399" s="333"/>
      <c r="G399" s="466"/>
      <c r="H399" s="465"/>
      <c r="I399" s="476"/>
      <c r="J399" s="608"/>
      <c r="K399" s="332"/>
      <c r="L399" s="281"/>
    </row>
    <row r="400" spans="1:12" x14ac:dyDescent="0.25">
      <c r="A400" s="764"/>
      <c r="B400" s="888"/>
      <c r="C400" s="461"/>
      <c r="D400" s="515"/>
      <c r="E400" s="461"/>
      <c r="F400" s="284"/>
      <c r="G400" s="461"/>
      <c r="H400" s="284"/>
      <c r="I400" s="461"/>
      <c r="J400" s="608"/>
      <c r="K400" s="461"/>
      <c r="L400" s="414"/>
    </row>
    <row r="401" spans="1:12" x14ac:dyDescent="0.25">
      <c r="A401" s="326"/>
      <c r="B401" s="672"/>
      <c r="C401" s="285"/>
      <c r="D401" s="281"/>
      <c r="E401" s="332"/>
      <c r="F401" s="324"/>
      <c r="G401" s="330"/>
      <c r="H401" s="331"/>
      <c r="I401" s="332"/>
      <c r="J401" s="608"/>
      <c r="K401" s="332"/>
      <c r="L401" s="281"/>
    </row>
    <row r="402" spans="1:12" x14ac:dyDescent="0.25">
      <c r="A402" s="764"/>
      <c r="B402" s="888"/>
      <c r="C402" s="461"/>
      <c r="D402" s="515"/>
      <c r="E402" s="461"/>
      <c r="F402" s="284"/>
      <c r="G402" s="461"/>
      <c r="H402" s="284"/>
      <c r="I402" s="461"/>
      <c r="J402" s="608"/>
      <c r="K402" s="461"/>
      <c r="L402" s="414"/>
    </row>
    <row r="403" spans="1:12" x14ac:dyDescent="0.25">
      <c r="A403" s="326"/>
      <c r="B403" s="672"/>
      <c r="C403" s="285"/>
      <c r="D403" s="281"/>
      <c r="E403" s="332"/>
      <c r="F403" s="324"/>
      <c r="G403" s="330"/>
      <c r="H403" s="331"/>
      <c r="I403" s="332"/>
      <c r="J403" s="608"/>
      <c r="K403" s="332"/>
      <c r="L403" s="281"/>
    </row>
    <row r="404" spans="1:12" x14ac:dyDescent="0.25">
      <c r="A404" s="764"/>
      <c r="B404" s="888"/>
      <c r="C404" s="461"/>
      <c r="D404" s="515"/>
      <c r="E404" s="461"/>
      <c r="F404" s="284"/>
      <c r="G404" s="461"/>
      <c r="H404" s="284"/>
      <c r="I404" s="461"/>
      <c r="J404" s="608"/>
      <c r="K404" s="461"/>
      <c r="L404" s="414"/>
    </row>
    <row r="405" spans="1:12" x14ac:dyDescent="0.25">
      <c r="A405" s="326"/>
      <c r="B405" s="672"/>
      <c r="C405" s="285"/>
      <c r="D405" s="281"/>
      <c r="E405" s="332"/>
      <c r="F405" s="324"/>
      <c r="G405" s="330"/>
      <c r="H405" s="331"/>
      <c r="I405" s="332"/>
      <c r="J405" s="608"/>
      <c r="K405" s="332"/>
      <c r="L405" s="281"/>
    </row>
    <row r="406" spans="1:12" x14ac:dyDescent="0.25">
      <c r="A406" s="764"/>
      <c r="B406" s="888"/>
      <c r="C406" s="461"/>
      <c r="D406" s="557"/>
      <c r="E406" s="461"/>
      <c r="F406" s="284"/>
      <c r="G406" s="461"/>
      <c r="H406" s="284"/>
      <c r="I406" s="461"/>
      <c r="J406" s="608"/>
      <c r="K406" s="461"/>
      <c r="L406" s="414"/>
    </row>
    <row r="407" spans="1:12" x14ac:dyDescent="0.25">
      <c r="A407" s="326"/>
      <c r="B407" s="672"/>
      <c r="C407" s="664"/>
      <c r="D407" s="281"/>
      <c r="E407" s="332"/>
      <c r="F407" s="580"/>
      <c r="G407" s="153"/>
      <c r="H407" s="478"/>
      <c r="I407" s="215"/>
      <c r="J407" s="608"/>
      <c r="K407" s="332"/>
      <c r="L407" s="281"/>
    </row>
    <row r="408" spans="1:12" x14ac:dyDescent="0.25">
      <c r="A408" s="105"/>
      <c r="B408" s="246"/>
      <c r="C408" s="66"/>
      <c r="D408" s="13"/>
      <c r="E408" s="67"/>
      <c r="F408" s="68"/>
      <c r="G408" s="1953" t="s">
        <v>20</v>
      </c>
      <c r="H408" s="1953"/>
      <c r="I408" s="1953"/>
      <c r="J408" s="69">
        <f>SUM(J384:J407)</f>
        <v>0</v>
      </c>
      <c r="K408" s="23"/>
      <c r="L408" s="100"/>
    </row>
    <row r="409" spans="1:12" ht="15.75" x14ac:dyDescent="0.25">
      <c r="A409" s="1923" t="s">
        <v>0</v>
      </c>
      <c r="B409" s="1923"/>
      <c r="C409" s="1923"/>
      <c r="D409" s="1923"/>
      <c r="E409" s="1923"/>
      <c r="F409" s="1923"/>
      <c r="G409" s="1923"/>
      <c r="H409" s="1923"/>
      <c r="I409" s="1923"/>
      <c r="J409" s="1923"/>
      <c r="K409" s="1923"/>
      <c r="L409" s="838"/>
    </row>
    <row r="410" spans="1:12" ht="15.75" x14ac:dyDescent="0.25">
      <c r="A410" s="1"/>
      <c r="B410" s="880"/>
      <c r="C410" s="1924" t="s">
        <v>22</v>
      </c>
      <c r="D410" s="1924"/>
      <c r="E410" s="1924"/>
      <c r="F410" s="1924"/>
      <c r="G410" s="1924"/>
      <c r="H410" s="1924"/>
      <c r="I410" s="1924"/>
      <c r="J410" s="3"/>
      <c r="K410" s="2" t="s">
        <v>1</v>
      </c>
      <c r="L410" s="2"/>
    </row>
    <row r="411" spans="1:12" x14ac:dyDescent="0.25">
      <c r="A411" s="1925"/>
      <c r="B411" s="1925"/>
      <c r="C411" s="1925"/>
      <c r="D411" s="1925"/>
      <c r="E411" s="1925"/>
      <c r="F411" s="1925"/>
      <c r="G411" s="1925"/>
      <c r="H411" s="1925"/>
      <c r="I411" s="1925"/>
      <c r="J411" s="1925"/>
      <c r="K411" s="1925"/>
      <c r="L411" s="840"/>
    </row>
    <row r="412" spans="1:12" ht="15.75" x14ac:dyDescent="0.25">
      <c r="A412" s="1924" t="s">
        <v>30</v>
      </c>
      <c r="B412" s="1924"/>
      <c r="C412" s="1924"/>
      <c r="D412" s="1924"/>
      <c r="E412" s="1924"/>
      <c r="F412" s="1924"/>
      <c r="G412" s="1924"/>
      <c r="H412" s="1924"/>
      <c r="I412" s="1924"/>
      <c r="J412" s="1924"/>
      <c r="K412" s="1924"/>
      <c r="L412" s="839"/>
    </row>
    <row r="413" spans="1:12" x14ac:dyDescent="0.25">
      <c r="A413" s="4"/>
      <c r="B413" s="6"/>
      <c r="C413" s="745"/>
      <c r="D413" s="6"/>
      <c r="E413" s="6"/>
      <c r="F413" s="6"/>
      <c r="G413" s="7"/>
      <c r="H413" s="7"/>
      <c r="I413" s="6"/>
      <c r="J413" s="6"/>
      <c r="K413" s="8"/>
      <c r="L413" s="8"/>
    </row>
    <row r="414" spans="1:12" x14ac:dyDescent="0.25">
      <c r="A414" s="1926" t="s">
        <v>2</v>
      </c>
      <c r="B414" s="1926"/>
      <c r="C414" s="1926"/>
      <c r="D414" s="1926"/>
      <c r="E414" s="1926"/>
      <c r="F414" s="1926"/>
      <c r="G414" s="1926"/>
      <c r="H414" s="1926"/>
      <c r="I414" s="1926"/>
      <c r="J414" s="1926"/>
      <c r="K414" s="1926"/>
      <c r="L414" s="841"/>
    </row>
    <row r="415" spans="1:12" x14ac:dyDescent="0.25">
      <c r="A415" s="9"/>
      <c r="B415" s="887"/>
      <c r="C415" s="11"/>
      <c r="D415" s="13"/>
      <c r="E415" s="12"/>
      <c r="F415" s="13"/>
      <c r="G415" s="14"/>
      <c r="H415" s="14"/>
      <c r="I415" s="12"/>
      <c r="J415" s="12"/>
      <c r="K415" s="11"/>
      <c r="L415" s="101"/>
    </row>
    <row r="416" spans="1:12" x14ac:dyDescent="0.25">
      <c r="A416" s="15" t="s">
        <v>3</v>
      </c>
      <c r="B416" s="408" t="s">
        <v>4</v>
      </c>
      <c r="C416" s="17" t="s">
        <v>5</v>
      </c>
      <c r="D416" s="16" t="s">
        <v>6</v>
      </c>
      <c r="E416" s="16" t="s">
        <v>7</v>
      </c>
      <c r="F416" s="16" t="s">
        <v>8</v>
      </c>
      <c r="G416" s="18" t="s">
        <v>9</v>
      </c>
      <c r="H416" s="18" t="s">
        <v>10</v>
      </c>
      <c r="I416" s="19" t="s">
        <v>11</v>
      </c>
      <c r="J416" s="20" t="s">
        <v>12</v>
      </c>
      <c r="K416" s="17" t="s">
        <v>13</v>
      </c>
      <c r="L416" s="122"/>
    </row>
    <row r="417" spans="1:12" x14ac:dyDescent="0.25">
      <c r="A417" s="21"/>
      <c r="B417" s="194"/>
      <c r="C417" s="23"/>
      <c r="D417" s="24" t="s">
        <v>14</v>
      </c>
      <c r="E417" s="24" t="s">
        <v>15</v>
      </c>
      <c r="F417" s="24" t="s">
        <v>16</v>
      </c>
      <c r="G417" s="25" t="s">
        <v>17</v>
      </c>
      <c r="H417" s="26" t="s">
        <v>18</v>
      </c>
      <c r="I417" s="17" t="s">
        <v>19</v>
      </c>
      <c r="J417" s="24" t="s">
        <v>16</v>
      </c>
      <c r="K417" s="23"/>
      <c r="L417" s="100"/>
    </row>
    <row r="418" spans="1:12" x14ac:dyDescent="0.25">
      <c r="A418" s="75"/>
      <c r="B418" s="141"/>
      <c r="C418" s="29"/>
      <c r="D418" s="241"/>
      <c r="E418" s="31"/>
      <c r="F418" s="653"/>
      <c r="G418" s="1949" t="s">
        <v>353</v>
      </c>
      <c r="H418" s="1950"/>
      <c r="I418" s="1951"/>
      <c r="J418" s="444">
        <f>J408</f>
        <v>0</v>
      </c>
      <c r="K418" s="36"/>
      <c r="L418" s="881"/>
    </row>
    <row r="419" spans="1:12" x14ac:dyDescent="0.25">
      <c r="A419" s="326"/>
      <c r="B419" s="753"/>
      <c r="C419" s="327"/>
      <c r="D419" s="515"/>
      <c r="E419" s="469"/>
      <c r="F419" s="598"/>
      <c r="G419" s="469"/>
      <c r="H419" s="515"/>
      <c r="I419" s="469"/>
      <c r="J419" s="608"/>
      <c r="K419" s="469"/>
      <c r="L419" s="80"/>
    </row>
    <row r="420" spans="1:12" x14ac:dyDescent="0.25">
      <c r="A420" s="764"/>
      <c r="B420" s="888"/>
      <c r="C420" s="461"/>
      <c r="D420" s="515"/>
      <c r="E420" s="461"/>
      <c r="F420" s="284"/>
      <c r="G420" s="461"/>
      <c r="H420" s="284"/>
      <c r="I420" s="461"/>
      <c r="J420" s="608"/>
      <c r="K420" s="461"/>
      <c r="L420" s="414"/>
    </row>
    <row r="421" spans="1:12" x14ac:dyDescent="0.25">
      <c r="A421" s="326"/>
      <c r="B421" s="672"/>
      <c r="C421" s="285"/>
      <c r="D421" s="281"/>
      <c r="E421" s="332"/>
      <c r="F421" s="324"/>
      <c r="G421" s="330"/>
      <c r="H421" s="331"/>
      <c r="I421" s="332"/>
      <c r="J421" s="608"/>
      <c r="K421" s="332"/>
      <c r="L421" s="281"/>
    </row>
    <row r="422" spans="1:12" x14ac:dyDescent="0.25">
      <c r="A422" s="764"/>
      <c r="B422" s="888"/>
      <c r="C422" s="461"/>
      <c r="D422" s="515"/>
      <c r="E422" s="461"/>
      <c r="F422" s="284"/>
      <c r="G422" s="461"/>
      <c r="H422" s="284"/>
      <c r="I422" s="461"/>
      <c r="J422" s="608"/>
      <c r="K422" s="461"/>
      <c r="L422" s="414"/>
    </row>
    <row r="423" spans="1:12" x14ac:dyDescent="0.25">
      <c r="A423" s="326"/>
      <c r="B423" s="753"/>
      <c r="C423" s="327"/>
      <c r="D423" s="515"/>
      <c r="E423" s="469"/>
      <c r="F423" s="598"/>
      <c r="G423" s="469"/>
      <c r="H423" s="515"/>
      <c r="I423" s="469"/>
      <c r="J423" s="608"/>
      <c r="K423" s="469"/>
      <c r="L423" s="80"/>
    </row>
    <row r="424" spans="1:12" x14ac:dyDescent="0.25">
      <c r="A424" s="764"/>
      <c r="B424" s="888"/>
      <c r="C424" s="461"/>
      <c r="D424" s="515"/>
      <c r="E424" s="461"/>
      <c r="F424" s="284"/>
      <c r="G424" s="461"/>
      <c r="H424" s="284"/>
      <c r="I424" s="461"/>
      <c r="J424" s="608"/>
      <c r="K424" s="461"/>
      <c r="L424" s="414"/>
    </row>
    <row r="425" spans="1:12" x14ac:dyDescent="0.25">
      <c r="A425" s="326"/>
      <c r="B425" s="672"/>
      <c r="C425" s="664"/>
      <c r="D425" s="447"/>
      <c r="E425" s="332"/>
      <c r="F425" s="324"/>
      <c r="G425" s="330"/>
      <c r="H425" s="331"/>
      <c r="I425" s="551"/>
      <c r="J425" s="608"/>
      <c r="K425" s="332"/>
      <c r="L425" s="281"/>
    </row>
    <row r="426" spans="1:12" x14ac:dyDescent="0.25">
      <c r="A426" s="764"/>
      <c r="B426" s="888"/>
      <c r="C426" s="461"/>
      <c r="D426" s="515"/>
      <c r="E426" s="461"/>
      <c r="F426" s="284"/>
      <c r="G426" s="461"/>
      <c r="H426" s="284"/>
      <c r="I426" s="461"/>
      <c r="J426" s="608"/>
      <c r="K426" s="461"/>
      <c r="L426" s="414"/>
    </row>
    <row r="427" spans="1:12" x14ac:dyDescent="0.25">
      <c r="A427" s="326"/>
      <c r="B427" s="672"/>
      <c r="C427" s="285"/>
      <c r="D427" s="281"/>
      <c r="E427" s="332"/>
      <c r="F427" s="324"/>
      <c r="G427" s="330"/>
      <c r="H427" s="331"/>
      <c r="I427" s="332"/>
      <c r="J427" s="608"/>
      <c r="K427" s="332"/>
      <c r="L427" s="281"/>
    </row>
    <row r="428" spans="1:12" x14ac:dyDescent="0.25">
      <c r="A428" s="764"/>
      <c r="B428" s="888"/>
      <c r="C428" s="461"/>
      <c r="D428" s="515"/>
      <c r="E428" s="461"/>
      <c r="F428" s="284"/>
      <c r="G428" s="461"/>
      <c r="H428" s="284"/>
      <c r="I428" s="461"/>
      <c r="J428" s="608"/>
      <c r="K428" s="461"/>
      <c r="L428" s="414"/>
    </row>
    <row r="429" spans="1:12" x14ac:dyDescent="0.25">
      <c r="A429" s="475"/>
      <c r="B429" s="674"/>
      <c r="C429" s="567"/>
      <c r="D429" s="447"/>
      <c r="E429" s="476"/>
      <c r="F429" s="333"/>
      <c r="G429" s="466"/>
      <c r="H429" s="465"/>
      <c r="I429" s="476"/>
      <c r="J429" s="608"/>
      <c r="K429" s="332"/>
      <c r="L429" s="281"/>
    </row>
    <row r="430" spans="1:12" x14ac:dyDescent="0.25">
      <c r="A430" s="764"/>
      <c r="B430" s="888"/>
      <c r="C430" s="461"/>
      <c r="D430" s="515"/>
      <c r="E430" s="461"/>
      <c r="F430" s="284"/>
      <c r="G430" s="461"/>
      <c r="H430" s="284"/>
      <c r="I430" s="461"/>
      <c r="J430" s="608"/>
      <c r="K430" s="461"/>
      <c r="L430" s="414"/>
    </row>
    <row r="431" spans="1:12" x14ac:dyDescent="0.25">
      <c r="A431" s="475"/>
      <c r="B431" s="674"/>
      <c r="C431" s="240"/>
      <c r="D431" s="447"/>
      <c r="E431" s="476"/>
      <c r="F431" s="333"/>
      <c r="G431" s="466"/>
      <c r="H431" s="465"/>
      <c r="I431" s="476"/>
      <c r="J431" s="608"/>
      <c r="K431" s="332"/>
      <c r="L431" s="281"/>
    </row>
    <row r="432" spans="1:12" x14ac:dyDescent="0.25">
      <c r="A432" s="764"/>
      <c r="B432" s="888"/>
      <c r="C432" s="461"/>
      <c r="D432" s="515"/>
      <c r="E432" s="461"/>
      <c r="F432" s="284"/>
      <c r="G432" s="461"/>
      <c r="H432" s="284"/>
      <c r="I432" s="461"/>
      <c r="J432" s="608"/>
      <c r="K432" s="461"/>
      <c r="L432" s="414"/>
    </row>
    <row r="433" spans="1:12" x14ac:dyDescent="0.25">
      <c r="A433" s="475"/>
      <c r="B433" s="672"/>
      <c r="C433" s="665"/>
      <c r="D433" s="281"/>
      <c r="E433" s="476"/>
      <c r="F433" s="333"/>
      <c r="G433" s="466"/>
      <c r="H433" s="465"/>
      <c r="I433" s="476"/>
      <c r="J433" s="608"/>
      <c r="K433" s="332"/>
      <c r="L433" s="281"/>
    </row>
    <row r="434" spans="1:12" x14ac:dyDescent="0.25">
      <c r="A434" s="764"/>
      <c r="B434" s="888"/>
      <c r="C434" s="461"/>
      <c r="D434" s="515"/>
      <c r="E434" s="461"/>
      <c r="F434" s="284"/>
      <c r="G434" s="461"/>
      <c r="H434" s="284"/>
      <c r="I434" s="461"/>
      <c r="J434" s="608"/>
      <c r="K434" s="461"/>
      <c r="L434" s="414"/>
    </row>
    <row r="435" spans="1:12" x14ac:dyDescent="0.25">
      <c r="A435" s="326"/>
      <c r="B435" s="672"/>
      <c r="C435" s="285"/>
      <c r="D435" s="281"/>
      <c r="E435" s="332"/>
      <c r="F435" s="324"/>
      <c r="G435" s="330"/>
      <c r="H435" s="331"/>
      <c r="I435" s="332"/>
      <c r="J435" s="608"/>
      <c r="K435" s="332"/>
      <c r="L435" s="281"/>
    </row>
    <row r="436" spans="1:12" x14ac:dyDescent="0.25">
      <c r="A436" s="764"/>
      <c r="B436" s="888"/>
      <c r="C436" s="461"/>
      <c r="D436" s="515"/>
      <c r="E436" s="461"/>
      <c r="F436" s="284"/>
      <c r="G436" s="461"/>
      <c r="H436" s="284"/>
      <c r="I436" s="461"/>
      <c r="J436" s="608"/>
      <c r="K436" s="461"/>
      <c r="L436" s="414"/>
    </row>
    <row r="437" spans="1:12" x14ac:dyDescent="0.25">
      <c r="A437" s="326"/>
      <c r="B437" s="672"/>
      <c r="C437" s="285"/>
      <c r="D437" s="281"/>
      <c r="E437" s="332"/>
      <c r="F437" s="324"/>
      <c r="G437" s="330"/>
      <c r="H437" s="331"/>
      <c r="I437" s="332"/>
      <c r="J437" s="608"/>
      <c r="K437" s="332"/>
      <c r="L437" s="281"/>
    </row>
    <row r="438" spans="1:12" x14ac:dyDescent="0.25">
      <c r="A438" s="764"/>
      <c r="B438" s="888"/>
      <c r="C438" s="461"/>
      <c r="D438" s="515"/>
      <c r="E438" s="461"/>
      <c r="F438" s="284"/>
      <c r="G438" s="461"/>
      <c r="H438" s="284"/>
      <c r="I438" s="461"/>
      <c r="J438" s="608"/>
      <c r="K438" s="461"/>
      <c r="L438" s="414"/>
    </row>
    <row r="439" spans="1:12" x14ac:dyDescent="0.25">
      <c r="A439" s="326"/>
      <c r="B439" s="672"/>
      <c r="C439" s="285"/>
      <c r="D439" s="281"/>
      <c r="E439" s="332"/>
      <c r="F439" s="324"/>
      <c r="G439" s="330"/>
      <c r="H439" s="331"/>
      <c r="I439" s="332"/>
      <c r="J439" s="608"/>
      <c r="K439" s="332"/>
      <c r="L439" s="281"/>
    </row>
    <row r="440" spans="1:12" x14ac:dyDescent="0.25">
      <c r="A440" s="764"/>
      <c r="B440" s="888"/>
      <c r="C440" s="461"/>
      <c r="D440" s="557"/>
      <c r="E440" s="461"/>
      <c r="F440" s="284"/>
      <c r="G440" s="461"/>
      <c r="H440" s="284"/>
      <c r="I440" s="461"/>
      <c r="J440" s="608"/>
      <c r="K440" s="461"/>
      <c r="L440" s="414"/>
    </row>
    <row r="441" spans="1:12" x14ac:dyDescent="0.25">
      <c r="A441" s="326"/>
      <c r="B441" s="672"/>
      <c r="C441" s="664"/>
      <c r="D441" s="281"/>
      <c r="E441" s="332"/>
      <c r="F441" s="580"/>
      <c r="G441" s="153"/>
      <c r="H441" s="478"/>
      <c r="I441" s="215"/>
      <c r="J441" s="608"/>
      <c r="K441" s="332"/>
      <c r="L441" s="281"/>
    </row>
    <row r="442" spans="1:12" x14ac:dyDescent="0.25">
      <c r="A442" s="105"/>
      <c r="B442" s="246"/>
      <c r="C442" s="66"/>
      <c r="D442" s="13"/>
      <c r="E442" s="67"/>
      <c r="F442" s="68"/>
      <c r="G442" s="1953" t="s">
        <v>20</v>
      </c>
      <c r="H442" s="1953"/>
      <c r="I442" s="1953"/>
      <c r="J442" s="69">
        <f>SUM(J418:J441)</f>
        <v>0</v>
      </c>
      <c r="K442" s="23"/>
      <c r="L442" s="100"/>
    </row>
    <row r="443" spans="1:12" ht="15.75" x14ac:dyDescent="0.25">
      <c r="A443" s="1923" t="s">
        <v>0</v>
      </c>
      <c r="B443" s="1923"/>
      <c r="C443" s="1923"/>
      <c r="D443" s="1923"/>
      <c r="E443" s="1923"/>
      <c r="F443" s="1923"/>
      <c r="G443" s="1923"/>
      <c r="H443" s="1923"/>
      <c r="I443" s="1923"/>
      <c r="J443" s="1923"/>
      <c r="K443" s="1923"/>
      <c r="L443" s="838"/>
    </row>
    <row r="444" spans="1:12" ht="15.75" x14ac:dyDescent="0.25">
      <c r="A444" s="1"/>
      <c r="B444" s="880"/>
      <c r="C444" s="1924" t="s">
        <v>22</v>
      </c>
      <c r="D444" s="1924"/>
      <c r="E444" s="1924"/>
      <c r="F444" s="1924"/>
      <c r="G444" s="1924"/>
      <c r="H444" s="1924"/>
      <c r="I444" s="1924"/>
      <c r="J444" s="3"/>
      <c r="K444" s="2" t="s">
        <v>1</v>
      </c>
      <c r="L444" s="2"/>
    </row>
    <row r="445" spans="1:12" x14ac:dyDescent="0.25">
      <c r="A445" s="1925"/>
      <c r="B445" s="1925"/>
      <c r="C445" s="1925"/>
      <c r="D445" s="1925"/>
      <c r="E445" s="1925"/>
      <c r="F445" s="1925"/>
      <c r="G445" s="1925"/>
      <c r="H445" s="1925"/>
      <c r="I445" s="1925"/>
      <c r="J445" s="1925"/>
      <c r="K445" s="1925"/>
      <c r="L445" s="840"/>
    </row>
    <row r="446" spans="1:12" ht="15.75" x14ac:dyDescent="0.25">
      <c r="A446" s="1924" t="s">
        <v>30</v>
      </c>
      <c r="B446" s="1924"/>
      <c r="C446" s="1924"/>
      <c r="D446" s="1924"/>
      <c r="E446" s="1924"/>
      <c r="F446" s="1924"/>
      <c r="G446" s="1924"/>
      <c r="H446" s="1924"/>
      <c r="I446" s="1924"/>
      <c r="J446" s="1924"/>
      <c r="K446" s="1924"/>
      <c r="L446" s="839"/>
    </row>
    <row r="447" spans="1:12" x14ac:dyDescent="0.25">
      <c r="A447" s="4"/>
      <c r="B447" s="6"/>
      <c r="C447" s="745"/>
      <c r="D447" s="6"/>
      <c r="E447" s="6"/>
      <c r="F447" s="6"/>
      <c r="G447" s="7"/>
      <c r="H447" s="7"/>
      <c r="I447" s="6"/>
      <c r="J447" s="6"/>
      <c r="K447" s="8"/>
      <c r="L447" s="8"/>
    </row>
    <row r="448" spans="1:12" x14ac:dyDescent="0.25">
      <c r="A448" s="1926" t="s">
        <v>2</v>
      </c>
      <c r="B448" s="1926"/>
      <c r="C448" s="1926"/>
      <c r="D448" s="1926"/>
      <c r="E448" s="1926"/>
      <c r="F448" s="1926"/>
      <c r="G448" s="1926"/>
      <c r="H448" s="1926"/>
      <c r="I448" s="1926"/>
      <c r="J448" s="1926"/>
      <c r="K448" s="1926"/>
      <c r="L448" s="841"/>
    </row>
    <row r="449" spans="1:12" x14ac:dyDescent="0.25">
      <c r="A449" s="9"/>
      <c r="B449" s="887"/>
      <c r="C449" s="11"/>
      <c r="D449" s="13"/>
      <c r="E449" s="12"/>
      <c r="F449" s="13"/>
      <c r="G449" s="14"/>
      <c r="H449" s="14"/>
      <c r="I449" s="12"/>
      <c r="J449" s="12"/>
      <c r="K449" s="11"/>
      <c r="L449" s="101"/>
    </row>
    <row r="450" spans="1:12" x14ac:dyDescent="0.25">
      <c r="A450" s="15" t="s">
        <v>3</v>
      </c>
      <c r="B450" s="408" t="s">
        <v>4</v>
      </c>
      <c r="C450" s="17" t="s">
        <v>5</v>
      </c>
      <c r="D450" s="16" t="s">
        <v>6</v>
      </c>
      <c r="E450" s="16" t="s">
        <v>7</v>
      </c>
      <c r="F450" s="16" t="s">
        <v>8</v>
      </c>
      <c r="G450" s="18" t="s">
        <v>9</v>
      </c>
      <c r="H450" s="18" t="s">
        <v>10</v>
      </c>
      <c r="I450" s="19" t="s">
        <v>11</v>
      </c>
      <c r="J450" s="20" t="s">
        <v>12</v>
      </c>
      <c r="K450" s="17" t="s">
        <v>13</v>
      </c>
      <c r="L450" s="122"/>
    </row>
    <row r="451" spans="1:12" x14ac:dyDescent="0.25">
      <c r="A451" s="21"/>
      <c r="B451" s="194"/>
      <c r="C451" s="23"/>
      <c r="D451" s="24" t="s">
        <v>14</v>
      </c>
      <c r="E451" s="24" t="s">
        <v>15</v>
      </c>
      <c r="F451" s="24" t="s">
        <v>16</v>
      </c>
      <c r="G451" s="25" t="s">
        <v>17</v>
      </c>
      <c r="H451" s="26" t="s">
        <v>18</v>
      </c>
      <c r="I451" s="17" t="s">
        <v>19</v>
      </c>
      <c r="J451" s="24" t="s">
        <v>16</v>
      </c>
      <c r="K451" s="23"/>
      <c r="L451" s="100"/>
    </row>
    <row r="452" spans="1:12" x14ac:dyDescent="0.25">
      <c r="A452" s="75"/>
      <c r="B452" s="141"/>
      <c r="C452" s="29"/>
      <c r="D452" s="241"/>
      <c r="E452" s="31"/>
      <c r="F452" s="653"/>
      <c r="G452" s="1949" t="s">
        <v>353</v>
      </c>
      <c r="H452" s="1950"/>
      <c r="I452" s="1951"/>
      <c r="J452" s="444">
        <f>J442</f>
        <v>0</v>
      </c>
      <c r="K452" s="36"/>
      <c r="L452" s="881"/>
    </row>
    <row r="453" spans="1:12" x14ac:dyDescent="0.25">
      <c r="A453" s="326"/>
      <c r="B453" s="753"/>
      <c r="C453" s="327"/>
      <c r="D453" s="515"/>
      <c r="E453" s="469"/>
      <c r="F453" s="598"/>
      <c r="G453" s="469"/>
      <c r="H453" s="515"/>
      <c r="I453" s="469"/>
      <c r="J453" s="608"/>
      <c r="K453" s="469"/>
      <c r="L453" s="80"/>
    </row>
    <row r="454" spans="1:12" x14ac:dyDescent="0.25">
      <c r="A454" s="764"/>
      <c r="B454" s="888"/>
      <c r="C454" s="461"/>
      <c r="D454" s="515"/>
      <c r="E454" s="461"/>
      <c r="F454" s="284"/>
      <c r="G454" s="461"/>
      <c r="H454" s="284"/>
      <c r="I454" s="461"/>
      <c r="J454" s="608"/>
      <c r="K454" s="461"/>
      <c r="L454" s="414"/>
    </row>
    <row r="455" spans="1:12" x14ac:dyDescent="0.25">
      <c r="A455" s="326"/>
      <c r="B455" s="672"/>
      <c r="C455" s="285"/>
      <c r="D455" s="281"/>
      <c r="E455" s="332"/>
      <c r="F455" s="324"/>
      <c r="G455" s="330"/>
      <c r="H455" s="331"/>
      <c r="I455" s="332"/>
      <c r="J455" s="608"/>
      <c r="K455" s="332"/>
      <c r="L455" s="281"/>
    </row>
    <row r="456" spans="1:12" x14ac:dyDescent="0.25">
      <c r="A456" s="764"/>
      <c r="B456" s="888"/>
      <c r="C456" s="461"/>
      <c r="D456" s="515"/>
      <c r="E456" s="461"/>
      <c r="F456" s="284"/>
      <c r="G456" s="461"/>
      <c r="H456" s="284"/>
      <c r="I456" s="461"/>
      <c r="J456" s="608"/>
      <c r="K456" s="461"/>
      <c r="L456" s="414"/>
    </row>
    <row r="457" spans="1:12" x14ac:dyDescent="0.25">
      <c r="A457" s="326"/>
      <c r="B457" s="753"/>
      <c r="C457" s="327"/>
      <c r="D457" s="515"/>
      <c r="E457" s="469"/>
      <c r="F457" s="598"/>
      <c r="G457" s="469"/>
      <c r="H457" s="515"/>
      <c r="I457" s="469"/>
      <c r="J457" s="608"/>
      <c r="K457" s="469"/>
      <c r="L457" s="80"/>
    </row>
    <row r="458" spans="1:12" x14ac:dyDescent="0.25">
      <c r="A458" s="764"/>
      <c r="B458" s="888"/>
      <c r="C458" s="461"/>
      <c r="D458" s="515"/>
      <c r="E458" s="461"/>
      <c r="F458" s="284"/>
      <c r="G458" s="461"/>
      <c r="H458" s="284"/>
      <c r="I458" s="461"/>
      <c r="J458" s="608"/>
      <c r="K458" s="461"/>
      <c r="L458" s="414"/>
    </row>
    <row r="459" spans="1:12" x14ac:dyDescent="0.25">
      <c r="A459" s="326"/>
      <c r="B459" s="672"/>
      <c r="C459" s="664"/>
      <c r="D459" s="447"/>
      <c r="E459" s="332"/>
      <c r="F459" s="324"/>
      <c r="G459" s="330"/>
      <c r="H459" s="331"/>
      <c r="I459" s="551"/>
      <c r="J459" s="608"/>
      <c r="K459" s="332"/>
      <c r="L459" s="281"/>
    </row>
    <row r="460" spans="1:12" x14ac:dyDescent="0.25">
      <c r="A460" s="764"/>
      <c r="B460" s="888"/>
      <c r="C460" s="461"/>
      <c r="D460" s="515"/>
      <c r="E460" s="461"/>
      <c r="F460" s="284"/>
      <c r="G460" s="461"/>
      <c r="H460" s="284"/>
      <c r="I460" s="461"/>
      <c r="J460" s="608"/>
      <c r="K460" s="461"/>
      <c r="L460" s="414"/>
    </row>
    <row r="461" spans="1:12" x14ac:dyDescent="0.25">
      <c r="A461" s="326"/>
      <c r="B461" s="672"/>
      <c r="C461" s="285"/>
      <c r="D461" s="281"/>
      <c r="E461" s="332"/>
      <c r="F461" s="324"/>
      <c r="G461" s="330"/>
      <c r="H461" s="331"/>
      <c r="I461" s="332"/>
      <c r="J461" s="608"/>
      <c r="K461" s="332"/>
      <c r="L461" s="281"/>
    </row>
    <row r="462" spans="1:12" x14ac:dyDescent="0.25">
      <c r="A462" s="764"/>
      <c r="B462" s="888"/>
      <c r="C462" s="461"/>
      <c r="D462" s="515"/>
      <c r="E462" s="461"/>
      <c r="F462" s="284"/>
      <c r="G462" s="461"/>
      <c r="H462" s="284"/>
      <c r="I462" s="461"/>
      <c r="J462" s="608"/>
      <c r="K462" s="461"/>
      <c r="L462" s="414"/>
    </row>
    <row r="463" spans="1:12" x14ac:dyDescent="0.25">
      <c r="A463" s="475"/>
      <c r="B463" s="674"/>
      <c r="C463" s="567"/>
      <c r="D463" s="447"/>
      <c r="E463" s="476"/>
      <c r="F463" s="333"/>
      <c r="G463" s="466"/>
      <c r="H463" s="465"/>
      <c r="I463" s="476"/>
      <c r="J463" s="608"/>
      <c r="K463" s="332"/>
      <c r="L463" s="281"/>
    </row>
    <row r="464" spans="1:12" x14ac:dyDescent="0.25">
      <c r="A464" s="764"/>
      <c r="B464" s="888"/>
      <c r="C464" s="461"/>
      <c r="D464" s="515"/>
      <c r="E464" s="461"/>
      <c r="F464" s="284"/>
      <c r="G464" s="461"/>
      <c r="H464" s="284"/>
      <c r="I464" s="461"/>
      <c r="J464" s="608"/>
      <c r="K464" s="461"/>
      <c r="L464" s="414"/>
    </row>
    <row r="465" spans="1:12" x14ac:dyDescent="0.25">
      <c r="A465" s="475"/>
      <c r="B465" s="674"/>
      <c r="C465" s="240"/>
      <c r="D465" s="447"/>
      <c r="E465" s="476"/>
      <c r="F465" s="333"/>
      <c r="G465" s="466"/>
      <c r="H465" s="465"/>
      <c r="I465" s="476"/>
      <c r="J465" s="608"/>
      <c r="K465" s="332"/>
      <c r="L465" s="281"/>
    </row>
    <row r="466" spans="1:12" x14ac:dyDescent="0.25">
      <c r="A466" s="764"/>
      <c r="B466" s="888"/>
      <c r="C466" s="461"/>
      <c r="D466" s="515"/>
      <c r="E466" s="461"/>
      <c r="F466" s="284"/>
      <c r="G466" s="461"/>
      <c r="H466" s="284"/>
      <c r="I466" s="461"/>
      <c r="J466" s="608"/>
      <c r="K466" s="461"/>
      <c r="L466" s="414"/>
    </row>
    <row r="467" spans="1:12" x14ac:dyDescent="0.25">
      <c r="A467" s="475"/>
      <c r="B467" s="672"/>
      <c r="C467" s="665"/>
      <c r="D467" s="281"/>
      <c r="E467" s="476"/>
      <c r="F467" s="333"/>
      <c r="G467" s="466"/>
      <c r="H467" s="465"/>
      <c r="I467" s="476"/>
      <c r="J467" s="608"/>
      <c r="K467" s="332"/>
      <c r="L467" s="281"/>
    </row>
    <row r="468" spans="1:12" x14ac:dyDescent="0.25">
      <c r="A468" s="764"/>
      <c r="B468" s="888"/>
      <c r="C468" s="461"/>
      <c r="D468" s="515"/>
      <c r="E468" s="461"/>
      <c r="F468" s="284"/>
      <c r="G468" s="461"/>
      <c r="H468" s="284"/>
      <c r="I468" s="461"/>
      <c r="J468" s="608"/>
      <c r="K468" s="461"/>
      <c r="L468" s="414"/>
    </row>
    <row r="469" spans="1:12" x14ac:dyDescent="0.25">
      <c r="A469" s="326"/>
      <c r="B469" s="672"/>
      <c r="C469" s="285"/>
      <c r="D469" s="281"/>
      <c r="E469" s="332"/>
      <c r="F469" s="324"/>
      <c r="G469" s="330"/>
      <c r="H469" s="331"/>
      <c r="I469" s="332"/>
      <c r="J469" s="608"/>
      <c r="K469" s="332"/>
      <c r="L469" s="281"/>
    </row>
    <row r="470" spans="1:12" x14ac:dyDescent="0.25">
      <c r="A470" s="764"/>
      <c r="B470" s="888"/>
      <c r="C470" s="461"/>
      <c r="D470" s="515"/>
      <c r="E470" s="461"/>
      <c r="F470" s="284"/>
      <c r="G470" s="461"/>
      <c r="H470" s="284"/>
      <c r="I470" s="461"/>
      <c r="J470" s="608"/>
      <c r="K470" s="461"/>
      <c r="L470" s="414"/>
    </row>
    <row r="471" spans="1:12" x14ac:dyDescent="0.25">
      <c r="A471" s="326"/>
      <c r="B471" s="672"/>
      <c r="C471" s="285"/>
      <c r="D471" s="281"/>
      <c r="E471" s="332"/>
      <c r="F471" s="324"/>
      <c r="G471" s="330"/>
      <c r="H471" s="331"/>
      <c r="I471" s="332"/>
      <c r="J471" s="608"/>
      <c r="K471" s="332"/>
      <c r="L471" s="281"/>
    </row>
    <row r="472" spans="1:12" x14ac:dyDescent="0.25">
      <c r="A472" s="764"/>
      <c r="B472" s="888"/>
      <c r="C472" s="461"/>
      <c r="D472" s="515"/>
      <c r="E472" s="461"/>
      <c r="F472" s="284"/>
      <c r="G472" s="461"/>
      <c r="H472" s="284"/>
      <c r="I472" s="461"/>
      <c r="J472" s="608"/>
      <c r="K472" s="461"/>
      <c r="L472" s="414"/>
    </row>
    <row r="473" spans="1:12" x14ac:dyDescent="0.25">
      <c r="A473" s="326"/>
      <c r="B473" s="672"/>
      <c r="C473" s="285"/>
      <c r="D473" s="281"/>
      <c r="E473" s="332"/>
      <c r="F473" s="324"/>
      <c r="G473" s="330"/>
      <c r="H473" s="331"/>
      <c r="I473" s="332"/>
      <c r="J473" s="608"/>
      <c r="K473" s="332"/>
      <c r="L473" s="281"/>
    </row>
    <row r="474" spans="1:12" x14ac:dyDescent="0.25">
      <c r="A474" s="764"/>
      <c r="B474" s="888"/>
      <c r="C474" s="461"/>
      <c r="D474" s="557"/>
      <c r="E474" s="461"/>
      <c r="F474" s="284"/>
      <c r="G474" s="461"/>
      <c r="H474" s="284"/>
      <c r="I474" s="461"/>
      <c r="J474" s="608"/>
      <c r="K474" s="461"/>
      <c r="L474" s="414"/>
    </row>
    <row r="475" spans="1:12" x14ac:dyDescent="0.25">
      <c r="A475" s="326"/>
      <c r="B475" s="672"/>
      <c r="C475" s="664"/>
      <c r="D475" s="281"/>
      <c r="E475" s="332"/>
      <c r="F475" s="580"/>
      <c r="G475" s="153"/>
      <c r="H475" s="478"/>
      <c r="I475" s="215"/>
      <c r="J475" s="608"/>
      <c r="K475" s="332"/>
      <c r="L475" s="281"/>
    </row>
    <row r="476" spans="1:12" x14ac:dyDescent="0.25">
      <c r="A476" s="105"/>
      <c r="B476" s="246"/>
      <c r="C476" s="66"/>
      <c r="D476" s="13"/>
      <c r="E476" s="67"/>
      <c r="F476" s="68"/>
      <c r="G476" s="1953" t="s">
        <v>20</v>
      </c>
      <c r="H476" s="1953"/>
      <c r="I476" s="1953"/>
      <c r="J476" s="69">
        <f>SUM(J452:J475)</f>
        <v>0</v>
      </c>
      <c r="K476" s="23"/>
      <c r="L476" s="100"/>
    </row>
    <row r="477" spans="1:12" x14ac:dyDescent="0.25">
      <c r="A477" s="54"/>
      <c r="B477" s="368"/>
      <c r="C477" s="57"/>
      <c r="D477" s="38"/>
      <c r="E477" s="38"/>
      <c r="F477" s="51"/>
      <c r="G477" s="49"/>
      <c r="H477" s="49"/>
      <c r="I477" s="38"/>
      <c r="J477" s="38"/>
      <c r="K477" s="44"/>
      <c r="L477" s="100"/>
    </row>
    <row r="478" spans="1:12" x14ac:dyDescent="0.25">
      <c r="A478" s="54"/>
      <c r="B478" s="368"/>
      <c r="C478" s="57"/>
      <c r="D478" s="38"/>
      <c r="E478" s="38"/>
      <c r="F478" s="51"/>
      <c r="G478" s="49"/>
      <c r="H478" s="49"/>
      <c r="I478" s="38"/>
      <c r="J478" s="38"/>
      <c r="K478" s="44"/>
      <c r="L478" s="100"/>
    </row>
    <row r="479" spans="1:12" x14ac:dyDescent="0.25">
      <c r="A479" s="54"/>
      <c r="B479" s="368"/>
      <c r="C479" s="57"/>
      <c r="D479" s="38"/>
      <c r="E479" s="38"/>
      <c r="F479" s="51"/>
      <c r="G479" s="64"/>
      <c r="H479" s="64"/>
      <c r="I479" s="38"/>
      <c r="J479" s="38"/>
      <c r="K479" s="44"/>
      <c r="L479" s="100"/>
    </row>
    <row r="480" spans="1:12" x14ac:dyDescent="0.25">
      <c r="A480" s="65"/>
      <c r="B480" s="891"/>
      <c r="C480" s="66"/>
      <c r="D480" s="13"/>
      <c r="E480" s="67"/>
      <c r="F480" s="68"/>
      <c r="G480" s="1952" t="s">
        <v>20</v>
      </c>
      <c r="H480" s="1953"/>
      <c r="I480" s="1954"/>
      <c r="J480" s="69">
        <f>SUM(J477:J479)</f>
        <v>0</v>
      </c>
      <c r="K480" s="23"/>
      <c r="L480" s="100"/>
    </row>
  </sheetData>
  <mergeCells count="106">
    <mergeCell ref="G34:I34"/>
    <mergeCell ref="A4:K4"/>
    <mergeCell ref="Q4:AA4"/>
    <mergeCell ref="Q5:AA5"/>
    <mergeCell ref="A6:K6"/>
    <mergeCell ref="Q7:AA7"/>
    <mergeCell ref="A1:K1"/>
    <mergeCell ref="C2:I2"/>
    <mergeCell ref="Q2:AA2"/>
    <mergeCell ref="A3:K3"/>
    <mergeCell ref="S3:Y3"/>
    <mergeCell ref="A448:K448"/>
    <mergeCell ref="G452:I452"/>
    <mergeCell ref="G476:I476"/>
    <mergeCell ref="G340:I340"/>
    <mergeCell ref="A341:K341"/>
    <mergeCell ref="C342:I342"/>
    <mergeCell ref="A343:K343"/>
    <mergeCell ref="A344:K344"/>
    <mergeCell ref="A346:K346"/>
    <mergeCell ref="G350:I350"/>
    <mergeCell ref="G374:I374"/>
    <mergeCell ref="A375:K375"/>
    <mergeCell ref="A377:K377"/>
    <mergeCell ref="A378:K378"/>
    <mergeCell ref="A380:K380"/>
    <mergeCell ref="G384:I384"/>
    <mergeCell ref="A445:K445"/>
    <mergeCell ref="A446:K446"/>
    <mergeCell ref="A137:K137"/>
    <mergeCell ref="C138:I138"/>
    <mergeCell ref="A139:K139"/>
    <mergeCell ref="A35:K35"/>
    <mergeCell ref="C36:I36"/>
    <mergeCell ref="A37:K37"/>
    <mergeCell ref="A38:K38"/>
    <mergeCell ref="A40:K40"/>
    <mergeCell ref="G68:I68"/>
    <mergeCell ref="A103:K103"/>
    <mergeCell ref="C104:I104"/>
    <mergeCell ref="A105:K105"/>
    <mergeCell ref="A106:K106"/>
    <mergeCell ref="A69:K69"/>
    <mergeCell ref="C70:I70"/>
    <mergeCell ref="A71:K71"/>
    <mergeCell ref="A72:K72"/>
    <mergeCell ref="A74:K74"/>
    <mergeCell ref="G102:I102"/>
    <mergeCell ref="A108:K108"/>
    <mergeCell ref="G112:I112"/>
    <mergeCell ref="G136:I136"/>
    <mergeCell ref="A140:K140"/>
    <mergeCell ref="A142:K142"/>
    <mergeCell ref="G146:I146"/>
    <mergeCell ref="G170:I170"/>
    <mergeCell ref="A171:K171"/>
    <mergeCell ref="C172:I172"/>
    <mergeCell ref="A173:K173"/>
    <mergeCell ref="A174:K174"/>
    <mergeCell ref="A176:K176"/>
    <mergeCell ref="A310:K310"/>
    <mergeCell ref="A312:K312"/>
    <mergeCell ref="G316:I316"/>
    <mergeCell ref="C376:I376"/>
    <mergeCell ref="G180:I180"/>
    <mergeCell ref="G204:I204"/>
    <mergeCell ref="A205:K205"/>
    <mergeCell ref="C206:I206"/>
    <mergeCell ref="A207:K207"/>
    <mergeCell ref="A208:K208"/>
    <mergeCell ref="G272:I272"/>
    <mergeCell ref="A273:K273"/>
    <mergeCell ref="C274:I274"/>
    <mergeCell ref="A210:K210"/>
    <mergeCell ref="G238:I238"/>
    <mergeCell ref="A239:K239"/>
    <mergeCell ref="C240:I240"/>
    <mergeCell ref="A213:B213"/>
    <mergeCell ref="A241:K241"/>
    <mergeCell ref="A242:K242"/>
    <mergeCell ref="A244:K244"/>
    <mergeCell ref="G248:I248"/>
    <mergeCell ref="G480:I480"/>
    <mergeCell ref="Q36:AA36"/>
    <mergeCell ref="S37:Y37"/>
    <mergeCell ref="Q38:AA38"/>
    <mergeCell ref="Q39:AA39"/>
    <mergeCell ref="Q41:AA41"/>
    <mergeCell ref="A414:K414"/>
    <mergeCell ref="G418:I418"/>
    <mergeCell ref="G442:I442"/>
    <mergeCell ref="A443:K443"/>
    <mergeCell ref="C444:I444"/>
    <mergeCell ref="G408:I408"/>
    <mergeCell ref="A409:K409"/>
    <mergeCell ref="C410:I410"/>
    <mergeCell ref="A275:K275"/>
    <mergeCell ref="A276:K276"/>
    <mergeCell ref="A278:K278"/>
    <mergeCell ref="G282:I282"/>
    <mergeCell ref="G306:I306"/>
    <mergeCell ref="A307:K307"/>
    <mergeCell ref="C308:I308"/>
    <mergeCell ref="A411:K411"/>
    <mergeCell ref="A412:K412"/>
    <mergeCell ref="A309:K309"/>
  </mergeCells>
  <pageMargins left="0.25" right="0.25" top="0.75" bottom="0.75" header="0.3" footer="0.3"/>
  <pageSetup paperSize="5" orientation="landscape" horizontalDpi="203" verticalDpi="203"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00B0F0"/>
  </sheetPr>
  <dimension ref="A1:X204"/>
  <sheetViews>
    <sheetView topLeftCell="A73" workbookViewId="0">
      <selection activeCell="F85" sqref="F85"/>
    </sheetView>
  </sheetViews>
  <sheetFormatPr defaultRowHeight="15" x14ac:dyDescent="0.25"/>
  <cols>
    <col min="2" max="2" width="20.28515625" customWidth="1"/>
    <col min="3" max="3" width="39.7109375" customWidth="1"/>
    <col min="4" max="4" width="11" customWidth="1"/>
    <col min="6" max="6" width="12.7109375" customWidth="1"/>
    <col min="10" max="10" width="12.42578125" customWidth="1"/>
    <col min="11" max="11" width="11.7109375" customWidth="1"/>
    <col min="13" max="13" width="18.28515625" customWidth="1"/>
  </cols>
  <sheetData>
    <row r="1" spans="1:13" ht="15.75" x14ac:dyDescent="0.25">
      <c r="A1" s="1923" t="s">
        <v>0</v>
      </c>
      <c r="B1" s="1923"/>
      <c r="C1" s="1923"/>
      <c r="D1" s="1923"/>
      <c r="E1" s="1923"/>
      <c r="F1" s="1923"/>
      <c r="G1" s="1923"/>
      <c r="H1" s="1923"/>
      <c r="I1" s="1923"/>
      <c r="J1" s="1923"/>
      <c r="K1" s="1923"/>
    </row>
    <row r="2" spans="1:13" ht="15.75" x14ac:dyDescent="0.25">
      <c r="A2" s="1"/>
      <c r="B2" s="2"/>
      <c r="C2" s="1924" t="s">
        <v>8252</v>
      </c>
      <c r="D2" s="1924"/>
      <c r="E2" s="1924"/>
      <c r="F2" s="1924"/>
      <c r="G2" s="1924"/>
      <c r="H2" s="1924"/>
      <c r="I2" s="1924"/>
      <c r="J2" s="3"/>
      <c r="K2" s="2" t="s">
        <v>3290</v>
      </c>
    </row>
    <row r="3" spans="1:13" x14ac:dyDescent="0.25">
      <c r="A3" s="1925"/>
      <c r="B3" s="1925"/>
      <c r="C3" s="1925"/>
      <c r="D3" s="1925"/>
      <c r="E3" s="1925"/>
      <c r="F3" s="1925"/>
      <c r="G3" s="1925"/>
      <c r="H3" s="1925"/>
      <c r="I3" s="1925"/>
      <c r="J3" s="1925"/>
      <c r="K3" s="1925"/>
    </row>
    <row r="4" spans="1:13" ht="15.75" x14ac:dyDescent="0.25">
      <c r="A4" s="1924" t="s">
        <v>8262</v>
      </c>
      <c r="B4" s="1924"/>
      <c r="C4" s="1924"/>
      <c r="D4" s="1924"/>
      <c r="E4" s="1924"/>
      <c r="F4" s="1924"/>
      <c r="G4" s="1924"/>
      <c r="H4" s="1924"/>
      <c r="I4" s="1924"/>
      <c r="J4" s="1924"/>
      <c r="K4" s="1924"/>
    </row>
    <row r="5" spans="1:13" x14ac:dyDescent="0.25">
      <c r="A5" s="4"/>
      <c r="B5" s="745"/>
      <c r="C5" s="745"/>
      <c r="D5" s="6"/>
      <c r="E5" s="6"/>
      <c r="F5" s="6"/>
      <c r="G5" s="7"/>
      <c r="H5" s="7"/>
      <c r="I5" s="6"/>
      <c r="J5" s="6"/>
      <c r="K5" s="8"/>
    </row>
    <row r="6" spans="1:13" x14ac:dyDescent="0.25">
      <c r="A6" s="1926" t="s">
        <v>2</v>
      </c>
      <c r="B6" s="1926"/>
      <c r="C6" s="1926"/>
      <c r="D6" s="1926"/>
      <c r="E6" s="1926"/>
      <c r="F6" s="1926"/>
      <c r="G6" s="1926"/>
      <c r="H6" s="1926"/>
      <c r="I6" s="1926"/>
      <c r="J6" s="1926"/>
      <c r="K6" s="1926"/>
    </row>
    <row r="7" spans="1:13" x14ac:dyDescent="0.25">
      <c r="A7" s="9"/>
      <c r="B7" s="10"/>
      <c r="C7" s="11"/>
      <c r="D7" s="12"/>
      <c r="E7" s="12"/>
      <c r="F7" s="13"/>
      <c r="G7" s="14"/>
      <c r="H7" s="14"/>
      <c r="I7" s="12"/>
      <c r="J7" s="12"/>
      <c r="K7" s="11"/>
    </row>
    <row r="8" spans="1:13" x14ac:dyDescent="0.25">
      <c r="A8" s="15" t="s">
        <v>3</v>
      </c>
      <c r="B8" s="16" t="s">
        <v>4</v>
      </c>
      <c r="C8" s="17" t="s">
        <v>5</v>
      </c>
      <c r="D8" s="16" t="s">
        <v>6</v>
      </c>
      <c r="E8" s="16" t="s">
        <v>7</v>
      </c>
      <c r="F8" s="16" t="s">
        <v>8</v>
      </c>
      <c r="G8" s="18" t="s">
        <v>9</v>
      </c>
      <c r="H8" s="18" t="s">
        <v>10</v>
      </c>
      <c r="I8" s="19" t="s">
        <v>11</v>
      </c>
      <c r="J8" s="20" t="s">
        <v>12</v>
      </c>
      <c r="K8" s="17" t="s">
        <v>13</v>
      </c>
    </row>
    <row r="9" spans="1:13" x14ac:dyDescent="0.25">
      <c r="A9" s="21"/>
      <c r="B9" s="22"/>
      <c r="C9" s="23"/>
      <c r="D9" s="24" t="s">
        <v>14</v>
      </c>
      <c r="E9" s="24" t="s">
        <v>15</v>
      </c>
      <c r="F9" s="24" t="s">
        <v>16</v>
      </c>
      <c r="G9" s="25" t="s">
        <v>17</v>
      </c>
      <c r="H9" s="26" t="s">
        <v>18</v>
      </c>
      <c r="I9" s="17" t="s">
        <v>19</v>
      </c>
      <c r="J9" s="24" t="s">
        <v>16</v>
      </c>
      <c r="K9" s="23"/>
    </row>
    <row r="10" spans="1:13" x14ac:dyDescent="0.25">
      <c r="A10" s="27"/>
      <c r="B10" s="28"/>
      <c r="C10" s="29"/>
      <c r="D10" s="30"/>
      <c r="E10" s="31"/>
      <c r="F10" s="32"/>
      <c r="G10" s="33"/>
      <c r="H10" s="33"/>
      <c r="I10" s="34"/>
      <c r="J10" s="35"/>
      <c r="K10" s="36"/>
    </row>
    <row r="11" spans="1:13" x14ac:dyDescent="0.25">
      <c r="A11" s="95">
        <v>42002</v>
      </c>
      <c r="B11" s="369" t="s">
        <v>8171</v>
      </c>
      <c r="C11" s="39" t="s">
        <v>8172</v>
      </c>
      <c r="D11" s="45" t="s">
        <v>8264</v>
      </c>
      <c r="E11" s="144" t="s">
        <v>24</v>
      </c>
      <c r="F11" s="98">
        <v>80000</v>
      </c>
      <c r="G11" s="99">
        <v>1</v>
      </c>
      <c r="H11" s="150">
        <v>1</v>
      </c>
      <c r="I11" s="144"/>
      <c r="J11" s="43">
        <f>H11*F11</f>
        <v>80000</v>
      </c>
      <c r="K11" s="44" t="s">
        <v>7786</v>
      </c>
      <c r="L11" s="93"/>
      <c r="M11" t="s">
        <v>8169</v>
      </c>
    </row>
    <row r="12" spans="1:13" x14ac:dyDescent="0.25">
      <c r="A12" s="37"/>
      <c r="B12" s="40"/>
      <c r="C12" s="39"/>
      <c r="D12" s="40"/>
      <c r="E12" s="40"/>
      <c r="F12" s="41"/>
      <c r="G12" s="42"/>
      <c r="H12" s="42"/>
      <c r="I12" s="40"/>
      <c r="J12" s="43">
        <f t="shared" ref="J12:J33" si="0">H12*F12</f>
        <v>0</v>
      </c>
      <c r="K12" s="44"/>
      <c r="L12" s="93"/>
    </row>
    <row r="13" spans="1:13" x14ac:dyDescent="0.25">
      <c r="A13" s="37">
        <v>42002</v>
      </c>
      <c r="B13" s="40" t="s">
        <v>8166</v>
      </c>
      <c r="C13" s="39" t="s">
        <v>8167</v>
      </c>
      <c r="D13" s="40" t="s">
        <v>8256</v>
      </c>
      <c r="E13" s="40" t="s">
        <v>24</v>
      </c>
      <c r="F13" s="41">
        <v>32000</v>
      </c>
      <c r="G13" s="42">
        <v>1</v>
      </c>
      <c r="H13" s="42">
        <v>1</v>
      </c>
      <c r="I13" s="40"/>
      <c r="J13" s="43">
        <f t="shared" si="0"/>
        <v>32000</v>
      </c>
      <c r="K13" s="44" t="s">
        <v>7785</v>
      </c>
      <c r="L13" s="93"/>
      <c r="M13" t="s">
        <v>8170</v>
      </c>
    </row>
    <row r="14" spans="1:13" x14ac:dyDescent="0.25">
      <c r="A14" s="37"/>
      <c r="B14" s="40"/>
      <c r="C14" s="46"/>
      <c r="D14" s="56"/>
      <c r="E14" s="38"/>
      <c r="F14" s="48"/>
      <c r="G14" s="49"/>
      <c r="H14" s="49"/>
      <c r="I14" s="38"/>
      <c r="J14" s="43">
        <f t="shared" si="0"/>
        <v>0</v>
      </c>
      <c r="K14" s="44"/>
      <c r="L14" s="93"/>
    </row>
    <row r="15" spans="1:13" x14ac:dyDescent="0.25">
      <c r="A15" s="37">
        <v>42002</v>
      </c>
      <c r="B15" s="40" t="s">
        <v>8166</v>
      </c>
      <c r="C15" s="50" t="s">
        <v>8168</v>
      </c>
      <c r="D15" s="38" t="s">
        <v>8263</v>
      </c>
      <c r="E15" s="38" t="s">
        <v>24</v>
      </c>
      <c r="F15" s="51">
        <v>9000</v>
      </c>
      <c r="G15" s="49">
        <v>1</v>
      </c>
      <c r="H15" s="49">
        <v>1</v>
      </c>
      <c r="I15" s="52"/>
      <c r="J15" s="43">
        <f t="shared" si="0"/>
        <v>9000</v>
      </c>
      <c r="K15" s="44" t="s">
        <v>7785</v>
      </c>
      <c r="L15" s="93"/>
      <c r="M15" t="s">
        <v>8170</v>
      </c>
    </row>
    <row r="16" spans="1:13" x14ac:dyDescent="0.25">
      <c r="A16" s="93"/>
      <c r="B16" s="93"/>
      <c r="C16" s="93"/>
      <c r="D16" s="93"/>
      <c r="E16" s="93"/>
      <c r="F16" s="93"/>
      <c r="G16" s="93"/>
      <c r="H16" s="93"/>
      <c r="I16" s="93"/>
      <c r="J16" s="43">
        <f t="shared" si="0"/>
        <v>0</v>
      </c>
      <c r="K16" s="93"/>
      <c r="L16" s="93"/>
    </row>
    <row r="17" spans="1:12" x14ac:dyDescent="0.25">
      <c r="A17" s="93"/>
      <c r="B17" s="93"/>
      <c r="C17" s="93"/>
      <c r="D17" s="93"/>
      <c r="E17" s="93"/>
      <c r="F17" s="93"/>
      <c r="G17" s="93"/>
      <c r="H17" s="93"/>
      <c r="I17" s="93"/>
      <c r="J17" s="43">
        <f t="shared" si="0"/>
        <v>0</v>
      </c>
      <c r="K17" s="93"/>
      <c r="L17" s="93"/>
    </row>
    <row r="18" spans="1:12" x14ac:dyDescent="0.25">
      <c r="A18" s="54"/>
      <c r="B18" s="52"/>
      <c r="C18" s="55"/>
      <c r="D18" s="38"/>
      <c r="E18" s="38"/>
      <c r="F18" s="51"/>
      <c r="G18" s="49"/>
      <c r="H18" s="49"/>
      <c r="I18" s="52"/>
      <c r="J18" s="43">
        <f t="shared" si="0"/>
        <v>0</v>
      </c>
      <c r="K18" s="44"/>
      <c r="L18" s="93"/>
    </row>
    <row r="19" spans="1:12" x14ac:dyDescent="0.25">
      <c r="A19" s="54"/>
      <c r="B19" s="52"/>
      <c r="C19" s="55"/>
      <c r="D19" s="38"/>
      <c r="E19" s="38"/>
      <c r="F19" s="51"/>
      <c r="G19" s="49"/>
      <c r="H19" s="49"/>
      <c r="I19" s="52"/>
      <c r="J19" s="43">
        <f t="shared" si="0"/>
        <v>0</v>
      </c>
      <c r="K19" s="44"/>
      <c r="L19" s="93"/>
    </row>
    <row r="20" spans="1:12" x14ac:dyDescent="0.25">
      <c r="A20" s="54"/>
      <c r="B20" s="52"/>
      <c r="C20" s="55"/>
      <c r="D20" s="56"/>
      <c r="E20" s="38"/>
      <c r="F20" s="51"/>
      <c r="G20" s="49"/>
      <c r="H20" s="49"/>
      <c r="I20" s="52"/>
      <c r="J20" s="43">
        <f t="shared" si="0"/>
        <v>0</v>
      </c>
      <c r="K20" s="44"/>
      <c r="L20" s="93"/>
    </row>
    <row r="21" spans="1:12" x14ac:dyDescent="0.25">
      <c r="A21" s="54"/>
      <c r="B21" s="52"/>
      <c r="C21" s="55"/>
      <c r="D21" s="38"/>
      <c r="E21" s="38"/>
      <c r="F21" s="51"/>
      <c r="G21" s="49"/>
      <c r="H21" s="49"/>
      <c r="I21" s="52"/>
      <c r="J21" s="43">
        <f t="shared" si="0"/>
        <v>0</v>
      </c>
      <c r="K21" s="44"/>
      <c r="L21" s="93"/>
    </row>
    <row r="22" spans="1:12" x14ac:dyDescent="0.25">
      <c r="A22" s="54"/>
      <c r="B22" s="52"/>
      <c r="C22" s="52"/>
      <c r="D22" s="38"/>
      <c r="E22" s="52"/>
      <c r="F22" s="52"/>
      <c r="G22" s="49"/>
      <c r="H22" s="49"/>
      <c r="I22" s="52"/>
      <c r="J22" s="43">
        <f t="shared" si="0"/>
        <v>0</v>
      </c>
      <c r="K22" s="53"/>
      <c r="L22" s="93"/>
    </row>
    <row r="23" spans="1:12" x14ac:dyDescent="0.25">
      <c r="A23" s="54"/>
      <c r="B23" s="38"/>
      <c r="C23" s="57"/>
      <c r="D23" s="38"/>
      <c r="E23" s="38"/>
      <c r="F23" s="51"/>
      <c r="G23" s="49"/>
      <c r="H23" s="49"/>
      <c r="I23" s="38"/>
      <c r="J23" s="43">
        <f t="shared" si="0"/>
        <v>0</v>
      </c>
      <c r="K23" s="53"/>
      <c r="L23" s="93"/>
    </row>
    <row r="24" spans="1:12" x14ac:dyDescent="0.25">
      <c r="A24" s="54"/>
      <c r="B24" s="38"/>
      <c r="C24" s="57"/>
      <c r="D24" s="38"/>
      <c r="E24" s="38"/>
      <c r="F24" s="51"/>
      <c r="G24" s="49"/>
      <c r="H24" s="49"/>
      <c r="I24" s="38"/>
      <c r="J24" s="43">
        <f t="shared" si="0"/>
        <v>0</v>
      </c>
      <c r="K24" s="44"/>
      <c r="L24" s="93"/>
    </row>
    <row r="25" spans="1:12" x14ac:dyDescent="0.25">
      <c r="A25" s="54"/>
      <c r="B25" s="38"/>
      <c r="C25" s="57"/>
      <c r="D25" s="38"/>
      <c r="E25" s="38"/>
      <c r="F25" s="51"/>
      <c r="G25" s="49"/>
      <c r="H25" s="49"/>
      <c r="I25" s="38"/>
      <c r="J25" s="43">
        <f t="shared" si="0"/>
        <v>0</v>
      </c>
      <c r="K25" s="44"/>
      <c r="L25" s="93"/>
    </row>
    <row r="26" spans="1:12" x14ac:dyDescent="0.25">
      <c r="A26" s="58"/>
      <c r="B26" s="59"/>
      <c r="C26" s="59"/>
      <c r="D26" s="60"/>
      <c r="E26" s="59"/>
      <c r="F26" s="59"/>
      <c r="G26" s="61"/>
      <c r="H26" s="61"/>
      <c r="I26" s="59"/>
      <c r="J26" s="43">
        <f t="shared" si="0"/>
        <v>0</v>
      </c>
      <c r="K26" s="53"/>
      <c r="L26" s="93"/>
    </row>
    <row r="27" spans="1:12" x14ac:dyDescent="0.25">
      <c r="A27" s="54"/>
      <c r="B27" s="38"/>
      <c r="C27" s="50"/>
      <c r="D27" s="38"/>
      <c r="E27" s="38"/>
      <c r="F27" s="51"/>
      <c r="G27" s="49"/>
      <c r="H27" s="49"/>
      <c r="I27" s="38"/>
      <c r="J27" s="43">
        <f t="shared" si="0"/>
        <v>0</v>
      </c>
      <c r="K27" s="53"/>
      <c r="L27" s="93"/>
    </row>
    <row r="28" spans="1:12" x14ac:dyDescent="0.25">
      <c r="A28" s="62"/>
      <c r="B28" s="52"/>
      <c r="C28" s="63"/>
      <c r="D28" s="38"/>
      <c r="E28" s="52"/>
      <c r="F28" s="52"/>
      <c r="G28" s="49"/>
      <c r="H28" s="49"/>
      <c r="I28" s="52"/>
      <c r="J28" s="43">
        <f t="shared" si="0"/>
        <v>0</v>
      </c>
      <c r="K28" s="44"/>
      <c r="L28" s="93"/>
    </row>
    <row r="29" spans="1:12" x14ac:dyDescent="0.25">
      <c r="A29" s="54"/>
      <c r="B29" s="38"/>
      <c r="C29" s="57"/>
      <c r="D29" s="38"/>
      <c r="E29" s="38"/>
      <c r="F29" s="51"/>
      <c r="G29" s="49"/>
      <c r="H29" s="49"/>
      <c r="I29" s="38"/>
      <c r="J29" s="43">
        <f t="shared" si="0"/>
        <v>0</v>
      </c>
      <c r="K29" s="44"/>
      <c r="L29" s="93"/>
    </row>
    <row r="30" spans="1:12" x14ac:dyDescent="0.25">
      <c r="A30" s="54"/>
      <c r="B30" s="38"/>
      <c r="C30" s="57"/>
      <c r="D30" s="38"/>
      <c r="E30" s="38"/>
      <c r="F30" s="51"/>
      <c r="G30" s="49"/>
      <c r="H30" s="49"/>
      <c r="I30" s="38"/>
      <c r="J30" s="43">
        <f t="shared" si="0"/>
        <v>0</v>
      </c>
      <c r="K30" s="44"/>
    </row>
    <row r="31" spans="1:12" x14ac:dyDescent="0.25">
      <c r="A31" s="54"/>
      <c r="B31" s="38"/>
      <c r="C31" s="57"/>
      <c r="D31" s="38"/>
      <c r="E31" s="38"/>
      <c r="F31" s="51"/>
      <c r="G31" s="49"/>
      <c r="H31" s="49"/>
      <c r="I31" s="38"/>
      <c r="J31" s="43">
        <f t="shared" si="0"/>
        <v>0</v>
      </c>
      <c r="K31" s="44"/>
    </row>
    <row r="32" spans="1:12" x14ac:dyDescent="0.25">
      <c r="A32" s="54"/>
      <c r="B32" s="38"/>
      <c r="C32" s="57"/>
      <c r="D32" s="38"/>
      <c r="E32" s="38"/>
      <c r="F32" s="51"/>
      <c r="G32" s="49"/>
      <c r="H32" s="49"/>
      <c r="I32" s="38"/>
      <c r="J32" s="43">
        <f t="shared" si="0"/>
        <v>0</v>
      </c>
      <c r="K32" s="44"/>
    </row>
    <row r="33" spans="1:11" x14ac:dyDescent="0.25">
      <c r="A33" s="54"/>
      <c r="B33" s="38"/>
      <c r="C33" s="57"/>
      <c r="D33" s="38"/>
      <c r="E33" s="38"/>
      <c r="F33" s="51"/>
      <c r="G33" s="64"/>
      <c r="H33" s="64"/>
      <c r="I33" s="38"/>
      <c r="J33" s="43">
        <f t="shared" si="0"/>
        <v>0</v>
      </c>
      <c r="K33" s="44"/>
    </row>
    <row r="34" spans="1:11" x14ac:dyDescent="0.25">
      <c r="A34" s="65"/>
      <c r="B34" s="23"/>
      <c r="C34" s="66"/>
      <c r="D34" s="13"/>
      <c r="E34" s="67"/>
      <c r="F34" s="68"/>
      <c r="G34" s="1952" t="s">
        <v>377</v>
      </c>
      <c r="H34" s="1953"/>
      <c r="I34" s="1954"/>
      <c r="J34" s="69">
        <f>SUM(J10:J33)</f>
        <v>121000</v>
      </c>
      <c r="K34" s="23"/>
    </row>
    <row r="35" spans="1:11" ht="15.75" x14ac:dyDescent="0.25">
      <c r="A35" s="1923" t="s">
        <v>0</v>
      </c>
      <c r="B35" s="1923"/>
      <c r="C35" s="1923"/>
      <c r="D35" s="1923"/>
      <c r="E35" s="1923"/>
      <c r="F35" s="1923"/>
      <c r="G35" s="1923"/>
      <c r="H35" s="1923"/>
      <c r="I35" s="1923"/>
      <c r="J35" s="1923"/>
      <c r="K35" s="1923"/>
    </row>
    <row r="36" spans="1:11" ht="15.75" x14ac:dyDescent="0.25">
      <c r="A36" s="1"/>
      <c r="B36" s="2"/>
      <c r="C36" s="1924" t="s">
        <v>8252</v>
      </c>
      <c r="D36" s="1924"/>
      <c r="E36" s="1924"/>
      <c r="F36" s="1924"/>
      <c r="G36" s="1924"/>
      <c r="H36" s="1924"/>
      <c r="I36" s="1924"/>
      <c r="J36" s="3"/>
      <c r="K36" s="2"/>
    </row>
    <row r="37" spans="1:11" x14ac:dyDescent="0.25">
      <c r="A37" s="1925"/>
      <c r="B37" s="1925"/>
      <c r="C37" s="1925"/>
      <c r="D37" s="1925"/>
      <c r="E37" s="1925"/>
      <c r="F37" s="1925"/>
      <c r="G37" s="1925"/>
      <c r="H37" s="1925"/>
      <c r="I37" s="1925"/>
      <c r="J37" s="1925"/>
      <c r="K37" s="1925"/>
    </row>
    <row r="38" spans="1:11" ht="15.75" x14ac:dyDescent="0.25">
      <c r="A38" s="1924" t="s">
        <v>8262</v>
      </c>
      <c r="B38" s="1924"/>
      <c r="C38" s="1924"/>
      <c r="D38" s="1924"/>
      <c r="E38" s="1924"/>
      <c r="F38" s="1924"/>
      <c r="G38" s="1924"/>
      <c r="H38" s="1924"/>
      <c r="I38" s="1924"/>
      <c r="J38" s="1924"/>
      <c r="K38" s="1924"/>
    </row>
    <row r="39" spans="1:11" x14ac:dyDescent="0.25">
      <c r="A39" s="4"/>
      <c r="B39" s="840"/>
      <c r="C39" s="840"/>
      <c r="D39" s="6"/>
      <c r="E39" s="6"/>
      <c r="F39" s="6"/>
      <c r="G39" s="7"/>
      <c r="H39" s="7"/>
      <c r="I39" s="6"/>
      <c r="J39" s="6"/>
      <c r="K39" s="8"/>
    </row>
    <row r="40" spans="1:11" x14ac:dyDescent="0.25">
      <c r="A40" s="1926" t="s">
        <v>2</v>
      </c>
      <c r="B40" s="1926"/>
      <c r="C40" s="1926"/>
      <c r="D40" s="1926"/>
      <c r="E40" s="1926"/>
      <c r="F40" s="1926"/>
      <c r="G40" s="1926"/>
      <c r="H40" s="1926"/>
      <c r="I40" s="1926"/>
      <c r="J40" s="1926"/>
      <c r="K40" s="1926"/>
    </row>
    <row r="41" spans="1:11" x14ac:dyDescent="0.25">
      <c r="A41" s="120"/>
      <c r="B41" s="100"/>
      <c r="C41" s="101"/>
      <c r="D41" s="121"/>
      <c r="E41" s="121"/>
      <c r="F41" s="122"/>
      <c r="G41" s="123"/>
      <c r="H41" s="123"/>
      <c r="I41" s="121"/>
      <c r="J41" s="121"/>
      <c r="K41" s="101"/>
    </row>
    <row r="42" spans="1:11" x14ac:dyDescent="0.25">
      <c r="A42" s="120"/>
      <c r="B42" s="122"/>
      <c r="C42" s="122"/>
      <c r="D42" s="122"/>
      <c r="E42" s="122"/>
      <c r="F42" s="122"/>
      <c r="G42" s="233"/>
      <c r="H42" s="233"/>
      <c r="I42" s="234"/>
      <c r="J42" s="234"/>
      <c r="K42" s="122"/>
    </row>
    <row r="43" spans="1:11" x14ac:dyDescent="0.25">
      <c r="A43" s="1947" t="s">
        <v>379</v>
      </c>
      <c r="B43" s="1947"/>
      <c r="C43" s="88"/>
      <c r="D43" s="842" t="s">
        <v>380</v>
      </c>
      <c r="E43" s="125"/>
      <c r="F43" s="126"/>
      <c r="G43" s="125"/>
      <c r="H43" s="127"/>
      <c r="I43" s="125"/>
      <c r="J43" s="128"/>
      <c r="K43" s="129" t="s">
        <v>381</v>
      </c>
    </row>
    <row r="44" spans="1:11" x14ac:dyDescent="0.25">
      <c r="A44" s="128"/>
      <c r="B44" s="842"/>
      <c r="C44" s="88"/>
      <c r="D44" s="125"/>
      <c r="E44" s="125"/>
      <c r="F44" s="126"/>
      <c r="G44" s="125"/>
      <c r="H44" s="127"/>
      <c r="I44" s="125"/>
      <c r="J44" s="128"/>
      <c r="K44" s="842"/>
    </row>
    <row r="45" spans="1:11" x14ac:dyDescent="0.25">
      <c r="A45" s="128"/>
      <c r="B45" s="842"/>
      <c r="C45" s="88"/>
      <c r="D45" s="125"/>
      <c r="E45" s="125"/>
      <c r="F45" s="126"/>
      <c r="G45" s="125"/>
      <c r="H45" s="127"/>
      <c r="I45" s="125"/>
      <c r="J45" s="128"/>
      <c r="K45" s="842"/>
    </row>
    <row r="46" spans="1:11" x14ac:dyDescent="0.25">
      <c r="A46" s="128"/>
      <c r="B46" s="842"/>
      <c r="C46" s="88"/>
      <c r="D46" s="125"/>
      <c r="E46" s="125"/>
      <c r="F46" s="126"/>
      <c r="G46" s="125"/>
      <c r="H46" s="127"/>
      <c r="I46" s="125"/>
      <c r="J46" s="128"/>
      <c r="K46" s="842"/>
    </row>
    <row r="47" spans="1:11" x14ac:dyDescent="0.25">
      <c r="A47" s="128"/>
      <c r="B47" s="132" t="s">
        <v>389</v>
      </c>
      <c r="C47" s="128"/>
      <c r="D47" s="843"/>
      <c r="E47" s="843" t="s">
        <v>382</v>
      </c>
      <c r="F47" s="843"/>
      <c r="G47" s="844"/>
      <c r="H47" s="844"/>
      <c r="I47" s="844"/>
      <c r="J47" s="843" t="s">
        <v>385</v>
      </c>
      <c r="K47" s="843"/>
    </row>
    <row r="48" spans="1:11" x14ac:dyDescent="0.25">
      <c r="A48" s="128"/>
      <c r="B48" s="102" t="s">
        <v>386</v>
      </c>
      <c r="C48" s="128"/>
      <c r="D48" s="842"/>
      <c r="E48" s="842" t="s">
        <v>386</v>
      </c>
      <c r="F48" s="842"/>
      <c r="G48" s="842"/>
      <c r="H48" s="842"/>
      <c r="I48" s="842"/>
      <c r="J48" s="842" t="s">
        <v>387</v>
      </c>
      <c r="K48" s="842"/>
    </row>
    <row r="49" spans="1:11" x14ac:dyDescent="0.25">
      <c r="A49" s="128"/>
      <c r="B49" s="842"/>
      <c r="C49" s="88"/>
      <c r="D49" s="125"/>
      <c r="E49" s="125"/>
      <c r="F49" s="126"/>
      <c r="G49" s="125"/>
      <c r="H49" s="127"/>
      <c r="I49" s="125"/>
      <c r="J49" s="128"/>
      <c r="K49" s="131" t="s">
        <v>388</v>
      </c>
    </row>
    <row r="50" spans="1:11" x14ac:dyDescent="0.25">
      <c r="A50" s="128"/>
      <c r="B50" s="842"/>
      <c r="C50" s="88"/>
      <c r="D50" s="125"/>
      <c r="E50" s="125"/>
      <c r="F50" s="126"/>
      <c r="G50" s="125"/>
      <c r="H50" s="127"/>
      <c r="I50" s="125"/>
      <c r="J50" s="128"/>
      <c r="K50" s="131"/>
    </row>
    <row r="51" spans="1:11" x14ac:dyDescent="0.25">
      <c r="A51" s="128"/>
      <c r="B51" s="842"/>
      <c r="C51" s="88"/>
      <c r="D51" s="125"/>
      <c r="E51" s="128"/>
      <c r="F51" s="126"/>
      <c r="G51" s="125"/>
      <c r="H51" s="127"/>
      <c r="I51" s="125"/>
      <c r="J51" s="128"/>
      <c r="K51" s="842"/>
    </row>
    <row r="52" spans="1:11" x14ac:dyDescent="0.25">
      <c r="A52" s="128"/>
      <c r="B52" s="128"/>
      <c r="C52" s="88"/>
      <c r="D52" s="845"/>
      <c r="E52" s="844" t="s">
        <v>391</v>
      </c>
      <c r="F52" s="845"/>
      <c r="G52" s="128"/>
      <c r="H52" s="844"/>
      <c r="I52" s="844"/>
      <c r="J52" s="128"/>
      <c r="K52" s="842"/>
    </row>
    <row r="53" spans="1:11" x14ac:dyDescent="0.25">
      <c r="A53" s="128"/>
      <c r="B53" s="128"/>
      <c r="C53" s="88"/>
      <c r="D53" s="846"/>
      <c r="E53" s="842" t="s">
        <v>392</v>
      </c>
      <c r="F53" s="846"/>
      <c r="G53" s="128"/>
      <c r="H53" s="842"/>
      <c r="I53" s="842"/>
      <c r="J53" s="128"/>
      <c r="K53" s="842"/>
    </row>
    <row r="54" spans="1:11" x14ac:dyDescent="0.25">
      <c r="A54" s="133"/>
      <c r="B54" s="101"/>
      <c r="C54" s="135"/>
      <c r="D54" s="47"/>
      <c r="E54" s="100"/>
      <c r="F54" s="84"/>
      <c r="G54" s="102"/>
      <c r="H54" s="102"/>
      <c r="I54" s="101"/>
      <c r="J54" s="86"/>
      <c r="K54" s="100"/>
    </row>
    <row r="55" spans="1:11" x14ac:dyDescent="0.25">
      <c r="A55" s="133"/>
      <c r="B55" s="101"/>
      <c r="C55" s="135"/>
      <c r="D55" s="100"/>
      <c r="E55" s="100"/>
      <c r="F55" s="84"/>
      <c r="G55" s="102"/>
      <c r="H55" s="102"/>
      <c r="I55" s="101"/>
      <c r="J55" s="86"/>
      <c r="K55" s="100"/>
    </row>
    <row r="56" spans="1:11" x14ac:dyDescent="0.25">
      <c r="A56" s="133"/>
      <c r="B56" s="101"/>
      <c r="C56" s="101"/>
      <c r="D56" s="100"/>
      <c r="E56" s="101"/>
      <c r="F56" s="101"/>
      <c r="G56" s="102"/>
      <c r="H56" s="102"/>
      <c r="I56" s="101"/>
      <c r="J56" s="86"/>
      <c r="K56" s="101"/>
    </row>
    <row r="57" spans="1:11" x14ac:dyDescent="0.25">
      <c r="A57" s="133"/>
      <c r="B57" s="100"/>
      <c r="C57" s="134"/>
      <c r="D57" s="100"/>
      <c r="E57" s="100"/>
      <c r="F57" s="84"/>
      <c r="G57" s="102"/>
      <c r="H57" s="102"/>
      <c r="I57" s="100"/>
      <c r="J57" s="86"/>
      <c r="K57" s="101"/>
    </row>
    <row r="58" spans="1:11" x14ac:dyDescent="0.25">
      <c r="A58" s="133"/>
      <c r="B58" s="100"/>
      <c r="C58" s="134"/>
      <c r="D58" s="100"/>
      <c r="E58" s="100"/>
      <c r="F58" s="84"/>
      <c r="G58" s="102"/>
      <c r="H58" s="102"/>
      <c r="I58" s="100"/>
      <c r="J58" s="86"/>
      <c r="K58" s="100"/>
    </row>
    <row r="59" spans="1:11" x14ac:dyDescent="0.25">
      <c r="A59" s="133"/>
      <c r="B59" s="100"/>
      <c r="C59" s="134"/>
      <c r="D59" s="100"/>
      <c r="E59" s="100"/>
      <c r="F59" s="84"/>
      <c r="G59" s="102"/>
      <c r="H59" s="102"/>
      <c r="I59" s="100"/>
      <c r="J59" s="86"/>
      <c r="K59" s="100"/>
    </row>
    <row r="60" spans="1:11" x14ac:dyDescent="0.25">
      <c r="A60" s="261"/>
      <c r="B60" s="249"/>
      <c r="C60" s="249"/>
      <c r="D60" s="248"/>
      <c r="E60" s="249"/>
      <c r="F60" s="249"/>
      <c r="G60" s="251"/>
      <c r="H60" s="251"/>
      <c r="I60" s="249"/>
      <c r="J60" s="86"/>
      <c r="K60" s="101"/>
    </row>
    <row r="61" spans="1:11" x14ac:dyDescent="0.25">
      <c r="A61" s="133"/>
      <c r="B61" s="100"/>
      <c r="C61" s="262"/>
      <c r="D61" s="100"/>
      <c r="E61" s="100"/>
      <c r="F61" s="84"/>
      <c r="G61" s="102"/>
      <c r="H61" s="102"/>
      <c r="I61" s="100"/>
      <c r="J61" s="86"/>
      <c r="K61" s="101"/>
    </row>
    <row r="62" spans="1:11" x14ac:dyDescent="0.25">
      <c r="A62" s="263"/>
      <c r="B62" s="101"/>
      <c r="C62" s="264"/>
      <c r="D62" s="100"/>
      <c r="E62" s="101"/>
      <c r="F62" s="101"/>
      <c r="G62" s="102"/>
      <c r="H62" s="102"/>
      <c r="I62" s="101"/>
      <c r="J62" s="86"/>
      <c r="K62" s="100"/>
    </row>
    <row r="63" spans="1:11" x14ac:dyDescent="0.25">
      <c r="A63" s="133"/>
      <c r="B63" s="100"/>
      <c r="C63" s="134"/>
      <c r="D63" s="100"/>
      <c r="E63" s="100"/>
      <c r="F63" s="84"/>
      <c r="G63" s="102"/>
      <c r="H63" s="102"/>
      <c r="I63" s="100"/>
      <c r="J63" s="86"/>
      <c r="K63" s="100"/>
    </row>
    <row r="64" spans="1:11" x14ac:dyDescent="0.25">
      <c r="A64" s="133"/>
      <c r="B64" s="100"/>
      <c r="C64" s="134"/>
      <c r="D64" s="100"/>
      <c r="E64" s="100"/>
      <c r="F64" s="84"/>
      <c r="G64" s="102"/>
      <c r="H64" s="102"/>
      <c r="I64" s="100"/>
      <c r="J64" s="86"/>
      <c r="K64" s="100"/>
    </row>
    <row r="65" spans="1:11" x14ac:dyDescent="0.25">
      <c r="A65" s="133"/>
      <c r="B65" s="100"/>
      <c r="C65" s="134"/>
      <c r="D65" s="100"/>
      <c r="E65" s="100"/>
      <c r="F65" s="84"/>
      <c r="G65" s="102"/>
      <c r="H65" s="102"/>
      <c r="I65" s="100"/>
      <c r="J65" s="86"/>
      <c r="K65" s="100"/>
    </row>
    <row r="66" spans="1:11" x14ac:dyDescent="0.25">
      <c r="A66" s="133"/>
      <c r="B66" s="100"/>
      <c r="C66" s="134"/>
      <c r="D66" s="100"/>
      <c r="E66" s="100"/>
      <c r="F66" s="84"/>
      <c r="G66" s="102"/>
      <c r="H66" s="102"/>
      <c r="I66" s="100"/>
      <c r="J66" s="86"/>
      <c r="K66" s="100"/>
    </row>
    <row r="67" spans="1:11" x14ac:dyDescent="0.25">
      <c r="A67" s="133"/>
      <c r="B67" s="100"/>
      <c r="C67" s="134"/>
      <c r="D67" s="100"/>
      <c r="E67" s="100"/>
      <c r="F67" s="84"/>
      <c r="G67" s="102"/>
      <c r="H67" s="102"/>
      <c r="I67" s="100"/>
      <c r="J67" s="86"/>
      <c r="K67" s="100"/>
    </row>
    <row r="68" spans="1:11" x14ac:dyDescent="0.25">
      <c r="A68" s="133"/>
      <c r="B68" s="100"/>
      <c r="C68" s="101"/>
      <c r="D68" s="122"/>
      <c r="E68" s="122"/>
      <c r="F68" s="265"/>
      <c r="G68" s="1962"/>
      <c r="H68" s="1962"/>
      <c r="I68" s="1962"/>
      <c r="J68" s="266"/>
      <c r="K68" s="100"/>
    </row>
    <row r="69" spans="1:11" ht="15.75" x14ac:dyDescent="0.25">
      <c r="A69" s="1923" t="s">
        <v>0</v>
      </c>
      <c r="B69" s="1923"/>
      <c r="C69" s="1923"/>
      <c r="D69" s="1923"/>
      <c r="E69" s="1923"/>
      <c r="F69" s="1923"/>
      <c r="G69" s="1923"/>
      <c r="H69" s="1923"/>
      <c r="I69" s="1923"/>
      <c r="J69" s="1923"/>
      <c r="K69" s="1923"/>
    </row>
    <row r="70" spans="1:11" ht="15.75" x14ac:dyDescent="0.25">
      <c r="A70" s="1"/>
      <c r="B70" s="2"/>
      <c r="C70" s="1924" t="s">
        <v>22</v>
      </c>
      <c r="D70" s="1924"/>
      <c r="E70" s="1924"/>
      <c r="F70" s="1924"/>
      <c r="G70" s="1924"/>
      <c r="H70" s="1924"/>
      <c r="I70" s="1924"/>
      <c r="J70" s="3"/>
      <c r="K70" s="2" t="s">
        <v>1</v>
      </c>
    </row>
    <row r="71" spans="1:11" x14ac:dyDescent="0.25">
      <c r="A71" s="1925"/>
      <c r="B71" s="1925"/>
      <c r="C71" s="1925"/>
      <c r="D71" s="1925"/>
      <c r="E71" s="1925"/>
      <c r="F71" s="1925"/>
      <c r="G71" s="1925"/>
      <c r="H71" s="1925"/>
      <c r="I71" s="1925"/>
      <c r="J71" s="1925"/>
      <c r="K71" s="1925"/>
    </row>
    <row r="72" spans="1:11" ht="15.75" x14ac:dyDescent="0.25">
      <c r="A72" s="1924" t="s">
        <v>8262</v>
      </c>
      <c r="B72" s="1924"/>
      <c r="C72" s="1924"/>
      <c r="D72" s="1924"/>
      <c r="E72" s="1924"/>
      <c r="F72" s="1924"/>
      <c r="G72" s="1924"/>
      <c r="H72" s="1924"/>
      <c r="I72" s="1924"/>
      <c r="J72" s="1924"/>
      <c r="K72" s="1924"/>
    </row>
    <row r="73" spans="1:11" x14ac:dyDescent="0.25">
      <c r="A73" s="4"/>
      <c r="B73" s="745"/>
      <c r="C73" s="745"/>
      <c r="D73" s="6"/>
      <c r="E73" s="6"/>
      <c r="F73" s="6"/>
      <c r="G73" s="7"/>
      <c r="H73" s="7"/>
      <c r="I73" s="6"/>
      <c r="J73" s="6"/>
      <c r="K73" s="8"/>
    </row>
    <row r="74" spans="1:11" x14ac:dyDescent="0.25">
      <c r="A74" s="1926" t="s">
        <v>2</v>
      </c>
      <c r="B74" s="1926"/>
      <c r="C74" s="1926"/>
      <c r="D74" s="1926"/>
      <c r="E74" s="1926"/>
      <c r="F74" s="1926"/>
      <c r="G74" s="1926"/>
      <c r="H74" s="1926"/>
      <c r="I74" s="1926"/>
      <c r="J74" s="1926"/>
      <c r="K74" s="1926"/>
    </row>
    <row r="75" spans="1:11" x14ac:dyDescent="0.25">
      <c r="A75" s="9"/>
      <c r="B75" s="10"/>
      <c r="C75" s="11"/>
      <c r="D75" s="12"/>
      <c r="E75" s="12"/>
      <c r="F75" s="13"/>
      <c r="G75" s="14"/>
      <c r="H75" s="14"/>
      <c r="I75" s="12"/>
      <c r="J75" s="12"/>
      <c r="K75" s="11"/>
    </row>
    <row r="76" spans="1:11" x14ac:dyDescent="0.25">
      <c r="A76" s="15" t="s">
        <v>3</v>
      </c>
      <c r="B76" s="16" t="s">
        <v>4</v>
      </c>
      <c r="C76" s="17" t="s">
        <v>5</v>
      </c>
      <c r="D76" s="16" t="s">
        <v>6</v>
      </c>
      <c r="E76" s="16" t="s">
        <v>7</v>
      </c>
      <c r="F76" s="16" t="s">
        <v>8</v>
      </c>
      <c r="G76" s="18" t="s">
        <v>9</v>
      </c>
      <c r="H76" s="18" t="s">
        <v>10</v>
      </c>
      <c r="I76" s="19" t="s">
        <v>11</v>
      </c>
      <c r="J76" s="20" t="s">
        <v>12</v>
      </c>
      <c r="K76" s="17" t="s">
        <v>13</v>
      </c>
    </row>
    <row r="77" spans="1:11" x14ac:dyDescent="0.25">
      <c r="A77" s="21"/>
      <c r="B77" s="22"/>
      <c r="C77" s="23"/>
      <c r="D77" s="24" t="s">
        <v>14</v>
      </c>
      <c r="E77" s="24" t="s">
        <v>15</v>
      </c>
      <c r="F77" s="24" t="s">
        <v>16</v>
      </c>
      <c r="G77" s="25" t="s">
        <v>17</v>
      </c>
      <c r="H77" s="26" t="s">
        <v>18</v>
      </c>
      <c r="I77" s="17" t="s">
        <v>19</v>
      </c>
      <c r="J77" s="24" t="s">
        <v>16</v>
      </c>
      <c r="K77" s="23"/>
    </row>
    <row r="78" spans="1:11" x14ac:dyDescent="0.25">
      <c r="A78" s="27"/>
      <c r="B78" s="28"/>
      <c r="C78" s="29"/>
      <c r="D78" s="30"/>
      <c r="E78" s="31"/>
      <c r="F78" s="32"/>
      <c r="G78" s="33"/>
      <c r="H78" s="33"/>
      <c r="I78" s="34"/>
      <c r="J78" s="35"/>
      <c r="K78" s="36"/>
    </row>
    <row r="79" spans="1:11" x14ac:dyDescent="0.25">
      <c r="A79" s="524" t="s">
        <v>630</v>
      </c>
      <c r="B79" s="44" t="s">
        <v>631</v>
      </c>
      <c r="C79" s="134" t="s">
        <v>632</v>
      </c>
      <c r="D79" s="85"/>
      <c r="E79" s="100" t="s">
        <v>24</v>
      </c>
      <c r="F79" s="178">
        <v>12246</v>
      </c>
      <c r="G79" s="102">
        <v>1</v>
      </c>
      <c r="H79" s="85">
        <v>1</v>
      </c>
      <c r="I79" s="100"/>
      <c r="J79" s="170">
        <f>H79*F79</f>
        <v>12246</v>
      </c>
      <c r="K79" s="44" t="s">
        <v>492</v>
      </c>
    </row>
    <row r="80" spans="1:11" x14ac:dyDescent="0.25">
      <c r="A80" s="37"/>
      <c r="B80" s="40"/>
      <c r="C80" s="39"/>
      <c r="D80" s="45"/>
      <c r="E80" s="40"/>
      <c r="F80" s="41"/>
      <c r="G80" s="42"/>
      <c r="H80" s="42"/>
      <c r="I80" s="40"/>
      <c r="J80" s="43"/>
      <c r="K80" s="44"/>
    </row>
    <row r="81" spans="1:11" x14ac:dyDescent="0.25">
      <c r="A81" s="54" t="s">
        <v>633</v>
      </c>
      <c r="B81" s="44" t="s">
        <v>634</v>
      </c>
      <c r="C81" s="134" t="s">
        <v>635</v>
      </c>
      <c r="D81" s="44"/>
      <c r="E81" s="100" t="s">
        <v>28</v>
      </c>
      <c r="F81" s="182">
        <v>13245</v>
      </c>
      <c r="G81" s="102">
        <v>1</v>
      </c>
      <c r="H81" s="85">
        <v>1</v>
      </c>
      <c r="I81" s="100"/>
      <c r="J81" s="170">
        <f>H81*F81</f>
        <v>13245</v>
      </c>
      <c r="K81" s="44" t="s">
        <v>636</v>
      </c>
    </row>
    <row r="82" spans="1:11" x14ac:dyDescent="0.25">
      <c r="A82" s="37"/>
      <c r="B82" s="40"/>
      <c r="C82" s="39"/>
      <c r="D82" s="45"/>
      <c r="E82" s="40"/>
      <c r="F82" s="41"/>
      <c r="G82" s="42"/>
      <c r="H82" s="42"/>
      <c r="I82" s="40"/>
      <c r="J82" s="43"/>
      <c r="K82" s="44"/>
    </row>
    <row r="83" spans="1:11" x14ac:dyDescent="0.25">
      <c r="A83" s="79" t="s">
        <v>637</v>
      </c>
      <c r="B83" s="100" t="s">
        <v>638</v>
      </c>
      <c r="C83" s="147" t="s">
        <v>639</v>
      </c>
      <c r="D83" s="100"/>
      <c r="E83" s="44" t="s">
        <v>24</v>
      </c>
      <c r="F83" s="748">
        <v>15210</v>
      </c>
      <c r="G83" s="85">
        <v>1</v>
      </c>
      <c r="H83" s="102">
        <v>1</v>
      </c>
      <c r="I83" s="44"/>
      <c r="J83" s="86">
        <f>H83*F83</f>
        <v>15210</v>
      </c>
      <c r="K83" s="44" t="s">
        <v>492</v>
      </c>
    </row>
    <row r="84" spans="1:11" x14ac:dyDescent="0.25">
      <c r="A84" s="37"/>
      <c r="B84" s="40"/>
      <c r="C84" s="46"/>
      <c r="D84" s="47"/>
      <c r="E84" s="38"/>
      <c r="F84" s="48"/>
      <c r="G84" s="49"/>
      <c r="H84" s="49"/>
      <c r="I84" s="38"/>
      <c r="J84" s="38"/>
      <c r="K84" s="44"/>
    </row>
    <row r="85" spans="1:11" x14ac:dyDescent="0.25">
      <c r="A85" s="524" t="s">
        <v>637</v>
      </c>
      <c r="B85" s="44" t="s">
        <v>640</v>
      </c>
      <c r="C85" s="262"/>
      <c r="D85" s="44"/>
      <c r="E85" s="45" t="s">
        <v>24</v>
      </c>
      <c r="F85" s="186">
        <v>11066</v>
      </c>
      <c r="G85" s="150">
        <v>1</v>
      </c>
      <c r="H85" s="99">
        <v>1</v>
      </c>
      <c r="I85" s="45"/>
      <c r="J85" s="170">
        <f>H85*F85</f>
        <v>11066</v>
      </c>
      <c r="K85" s="44" t="s">
        <v>492</v>
      </c>
    </row>
    <row r="86" spans="1:11" x14ac:dyDescent="0.25">
      <c r="A86" s="54"/>
      <c r="B86" s="52"/>
      <c r="C86" s="55"/>
      <c r="D86" s="38"/>
      <c r="E86" s="38"/>
      <c r="F86" s="51"/>
      <c r="G86" s="49"/>
      <c r="H86" s="49"/>
      <c r="I86" s="52"/>
      <c r="J86" s="52"/>
      <c r="K86" s="44"/>
    </row>
    <row r="87" spans="1:11" x14ac:dyDescent="0.25">
      <c r="A87" s="181" t="s">
        <v>641</v>
      </c>
      <c r="B87" s="44" t="s">
        <v>642</v>
      </c>
      <c r="C87" s="262" t="s">
        <v>643</v>
      </c>
      <c r="D87" s="44"/>
      <c r="E87" s="45" t="s">
        <v>24</v>
      </c>
      <c r="F87" s="182">
        <v>12400</v>
      </c>
      <c r="G87" s="150">
        <v>1</v>
      </c>
      <c r="H87" s="99">
        <v>1</v>
      </c>
      <c r="I87" s="45"/>
      <c r="J87" s="170">
        <f>H87*F87</f>
        <v>12400</v>
      </c>
      <c r="K87" s="44" t="s">
        <v>644</v>
      </c>
    </row>
    <row r="88" spans="1:11" x14ac:dyDescent="0.25">
      <c r="A88" s="54"/>
      <c r="B88" s="52"/>
      <c r="C88" s="55"/>
      <c r="D88" s="56"/>
      <c r="E88" s="38"/>
      <c r="F88" s="51"/>
      <c r="G88" s="49"/>
      <c r="H88" s="49"/>
      <c r="I88" s="52"/>
      <c r="J88" s="52"/>
      <c r="K88" s="44"/>
    </row>
    <row r="89" spans="1:11" x14ac:dyDescent="0.25">
      <c r="A89" s="517" t="s">
        <v>641</v>
      </c>
      <c r="B89" s="45" t="s">
        <v>645</v>
      </c>
      <c r="C89" s="262" t="s">
        <v>646</v>
      </c>
      <c r="D89" s="45"/>
      <c r="E89" s="45" t="s">
        <v>24</v>
      </c>
      <c r="F89" s="98">
        <v>16450</v>
      </c>
      <c r="G89" s="150">
        <v>1</v>
      </c>
      <c r="H89" s="150">
        <v>1</v>
      </c>
      <c r="I89" s="45"/>
      <c r="J89" s="86">
        <f>H89*F89</f>
        <v>16450</v>
      </c>
      <c r="K89" s="100" t="s">
        <v>492</v>
      </c>
    </row>
    <row r="90" spans="1:11" x14ac:dyDescent="0.25">
      <c r="A90" s="54"/>
      <c r="B90" s="52"/>
      <c r="C90" s="52"/>
      <c r="D90" s="38"/>
      <c r="E90" s="52"/>
      <c r="F90" s="52"/>
      <c r="G90" s="49"/>
      <c r="H90" s="49"/>
      <c r="I90" s="52"/>
      <c r="J90" s="52"/>
      <c r="K90" s="53"/>
    </row>
    <row r="91" spans="1:11" x14ac:dyDescent="0.25">
      <c r="A91" s="524" t="s">
        <v>647</v>
      </c>
      <c r="B91" s="44" t="s">
        <v>648</v>
      </c>
      <c r="C91" s="135" t="s">
        <v>649</v>
      </c>
      <c r="D91" s="85"/>
      <c r="E91" s="100" t="s">
        <v>28</v>
      </c>
      <c r="F91" s="178">
        <v>11500</v>
      </c>
      <c r="G91" s="102">
        <v>1</v>
      </c>
      <c r="H91" s="85">
        <v>1</v>
      </c>
      <c r="I91" s="101"/>
      <c r="J91" s="170">
        <f>H91*F91</f>
        <v>11500</v>
      </c>
      <c r="K91" s="44" t="s">
        <v>492</v>
      </c>
    </row>
    <row r="92" spans="1:11" x14ac:dyDescent="0.25">
      <c r="A92" s="54"/>
      <c r="B92" s="38"/>
      <c r="C92" s="57"/>
      <c r="D92" s="38"/>
      <c r="E92" s="38"/>
      <c r="F92" s="51"/>
      <c r="G92" s="49"/>
      <c r="H92" s="49"/>
      <c r="I92" s="38"/>
      <c r="J92" s="38"/>
      <c r="K92" s="44"/>
    </row>
    <row r="93" spans="1:11" x14ac:dyDescent="0.25">
      <c r="A93" s="235" t="s">
        <v>650</v>
      </c>
      <c r="B93" s="100" t="s">
        <v>611</v>
      </c>
      <c r="C93" s="147" t="s">
        <v>651</v>
      </c>
      <c r="D93" s="102"/>
      <c r="E93" s="44" t="s">
        <v>24</v>
      </c>
      <c r="F93" s="84">
        <v>69458</v>
      </c>
      <c r="G93" s="85">
        <v>1</v>
      </c>
      <c r="H93" s="102">
        <v>1</v>
      </c>
      <c r="I93" s="44"/>
      <c r="J93" s="86">
        <f>H93*F93</f>
        <v>69458</v>
      </c>
      <c r="K93" s="44" t="s">
        <v>175</v>
      </c>
    </row>
    <row r="94" spans="1:11" x14ac:dyDescent="0.25">
      <c r="A94" s="58"/>
      <c r="B94" s="59"/>
      <c r="C94" s="59"/>
      <c r="D94" s="60"/>
      <c r="E94" s="59"/>
      <c r="F94" s="59"/>
      <c r="G94" s="61"/>
      <c r="H94" s="61"/>
      <c r="I94" s="59"/>
      <c r="J94" s="59"/>
      <c r="K94" s="53"/>
    </row>
    <row r="95" spans="1:11" x14ac:dyDescent="0.25">
      <c r="A95" s="235" t="s">
        <v>652</v>
      </c>
      <c r="B95" s="746" t="s">
        <v>611</v>
      </c>
      <c r="C95" s="87" t="s">
        <v>653</v>
      </c>
      <c r="D95" s="88"/>
      <c r="E95" s="83" t="s">
        <v>24</v>
      </c>
      <c r="F95" s="748">
        <v>73418</v>
      </c>
      <c r="G95" s="83">
        <v>1</v>
      </c>
      <c r="H95" s="746">
        <v>1</v>
      </c>
      <c r="I95" s="83"/>
      <c r="J95" s="86">
        <f>H95*F95</f>
        <v>73418</v>
      </c>
      <c r="K95" s="83" t="s">
        <v>175</v>
      </c>
    </row>
    <row r="96" spans="1:11" x14ac:dyDescent="0.25">
      <c r="A96" s="62"/>
      <c r="B96" s="52"/>
      <c r="C96" s="63"/>
      <c r="D96" s="38"/>
      <c r="E96" s="52"/>
      <c r="F96" s="52"/>
      <c r="G96" s="49"/>
      <c r="H96" s="49"/>
      <c r="I96" s="52"/>
      <c r="J96" s="86">
        <f t="shared" ref="J96:J98" si="1">H96*F96</f>
        <v>0</v>
      </c>
      <c r="K96" s="44"/>
    </row>
    <row r="97" spans="1:11" x14ac:dyDescent="0.25">
      <c r="A97" s="95">
        <v>36972</v>
      </c>
      <c r="B97" s="45" t="s">
        <v>654</v>
      </c>
      <c r="C97" s="39" t="s">
        <v>665</v>
      </c>
      <c r="D97" s="100"/>
      <c r="E97" s="44" t="s">
        <v>24</v>
      </c>
      <c r="F97" s="84">
        <v>495000</v>
      </c>
      <c r="G97" s="85">
        <v>1</v>
      </c>
      <c r="H97" s="102">
        <v>1</v>
      </c>
      <c r="I97" s="53"/>
      <c r="J97" s="86">
        <f t="shared" si="1"/>
        <v>495000</v>
      </c>
      <c r="K97" s="44" t="s">
        <v>492</v>
      </c>
    </row>
    <row r="98" spans="1:11" x14ac:dyDescent="0.25">
      <c r="A98" s="54"/>
      <c r="B98" s="38"/>
      <c r="C98" s="57"/>
      <c r="D98" s="38"/>
      <c r="E98" s="38"/>
      <c r="F98" s="51"/>
      <c r="G98" s="49"/>
      <c r="H98" s="49"/>
      <c r="I98" s="38"/>
      <c r="J98" s="86">
        <f t="shared" si="1"/>
        <v>0</v>
      </c>
      <c r="K98" s="44"/>
    </row>
    <row r="99" spans="1:11" x14ac:dyDescent="0.25">
      <c r="A99" s="79">
        <v>34547</v>
      </c>
      <c r="B99" s="100" t="s">
        <v>656</v>
      </c>
      <c r="C99" s="147" t="s">
        <v>657</v>
      </c>
      <c r="D99" s="100"/>
      <c r="E99" s="44" t="s">
        <v>24</v>
      </c>
      <c r="F99" s="748">
        <v>34500</v>
      </c>
      <c r="G99" s="85">
        <v>1</v>
      </c>
      <c r="H99" s="102">
        <v>1</v>
      </c>
      <c r="I99" s="44"/>
      <c r="J99" s="86">
        <f>H99*F99</f>
        <v>34500</v>
      </c>
      <c r="K99" s="83" t="s">
        <v>492</v>
      </c>
    </row>
    <row r="100" spans="1:11" x14ac:dyDescent="0.25">
      <c r="A100" s="54"/>
      <c r="B100" s="38"/>
      <c r="C100" s="57"/>
      <c r="D100" s="38"/>
      <c r="E100" s="38"/>
      <c r="F100" s="51"/>
      <c r="G100" s="49"/>
      <c r="H100" s="49"/>
      <c r="I100" s="38"/>
      <c r="J100" s="38"/>
      <c r="K100" s="44"/>
    </row>
    <row r="101" spans="1:11" x14ac:dyDescent="0.25">
      <c r="A101" s="44">
        <v>34326</v>
      </c>
      <c r="B101" s="746" t="s">
        <v>658</v>
      </c>
      <c r="C101" s="87" t="s">
        <v>659</v>
      </c>
      <c r="D101" s="88"/>
      <c r="E101" s="83" t="s">
        <v>24</v>
      </c>
      <c r="F101" s="748">
        <v>16500</v>
      </c>
      <c r="G101" s="83">
        <v>1</v>
      </c>
      <c r="H101" s="746">
        <v>1</v>
      </c>
      <c r="I101" s="83"/>
      <c r="J101" s="86">
        <f>H101*F101</f>
        <v>16500</v>
      </c>
      <c r="K101" s="83" t="s">
        <v>492</v>
      </c>
    </row>
    <row r="102" spans="1:11" x14ac:dyDescent="0.25">
      <c r="A102" s="65"/>
      <c r="B102" s="23"/>
      <c r="C102" s="66"/>
      <c r="D102" s="13"/>
      <c r="E102" s="67"/>
      <c r="F102" s="68"/>
      <c r="G102" s="1952" t="s">
        <v>20</v>
      </c>
      <c r="H102" s="1953"/>
      <c r="I102" s="1954"/>
      <c r="J102" s="69">
        <f>SUM(J78:J101)</f>
        <v>780993</v>
      </c>
      <c r="K102" s="23"/>
    </row>
    <row r="103" spans="1:11" ht="15.75" x14ac:dyDescent="0.25">
      <c r="A103" s="1923" t="s">
        <v>0</v>
      </c>
      <c r="B103" s="1923"/>
      <c r="C103" s="1923"/>
      <c r="D103" s="1923"/>
      <c r="E103" s="1923"/>
      <c r="F103" s="1923"/>
      <c r="G103" s="1923"/>
      <c r="H103" s="1923"/>
      <c r="I103" s="1923"/>
      <c r="J103" s="1923"/>
      <c r="K103" s="1923"/>
    </row>
    <row r="104" spans="1:11" ht="15.75" x14ac:dyDescent="0.25">
      <c r="A104" s="1"/>
      <c r="B104" s="2"/>
      <c r="C104" s="1924" t="s">
        <v>22</v>
      </c>
      <c r="D104" s="1924"/>
      <c r="E104" s="1924"/>
      <c r="F104" s="1924"/>
      <c r="G104" s="1924"/>
      <c r="H104" s="1924"/>
      <c r="I104" s="1924"/>
      <c r="J104" s="3"/>
      <c r="K104" s="2" t="s">
        <v>1</v>
      </c>
    </row>
    <row r="105" spans="1:11" x14ac:dyDescent="0.25">
      <c r="A105" s="1925"/>
      <c r="B105" s="1925"/>
      <c r="C105" s="1925"/>
      <c r="D105" s="1925"/>
      <c r="E105" s="1925"/>
      <c r="F105" s="1925"/>
      <c r="G105" s="1925"/>
      <c r="H105" s="1925"/>
      <c r="I105" s="1925"/>
      <c r="J105" s="1925"/>
      <c r="K105" s="1925"/>
    </row>
    <row r="106" spans="1:11" ht="15.75" x14ac:dyDescent="0.25">
      <c r="A106" s="1924" t="s">
        <v>155</v>
      </c>
      <c r="B106" s="1924"/>
      <c r="C106" s="1924"/>
      <c r="D106" s="1924"/>
      <c r="E106" s="1924"/>
      <c r="F106" s="1924"/>
      <c r="G106" s="1924"/>
      <c r="H106" s="1924"/>
      <c r="I106" s="1924"/>
      <c r="J106" s="1924"/>
      <c r="K106" s="1924"/>
    </row>
    <row r="107" spans="1:11" x14ac:dyDescent="0.25">
      <c r="A107" s="4"/>
      <c r="B107" s="745"/>
      <c r="C107" s="745"/>
      <c r="D107" s="6"/>
      <c r="E107" s="6"/>
      <c r="F107" s="6"/>
      <c r="G107" s="7"/>
      <c r="H107" s="7"/>
      <c r="I107" s="6"/>
      <c r="J107" s="6"/>
      <c r="K107" s="8"/>
    </row>
    <row r="108" spans="1:11" x14ac:dyDescent="0.25">
      <c r="A108" s="1926" t="s">
        <v>2</v>
      </c>
      <c r="B108" s="1926"/>
      <c r="C108" s="1926"/>
      <c r="D108" s="1926"/>
      <c r="E108" s="1926"/>
      <c r="F108" s="1926"/>
      <c r="G108" s="1926"/>
      <c r="H108" s="1926"/>
      <c r="I108" s="1926"/>
      <c r="J108" s="1926"/>
      <c r="K108" s="1926"/>
    </row>
    <row r="109" spans="1:11" x14ac:dyDescent="0.25">
      <c r="A109" s="9"/>
      <c r="B109" s="10"/>
      <c r="C109" s="11"/>
      <c r="D109" s="12"/>
      <c r="E109" s="12"/>
      <c r="F109" s="13"/>
      <c r="G109" s="14"/>
      <c r="H109" s="14"/>
      <c r="I109" s="12"/>
      <c r="J109" s="12"/>
      <c r="K109" s="11"/>
    </row>
    <row r="110" spans="1:11" x14ac:dyDescent="0.25">
      <c r="A110" s="15" t="s">
        <v>3</v>
      </c>
      <c r="B110" s="16" t="s">
        <v>4</v>
      </c>
      <c r="C110" s="17" t="s">
        <v>5</v>
      </c>
      <c r="D110" s="16" t="s">
        <v>6</v>
      </c>
      <c r="E110" s="16" t="s">
        <v>7</v>
      </c>
      <c r="F110" s="16" t="s">
        <v>8</v>
      </c>
      <c r="G110" s="18" t="s">
        <v>9</v>
      </c>
      <c r="H110" s="18" t="s">
        <v>10</v>
      </c>
      <c r="I110" s="19" t="s">
        <v>11</v>
      </c>
      <c r="J110" s="20" t="s">
        <v>12</v>
      </c>
      <c r="K110" s="17" t="s">
        <v>13</v>
      </c>
    </row>
    <row r="111" spans="1:11" x14ac:dyDescent="0.25">
      <c r="A111" s="21"/>
      <c r="B111" s="22"/>
      <c r="C111" s="23"/>
      <c r="D111" s="24" t="s">
        <v>14</v>
      </c>
      <c r="E111" s="24" t="s">
        <v>15</v>
      </c>
      <c r="F111" s="24" t="s">
        <v>16</v>
      </c>
      <c r="G111" s="25" t="s">
        <v>17</v>
      </c>
      <c r="H111" s="26" t="s">
        <v>18</v>
      </c>
      <c r="I111" s="17" t="s">
        <v>19</v>
      </c>
      <c r="J111" s="24" t="s">
        <v>16</v>
      </c>
      <c r="K111" s="23"/>
    </row>
    <row r="112" spans="1:11" x14ac:dyDescent="0.25">
      <c r="A112" s="27"/>
      <c r="B112" s="28"/>
      <c r="C112" s="29"/>
      <c r="D112" s="30"/>
      <c r="E112" s="31"/>
      <c r="F112" s="32"/>
      <c r="G112" s="33"/>
      <c r="H112" s="33"/>
      <c r="I112" s="34"/>
      <c r="J112" s="35"/>
      <c r="K112" s="36"/>
    </row>
    <row r="113" spans="1:11" x14ac:dyDescent="0.25">
      <c r="A113" s="37"/>
      <c r="B113" s="38"/>
      <c r="C113" s="39"/>
      <c r="D113" s="22"/>
      <c r="E113" s="40"/>
      <c r="F113" s="41"/>
      <c r="G113" s="42"/>
      <c r="H113" s="42"/>
      <c r="I113" s="40"/>
      <c r="J113" s="43"/>
      <c r="K113" s="44"/>
    </row>
    <row r="114" spans="1:11" x14ac:dyDescent="0.25">
      <c r="A114" s="37"/>
      <c r="B114" s="40"/>
      <c r="C114" s="39"/>
      <c r="D114" s="45"/>
      <c r="E114" s="40"/>
      <c r="F114" s="41"/>
      <c r="G114" s="42"/>
      <c r="H114" s="42"/>
      <c r="I114" s="40"/>
      <c r="J114" s="43"/>
      <c r="K114" s="44"/>
    </row>
    <row r="115" spans="1:11" x14ac:dyDescent="0.25">
      <c r="A115" s="37"/>
      <c r="B115" s="40"/>
      <c r="C115" s="39"/>
      <c r="D115" s="45"/>
      <c r="E115" s="40"/>
      <c r="F115" s="41"/>
      <c r="G115" s="42"/>
      <c r="H115" s="42"/>
      <c r="I115" s="40"/>
      <c r="J115" s="43"/>
      <c r="K115" s="44"/>
    </row>
    <row r="116" spans="1:11" x14ac:dyDescent="0.25">
      <c r="A116" s="37"/>
      <c r="B116" s="40"/>
      <c r="C116" s="39"/>
      <c r="D116" s="45"/>
      <c r="E116" s="40"/>
      <c r="F116" s="41"/>
      <c r="G116" s="42"/>
      <c r="H116" s="42"/>
      <c r="I116" s="40"/>
      <c r="J116" s="43"/>
      <c r="K116" s="44"/>
    </row>
    <row r="117" spans="1:11" x14ac:dyDescent="0.25">
      <c r="A117" s="37"/>
      <c r="B117" s="40"/>
      <c r="C117" s="39"/>
      <c r="D117" s="45"/>
      <c r="E117" s="40"/>
      <c r="F117" s="41"/>
      <c r="G117" s="42"/>
      <c r="H117" s="42"/>
      <c r="I117" s="40"/>
      <c r="J117" s="43"/>
      <c r="K117" s="44"/>
    </row>
    <row r="118" spans="1:11" x14ac:dyDescent="0.25">
      <c r="A118" s="37"/>
      <c r="B118" s="40"/>
      <c r="C118" s="46"/>
      <c r="D118" s="47"/>
      <c r="E118" s="38"/>
      <c r="F118" s="48"/>
      <c r="G118" s="49"/>
      <c r="H118" s="49"/>
      <c r="I118" s="38"/>
      <c r="J118" s="38"/>
      <c r="K118" s="44"/>
    </row>
    <row r="119" spans="1:11" x14ac:dyDescent="0.25">
      <c r="A119" s="37"/>
      <c r="B119" s="40"/>
      <c r="C119" s="50"/>
      <c r="D119" s="38"/>
      <c r="E119" s="38"/>
      <c r="F119" s="51"/>
      <c r="G119" s="49"/>
      <c r="H119" s="49"/>
      <c r="I119" s="52"/>
      <c r="J119" s="43"/>
      <c r="K119" s="53"/>
    </row>
    <row r="120" spans="1:11" x14ac:dyDescent="0.25">
      <c r="A120" s="54"/>
      <c r="B120" s="52"/>
      <c r="C120" s="55"/>
      <c r="D120" s="38"/>
      <c r="E120" s="38"/>
      <c r="F120" s="51"/>
      <c r="G120" s="49"/>
      <c r="H120" s="49"/>
      <c r="I120" s="52"/>
      <c r="J120" s="52"/>
      <c r="K120" s="44"/>
    </row>
    <row r="121" spans="1:11" x14ac:dyDescent="0.25">
      <c r="A121" s="54"/>
      <c r="B121" s="52"/>
      <c r="C121" s="55"/>
      <c r="D121" s="38"/>
      <c r="E121" s="38"/>
      <c r="F121" s="51"/>
      <c r="G121" s="49"/>
      <c r="H121" s="49"/>
      <c r="I121" s="52"/>
      <c r="J121" s="52"/>
      <c r="K121" s="44"/>
    </row>
    <row r="122" spans="1:11" x14ac:dyDescent="0.25">
      <c r="A122" s="54"/>
      <c r="B122" s="52"/>
      <c r="C122" s="55"/>
      <c r="D122" s="56"/>
      <c r="E122" s="38"/>
      <c r="F122" s="51"/>
      <c r="G122" s="49"/>
      <c r="H122" s="49"/>
      <c r="I122" s="52"/>
      <c r="J122" s="52"/>
      <c r="K122" s="44"/>
    </row>
    <row r="123" spans="1:11" x14ac:dyDescent="0.25">
      <c r="A123" s="54"/>
      <c r="B123" s="52"/>
      <c r="C123" s="55"/>
      <c r="D123" s="38"/>
      <c r="E123" s="38"/>
      <c r="F123" s="51"/>
      <c r="G123" s="49"/>
      <c r="H123" s="49"/>
      <c r="I123" s="52"/>
      <c r="J123" s="52"/>
      <c r="K123" s="44"/>
    </row>
    <row r="124" spans="1:11" x14ac:dyDescent="0.25">
      <c r="A124" s="54"/>
      <c r="B124" s="52"/>
      <c r="C124" s="52"/>
      <c r="D124" s="38"/>
      <c r="E124" s="52"/>
      <c r="F124" s="52"/>
      <c r="G124" s="49"/>
      <c r="H124" s="49"/>
      <c r="I124" s="52"/>
      <c r="J124" s="52"/>
      <c r="K124" s="53"/>
    </row>
    <row r="125" spans="1:11" x14ac:dyDescent="0.25">
      <c r="A125" s="54"/>
      <c r="B125" s="38"/>
      <c r="C125" s="57"/>
      <c r="D125" s="38"/>
      <c r="E125" s="38"/>
      <c r="F125" s="51"/>
      <c r="G125" s="49"/>
      <c r="H125" s="49"/>
      <c r="I125" s="38"/>
      <c r="J125" s="43"/>
      <c r="K125" s="53"/>
    </row>
    <row r="126" spans="1:11" x14ac:dyDescent="0.25">
      <c r="A126" s="54"/>
      <c r="B126" s="38"/>
      <c r="C126" s="57"/>
      <c r="D126" s="38"/>
      <c r="E126" s="38"/>
      <c r="F126" s="51"/>
      <c r="G126" s="49"/>
      <c r="H126" s="49"/>
      <c r="I126" s="38"/>
      <c r="J126" s="38"/>
      <c r="K126" s="44"/>
    </row>
    <row r="127" spans="1:11" x14ac:dyDescent="0.25">
      <c r="A127" s="54"/>
      <c r="B127" s="38"/>
      <c r="C127" s="57"/>
      <c r="D127" s="38"/>
      <c r="E127" s="38"/>
      <c r="F127" s="51"/>
      <c r="G127" s="49"/>
      <c r="H127" s="49"/>
      <c r="I127" s="38"/>
      <c r="J127" s="38"/>
      <c r="K127" s="44"/>
    </row>
    <row r="128" spans="1:11" x14ac:dyDescent="0.25">
      <c r="A128" s="58"/>
      <c r="B128" s="59"/>
      <c r="C128" s="59"/>
      <c r="D128" s="60"/>
      <c r="E128" s="59"/>
      <c r="F128" s="59"/>
      <c r="G128" s="61"/>
      <c r="H128" s="61"/>
      <c r="I128" s="59"/>
      <c r="J128" s="59"/>
      <c r="K128" s="53"/>
    </row>
    <row r="129" spans="1:11" x14ac:dyDescent="0.25">
      <c r="A129" s="54"/>
      <c r="B129" s="38"/>
      <c r="C129" s="50"/>
      <c r="D129" s="38"/>
      <c r="E129" s="38"/>
      <c r="F129" s="51"/>
      <c r="G129" s="49"/>
      <c r="H129" s="49"/>
      <c r="I129" s="38"/>
      <c r="J129" s="43"/>
      <c r="K129" s="53"/>
    </row>
    <row r="130" spans="1:11" x14ac:dyDescent="0.25">
      <c r="A130" s="62"/>
      <c r="B130" s="52"/>
      <c r="C130" s="63"/>
      <c r="D130" s="38"/>
      <c r="E130" s="52"/>
      <c r="F130" s="52"/>
      <c r="G130" s="49"/>
      <c r="H130" s="49"/>
      <c r="I130" s="52"/>
      <c r="J130" s="52"/>
      <c r="K130" s="44"/>
    </row>
    <row r="131" spans="1:11" x14ac:dyDescent="0.25">
      <c r="A131" s="54"/>
      <c r="B131" s="38"/>
      <c r="C131" s="57"/>
      <c r="D131" s="38"/>
      <c r="E131" s="38"/>
      <c r="F131" s="51"/>
      <c r="G131" s="49"/>
      <c r="H131" s="49"/>
      <c r="I131" s="38"/>
      <c r="J131" s="38"/>
      <c r="K131" s="44"/>
    </row>
    <row r="132" spans="1:11" x14ac:dyDescent="0.25">
      <c r="A132" s="54"/>
      <c r="B132" s="38"/>
      <c r="C132" s="57"/>
      <c r="D132" s="38"/>
      <c r="E132" s="38"/>
      <c r="F132" s="51"/>
      <c r="G132" s="49"/>
      <c r="H132" s="49"/>
      <c r="I132" s="38"/>
      <c r="J132" s="38"/>
      <c r="K132" s="44"/>
    </row>
    <row r="133" spans="1:11" x14ac:dyDescent="0.25">
      <c r="A133" s="54"/>
      <c r="B133" s="38"/>
      <c r="C133" s="57"/>
      <c r="D133" s="38"/>
      <c r="E133" s="38"/>
      <c r="F133" s="51"/>
      <c r="G133" s="49"/>
      <c r="H133" s="49"/>
      <c r="I133" s="38"/>
      <c r="J133" s="38"/>
      <c r="K133" s="44"/>
    </row>
    <row r="134" spans="1:11" x14ac:dyDescent="0.25">
      <c r="A134" s="54"/>
      <c r="B134" s="38"/>
      <c r="C134" s="57"/>
      <c r="D134" s="38"/>
      <c r="E134" s="38"/>
      <c r="F134" s="51"/>
      <c r="G134" s="49"/>
      <c r="H134" s="49"/>
      <c r="I134" s="38"/>
      <c r="J134" s="38"/>
      <c r="K134" s="44"/>
    </row>
    <row r="135" spans="1:11" x14ac:dyDescent="0.25">
      <c r="A135" s="54"/>
      <c r="B135" s="38"/>
      <c r="C135" s="57"/>
      <c r="D135" s="38"/>
      <c r="E135" s="38"/>
      <c r="F135" s="51"/>
      <c r="G135" s="64"/>
      <c r="H135" s="64"/>
      <c r="I135" s="38"/>
      <c r="J135" s="38"/>
      <c r="K135" s="44"/>
    </row>
    <row r="136" spans="1:11" x14ac:dyDescent="0.25">
      <c r="A136" s="65"/>
      <c r="B136" s="23"/>
      <c r="C136" s="66"/>
      <c r="D136" s="13"/>
      <c r="E136" s="67"/>
      <c r="F136" s="68"/>
      <c r="G136" s="1952" t="s">
        <v>20</v>
      </c>
      <c r="H136" s="1953"/>
      <c r="I136" s="1954"/>
      <c r="J136" s="69">
        <f>SUM(J112:J135)</f>
        <v>0</v>
      </c>
      <c r="K136" s="23"/>
    </row>
    <row r="137" spans="1:11" ht="15.75" x14ac:dyDescent="0.25">
      <c r="A137" s="1977" t="s">
        <v>0</v>
      </c>
      <c r="B137" s="1977"/>
      <c r="C137" s="1977"/>
      <c r="D137" s="1977"/>
      <c r="E137" s="1977"/>
      <c r="F137" s="1977"/>
      <c r="G137" s="1977"/>
      <c r="H137" s="1977"/>
      <c r="I137" s="1977"/>
      <c r="J137" s="1977"/>
      <c r="K137" s="1977"/>
    </row>
    <row r="138" spans="1:11" ht="15.75" x14ac:dyDescent="0.25">
      <c r="A138" s="1"/>
      <c r="B138" s="2"/>
      <c r="C138" s="1924" t="s">
        <v>326</v>
      </c>
      <c r="D138" s="1924"/>
      <c r="E138" s="1924"/>
      <c r="F138" s="1924"/>
      <c r="G138" s="1924"/>
      <c r="H138" s="1924"/>
      <c r="I138" s="1924"/>
      <c r="J138" s="3"/>
      <c r="K138" s="2" t="s">
        <v>629</v>
      </c>
    </row>
    <row r="139" spans="1:11" x14ac:dyDescent="0.25">
      <c r="A139" s="1925"/>
      <c r="B139" s="1925"/>
      <c r="C139" s="1925"/>
      <c r="D139" s="1925"/>
      <c r="E139" s="1925"/>
      <c r="F139" s="1925"/>
      <c r="G139" s="1925"/>
      <c r="H139" s="1925"/>
      <c r="I139" s="1925"/>
      <c r="J139" s="1925"/>
      <c r="K139" s="1925"/>
    </row>
    <row r="140" spans="1:11" ht="15.75" x14ac:dyDescent="0.25">
      <c r="A140" s="1924" t="s">
        <v>155</v>
      </c>
      <c r="B140" s="1924"/>
      <c r="C140" s="1924"/>
      <c r="D140" s="1924"/>
      <c r="E140" s="1924"/>
      <c r="F140" s="1924"/>
      <c r="G140" s="1924"/>
      <c r="H140" s="1924"/>
      <c r="I140" s="1924"/>
      <c r="J140" s="1924"/>
      <c r="K140" s="1924"/>
    </row>
    <row r="141" spans="1:11" x14ac:dyDescent="0.25">
      <c r="A141" s="4"/>
      <c r="B141" s="745"/>
      <c r="C141" s="745"/>
      <c r="D141" s="6"/>
      <c r="E141" s="6"/>
      <c r="F141" s="6"/>
      <c r="G141" s="7"/>
      <c r="H141" s="7"/>
      <c r="I141" s="6"/>
      <c r="J141" s="6"/>
      <c r="K141" s="8"/>
    </row>
    <row r="142" spans="1:11" x14ac:dyDescent="0.25">
      <c r="A142" s="1926" t="s">
        <v>2</v>
      </c>
      <c r="B142" s="1926"/>
      <c r="C142" s="1926"/>
      <c r="D142" s="1926"/>
      <c r="E142" s="1926"/>
      <c r="F142" s="1926"/>
      <c r="G142" s="1926"/>
      <c r="H142" s="1926"/>
      <c r="I142" s="1926"/>
      <c r="J142" s="1926"/>
      <c r="K142" s="1926"/>
    </row>
    <row r="143" spans="1:11" x14ac:dyDescent="0.25">
      <c r="A143" s="9"/>
      <c r="B143" s="10"/>
      <c r="C143" s="11"/>
      <c r="D143" s="12"/>
      <c r="E143" s="12"/>
      <c r="F143" s="13"/>
      <c r="G143" s="14"/>
      <c r="H143" s="14"/>
      <c r="I143" s="12"/>
      <c r="J143" s="12"/>
      <c r="K143" s="11"/>
    </row>
    <row r="144" spans="1:11" x14ac:dyDescent="0.25">
      <c r="A144" s="15" t="s">
        <v>3</v>
      </c>
      <c r="B144" s="16" t="s">
        <v>4</v>
      </c>
      <c r="C144" s="17" t="s">
        <v>5</v>
      </c>
      <c r="D144" s="16" t="s">
        <v>6</v>
      </c>
      <c r="E144" s="16" t="s">
        <v>7</v>
      </c>
      <c r="F144" s="16" t="s">
        <v>8</v>
      </c>
      <c r="G144" s="18" t="s">
        <v>9</v>
      </c>
      <c r="H144" s="18" t="s">
        <v>10</v>
      </c>
      <c r="I144" s="19" t="s">
        <v>11</v>
      </c>
      <c r="J144" s="20" t="s">
        <v>12</v>
      </c>
      <c r="K144" s="17" t="s">
        <v>13</v>
      </c>
    </row>
    <row r="145" spans="1:24" x14ac:dyDescent="0.25">
      <c r="A145" s="21"/>
      <c r="B145" s="22"/>
      <c r="C145" s="23"/>
      <c r="D145" s="24" t="s">
        <v>14</v>
      </c>
      <c r="E145" s="24" t="s">
        <v>15</v>
      </c>
      <c r="F145" s="24" t="s">
        <v>16</v>
      </c>
      <c r="G145" s="25" t="s">
        <v>17</v>
      </c>
      <c r="H145" s="26" t="s">
        <v>18</v>
      </c>
      <c r="I145" s="17" t="s">
        <v>19</v>
      </c>
      <c r="J145" s="24" t="s">
        <v>16</v>
      </c>
      <c r="K145" s="23"/>
    </row>
    <row r="146" spans="1:24" x14ac:dyDescent="0.25">
      <c r="A146" s="75"/>
      <c r="B146" s="76"/>
      <c r="C146" s="29"/>
      <c r="D146" s="30"/>
      <c r="E146" s="31"/>
      <c r="F146" s="32"/>
      <c r="G146" s="77"/>
      <c r="H146" s="211"/>
      <c r="I146" s="34"/>
      <c r="J146" s="78"/>
      <c r="K146" s="36"/>
    </row>
    <row r="147" spans="1:24" x14ac:dyDescent="0.25">
      <c r="A147" s="85">
        <v>2007</v>
      </c>
      <c r="B147" s="100" t="s">
        <v>683</v>
      </c>
      <c r="C147" s="518" t="s">
        <v>684</v>
      </c>
      <c r="D147" s="47"/>
      <c r="E147" s="44" t="s">
        <v>32</v>
      </c>
      <c r="F147" s="748"/>
      <c r="G147" s="104">
        <v>1</v>
      </c>
      <c r="H147" s="102">
        <v>1</v>
      </c>
      <c r="I147" s="23"/>
      <c r="J147" s="44"/>
      <c r="K147" s="44" t="s">
        <v>676</v>
      </c>
    </row>
    <row r="148" spans="1:24" x14ac:dyDescent="0.25">
      <c r="A148" s="85">
        <v>2007</v>
      </c>
      <c r="B148" s="100" t="s">
        <v>685</v>
      </c>
      <c r="C148" s="147" t="s">
        <v>686</v>
      </c>
      <c r="D148" s="100"/>
      <c r="E148" s="44" t="s">
        <v>32</v>
      </c>
      <c r="F148" s="100"/>
      <c r="G148" s="85">
        <v>1</v>
      </c>
      <c r="H148" s="102">
        <v>1</v>
      </c>
      <c r="I148" s="44"/>
      <c r="J148" s="100"/>
      <c r="K148" s="44" t="s">
        <v>676</v>
      </c>
    </row>
    <row r="149" spans="1:24" x14ac:dyDescent="0.25">
      <c r="A149" s="95">
        <v>36972</v>
      </c>
      <c r="B149" s="45" t="s">
        <v>658</v>
      </c>
      <c r="C149" s="39" t="s">
        <v>664</v>
      </c>
      <c r="D149" s="45"/>
      <c r="E149" s="144" t="s">
        <v>24</v>
      </c>
      <c r="F149" s="98">
        <v>16500</v>
      </c>
      <c r="G149" s="99">
        <v>1</v>
      </c>
      <c r="H149" s="150">
        <v>1</v>
      </c>
      <c r="I149" s="144"/>
      <c r="J149" s="86"/>
      <c r="K149" s="44" t="s">
        <v>492</v>
      </c>
    </row>
    <row r="151" spans="1:24" x14ac:dyDescent="0.25">
      <c r="A151" s="79">
        <v>36520</v>
      </c>
      <c r="B151" s="100" t="s">
        <v>668</v>
      </c>
      <c r="C151" s="518"/>
      <c r="D151" s="100"/>
      <c r="E151" s="44" t="s">
        <v>24</v>
      </c>
      <c r="F151" s="748">
        <v>55000</v>
      </c>
      <c r="G151" s="85">
        <v>1</v>
      </c>
      <c r="H151" s="102">
        <v>1</v>
      </c>
      <c r="I151" s="44"/>
      <c r="J151" s="100"/>
      <c r="K151" s="44" t="s">
        <v>492</v>
      </c>
    </row>
    <row r="152" spans="1:24" x14ac:dyDescent="0.25">
      <c r="A152" s="79">
        <v>36520</v>
      </c>
      <c r="B152" s="100" t="s">
        <v>669</v>
      </c>
      <c r="C152" s="147" t="s">
        <v>670</v>
      </c>
      <c r="D152" s="100"/>
      <c r="E152" s="44" t="s">
        <v>24</v>
      </c>
      <c r="F152" s="748">
        <v>42500</v>
      </c>
      <c r="G152" s="85">
        <v>1</v>
      </c>
      <c r="H152" s="102">
        <v>1</v>
      </c>
      <c r="I152" s="44"/>
      <c r="J152" s="86"/>
      <c r="K152" s="44" t="s">
        <v>492</v>
      </c>
    </row>
    <row r="153" spans="1:24" x14ac:dyDescent="0.25">
      <c r="A153" s="79">
        <v>36520</v>
      </c>
      <c r="B153" s="100" t="s">
        <v>672</v>
      </c>
      <c r="C153" s="518" t="s">
        <v>673</v>
      </c>
      <c r="D153" s="100"/>
      <c r="E153" s="44" t="s">
        <v>24</v>
      </c>
      <c r="F153" s="748">
        <v>25750</v>
      </c>
      <c r="G153" s="85">
        <v>1</v>
      </c>
      <c r="H153" s="102">
        <v>1</v>
      </c>
      <c r="I153" s="44"/>
      <c r="J153" s="86"/>
      <c r="K153" s="44" t="s">
        <v>492</v>
      </c>
    </row>
    <row r="154" spans="1:24" x14ac:dyDescent="0.25">
      <c r="A154" s="95">
        <v>36413</v>
      </c>
      <c r="B154" s="100" t="s">
        <v>654</v>
      </c>
      <c r="C154" s="39" t="s">
        <v>655</v>
      </c>
      <c r="D154" s="100"/>
      <c r="E154" s="144" t="s">
        <v>24</v>
      </c>
      <c r="F154" s="98">
        <v>495000</v>
      </c>
      <c r="G154" s="99">
        <v>1</v>
      </c>
      <c r="H154" s="150">
        <v>1</v>
      </c>
      <c r="I154" s="144"/>
      <c r="J154" s="86">
        <f t="shared" ref="J154" si="2">H154*F154</f>
        <v>495000</v>
      </c>
      <c r="K154" s="44" t="s">
        <v>492</v>
      </c>
    </row>
    <row r="155" spans="1:24" x14ac:dyDescent="0.25">
      <c r="B155" s="100" t="s">
        <v>611</v>
      </c>
      <c r="C155" s="262" t="s">
        <v>661</v>
      </c>
      <c r="D155" s="100"/>
      <c r="E155" s="45" t="s">
        <v>24</v>
      </c>
      <c r="F155" s="98"/>
      <c r="G155" s="150">
        <v>1</v>
      </c>
      <c r="H155" s="150">
        <v>1</v>
      </c>
      <c r="I155" s="45"/>
      <c r="J155" s="86"/>
      <c r="K155" s="100" t="s">
        <v>175</v>
      </c>
    </row>
    <row r="156" spans="1:24" x14ac:dyDescent="0.25">
      <c r="B156" s="45" t="s">
        <v>662</v>
      </c>
      <c r="C156" s="262" t="s">
        <v>663</v>
      </c>
      <c r="D156" s="45"/>
      <c r="E156" s="45" t="s">
        <v>24</v>
      </c>
      <c r="F156" s="98"/>
      <c r="G156" s="150">
        <v>1</v>
      </c>
      <c r="H156" s="150">
        <v>1</v>
      </c>
      <c r="I156" s="45"/>
      <c r="J156" s="86"/>
      <c r="K156" s="100" t="s">
        <v>492</v>
      </c>
    </row>
    <row r="157" spans="1:24" x14ac:dyDescent="0.25">
      <c r="B157" s="45" t="s">
        <v>674</v>
      </c>
      <c r="C157" s="39" t="s">
        <v>675</v>
      </c>
      <c r="D157" s="45"/>
      <c r="E157" s="45" t="s">
        <v>24</v>
      </c>
      <c r="F157" s="98"/>
      <c r="G157" s="150">
        <v>1</v>
      </c>
      <c r="H157" s="150">
        <v>1</v>
      </c>
      <c r="I157" s="45"/>
      <c r="J157" s="86"/>
      <c r="K157" s="100" t="s">
        <v>676</v>
      </c>
    </row>
    <row r="158" spans="1:24" x14ac:dyDescent="0.25">
      <c r="B158" s="45" t="s">
        <v>677</v>
      </c>
      <c r="C158" s="262" t="s">
        <v>678</v>
      </c>
      <c r="D158" s="45"/>
      <c r="E158" s="45" t="s">
        <v>32</v>
      </c>
      <c r="F158" s="98"/>
      <c r="G158" s="150">
        <v>1</v>
      </c>
      <c r="H158" s="150">
        <v>1</v>
      </c>
      <c r="I158" s="45"/>
      <c r="J158" s="86"/>
      <c r="K158" s="100" t="s">
        <v>676</v>
      </c>
    </row>
    <row r="159" spans="1:24" x14ac:dyDescent="0.25">
      <c r="B159" s="181" t="s">
        <v>679</v>
      </c>
      <c r="C159" s="519" t="s">
        <v>680</v>
      </c>
      <c r="D159" s="232"/>
      <c r="E159" s="181" t="s">
        <v>28</v>
      </c>
      <c r="F159" s="181"/>
      <c r="G159" s="181">
        <v>1</v>
      </c>
      <c r="H159" s="181">
        <v>1</v>
      </c>
      <c r="I159" s="232"/>
      <c r="J159" s="232"/>
      <c r="K159" s="83" t="s">
        <v>676</v>
      </c>
    </row>
    <row r="160" spans="1:24" x14ac:dyDescent="0.25">
      <c r="B160" s="181" t="s">
        <v>681</v>
      </c>
      <c r="C160" s="232" t="s">
        <v>682</v>
      </c>
      <c r="D160" s="181"/>
      <c r="E160" s="181" t="s">
        <v>24</v>
      </c>
      <c r="F160" s="181"/>
      <c r="G160" s="181">
        <v>1</v>
      </c>
      <c r="H160" s="181">
        <v>1</v>
      </c>
      <c r="I160" s="232"/>
      <c r="J160" s="232"/>
      <c r="K160" s="83" t="s">
        <v>676</v>
      </c>
      <c r="O160" s="93"/>
      <c r="P160" s="92"/>
      <c r="Q160" s="113"/>
      <c r="R160" s="93"/>
      <c r="S160" s="93"/>
      <c r="T160" s="93"/>
      <c r="U160" s="93"/>
      <c r="V160" s="93"/>
      <c r="W160" s="93"/>
      <c r="X160" s="92"/>
    </row>
    <row r="161" spans="1:24" x14ac:dyDescent="0.25">
      <c r="A161" s="200"/>
      <c r="N161" s="128"/>
    </row>
    <row r="162" spans="1:24" x14ac:dyDescent="0.25">
      <c r="A162" s="200"/>
      <c r="N162" s="128"/>
    </row>
    <row r="163" spans="1:24" x14ac:dyDescent="0.25">
      <c r="A163" s="200"/>
      <c r="N163" s="128"/>
    </row>
    <row r="164" spans="1:24" x14ac:dyDescent="0.25">
      <c r="A164" s="200"/>
      <c r="N164" s="93"/>
    </row>
    <row r="165" spans="1:24" x14ac:dyDescent="0.25">
      <c r="A165" s="200"/>
      <c r="N165" s="93"/>
    </row>
    <row r="166" spans="1:24" x14ac:dyDescent="0.25">
      <c r="A166" s="200"/>
      <c r="N166" s="93"/>
    </row>
    <row r="168" spans="1:24" x14ac:dyDescent="0.25">
      <c r="N168" s="93"/>
    </row>
    <row r="170" spans="1:24" x14ac:dyDescent="0.25">
      <c r="A170" s="105"/>
      <c r="B170" s="10"/>
      <c r="C170" s="236"/>
      <c r="D170" s="13"/>
      <c r="E170" s="67"/>
      <c r="F170" s="68"/>
      <c r="G170" s="1952" t="s">
        <v>377</v>
      </c>
      <c r="H170" s="1953"/>
      <c r="I170" s="1954"/>
      <c r="J170" s="106">
        <f>SUM(J146:J160)</f>
        <v>495000</v>
      </c>
      <c r="K170" s="23"/>
      <c r="N170" s="93"/>
      <c r="O170" s="93"/>
      <c r="P170" s="93"/>
      <c r="Q170" s="93"/>
      <c r="R170" s="93"/>
      <c r="S170" s="93"/>
      <c r="T170" s="93"/>
      <c r="U170" s="93"/>
      <c r="V170" s="93"/>
      <c r="W170" s="93"/>
      <c r="X170" s="92"/>
    </row>
    <row r="171" spans="1:24" x14ac:dyDescent="0.25">
      <c r="A171" s="1978" t="s">
        <v>0</v>
      </c>
      <c r="B171" s="1978"/>
      <c r="C171" s="1978"/>
      <c r="D171" s="1978"/>
      <c r="E171" s="1978"/>
      <c r="F171" s="1978"/>
      <c r="G171" s="1978"/>
      <c r="H171" s="1978"/>
      <c r="I171" s="1978"/>
      <c r="J171" s="1978"/>
      <c r="K171" s="1978"/>
      <c r="N171" s="37"/>
      <c r="O171" s="40"/>
      <c r="P171" s="55"/>
      <c r="Q171" s="56"/>
      <c r="R171" s="38"/>
      <c r="S171" s="48"/>
      <c r="T171" s="49"/>
      <c r="U171" s="49"/>
      <c r="V171" s="38"/>
      <c r="W171" s="38"/>
      <c r="X171" s="44"/>
    </row>
    <row r="172" spans="1:24" ht="15.75" x14ac:dyDescent="0.25">
      <c r="A172" s="1"/>
      <c r="B172" s="2"/>
      <c r="C172" s="1924" t="s">
        <v>660</v>
      </c>
      <c r="D172" s="1924"/>
      <c r="E172" s="1924"/>
      <c r="F172" s="1924"/>
      <c r="G172" s="1924"/>
      <c r="H172" s="1924"/>
      <c r="I172" s="1924"/>
      <c r="J172" s="3"/>
      <c r="K172" s="2" t="s">
        <v>307</v>
      </c>
      <c r="N172" s="93"/>
      <c r="O172" s="93"/>
      <c r="P172" s="93"/>
      <c r="Q172" s="93"/>
      <c r="R172" s="93"/>
      <c r="S172" s="93"/>
      <c r="T172" s="93"/>
      <c r="U172" s="93"/>
      <c r="V172" s="93"/>
      <c r="W172" s="93"/>
      <c r="X172" s="92"/>
    </row>
    <row r="173" spans="1:24" x14ac:dyDescent="0.25">
      <c r="A173" s="1925"/>
      <c r="B173" s="1925"/>
      <c r="C173" s="1925"/>
      <c r="D173" s="1925"/>
      <c r="E173" s="1925"/>
      <c r="F173" s="1925"/>
      <c r="G173" s="1925"/>
      <c r="H173" s="1925"/>
      <c r="I173" s="1925"/>
      <c r="J173" s="1925"/>
      <c r="K173" s="1925"/>
      <c r="N173" s="93"/>
      <c r="O173" s="93"/>
      <c r="P173" s="92"/>
      <c r="R173" s="93"/>
      <c r="S173" s="93"/>
      <c r="T173" s="93"/>
      <c r="U173" s="93"/>
      <c r="V173" s="93"/>
      <c r="W173" s="93"/>
      <c r="X173" s="92"/>
    </row>
    <row r="174" spans="1:24" ht="15.75" x14ac:dyDescent="0.25">
      <c r="A174" s="1924" t="s">
        <v>155</v>
      </c>
      <c r="B174" s="1924"/>
      <c r="C174" s="1924"/>
      <c r="D174" s="1924"/>
      <c r="E174" s="1924"/>
      <c r="F174" s="1924"/>
      <c r="G174" s="1924"/>
      <c r="H174" s="1924"/>
      <c r="I174" s="1924"/>
      <c r="J174" s="1924"/>
      <c r="K174" s="1924"/>
      <c r="N174" s="54"/>
      <c r="O174" s="38"/>
      <c r="P174" s="147"/>
      <c r="Q174" s="100"/>
      <c r="R174" s="38"/>
      <c r="S174" s="38"/>
      <c r="T174" s="49"/>
      <c r="U174" s="49"/>
      <c r="V174" s="38"/>
      <c r="W174" s="38"/>
      <c r="X174" s="44"/>
    </row>
    <row r="175" spans="1:24" x14ac:dyDescent="0.25">
      <c r="A175" s="4"/>
      <c r="B175" s="745"/>
      <c r="C175" s="745"/>
      <c r="D175" s="6"/>
      <c r="E175" s="6"/>
      <c r="F175" s="6"/>
      <c r="G175" s="7"/>
      <c r="H175" s="7"/>
      <c r="I175" s="6"/>
      <c r="J175" s="6"/>
      <c r="K175" s="8"/>
      <c r="N175" s="37"/>
    </row>
    <row r="176" spans="1:24" x14ac:dyDescent="0.25">
      <c r="A176" s="1926" t="s">
        <v>2</v>
      </c>
      <c r="B176" s="1926"/>
      <c r="C176" s="1926"/>
      <c r="D176" s="1926"/>
      <c r="E176" s="1926"/>
      <c r="F176" s="1926"/>
      <c r="G176" s="1926"/>
      <c r="H176" s="1926"/>
      <c r="I176" s="1926"/>
      <c r="J176" s="1926"/>
      <c r="K176" s="1926"/>
      <c r="N176" s="37"/>
    </row>
    <row r="177" spans="1:24" x14ac:dyDescent="0.25">
      <c r="A177" s="9"/>
      <c r="B177" s="10"/>
      <c r="C177" s="11"/>
      <c r="D177" s="12"/>
      <c r="E177" s="12"/>
      <c r="F177" s="13"/>
      <c r="G177" s="14"/>
      <c r="H177" s="14"/>
      <c r="I177" s="12"/>
      <c r="J177" s="12"/>
      <c r="K177" s="11"/>
      <c r="N177" s="37"/>
    </row>
    <row r="178" spans="1:24" x14ac:dyDescent="0.25">
      <c r="A178" s="15" t="s">
        <v>3</v>
      </c>
      <c r="B178" s="16" t="s">
        <v>4</v>
      </c>
      <c r="C178" s="17" t="s">
        <v>5</v>
      </c>
      <c r="D178" s="16" t="s">
        <v>6</v>
      </c>
      <c r="E178" s="16" t="s">
        <v>7</v>
      </c>
      <c r="F178" s="16" t="s">
        <v>8</v>
      </c>
      <c r="G178" s="18" t="s">
        <v>9</v>
      </c>
      <c r="H178" s="18" t="s">
        <v>10</v>
      </c>
      <c r="I178" s="19" t="s">
        <v>11</v>
      </c>
      <c r="J178" s="20" t="s">
        <v>12</v>
      </c>
      <c r="K178" s="17" t="s">
        <v>13</v>
      </c>
      <c r="N178" s="37"/>
    </row>
    <row r="179" spans="1:24" x14ac:dyDescent="0.25">
      <c r="A179" s="21"/>
      <c r="B179" s="22"/>
      <c r="C179" s="23"/>
      <c r="D179" s="24" t="s">
        <v>14</v>
      </c>
      <c r="E179" s="24" t="s">
        <v>15</v>
      </c>
      <c r="F179" s="24" t="s">
        <v>16</v>
      </c>
      <c r="G179" s="25" t="s">
        <v>17</v>
      </c>
      <c r="H179" s="26" t="s">
        <v>18</v>
      </c>
      <c r="I179" s="17" t="s">
        <v>19</v>
      </c>
      <c r="J179" s="24" t="s">
        <v>16</v>
      </c>
      <c r="K179" s="23"/>
      <c r="N179" s="54"/>
      <c r="O179" s="38"/>
      <c r="P179" s="237"/>
      <c r="Q179" s="56"/>
      <c r="R179" s="38"/>
      <c r="S179" s="224"/>
      <c r="T179" s="49"/>
      <c r="U179" s="49"/>
      <c r="V179" s="38"/>
      <c r="W179" s="38"/>
      <c r="X179" s="44"/>
    </row>
    <row r="180" spans="1:24" x14ac:dyDescent="0.25">
      <c r="A180" s="27"/>
      <c r="B180" s="28"/>
      <c r="C180" s="29"/>
      <c r="D180" s="30"/>
      <c r="E180" s="31"/>
      <c r="F180" s="32"/>
      <c r="G180" s="33"/>
      <c r="H180" s="33"/>
      <c r="I180" s="34"/>
      <c r="J180" s="35"/>
      <c r="K180" s="36"/>
    </row>
    <row r="194" spans="1:11" x14ac:dyDescent="0.25">
      <c r="A194" s="54"/>
      <c r="B194" s="38"/>
      <c r="C194" s="57"/>
      <c r="D194" s="38"/>
      <c r="E194" s="38"/>
      <c r="F194" s="224"/>
      <c r="G194" s="49"/>
      <c r="H194" s="49"/>
      <c r="I194" s="38"/>
      <c r="J194" s="38"/>
      <c r="K194" s="44"/>
    </row>
    <row r="196" spans="1:11" x14ac:dyDescent="0.25">
      <c r="A196" s="54"/>
      <c r="B196" s="38"/>
      <c r="C196" s="57"/>
      <c r="D196" s="38"/>
      <c r="E196" s="38"/>
      <c r="F196" s="38"/>
      <c r="G196" s="49"/>
      <c r="H196" s="49"/>
      <c r="I196" s="38"/>
      <c r="J196" s="38"/>
      <c r="K196" s="44"/>
    </row>
    <row r="204" spans="1:11" x14ac:dyDescent="0.25">
      <c r="A204" s="65"/>
      <c r="B204" s="23"/>
      <c r="C204" s="236"/>
      <c r="D204" s="13"/>
      <c r="E204" s="67"/>
      <c r="F204" s="68"/>
      <c r="G204" s="1952" t="s">
        <v>20</v>
      </c>
      <c r="H204" s="1953"/>
      <c r="I204" s="1954"/>
      <c r="J204" s="69">
        <f>SUM(J180:J196)</f>
        <v>0</v>
      </c>
      <c r="K204" s="23"/>
    </row>
  </sheetData>
  <mergeCells count="37">
    <mergeCell ref="G68:I68"/>
    <mergeCell ref="A43:B43"/>
    <mergeCell ref="A35:K35"/>
    <mergeCell ref="C36:I36"/>
    <mergeCell ref="A37:K37"/>
    <mergeCell ref="A38:K38"/>
    <mergeCell ref="A40:K40"/>
    <mergeCell ref="G204:I204"/>
    <mergeCell ref="A137:K137"/>
    <mergeCell ref="C138:I138"/>
    <mergeCell ref="A139:K139"/>
    <mergeCell ref="A140:K140"/>
    <mergeCell ref="A142:K142"/>
    <mergeCell ref="G170:I170"/>
    <mergeCell ref="A171:K171"/>
    <mergeCell ref="C172:I172"/>
    <mergeCell ref="A173:K173"/>
    <mergeCell ref="A174:K174"/>
    <mergeCell ref="A176:K176"/>
    <mergeCell ref="G136:I136"/>
    <mergeCell ref="A69:K69"/>
    <mergeCell ref="C70:I70"/>
    <mergeCell ref="A71:K71"/>
    <mergeCell ref="A72:K72"/>
    <mergeCell ref="A74:K74"/>
    <mergeCell ref="G102:I102"/>
    <mergeCell ref="A103:K103"/>
    <mergeCell ref="C104:I104"/>
    <mergeCell ref="A105:K105"/>
    <mergeCell ref="A106:K106"/>
    <mergeCell ref="A108:K108"/>
    <mergeCell ref="G34:I34"/>
    <mergeCell ref="A1:K1"/>
    <mergeCell ref="C2:I2"/>
    <mergeCell ref="A3:K3"/>
    <mergeCell ref="A4:K4"/>
    <mergeCell ref="A6:K6"/>
  </mergeCells>
  <pageMargins left="0.42" right="0.25" top="0.75" bottom="0.75" header="0.3" footer="0.3"/>
  <pageSetup paperSize="5" orientation="landscape" horizontalDpi="4294967293" verticalDpi="4294967293"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sheetPr>
  <dimension ref="A1:AK88"/>
  <sheetViews>
    <sheetView topLeftCell="A32" workbookViewId="0">
      <selection activeCell="B47" sqref="B47"/>
    </sheetView>
  </sheetViews>
  <sheetFormatPr defaultRowHeight="15" x14ac:dyDescent="0.25"/>
  <cols>
    <col min="1" max="1" width="9.5703125" customWidth="1"/>
    <col min="2" max="2" width="16.85546875" customWidth="1"/>
    <col min="3" max="3" width="42.85546875" customWidth="1"/>
    <col min="4" max="4" width="11.140625" style="239" customWidth="1"/>
    <col min="6" max="6" width="12" customWidth="1"/>
    <col min="7" max="7" width="8.42578125" customWidth="1"/>
    <col min="8" max="8" width="7.5703125" customWidth="1"/>
    <col min="9" max="9" width="8" customWidth="1"/>
    <col min="10" max="10" width="14.28515625" customWidth="1"/>
    <col min="11" max="11" width="14.140625" customWidth="1"/>
    <col min="13" max="13" width="10.85546875" customWidth="1"/>
    <col min="14" max="14" width="17.85546875" style="239" customWidth="1"/>
    <col min="15" max="15" width="19" customWidth="1"/>
    <col min="16" max="16" width="35.28515625" customWidth="1"/>
    <col min="19" max="19" width="11.85546875" customWidth="1"/>
    <col min="23" max="23" width="14.5703125" customWidth="1"/>
    <col min="24" max="24" width="16.5703125" customWidth="1"/>
    <col min="28" max="28" width="17.7109375" customWidth="1"/>
    <col min="29" max="29" width="43.140625" customWidth="1"/>
    <col min="32" max="32" width="17.28515625" customWidth="1"/>
    <col min="36" max="36" width="13.28515625" customWidth="1"/>
    <col min="37" max="37" width="17.5703125" customWidth="1"/>
  </cols>
  <sheetData>
    <row r="1" spans="1:15" ht="15.75" x14ac:dyDescent="0.25">
      <c r="A1" s="1923" t="s">
        <v>0</v>
      </c>
      <c r="B1" s="1923"/>
      <c r="C1" s="1923"/>
      <c r="D1" s="1923"/>
      <c r="E1" s="1923"/>
      <c r="F1" s="1923"/>
      <c r="G1" s="1923"/>
      <c r="H1" s="1923"/>
      <c r="I1" s="1923"/>
      <c r="J1" s="1923"/>
      <c r="K1" s="1923"/>
    </row>
    <row r="2" spans="1:15" ht="15.75" x14ac:dyDescent="0.25">
      <c r="A2" s="1"/>
      <c r="B2" s="2"/>
      <c r="C2" s="1924" t="s">
        <v>8252</v>
      </c>
      <c r="D2" s="1924"/>
      <c r="E2" s="1924"/>
      <c r="F2" s="1924"/>
      <c r="G2" s="1924"/>
      <c r="H2" s="1924"/>
      <c r="I2" s="1924"/>
      <c r="J2" s="3"/>
      <c r="K2" s="2" t="s">
        <v>327</v>
      </c>
    </row>
    <row r="3" spans="1:15" x14ac:dyDescent="0.25">
      <c r="A3" s="1925"/>
      <c r="B3" s="1925"/>
      <c r="C3" s="1925"/>
      <c r="D3" s="1925"/>
      <c r="E3" s="1925"/>
      <c r="F3" s="1925"/>
      <c r="G3" s="1925"/>
      <c r="H3" s="1925"/>
      <c r="I3" s="1925"/>
      <c r="J3" s="1925"/>
      <c r="K3" s="1925"/>
    </row>
    <row r="4" spans="1:15" ht="15.75" x14ac:dyDescent="0.25">
      <c r="A4" s="1924" t="s">
        <v>8265</v>
      </c>
      <c r="B4" s="1924"/>
      <c r="C4" s="1924"/>
      <c r="D4" s="1924"/>
      <c r="E4" s="1924"/>
      <c r="F4" s="1924"/>
      <c r="G4" s="1924"/>
      <c r="H4" s="1924"/>
      <c r="I4" s="1924"/>
      <c r="J4" s="1924"/>
      <c r="K4" s="1924"/>
    </row>
    <row r="5" spans="1:15" x14ac:dyDescent="0.25">
      <c r="A5" s="4"/>
      <c r="B5" s="744"/>
      <c r="C5" s="744"/>
      <c r="D5" s="6"/>
      <c r="E5" s="6"/>
      <c r="F5" s="6"/>
      <c r="G5" s="7"/>
      <c r="H5" s="7"/>
      <c r="I5" s="6"/>
      <c r="J5" s="6"/>
      <c r="K5" s="8"/>
    </row>
    <row r="6" spans="1:15" x14ac:dyDescent="0.25">
      <c r="A6" s="1926" t="s">
        <v>2</v>
      </c>
      <c r="B6" s="1926"/>
      <c r="C6" s="1926"/>
      <c r="D6" s="1926"/>
      <c r="E6" s="1926"/>
      <c r="F6" s="1926"/>
      <c r="G6" s="1926"/>
      <c r="H6" s="1926"/>
      <c r="I6" s="1926"/>
      <c r="J6" s="1926"/>
      <c r="K6" s="1926"/>
    </row>
    <row r="7" spans="1:15" x14ac:dyDescent="0.25">
      <c r="A7" s="120"/>
      <c r="B7" s="10"/>
      <c r="C7" s="11"/>
      <c r="D7" s="13"/>
      <c r="E7" s="12"/>
      <c r="F7" s="13"/>
      <c r="G7" s="14"/>
      <c r="H7" s="14"/>
      <c r="I7" s="12"/>
      <c r="J7" s="12"/>
      <c r="K7" s="11"/>
    </row>
    <row r="8" spans="1:15" x14ac:dyDescent="0.25">
      <c r="A8" s="15" t="s">
        <v>3</v>
      </c>
      <c r="B8" s="16" t="s">
        <v>4</v>
      </c>
      <c r="C8" s="17" t="s">
        <v>5</v>
      </c>
      <c r="D8" s="16" t="s">
        <v>6</v>
      </c>
      <c r="E8" s="16" t="s">
        <v>7</v>
      </c>
      <c r="F8" s="16" t="s">
        <v>8</v>
      </c>
      <c r="G8" s="18" t="s">
        <v>9</v>
      </c>
      <c r="H8" s="18" t="s">
        <v>10</v>
      </c>
      <c r="I8" s="19" t="s">
        <v>11</v>
      </c>
      <c r="J8" s="20" t="s">
        <v>12</v>
      </c>
      <c r="K8" s="17" t="s">
        <v>13</v>
      </c>
    </row>
    <row r="9" spans="1:15" x14ac:dyDescent="0.25">
      <c r="A9" s="21"/>
      <c r="B9" s="22"/>
      <c r="C9" s="44"/>
      <c r="D9" s="24" t="s">
        <v>14</v>
      </c>
      <c r="E9" s="140" t="s">
        <v>15</v>
      </c>
      <c r="F9" s="24" t="s">
        <v>16</v>
      </c>
      <c r="G9" s="25" t="s">
        <v>17</v>
      </c>
      <c r="H9" s="26" t="s">
        <v>18</v>
      </c>
      <c r="I9" s="17" t="s">
        <v>19</v>
      </c>
      <c r="J9" s="24" t="s">
        <v>16</v>
      </c>
      <c r="K9" s="44"/>
    </row>
    <row r="10" spans="1:15" x14ac:dyDescent="0.25">
      <c r="A10" s="509"/>
      <c r="B10" s="453"/>
      <c r="C10" s="440"/>
      <c r="D10" s="453"/>
      <c r="E10" s="441"/>
      <c r="F10" s="442"/>
      <c r="G10" s="456"/>
      <c r="H10" s="455"/>
      <c r="I10" s="443"/>
      <c r="J10" s="761"/>
      <c r="K10" s="445"/>
    </row>
    <row r="11" spans="1:15" x14ac:dyDescent="0.25">
      <c r="A11" s="475">
        <v>41970</v>
      </c>
      <c r="B11" s="281" t="s">
        <v>6368</v>
      </c>
      <c r="C11" s="240" t="s">
        <v>6375</v>
      </c>
      <c r="D11" s="281" t="s">
        <v>6376</v>
      </c>
      <c r="E11" s="476" t="s">
        <v>24</v>
      </c>
      <c r="F11" s="333">
        <v>15193.5</v>
      </c>
      <c r="G11" s="466">
        <v>2</v>
      </c>
      <c r="H11" s="465">
        <v>2</v>
      </c>
      <c r="I11" s="476"/>
      <c r="J11" s="479">
        <f t="shared" ref="J11" si="0">H11*F11</f>
        <v>30387</v>
      </c>
      <c r="K11" s="332" t="s">
        <v>427</v>
      </c>
      <c r="M11" s="576" t="s">
        <v>6226</v>
      </c>
      <c r="N11" s="239" t="s">
        <v>7679</v>
      </c>
      <c r="O11" t="s">
        <v>7634</v>
      </c>
    </row>
    <row r="12" spans="1:15" x14ac:dyDescent="0.25">
      <c r="A12" s="461"/>
      <c r="B12" s="284"/>
      <c r="C12" s="461"/>
      <c r="D12" s="557"/>
      <c r="E12" s="461"/>
      <c r="F12" s="284"/>
      <c r="G12" s="461"/>
      <c r="H12" s="284"/>
      <c r="I12" s="461"/>
      <c r="J12" s="284"/>
      <c r="K12" s="461"/>
    </row>
    <row r="13" spans="1:15" x14ac:dyDescent="0.25">
      <c r="A13" s="326">
        <v>41942</v>
      </c>
      <c r="B13" s="80" t="s">
        <v>6368</v>
      </c>
      <c r="C13" s="327" t="s">
        <v>6512</v>
      </c>
      <c r="D13" s="515" t="s">
        <v>6369</v>
      </c>
      <c r="E13" s="469" t="s">
        <v>24</v>
      </c>
      <c r="F13" s="598">
        <v>15193.5</v>
      </c>
      <c r="G13" s="469">
        <v>2</v>
      </c>
      <c r="H13" s="515">
        <v>2</v>
      </c>
      <c r="I13" s="327"/>
      <c r="J13" s="479">
        <f>H13*F13</f>
        <v>30387</v>
      </c>
      <c r="K13" s="469" t="s">
        <v>575</v>
      </c>
      <c r="M13" s="576" t="s">
        <v>6226</v>
      </c>
      <c r="N13" s="239" t="s">
        <v>7633</v>
      </c>
      <c r="O13" t="s">
        <v>7634</v>
      </c>
    </row>
    <row r="14" spans="1:15" x14ac:dyDescent="0.25">
      <c r="A14" s="461"/>
      <c r="B14" s="284"/>
      <c r="C14" s="461"/>
      <c r="D14" s="557"/>
      <c r="E14" s="461"/>
      <c r="F14" s="284"/>
      <c r="G14" s="461"/>
      <c r="H14" s="284"/>
      <c r="I14" s="461"/>
      <c r="J14" s="284"/>
      <c r="K14" s="461"/>
    </row>
    <row r="15" spans="1:15" x14ac:dyDescent="0.25">
      <c r="A15" s="326">
        <v>41907</v>
      </c>
      <c r="B15" s="515" t="s">
        <v>8266</v>
      </c>
      <c r="C15" s="882" t="s">
        <v>6418</v>
      </c>
      <c r="D15" s="515" t="s">
        <v>8274</v>
      </c>
      <c r="E15" s="469" t="s">
        <v>83</v>
      </c>
      <c r="F15" s="598">
        <v>186045</v>
      </c>
      <c r="G15" s="469"/>
      <c r="H15" s="515"/>
      <c r="I15" s="469"/>
      <c r="J15" s="479">
        <f>F15</f>
        <v>186045</v>
      </c>
      <c r="K15" s="469" t="s">
        <v>310</v>
      </c>
      <c r="N15" s="239" t="s">
        <v>7578</v>
      </c>
      <c r="O15" t="s">
        <v>7407</v>
      </c>
    </row>
    <row r="16" spans="1:15" x14ac:dyDescent="0.25">
      <c r="A16" s="461"/>
      <c r="B16" s="515" t="s">
        <v>6420</v>
      </c>
      <c r="C16" s="612" t="s">
        <v>6419</v>
      </c>
      <c r="D16" s="557"/>
      <c r="E16" s="461"/>
      <c r="F16" s="284"/>
      <c r="G16" s="461"/>
      <c r="H16" s="284"/>
      <c r="I16" s="461"/>
      <c r="J16" s="284"/>
      <c r="K16" s="461"/>
    </row>
    <row r="17" spans="1:37" x14ac:dyDescent="0.25">
      <c r="A17" s="326"/>
      <c r="B17" s="515"/>
      <c r="C17" s="92"/>
      <c r="D17" s="515"/>
      <c r="E17" s="469"/>
      <c r="F17" s="598"/>
      <c r="G17" s="469"/>
      <c r="H17" s="515"/>
      <c r="I17" s="469"/>
      <c r="J17" s="479"/>
      <c r="K17" s="469"/>
    </row>
    <row r="18" spans="1:37" x14ac:dyDescent="0.25">
      <c r="A18" s="326">
        <v>41941</v>
      </c>
      <c r="B18" s="515" t="s">
        <v>4594</v>
      </c>
      <c r="C18" s="599"/>
      <c r="D18" s="515" t="s">
        <v>8267</v>
      </c>
      <c r="E18" s="469" t="s">
        <v>24</v>
      </c>
      <c r="F18" s="598">
        <v>35221.129999999997</v>
      </c>
      <c r="G18" s="469">
        <v>1</v>
      </c>
      <c r="H18" s="515">
        <v>1</v>
      </c>
      <c r="I18" s="469"/>
      <c r="J18" s="479">
        <f>H18*F18</f>
        <v>35221.129999999997</v>
      </c>
      <c r="K18" s="332" t="s">
        <v>330</v>
      </c>
      <c r="N18"/>
      <c r="AA18" s="326"/>
      <c r="AB18" s="548"/>
      <c r="AC18" s="327"/>
      <c r="AD18" s="548"/>
      <c r="AE18" s="469"/>
      <c r="AF18" s="555"/>
      <c r="AG18" s="469"/>
      <c r="AH18" s="548"/>
      <c r="AI18" s="327"/>
      <c r="AJ18" s="608"/>
      <c r="AK18" s="469"/>
    </row>
    <row r="19" spans="1:37" x14ac:dyDescent="0.25">
      <c r="A19" s="461"/>
      <c r="B19" s="284"/>
      <c r="C19" s="461"/>
      <c r="D19" s="557"/>
      <c r="E19" s="461"/>
      <c r="F19" s="284"/>
      <c r="G19" s="461"/>
      <c r="H19" s="284"/>
      <c r="I19" s="461"/>
      <c r="J19" s="284"/>
      <c r="K19" s="461"/>
      <c r="AA19" s="79"/>
      <c r="AB19" s="199"/>
      <c r="AC19" s="81"/>
      <c r="AD19" s="199"/>
      <c r="AE19" s="83"/>
      <c r="AF19" s="199"/>
      <c r="AG19" s="83"/>
      <c r="AH19" s="199"/>
      <c r="AI19" s="83"/>
      <c r="AJ19" s="608"/>
      <c r="AK19" s="83"/>
    </row>
    <row r="20" spans="1:37" x14ac:dyDescent="0.25">
      <c r="A20" s="326">
        <v>41940</v>
      </c>
      <c r="B20" s="515" t="s">
        <v>3863</v>
      </c>
      <c r="C20" s="599" t="s">
        <v>6565</v>
      </c>
      <c r="D20" s="515" t="s">
        <v>7247</v>
      </c>
      <c r="E20" s="469" t="s">
        <v>24</v>
      </c>
      <c r="F20" s="598">
        <v>30162.115000000002</v>
      </c>
      <c r="G20" s="469">
        <v>2</v>
      </c>
      <c r="H20" s="515">
        <v>2</v>
      </c>
      <c r="I20" s="469"/>
      <c r="J20" s="479">
        <f>H20*F20</f>
        <v>60324.23</v>
      </c>
      <c r="K20" s="469" t="s">
        <v>1055</v>
      </c>
      <c r="AA20" s="475"/>
      <c r="AB20" s="554"/>
      <c r="AC20" s="240"/>
      <c r="AD20" s="281"/>
      <c r="AE20" s="332"/>
      <c r="AF20" s="324"/>
      <c r="AG20" s="330"/>
      <c r="AH20" s="331"/>
      <c r="AI20" s="551"/>
      <c r="AJ20" s="608"/>
      <c r="AK20" s="332"/>
    </row>
    <row r="21" spans="1:37" x14ac:dyDescent="0.25">
      <c r="A21" s="461"/>
      <c r="B21" s="284"/>
      <c r="C21" s="461"/>
      <c r="D21" s="557"/>
      <c r="E21" s="461"/>
      <c r="F21" s="284"/>
      <c r="G21" s="461"/>
      <c r="H21" s="284"/>
      <c r="I21" s="461"/>
      <c r="J21" s="284"/>
      <c r="K21" s="461"/>
      <c r="AA21" s="79"/>
      <c r="AB21" s="199"/>
      <c r="AC21" s="81"/>
      <c r="AD21" s="199"/>
      <c r="AE21" s="83"/>
      <c r="AF21" s="199"/>
      <c r="AG21" s="83"/>
      <c r="AH21" s="199"/>
      <c r="AI21" s="83"/>
      <c r="AJ21" s="608"/>
      <c r="AK21" s="83"/>
    </row>
    <row r="22" spans="1:37" x14ac:dyDescent="0.25">
      <c r="A22" s="326">
        <v>41911</v>
      </c>
      <c r="B22" s="515" t="s">
        <v>6563</v>
      </c>
      <c r="C22" s="327" t="s">
        <v>6564</v>
      </c>
      <c r="D22" s="515" t="s">
        <v>7245</v>
      </c>
      <c r="E22" s="469" t="s">
        <v>24</v>
      </c>
      <c r="F22" s="598">
        <v>19770.5</v>
      </c>
      <c r="G22" s="469">
        <v>4</v>
      </c>
      <c r="H22" s="515">
        <v>4</v>
      </c>
      <c r="I22" s="469"/>
      <c r="J22" s="479">
        <f>H22*F22</f>
        <v>79082</v>
      </c>
      <c r="K22" s="469" t="s">
        <v>1055</v>
      </c>
      <c r="AA22" s="326"/>
      <c r="AB22" s="281"/>
      <c r="AC22" s="663"/>
      <c r="AD22" s="281"/>
      <c r="AE22" s="332"/>
      <c r="AF22" s="324"/>
      <c r="AG22" s="330"/>
      <c r="AH22" s="331"/>
      <c r="AI22" s="332"/>
      <c r="AJ22" s="608"/>
      <c r="AK22" s="332"/>
    </row>
    <row r="23" spans="1:37" x14ac:dyDescent="0.25">
      <c r="A23" s="326"/>
      <c r="B23" s="515"/>
      <c r="C23" s="599"/>
      <c r="D23" s="515"/>
      <c r="E23" s="469"/>
      <c r="F23" s="598"/>
      <c r="G23" s="469"/>
      <c r="H23" s="80"/>
      <c r="I23" s="469"/>
      <c r="J23" s="479"/>
      <c r="K23" s="469"/>
      <c r="AA23" s="79"/>
      <c r="AB23" s="199"/>
      <c r="AC23" s="81"/>
      <c r="AD23" s="199"/>
      <c r="AE23" s="83"/>
      <c r="AF23" s="199"/>
      <c r="AG23" s="83"/>
      <c r="AH23" s="199"/>
      <c r="AI23" s="83"/>
      <c r="AJ23" s="608"/>
      <c r="AK23" s="83"/>
    </row>
    <row r="24" spans="1:37" x14ac:dyDescent="0.25">
      <c r="A24" s="326">
        <v>41908</v>
      </c>
      <c r="B24" s="281" t="s">
        <v>6081</v>
      </c>
      <c r="C24" s="285" t="s">
        <v>6082</v>
      </c>
      <c r="D24" s="281" t="s">
        <v>6315</v>
      </c>
      <c r="E24" s="332" t="s">
        <v>24</v>
      </c>
      <c r="F24" s="324">
        <v>20750</v>
      </c>
      <c r="G24" s="330">
        <v>1</v>
      </c>
      <c r="H24" s="331">
        <v>1</v>
      </c>
      <c r="I24" s="332"/>
      <c r="J24" s="479">
        <f>H24*F24</f>
        <v>20750</v>
      </c>
      <c r="K24" s="332" t="s">
        <v>5490</v>
      </c>
      <c r="AA24" s="326"/>
      <c r="AB24" s="281"/>
      <c r="AC24" s="285"/>
      <c r="AD24" s="281"/>
      <c r="AE24" s="332"/>
      <c r="AF24" s="324"/>
      <c r="AG24" s="330"/>
      <c r="AH24" s="331"/>
      <c r="AI24" s="332"/>
      <c r="AJ24" s="608"/>
      <c r="AK24" s="332"/>
    </row>
    <row r="25" spans="1:37" x14ac:dyDescent="0.25">
      <c r="A25" s="92"/>
      <c r="C25" s="92"/>
      <c r="E25" s="92"/>
      <c r="G25" s="92"/>
      <c r="I25" s="92"/>
      <c r="J25" s="284"/>
      <c r="K25" s="92"/>
      <c r="AA25" s="326"/>
      <c r="AB25" s="281"/>
      <c r="AC25" s="240"/>
      <c r="AD25" s="281"/>
      <c r="AE25" s="332"/>
      <c r="AF25" s="324"/>
      <c r="AG25" s="330"/>
      <c r="AH25" s="331"/>
      <c r="AI25" s="332"/>
      <c r="AJ25" s="608"/>
      <c r="AK25" s="332"/>
    </row>
    <row r="26" spans="1:37" x14ac:dyDescent="0.25">
      <c r="A26" s="326">
        <v>41908</v>
      </c>
      <c r="B26" s="281" t="s">
        <v>6081</v>
      </c>
      <c r="C26" s="285" t="s">
        <v>6083</v>
      </c>
      <c r="D26" s="281" t="s">
        <v>6316</v>
      </c>
      <c r="E26" s="332" t="s">
        <v>24</v>
      </c>
      <c r="F26" s="324">
        <v>20750</v>
      </c>
      <c r="G26" s="330">
        <v>1</v>
      </c>
      <c r="H26" s="331">
        <v>1</v>
      </c>
      <c r="I26" s="332"/>
      <c r="J26" s="479">
        <f>H26*F26</f>
        <v>20750</v>
      </c>
      <c r="K26" s="332" t="s">
        <v>1110</v>
      </c>
      <c r="N26" s="239" t="s">
        <v>7683</v>
      </c>
      <c r="O26" t="s">
        <v>7634</v>
      </c>
      <c r="AA26" s="326"/>
      <c r="AB26" s="281"/>
      <c r="AC26" s="240"/>
      <c r="AD26" s="281"/>
      <c r="AE26" s="332"/>
      <c r="AF26" s="324"/>
      <c r="AG26" s="330"/>
      <c r="AH26" s="331"/>
      <c r="AI26" s="332"/>
      <c r="AJ26" s="608"/>
      <c r="AK26" s="332"/>
    </row>
    <row r="27" spans="1:37" x14ac:dyDescent="0.25">
      <c r="A27" s="92"/>
      <c r="C27" s="92"/>
      <c r="E27" s="92"/>
      <c r="G27" s="92"/>
      <c r="I27" s="92"/>
      <c r="J27" s="284"/>
      <c r="K27" s="92"/>
      <c r="AA27" s="278"/>
      <c r="AC27" s="92"/>
      <c r="AD27" s="239"/>
      <c r="AE27" s="92"/>
      <c r="AG27" s="92"/>
      <c r="AI27" s="92"/>
      <c r="AJ27" s="608"/>
      <c r="AK27" s="92"/>
    </row>
    <row r="28" spans="1:37" x14ac:dyDescent="0.25">
      <c r="A28" s="326">
        <v>41908</v>
      </c>
      <c r="B28" s="281" t="s">
        <v>6081</v>
      </c>
      <c r="C28" s="285" t="s">
        <v>6084</v>
      </c>
      <c r="D28" s="281" t="s">
        <v>6317</v>
      </c>
      <c r="E28" s="332" t="s">
        <v>24</v>
      </c>
      <c r="F28" s="324">
        <v>20750</v>
      </c>
      <c r="G28" s="330">
        <v>1</v>
      </c>
      <c r="H28" s="331">
        <v>1</v>
      </c>
      <c r="I28" s="332"/>
      <c r="J28" s="479">
        <f>H28*F28</f>
        <v>20750</v>
      </c>
      <c r="K28" s="332" t="s">
        <v>880</v>
      </c>
      <c r="N28" s="239" t="s">
        <v>7683</v>
      </c>
      <c r="O28" t="s">
        <v>7538</v>
      </c>
      <c r="AA28" s="475"/>
      <c r="AB28" s="281"/>
      <c r="AC28" s="240"/>
      <c r="AD28" s="281"/>
      <c r="AE28" s="476"/>
      <c r="AF28" s="333"/>
      <c r="AG28" s="466"/>
      <c r="AH28" s="465"/>
      <c r="AI28" s="476"/>
      <c r="AJ28" s="608"/>
      <c r="AK28" s="332"/>
    </row>
    <row r="29" spans="1:37" x14ac:dyDescent="0.25">
      <c r="A29" s="92"/>
      <c r="C29" s="92"/>
      <c r="E29" s="92"/>
      <c r="G29" s="92"/>
      <c r="H29" s="128"/>
      <c r="I29" s="92"/>
      <c r="J29" s="284"/>
      <c r="K29" s="92"/>
      <c r="AA29" s="461"/>
      <c r="AB29" s="284"/>
      <c r="AC29" s="461"/>
      <c r="AD29" s="557"/>
      <c r="AE29" s="461"/>
      <c r="AF29" s="284"/>
      <c r="AG29" s="461"/>
      <c r="AH29" s="284"/>
      <c r="AI29" s="461"/>
      <c r="AJ29" s="608"/>
      <c r="AK29" s="461"/>
    </row>
    <row r="30" spans="1:37" x14ac:dyDescent="0.25">
      <c r="A30" s="326">
        <v>41908</v>
      </c>
      <c r="B30" s="281" t="s">
        <v>6081</v>
      </c>
      <c r="C30" s="285" t="s">
        <v>6085</v>
      </c>
      <c r="D30" s="281" t="s">
        <v>6318</v>
      </c>
      <c r="E30" s="332" t="s">
        <v>24</v>
      </c>
      <c r="F30" s="324">
        <v>20750</v>
      </c>
      <c r="G30" s="330">
        <v>1</v>
      </c>
      <c r="H30" s="331">
        <v>1</v>
      </c>
      <c r="I30" s="332"/>
      <c r="J30" s="479">
        <f>H30*F30</f>
        <v>20750</v>
      </c>
      <c r="K30" s="332" t="s">
        <v>6086</v>
      </c>
      <c r="AA30" s="326"/>
      <c r="AB30" s="548"/>
      <c r="AC30" s="327"/>
      <c r="AD30" s="515"/>
      <c r="AE30" s="469"/>
      <c r="AF30" s="598"/>
      <c r="AG30" s="469"/>
      <c r="AH30" s="515"/>
      <c r="AI30" s="327"/>
      <c r="AJ30" s="608"/>
      <c r="AK30" s="332"/>
    </row>
    <row r="31" spans="1:37" x14ac:dyDescent="0.25">
      <c r="A31" s="553"/>
      <c r="B31" s="515"/>
      <c r="C31" s="599"/>
      <c r="D31" s="557"/>
      <c r="E31" s="469"/>
      <c r="F31" s="598"/>
      <c r="G31" s="469"/>
      <c r="H31" s="515"/>
      <c r="I31" s="469"/>
      <c r="J31" s="479">
        <f t="shared" ref="J31" si="1">H31*F31</f>
        <v>0</v>
      </c>
      <c r="K31" s="469"/>
      <c r="AA31" s="461"/>
      <c r="AB31" s="284"/>
      <c r="AC31" s="461"/>
      <c r="AD31" s="557"/>
      <c r="AE31" s="461"/>
      <c r="AF31" s="284"/>
      <c r="AG31" s="461"/>
      <c r="AH31" s="284"/>
      <c r="AI31" s="461"/>
      <c r="AJ31" s="608"/>
      <c r="AK31" s="461"/>
    </row>
    <row r="32" spans="1:37" x14ac:dyDescent="0.25">
      <c r="A32" s="326">
        <v>41908</v>
      </c>
      <c r="B32" s="281" t="s">
        <v>6081</v>
      </c>
      <c r="C32" s="285" t="s">
        <v>6087</v>
      </c>
      <c r="D32" s="281" t="s">
        <v>6319</v>
      </c>
      <c r="E32" s="332" t="s">
        <v>24</v>
      </c>
      <c r="F32" s="324">
        <v>20750</v>
      </c>
      <c r="G32" s="330">
        <v>1</v>
      </c>
      <c r="H32" s="331">
        <v>1</v>
      </c>
      <c r="I32" s="332"/>
      <c r="J32" s="479">
        <f>H32*F32</f>
        <v>20750</v>
      </c>
      <c r="K32" s="332" t="s">
        <v>601</v>
      </c>
      <c r="AA32" s="326"/>
      <c r="AB32" s="515"/>
      <c r="AC32" s="599"/>
      <c r="AD32" s="515"/>
      <c r="AE32" s="469"/>
      <c r="AF32" s="598"/>
      <c r="AG32" s="469"/>
      <c r="AH32" s="515"/>
      <c r="AI32" s="469"/>
      <c r="AJ32" s="608"/>
      <c r="AK32" s="332"/>
    </row>
    <row r="33" spans="1:37" x14ac:dyDescent="0.25">
      <c r="A33" s="92"/>
      <c r="C33" s="92"/>
      <c r="E33" s="92"/>
      <c r="G33" s="214"/>
      <c r="I33" s="214"/>
      <c r="J33" s="284"/>
      <c r="K33" s="92"/>
      <c r="AA33" s="461"/>
      <c r="AB33" s="284"/>
      <c r="AC33" s="461"/>
      <c r="AD33" s="557"/>
      <c r="AE33" s="461"/>
      <c r="AF33" s="284"/>
      <c r="AG33" s="461"/>
      <c r="AH33" s="284"/>
      <c r="AI33" s="461"/>
      <c r="AJ33" s="608"/>
      <c r="AK33" s="461"/>
    </row>
    <row r="34" spans="1:37" x14ac:dyDescent="0.25">
      <c r="A34" s="105"/>
      <c r="B34" s="10"/>
      <c r="C34" s="66"/>
      <c r="D34" s="13"/>
      <c r="E34" s="67"/>
      <c r="F34" s="68"/>
      <c r="G34" s="1952" t="s">
        <v>20</v>
      </c>
      <c r="H34" s="1953"/>
      <c r="I34" s="1954"/>
      <c r="J34" s="106">
        <f>SUM(J10:J33)</f>
        <v>525196.36</v>
      </c>
      <c r="K34" s="23"/>
      <c r="AA34" s="553"/>
      <c r="AB34" s="548"/>
      <c r="AC34" s="599"/>
      <c r="AD34" s="80"/>
      <c r="AE34" s="469"/>
      <c r="AF34" s="508"/>
      <c r="AG34" s="469"/>
      <c r="AH34" s="515"/>
      <c r="AI34" s="469"/>
      <c r="AJ34" s="479"/>
      <c r="AK34" s="469"/>
    </row>
    <row r="35" spans="1:37" ht="15.75" x14ac:dyDescent="0.25">
      <c r="A35" s="1923" t="s">
        <v>0</v>
      </c>
      <c r="B35" s="1923"/>
      <c r="C35" s="1923"/>
      <c r="D35" s="1923"/>
      <c r="E35" s="1923"/>
      <c r="F35" s="1923"/>
      <c r="G35" s="1923"/>
      <c r="H35" s="1923"/>
      <c r="I35" s="1923"/>
      <c r="J35" s="1923"/>
      <c r="K35" s="1923"/>
      <c r="AA35" s="461"/>
      <c r="AB35" s="284"/>
      <c r="AC35" s="461"/>
      <c r="AD35" s="557"/>
      <c r="AE35" s="461"/>
      <c r="AF35" s="284"/>
      <c r="AG35" s="461"/>
      <c r="AH35" s="284"/>
      <c r="AI35" s="461"/>
      <c r="AJ35" s="608"/>
      <c r="AK35" s="461"/>
    </row>
    <row r="36" spans="1:37" ht="15.75" x14ac:dyDescent="0.25">
      <c r="A36" s="1"/>
      <c r="B36" s="2"/>
      <c r="C36" s="1924" t="s">
        <v>8252</v>
      </c>
      <c r="D36" s="1924"/>
      <c r="E36" s="1924"/>
      <c r="F36" s="1924"/>
      <c r="G36" s="1924"/>
      <c r="H36" s="1924"/>
      <c r="I36" s="1924"/>
      <c r="J36" s="3"/>
      <c r="K36" s="2" t="s">
        <v>352</v>
      </c>
      <c r="AA36" s="326"/>
      <c r="AB36" s="515"/>
      <c r="AC36" s="327"/>
      <c r="AD36" s="515"/>
      <c r="AE36" s="469"/>
      <c r="AF36" s="598"/>
      <c r="AG36" s="469"/>
      <c r="AH36" s="515"/>
      <c r="AI36" s="469"/>
      <c r="AJ36" s="608"/>
      <c r="AK36" s="469"/>
    </row>
    <row r="37" spans="1:37" x14ac:dyDescent="0.25">
      <c r="A37" s="1925"/>
      <c r="B37" s="1925"/>
      <c r="C37" s="1925"/>
      <c r="D37" s="1925"/>
      <c r="E37" s="1925"/>
      <c r="F37" s="1925"/>
      <c r="G37" s="1925"/>
      <c r="H37" s="1925"/>
      <c r="I37" s="1925"/>
      <c r="J37" s="1925"/>
      <c r="K37" s="1925"/>
      <c r="AA37" s="239"/>
      <c r="AJ37" s="284"/>
    </row>
    <row r="38" spans="1:37" ht="15.75" x14ac:dyDescent="0.25">
      <c r="A38" s="1924" t="s">
        <v>8265</v>
      </c>
      <c r="B38" s="1924"/>
      <c r="C38" s="1924"/>
      <c r="D38" s="1924"/>
      <c r="E38" s="1924"/>
      <c r="F38" s="1924"/>
      <c r="G38" s="1924"/>
      <c r="H38" s="1924"/>
      <c r="I38" s="1924"/>
      <c r="J38" s="1924"/>
      <c r="K38" s="1924"/>
      <c r="AA38" s="326"/>
      <c r="AB38" s="437"/>
      <c r="AC38" s="285"/>
      <c r="AD38" s="281"/>
      <c r="AE38" s="332"/>
      <c r="AF38" s="324"/>
      <c r="AG38" s="330"/>
      <c r="AH38" s="331"/>
      <c r="AI38" s="332"/>
      <c r="AJ38" s="479"/>
      <c r="AK38" s="332"/>
    </row>
    <row r="39" spans="1:37" x14ac:dyDescent="0.25">
      <c r="A39" s="4"/>
      <c r="B39" s="744"/>
      <c r="C39" s="744"/>
      <c r="D39" s="6"/>
      <c r="E39" s="6"/>
      <c r="F39" s="6"/>
      <c r="G39" s="7"/>
      <c r="H39" s="7"/>
      <c r="I39" s="6"/>
      <c r="J39" s="6"/>
      <c r="K39" s="8"/>
      <c r="AA39" s="326"/>
      <c r="AB39" s="515"/>
      <c r="AC39" s="599"/>
      <c r="AD39" s="515"/>
      <c r="AE39" s="469"/>
      <c r="AF39" s="598"/>
      <c r="AG39" s="469"/>
      <c r="AH39" s="515"/>
      <c r="AI39" s="469"/>
      <c r="AJ39" s="479"/>
      <c r="AK39" s="469"/>
    </row>
    <row r="40" spans="1:37" x14ac:dyDescent="0.25">
      <c r="A40" s="1926" t="s">
        <v>2</v>
      </c>
      <c r="B40" s="1926"/>
      <c r="C40" s="1926"/>
      <c r="D40" s="1926"/>
      <c r="E40" s="1926"/>
      <c r="F40" s="1926"/>
      <c r="G40" s="1926"/>
      <c r="H40" s="1926"/>
      <c r="I40" s="1926"/>
      <c r="J40" s="1926"/>
      <c r="K40" s="1926"/>
      <c r="AA40" s="326"/>
      <c r="AB40" s="437"/>
      <c r="AC40" s="285"/>
      <c r="AD40" s="281"/>
      <c r="AE40" s="332"/>
      <c r="AF40" s="324"/>
      <c r="AG40" s="153"/>
      <c r="AH40" s="331"/>
      <c r="AI40" s="157"/>
      <c r="AJ40" s="479"/>
      <c r="AK40" s="332"/>
    </row>
    <row r="41" spans="1:37" x14ac:dyDescent="0.25">
      <c r="A41" s="9"/>
      <c r="B41" s="10"/>
      <c r="C41" s="11"/>
      <c r="D41" s="13"/>
      <c r="E41" s="12"/>
      <c r="F41" s="13"/>
      <c r="G41" s="14"/>
      <c r="H41" s="14"/>
      <c r="I41" s="12"/>
      <c r="J41" s="12"/>
      <c r="K41" s="11"/>
      <c r="AA41" s="326"/>
      <c r="AB41" s="437"/>
      <c r="AC41" s="285"/>
      <c r="AD41" s="281"/>
      <c r="AE41" s="332"/>
      <c r="AF41" s="324"/>
      <c r="AG41" s="330"/>
      <c r="AH41" s="331"/>
      <c r="AI41" s="332"/>
      <c r="AJ41" s="479"/>
      <c r="AK41" s="332"/>
    </row>
    <row r="42" spans="1:37" x14ac:dyDescent="0.25">
      <c r="A42" s="15" t="s">
        <v>3</v>
      </c>
      <c r="B42" s="16" t="s">
        <v>4</v>
      </c>
      <c r="C42" s="17" t="s">
        <v>5</v>
      </c>
      <c r="D42" s="16" t="s">
        <v>6</v>
      </c>
      <c r="E42" s="16" t="s">
        <v>7</v>
      </c>
      <c r="F42" s="16" t="s">
        <v>8</v>
      </c>
      <c r="G42" s="18" t="s">
        <v>9</v>
      </c>
      <c r="H42" s="18" t="s">
        <v>10</v>
      </c>
      <c r="I42" s="19" t="s">
        <v>11</v>
      </c>
      <c r="J42" s="20" t="s">
        <v>12</v>
      </c>
      <c r="K42" s="17" t="s">
        <v>13</v>
      </c>
      <c r="AA42" s="326"/>
      <c r="AB42" s="437"/>
      <c r="AC42" s="285"/>
      <c r="AD42" s="281"/>
      <c r="AE42" s="332"/>
      <c r="AF42" s="324"/>
      <c r="AG42" s="330"/>
      <c r="AH42" s="331"/>
      <c r="AI42" s="332"/>
      <c r="AJ42" s="479"/>
      <c r="AK42" s="332"/>
    </row>
    <row r="43" spans="1:37" x14ac:dyDescent="0.25">
      <c r="A43" s="21"/>
      <c r="B43" s="22"/>
      <c r="C43" s="44"/>
      <c r="D43" s="24" t="s">
        <v>14</v>
      </c>
      <c r="E43" s="140" t="s">
        <v>15</v>
      </c>
      <c r="F43" s="24" t="s">
        <v>16</v>
      </c>
      <c r="G43" s="25" t="s">
        <v>17</v>
      </c>
      <c r="H43" s="26" t="s">
        <v>18</v>
      </c>
      <c r="I43" s="17" t="s">
        <v>19</v>
      </c>
      <c r="J43" s="24" t="s">
        <v>16</v>
      </c>
      <c r="K43" s="44"/>
      <c r="AA43" s="79"/>
      <c r="AB43" s="200"/>
      <c r="AC43" s="87"/>
      <c r="AD43" s="199"/>
      <c r="AE43" s="87"/>
      <c r="AF43" s="200"/>
      <c r="AG43" s="87"/>
      <c r="AH43" s="200"/>
      <c r="AI43" s="87"/>
      <c r="AJ43" s="588"/>
      <c r="AK43" s="87"/>
    </row>
    <row r="44" spans="1:37" x14ac:dyDescent="0.25">
      <c r="A44" s="509"/>
      <c r="B44" s="584"/>
      <c r="C44" s="440"/>
      <c r="D44" s="453"/>
      <c r="E44" s="441"/>
      <c r="F44" s="442"/>
      <c r="G44" s="1949" t="s">
        <v>353</v>
      </c>
      <c r="H44" s="1950"/>
      <c r="I44" s="1951"/>
      <c r="J44" s="761">
        <f>J34</f>
        <v>525196.36</v>
      </c>
      <c r="K44" s="445"/>
      <c r="AA44" s="326"/>
      <c r="AB44" s="437"/>
      <c r="AC44" s="285"/>
      <c r="AD44" s="281"/>
      <c r="AE44" s="332"/>
      <c r="AF44" s="324"/>
      <c r="AG44" s="330"/>
      <c r="AH44" s="331"/>
      <c r="AI44" s="332"/>
      <c r="AJ44" s="479"/>
      <c r="AK44" s="332"/>
    </row>
    <row r="45" spans="1:37" x14ac:dyDescent="0.25">
      <c r="A45" s="326">
        <v>41901</v>
      </c>
      <c r="B45" s="80" t="s">
        <v>1092</v>
      </c>
      <c r="C45" s="599" t="s">
        <v>7307</v>
      </c>
      <c r="D45" s="80" t="s">
        <v>6320</v>
      </c>
      <c r="E45" s="469" t="s">
        <v>24</v>
      </c>
      <c r="F45" s="508">
        <v>25900</v>
      </c>
      <c r="G45" s="639">
        <v>1</v>
      </c>
      <c r="H45" s="515">
        <v>1</v>
      </c>
      <c r="I45" s="639"/>
      <c r="J45" s="479">
        <f>H45*F45</f>
        <v>25900</v>
      </c>
      <c r="K45" s="469" t="s">
        <v>691</v>
      </c>
      <c r="AA45" s="326"/>
      <c r="AB45" s="566"/>
      <c r="AC45" s="327"/>
      <c r="AD45" s="515"/>
      <c r="AE45" s="327"/>
      <c r="AF45" s="588"/>
      <c r="AG45" s="327"/>
      <c r="AH45" s="588"/>
      <c r="AI45" s="327"/>
      <c r="AJ45" s="479"/>
      <c r="AK45" s="327"/>
    </row>
    <row r="46" spans="1:37" x14ac:dyDescent="0.25">
      <c r="A46" s="92"/>
      <c r="C46" s="92"/>
      <c r="E46" s="92"/>
      <c r="G46" s="92"/>
      <c r="I46" s="92"/>
      <c r="J46" s="284"/>
      <c r="K46" s="92"/>
      <c r="AA46" s="326"/>
      <c r="AB46" s="437"/>
      <c r="AC46" s="285"/>
      <c r="AD46" s="281"/>
      <c r="AE46" s="332"/>
      <c r="AF46" s="324"/>
      <c r="AG46" s="330"/>
      <c r="AH46" s="331"/>
      <c r="AI46" s="332"/>
      <c r="AJ46" s="479"/>
      <c r="AK46" s="332"/>
    </row>
    <row r="47" spans="1:37" x14ac:dyDescent="0.25">
      <c r="A47" s="475">
        <v>41893</v>
      </c>
      <c r="B47" s="447" t="s">
        <v>1038</v>
      </c>
      <c r="C47" s="240" t="s">
        <v>6076</v>
      </c>
      <c r="D47" s="281" t="s">
        <v>6524</v>
      </c>
      <c r="E47" s="332" t="s">
        <v>24</v>
      </c>
      <c r="F47" s="324">
        <v>17277</v>
      </c>
      <c r="G47" s="330">
        <v>1</v>
      </c>
      <c r="H47" s="331">
        <v>1</v>
      </c>
      <c r="I47" s="551"/>
      <c r="J47" s="479">
        <f>H47*F47</f>
        <v>17277</v>
      </c>
      <c r="K47" s="332" t="s">
        <v>427</v>
      </c>
      <c r="AA47" s="475"/>
      <c r="AB47" s="554"/>
      <c r="AC47" s="240"/>
      <c r="AD47" s="281"/>
      <c r="AE47" s="332"/>
      <c r="AF47" s="324"/>
      <c r="AG47" s="330"/>
      <c r="AH47" s="331"/>
      <c r="AI47" s="551"/>
      <c r="AJ47" s="333"/>
      <c r="AK47" s="332"/>
    </row>
    <row r="48" spans="1:37" x14ac:dyDescent="0.25">
      <c r="A48" s="92"/>
      <c r="C48" s="92"/>
      <c r="E48" s="92"/>
      <c r="G48" s="92"/>
      <c r="I48" s="92"/>
      <c r="J48" s="284"/>
      <c r="K48" s="92"/>
      <c r="AA48" s="79"/>
      <c r="AB48" s="199"/>
      <c r="AC48" s="87"/>
      <c r="AD48" s="199"/>
      <c r="AE48" s="83"/>
      <c r="AF48" s="201"/>
      <c r="AG48" s="87"/>
      <c r="AH48" s="200"/>
      <c r="AI48" s="87"/>
      <c r="AJ48" s="623"/>
      <c r="AK48" s="83"/>
    </row>
    <row r="49" spans="1:37" x14ac:dyDescent="0.25">
      <c r="A49" s="326">
        <v>41845</v>
      </c>
      <c r="B49" s="281" t="s">
        <v>445</v>
      </c>
      <c r="C49" s="663" t="s">
        <v>5600</v>
      </c>
      <c r="D49" s="281" t="s">
        <v>8273</v>
      </c>
      <c r="E49" s="332" t="s">
        <v>24</v>
      </c>
      <c r="F49" s="324">
        <v>22890</v>
      </c>
      <c r="G49" s="330">
        <v>4</v>
      </c>
      <c r="H49" s="331">
        <v>4</v>
      </c>
      <c r="I49" s="332"/>
      <c r="J49" s="479">
        <f>H49*F49</f>
        <v>91560</v>
      </c>
      <c r="K49" s="332" t="s">
        <v>1055</v>
      </c>
      <c r="P49" s="200"/>
      <c r="Q49" s="199"/>
      <c r="R49" s="200"/>
      <c r="S49" s="200"/>
      <c r="T49" s="200"/>
      <c r="U49" s="200"/>
      <c r="V49" s="200"/>
      <c r="W49" s="479"/>
      <c r="X49" s="200"/>
      <c r="AA49" s="326"/>
      <c r="AB49" s="437"/>
      <c r="AC49" s="448"/>
      <c r="AD49" s="281"/>
      <c r="AE49" s="332"/>
      <c r="AF49" s="324"/>
      <c r="AG49" s="330"/>
      <c r="AH49" s="331"/>
      <c r="AI49" s="551"/>
      <c r="AJ49" s="333"/>
      <c r="AK49" s="332"/>
    </row>
    <row r="50" spans="1:37" x14ac:dyDescent="0.25">
      <c r="A50" s="92"/>
      <c r="C50" s="92"/>
      <c r="E50" s="92"/>
      <c r="G50" s="92"/>
      <c r="I50" s="92"/>
      <c r="J50" s="284"/>
      <c r="K50" s="92"/>
      <c r="P50" s="200"/>
      <c r="Q50" s="199"/>
      <c r="R50" s="200"/>
      <c r="S50" s="200"/>
      <c r="T50" s="200"/>
      <c r="U50" s="200"/>
      <c r="V50" s="200"/>
      <c r="W50" s="479"/>
      <c r="X50" s="199"/>
      <c r="AA50" s="326"/>
      <c r="AB50" s="548"/>
      <c r="AC50" s="327"/>
      <c r="AD50" s="80"/>
      <c r="AE50" s="327"/>
      <c r="AF50" s="508"/>
      <c r="AG50" s="327"/>
      <c r="AH50" s="588"/>
      <c r="AI50" s="327"/>
      <c r="AJ50" s="333"/>
      <c r="AK50" s="83"/>
    </row>
    <row r="51" spans="1:37" x14ac:dyDescent="0.25">
      <c r="A51" s="326">
        <v>41845</v>
      </c>
      <c r="B51" s="281" t="s">
        <v>445</v>
      </c>
      <c r="C51" s="663" t="s">
        <v>5599</v>
      </c>
      <c r="D51" s="281" t="s">
        <v>8269</v>
      </c>
      <c r="E51" s="332" t="s">
        <v>24</v>
      </c>
      <c r="F51" s="324">
        <v>29260</v>
      </c>
      <c r="G51" s="330">
        <v>2</v>
      </c>
      <c r="H51" s="331">
        <v>2</v>
      </c>
      <c r="I51" s="332"/>
      <c r="J51" s="479">
        <f>H51*F51</f>
        <v>58520</v>
      </c>
      <c r="K51" s="332" t="s">
        <v>5418</v>
      </c>
      <c r="N51" s="545" t="s">
        <v>8164</v>
      </c>
      <c r="P51" s="200"/>
      <c r="Q51" s="199"/>
      <c r="R51" s="200"/>
      <c r="S51" s="325"/>
      <c r="T51" s="199"/>
      <c r="U51" s="199"/>
      <c r="V51" s="200"/>
      <c r="W51" s="479"/>
      <c r="X51" s="199"/>
      <c r="AA51" s="326"/>
      <c r="AB51" s="437"/>
      <c r="AC51" s="448"/>
      <c r="AD51" s="281"/>
      <c r="AE51" s="332"/>
      <c r="AF51" s="324"/>
      <c r="AG51" s="330"/>
      <c r="AH51" s="331"/>
      <c r="AI51" s="551"/>
      <c r="AJ51" s="333"/>
      <c r="AK51" s="332"/>
    </row>
    <row r="52" spans="1:37" x14ac:dyDescent="0.25">
      <c r="A52" s="92"/>
      <c r="C52" s="92"/>
      <c r="E52" s="92"/>
      <c r="G52" s="92"/>
      <c r="I52" s="92"/>
      <c r="J52" s="284"/>
      <c r="K52" s="92"/>
      <c r="N52" s="544"/>
      <c r="P52" s="200"/>
      <c r="Q52" s="199"/>
      <c r="R52" s="200"/>
      <c r="S52" s="325"/>
      <c r="T52" s="199"/>
      <c r="U52" s="199"/>
      <c r="V52" s="200"/>
      <c r="W52" s="479"/>
      <c r="X52" s="199"/>
      <c r="AA52" s="326"/>
      <c r="AB52" s="515"/>
      <c r="AC52" s="599"/>
      <c r="AD52" s="515"/>
      <c r="AE52" s="469"/>
      <c r="AF52" s="598"/>
      <c r="AG52" s="469"/>
      <c r="AH52" s="515"/>
      <c r="AI52" s="469"/>
      <c r="AJ52" s="479"/>
      <c r="AK52" s="469"/>
    </row>
    <row r="53" spans="1:37" x14ac:dyDescent="0.25">
      <c r="A53" s="326">
        <v>41845</v>
      </c>
      <c r="B53" s="281" t="s">
        <v>445</v>
      </c>
      <c r="C53" s="240" t="s">
        <v>5601</v>
      </c>
      <c r="D53" s="281" t="s">
        <v>8268</v>
      </c>
      <c r="E53" s="332" t="s">
        <v>24</v>
      </c>
      <c r="F53" s="324">
        <v>20090</v>
      </c>
      <c r="G53" s="330">
        <v>1</v>
      </c>
      <c r="H53" s="331">
        <v>1</v>
      </c>
      <c r="I53" s="332"/>
      <c r="J53" s="479">
        <f>H53*F53</f>
        <v>20090</v>
      </c>
      <c r="K53" s="332" t="s">
        <v>575</v>
      </c>
      <c r="N53" s="545"/>
      <c r="W53" s="717">
        <f>SUM(W11:W52)</f>
        <v>0</v>
      </c>
      <c r="AA53" s="286"/>
      <c r="AB53" s="200"/>
      <c r="AC53" s="200"/>
      <c r="AD53" s="199"/>
      <c r="AE53" s="200"/>
      <c r="AF53" s="200"/>
      <c r="AG53" s="200"/>
      <c r="AH53" s="200"/>
      <c r="AI53" s="200"/>
      <c r="AJ53" s="479"/>
      <c r="AK53" s="200"/>
    </row>
    <row r="54" spans="1:37" x14ac:dyDescent="0.25">
      <c r="A54" s="87"/>
      <c r="B54" s="200"/>
      <c r="C54" s="87"/>
      <c r="D54" s="200"/>
      <c r="E54" s="87"/>
      <c r="F54" s="200"/>
      <c r="G54" s="87"/>
      <c r="H54" s="200"/>
      <c r="I54" s="87"/>
      <c r="J54" s="588"/>
      <c r="K54" s="87"/>
      <c r="N54" s="545"/>
      <c r="AA54" s="326"/>
      <c r="AB54" s="753"/>
      <c r="AC54" s="327"/>
      <c r="AD54" s="515"/>
      <c r="AE54" s="469"/>
      <c r="AF54" s="479"/>
      <c r="AG54" s="469"/>
      <c r="AH54" s="515"/>
      <c r="AI54" s="469"/>
      <c r="AJ54" s="479"/>
      <c r="AK54" s="469"/>
    </row>
    <row r="55" spans="1:37" x14ac:dyDescent="0.25">
      <c r="A55" s="79">
        <v>41809</v>
      </c>
      <c r="B55" s="199" t="s">
        <v>7773</v>
      </c>
      <c r="C55" s="87" t="s">
        <v>8165</v>
      </c>
      <c r="D55" s="199" t="s">
        <v>8272</v>
      </c>
      <c r="E55" s="83" t="s">
        <v>24</v>
      </c>
      <c r="F55" s="325">
        <v>62138</v>
      </c>
      <c r="G55" s="83">
        <v>1</v>
      </c>
      <c r="H55" s="199">
        <v>1</v>
      </c>
      <c r="I55" s="87"/>
      <c r="J55" s="479">
        <f>F55</f>
        <v>62138</v>
      </c>
      <c r="K55" s="83" t="s">
        <v>330</v>
      </c>
      <c r="N55" s="133" t="s">
        <v>8161</v>
      </c>
      <c r="AA55" s="286"/>
      <c r="AB55" s="200"/>
      <c r="AC55" s="200"/>
      <c r="AD55" s="199"/>
      <c r="AE55" s="200"/>
      <c r="AF55" s="200"/>
      <c r="AG55" s="200"/>
      <c r="AH55" s="200"/>
      <c r="AI55" s="200"/>
      <c r="AJ55" s="479"/>
      <c r="AK55" s="199"/>
    </row>
    <row r="56" spans="1:37" s="200" customFormat="1" ht="15" customHeight="1" x14ac:dyDescent="0.25">
      <c r="A56" s="92"/>
      <c r="B56"/>
      <c r="C56" s="92"/>
      <c r="D56" s="239"/>
      <c r="E56" s="92"/>
      <c r="F56"/>
      <c r="G56" s="92"/>
      <c r="H56" s="128"/>
      <c r="I56" s="92"/>
      <c r="J56" s="284"/>
      <c r="K56" s="92"/>
      <c r="L56"/>
      <c r="M56"/>
      <c r="N56" s="286"/>
      <c r="O56"/>
      <c r="AA56" s="286"/>
      <c r="AD56" s="199"/>
      <c r="AE56" s="199"/>
      <c r="AF56" s="325"/>
      <c r="AG56" s="199"/>
      <c r="AH56" s="199"/>
      <c r="AJ56" s="479"/>
      <c r="AK56" s="199"/>
    </row>
    <row r="57" spans="1:37" x14ac:dyDescent="0.25">
      <c r="A57" s="326">
        <v>41788</v>
      </c>
      <c r="B57" s="80" t="s">
        <v>5591</v>
      </c>
      <c r="C57" s="327" t="s">
        <v>5592</v>
      </c>
      <c r="D57" s="80" t="s">
        <v>8271</v>
      </c>
      <c r="E57" s="469" t="s">
        <v>24</v>
      </c>
      <c r="F57" s="508">
        <v>43000</v>
      </c>
      <c r="G57" s="469">
        <v>1</v>
      </c>
      <c r="H57" s="80">
        <v>1</v>
      </c>
      <c r="I57" s="327"/>
      <c r="J57" s="479">
        <f>H57*F57</f>
        <v>43000</v>
      </c>
      <c r="K57" s="469" t="s">
        <v>709</v>
      </c>
      <c r="N57" s="286"/>
      <c r="AA57" s="286"/>
      <c r="AB57" s="200"/>
      <c r="AC57" s="200"/>
      <c r="AD57" s="199"/>
      <c r="AE57" s="200"/>
      <c r="AF57" s="325"/>
      <c r="AG57" s="199"/>
      <c r="AH57" s="199"/>
      <c r="AI57" s="200"/>
      <c r="AJ57" s="479"/>
      <c r="AK57" s="199"/>
    </row>
    <row r="58" spans="1:37" x14ac:dyDescent="0.25">
      <c r="A58" s="92"/>
      <c r="C58" s="92"/>
      <c r="E58" s="92"/>
      <c r="G58" s="92"/>
      <c r="I58" s="92"/>
      <c r="J58" s="479">
        <f t="shared" ref="J58:J62" si="2">H58*F58</f>
        <v>0</v>
      </c>
      <c r="K58" s="92"/>
      <c r="N58" s="286"/>
      <c r="AA58" s="286"/>
      <c r="AB58" s="199"/>
      <c r="AC58" s="200"/>
      <c r="AD58" s="199"/>
      <c r="AE58" s="199"/>
      <c r="AF58" s="325"/>
      <c r="AG58" s="199"/>
      <c r="AH58" s="199"/>
      <c r="AI58" s="200"/>
      <c r="AJ58" s="479"/>
      <c r="AK58" s="199"/>
    </row>
    <row r="59" spans="1:37" x14ac:dyDescent="0.25">
      <c r="A59" s="326">
        <v>41978</v>
      </c>
      <c r="B59" s="80" t="s">
        <v>1061</v>
      </c>
      <c r="C59" s="327" t="s">
        <v>7772</v>
      </c>
      <c r="D59" s="80" t="s">
        <v>8270</v>
      </c>
      <c r="E59" s="469" t="s">
        <v>24</v>
      </c>
      <c r="F59" s="508">
        <v>28370</v>
      </c>
      <c r="G59" s="469">
        <v>1</v>
      </c>
      <c r="H59" s="515">
        <v>1</v>
      </c>
      <c r="I59" s="469"/>
      <c r="J59" s="479">
        <f t="shared" si="2"/>
        <v>28370</v>
      </c>
      <c r="K59" s="469" t="s">
        <v>330</v>
      </c>
      <c r="AA59" s="286"/>
      <c r="AB59" s="200"/>
      <c r="AC59" s="200"/>
      <c r="AD59" s="199"/>
      <c r="AE59" s="200"/>
      <c r="AF59" s="325"/>
      <c r="AG59" s="199"/>
      <c r="AH59" s="199"/>
      <c r="AI59" s="200"/>
      <c r="AJ59" s="479"/>
      <c r="AK59" s="199"/>
    </row>
    <row r="60" spans="1:37" x14ac:dyDescent="0.25">
      <c r="A60" s="92"/>
      <c r="C60" s="92"/>
      <c r="E60" s="92"/>
      <c r="G60" s="92"/>
      <c r="I60" s="92"/>
      <c r="J60" s="479">
        <f t="shared" si="2"/>
        <v>0</v>
      </c>
      <c r="K60" s="92"/>
      <c r="AA60" s="239"/>
      <c r="AJ60" s="717"/>
    </row>
    <row r="61" spans="1:37" x14ac:dyDescent="0.25">
      <c r="A61" s="326">
        <v>41922</v>
      </c>
      <c r="B61" s="80" t="s">
        <v>1061</v>
      </c>
      <c r="C61" s="327" t="s">
        <v>7772</v>
      </c>
      <c r="D61" s="515" t="s">
        <v>8270</v>
      </c>
      <c r="E61" s="469" t="s">
        <v>24</v>
      </c>
      <c r="F61" s="598">
        <v>49297.599999999999</v>
      </c>
      <c r="G61" s="469">
        <v>1</v>
      </c>
      <c r="H61" s="515">
        <v>1</v>
      </c>
      <c r="I61" s="327"/>
      <c r="J61" s="479">
        <f t="shared" si="2"/>
        <v>49297.599999999999</v>
      </c>
      <c r="K61" s="332" t="s">
        <v>330</v>
      </c>
    </row>
    <row r="62" spans="1:37" x14ac:dyDescent="0.25">
      <c r="A62" s="92"/>
      <c r="C62" s="92"/>
      <c r="E62" s="92"/>
      <c r="G62" s="92"/>
      <c r="I62" s="92"/>
      <c r="J62" s="479">
        <f t="shared" si="2"/>
        <v>0</v>
      </c>
      <c r="K62" s="92"/>
      <c r="N62" s="199"/>
    </row>
    <row r="63" spans="1:37" x14ac:dyDescent="0.25">
      <c r="A63" s="326">
        <v>41956</v>
      </c>
      <c r="B63" s="515" t="s">
        <v>1061</v>
      </c>
      <c r="C63" s="327" t="s">
        <v>7772</v>
      </c>
      <c r="D63" s="515" t="s">
        <v>8270</v>
      </c>
      <c r="E63" s="469" t="s">
        <v>24</v>
      </c>
      <c r="F63" s="598">
        <v>20405.599999999999</v>
      </c>
      <c r="G63" s="469">
        <v>1</v>
      </c>
      <c r="H63" s="515">
        <v>1</v>
      </c>
      <c r="I63" s="469"/>
      <c r="J63" s="479">
        <f>F63</f>
        <v>20405.599999999999</v>
      </c>
      <c r="K63" s="469" t="s">
        <v>330</v>
      </c>
    </row>
    <row r="64" spans="1:37" x14ac:dyDescent="0.25">
      <c r="A64" s="92"/>
      <c r="C64" s="92"/>
      <c r="E64" s="92"/>
      <c r="G64" s="92"/>
      <c r="H64" s="128"/>
      <c r="I64" s="92"/>
      <c r="J64" s="284"/>
      <c r="K64" s="92"/>
      <c r="O64" s="200"/>
    </row>
    <row r="65" spans="1:15" x14ac:dyDescent="0.25">
      <c r="A65" s="475">
        <v>41898</v>
      </c>
      <c r="B65" s="281" t="s">
        <v>1061</v>
      </c>
      <c r="C65" s="240" t="s">
        <v>7772</v>
      </c>
      <c r="D65" s="281" t="s">
        <v>8270</v>
      </c>
      <c r="E65" s="476" t="s">
        <v>24</v>
      </c>
      <c r="F65" s="333">
        <v>66463.8</v>
      </c>
      <c r="G65" s="466">
        <v>1</v>
      </c>
      <c r="H65" s="465">
        <v>1</v>
      </c>
      <c r="I65" s="476"/>
      <c r="J65" s="479">
        <f>H65*F65</f>
        <v>66463.8</v>
      </c>
      <c r="K65" s="332" t="s">
        <v>330</v>
      </c>
      <c r="N65" s="239" t="s">
        <v>7501</v>
      </c>
    </row>
    <row r="66" spans="1:15" x14ac:dyDescent="0.25">
      <c r="A66" s="92"/>
      <c r="C66" s="92"/>
      <c r="E66" s="92"/>
      <c r="G66" s="92"/>
      <c r="I66" s="92"/>
      <c r="J66" s="284"/>
      <c r="K66" s="92"/>
      <c r="O66" s="200"/>
    </row>
    <row r="67" spans="1:15" x14ac:dyDescent="0.25">
      <c r="A67" s="92"/>
      <c r="C67" s="92"/>
      <c r="E67" s="92"/>
      <c r="G67" s="214"/>
      <c r="I67" s="214"/>
      <c r="K67" s="92"/>
    </row>
    <row r="68" spans="1:15" x14ac:dyDescent="0.25">
      <c r="A68" s="105"/>
      <c r="B68" s="10"/>
      <c r="C68" s="66"/>
      <c r="D68" s="13"/>
      <c r="E68" s="67"/>
      <c r="F68" s="68"/>
      <c r="G68" s="1952" t="s">
        <v>377</v>
      </c>
      <c r="H68" s="1953"/>
      <c r="I68" s="1954"/>
      <c r="J68" s="106">
        <f>SUM(J44:J67)</f>
        <v>1008218.36</v>
      </c>
      <c r="K68" s="23"/>
    </row>
    <row r="69" spans="1:15" ht="15.75" x14ac:dyDescent="0.25">
      <c r="A69" s="1923" t="s">
        <v>0</v>
      </c>
      <c r="B69" s="1923"/>
      <c r="C69" s="1923"/>
      <c r="D69" s="1923"/>
      <c r="E69" s="1923"/>
      <c r="F69" s="1923"/>
      <c r="G69" s="1923"/>
      <c r="H69" s="1923"/>
      <c r="I69" s="1923"/>
      <c r="J69" s="1923"/>
      <c r="K69" s="1923"/>
    </row>
    <row r="70" spans="1:15" ht="15.75" x14ac:dyDescent="0.25">
      <c r="A70" s="1"/>
      <c r="B70" s="2"/>
      <c r="C70" s="1924" t="s">
        <v>8252</v>
      </c>
      <c r="D70" s="1924"/>
      <c r="E70" s="1924"/>
      <c r="F70" s="1924"/>
      <c r="G70" s="1924"/>
      <c r="H70" s="1924"/>
      <c r="I70" s="1924"/>
      <c r="J70" s="3"/>
      <c r="K70" s="2"/>
    </row>
    <row r="71" spans="1:15" x14ac:dyDescent="0.25">
      <c r="A71" s="1925"/>
      <c r="B71" s="1925"/>
      <c r="C71" s="1925"/>
      <c r="D71" s="1925"/>
      <c r="E71" s="1925"/>
      <c r="F71" s="1925"/>
      <c r="G71" s="1925"/>
      <c r="H71" s="1925"/>
      <c r="I71" s="1925"/>
      <c r="J71" s="1925"/>
      <c r="K71" s="1925"/>
    </row>
    <row r="72" spans="1:15" ht="15.75" x14ac:dyDescent="0.25">
      <c r="A72" s="1924" t="s">
        <v>8265</v>
      </c>
      <c r="B72" s="1924"/>
      <c r="C72" s="1924"/>
      <c r="D72" s="1924"/>
      <c r="E72" s="1924"/>
      <c r="F72" s="1924"/>
      <c r="G72" s="1924"/>
      <c r="H72" s="1924"/>
      <c r="I72" s="1924"/>
      <c r="J72" s="1924"/>
      <c r="K72" s="1924"/>
    </row>
    <row r="73" spans="1:15" x14ac:dyDescent="0.25">
      <c r="A73" s="4"/>
      <c r="B73" s="840"/>
      <c r="C73" s="840"/>
      <c r="D73" s="6"/>
      <c r="E73" s="6"/>
      <c r="F73" s="6"/>
      <c r="G73" s="7"/>
      <c r="H73" s="7"/>
      <c r="I73" s="6"/>
      <c r="J73" s="6"/>
      <c r="K73" s="8"/>
    </row>
    <row r="74" spans="1:15" x14ac:dyDescent="0.25">
      <c r="A74" s="1926" t="s">
        <v>2</v>
      </c>
      <c r="B74" s="1926"/>
      <c r="C74" s="1926"/>
      <c r="D74" s="1926"/>
      <c r="E74" s="1926"/>
      <c r="F74" s="1926"/>
      <c r="G74" s="1926"/>
      <c r="H74" s="1926"/>
      <c r="I74" s="1926"/>
      <c r="J74" s="1926"/>
      <c r="K74" s="1926"/>
    </row>
    <row r="75" spans="1:15" x14ac:dyDescent="0.25">
      <c r="A75" s="120"/>
      <c r="B75" s="100"/>
      <c r="C75" s="101"/>
      <c r="D75" s="121"/>
      <c r="E75" s="121"/>
      <c r="F75" s="122"/>
      <c r="G75" s="123"/>
      <c r="H75" s="123"/>
      <c r="I75" s="121"/>
      <c r="J75" s="121"/>
      <c r="K75" s="101"/>
    </row>
    <row r="76" spans="1:15" x14ac:dyDescent="0.25">
      <c r="A76" s="120"/>
      <c r="B76" s="122"/>
      <c r="C76" s="122"/>
      <c r="D76" s="122"/>
      <c r="E76" s="122"/>
      <c r="F76" s="122"/>
      <c r="G76" s="233"/>
      <c r="H76" s="233"/>
      <c r="I76" s="234"/>
      <c r="J76" s="234"/>
      <c r="K76" s="122"/>
    </row>
    <row r="77" spans="1:15" x14ac:dyDescent="0.25">
      <c r="A77" s="1947" t="s">
        <v>379</v>
      </c>
      <c r="B77" s="1947"/>
      <c r="C77" s="88"/>
      <c r="D77" s="842" t="s">
        <v>380</v>
      </c>
      <c r="E77" s="125"/>
      <c r="F77" s="126"/>
      <c r="G77" s="125"/>
      <c r="H77" s="127"/>
      <c r="I77" s="125"/>
      <c r="J77" s="128"/>
      <c r="K77" s="129" t="s">
        <v>381</v>
      </c>
    </row>
    <row r="78" spans="1:15" x14ac:dyDescent="0.25">
      <c r="A78" s="128"/>
      <c r="B78" s="842"/>
      <c r="C78" s="88"/>
      <c r="D78" s="125"/>
      <c r="E78" s="125"/>
      <c r="F78" s="126"/>
      <c r="G78" s="125"/>
      <c r="H78" s="127"/>
      <c r="I78" s="125"/>
      <c r="J78" s="128"/>
      <c r="K78" s="842"/>
    </row>
    <row r="79" spans="1:15" x14ac:dyDescent="0.25">
      <c r="A79" s="128"/>
      <c r="B79" s="842"/>
      <c r="C79" s="88"/>
      <c r="D79" s="125"/>
      <c r="E79" s="125"/>
      <c r="F79" s="126"/>
      <c r="G79" s="125"/>
      <c r="H79" s="127"/>
      <c r="I79" s="125"/>
      <c r="J79" s="128"/>
      <c r="K79" s="842"/>
    </row>
    <row r="80" spans="1:15" x14ac:dyDescent="0.25">
      <c r="A80" s="128"/>
      <c r="B80" s="842"/>
      <c r="C80" s="88"/>
      <c r="D80" s="125"/>
      <c r="E80" s="125"/>
      <c r="F80" s="126"/>
      <c r="G80" s="125"/>
      <c r="H80" s="127"/>
      <c r="I80" s="125"/>
      <c r="J80" s="128"/>
      <c r="K80" s="842"/>
    </row>
    <row r="81" spans="1:11" customFormat="1" x14ac:dyDescent="0.25">
      <c r="A81" s="128"/>
      <c r="B81" s="132" t="s">
        <v>389</v>
      </c>
      <c r="C81" s="128"/>
      <c r="D81" s="843"/>
      <c r="E81" s="843" t="s">
        <v>382</v>
      </c>
      <c r="F81" s="843"/>
      <c r="G81" s="844"/>
      <c r="H81" s="844"/>
      <c r="I81" s="844"/>
      <c r="J81" s="843" t="s">
        <v>385</v>
      </c>
      <c r="K81" s="843"/>
    </row>
    <row r="82" spans="1:11" customFormat="1" x14ac:dyDescent="0.25">
      <c r="A82" s="128"/>
      <c r="B82" s="102" t="s">
        <v>386</v>
      </c>
      <c r="C82" s="128"/>
      <c r="D82" s="842"/>
      <c r="E82" s="842" t="s">
        <v>386</v>
      </c>
      <c r="F82" s="842"/>
      <c r="G82" s="842"/>
      <c r="H82" s="842"/>
      <c r="I82" s="842"/>
      <c r="J82" s="842" t="s">
        <v>387</v>
      </c>
      <c r="K82" s="842"/>
    </row>
    <row r="83" spans="1:11" customFormat="1" x14ac:dyDescent="0.25">
      <c r="A83" s="128"/>
      <c r="B83" s="842"/>
      <c r="C83" s="88"/>
      <c r="D83" s="125"/>
      <c r="E83" s="125"/>
      <c r="F83" s="126"/>
      <c r="G83" s="125"/>
      <c r="H83" s="127"/>
      <c r="I83" s="125"/>
      <c r="J83" s="128"/>
      <c r="K83" s="131" t="s">
        <v>388</v>
      </c>
    </row>
    <row r="84" spans="1:11" customFormat="1" x14ac:dyDescent="0.25">
      <c r="A84" s="128"/>
      <c r="B84" s="842"/>
      <c r="C84" s="88"/>
      <c r="D84" s="125"/>
      <c r="E84" s="125"/>
      <c r="F84" s="126"/>
      <c r="G84" s="125"/>
      <c r="H84" s="127"/>
      <c r="I84" s="125"/>
      <c r="J84" s="128"/>
      <c r="K84" s="131"/>
    </row>
    <row r="85" spans="1:11" customFormat="1" x14ac:dyDescent="0.25">
      <c r="A85" s="128"/>
      <c r="B85" s="842"/>
      <c r="C85" s="88"/>
      <c r="D85" s="125"/>
      <c r="E85" s="128"/>
      <c r="F85" s="126"/>
      <c r="G85" s="125"/>
      <c r="H85" s="127"/>
      <c r="I85" s="125"/>
      <c r="J85" s="128"/>
      <c r="K85" s="842"/>
    </row>
    <row r="86" spans="1:11" customFormat="1" x14ac:dyDescent="0.25">
      <c r="A86" s="128"/>
      <c r="B86" s="128"/>
      <c r="C86" s="88"/>
      <c r="D86" s="845"/>
      <c r="E86" s="844" t="s">
        <v>391</v>
      </c>
      <c r="F86" s="845"/>
      <c r="G86" s="128"/>
      <c r="H86" s="844"/>
      <c r="I86" s="844"/>
      <c r="J86" s="128"/>
      <c r="K86" s="842"/>
    </row>
    <row r="87" spans="1:11" customFormat="1" x14ac:dyDescent="0.25">
      <c r="A87" s="128"/>
      <c r="B87" s="128"/>
      <c r="C87" s="88"/>
      <c r="D87" s="846"/>
      <c r="E87" s="842" t="s">
        <v>392</v>
      </c>
      <c r="F87" s="846"/>
      <c r="G87" s="128"/>
      <c r="H87" s="842"/>
      <c r="I87" s="842"/>
      <c r="J87" s="128"/>
      <c r="K87" s="842"/>
    </row>
    <row r="88" spans="1:11" customFormat="1" x14ac:dyDescent="0.25">
      <c r="A88" s="133"/>
      <c r="B88" s="101"/>
      <c r="C88" s="135"/>
      <c r="D88" s="47"/>
      <c r="E88" s="100"/>
      <c r="F88" s="84"/>
      <c r="G88" s="102"/>
      <c r="H88" s="102"/>
      <c r="I88" s="101"/>
      <c r="J88" s="86"/>
      <c r="K88" s="100"/>
    </row>
  </sheetData>
  <sortState ref="N11:X32">
    <sortCondition descending="1" ref="N11"/>
  </sortState>
  <mergeCells count="19">
    <mergeCell ref="A77:B77"/>
    <mergeCell ref="A69:K69"/>
    <mergeCell ref="C70:I70"/>
    <mergeCell ref="A71:K71"/>
    <mergeCell ref="A72:K72"/>
    <mergeCell ref="A74:K74"/>
    <mergeCell ref="G34:I34"/>
    <mergeCell ref="A1:K1"/>
    <mergeCell ref="C2:I2"/>
    <mergeCell ref="A3:K3"/>
    <mergeCell ref="A4:K4"/>
    <mergeCell ref="A6:K6"/>
    <mergeCell ref="G44:I44"/>
    <mergeCell ref="G68:I68"/>
    <mergeCell ref="A35:K35"/>
    <mergeCell ref="C36:I36"/>
    <mergeCell ref="A37:K37"/>
    <mergeCell ref="A38:K38"/>
    <mergeCell ref="A40:K40"/>
  </mergeCells>
  <pageMargins left="0.38" right="0.25" top="0.75" bottom="0.75" header="0.3" footer="0.3"/>
  <pageSetup paperSize="5" orientation="landscape" horizontalDpi="203" verticalDpi="203"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00B0F0"/>
  </sheetPr>
  <dimension ref="A1:L2380"/>
  <sheetViews>
    <sheetView view="pageBreakPreview" topLeftCell="A1096" zoomScale="115" zoomScaleSheetLayoutView="115" workbookViewId="0">
      <selection activeCell="J1106" sqref="J1106"/>
    </sheetView>
  </sheetViews>
  <sheetFormatPr defaultRowHeight="15" x14ac:dyDescent="0.25"/>
  <cols>
    <col min="1" max="1" width="8.7109375" customWidth="1"/>
    <col min="2" max="2" width="12.7109375" customWidth="1"/>
    <col min="3" max="3" width="57.140625" customWidth="1"/>
    <col min="5" max="5" width="7.5703125" customWidth="1"/>
    <col min="6" max="6" width="10" bestFit="1" customWidth="1"/>
    <col min="7" max="9" width="6.7109375" customWidth="1"/>
    <col min="10" max="10" width="14.5703125" customWidth="1"/>
    <col min="11" max="11" width="11" customWidth="1"/>
  </cols>
  <sheetData>
    <row r="1" spans="1:11" ht="15.75" x14ac:dyDescent="0.25">
      <c r="A1" s="1923" t="s">
        <v>0</v>
      </c>
      <c r="B1" s="1923"/>
      <c r="C1" s="1923"/>
      <c r="D1" s="1923"/>
      <c r="E1" s="1923"/>
      <c r="F1" s="1923"/>
      <c r="G1" s="1923"/>
      <c r="H1" s="1923"/>
      <c r="I1" s="1923"/>
      <c r="J1" s="1923"/>
      <c r="K1" s="1923"/>
    </row>
    <row r="2" spans="1:11" ht="15.75" x14ac:dyDescent="0.25">
      <c r="A2" s="1"/>
      <c r="B2" s="2"/>
      <c r="C2" s="1924" t="s">
        <v>8252</v>
      </c>
      <c r="D2" s="1924"/>
      <c r="E2" s="1924"/>
      <c r="F2" s="1924"/>
      <c r="G2" s="1924"/>
      <c r="H2" s="1924"/>
      <c r="I2" s="1924"/>
      <c r="J2" s="3"/>
      <c r="K2" s="2" t="s">
        <v>8249</v>
      </c>
    </row>
    <row r="3" spans="1:11" x14ac:dyDescent="0.25">
      <c r="A3" s="1925"/>
      <c r="B3" s="1925"/>
      <c r="C3" s="1925"/>
      <c r="D3" s="1925"/>
      <c r="E3" s="1925"/>
      <c r="F3" s="1925"/>
      <c r="G3" s="1925"/>
      <c r="H3" s="1925"/>
      <c r="I3" s="1925"/>
      <c r="J3" s="1925"/>
      <c r="K3" s="1925"/>
    </row>
    <row r="4" spans="1:11" ht="15.75" x14ac:dyDescent="0.25">
      <c r="A4" s="1924" t="s">
        <v>8218</v>
      </c>
      <c r="B4" s="1924"/>
      <c r="C4" s="1924"/>
      <c r="D4" s="1924"/>
      <c r="E4" s="1924"/>
      <c r="F4" s="1924"/>
      <c r="G4" s="1924"/>
      <c r="H4" s="1924"/>
      <c r="I4" s="1924"/>
      <c r="J4" s="1924"/>
      <c r="K4" s="1924"/>
    </row>
    <row r="5" spans="1:11" x14ac:dyDescent="0.25">
      <c r="A5" s="4"/>
      <c r="B5" s="840"/>
      <c r="C5" s="840"/>
      <c r="D5" s="6"/>
      <c r="E5" s="6"/>
      <c r="F5" s="6"/>
      <c r="G5" s="7"/>
      <c r="H5" s="7"/>
      <c r="I5" s="6"/>
      <c r="J5" s="6"/>
      <c r="K5" s="8"/>
    </row>
    <row r="6" spans="1:11" x14ac:dyDescent="0.25">
      <c r="A6" s="1926" t="s">
        <v>2</v>
      </c>
      <c r="B6" s="1926"/>
      <c r="C6" s="1926"/>
      <c r="D6" s="1926"/>
      <c r="E6" s="1926"/>
      <c r="F6" s="1926"/>
      <c r="G6" s="1926"/>
      <c r="H6" s="1926"/>
      <c r="I6" s="1926"/>
      <c r="J6" s="1926"/>
      <c r="K6" s="1926"/>
    </row>
    <row r="7" spans="1:11" x14ac:dyDescent="0.25">
      <c r="A7" s="9"/>
      <c r="B7" s="10"/>
      <c r="C7" s="11"/>
      <c r="D7" s="12"/>
      <c r="E7" s="12"/>
      <c r="F7" s="13"/>
      <c r="G7" s="14"/>
      <c r="H7" s="14"/>
      <c r="I7" s="12"/>
      <c r="J7" s="12"/>
      <c r="K7" s="11"/>
    </row>
    <row r="8" spans="1:11" x14ac:dyDescent="0.25">
      <c r="A8" s="15" t="s">
        <v>3</v>
      </c>
      <c r="B8" s="16" t="s">
        <v>4</v>
      </c>
      <c r="C8" s="17" t="s">
        <v>5</v>
      </c>
      <c r="D8" s="16" t="s">
        <v>6</v>
      </c>
      <c r="E8" s="16" t="s">
        <v>7</v>
      </c>
      <c r="F8" s="16" t="s">
        <v>8</v>
      </c>
      <c r="G8" s="18" t="s">
        <v>9</v>
      </c>
      <c r="H8" s="18" t="s">
        <v>10</v>
      </c>
      <c r="I8" s="19" t="s">
        <v>11</v>
      </c>
      <c r="J8" s="20" t="s">
        <v>12</v>
      </c>
      <c r="K8" s="17" t="s">
        <v>13</v>
      </c>
    </row>
    <row r="9" spans="1:11" x14ac:dyDescent="0.25">
      <c r="A9" s="139"/>
      <c r="B9" s="22"/>
      <c r="C9" s="44"/>
      <c r="D9" s="24" t="s">
        <v>14</v>
      </c>
      <c r="E9" s="140" t="s">
        <v>15</v>
      </c>
      <c r="F9" s="24" t="s">
        <v>16</v>
      </c>
      <c r="G9" s="25" t="s">
        <v>17</v>
      </c>
      <c r="H9" s="26" t="s">
        <v>18</v>
      </c>
      <c r="I9" s="17" t="s">
        <v>19</v>
      </c>
      <c r="J9" s="24" t="s">
        <v>16</v>
      </c>
      <c r="K9" s="44"/>
    </row>
    <row r="10" spans="1:11" x14ac:dyDescent="0.25">
      <c r="A10" s="775"/>
      <c r="B10" s="632"/>
      <c r="C10" s="631"/>
      <c r="D10" s="632"/>
      <c r="E10" s="631"/>
      <c r="F10" s="32"/>
      <c r="G10" s="77"/>
      <c r="H10" s="77"/>
      <c r="I10" s="77"/>
      <c r="J10" s="774"/>
      <c r="K10" s="634"/>
    </row>
    <row r="11" spans="1:11" x14ac:dyDescent="0.25">
      <c r="A11" s="876">
        <v>41990</v>
      </c>
      <c r="B11" s="199" t="s">
        <v>197</v>
      </c>
      <c r="C11" s="110" t="s">
        <v>8206</v>
      </c>
      <c r="D11" s="199" t="s">
        <v>8224</v>
      </c>
      <c r="E11" s="877" t="s">
        <v>199</v>
      </c>
      <c r="F11" s="201">
        <v>331</v>
      </c>
      <c r="G11" s="877">
        <v>3</v>
      </c>
      <c r="H11" s="199">
        <v>3</v>
      </c>
      <c r="I11" s="110"/>
      <c r="J11" s="86">
        <f>H11*F11</f>
        <v>993</v>
      </c>
      <c r="K11" s="877" t="s">
        <v>84</v>
      </c>
    </row>
    <row r="12" spans="1:11" x14ac:dyDescent="0.25">
      <c r="A12" s="878"/>
      <c r="B12" s="199"/>
      <c r="C12" s="110"/>
      <c r="D12" s="199"/>
      <c r="E12" s="877"/>
      <c r="F12" s="201"/>
      <c r="G12" s="877"/>
      <c r="H12" s="199"/>
      <c r="I12" s="110"/>
      <c r="J12" s="86"/>
      <c r="K12" s="110"/>
    </row>
    <row r="13" spans="1:11" x14ac:dyDescent="0.25">
      <c r="A13" s="876">
        <v>41990</v>
      </c>
      <c r="B13" s="199" t="s">
        <v>197</v>
      </c>
      <c r="C13" s="110" t="s">
        <v>8207</v>
      </c>
      <c r="D13" s="199" t="s">
        <v>8217</v>
      </c>
      <c r="E13" s="877" t="s">
        <v>199</v>
      </c>
      <c r="F13" s="201">
        <v>417</v>
      </c>
      <c r="G13" s="877">
        <v>3</v>
      </c>
      <c r="H13" s="199">
        <v>3</v>
      </c>
      <c r="I13" s="110"/>
      <c r="J13" s="86">
        <f>H13*F13</f>
        <v>1251</v>
      </c>
      <c r="K13" s="877" t="s">
        <v>84</v>
      </c>
    </row>
    <row r="14" spans="1:11" x14ac:dyDescent="0.25">
      <c r="A14" s="110"/>
      <c r="B14" s="200"/>
      <c r="C14" s="110"/>
      <c r="D14" s="199"/>
      <c r="E14" s="877"/>
      <c r="F14" s="201"/>
      <c r="G14" s="877"/>
      <c r="H14" s="199"/>
      <c r="I14" s="110"/>
      <c r="J14" s="86"/>
      <c r="K14" s="110"/>
    </row>
    <row r="15" spans="1:11" x14ac:dyDescent="0.25">
      <c r="A15" s="876">
        <v>41990</v>
      </c>
      <c r="B15" s="199" t="s">
        <v>197</v>
      </c>
      <c r="C15" s="110" t="s">
        <v>8208</v>
      </c>
      <c r="D15" s="199" t="s">
        <v>8216</v>
      </c>
      <c r="E15" s="877" t="s">
        <v>199</v>
      </c>
      <c r="F15" s="201">
        <v>275</v>
      </c>
      <c r="G15" s="877">
        <v>3</v>
      </c>
      <c r="H15" s="199">
        <v>3</v>
      </c>
      <c r="I15" s="110"/>
      <c r="J15" s="86">
        <f>H15*F15</f>
        <v>825</v>
      </c>
      <c r="K15" s="877" t="s">
        <v>84</v>
      </c>
    </row>
    <row r="16" spans="1:11" x14ac:dyDescent="0.25">
      <c r="A16" s="92"/>
      <c r="B16" s="128"/>
      <c r="C16" s="92"/>
      <c r="D16" s="125"/>
      <c r="E16" s="92"/>
      <c r="F16" s="128"/>
      <c r="G16" s="92"/>
      <c r="H16" s="128"/>
      <c r="I16" s="92"/>
      <c r="J16" s="128"/>
      <c r="K16" s="92"/>
    </row>
    <row r="17" spans="1:11" x14ac:dyDescent="0.25">
      <c r="A17" s="876">
        <v>41990</v>
      </c>
      <c r="B17" s="199" t="s">
        <v>197</v>
      </c>
      <c r="C17" s="110" t="s">
        <v>8209</v>
      </c>
      <c r="D17" s="199" t="s">
        <v>8215</v>
      </c>
      <c r="E17" s="877" t="s">
        <v>199</v>
      </c>
      <c r="F17" s="201">
        <v>610</v>
      </c>
      <c r="G17" s="877">
        <v>3</v>
      </c>
      <c r="H17" s="181">
        <v>3</v>
      </c>
      <c r="I17" s="110"/>
      <c r="J17" s="86">
        <f>H17*F17</f>
        <v>1830</v>
      </c>
      <c r="K17" s="877" t="s">
        <v>84</v>
      </c>
    </row>
    <row r="18" spans="1:11" x14ac:dyDescent="0.25">
      <c r="A18" s="92"/>
      <c r="C18" s="92"/>
      <c r="E18" s="92"/>
      <c r="G18" s="93"/>
      <c r="H18" s="93"/>
      <c r="I18" s="93"/>
      <c r="J18" s="93"/>
      <c r="K18" s="92"/>
    </row>
    <row r="19" spans="1:11" x14ac:dyDescent="0.25">
      <c r="A19" s="876">
        <v>41990</v>
      </c>
      <c r="B19" s="199" t="s">
        <v>197</v>
      </c>
      <c r="C19" s="228" t="s">
        <v>8210</v>
      </c>
      <c r="D19" s="199" t="s">
        <v>8214</v>
      </c>
      <c r="E19" s="877" t="s">
        <v>199</v>
      </c>
      <c r="F19" s="201">
        <v>247.25</v>
      </c>
      <c r="G19" s="877">
        <v>2</v>
      </c>
      <c r="H19" s="181">
        <v>2</v>
      </c>
      <c r="I19" s="110"/>
      <c r="J19" s="43">
        <f>H19*F19</f>
        <v>494.5</v>
      </c>
      <c r="K19" s="877" t="s">
        <v>84</v>
      </c>
    </row>
    <row r="20" spans="1:11" x14ac:dyDescent="0.25">
      <c r="A20" s="110"/>
      <c r="B20" s="200"/>
      <c r="C20" s="110"/>
      <c r="D20" s="199"/>
      <c r="E20" s="877"/>
      <c r="F20" s="201"/>
      <c r="G20" s="877"/>
      <c r="H20" s="199"/>
      <c r="I20" s="110"/>
      <c r="J20" s="43"/>
      <c r="K20" s="110"/>
    </row>
    <row r="21" spans="1:11" x14ac:dyDescent="0.25">
      <c r="A21" s="876">
        <v>41990</v>
      </c>
      <c r="B21" s="199" t="s">
        <v>197</v>
      </c>
      <c r="C21" s="110" t="s">
        <v>8211</v>
      </c>
      <c r="D21" s="199" t="s">
        <v>8213</v>
      </c>
      <c r="E21" s="877" t="s">
        <v>199</v>
      </c>
      <c r="F21" s="201">
        <v>585</v>
      </c>
      <c r="G21" s="877">
        <v>3</v>
      </c>
      <c r="H21" s="199">
        <v>3</v>
      </c>
      <c r="I21" s="110"/>
      <c r="J21" s="86">
        <f>H21*F21</f>
        <v>1755</v>
      </c>
      <c r="K21" s="877" t="s">
        <v>84</v>
      </c>
    </row>
    <row r="22" spans="1:11" x14ac:dyDescent="0.25">
      <c r="A22" s="92"/>
      <c r="C22" s="92"/>
      <c r="E22" s="92"/>
      <c r="G22" s="92"/>
      <c r="H22" s="92"/>
      <c r="I22" s="92"/>
      <c r="K22" s="92"/>
    </row>
    <row r="23" spans="1:11" x14ac:dyDescent="0.25">
      <c r="A23" s="79">
        <v>41992</v>
      </c>
      <c r="B23" s="766" t="s">
        <v>7266</v>
      </c>
      <c r="C23" s="769" t="s">
        <v>7267</v>
      </c>
      <c r="D23" s="771" t="s">
        <v>8212</v>
      </c>
      <c r="E23" s="83" t="s">
        <v>199</v>
      </c>
      <c r="F23" s="201">
        <v>7207.2</v>
      </c>
      <c r="G23" s="83">
        <v>1</v>
      </c>
      <c r="H23" s="83">
        <v>1</v>
      </c>
      <c r="I23" s="769"/>
      <c r="J23" s="86">
        <f>H23*F23</f>
        <v>7207.2</v>
      </c>
      <c r="K23" s="44" t="s">
        <v>84</v>
      </c>
    </row>
    <row r="24" spans="1:11" x14ac:dyDescent="0.25">
      <c r="A24" s="92"/>
      <c r="C24" s="92"/>
      <c r="E24" s="92"/>
      <c r="G24" s="92"/>
      <c r="H24" s="92"/>
      <c r="I24" s="92"/>
      <c r="K24" s="92"/>
    </row>
    <row r="25" spans="1:11" x14ac:dyDescent="0.25">
      <c r="A25" s="79">
        <v>41990</v>
      </c>
      <c r="B25" s="100" t="s">
        <v>197</v>
      </c>
      <c r="C25" s="39" t="s">
        <v>6842</v>
      </c>
      <c r="D25" s="100" t="s">
        <v>8145</v>
      </c>
      <c r="E25" s="44" t="s">
        <v>199</v>
      </c>
      <c r="F25" s="767">
        <v>545</v>
      </c>
      <c r="G25" s="85">
        <v>2</v>
      </c>
      <c r="H25" s="85">
        <v>2</v>
      </c>
      <c r="I25" s="44"/>
      <c r="J25" s="86">
        <f>H25*F25</f>
        <v>1090</v>
      </c>
      <c r="K25" s="44" t="s">
        <v>84</v>
      </c>
    </row>
    <row r="26" spans="1:11" x14ac:dyDescent="0.25">
      <c r="A26" s="92"/>
      <c r="C26" s="92"/>
      <c r="E26" s="92"/>
      <c r="G26" s="92"/>
      <c r="H26" s="92"/>
      <c r="I26" s="92"/>
      <c r="K26" s="92"/>
    </row>
    <row r="27" spans="1:11" x14ac:dyDescent="0.25">
      <c r="A27" s="79">
        <v>41990</v>
      </c>
      <c r="B27" s="100" t="s">
        <v>197</v>
      </c>
      <c r="C27" s="70" t="s">
        <v>6841</v>
      </c>
      <c r="D27" s="100" t="s">
        <v>8144</v>
      </c>
      <c r="E27" s="44" t="s">
        <v>199</v>
      </c>
      <c r="F27" s="767">
        <v>595</v>
      </c>
      <c r="G27" s="85">
        <v>2</v>
      </c>
      <c r="H27" s="85">
        <v>2</v>
      </c>
      <c r="I27" s="44"/>
      <c r="J27" s="86">
        <f>H27*F27</f>
        <v>1190</v>
      </c>
      <c r="K27" s="44" t="s">
        <v>84</v>
      </c>
    </row>
    <row r="28" spans="1:11" x14ac:dyDescent="0.25">
      <c r="A28" s="92"/>
      <c r="C28" s="92"/>
      <c r="E28" s="92"/>
      <c r="G28" s="92"/>
      <c r="H28" s="92"/>
      <c r="I28" s="92"/>
      <c r="K28" s="92"/>
    </row>
    <row r="29" spans="1:11" x14ac:dyDescent="0.25">
      <c r="A29" s="79">
        <v>41990</v>
      </c>
      <c r="B29" s="100" t="s">
        <v>197</v>
      </c>
      <c r="C29" s="39" t="s">
        <v>6840</v>
      </c>
      <c r="D29" s="100" t="s">
        <v>8143</v>
      </c>
      <c r="E29" s="44" t="s">
        <v>199</v>
      </c>
      <c r="F29" s="767">
        <v>698</v>
      </c>
      <c r="G29" s="85">
        <v>2</v>
      </c>
      <c r="H29" s="85">
        <v>2</v>
      </c>
      <c r="I29" s="44"/>
      <c r="J29" s="86">
        <f>H29*F29</f>
        <v>1396</v>
      </c>
      <c r="K29" s="44" t="s">
        <v>84</v>
      </c>
    </row>
    <row r="30" spans="1:11" x14ac:dyDescent="0.25">
      <c r="A30" s="92"/>
      <c r="C30" s="92"/>
      <c r="E30" s="92"/>
      <c r="G30" s="92"/>
      <c r="H30" s="92"/>
      <c r="I30" s="92"/>
      <c r="K30" s="92"/>
    </row>
    <row r="31" spans="1:11" x14ac:dyDescent="0.25">
      <c r="A31" s="79">
        <v>41990</v>
      </c>
      <c r="B31" s="100" t="s">
        <v>197</v>
      </c>
      <c r="C31" s="39" t="s">
        <v>7787</v>
      </c>
      <c r="D31" s="100" t="s">
        <v>8142</v>
      </c>
      <c r="E31" s="44" t="s">
        <v>199</v>
      </c>
      <c r="F31" s="767">
        <v>258</v>
      </c>
      <c r="G31" s="85">
        <v>2</v>
      </c>
      <c r="H31" s="85">
        <v>2</v>
      </c>
      <c r="I31" s="44"/>
      <c r="J31" s="86">
        <f>H31*F31</f>
        <v>516</v>
      </c>
      <c r="K31" s="44" t="s">
        <v>84</v>
      </c>
    </row>
    <row r="32" spans="1:11" x14ac:dyDescent="0.25">
      <c r="A32" s="92"/>
      <c r="C32" s="92"/>
      <c r="E32" s="92"/>
      <c r="G32" s="92"/>
      <c r="H32" s="92"/>
      <c r="I32" s="92"/>
      <c r="K32" s="92"/>
    </row>
    <row r="33" spans="1:11" x14ac:dyDescent="0.25">
      <c r="A33" s="79">
        <v>41990</v>
      </c>
      <c r="B33" s="100" t="s">
        <v>197</v>
      </c>
      <c r="C33" s="39" t="s">
        <v>6838</v>
      </c>
      <c r="D33" s="100" t="s">
        <v>8141</v>
      </c>
      <c r="E33" s="44" t="s">
        <v>199</v>
      </c>
      <c r="F33" s="767">
        <v>398</v>
      </c>
      <c r="G33" s="85">
        <v>2</v>
      </c>
      <c r="H33" s="85">
        <v>2</v>
      </c>
      <c r="I33" s="44"/>
      <c r="J33" s="86">
        <f>H33*F33</f>
        <v>796</v>
      </c>
      <c r="K33" s="44" t="s">
        <v>84</v>
      </c>
    </row>
    <row r="34" spans="1:11" x14ac:dyDescent="0.25">
      <c r="A34" s="105"/>
      <c r="B34" s="10"/>
      <c r="C34" s="236"/>
      <c r="D34" s="13"/>
      <c r="E34" s="67"/>
      <c r="F34" s="68"/>
      <c r="G34" s="1952" t="s">
        <v>20</v>
      </c>
      <c r="H34" s="1953"/>
      <c r="I34" s="1954"/>
      <c r="J34" s="106">
        <f>SUM(J10:J33)</f>
        <v>19343.7</v>
      </c>
      <c r="K34" s="23"/>
    </row>
    <row r="35" spans="1:11" ht="15.75" x14ac:dyDescent="0.25">
      <c r="A35" s="1923" t="s">
        <v>0</v>
      </c>
      <c r="B35" s="1923"/>
      <c r="C35" s="1923"/>
      <c r="D35" s="1923"/>
      <c r="E35" s="1923"/>
      <c r="F35" s="1923"/>
      <c r="G35" s="1923"/>
      <c r="H35" s="1923"/>
      <c r="I35" s="1923"/>
      <c r="J35" s="1923"/>
      <c r="K35" s="1923"/>
    </row>
    <row r="36" spans="1:11" ht="15.75" x14ac:dyDescent="0.25">
      <c r="A36" s="1"/>
      <c r="B36" s="2"/>
      <c r="C36" s="1924" t="s">
        <v>8252</v>
      </c>
      <c r="D36" s="1924"/>
      <c r="E36" s="1924"/>
      <c r="F36" s="1924"/>
      <c r="G36" s="1924"/>
      <c r="H36" s="1924"/>
      <c r="I36" s="1924"/>
      <c r="J36" s="3"/>
      <c r="K36" s="2" t="s">
        <v>8248</v>
      </c>
    </row>
    <row r="37" spans="1:11" x14ac:dyDescent="0.25">
      <c r="A37" s="1925"/>
      <c r="B37" s="1925"/>
      <c r="C37" s="1925"/>
      <c r="D37" s="1925"/>
      <c r="E37" s="1925"/>
      <c r="F37" s="1925"/>
      <c r="G37" s="1925"/>
      <c r="H37" s="1925"/>
      <c r="I37" s="1925"/>
      <c r="J37" s="1925"/>
      <c r="K37" s="1925"/>
    </row>
    <row r="38" spans="1:11" ht="15.75" x14ac:dyDescent="0.25">
      <c r="A38" s="1924" t="s">
        <v>8218</v>
      </c>
      <c r="B38" s="1924"/>
      <c r="C38" s="1924"/>
      <c r="D38" s="1924"/>
      <c r="E38" s="1924"/>
      <c r="F38" s="1924"/>
      <c r="G38" s="1924"/>
      <c r="H38" s="1924"/>
      <c r="I38" s="1924"/>
      <c r="J38" s="1924"/>
      <c r="K38" s="1924"/>
    </row>
    <row r="39" spans="1:11" x14ac:dyDescent="0.25">
      <c r="A39" s="4"/>
      <c r="B39" s="770"/>
      <c r="C39" s="770"/>
      <c r="D39" s="6"/>
      <c r="E39" s="6"/>
      <c r="F39" s="6"/>
      <c r="G39" s="7"/>
      <c r="H39" s="7"/>
      <c r="I39" s="6"/>
      <c r="J39" s="6"/>
      <c r="K39" s="8"/>
    </row>
    <row r="40" spans="1:11" x14ac:dyDescent="0.25">
      <c r="A40" s="1926" t="s">
        <v>2</v>
      </c>
      <c r="B40" s="1926"/>
      <c r="C40" s="1926"/>
      <c r="D40" s="1926"/>
      <c r="E40" s="1926"/>
      <c r="F40" s="1926"/>
      <c r="G40" s="1926"/>
      <c r="H40" s="1926"/>
      <c r="I40" s="1926"/>
      <c r="J40" s="1926"/>
      <c r="K40" s="1926"/>
    </row>
    <row r="41" spans="1:11" x14ac:dyDescent="0.25">
      <c r="A41" s="9"/>
      <c r="B41" s="10"/>
      <c r="C41" s="11"/>
      <c r="D41" s="12"/>
      <c r="E41" s="12"/>
      <c r="F41" s="13"/>
      <c r="G41" s="14"/>
      <c r="H41" s="14"/>
      <c r="I41" s="12"/>
      <c r="J41" s="12"/>
      <c r="K41" s="11"/>
    </row>
    <row r="42" spans="1:11" x14ac:dyDescent="0.25">
      <c r="A42" s="15" t="s">
        <v>3</v>
      </c>
      <c r="B42" s="16" t="s">
        <v>4</v>
      </c>
      <c r="C42" s="17" t="s">
        <v>5</v>
      </c>
      <c r="D42" s="16" t="s">
        <v>6</v>
      </c>
      <c r="E42" s="16" t="s">
        <v>7</v>
      </c>
      <c r="F42" s="16" t="s">
        <v>8</v>
      </c>
      <c r="G42" s="18" t="s">
        <v>9</v>
      </c>
      <c r="H42" s="18" t="s">
        <v>10</v>
      </c>
      <c r="I42" s="19" t="s">
        <v>11</v>
      </c>
      <c r="J42" s="20" t="s">
        <v>12</v>
      </c>
      <c r="K42" s="17" t="s">
        <v>13</v>
      </c>
    </row>
    <row r="43" spans="1:11" x14ac:dyDescent="0.25">
      <c r="A43" s="139"/>
      <c r="B43" s="22"/>
      <c r="C43" s="44"/>
      <c r="D43" s="24" t="s">
        <v>14</v>
      </c>
      <c r="E43" s="140" t="s">
        <v>15</v>
      </c>
      <c r="F43" s="24" t="s">
        <v>16</v>
      </c>
      <c r="G43" s="25" t="s">
        <v>17</v>
      </c>
      <c r="H43" s="26" t="s">
        <v>18</v>
      </c>
      <c r="I43" s="17" t="s">
        <v>19</v>
      </c>
      <c r="J43" s="24" t="s">
        <v>16</v>
      </c>
      <c r="K43" s="44"/>
    </row>
    <row r="44" spans="1:11" x14ac:dyDescent="0.25">
      <c r="A44" s="775"/>
      <c r="B44" s="632"/>
      <c r="C44" s="631"/>
      <c r="D44" s="632"/>
      <c r="E44" s="631"/>
      <c r="F44" s="32"/>
      <c r="G44" s="1966" t="s">
        <v>353</v>
      </c>
      <c r="H44" s="1967"/>
      <c r="I44" s="1968"/>
      <c r="J44" s="774">
        <f>J34</f>
        <v>19343.7</v>
      </c>
      <c r="K44" s="634"/>
    </row>
    <row r="45" spans="1:11" x14ac:dyDescent="0.25">
      <c r="A45" s="79">
        <v>41990</v>
      </c>
      <c r="B45" s="100" t="s">
        <v>197</v>
      </c>
      <c r="C45" s="39" t="s">
        <v>6837</v>
      </c>
      <c r="D45" s="100" t="s">
        <v>8140</v>
      </c>
      <c r="E45" s="44" t="s">
        <v>199</v>
      </c>
      <c r="F45" s="767">
        <v>598</v>
      </c>
      <c r="G45" s="85">
        <v>2</v>
      </c>
      <c r="H45" s="85">
        <v>2</v>
      </c>
      <c r="I45" s="44"/>
      <c r="J45" s="86">
        <f>H45*F45</f>
        <v>1196</v>
      </c>
      <c r="K45" s="44" t="s">
        <v>84</v>
      </c>
    </row>
    <row r="46" spans="1:11" x14ac:dyDescent="0.25">
      <c r="A46" s="92"/>
      <c r="C46" s="92"/>
      <c r="E46" s="92"/>
      <c r="G46" s="92"/>
      <c r="H46" s="92"/>
      <c r="I46" s="92"/>
      <c r="K46" s="92"/>
    </row>
    <row r="47" spans="1:11" x14ac:dyDescent="0.25">
      <c r="A47" s="79">
        <v>41990</v>
      </c>
      <c r="B47" s="100" t="s">
        <v>197</v>
      </c>
      <c r="C47" s="39" t="s">
        <v>6836</v>
      </c>
      <c r="D47" s="100" t="s">
        <v>8139</v>
      </c>
      <c r="E47" s="44" t="s">
        <v>199</v>
      </c>
      <c r="F47" s="767">
        <v>398</v>
      </c>
      <c r="G47" s="85">
        <v>2</v>
      </c>
      <c r="H47" s="85">
        <v>2</v>
      </c>
      <c r="I47" s="44"/>
      <c r="J47" s="86">
        <f>H47*F47</f>
        <v>796</v>
      </c>
      <c r="K47" s="44" t="s">
        <v>84</v>
      </c>
    </row>
    <row r="48" spans="1:11" x14ac:dyDescent="0.25">
      <c r="A48" s="92"/>
      <c r="C48" s="92"/>
      <c r="E48" s="92"/>
      <c r="G48" s="92"/>
      <c r="H48" s="92"/>
      <c r="I48" s="92"/>
      <c r="K48" s="92"/>
    </row>
    <row r="49" spans="1:11" x14ac:dyDescent="0.25">
      <c r="A49" s="79">
        <v>41990</v>
      </c>
      <c r="B49" s="100" t="s">
        <v>197</v>
      </c>
      <c r="C49" s="39" t="s">
        <v>6835</v>
      </c>
      <c r="D49" s="100" t="s">
        <v>8138</v>
      </c>
      <c r="E49" s="44" t="s">
        <v>199</v>
      </c>
      <c r="F49" s="767">
        <v>698</v>
      </c>
      <c r="G49" s="85">
        <v>2</v>
      </c>
      <c r="H49" s="85">
        <v>2</v>
      </c>
      <c r="I49" s="44"/>
      <c r="J49" s="86">
        <f>H49*F49</f>
        <v>1396</v>
      </c>
      <c r="K49" s="44" t="s">
        <v>84</v>
      </c>
    </row>
    <row r="50" spans="1:11" x14ac:dyDescent="0.25">
      <c r="A50" s="92"/>
      <c r="C50" s="92"/>
      <c r="E50" s="92"/>
      <c r="G50" s="92"/>
      <c r="H50" s="92"/>
      <c r="I50" s="92"/>
      <c r="K50" s="92"/>
    </row>
    <row r="51" spans="1:11" x14ac:dyDescent="0.25">
      <c r="A51" s="79">
        <v>41990</v>
      </c>
      <c r="B51" s="100" t="s">
        <v>197</v>
      </c>
      <c r="C51" s="39" t="s">
        <v>6834</v>
      </c>
      <c r="D51" s="100" t="s">
        <v>8137</v>
      </c>
      <c r="E51" s="44" t="s">
        <v>199</v>
      </c>
      <c r="F51" s="767">
        <v>418</v>
      </c>
      <c r="G51" s="85">
        <v>2</v>
      </c>
      <c r="H51" s="85">
        <v>2</v>
      </c>
      <c r="I51" s="44"/>
      <c r="J51" s="86">
        <f>H51*F51</f>
        <v>836</v>
      </c>
      <c r="K51" s="44" t="s">
        <v>84</v>
      </c>
    </row>
    <row r="52" spans="1:11" x14ac:dyDescent="0.25">
      <c r="A52" s="92"/>
      <c r="C52" s="92"/>
      <c r="E52" s="92"/>
      <c r="G52" s="92"/>
      <c r="H52" s="92"/>
      <c r="I52" s="92"/>
      <c r="K52" s="92"/>
    </row>
    <row r="53" spans="1:11" x14ac:dyDescent="0.25">
      <c r="A53" s="79">
        <v>41990</v>
      </c>
      <c r="B53" s="100" t="s">
        <v>197</v>
      </c>
      <c r="C53" s="147" t="s">
        <v>6833</v>
      </c>
      <c r="D53" s="100" t="s">
        <v>8136</v>
      </c>
      <c r="E53" s="44" t="s">
        <v>199</v>
      </c>
      <c r="F53" s="767">
        <v>898</v>
      </c>
      <c r="G53" s="85">
        <v>2</v>
      </c>
      <c r="H53" s="85">
        <v>2</v>
      </c>
      <c r="I53" s="44"/>
      <c r="J53" s="86">
        <f>H53*F53</f>
        <v>1796</v>
      </c>
      <c r="K53" s="44" t="s">
        <v>84</v>
      </c>
    </row>
    <row r="54" spans="1:11" x14ac:dyDescent="0.25">
      <c r="A54" s="92"/>
      <c r="C54" s="92"/>
      <c r="E54" s="92"/>
      <c r="G54" s="92"/>
      <c r="H54" s="92"/>
      <c r="I54" s="92"/>
      <c r="J54" s="93"/>
      <c r="K54" s="92"/>
    </row>
    <row r="55" spans="1:11" x14ac:dyDescent="0.25">
      <c r="A55" s="79">
        <v>41990</v>
      </c>
      <c r="B55" s="100" t="s">
        <v>197</v>
      </c>
      <c r="C55" s="39" t="s">
        <v>6832</v>
      </c>
      <c r="D55" s="45" t="s">
        <v>8135</v>
      </c>
      <c r="E55" s="144" t="s">
        <v>199</v>
      </c>
      <c r="F55" s="98">
        <v>368</v>
      </c>
      <c r="G55" s="42">
        <v>2</v>
      </c>
      <c r="H55" s="42">
        <v>2</v>
      </c>
      <c r="I55" s="40"/>
      <c r="J55" s="43">
        <f>H55*F55</f>
        <v>736</v>
      </c>
      <c r="K55" s="44" t="s">
        <v>84</v>
      </c>
    </row>
    <row r="56" spans="1:11" x14ac:dyDescent="0.25">
      <c r="A56" s="92"/>
      <c r="C56" s="92"/>
      <c r="E56" s="92"/>
      <c r="G56" s="92"/>
      <c r="H56" s="92"/>
      <c r="I56" s="92"/>
      <c r="J56" s="93"/>
      <c r="K56" s="92"/>
    </row>
    <row r="57" spans="1:11" x14ac:dyDescent="0.25">
      <c r="A57" s="79">
        <v>41990</v>
      </c>
      <c r="B57" s="100" t="s">
        <v>197</v>
      </c>
      <c r="C57" s="39" t="s">
        <v>6831</v>
      </c>
      <c r="D57" s="100" t="s">
        <v>8134</v>
      </c>
      <c r="E57" s="144" t="s">
        <v>199</v>
      </c>
      <c r="F57" s="98">
        <v>7038</v>
      </c>
      <c r="G57" s="99">
        <v>1</v>
      </c>
      <c r="H57" s="99">
        <v>1</v>
      </c>
      <c r="I57" s="144"/>
      <c r="J57" s="43">
        <f>H57*F57</f>
        <v>7038</v>
      </c>
      <c r="K57" s="44" t="s">
        <v>84</v>
      </c>
    </row>
    <row r="58" spans="1:11" x14ac:dyDescent="0.25">
      <c r="A58" s="92"/>
      <c r="C58" s="92"/>
      <c r="E58" s="92"/>
      <c r="G58" s="92"/>
      <c r="I58" s="92"/>
      <c r="K58" s="92"/>
    </row>
    <row r="59" spans="1:11" x14ac:dyDescent="0.25">
      <c r="A59" s="79">
        <v>41990</v>
      </c>
      <c r="B59" s="100" t="s">
        <v>197</v>
      </c>
      <c r="C59" s="39" t="s">
        <v>6854</v>
      </c>
      <c r="D59" s="100" t="s">
        <v>8133</v>
      </c>
      <c r="E59" s="144" t="s">
        <v>199</v>
      </c>
      <c r="F59" s="98">
        <v>645</v>
      </c>
      <c r="G59" s="99">
        <v>2</v>
      </c>
      <c r="H59" s="99">
        <v>2</v>
      </c>
      <c r="I59" s="144"/>
      <c r="J59" s="43">
        <f>H59*F59</f>
        <v>1290</v>
      </c>
      <c r="K59" s="44" t="s">
        <v>84</v>
      </c>
    </row>
    <row r="60" spans="1:11" x14ac:dyDescent="0.25">
      <c r="A60" s="92"/>
      <c r="C60" s="92"/>
      <c r="E60" s="92"/>
      <c r="G60" s="92"/>
      <c r="I60" s="92"/>
      <c r="K60" s="92"/>
    </row>
    <row r="61" spans="1:11" x14ac:dyDescent="0.25">
      <c r="A61" s="79">
        <v>41990</v>
      </c>
      <c r="B61" s="100" t="s">
        <v>197</v>
      </c>
      <c r="C61" s="39" t="s">
        <v>6853</v>
      </c>
      <c r="D61" s="100" t="s">
        <v>8132</v>
      </c>
      <c r="E61" s="144" t="s">
        <v>199</v>
      </c>
      <c r="F61" s="98">
        <v>225</v>
      </c>
      <c r="G61" s="99">
        <v>2</v>
      </c>
      <c r="H61" s="99">
        <v>2</v>
      </c>
      <c r="I61" s="144"/>
      <c r="J61" s="43">
        <f>H61*F61</f>
        <v>450</v>
      </c>
      <c r="K61" s="44" t="s">
        <v>84</v>
      </c>
    </row>
    <row r="62" spans="1:11" x14ac:dyDescent="0.25">
      <c r="A62" s="92"/>
      <c r="C62" s="92"/>
      <c r="E62" s="92"/>
      <c r="G62" s="92"/>
      <c r="I62" s="92"/>
      <c r="K62" s="92"/>
    </row>
    <row r="63" spans="1:11" x14ac:dyDescent="0.25">
      <c r="A63" s="79">
        <v>41990</v>
      </c>
      <c r="B63" s="100" t="s">
        <v>197</v>
      </c>
      <c r="C63" s="39" t="s">
        <v>6852</v>
      </c>
      <c r="D63" s="100" t="s">
        <v>8131</v>
      </c>
      <c r="E63" s="144" t="s">
        <v>199</v>
      </c>
      <c r="F63" s="98">
        <v>845</v>
      </c>
      <c r="G63" s="99">
        <v>2</v>
      </c>
      <c r="H63" s="99">
        <v>2</v>
      </c>
      <c r="I63" s="144"/>
      <c r="J63" s="43">
        <f>H63*F63</f>
        <v>1690</v>
      </c>
      <c r="K63" s="44" t="s">
        <v>84</v>
      </c>
    </row>
    <row r="64" spans="1:11" x14ac:dyDescent="0.25">
      <c r="A64" s="92"/>
      <c r="C64" s="92"/>
      <c r="E64" s="92"/>
      <c r="G64" s="92"/>
      <c r="I64" s="92"/>
      <c r="K64" s="92"/>
    </row>
    <row r="65" spans="1:11" x14ac:dyDescent="0.25">
      <c r="A65" s="79">
        <v>41990</v>
      </c>
      <c r="B65" s="100" t="s">
        <v>197</v>
      </c>
      <c r="C65" s="39" t="s">
        <v>6851</v>
      </c>
      <c r="D65" s="100" t="s">
        <v>8130</v>
      </c>
      <c r="E65" s="144" t="s">
        <v>199</v>
      </c>
      <c r="F65" s="98">
        <v>898</v>
      </c>
      <c r="G65" s="99">
        <v>2</v>
      </c>
      <c r="H65" s="99">
        <v>2</v>
      </c>
      <c r="I65" s="144"/>
      <c r="J65" s="43">
        <f>H65*F65</f>
        <v>1796</v>
      </c>
      <c r="K65" s="44" t="s">
        <v>84</v>
      </c>
    </row>
    <row r="66" spans="1:11" x14ac:dyDescent="0.25">
      <c r="A66" s="92"/>
      <c r="C66" s="92"/>
      <c r="E66" s="92"/>
      <c r="G66" s="92"/>
      <c r="I66" s="92"/>
      <c r="K66" s="92"/>
    </row>
    <row r="67" spans="1:11" x14ac:dyDescent="0.25">
      <c r="A67" s="79">
        <v>41990</v>
      </c>
      <c r="B67" s="100" t="s">
        <v>197</v>
      </c>
      <c r="C67" s="39" t="s">
        <v>6850</v>
      </c>
      <c r="D67" s="100" t="s">
        <v>8129</v>
      </c>
      <c r="E67" s="144" t="s">
        <v>199</v>
      </c>
      <c r="F67" s="98">
        <v>1198</v>
      </c>
      <c r="G67" s="99">
        <v>1</v>
      </c>
      <c r="H67" s="99">
        <v>1</v>
      </c>
      <c r="I67" s="144"/>
      <c r="J67" s="43">
        <f>H67*F67</f>
        <v>1198</v>
      </c>
      <c r="K67" s="44" t="s">
        <v>84</v>
      </c>
    </row>
    <row r="68" spans="1:11" x14ac:dyDescent="0.25">
      <c r="A68" s="105"/>
      <c r="B68" s="10"/>
      <c r="C68" s="236"/>
      <c r="D68" s="13"/>
      <c r="E68" s="67"/>
      <c r="F68" s="68"/>
      <c r="G68" s="1952" t="s">
        <v>20</v>
      </c>
      <c r="H68" s="1953"/>
      <c r="I68" s="1954"/>
      <c r="J68" s="106">
        <f>SUM(J44:J67)</f>
        <v>39561.699999999997</v>
      </c>
      <c r="K68" s="23"/>
    </row>
    <row r="69" spans="1:11" ht="15.75" x14ac:dyDescent="0.25">
      <c r="A69" s="1923" t="s">
        <v>0</v>
      </c>
      <c r="B69" s="1923"/>
      <c r="C69" s="1923"/>
      <c r="D69" s="1923"/>
      <c r="E69" s="1923"/>
      <c r="F69" s="1923"/>
      <c r="G69" s="1923"/>
      <c r="H69" s="1923"/>
      <c r="I69" s="1923"/>
      <c r="J69" s="1923"/>
      <c r="K69" s="1923"/>
    </row>
    <row r="70" spans="1:11" ht="15.75" x14ac:dyDescent="0.25">
      <c r="A70" s="1"/>
      <c r="B70" s="2"/>
      <c r="C70" s="1924" t="s">
        <v>8252</v>
      </c>
      <c r="D70" s="1924"/>
      <c r="E70" s="1924"/>
      <c r="F70" s="1924"/>
      <c r="G70" s="1924"/>
      <c r="H70" s="1924"/>
      <c r="I70" s="1924"/>
      <c r="J70" s="3"/>
      <c r="K70" s="2" t="s">
        <v>8247</v>
      </c>
    </row>
    <row r="71" spans="1:11" x14ac:dyDescent="0.25">
      <c r="A71" s="1925"/>
      <c r="B71" s="1925"/>
      <c r="C71" s="1925"/>
      <c r="D71" s="1925"/>
      <c r="E71" s="1925"/>
      <c r="F71" s="1925"/>
      <c r="G71" s="1925"/>
      <c r="H71" s="1925"/>
      <c r="I71" s="1925"/>
      <c r="J71" s="1925"/>
      <c r="K71" s="1925"/>
    </row>
    <row r="72" spans="1:11" ht="15.75" x14ac:dyDescent="0.25">
      <c r="A72" s="1924" t="s">
        <v>8218</v>
      </c>
      <c r="B72" s="1924"/>
      <c r="C72" s="1924"/>
      <c r="D72" s="1924"/>
      <c r="E72" s="1924"/>
      <c r="F72" s="1924"/>
      <c r="G72" s="1924"/>
      <c r="H72" s="1924"/>
      <c r="I72" s="1924"/>
      <c r="J72" s="1924"/>
      <c r="K72" s="1924"/>
    </row>
    <row r="73" spans="1:11" x14ac:dyDescent="0.25">
      <c r="A73" s="4"/>
      <c r="B73" s="770"/>
      <c r="C73" s="770"/>
      <c r="D73" s="6"/>
      <c r="E73" s="6"/>
      <c r="F73" s="6"/>
      <c r="G73" s="7"/>
      <c r="H73" s="7"/>
      <c r="I73" s="6"/>
      <c r="J73" s="6"/>
      <c r="K73" s="8"/>
    </row>
    <row r="74" spans="1:11" x14ac:dyDescent="0.25">
      <c r="A74" s="1926" t="s">
        <v>2</v>
      </c>
      <c r="B74" s="1926"/>
      <c r="C74" s="1926"/>
      <c r="D74" s="1926"/>
      <c r="E74" s="1926"/>
      <c r="F74" s="1926"/>
      <c r="G74" s="1926"/>
      <c r="H74" s="1926"/>
      <c r="I74" s="1926"/>
      <c r="J74" s="1926"/>
      <c r="K74" s="1926"/>
    </row>
    <row r="75" spans="1:11" x14ac:dyDescent="0.25">
      <c r="A75" s="9"/>
      <c r="B75" s="10"/>
      <c r="C75" s="11"/>
      <c r="D75" s="12"/>
      <c r="E75" s="12"/>
      <c r="F75" s="13"/>
      <c r="G75" s="14"/>
      <c r="H75" s="14"/>
      <c r="I75" s="12"/>
      <c r="J75" s="12"/>
      <c r="K75" s="11"/>
    </row>
    <row r="76" spans="1:11" x14ac:dyDescent="0.25">
      <c r="A76" s="15" t="s">
        <v>3</v>
      </c>
      <c r="B76" s="16" t="s">
        <v>4</v>
      </c>
      <c r="C76" s="17" t="s">
        <v>5</v>
      </c>
      <c r="D76" s="16" t="s">
        <v>6</v>
      </c>
      <c r="E76" s="16" t="s">
        <v>7</v>
      </c>
      <c r="F76" s="16" t="s">
        <v>8</v>
      </c>
      <c r="G76" s="18" t="s">
        <v>9</v>
      </c>
      <c r="H76" s="18" t="s">
        <v>10</v>
      </c>
      <c r="I76" s="19" t="s">
        <v>11</v>
      </c>
      <c r="J76" s="20" t="s">
        <v>12</v>
      </c>
      <c r="K76" s="17" t="s">
        <v>13</v>
      </c>
    </row>
    <row r="77" spans="1:11" x14ac:dyDescent="0.25">
      <c r="A77" s="139"/>
      <c r="B77" s="22"/>
      <c r="C77" s="44"/>
      <c r="D77" s="24" t="s">
        <v>14</v>
      </c>
      <c r="E77" s="140" t="s">
        <v>15</v>
      </c>
      <c r="F77" s="24" t="s">
        <v>16</v>
      </c>
      <c r="G77" s="25" t="s">
        <v>17</v>
      </c>
      <c r="H77" s="26" t="s">
        <v>18</v>
      </c>
      <c r="I77" s="17" t="s">
        <v>19</v>
      </c>
      <c r="J77" s="24" t="s">
        <v>16</v>
      </c>
      <c r="K77" s="44"/>
    </row>
    <row r="78" spans="1:11" x14ac:dyDescent="0.25">
      <c r="A78" s="775"/>
      <c r="B78" s="632"/>
      <c r="C78" s="631"/>
      <c r="D78" s="632"/>
      <c r="E78" s="631"/>
      <c r="F78" s="32"/>
      <c r="G78" s="1966" t="s">
        <v>353</v>
      </c>
      <c r="H78" s="1967"/>
      <c r="I78" s="1968"/>
      <c r="J78" s="774">
        <f>J68</f>
        <v>39561.699999999997</v>
      </c>
      <c r="K78" s="634"/>
    </row>
    <row r="79" spans="1:11" x14ac:dyDescent="0.25">
      <c r="A79" s="79">
        <v>41990</v>
      </c>
      <c r="B79" s="100" t="s">
        <v>197</v>
      </c>
      <c r="C79" s="39" t="s">
        <v>6849</v>
      </c>
      <c r="D79" s="100" t="s">
        <v>8128</v>
      </c>
      <c r="E79" s="144" t="s">
        <v>199</v>
      </c>
      <c r="F79" s="98">
        <v>898</v>
      </c>
      <c r="G79" s="99">
        <v>2</v>
      </c>
      <c r="H79" s="99">
        <v>2</v>
      </c>
      <c r="I79" s="144"/>
      <c r="J79" s="43">
        <f>H79*F79</f>
        <v>1796</v>
      </c>
      <c r="K79" s="44" t="s">
        <v>84</v>
      </c>
    </row>
    <row r="80" spans="1:11" x14ac:dyDescent="0.25">
      <c r="A80" s="92"/>
      <c r="C80" s="92"/>
      <c r="E80" s="92"/>
      <c r="G80" s="92"/>
      <c r="I80" s="92"/>
      <c r="K80" s="92"/>
    </row>
    <row r="81" spans="1:11" x14ac:dyDescent="0.25">
      <c r="A81" s="79">
        <v>41990</v>
      </c>
      <c r="B81" s="100" t="s">
        <v>197</v>
      </c>
      <c r="C81" s="39" t="s">
        <v>6848</v>
      </c>
      <c r="D81" s="100" t="s">
        <v>8127</v>
      </c>
      <c r="E81" s="144" t="s">
        <v>199</v>
      </c>
      <c r="F81" s="98">
        <v>15808</v>
      </c>
      <c r="G81" s="99">
        <v>1</v>
      </c>
      <c r="H81" s="99">
        <v>1</v>
      </c>
      <c r="I81" s="144"/>
      <c r="J81" s="43">
        <f>H81*F81</f>
        <v>15808</v>
      </c>
      <c r="K81" s="44" t="s">
        <v>84</v>
      </c>
    </row>
    <row r="82" spans="1:11" x14ac:dyDescent="0.25">
      <c r="A82" s="92"/>
      <c r="C82" s="92"/>
      <c r="E82" s="92"/>
      <c r="G82" s="92"/>
      <c r="I82" s="92"/>
      <c r="K82" s="92"/>
    </row>
    <row r="83" spans="1:11" x14ac:dyDescent="0.25">
      <c r="A83" s="79">
        <v>41990</v>
      </c>
      <c r="B83" s="100" t="s">
        <v>197</v>
      </c>
      <c r="C83" s="39" t="s">
        <v>6847</v>
      </c>
      <c r="D83" s="100" t="s">
        <v>8126</v>
      </c>
      <c r="E83" s="144" t="s">
        <v>199</v>
      </c>
      <c r="F83" s="98">
        <v>955</v>
      </c>
      <c r="G83" s="99">
        <v>2</v>
      </c>
      <c r="H83" s="99">
        <v>2</v>
      </c>
      <c r="I83" s="144"/>
      <c r="J83" s="43">
        <f>H83*F83</f>
        <v>1910</v>
      </c>
      <c r="K83" s="44" t="s">
        <v>84</v>
      </c>
    </row>
    <row r="84" spans="1:11" x14ac:dyDescent="0.25">
      <c r="A84" s="92"/>
      <c r="C84" s="92"/>
      <c r="E84" s="92"/>
      <c r="G84" s="92"/>
      <c r="I84" s="92"/>
      <c r="K84" s="92"/>
    </row>
    <row r="85" spans="1:11" x14ac:dyDescent="0.25">
      <c r="A85" s="79">
        <v>41990</v>
      </c>
      <c r="B85" s="100" t="s">
        <v>197</v>
      </c>
      <c r="C85" s="39" t="s">
        <v>6846</v>
      </c>
      <c r="D85" s="100" t="s">
        <v>8125</v>
      </c>
      <c r="E85" s="144" t="s">
        <v>199</v>
      </c>
      <c r="F85" s="98">
        <v>1658</v>
      </c>
      <c r="G85" s="99">
        <v>1</v>
      </c>
      <c r="H85" s="99">
        <v>1</v>
      </c>
      <c r="I85" s="144"/>
      <c r="J85" s="43">
        <f>H85*F85</f>
        <v>1658</v>
      </c>
      <c r="K85" s="44" t="s">
        <v>84</v>
      </c>
    </row>
    <row r="86" spans="1:11" x14ac:dyDescent="0.25">
      <c r="A86" s="92"/>
      <c r="C86" s="92"/>
      <c r="E86" s="92"/>
      <c r="G86" s="92"/>
      <c r="I86" s="92"/>
      <c r="K86" s="92"/>
    </row>
    <row r="87" spans="1:11" x14ac:dyDescent="0.25">
      <c r="A87" s="79">
        <v>41990</v>
      </c>
      <c r="B87" s="100" t="s">
        <v>197</v>
      </c>
      <c r="C87" s="39" t="s">
        <v>6845</v>
      </c>
      <c r="D87" s="100" t="s">
        <v>8124</v>
      </c>
      <c r="E87" s="144" t="s">
        <v>199</v>
      </c>
      <c r="F87" s="98">
        <v>12398</v>
      </c>
      <c r="G87" s="99">
        <v>1</v>
      </c>
      <c r="H87" s="99">
        <v>1</v>
      </c>
      <c r="I87" s="144"/>
      <c r="J87" s="43">
        <f>H87*F87</f>
        <v>12398</v>
      </c>
      <c r="K87" s="44" t="s">
        <v>84</v>
      </c>
    </row>
    <row r="88" spans="1:11" x14ac:dyDescent="0.25">
      <c r="A88" s="92"/>
      <c r="C88" s="92"/>
      <c r="E88" s="92"/>
      <c r="G88" s="92"/>
      <c r="H88" s="93"/>
      <c r="I88" s="92"/>
      <c r="J88" s="93"/>
      <c r="K88" s="92"/>
    </row>
    <row r="89" spans="1:11" x14ac:dyDescent="0.25">
      <c r="A89" s="79">
        <v>41990</v>
      </c>
      <c r="B89" s="100" t="s">
        <v>197</v>
      </c>
      <c r="C89" s="39" t="s">
        <v>6844</v>
      </c>
      <c r="D89" s="100" t="s">
        <v>8223</v>
      </c>
      <c r="E89" s="144" t="s">
        <v>199</v>
      </c>
      <c r="F89" s="98">
        <v>698</v>
      </c>
      <c r="G89" s="42">
        <v>2</v>
      </c>
      <c r="H89" s="42">
        <v>2</v>
      </c>
      <c r="I89" s="40"/>
      <c r="J89" s="43">
        <f>H89*F89</f>
        <v>1396</v>
      </c>
      <c r="K89" s="44" t="s">
        <v>84</v>
      </c>
    </row>
    <row r="90" spans="1:11" x14ac:dyDescent="0.25">
      <c r="A90" s="92"/>
      <c r="C90" s="92"/>
      <c r="E90" s="92"/>
      <c r="G90" s="92"/>
      <c r="H90" s="93"/>
      <c r="I90" s="92"/>
      <c r="J90" s="93"/>
      <c r="K90" s="92"/>
    </row>
    <row r="91" spans="1:11" x14ac:dyDescent="0.25">
      <c r="A91" s="79">
        <v>41990</v>
      </c>
      <c r="B91" s="100" t="s">
        <v>197</v>
      </c>
      <c r="C91" s="39" t="s">
        <v>6843</v>
      </c>
      <c r="D91" s="100" t="s">
        <v>8123</v>
      </c>
      <c r="E91" s="144" t="s">
        <v>199</v>
      </c>
      <c r="F91" s="98">
        <v>998</v>
      </c>
      <c r="G91" s="99">
        <v>1</v>
      </c>
      <c r="H91" s="42">
        <v>1</v>
      </c>
      <c r="I91" s="144"/>
      <c r="J91" s="43">
        <f>H91*F91</f>
        <v>998</v>
      </c>
      <c r="K91" s="44" t="s">
        <v>84</v>
      </c>
    </row>
    <row r="92" spans="1:11" x14ac:dyDescent="0.25">
      <c r="A92" s="92"/>
      <c r="C92" s="92"/>
      <c r="E92" s="92"/>
      <c r="G92" s="92"/>
      <c r="H92" s="93"/>
      <c r="I92" s="92"/>
      <c r="K92" s="92"/>
    </row>
    <row r="93" spans="1:11" x14ac:dyDescent="0.25">
      <c r="A93" s="79">
        <v>41990</v>
      </c>
      <c r="B93" s="100" t="s">
        <v>197</v>
      </c>
      <c r="C93" s="39" t="s">
        <v>6866</v>
      </c>
      <c r="D93" s="100" t="s">
        <v>8122</v>
      </c>
      <c r="E93" s="144" t="s">
        <v>199</v>
      </c>
      <c r="F93" s="98">
        <v>2668</v>
      </c>
      <c r="G93" s="99">
        <v>1</v>
      </c>
      <c r="H93" s="42">
        <v>1</v>
      </c>
      <c r="I93" s="144"/>
      <c r="J93" s="43">
        <f>H93*F93</f>
        <v>2668</v>
      </c>
      <c r="K93" s="44" t="s">
        <v>84</v>
      </c>
    </row>
    <row r="94" spans="1:11" x14ac:dyDescent="0.25">
      <c r="A94" s="92"/>
      <c r="C94" s="92"/>
      <c r="E94" s="92"/>
      <c r="G94" s="92"/>
      <c r="I94" s="92"/>
      <c r="K94" s="92"/>
    </row>
    <row r="95" spans="1:11" x14ac:dyDescent="0.25">
      <c r="A95" s="79">
        <v>41990</v>
      </c>
      <c r="B95" s="100" t="s">
        <v>197</v>
      </c>
      <c r="C95" s="39" t="s">
        <v>6865</v>
      </c>
      <c r="D95" s="100" t="s">
        <v>8121</v>
      </c>
      <c r="E95" s="144" t="s">
        <v>199</v>
      </c>
      <c r="F95" s="98">
        <v>2488</v>
      </c>
      <c r="G95" s="99">
        <v>1</v>
      </c>
      <c r="H95" s="150">
        <v>1</v>
      </c>
      <c r="I95" s="144"/>
      <c r="J95" s="86">
        <f>H95*F95</f>
        <v>2488</v>
      </c>
      <c r="K95" s="44" t="s">
        <v>84</v>
      </c>
    </row>
    <row r="96" spans="1:11" x14ac:dyDescent="0.25">
      <c r="A96" s="92"/>
      <c r="C96" s="92"/>
      <c r="E96" s="92"/>
      <c r="G96" s="92"/>
      <c r="I96" s="92"/>
      <c r="K96" s="92"/>
    </row>
    <row r="97" spans="1:11" x14ac:dyDescent="0.25">
      <c r="A97" s="79">
        <v>41990</v>
      </c>
      <c r="B97" s="100" t="s">
        <v>197</v>
      </c>
      <c r="C97" s="39" t="s">
        <v>6864</v>
      </c>
      <c r="D97" s="100" t="s">
        <v>8120</v>
      </c>
      <c r="E97" s="144" t="s">
        <v>199</v>
      </c>
      <c r="F97" s="98">
        <v>11338</v>
      </c>
      <c r="G97" s="99">
        <v>1</v>
      </c>
      <c r="H97" s="150">
        <v>1</v>
      </c>
      <c r="I97" s="144"/>
      <c r="J97" s="86">
        <f>H97*F97</f>
        <v>11338</v>
      </c>
      <c r="K97" s="44" t="s">
        <v>84</v>
      </c>
    </row>
    <row r="98" spans="1:11" x14ac:dyDescent="0.25">
      <c r="A98" s="92"/>
      <c r="C98" s="92"/>
      <c r="E98" s="92"/>
      <c r="G98" s="92"/>
      <c r="I98" s="92"/>
      <c r="K98" s="92"/>
    </row>
    <row r="99" spans="1:11" x14ac:dyDescent="0.25">
      <c r="A99" s="79">
        <v>41990</v>
      </c>
      <c r="B99" s="100" t="s">
        <v>197</v>
      </c>
      <c r="C99" s="39" t="s">
        <v>6863</v>
      </c>
      <c r="D99" s="100" t="s">
        <v>8119</v>
      </c>
      <c r="E99" s="144" t="s">
        <v>199</v>
      </c>
      <c r="F99" s="98">
        <v>398</v>
      </c>
      <c r="G99" s="99">
        <v>2</v>
      </c>
      <c r="H99" s="150">
        <v>2</v>
      </c>
      <c r="I99" s="144"/>
      <c r="J99" s="86">
        <f>H99*F99</f>
        <v>796</v>
      </c>
      <c r="K99" s="44" t="s">
        <v>84</v>
      </c>
    </row>
    <row r="100" spans="1:11" x14ac:dyDescent="0.25">
      <c r="A100" s="92"/>
      <c r="C100" s="92"/>
      <c r="E100" s="92"/>
      <c r="G100" s="92"/>
      <c r="I100" s="92"/>
      <c r="K100" s="92"/>
    </row>
    <row r="101" spans="1:11" x14ac:dyDescent="0.25">
      <c r="A101" s="79">
        <v>41990</v>
      </c>
      <c r="B101" s="100" t="s">
        <v>197</v>
      </c>
      <c r="C101" s="39" t="s">
        <v>6862</v>
      </c>
      <c r="D101" s="100" t="s">
        <v>8118</v>
      </c>
      <c r="E101" s="144" t="s">
        <v>199</v>
      </c>
      <c r="F101" s="98">
        <v>898</v>
      </c>
      <c r="G101" s="99">
        <v>2</v>
      </c>
      <c r="H101" s="150">
        <v>2</v>
      </c>
      <c r="I101" s="144"/>
      <c r="J101" s="86">
        <f>H101*F101</f>
        <v>1796</v>
      </c>
      <c r="K101" s="44" t="s">
        <v>84</v>
      </c>
    </row>
    <row r="102" spans="1:11" x14ac:dyDescent="0.25">
      <c r="A102" s="105"/>
      <c r="B102" s="10"/>
      <c r="C102" s="236"/>
      <c r="D102" s="13"/>
      <c r="E102" s="67"/>
      <c r="F102" s="68"/>
      <c r="G102" s="1952" t="s">
        <v>20</v>
      </c>
      <c r="H102" s="1953"/>
      <c r="I102" s="1954"/>
      <c r="J102" s="106">
        <f>SUM(J78:J101)</f>
        <v>94611.7</v>
      </c>
      <c r="K102" s="23"/>
    </row>
    <row r="103" spans="1:11" ht="15.75" x14ac:dyDescent="0.25">
      <c r="A103" s="1923" t="s">
        <v>0</v>
      </c>
      <c r="B103" s="1923"/>
      <c r="C103" s="1923"/>
      <c r="D103" s="1923"/>
      <c r="E103" s="1923"/>
      <c r="F103" s="1923"/>
      <c r="G103" s="1923"/>
      <c r="H103" s="1923"/>
      <c r="I103" s="1923"/>
      <c r="J103" s="1923"/>
      <c r="K103" s="1923"/>
    </row>
    <row r="104" spans="1:11" ht="15.75" x14ac:dyDescent="0.25">
      <c r="A104" s="1"/>
      <c r="B104" s="2"/>
      <c r="C104" s="1924" t="s">
        <v>8252</v>
      </c>
      <c r="D104" s="1924"/>
      <c r="E104" s="1924"/>
      <c r="F104" s="1924"/>
      <c r="G104" s="1924"/>
      <c r="H104" s="1924"/>
      <c r="I104" s="1924"/>
      <c r="J104" s="3"/>
      <c r="K104" s="2" t="s">
        <v>8246</v>
      </c>
    </row>
    <row r="105" spans="1:11" x14ac:dyDescent="0.25">
      <c r="A105" s="1925"/>
      <c r="B105" s="1925"/>
      <c r="C105" s="1925"/>
      <c r="D105" s="1925"/>
      <c r="E105" s="1925"/>
      <c r="F105" s="1925"/>
      <c r="G105" s="1925"/>
      <c r="H105" s="1925"/>
      <c r="I105" s="1925"/>
      <c r="J105" s="1925"/>
      <c r="K105" s="1925"/>
    </row>
    <row r="106" spans="1:11" ht="15.75" x14ac:dyDescent="0.25">
      <c r="A106" s="1924" t="s">
        <v>8218</v>
      </c>
      <c r="B106" s="1924"/>
      <c r="C106" s="1924"/>
      <c r="D106" s="1924"/>
      <c r="E106" s="1924"/>
      <c r="F106" s="1924"/>
      <c r="G106" s="1924"/>
      <c r="H106" s="1924"/>
      <c r="I106" s="1924"/>
      <c r="J106" s="1924"/>
      <c r="K106" s="1924"/>
    </row>
    <row r="107" spans="1:11" x14ac:dyDescent="0.25">
      <c r="A107" s="4"/>
      <c r="B107" s="770"/>
      <c r="C107" s="770"/>
      <c r="D107" s="6"/>
      <c r="E107" s="6"/>
      <c r="F107" s="6"/>
      <c r="G107" s="7"/>
      <c r="H107" s="7"/>
      <c r="I107" s="6"/>
      <c r="J107" s="6"/>
      <c r="K107" s="8"/>
    </row>
    <row r="108" spans="1:11" x14ac:dyDescent="0.25">
      <c r="A108" s="1926" t="s">
        <v>2</v>
      </c>
      <c r="B108" s="1926"/>
      <c r="C108" s="1926"/>
      <c r="D108" s="1926"/>
      <c r="E108" s="1926"/>
      <c r="F108" s="1926"/>
      <c r="G108" s="1926"/>
      <c r="H108" s="1926"/>
      <c r="I108" s="1926"/>
      <c r="J108" s="1926"/>
      <c r="K108" s="1926"/>
    </row>
    <row r="109" spans="1:11" x14ac:dyDescent="0.25">
      <c r="A109" s="9"/>
      <c r="B109" s="10"/>
      <c r="C109" s="11"/>
      <c r="D109" s="12"/>
      <c r="E109" s="12"/>
      <c r="F109" s="13"/>
      <c r="G109" s="14"/>
      <c r="H109" s="14"/>
      <c r="I109" s="12"/>
      <c r="J109" s="12"/>
      <c r="K109" s="11"/>
    </row>
    <row r="110" spans="1:11" x14ac:dyDescent="0.25">
      <c r="A110" s="15" t="s">
        <v>3</v>
      </c>
      <c r="B110" s="16" t="s">
        <v>4</v>
      </c>
      <c r="C110" s="17" t="s">
        <v>5</v>
      </c>
      <c r="D110" s="16" t="s">
        <v>6</v>
      </c>
      <c r="E110" s="16" t="s">
        <v>7</v>
      </c>
      <c r="F110" s="16" t="s">
        <v>8</v>
      </c>
      <c r="G110" s="18" t="s">
        <v>9</v>
      </c>
      <c r="H110" s="18" t="s">
        <v>10</v>
      </c>
      <c r="I110" s="19" t="s">
        <v>11</v>
      </c>
      <c r="J110" s="20" t="s">
        <v>12</v>
      </c>
      <c r="K110" s="17" t="s">
        <v>13</v>
      </c>
    </row>
    <row r="111" spans="1:11" x14ac:dyDescent="0.25">
      <c r="A111" s="139"/>
      <c r="B111" s="22"/>
      <c r="C111" s="44"/>
      <c r="D111" s="24" t="s">
        <v>14</v>
      </c>
      <c r="E111" s="140" t="s">
        <v>15</v>
      </c>
      <c r="F111" s="24" t="s">
        <v>16</v>
      </c>
      <c r="G111" s="25" t="s">
        <v>17</v>
      </c>
      <c r="H111" s="26" t="s">
        <v>18</v>
      </c>
      <c r="I111" s="17" t="s">
        <v>19</v>
      </c>
      <c r="J111" s="24" t="s">
        <v>16</v>
      </c>
      <c r="K111" s="44"/>
    </row>
    <row r="112" spans="1:11" x14ac:dyDescent="0.25">
      <c r="A112" s="775"/>
      <c r="B112" s="632"/>
      <c r="C112" s="631"/>
      <c r="D112" s="632"/>
      <c r="E112" s="631"/>
      <c r="F112" s="32"/>
      <c r="G112" s="1966" t="s">
        <v>353</v>
      </c>
      <c r="H112" s="1967"/>
      <c r="I112" s="1968"/>
      <c r="J112" s="774">
        <f>J102</f>
        <v>94611.7</v>
      </c>
      <c r="K112" s="634"/>
    </row>
    <row r="113" spans="1:11" x14ac:dyDescent="0.25">
      <c r="A113" s="79">
        <v>41990</v>
      </c>
      <c r="B113" s="100" t="s">
        <v>197</v>
      </c>
      <c r="C113" s="39" t="s">
        <v>6861</v>
      </c>
      <c r="D113" s="100" t="s">
        <v>8117</v>
      </c>
      <c r="E113" s="144" t="s">
        <v>199</v>
      </c>
      <c r="F113" s="98">
        <v>698</v>
      </c>
      <c r="G113" s="99">
        <v>2</v>
      </c>
      <c r="H113" s="150">
        <v>2</v>
      </c>
      <c r="I113" s="144"/>
      <c r="J113" s="86">
        <f>H113*F113</f>
        <v>1396</v>
      </c>
      <c r="K113" s="44" t="s">
        <v>84</v>
      </c>
    </row>
    <row r="114" spans="1:11" x14ac:dyDescent="0.25">
      <c r="A114" s="92"/>
      <c r="C114" s="92"/>
      <c r="E114" s="92"/>
      <c r="G114" s="92"/>
      <c r="I114" s="92"/>
      <c r="K114" s="92"/>
    </row>
    <row r="115" spans="1:11" x14ac:dyDescent="0.25">
      <c r="A115" s="79">
        <v>41990</v>
      </c>
      <c r="B115" s="100" t="s">
        <v>197</v>
      </c>
      <c r="C115" s="39" t="s">
        <v>6860</v>
      </c>
      <c r="D115" s="100" t="s">
        <v>8116</v>
      </c>
      <c r="E115" s="144" t="s">
        <v>199</v>
      </c>
      <c r="F115" s="98">
        <v>855</v>
      </c>
      <c r="G115" s="99">
        <v>2</v>
      </c>
      <c r="H115" s="150">
        <v>2</v>
      </c>
      <c r="I115" s="144"/>
      <c r="J115" s="86">
        <f>H115*F115</f>
        <v>1710</v>
      </c>
      <c r="K115" s="44" t="s">
        <v>84</v>
      </c>
    </row>
    <row r="116" spans="1:11" x14ac:dyDescent="0.25">
      <c r="A116" s="92"/>
      <c r="C116" s="92"/>
      <c r="E116" s="92"/>
      <c r="G116" s="92"/>
      <c r="I116" s="92"/>
      <c r="K116" s="92"/>
    </row>
    <row r="117" spans="1:11" x14ac:dyDescent="0.25">
      <c r="A117" s="79">
        <v>41990</v>
      </c>
      <c r="B117" s="100" t="s">
        <v>197</v>
      </c>
      <c r="C117" s="70" t="s">
        <v>6859</v>
      </c>
      <c r="D117" s="45" t="s">
        <v>8115</v>
      </c>
      <c r="E117" s="144" t="s">
        <v>199</v>
      </c>
      <c r="F117" s="98">
        <v>358</v>
      </c>
      <c r="G117" s="99">
        <v>2</v>
      </c>
      <c r="H117" s="150">
        <v>2</v>
      </c>
      <c r="I117" s="144"/>
      <c r="J117" s="86">
        <f>H117*F117</f>
        <v>716</v>
      </c>
      <c r="K117" s="44" t="s">
        <v>84</v>
      </c>
    </row>
    <row r="118" spans="1:11" x14ac:dyDescent="0.25">
      <c r="A118" s="92"/>
      <c r="C118" s="92"/>
      <c r="E118" s="92"/>
      <c r="G118" s="92"/>
      <c r="I118" s="92"/>
      <c r="K118" s="92"/>
    </row>
    <row r="119" spans="1:11" x14ac:dyDescent="0.25">
      <c r="A119" s="79">
        <v>41990</v>
      </c>
      <c r="B119" s="100" t="s">
        <v>197</v>
      </c>
      <c r="C119" s="39" t="s">
        <v>6858</v>
      </c>
      <c r="D119" s="45" t="s">
        <v>8114</v>
      </c>
      <c r="E119" s="144" t="s">
        <v>199</v>
      </c>
      <c r="F119" s="98">
        <v>798</v>
      </c>
      <c r="G119" s="99">
        <v>1</v>
      </c>
      <c r="H119" s="150">
        <v>1</v>
      </c>
      <c r="I119" s="144"/>
      <c r="J119" s="86">
        <f>H119*F119</f>
        <v>798</v>
      </c>
      <c r="K119" s="44" t="s">
        <v>84</v>
      </c>
    </row>
    <row r="120" spans="1:11" x14ac:dyDescent="0.25">
      <c r="A120" s="92"/>
      <c r="C120" s="92"/>
      <c r="E120" s="92"/>
      <c r="G120" s="92"/>
      <c r="I120" s="92"/>
      <c r="K120" s="92"/>
    </row>
    <row r="121" spans="1:11" x14ac:dyDescent="0.25">
      <c r="A121" s="79">
        <v>41990</v>
      </c>
      <c r="B121" s="100" t="s">
        <v>197</v>
      </c>
      <c r="C121" s="39" t="s">
        <v>6857</v>
      </c>
      <c r="D121" s="45" t="s">
        <v>8113</v>
      </c>
      <c r="E121" s="144" t="s">
        <v>199</v>
      </c>
      <c r="F121" s="98">
        <v>598</v>
      </c>
      <c r="G121" s="99">
        <v>2</v>
      </c>
      <c r="H121" s="42">
        <v>2</v>
      </c>
      <c r="I121" s="144"/>
      <c r="J121" s="86">
        <f>H121*F121</f>
        <v>1196</v>
      </c>
      <c r="K121" s="44" t="s">
        <v>84</v>
      </c>
    </row>
    <row r="122" spans="1:11" x14ac:dyDescent="0.25">
      <c r="A122" s="92"/>
      <c r="C122" s="92"/>
      <c r="E122" s="92"/>
      <c r="G122" s="92"/>
      <c r="H122" s="93"/>
      <c r="I122" s="92"/>
      <c r="J122" s="93"/>
      <c r="K122" s="92"/>
    </row>
    <row r="123" spans="1:11" x14ac:dyDescent="0.25">
      <c r="A123" s="79">
        <v>41990</v>
      </c>
      <c r="B123" s="100" t="s">
        <v>197</v>
      </c>
      <c r="C123" s="39" t="s">
        <v>6856</v>
      </c>
      <c r="D123" s="45" t="s">
        <v>8112</v>
      </c>
      <c r="E123" s="144" t="s">
        <v>199</v>
      </c>
      <c r="F123" s="98">
        <v>1898</v>
      </c>
      <c r="G123" s="42">
        <v>1</v>
      </c>
      <c r="H123" s="42">
        <v>1</v>
      </c>
      <c r="I123" s="40"/>
      <c r="J123" s="43">
        <f>H123*F123</f>
        <v>1898</v>
      </c>
      <c r="K123" s="22" t="s">
        <v>84</v>
      </c>
    </row>
    <row r="124" spans="1:11" x14ac:dyDescent="0.25">
      <c r="A124" s="92"/>
      <c r="C124" s="92"/>
      <c r="E124" s="92"/>
      <c r="G124" s="92"/>
      <c r="H124" s="93"/>
      <c r="I124" s="92"/>
      <c r="J124" s="93"/>
      <c r="K124" s="92"/>
    </row>
    <row r="125" spans="1:11" x14ac:dyDescent="0.25">
      <c r="A125" s="79">
        <v>41990</v>
      </c>
      <c r="B125" s="22" t="s">
        <v>197</v>
      </c>
      <c r="C125" s="39" t="s">
        <v>6855</v>
      </c>
      <c r="D125" s="171" t="s">
        <v>8111</v>
      </c>
      <c r="E125" s="144" t="s">
        <v>199</v>
      </c>
      <c r="F125" s="98">
        <v>398</v>
      </c>
      <c r="G125" s="99">
        <v>2</v>
      </c>
      <c r="H125" s="99">
        <v>2</v>
      </c>
      <c r="I125" s="144"/>
      <c r="J125" s="170">
        <f>H125*F125</f>
        <v>796</v>
      </c>
      <c r="K125" s="44" t="s">
        <v>84</v>
      </c>
    </row>
    <row r="126" spans="1:11" x14ac:dyDescent="0.25">
      <c r="A126" s="92"/>
      <c r="C126" s="92"/>
      <c r="E126" s="92"/>
      <c r="G126" s="92"/>
      <c r="I126" s="92"/>
      <c r="J126" s="93"/>
      <c r="K126" s="92"/>
    </row>
    <row r="127" spans="1:11" x14ac:dyDescent="0.25">
      <c r="A127" s="79">
        <v>41990</v>
      </c>
      <c r="B127" s="22" t="s">
        <v>197</v>
      </c>
      <c r="C127" s="39" t="s">
        <v>6878</v>
      </c>
      <c r="D127" s="171" t="s">
        <v>8110</v>
      </c>
      <c r="E127" s="144" t="s">
        <v>199</v>
      </c>
      <c r="F127" s="98">
        <v>395</v>
      </c>
      <c r="G127" s="99">
        <v>2</v>
      </c>
      <c r="H127" s="145">
        <v>2</v>
      </c>
      <c r="I127" s="144"/>
      <c r="J127" s="170">
        <f>H127*F127</f>
        <v>790</v>
      </c>
      <c r="K127" s="44" t="s">
        <v>84</v>
      </c>
    </row>
    <row r="128" spans="1:11" x14ac:dyDescent="0.25">
      <c r="A128" s="92"/>
      <c r="C128" s="92"/>
      <c r="E128" s="92"/>
      <c r="G128" s="92"/>
      <c r="I128" s="92"/>
      <c r="K128" s="92"/>
    </row>
    <row r="129" spans="1:11" x14ac:dyDescent="0.25">
      <c r="A129" s="79">
        <v>41990</v>
      </c>
      <c r="B129" s="22" t="s">
        <v>197</v>
      </c>
      <c r="C129" s="39" t="s">
        <v>6877</v>
      </c>
      <c r="D129" s="171" t="s">
        <v>8109</v>
      </c>
      <c r="E129" s="144" t="s">
        <v>199</v>
      </c>
      <c r="F129" s="98">
        <v>998</v>
      </c>
      <c r="G129" s="99">
        <v>1</v>
      </c>
      <c r="H129" s="145">
        <v>1</v>
      </c>
      <c r="I129" s="144"/>
      <c r="J129" s="148">
        <f>H129*F129</f>
        <v>998</v>
      </c>
      <c r="K129" s="44" t="s">
        <v>84</v>
      </c>
    </row>
    <row r="130" spans="1:11" x14ac:dyDescent="0.25">
      <c r="A130" s="92"/>
      <c r="C130" s="92"/>
      <c r="E130" s="92"/>
      <c r="G130" s="92"/>
      <c r="I130" s="92"/>
      <c r="K130" s="92"/>
    </row>
    <row r="131" spans="1:11" x14ac:dyDescent="0.25">
      <c r="A131" s="79">
        <v>41990</v>
      </c>
      <c r="B131" s="22" t="s">
        <v>197</v>
      </c>
      <c r="C131" s="39" t="s">
        <v>6876</v>
      </c>
      <c r="D131" s="171" t="s">
        <v>8108</v>
      </c>
      <c r="E131" s="144" t="s">
        <v>199</v>
      </c>
      <c r="F131" s="98">
        <v>1145</v>
      </c>
      <c r="G131" s="99">
        <v>1</v>
      </c>
      <c r="H131" s="145">
        <v>1</v>
      </c>
      <c r="I131" s="144"/>
      <c r="J131" s="148">
        <f>H131*F131</f>
        <v>1145</v>
      </c>
      <c r="K131" s="44" t="s">
        <v>84</v>
      </c>
    </row>
    <row r="132" spans="1:11" x14ac:dyDescent="0.25">
      <c r="A132" s="92"/>
      <c r="C132" s="92"/>
      <c r="E132" s="92"/>
      <c r="G132" s="92"/>
      <c r="I132" s="92"/>
      <c r="K132" s="92"/>
    </row>
    <row r="133" spans="1:11" x14ac:dyDescent="0.25">
      <c r="A133" s="79">
        <v>41990</v>
      </c>
      <c r="B133" s="22" t="s">
        <v>197</v>
      </c>
      <c r="C133" s="39" t="s">
        <v>6875</v>
      </c>
      <c r="D133" s="171" t="s">
        <v>8107</v>
      </c>
      <c r="E133" s="144" t="s">
        <v>199</v>
      </c>
      <c r="F133" s="98">
        <v>1418</v>
      </c>
      <c r="G133" s="99">
        <v>1</v>
      </c>
      <c r="H133" s="145">
        <v>1</v>
      </c>
      <c r="I133" s="144"/>
      <c r="J133" s="148">
        <f>H133*F133</f>
        <v>1418</v>
      </c>
      <c r="K133" s="44" t="s">
        <v>84</v>
      </c>
    </row>
    <row r="134" spans="1:11" x14ac:dyDescent="0.25">
      <c r="A134" s="92"/>
      <c r="C134" s="92"/>
      <c r="E134" s="92"/>
      <c r="G134" s="92"/>
      <c r="I134" s="92"/>
      <c r="K134" s="92"/>
    </row>
    <row r="135" spans="1:11" x14ac:dyDescent="0.25">
      <c r="A135" s="79">
        <v>41990</v>
      </c>
      <c r="B135" s="22" t="s">
        <v>197</v>
      </c>
      <c r="C135" s="39" t="s">
        <v>6874</v>
      </c>
      <c r="D135" s="171" t="s">
        <v>8106</v>
      </c>
      <c r="E135" s="144" t="s">
        <v>199</v>
      </c>
      <c r="F135" s="98">
        <v>345</v>
      </c>
      <c r="G135" s="99">
        <v>2</v>
      </c>
      <c r="H135" s="145">
        <v>2</v>
      </c>
      <c r="I135" s="144"/>
      <c r="J135" s="148">
        <f>H135*F135</f>
        <v>690</v>
      </c>
      <c r="K135" s="44" t="s">
        <v>84</v>
      </c>
    </row>
    <row r="136" spans="1:11" x14ac:dyDescent="0.25">
      <c r="A136" s="105"/>
      <c r="B136" s="10"/>
      <c r="C136" s="236"/>
      <c r="D136" s="13"/>
      <c r="E136" s="67"/>
      <c r="F136" s="68"/>
      <c r="G136" s="1952" t="s">
        <v>20</v>
      </c>
      <c r="H136" s="1953"/>
      <c r="I136" s="1954"/>
      <c r="J136" s="106">
        <f>SUM(J112:J135)</f>
        <v>108162.7</v>
      </c>
      <c r="K136" s="23"/>
    </row>
    <row r="137" spans="1:11" ht="15.75" x14ac:dyDescent="0.25">
      <c r="A137" s="1923" t="s">
        <v>0</v>
      </c>
      <c r="B137" s="1923"/>
      <c r="C137" s="1923"/>
      <c r="D137" s="1923"/>
      <c r="E137" s="1923"/>
      <c r="F137" s="1923"/>
      <c r="G137" s="1923"/>
      <c r="H137" s="1923"/>
      <c r="I137" s="1923"/>
      <c r="J137" s="1923"/>
      <c r="K137" s="1923"/>
    </row>
    <row r="138" spans="1:11" ht="15.75" x14ac:dyDescent="0.25">
      <c r="A138" s="1"/>
      <c r="B138" s="2"/>
      <c r="C138" s="1924" t="s">
        <v>8252</v>
      </c>
      <c r="D138" s="1924"/>
      <c r="E138" s="1924"/>
      <c r="F138" s="1924"/>
      <c r="G138" s="1924"/>
      <c r="H138" s="1924"/>
      <c r="I138" s="1924"/>
      <c r="J138" s="3"/>
      <c r="K138" s="2" t="s">
        <v>8245</v>
      </c>
    </row>
    <row r="139" spans="1:11" x14ac:dyDescent="0.25">
      <c r="A139" s="1925"/>
      <c r="B139" s="1925"/>
      <c r="C139" s="1925"/>
      <c r="D139" s="1925"/>
      <c r="E139" s="1925"/>
      <c r="F139" s="1925"/>
      <c r="G139" s="1925"/>
      <c r="H139" s="1925"/>
      <c r="I139" s="1925"/>
      <c r="J139" s="1925"/>
      <c r="K139" s="1925"/>
    </row>
    <row r="140" spans="1:11" ht="15.75" x14ac:dyDescent="0.25">
      <c r="A140" s="1924" t="s">
        <v>8218</v>
      </c>
      <c r="B140" s="1924"/>
      <c r="C140" s="1924"/>
      <c r="D140" s="1924"/>
      <c r="E140" s="1924"/>
      <c r="F140" s="1924"/>
      <c r="G140" s="1924"/>
      <c r="H140" s="1924"/>
      <c r="I140" s="1924"/>
      <c r="J140" s="1924"/>
      <c r="K140" s="1924"/>
    </row>
    <row r="141" spans="1:11" x14ac:dyDescent="0.25">
      <c r="A141" s="4"/>
      <c r="B141" s="770"/>
      <c r="C141" s="770"/>
      <c r="D141" s="6"/>
      <c r="E141" s="6"/>
      <c r="F141" s="6"/>
      <c r="G141" s="7"/>
      <c r="H141" s="7"/>
      <c r="I141" s="6"/>
      <c r="J141" s="6"/>
      <c r="K141" s="8"/>
    </row>
    <row r="142" spans="1:11" x14ac:dyDescent="0.25">
      <c r="A142" s="1926" t="s">
        <v>2</v>
      </c>
      <c r="B142" s="1926"/>
      <c r="C142" s="1926"/>
      <c r="D142" s="1926"/>
      <c r="E142" s="1926"/>
      <c r="F142" s="1926"/>
      <c r="G142" s="1926"/>
      <c r="H142" s="1926"/>
      <c r="I142" s="1926"/>
      <c r="J142" s="1926"/>
      <c r="K142" s="1926"/>
    </row>
    <row r="143" spans="1:11" x14ac:dyDescent="0.25">
      <c r="A143" s="9"/>
      <c r="B143" s="10"/>
      <c r="C143" s="11"/>
      <c r="D143" s="12"/>
      <c r="E143" s="12"/>
      <c r="F143" s="13"/>
      <c r="G143" s="14"/>
      <c r="H143" s="14"/>
      <c r="I143" s="12"/>
      <c r="J143" s="12"/>
      <c r="K143" s="11"/>
    </row>
    <row r="144" spans="1:11" x14ac:dyDescent="0.25">
      <c r="A144" s="15" t="s">
        <v>3</v>
      </c>
      <c r="B144" s="16" t="s">
        <v>4</v>
      </c>
      <c r="C144" s="17" t="s">
        <v>5</v>
      </c>
      <c r="D144" s="16" t="s">
        <v>6</v>
      </c>
      <c r="E144" s="16" t="s">
        <v>7</v>
      </c>
      <c r="F144" s="16" t="s">
        <v>8</v>
      </c>
      <c r="G144" s="18" t="s">
        <v>9</v>
      </c>
      <c r="H144" s="18" t="s">
        <v>10</v>
      </c>
      <c r="I144" s="19" t="s">
        <v>11</v>
      </c>
      <c r="J144" s="20" t="s">
        <v>12</v>
      </c>
      <c r="K144" s="17" t="s">
        <v>13</v>
      </c>
    </row>
    <row r="145" spans="1:11" x14ac:dyDescent="0.25">
      <c r="A145" s="139"/>
      <c r="B145" s="22"/>
      <c r="C145" s="44"/>
      <c r="D145" s="24" t="s">
        <v>14</v>
      </c>
      <c r="E145" s="140" t="s">
        <v>15</v>
      </c>
      <c r="F145" s="24" t="s">
        <v>16</v>
      </c>
      <c r="G145" s="25" t="s">
        <v>17</v>
      </c>
      <c r="H145" s="26" t="s">
        <v>18</v>
      </c>
      <c r="I145" s="17" t="s">
        <v>19</v>
      </c>
      <c r="J145" s="24" t="s">
        <v>16</v>
      </c>
      <c r="K145" s="44"/>
    </row>
    <row r="146" spans="1:11" x14ac:dyDescent="0.25">
      <c r="A146" s="775"/>
      <c r="B146" s="632"/>
      <c r="C146" s="631"/>
      <c r="D146" s="632"/>
      <c r="E146" s="631"/>
      <c r="F146" s="32"/>
      <c r="G146" s="1966" t="s">
        <v>353</v>
      </c>
      <c r="H146" s="1967"/>
      <c r="I146" s="1968"/>
      <c r="J146" s="774">
        <f>J136</f>
        <v>108162.7</v>
      </c>
      <c r="K146" s="634"/>
    </row>
    <row r="147" spans="1:11" x14ac:dyDescent="0.25">
      <c r="A147" s="79">
        <v>41990</v>
      </c>
      <c r="B147" s="22" t="s">
        <v>197</v>
      </c>
      <c r="C147" s="39" t="s">
        <v>6873</v>
      </c>
      <c r="D147" s="171" t="s">
        <v>8105</v>
      </c>
      <c r="E147" s="144" t="s">
        <v>199</v>
      </c>
      <c r="F147" s="98">
        <v>645</v>
      </c>
      <c r="G147" s="99">
        <v>2</v>
      </c>
      <c r="H147" s="145">
        <v>2</v>
      </c>
      <c r="I147" s="144"/>
      <c r="J147" s="148">
        <f>H147*F147</f>
        <v>1290</v>
      </c>
      <c r="K147" s="44" t="s">
        <v>84</v>
      </c>
    </row>
    <row r="148" spans="1:11" x14ac:dyDescent="0.25">
      <c r="A148" s="92"/>
      <c r="C148" s="92"/>
      <c r="E148" s="92"/>
      <c r="G148" s="92"/>
      <c r="I148" s="92"/>
      <c r="K148" s="92"/>
    </row>
    <row r="149" spans="1:11" x14ac:dyDescent="0.25">
      <c r="A149" s="79">
        <v>41990</v>
      </c>
      <c r="B149" s="22" t="s">
        <v>197</v>
      </c>
      <c r="C149" s="39" t="s">
        <v>6872</v>
      </c>
      <c r="D149" s="171" t="s">
        <v>8104</v>
      </c>
      <c r="E149" s="144" t="s">
        <v>199</v>
      </c>
      <c r="F149" s="98">
        <v>698</v>
      </c>
      <c r="G149" s="99">
        <v>1</v>
      </c>
      <c r="H149" s="145">
        <v>1</v>
      </c>
      <c r="I149" s="144"/>
      <c r="J149" s="148">
        <f>H149*F149</f>
        <v>698</v>
      </c>
      <c r="K149" s="44" t="s">
        <v>84</v>
      </c>
    </row>
    <row r="150" spans="1:11" x14ac:dyDescent="0.25">
      <c r="A150" s="92"/>
      <c r="C150" s="92"/>
      <c r="E150" s="92"/>
      <c r="G150" s="92"/>
      <c r="I150" s="92"/>
      <c r="K150" s="92"/>
    </row>
    <row r="151" spans="1:11" x14ac:dyDescent="0.25">
      <c r="A151" s="79">
        <v>41990</v>
      </c>
      <c r="B151" s="22" t="s">
        <v>197</v>
      </c>
      <c r="C151" s="70" t="s">
        <v>6871</v>
      </c>
      <c r="D151" s="171" t="s">
        <v>8103</v>
      </c>
      <c r="E151" s="144" t="s">
        <v>199</v>
      </c>
      <c r="F151" s="98">
        <v>4978</v>
      </c>
      <c r="G151" s="99">
        <v>1</v>
      </c>
      <c r="H151" s="145">
        <v>1</v>
      </c>
      <c r="I151" s="144"/>
      <c r="J151" s="148">
        <f>H151*F151</f>
        <v>4978</v>
      </c>
      <c r="K151" s="44" t="s">
        <v>84</v>
      </c>
    </row>
    <row r="152" spans="1:11" x14ac:dyDescent="0.25">
      <c r="A152" s="92"/>
      <c r="C152" s="92"/>
      <c r="E152" s="92"/>
      <c r="G152" s="92"/>
      <c r="I152" s="92"/>
      <c r="K152" s="92"/>
    </row>
    <row r="153" spans="1:11" x14ac:dyDescent="0.25">
      <c r="A153" s="79">
        <v>41990</v>
      </c>
      <c r="B153" s="22" t="s">
        <v>197</v>
      </c>
      <c r="C153" s="39" t="s">
        <v>6870</v>
      </c>
      <c r="D153" s="171" t="s">
        <v>8102</v>
      </c>
      <c r="E153" s="144" t="s">
        <v>199</v>
      </c>
      <c r="F153" s="98">
        <v>698</v>
      </c>
      <c r="G153" s="99">
        <v>2</v>
      </c>
      <c r="H153" s="145">
        <v>2</v>
      </c>
      <c r="I153" s="144"/>
      <c r="J153" s="148">
        <f>H153*F153</f>
        <v>1396</v>
      </c>
      <c r="K153" s="44" t="s">
        <v>84</v>
      </c>
    </row>
    <row r="154" spans="1:11" x14ac:dyDescent="0.25">
      <c r="A154" s="92"/>
      <c r="C154" s="92"/>
      <c r="E154" s="92"/>
      <c r="G154" s="92"/>
      <c r="I154" s="92"/>
      <c r="K154" s="92"/>
    </row>
    <row r="155" spans="1:11" x14ac:dyDescent="0.25">
      <c r="A155" s="79">
        <v>41990</v>
      </c>
      <c r="B155" s="22" t="s">
        <v>197</v>
      </c>
      <c r="C155" s="39" t="s">
        <v>6869</v>
      </c>
      <c r="D155" s="171" t="s">
        <v>8101</v>
      </c>
      <c r="E155" s="144" t="s">
        <v>199</v>
      </c>
      <c r="F155" s="98">
        <v>958</v>
      </c>
      <c r="G155" s="99">
        <v>2</v>
      </c>
      <c r="H155" s="145">
        <v>2</v>
      </c>
      <c r="I155" s="144"/>
      <c r="J155" s="148">
        <f>H155*F155</f>
        <v>1916</v>
      </c>
      <c r="K155" s="44" t="s">
        <v>84</v>
      </c>
    </row>
    <row r="156" spans="1:11" x14ac:dyDescent="0.25">
      <c r="A156" s="92"/>
      <c r="C156" s="92"/>
      <c r="E156" s="92"/>
      <c r="G156" s="92"/>
      <c r="I156" s="92"/>
      <c r="J156" s="93"/>
      <c r="K156" s="92"/>
    </row>
    <row r="157" spans="1:11" x14ac:dyDescent="0.25">
      <c r="A157" s="79">
        <v>41990</v>
      </c>
      <c r="B157" s="22" t="s">
        <v>197</v>
      </c>
      <c r="C157" s="39" t="s">
        <v>6868</v>
      </c>
      <c r="D157" s="171" t="s">
        <v>8100</v>
      </c>
      <c r="E157" s="144" t="s">
        <v>199</v>
      </c>
      <c r="F157" s="98">
        <v>698</v>
      </c>
      <c r="G157" s="42">
        <v>2</v>
      </c>
      <c r="H157" s="42">
        <v>2</v>
      </c>
      <c r="I157" s="40"/>
      <c r="J157" s="170">
        <f>H157*F157</f>
        <v>1396</v>
      </c>
      <c r="K157" s="44" t="s">
        <v>84</v>
      </c>
    </row>
    <row r="158" spans="1:11" x14ac:dyDescent="0.25">
      <c r="A158" s="92"/>
      <c r="C158" s="92"/>
      <c r="E158" s="92"/>
      <c r="G158" s="92"/>
      <c r="H158" s="93"/>
      <c r="I158" s="92"/>
      <c r="J158" s="93"/>
      <c r="K158" s="92"/>
    </row>
    <row r="159" spans="1:11" x14ac:dyDescent="0.25">
      <c r="A159" s="79">
        <v>41990</v>
      </c>
      <c r="B159" s="22" t="s">
        <v>197</v>
      </c>
      <c r="C159" s="39" t="s">
        <v>6867</v>
      </c>
      <c r="D159" s="171" t="s">
        <v>8099</v>
      </c>
      <c r="E159" s="144" t="s">
        <v>199</v>
      </c>
      <c r="F159" s="98">
        <v>645</v>
      </c>
      <c r="G159" s="99">
        <v>1</v>
      </c>
      <c r="H159" s="99">
        <v>1</v>
      </c>
      <c r="I159" s="144"/>
      <c r="J159" s="170">
        <f>H159*F159</f>
        <v>645</v>
      </c>
      <c r="K159" s="44" t="s">
        <v>84</v>
      </c>
    </row>
    <row r="160" spans="1:11" x14ac:dyDescent="0.25">
      <c r="A160" s="92"/>
      <c r="C160" s="92"/>
      <c r="E160" s="92"/>
      <c r="G160" s="92"/>
      <c r="H160" s="93"/>
      <c r="I160" s="92"/>
      <c r="J160" s="93"/>
      <c r="K160" s="92"/>
    </row>
    <row r="161" spans="1:11" x14ac:dyDescent="0.25">
      <c r="A161" s="79">
        <v>41990</v>
      </c>
      <c r="B161" s="22" t="s">
        <v>197</v>
      </c>
      <c r="C161" s="39" t="s">
        <v>6890</v>
      </c>
      <c r="D161" s="171" t="s">
        <v>8098</v>
      </c>
      <c r="E161" s="144" t="s">
        <v>199</v>
      </c>
      <c r="F161" s="98">
        <v>398</v>
      </c>
      <c r="G161" s="99">
        <v>2</v>
      </c>
      <c r="H161" s="145">
        <v>2</v>
      </c>
      <c r="I161" s="144"/>
      <c r="J161" s="170">
        <f>H161*F161</f>
        <v>796</v>
      </c>
      <c r="K161" s="44" t="s">
        <v>84</v>
      </c>
    </row>
    <row r="162" spans="1:11" x14ac:dyDescent="0.25">
      <c r="A162" s="92"/>
      <c r="C162" s="92"/>
      <c r="E162" s="92"/>
      <c r="G162" s="92"/>
      <c r="I162" s="92"/>
      <c r="K162" s="92"/>
    </row>
    <row r="163" spans="1:11" x14ac:dyDescent="0.25">
      <c r="A163" s="79">
        <v>41990</v>
      </c>
      <c r="B163" s="22" t="s">
        <v>197</v>
      </c>
      <c r="C163" s="39" t="s">
        <v>6889</v>
      </c>
      <c r="D163" s="171" t="s">
        <v>8097</v>
      </c>
      <c r="E163" s="144" t="s">
        <v>199</v>
      </c>
      <c r="F163" s="98">
        <v>618</v>
      </c>
      <c r="G163" s="99">
        <v>2</v>
      </c>
      <c r="H163" s="150">
        <v>2</v>
      </c>
      <c r="I163" s="144"/>
      <c r="J163" s="148">
        <f>H163*F163</f>
        <v>1236</v>
      </c>
      <c r="K163" s="44" t="s">
        <v>84</v>
      </c>
    </row>
    <row r="164" spans="1:11" x14ac:dyDescent="0.25">
      <c r="A164" s="92"/>
      <c r="C164" s="92"/>
      <c r="E164" s="92"/>
      <c r="G164" s="92"/>
      <c r="I164" s="92"/>
      <c r="K164" s="92"/>
    </row>
    <row r="165" spans="1:11" x14ac:dyDescent="0.25">
      <c r="A165" s="79">
        <v>41990</v>
      </c>
      <c r="B165" s="100" t="s">
        <v>197</v>
      </c>
      <c r="C165" s="39" t="s">
        <v>6888</v>
      </c>
      <c r="D165" s="45" t="s">
        <v>8096</v>
      </c>
      <c r="E165" s="144" t="s">
        <v>199</v>
      </c>
      <c r="F165" s="98">
        <v>7378</v>
      </c>
      <c r="G165" s="99">
        <v>1</v>
      </c>
      <c r="H165" s="150">
        <v>1</v>
      </c>
      <c r="I165" s="144"/>
      <c r="J165" s="86">
        <f>H165*F165</f>
        <v>7378</v>
      </c>
      <c r="K165" s="44" t="s">
        <v>84</v>
      </c>
    </row>
    <row r="166" spans="1:11" x14ac:dyDescent="0.25">
      <c r="A166" s="92"/>
      <c r="C166" s="92"/>
      <c r="E166" s="92"/>
      <c r="G166" s="92"/>
      <c r="I166" s="92"/>
      <c r="K166" s="92"/>
    </row>
    <row r="167" spans="1:11" x14ac:dyDescent="0.25">
      <c r="A167" s="79">
        <v>41990</v>
      </c>
      <c r="B167" s="22" t="s">
        <v>197</v>
      </c>
      <c r="C167" s="39" t="s">
        <v>6887</v>
      </c>
      <c r="D167" s="171" t="s">
        <v>8095</v>
      </c>
      <c r="E167" s="144" t="s">
        <v>199</v>
      </c>
      <c r="F167" s="186">
        <v>295</v>
      </c>
      <c r="G167" s="99">
        <v>2</v>
      </c>
      <c r="H167" s="145">
        <v>2</v>
      </c>
      <c r="I167" s="144"/>
      <c r="J167" s="148">
        <f>H167*F167</f>
        <v>590</v>
      </c>
      <c r="K167" s="44" t="s">
        <v>84</v>
      </c>
    </row>
    <row r="168" spans="1:11" x14ac:dyDescent="0.25">
      <c r="A168" s="92"/>
      <c r="C168" s="92"/>
      <c r="E168" s="92"/>
      <c r="G168" s="92"/>
      <c r="I168" s="92"/>
      <c r="K168" s="92"/>
    </row>
    <row r="169" spans="1:11" x14ac:dyDescent="0.25">
      <c r="A169" s="79">
        <v>41990</v>
      </c>
      <c r="B169" s="22" t="s">
        <v>197</v>
      </c>
      <c r="C169" s="39" t="s">
        <v>6886</v>
      </c>
      <c r="D169" s="171" t="s">
        <v>8094</v>
      </c>
      <c r="E169" s="144" t="s">
        <v>199</v>
      </c>
      <c r="F169" s="186">
        <v>715</v>
      </c>
      <c r="G169" s="99">
        <v>2</v>
      </c>
      <c r="H169" s="145">
        <v>2</v>
      </c>
      <c r="I169" s="144"/>
      <c r="J169" s="148">
        <f>H169*F169</f>
        <v>1430</v>
      </c>
      <c r="K169" s="44" t="s">
        <v>84</v>
      </c>
    </row>
    <row r="170" spans="1:11" x14ac:dyDescent="0.25">
      <c r="A170" s="105"/>
      <c r="B170" s="10"/>
      <c r="C170" s="236"/>
      <c r="D170" s="13"/>
      <c r="E170" s="67"/>
      <c r="F170" s="68"/>
      <c r="G170" s="1952" t="s">
        <v>20</v>
      </c>
      <c r="H170" s="1953"/>
      <c r="I170" s="1954"/>
      <c r="J170" s="106">
        <f>SUM(J146:J169)</f>
        <v>131911.70000000001</v>
      </c>
      <c r="K170" s="23"/>
    </row>
    <row r="171" spans="1:11" ht="15.75" x14ac:dyDescent="0.25">
      <c r="A171" s="1923" t="s">
        <v>0</v>
      </c>
      <c r="B171" s="1923"/>
      <c r="C171" s="1923"/>
      <c r="D171" s="1923"/>
      <c r="E171" s="1923"/>
      <c r="F171" s="1923"/>
      <c r="G171" s="1923"/>
      <c r="H171" s="1923"/>
      <c r="I171" s="1923"/>
      <c r="J171" s="1923"/>
      <c r="K171" s="1923"/>
    </row>
    <row r="172" spans="1:11" ht="15.75" x14ac:dyDescent="0.25">
      <c r="A172" s="1"/>
      <c r="B172" s="2"/>
      <c r="C172" s="1924" t="s">
        <v>8252</v>
      </c>
      <c r="D172" s="1924"/>
      <c r="E172" s="1924"/>
      <c r="F172" s="1924"/>
      <c r="G172" s="1924"/>
      <c r="H172" s="1924"/>
      <c r="I172" s="1924"/>
      <c r="J172" s="3"/>
      <c r="K172" s="2" t="s">
        <v>8244</v>
      </c>
    </row>
    <row r="173" spans="1:11" x14ac:dyDescent="0.25">
      <c r="A173" s="1925"/>
      <c r="B173" s="1925"/>
      <c r="C173" s="1925"/>
      <c r="D173" s="1925"/>
      <c r="E173" s="1925"/>
      <c r="F173" s="1925"/>
      <c r="G173" s="1925"/>
      <c r="H173" s="1925"/>
      <c r="I173" s="1925"/>
      <c r="J173" s="1925"/>
      <c r="K173" s="1925"/>
    </row>
    <row r="174" spans="1:11" ht="15.75" x14ac:dyDescent="0.25">
      <c r="A174" s="1924" t="s">
        <v>8218</v>
      </c>
      <c r="B174" s="1924"/>
      <c r="C174" s="1924"/>
      <c r="D174" s="1924"/>
      <c r="E174" s="1924"/>
      <c r="F174" s="1924"/>
      <c r="G174" s="1924"/>
      <c r="H174" s="1924"/>
      <c r="I174" s="1924"/>
      <c r="J174" s="1924"/>
      <c r="K174" s="1924"/>
    </row>
    <row r="175" spans="1:11" x14ac:dyDescent="0.25">
      <c r="A175" s="4"/>
      <c r="B175" s="770"/>
      <c r="C175" s="770"/>
      <c r="D175" s="6"/>
      <c r="E175" s="6"/>
      <c r="F175" s="6"/>
      <c r="G175" s="7"/>
      <c r="H175" s="7"/>
      <c r="I175" s="6"/>
      <c r="J175" s="6"/>
      <c r="K175" s="8"/>
    </row>
    <row r="176" spans="1:11" x14ac:dyDescent="0.25">
      <c r="A176" s="1926" t="s">
        <v>2</v>
      </c>
      <c r="B176" s="1926"/>
      <c r="C176" s="1926"/>
      <c r="D176" s="1926"/>
      <c r="E176" s="1926"/>
      <c r="F176" s="1926"/>
      <c r="G176" s="1926"/>
      <c r="H176" s="1926"/>
      <c r="I176" s="1926"/>
      <c r="J176" s="1926"/>
      <c r="K176" s="1926"/>
    </row>
    <row r="177" spans="1:11" x14ac:dyDescent="0.25">
      <c r="A177" s="9"/>
      <c r="B177" s="10"/>
      <c r="C177" s="11"/>
      <c r="D177" s="12"/>
      <c r="E177" s="12"/>
      <c r="F177" s="13"/>
      <c r="G177" s="14"/>
      <c r="H177" s="14"/>
      <c r="I177" s="12"/>
      <c r="J177" s="12"/>
      <c r="K177" s="11"/>
    </row>
    <row r="178" spans="1:11" x14ac:dyDescent="0.25">
      <c r="A178" s="15" t="s">
        <v>3</v>
      </c>
      <c r="B178" s="16" t="s">
        <v>4</v>
      </c>
      <c r="C178" s="17" t="s">
        <v>5</v>
      </c>
      <c r="D178" s="16" t="s">
        <v>6</v>
      </c>
      <c r="E178" s="16" t="s">
        <v>7</v>
      </c>
      <c r="F178" s="16" t="s">
        <v>8</v>
      </c>
      <c r="G178" s="18" t="s">
        <v>9</v>
      </c>
      <c r="H178" s="18" t="s">
        <v>10</v>
      </c>
      <c r="I178" s="19" t="s">
        <v>11</v>
      </c>
      <c r="J178" s="20" t="s">
        <v>12</v>
      </c>
      <c r="K178" s="17" t="s">
        <v>13</v>
      </c>
    </row>
    <row r="179" spans="1:11" x14ac:dyDescent="0.25">
      <c r="A179" s="139"/>
      <c r="B179" s="22"/>
      <c r="C179" s="44"/>
      <c r="D179" s="24" t="s">
        <v>14</v>
      </c>
      <c r="E179" s="140" t="s">
        <v>15</v>
      </c>
      <c r="F179" s="24" t="s">
        <v>16</v>
      </c>
      <c r="G179" s="25" t="s">
        <v>17</v>
      </c>
      <c r="H179" s="26" t="s">
        <v>18</v>
      </c>
      <c r="I179" s="17" t="s">
        <v>19</v>
      </c>
      <c r="J179" s="24" t="s">
        <v>16</v>
      </c>
      <c r="K179" s="44"/>
    </row>
    <row r="180" spans="1:11" x14ac:dyDescent="0.25">
      <c r="A180" s="775"/>
      <c r="B180" s="632"/>
      <c r="C180" s="631"/>
      <c r="D180" s="632"/>
      <c r="E180" s="631"/>
      <c r="F180" s="32"/>
      <c r="G180" s="1966" t="s">
        <v>353</v>
      </c>
      <c r="H180" s="1967"/>
      <c r="I180" s="1968"/>
      <c r="J180" s="774">
        <f>J170</f>
        <v>131911.70000000001</v>
      </c>
      <c r="K180" s="634"/>
    </row>
    <row r="181" spans="1:11" x14ac:dyDescent="0.25">
      <c r="A181" s="79">
        <v>41990</v>
      </c>
      <c r="B181" s="22" t="s">
        <v>197</v>
      </c>
      <c r="C181" s="39" t="s">
        <v>6885</v>
      </c>
      <c r="D181" s="171" t="s">
        <v>8093</v>
      </c>
      <c r="E181" s="144" t="s">
        <v>199</v>
      </c>
      <c r="F181" s="186">
        <v>745</v>
      </c>
      <c r="G181" s="99">
        <v>2</v>
      </c>
      <c r="H181" s="145">
        <v>2</v>
      </c>
      <c r="I181" s="144"/>
      <c r="J181" s="148">
        <f>H181*F181</f>
        <v>1490</v>
      </c>
      <c r="K181" s="44" t="s">
        <v>84</v>
      </c>
    </row>
    <row r="182" spans="1:11" x14ac:dyDescent="0.25">
      <c r="A182" s="92"/>
      <c r="C182" s="92"/>
      <c r="E182" s="92"/>
      <c r="G182" s="92"/>
      <c r="I182" s="92"/>
      <c r="K182" s="92"/>
    </row>
    <row r="183" spans="1:11" x14ac:dyDescent="0.25">
      <c r="A183" s="79">
        <v>41990</v>
      </c>
      <c r="B183" s="22" t="s">
        <v>197</v>
      </c>
      <c r="C183" s="39" t="s">
        <v>6884</v>
      </c>
      <c r="D183" s="171" t="s">
        <v>8092</v>
      </c>
      <c r="E183" s="144" t="s">
        <v>199</v>
      </c>
      <c r="F183" s="186">
        <v>398</v>
      </c>
      <c r="G183" s="99">
        <v>2</v>
      </c>
      <c r="H183" s="145">
        <v>2</v>
      </c>
      <c r="I183" s="144"/>
      <c r="J183" s="148">
        <f>H183*F183</f>
        <v>796</v>
      </c>
      <c r="K183" s="44" t="s">
        <v>84</v>
      </c>
    </row>
    <row r="184" spans="1:11" x14ac:dyDescent="0.25">
      <c r="A184" s="92"/>
      <c r="C184" s="92"/>
      <c r="E184" s="92"/>
      <c r="G184" s="92"/>
      <c r="I184" s="92"/>
      <c r="K184" s="92"/>
    </row>
    <row r="185" spans="1:11" x14ac:dyDescent="0.25">
      <c r="A185" s="79">
        <v>41990</v>
      </c>
      <c r="B185" s="22" t="s">
        <v>197</v>
      </c>
      <c r="C185" s="70" t="s">
        <v>6883</v>
      </c>
      <c r="D185" s="171" t="s">
        <v>8091</v>
      </c>
      <c r="E185" s="144" t="s">
        <v>199</v>
      </c>
      <c r="F185" s="98">
        <v>2378</v>
      </c>
      <c r="G185" s="99">
        <v>1</v>
      </c>
      <c r="H185" s="145">
        <v>1</v>
      </c>
      <c r="I185" s="144"/>
      <c r="J185" s="148">
        <f>H185*F185</f>
        <v>2378</v>
      </c>
      <c r="K185" s="44" t="s">
        <v>84</v>
      </c>
    </row>
    <row r="186" spans="1:11" x14ac:dyDescent="0.25">
      <c r="A186" s="92"/>
      <c r="C186" s="92"/>
      <c r="E186" s="92"/>
      <c r="G186" s="92"/>
      <c r="I186" s="92"/>
      <c r="K186" s="92"/>
    </row>
    <row r="187" spans="1:11" x14ac:dyDescent="0.25">
      <c r="A187" s="79">
        <v>41990</v>
      </c>
      <c r="B187" s="22" t="s">
        <v>197</v>
      </c>
      <c r="C187" s="39" t="s">
        <v>6882</v>
      </c>
      <c r="D187" s="171" t="s">
        <v>8090</v>
      </c>
      <c r="E187" s="144" t="s">
        <v>199</v>
      </c>
      <c r="F187" s="98">
        <v>1300</v>
      </c>
      <c r="G187" s="99">
        <v>1</v>
      </c>
      <c r="H187" s="145">
        <v>1</v>
      </c>
      <c r="I187" s="144"/>
      <c r="J187" s="148">
        <f>H187*F187</f>
        <v>1300</v>
      </c>
      <c r="K187" s="44" t="s">
        <v>84</v>
      </c>
    </row>
    <row r="188" spans="1:11" x14ac:dyDescent="0.25">
      <c r="A188" s="92"/>
      <c r="C188" s="92"/>
      <c r="E188" s="92"/>
      <c r="G188" s="92"/>
      <c r="I188" s="92"/>
      <c r="K188" s="92"/>
    </row>
    <row r="189" spans="1:11" x14ac:dyDescent="0.25">
      <c r="A189" s="79">
        <v>41990</v>
      </c>
      <c r="B189" s="22" t="s">
        <v>197</v>
      </c>
      <c r="C189" s="39" t="s">
        <v>6881</v>
      </c>
      <c r="D189" s="171" t="s">
        <v>8089</v>
      </c>
      <c r="E189" s="144" t="s">
        <v>199</v>
      </c>
      <c r="F189" s="98">
        <v>498</v>
      </c>
      <c r="G189" s="99">
        <v>1</v>
      </c>
      <c r="H189" s="145">
        <v>1</v>
      </c>
      <c r="I189" s="144"/>
      <c r="J189" s="170">
        <f>H189*F189</f>
        <v>498</v>
      </c>
      <c r="K189" s="44" t="s">
        <v>84</v>
      </c>
    </row>
    <row r="190" spans="1:11" x14ac:dyDescent="0.25">
      <c r="A190" s="92"/>
      <c r="C190" s="92"/>
      <c r="E190" s="92"/>
      <c r="G190" s="92"/>
      <c r="H190" s="93"/>
      <c r="I190" s="92"/>
      <c r="J190" s="93"/>
      <c r="K190" s="92"/>
    </row>
    <row r="191" spans="1:11" x14ac:dyDescent="0.25">
      <c r="A191" s="79">
        <v>41990</v>
      </c>
      <c r="B191" s="22" t="s">
        <v>197</v>
      </c>
      <c r="C191" s="39" t="s">
        <v>6880</v>
      </c>
      <c r="D191" s="171" t="s">
        <v>8088</v>
      </c>
      <c r="E191" s="144" t="s">
        <v>199</v>
      </c>
      <c r="F191" s="98">
        <v>748</v>
      </c>
      <c r="G191" s="42">
        <v>2</v>
      </c>
      <c r="H191" s="42">
        <v>2</v>
      </c>
      <c r="I191" s="40"/>
      <c r="J191" s="43">
        <f>H191*F191</f>
        <v>1496</v>
      </c>
      <c r="K191" s="22" t="s">
        <v>84</v>
      </c>
    </row>
    <row r="192" spans="1:11" x14ac:dyDescent="0.25">
      <c r="A192" s="92"/>
      <c r="C192" s="92"/>
      <c r="E192" s="92"/>
      <c r="G192" s="92"/>
      <c r="H192" s="93"/>
      <c r="I192" s="92"/>
      <c r="J192" s="93"/>
      <c r="K192" s="92"/>
    </row>
    <row r="193" spans="1:11" x14ac:dyDescent="0.25">
      <c r="A193" s="79">
        <v>41990</v>
      </c>
      <c r="B193" s="22" t="s">
        <v>197</v>
      </c>
      <c r="C193" s="39" t="s">
        <v>6879</v>
      </c>
      <c r="D193" s="171" t="s">
        <v>8087</v>
      </c>
      <c r="E193" s="144" t="s">
        <v>199</v>
      </c>
      <c r="F193" s="98">
        <v>328</v>
      </c>
      <c r="G193" s="99">
        <v>2</v>
      </c>
      <c r="H193" s="99">
        <v>2</v>
      </c>
      <c r="I193" s="144"/>
      <c r="J193" s="170">
        <f>H193*F193</f>
        <v>656</v>
      </c>
      <c r="K193" s="44" t="s">
        <v>84</v>
      </c>
    </row>
    <row r="194" spans="1:11" x14ac:dyDescent="0.25">
      <c r="A194" s="92"/>
      <c r="C194" s="92"/>
      <c r="E194" s="92"/>
      <c r="G194" s="92"/>
      <c r="I194" s="92"/>
      <c r="K194" s="92"/>
    </row>
    <row r="195" spans="1:11" x14ac:dyDescent="0.25">
      <c r="A195" s="79">
        <v>41990</v>
      </c>
      <c r="B195" s="22" t="s">
        <v>197</v>
      </c>
      <c r="C195" s="70" t="s">
        <v>6902</v>
      </c>
      <c r="D195" s="171" t="s">
        <v>8086</v>
      </c>
      <c r="E195" s="144" t="s">
        <v>199</v>
      </c>
      <c r="F195" s="98">
        <v>2818</v>
      </c>
      <c r="G195" s="99">
        <v>1</v>
      </c>
      <c r="H195" s="145">
        <v>1</v>
      </c>
      <c r="I195" s="144"/>
      <c r="J195" s="148">
        <f>H195*F195</f>
        <v>2818</v>
      </c>
      <c r="K195" s="44" t="s">
        <v>84</v>
      </c>
    </row>
    <row r="196" spans="1:11" x14ac:dyDescent="0.25">
      <c r="A196" s="92"/>
      <c r="C196" s="92"/>
      <c r="E196" s="92"/>
      <c r="G196" s="92"/>
      <c r="I196" s="92"/>
      <c r="K196" s="92"/>
    </row>
    <row r="197" spans="1:11" x14ac:dyDescent="0.25">
      <c r="A197" s="79">
        <v>41990</v>
      </c>
      <c r="B197" s="22" t="s">
        <v>197</v>
      </c>
      <c r="C197" s="70" t="s">
        <v>6901</v>
      </c>
      <c r="D197" s="171" t="s">
        <v>8085</v>
      </c>
      <c r="E197" s="144" t="s">
        <v>199</v>
      </c>
      <c r="F197" s="98">
        <v>1540</v>
      </c>
      <c r="G197" s="99">
        <v>1</v>
      </c>
      <c r="H197" s="145">
        <v>1</v>
      </c>
      <c r="I197" s="144"/>
      <c r="J197" s="148">
        <f>H197*F197</f>
        <v>1540</v>
      </c>
      <c r="K197" s="44" t="s">
        <v>84</v>
      </c>
    </row>
    <row r="198" spans="1:11" x14ac:dyDescent="0.25">
      <c r="A198" s="92"/>
      <c r="C198" s="92"/>
      <c r="E198" s="92"/>
      <c r="G198" s="92"/>
      <c r="I198" s="92"/>
      <c r="K198" s="92"/>
    </row>
    <row r="199" spans="1:11" x14ac:dyDescent="0.25">
      <c r="A199" s="79">
        <v>41990</v>
      </c>
      <c r="B199" s="22" t="s">
        <v>197</v>
      </c>
      <c r="C199" s="39" t="s">
        <v>6900</v>
      </c>
      <c r="D199" s="171" t="s">
        <v>8084</v>
      </c>
      <c r="E199" s="144" t="s">
        <v>199</v>
      </c>
      <c r="F199" s="98">
        <v>878</v>
      </c>
      <c r="G199" s="99">
        <v>2</v>
      </c>
      <c r="H199" s="145">
        <v>2</v>
      </c>
      <c r="I199" s="144"/>
      <c r="J199" s="148">
        <f>H199*F199</f>
        <v>1756</v>
      </c>
      <c r="K199" s="44" t="s">
        <v>84</v>
      </c>
    </row>
    <row r="200" spans="1:11" x14ac:dyDescent="0.25">
      <c r="A200" s="92"/>
      <c r="C200" s="92"/>
      <c r="E200" s="92"/>
      <c r="G200" s="92"/>
      <c r="I200" s="92"/>
      <c r="K200" s="92"/>
    </row>
    <row r="201" spans="1:11" x14ac:dyDescent="0.25">
      <c r="A201" s="79">
        <v>41990</v>
      </c>
      <c r="B201" s="22" t="s">
        <v>197</v>
      </c>
      <c r="C201" s="39" t="s">
        <v>6899</v>
      </c>
      <c r="D201" s="171" t="s">
        <v>8083</v>
      </c>
      <c r="E201" s="144" t="s">
        <v>199</v>
      </c>
      <c r="F201" s="98">
        <v>295</v>
      </c>
      <c r="G201" s="99">
        <v>2</v>
      </c>
      <c r="H201" s="145">
        <v>2</v>
      </c>
      <c r="I201" s="144"/>
      <c r="J201" s="148">
        <f>H201*F201</f>
        <v>590</v>
      </c>
      <c r="K201" s="44" t="s">
        <v>84</v>
      </c>
    </row>
    <row r="202" spans="1:11" x14ac:dyDescent="0.25">
      <c r="A202" s="92"/>
      <c r="C202" s="92"/>
      <c r="E202" s="92"/>
      <c r="G202" s="92"/>
      <c r="I202" s="92"/>
      <c r="K202" s="92"/>
    </row>
    <row r="203" spans="1:11" x14ac:dyDescent="0.25">
      <c r="A203" s="79">
        <v>41990</v>
      </c>
      <c r="B203" s="22" t="s">
        <v>197</v>
      </c>
      <c r="C203" s="39" t="s">
        <v>6898</v>
      </c>
      <c r="D203" s="171" t="s">
        <v>8082</v>
      </c>
      <c r="E203" s="144" t="s">
        <v>199</v>
      </c>
      <c r="F203" s="98">
        <v>395</v>
      </c>
      <c r="G203" s="99">
        <v>2</v>
      </c>
      <c r="H203" s="145">
        <v>2</v>
      </c>
      <c r="I203" s="144"/>
      <c r="J203" s="148">
        <f>H203*F203</f>
        <v>790</v>
      </c>
      <c r="K203" s="44" t="s">
        <v>84</v>
      </c>
    </row>
    <row r="204" spans="1:11" x14ac:dyDescent="0.25">
      <c r="A204" s="105"/>
      <c r="B204" s="10"/>
      <c r="C204" s="236"/>
      <c r="D204" s="13"/>
      <c r="E204" s="67"/>
      <c r="F204" s="68"/>
      <c r="G204" s="1952" t="s">
        <v>20</v>
      </c>
      <c r="H204" s="1953"/>
      <c r="I204" s="1954"/>
      <c r="J204" s="106">
        <f>SUM(J180:J203)</f>
        <v>148019.70000000001</v>
      </c>
      <c r="K204" s="23"/>
    </row>
    <row r="205" spans="1:11" ht="15.75" x14ac:dyDescent="0.25">
      <c r="A205" s="1923" t="s">
        <v>0</v>
      </c>
      <c r="B205" s="1923"/>
      <c r="C205" s="1923"/>
      <c r="D205" s="1923"/>
      <c r="E205" s="1923"/>
      <c r="F205" s="1923"/>
      <c r="G205" s="1923"/>
      <c r="H205" s="1923"/>
      <c r="I205" s="1923"/>
      <c r="J205" s="1923"/>
      <c r="K205" s="1923"/>
    </row>
    <row r="206" spans="1:11" ht="15.75" x14ac:dyDescent="0.25">
      <c r="A206" s="1"/>
      <c r="B206" s="2"/>
      <c r="C206" s="1924" t="s">
        <v>8252</v>
      </c>
      <c r="D206" s="1924"/>
      <c r="E206" s="1924"/>
      <c r="F206" s="1924"/>
      <c r="G206" s="1924"/>
      <c r="H206" s="1924"/>
      <c r="I206" s="1924"/>
      <c r="J206" s="3"/>
      <c r="K206" s="2" t="s">
        <v>8243</v>
      </c>
    </row>
    <row r="207" spans="1:11" x14ac:dyDescent="0.25">
      <c r="A207" s="1925"/>
      <c r="B207" s="1925"/>
      <c r="C207" s="1925"/>
      <c r="D207" s="1925"/>
      <c r="E207" s="1925"/>
      <c r="F207" s="1925"/>
      <c r="G207" s="1925"/>
      <c r="H207" s="1925"/>
      <c r="I207" s="1925"/>
      <c r="J207" s="1925"/>
      <c r="K207" s="1925"/>
    </row>
    <row r="208" spans="1:11" ht="15.75" x14ac:dyDescent="0.25">
      <c r="A208" s="1924" t="s">
        <v>8218</v>
      </c>
      <c r="B208" s="1924"/>
      <c r="C208" s="1924"/>
      <c r="D208" s="1924"/>
      <c r="E208" s="1924"/>
      <c r="F208" s="1924"/>
      <c r="G208" s="1924"/>
      <c r="H208" s="1924"/>
      <c r="I208" s="1924"/>
      <c r="J208" s="1924"/>
      <c r="K208" s="1924"/>
    </row>
    <row r="209" spans="1:11" x14ac:dyDescent="0.25">
      <c r="A209" s="4"/>
      <c r="B209" s="770"/>
      <c r="C209" s="770"/>
      <c r="D209" s="6"/>
      <c r="E209" s="6"/>
      <c r="F209" s="6"/>
      <c r="G209" s="7"/>
      <c r="H209" s="7"/>
      <c r="I209" s="6"/>
      <c r="J209" s="6"/>
      <c r="K209" s="8"/>
    </row>
    <row r="210" spans="1:11" x14ac:dyDescent="0.25">
      <c r="A210" s="1926" t="s">
        <v>2</v>
      </c>
      <c r="B210" s="1926"/>
      <c r="C210" s="1926"/>
      <c r="D210" s="1926"/>
      <c r="E210" s="1926"/>
      <c r="F210" s="1926"/>
      <c r="G210" s="1926"/>
      <c r="H210" s="1926"/>
      <c r="I210" s="1926"/>
      <c r="J210" s="1926"/>
      <c r="K210" s="1926"/>
    </row>
    <row r="211" spans="1:11" x14ac:dyDescent="0.25">
      <c r="A211" s="9"/>
      <c r="B211" s="10"/>
      <c r="C211" s="11"/>
      <c r="D211" s="12"/>
      <c r="E211" s="12"/>
      <c r="F211" s="13"/>
      <c r="G211" s="14"/>
      <c r="H211" s="14"/>
      <c r="I211" s="12"/>
      <c r="J211" s="12"/>
      <c r="K211" s="11"/>
    </row>
    <row r="212" spans="1:11" x14ac:dyDescent="0.25">
      <c r="A212" s="15" t="s">
        <v>3</v>
      </c>
      <c r="B212" s="16" t="s">
        <v>4</v>
      </c>
      <c r="C212" s="17" t="s">
        <v>5</v>
      </c>
      <c r="D212" s="16" t="s">
        <v>6</v>
      </c>
      <c r="E212" s="16" t="s">
        <v>7</v>
      </c>
      <c r="F212" s="16" t="s">
        <v>8</v>
      </c>
      <c r="G212" s="18" t="s">
        <v>9</v>
      </c>
      <c r="H212" s="18" t="s">
        <v>10</v>
      </c>
      <c r="I212" s="19" t="s">
        <v>11</v>
      </c>
      <c r="J212" s="20" t="s">
        <v>12</v>
      </c>
      <c r="K212" s="17" t="s">
        <v>13</v>
      </c>
    </row>
    <row r="213" spans="1:11" x14ac:dyDescent="0.25">
      <c r="A213" s="139"/>
      <c r="B213" s="22"/>
      <c r="C213" s="44"/>
      <c r="D213" s="24" t="s">
        <v>14</v>
      </c>
      <c r="E213" s="140" t="s">
        <v>15</v>
      </c>
      <c r="F213" s="24" t="s">
        <v>16</v>
      </c>
      <c r="G213" s="25" t="s">
        <v>17</v>
      </c>
      <c r="H213" s="26" t="s">
        <v>18</v>
      </c>
      <c r="I213" s="17" t="s">
        <v>19</v>
      </c>
      <c r="J213" s="24" t="s">
        <v>16</v>
      </c>
      <c r="K213" s="44"/>
    </row>
    <row r="214" spans="1:11" x14ac:dyDescent="0.25">
      <c r="A214" s="775"/>
      <c r="B214" s="632"/>
      <c r="C214" s="631"/>
      <c r="D214" s="632"/>
      <c r="E214" s="631"/>
      <c r="F214" s="32"/>
      <c r="G214" s="1966" t="s">
        <v>353</v>
      </c>
      <c r="H214" s="1967"/>
      <c r="I214" s="1968"/>
      <c r="J214" s="774">
        <f>J204</f>
        <v>148019.70000000001</v>
      </c>
      <c r="K214" s="634"/>
    </row>
    <row r="215" spans="1:11" x14ac:dyDescent="0.25">
      <c r="A215" s="79">
        <v>41990</v>
      </c>
      <c r="B215" s="22" t="s">
        <v>197</v>
      </c>
      <c r="C215" s="70" t="s">
        <v>6897</v>
      </c>
      <c r="D215" s="171" t="s">
        <v>8081</v>
      </c>
      <c r="E215" s="144" t="s">
        <v>199</v>
      </c>
      <c r="F215" s="98">
        <v>1818</v>
      </c>
      <c r="G215" s="99">
        <v>1</v>
      </c>
      <c r="H215" s="145">
        <v>1</v>
      </c>
      <c r="I215" s="144"/>
      <c r="J215" s="148">
        <f>H215*F215</f>
        <v>1818</v>
      </c>
      <c r="K215" s="44" t="s">
        <v>84</v>
      </c>
    </row>
    <row r="216" spans="1:11" x14ac:dyDescent="0.25">
      <c r="A216" s="92"/>
      <c r="C216" s="92"/>
      <c r="E216" s="92"/>
      <c r="G216" s="92"/>
      <c r="I216" s="92"/>
      <c r="K216" s="92"/>
    </row>
    <row r="217" spans="1:11" x14ac:dyDescent="0.25">
      <c r="A217" s="79">
        <v>41990</v>
      </c>
      <c r="B217" s="22" t="s">
        <v>197</v>
      </c>
      <c r="C217" s="39" t="s">
        <v>6896</v>
      </c>
      <c r="D217" s="171" t="s">
        <v>8080</v>
      </c>
      <c r="E217" s="144" t="s">
        <v>199</v>
      </c>
      <c r="F217" s="98">
        <v>645</v>
      </c>
      <c r="G217" s="99">
        <v>2</v>
      </c>
      <c r="H217" s="145">
        <v>2</v>
      </c>
      <c r="I217" s="144"/>
      <c r="J217" s="148">
        <f>H217*F217</f>
        <v>1290</v>
      </c>
      <c r="K217" s="44" t="s">
        <v>84</v>
      </c>
    </row>
    <row r="218" spans="1:11" x14ac:dyDescent="0.25">
      <c r="A218" s="92"/>
      <c r="C218" s="92"/>
      <c r="E218" s="92"/>
      <c r="G218" s="92"/>
      <c r="I218" s="92"/>
      <c r="K218" s="92"/>
    </row>
    <row r="219" spans="1:11" x14ac:dyDescent="0.25">
      <c r="A219" s="79">
        <v>41990</v>
      </c>
      <c r="B219" s="22" t="s">
        <v>197</v>
      </c>
      <c r="C219" s="39" t="s">
        <v>6895</v>
      </c>
      <c r="D219" s="171" t="s">
        <v>8079</v>
      </c>
      <c r="E219" s="144" t="s">
        <v>199</v>
      </c>
      <c r="F219" s="98">
        <v>885</v>
      </c>
      <c r="G219" s="99">
        <v>2</v>
      </c>
      <c r="H219" s="145">
        <v>2</v>
      </c>
      <c r="I219" s="144"/>
      <c r="J219" s="148">
        <f>H219*F219</f>
        <v>1770</v>
      </c>
      <c r="K219" s="44" t="s">
        <v>84</v>
      </c>
    </row>
    <row r="220" spans="1:11" x14ac:dyDescent="0.25">
      <c r="A220" s="92"/>
      <c r="C220" s="92"/>
      <c r="E220" s="92"/>
      <c r="G220" s="92"/>
      <c r="I220" s="92"/>
      <c r="K220" s="92"/>
    </row>
    <row r="221" spans="1:11" x14ac:dyDescent="0.25">
      <c r="A221" s="79">
        <v>41990</v>
      </c>
      <c r="B221" s="22" t="s">
        <v>197</v>
      </c>
      <c r="C221" s="39" t="s">
        <v>6894</v>
      </c>
      <c r="D221" s="171" t="s">
        <v>8078</v>
      </c>
      <c r="E221" s="144" t="s">
        <v>199</v>
      </c>
      <c r="F221" s="98">
        <v>478</v>
      </c>
      <c r="G221" s="99">
        <v>2</v>
      </c>
      <c r="H221" s="145">
        <v>2</v>
      </c>
      <c r="I221" s="144"/>
      <c r="J221" s="148">
        <f>H221*F221</f>
        <v>956</v>
      </c>
      <c r="K221" s="44" t="s">
        <v>84</v>
      </c>
    </row>
    <row r="222" spans="1:11" x14ac:dyDescent="0.25">
      <c r="A222" s="92"/>
      <c r="C222" s="92"/>
      <c r="E222" s="92"/>
      <c r="G222" s="92"/>
      <c r="I222" s="92"/>
      <c r="K222" s="92"/>
    </row>
    <row r="223" spans="1:11" x14ac:dyDescent="0.25">
      <c r="A223" s="79">
        <v>41990</v>
      </c>
      <c r="B223" s="22" t="s">
        <v>197</v>
      </c>
      <c r="C223" s="70" t="s">
        <v>6893</v>
      </c>
      <c r="D223" s="171" t="s">
        <v>8222</v>
      </c>
      <c r="E223" s="144" t="s">
        <v>199</v>
      </c>
      <c r="F223" s="98">
        <v>2908</v>
      </c>
      <c r="G223" s="99">
        <v>1</v>
      </c>
      <c r="H223" s="145">
        <v>1</v>
      </c>
      <c r="I223" s="144"/>
      <c r="J223" s="148">
        <f>H223*F223</f>
        <v>2908</v>
      </c>
      <c r="K223" s="44" t="s">
        <v>84</v>
      </c>
    </row>
    <row r="224" spans="1:11" x14ac:dyDescent="0.25">
      <c r="A224" s="92"/>
      <c r="C224" s="92"/>
      <c r="E224" s="92"/>
      <c r="G224" s="92"/>
      <c r="I224" s="92"/>
      <c r="J224" s="93"/>
      <c r="K224" s="92"/>
    </row>
    <row r="225" spans="1:11" x14ac:dyDescent="0.25">
      <c r="A225" s="79">
        <v>41990</v>
      </c>
      <c r="B225" s="22" t="s">
        <v>197</v>
      </c>
      <c r="C225" s="39" t="s">
        <v>6892</v>
      </c>
      <c r="D225" s="171" t="s">
        <v>8077</v>
      </c>
      <c r="E225" s="144" t="s">
        <v>199</v>
      </c>
      <c r="F225" s="98">
        <v>595</v>
      </c>
      <c r="G225" s="42">
        <v>2</v>
      </c>
      <c r="H225" s="42">
        <v>2</v>
      </c>
      <c r="I225" s="40"/>
      <c r="J225" s="170">
        <f>H225*F225</f>
        <v>1190</v>
      </c>
      <c r="K225" s="44" t="s">
        <v>84</v>
      </c>
    </row>
    <row r="226" spans="1:11" x14ac:dyDescent="0.25">
      <c r="A226" s="92"/>
      <c r="C226" s="92"/>
      <c r="E226" s="92"/>
      <c r="G226" s="92"/>
      <c r="H226" s="93"/>
      <c r="I226" s="92"/>
      <c r="J226" s="93"/>
      <c r="K226" s="92"/>
    </row>
    <row r="227" spans="1:11" x14ac:dyDescent="0.25">
      <c r="A227" s="79">
        <v>41990</v>
      </c>
      <c r="B227" s="22" t="s">
        <v>197</v>
      </c>
      <c r="C227" s="39" t="s">
        <v>6891</v>
      </c>
      <c r="D227" s="171" t="s">
        <v>8076</v>
      </c>
      <c r="E227" s="144" t="s">
        <v>199</v>
      </c>
      <c r="F227" s="98">
        <v>4098</v>
      </c>
      <c r="G227" s="99">
        <v>1</v>
      </c>
      <c r="H227" s="99">
        <v>1</v>
      </c>
      <c r="I227" s="144"/>
      <c r="J227" s="170">
        <f>H227*F227</f>
        <v>4098</v>
      </c>
      <c r="K227" s="44" t="s">
        <v>84</v>
      </c>
    </row>
    <row r="228" spans="1:11" x14ac:dyDescent="0.25">
      <c r="A228" s="92"/>
      <c r="C228" s="92"/>
      <c r="E228" s="92"/>
      <c r="G228" s="92"/>
      <c r="H228" s="93"/>
      <c r="I228" s="92"/>
      <c r="J228" s="93"/>
      <c r="K228" s="92"/>
    </row>
    <row r="229" spans="1:11" x14ac:dyDescent="0.25">
      <c r="A229" s="79">
        <v>41990</v>
      </c>
      <c r="B229" s="22" t="s">
        <v>197</v>
      </c>
      <c r="C229" s="39" t="s">
        <v>6905</v>
      </c>
      <c r="D229" s="171" t="s">
        <v>8075</v>
      </c>
      <c r="E229" s="144" t="s">
        <v>199</v>
      </c>
      <c r="F229" s="98">
        <v>588</v>
      </c>
      <c r="G229" s="99">
        <v>2</v>
      </c>
      <c r="H229" s="145">
        <v>2</v>
      </c>
      <c r="I229" s="144"/>
      <c r="J229" s="148">
        <f>H229*F229</f>
        <v>1176</v>
      </c>
      <c r="K229" s="44" t="s">
        <v>84</v>
      </c>
    </row>
    <row r="230" spans="1:11" x14ac:dyDescent="0.25">
      <c r="A230" s="92"/>
      <c r="C230" s="92"/>
      <c r="E230" s="92"/>
      <c r="G230" s="92"/>
      <c r="I230" s="92"/>
      <c r="K230" s="92"/>
    </row>
    <row r="231" spans="1:11" x14ac:dyDescent="0.25">
      <c r="A231" s="79">
        <v>41990</v>
      </c>
      <c r="B231" s="22" t="s">
        <v>197</v>
      </c>
      <c r="C231" s="39" t="s">
        <v>6904</v>
      </c>
      <c r="D231" s="171" t="s">
        <v>8074</v>
      </c>
      <c r="E231" s="144" t="s">
        <v>199</v>
      </c>
      <c r="F231" s="98">
        <v>698</v>
      </c>
      <c r="G231" s="99">
        <v>2</v>
      </c>
      <c r="H231" s="145">
        <v>2</v>
      </c>
      <c r="I231" s="144"/>
      <c r="J231" s="148">
        <f>H231*F231</f>
        <v>1396</v>
      </c>
      <c r="K231" s="44" t="s">
        <v>84</v>
      </c>
    </row>
    <row r="232" spans="1:11" x14ac:dyDescent="0.25">
      <c r="A232" s="92"/>
      <c r="C232" s="92"/>
      <c r="E232" s="92"/>
      <c r="G232" s="92"/>
      <c r="I232" s="92"/>
      <c r="K232" s="92"/>
    </row>
    <row r="233" spans="1:11" x14ac:dyDescent="0.25">
      <c r="A233" s="79">
        <v>41990</v>
      </c>
      <c r="B233" s="100" t="s">
        <v>197</v>
      </c>
      <c r="C233" s="39" t="s">
        <v>6903</v>
      </c>
      <c r="D233" s="45" t="s">
        <v>8073</v>
      </c>
      <c r="E233" s="144" t="s">
        <v>199</v>
      </c>
      <c r="F233" s="98">
        <v>198</v>
      </c>
      <c r="G233" s="99">
        <v>2</v>
      </c>
      <c r="H233" s="150">
        <v>2</v>
      </c>
      <c r="I233" s="144"/>
      <c r="J233" s="86">
        <f>H233*F233</f>
        <v>396</v>
      </c>
      <c r="K233" s="44" t="s">
        <v>84</v>
      </c>
    </row>
    <row r="234" spans="1:11" x14ac:dyDescent="0.25">
      <c r="A234" s="92"/>
      <c r="C234" s="92"/>
      <c r="E234" s="92"/>
      <c r="G234" s="92"/>
      <c r="I234" s="92"/>
      <c r="K234" s="92"/>
    </row>
    <row r="235" spans="1:11" x14ac:dyDescent="0.25">
      <c r="A235" s="95">
        <v>41983</v>
      </c>
      <c r="B235" s="22" t="s">
        <v>197</v>
      </c>
      <c r="C235" s="46" t="s">
        <v>7856</v>
      </c>
      <c r="D235" s="22" t="s">
        <v>8072</v>
      </c>
      <c r="E235" s="44" t="s">
        <v>199</v>
      </c>
      <c r="F235" s="193">
        <v>3595</v>
      </c>
      <c r="G235" s="85">
        <v>1</v>
      </c>
      <c r="H235" s="143">
        <v>1</v>
      </c>
      <c r="I235" s="53"/>
      <c r="J235" s="148">
        <f>H235*F235</f>
        <v>3595</v>
      </c>
      <c r="K235" s="44" t="s">
        <v>84</v>
      </c>
    </row>
    <row r="236" spans="1:11" x14ac:dyDescent="0.25">
      <c r="A236" s="92"/>
      <c r="C236" s="92"/>
      <c r="E236" s="92"/>
      <c r="G236" s="92"/>
      <c r="I236" s="92"/>
      <c r="K236" s="92"/>
    </row>
    <row r="237" spans="1:11" x14ac:dyDescent="0.25">
      <c r="A237" s="95">
        <v>41978</v>
      </c>
      <c r="B237" s="22" t="s">
        <v>197</v>
      </c>
      <c r="C237" s="147" t="s">
        <v>6783</v>
      </c>
      <c r="D237" s="22" t="s">
        <v>8071</v>
      </c>
      <c r="E237" s="44" t="s">
        <v>32</v>
      </c>
      <c r="F237" s="193">
        <v>995</v>
      </c>
      <c r="G237" s="85">
        <v>1</v>
      </c>
      <c r="H237" s="143">
        <v>1</v>
      </c>
      <c r="I237" s="44"/>
      <c r="J237" s="148">
        <f>H237*F237</f>
        <v>995</v>
      </c>
      <c r="K237" s="44" t="s">
        <v>84</v>
      </c>
    </row>
    <row r="238" spans="1:11" x14ac:dyDescent="0.25">
      <c r="A238" s="105"/>
      <c r="B238" s="10"/>
      <c r="C238" s="236"/>
      <c r="D238" s="13"/>
      <c r="E238" s="67"/>
      <c r="F238" s="68"/>
      <c r="G238" s="1952" t="s">
        <v>20</v>
      </c>
      <c r="H238" s="1953"/>
      <c r="I238" s="1954"/>
      <c r="J238" s="106">
        <f>SUM(J214:J237)</f>
        <v>169607.7</v>
      </c>
      <c r="K238" s="23"/>
    </row>
    <row r="239" spans="1:11" ht="15.75" x14ac:dyDescent="0.25">
      <c r="A239" s="1923" t="s">
        <v>0</v>
      </c>
      <c r="B239" s="1923"/>
      <c r="C239" s="1923"/>
      <c r="D239" s="1923"/>
      <c r="E239" s="1923"/>
      <c r="F239" s="1923"/>
      <c r="G239" s="1923"/>
      <c r="H239" s="1923"/>
      <c r="I239" s="1923"/>
      <c r="J239" s="1923"/>
      <c r="K239" s="1923"/>
    </row>
    <row r="240" spans="1:11" ht="15.75" x14ac:dyDescent="0.25">
      <c r="A240" s="1"/>
      <c r="B240" s="2"/>
      <c r="C240" s="1924" t="s">
        <v>8252</v>
      </c>
      <c r="D240" s="1924"/>
      <c r="E240" s="1924"/>
      <c r="F240" s="1924"/>
      <c r="G240" s="1924"/>
      <c r="H240" s="1924"/>
      <c r="I240" s="1924"/>
      <c r="J240" s="3"/>
      <c r="K240" s="2" t="s">
        <v>8242</v>
      </c>
    </row>
    <row r="241" spans="1:11" x14ac:dyDescent="0.25">
      <c r="A241" s="1925"/>
      <c r="B241" s="1925"/>
      <c r="C241" s="1925"/>
      <c r="D241" s="1925"/>
      <c r="E241" s="1925"/>
      <c r="F241" s="1925"/>
      <c r="G241" s="1925"/>
      <c r="H241" s="1925"/>
      <c r="I241" s="1925"/>
      <c r="J241" s="1925"/>
      <c r="K241" s="1925"/>
    </row>
    <row r="242" spans="1:11" ht="15.75" x14ac:dyDescent="0.25">
      <c r="A242" s="1924" t="s">
        <v>8218</v>
      </c>
      <c r="B242" s="1924"/>
      <c r="C242" s="1924"/>
      <c r="D242" s="1924"/>
      <c r="E242" s="1924"/>
      <c r="F242" s="1924"/>
      <c r="G242" s="1924"/>
      <c r="H242" s="1924"/>
      <c r="I242" s="1924"/>
      <c r="J242" s="1924"/>
      <c r="K242" s="1924"/>
    </row>
    <row r="243" spans="1:11" x14ac:dyDescent="0.25">
      <c r="A243" s="4"/>
      <c r="B243" s="770"/>
      <c r="C243" s="770"/>
      <c r="D243" s="6"/>
      <c r="E243" s="6"/>
      <c r="F243" s="6"/>
      <c r="G243" s="7"/>
      <c r="H243" s="7"/>
      <c r="I243" s="6"/>
      <c r="J243" s="6"/>
      <c r="K243" s="8"/>
    </row>
    <row r="244" spans="1:11" x14ac:dyDescent="0.25">
      <c r="A244" s="1926" t="s">
        <v>2</v>
      </c>
      <c r="B244" s="1926"/>
      <c r="C244" s="1926"/>
      <c r="D244" s="1926"/>
      <c r="E244" s="1926"/>
      <c r="F244" s="1926"/>
      <c r="G244" s="1926"/>
      <c r="H244" s="1926"/>
      <c r="I244" s="1926"/>
      <c r="J244" s="1926"/>
      <c r="K244" s="1926"/>
    </row>
    <row r="245" spans="1:11" x14ac:dyDescent="0.25">
      <c r="A245" s="9"/>
      <c r="B245" s="10"/>
      <c r="C245" s="11"/>
      <c r="D245" s="12"/>
      <c r="E245" s="12"/>
      <c r="F245" s="13"/>
      <c r="G245" s="14"/>
      <c r="H245" s="14"/>
      <c r="I245" s="12"/>
      <c r="J245" s="12"/>
      <c r="K245" s="11"/>
    </row>
    <row r="246" spans="1:11" x14ac:dyDescent="0.25">
      <c r="A246" s="15" t="s">
        <v>3</v>
      </c>
      <c r="B246" s="16" t="s">
        <v>4</v>
      </c>
      <c r="C246" s="17" t="s">
        <v>5</v>
      </c>
      <c r="D246" s="16" t="s">
        <v>6</v>
      </c>
      <c r="E246" s="16" t="s">
        <v>7</v>
      </c>
      <c r="F246" s="16" t="s">
        <v>8</v>
      </c>
      <c r="G246" s="18" t="s">
        <v>9</v>
      </c>
      <c r="H246" s="18" t="s">
        <v>10</v>
      </c>
      <c r="I246" s="19" t="s">
        <v>11</v>
      </c>
      <c r="J246" s="20" t="s">
        <v>12</v>
      </c>
      <c r="K246" s="17" t="s">
        <v>13</v>
      </c>
    </row>
    <row r="247" spans="1:11" x14ac:dyDescent="0.25">
      <c r="A247" s="139"/>
      <c r="B247" s="22"/>
      <c r="C247" s="44"/>
      <c r="D247" s="24" t="s">
        <v>14</v>
      </c>
      <c r="E247" s="140" t="s">
        <v>15</v>
      </c>
      <c r="F247" s="24" t="s">
        <v>16</v>
      </c>
      <c r="G247" s="25" t="s">
        <v>17</v>
      </c>
      <c r="H247" s="26" t="s">
        <v>18</v>
      </c>
      <c r="I247" s="17" t="s">
        <v>19</v>
      </c>
      <c r="J247" s="24" t="s">
        <v>16</v>
      </c>
      <c r="K247" s="44"/>
    </row>
    <row r="248" spans="1:11" x14ac:dyDescent="0.25">
      <c r="A248" s="775"/>
      <c r="B248" s="632"/>
      <c r="C248" s="631"/>
      <c r="D248" s="632"/>
      <c r="E248" s="631"/>
      <c r="F248" s="32"/>
      <c r="G248" s="1966" t="s">
        <v>353</v>
      </c>
      <c r="H248" s="1967"/>
      <c r="I248" s="1968"/>
      <c r="J248" s="774">
        <f>J238</f>
        <v>169607.7</v>
      </c>
      <c r="K248" s="634"/>
    </row>
    <row r="249" spans="1:11" x14ac:dyDescent="0.25">
      <c r="A249" s="95">
        <v>41978</v>
      </c>
      <c r="B249" s="22" t="s">
        <v>197</v>
      </c>
      <c r="C249" s="147" t="s">
        <v>6784</v>
      </c>
      <c r="D249" s="22" t="s">
        <v>8070</v>
      </c>
      <c r="E249" s="44" t="s">
        <v>32</v>
      </c>
      <c r="F249" s="193">
        <v>424</v>
      </c>
      <c r="G249" s="85">
        <v>1</v>
      </c>
      <c r="H249" s="143">
        <v>1</v>
      </c>
      <c r="I249" s="44"/>
      <c r="J249" s="148">
        <f>H249*F249</f>
        <v>424</v>
      </c>
      <c r="K249" s="44" t="s">
        <v>84</v>
      </c>
    </row>
    <row r="250" spans="1:11" x14ac:dyDescent="0.25">
      <c r="A250" s="92"/>
      <c r="C250" s="92"/>
      <c r="E250" s="92"/>
      <c r="G250" s="92"/>
      <c r="I250" s="92"/>
      <c r="K250" s="92"/>
    </row>
    <row r="251" spans="1:11" x14ac:dyDescent="0.25">
      <c r="A251" s="79">
        <v>41978</v>
      </c>
      <c r="B251" s="22" t="s">
        <v>197</v>
      </c>
      <c r="C251" s="285" t="s">
        <v>7857</v>
      </c>
      <c r="D251" s="437" t="s">
        <v>8069</v>
      </c>
      <c r="E251" s="44" t="s">
        <v>199</v>
      </c>
      <c r="F251" s="84">
        <v>798</v>
      </c>
      <c r="G251" s="85">
        <v>1</v>
      </c>
      <c r="H251" s="143">
        <v>1</v>
      </c>
      <c r="I251" s="44"/>
      <c r="J251" s="148">
        <f>H251*F251</f>
        <v>798</v>
      </c>
      <c r="K251" s="44" t="s">
        <v>84</v>
      </c>
    </row>
    <row r="252" spans="1:11" x14ac:dyDescent="0.25">
      <c r="A252" s="92"/>
      <c r="C252" s="461"/>
      <c r="D252" s="284"/>
      <c r="E252" s="92"/>
      <c r="G252" s="92"/>
      <c r="I252" s="92"/>
      <c r="K252" s="92"/>
    </row>
    <row r="253" spans="1:11" x14ac:dyDescent="0.25">
      <c r="A253" s="79">
        <v>41978</v>
      </c>
      <c r="B253" s="22" t="s">
        <v>197</v>
      </c>
      <c r="C253" s="285" t="s">
        <v>7858</v>
      </c>
      <c r="D253" s="437" t="s">
        <v>8068</v>
      </c>
      <c r="E253" s="44" t="s">
        <v>199</v>
      </c>
      <c r="F253" s="84">
        <v>634</v>
      </c>
      <c r="G253" s="85">
        <v>1</v>
      </c>
      <c r="H253" s="143">
        <v>1</v>
      </c>
      <c r="I253" s="44"/>
      <c r="J253" s="148">
        <f>H253*F253</f>
        <v>634</v>
      </c>
      <c r="K253" s="44" t="s">
        <v>84</v>
      </c>
    </row>
    <row r="254" spans="1:11" x14ac:dyDescent="0.25">
      <c r="A254" s="92"/>
      <c r="C254" s="461"/>
      <c r="D254" s="284"/>
      <c r="E254" s="92"/>
      <c r="G254" s="92"/>
      <c r="I254" s="92"/>
      <c r="K254" s="92"/>
    </row>
    <row r="255" spans="1:11" x14ac:dyDescent="0.25">
      <c r="A255" s="79">
        <v>41976</v>
      </c>
      <c r="B255" s="22" t="s">
        <v>197</v>
      </c>
      <c r="C255" s="39" t="s">
        <v>7788</v>
      </c>
      <c r="D255" s="171" t="s">
        <v>8067</v>
      </c>
      <c r="E255" s="144" t="s">
        <v>199</v>
      </c>
      <c r="F255" s="98">
        <v>592</v>
      </c>
      <c r="G255" s="99">
        <v>2</v>
      </c>
      <c r="H255" s="145">
        <v>2</v>
      </c>
      <c r="I255" s="144"/>
      <c r="J255" s="148">
        <f>SUM(H255*F255)</f>
        <v>1184</v>
      </c>
      <c r="K255" s="44" t="s">
        <v>84</v>
      </c>
    </row>
    <row r="256" spans="1:11" x14ac:dyDescent="0.25">
      <c r="A256" s="92"/>
      <c r="C256" s="92"/>
      <c r="E256" s="92"/>
      <c r="G256" s="92"/>
      <c r="I256" s="92"/>
      <c r="K256" s="92"/>
    </row>
    <row r="257" spans="1:11" x14ac:dyDescent="0.25">
      <c r="A257" s="79">
        <v>41976</v>
      </c>
      <c r="B257" s="22" t="s">
        <v>197</v>
      </c>
      <c r="C257" s="39" t="s">
        <v>7789</v>
      </c>
      <c r="D257" s="171" t="s">
        <v>8066</v>
      </c>
      <c r="E257" s="144" t="s">
        <v>199</v>
      </c>
      <c r="F257" s="98">
        <v>3670.28</v>
      </c>
      <c r="G257" s="99">
        <v>1</v>
      </c>
      <c r="H257" s="145">
        <v>1</v>
      </c>
      <c r="I257" s="144"/>
      <c r="J257" s="170">
        <f>SUM(H257*F257)</f>
        <v>3670.28</v>
      </c>
      <c r="K257" s="44" t="s">
        <v>84</v>
      </c>
    </row>
    <row r="258" spans="1:11" x14ac:dyDescent="0.25">
      <c r="A258" s="92"/>
      <c r="C258" s="92"/>
      <c r="E258" s="92"/>
      <c r="G258" s="92"/>
      <c r="H258" s="93"/>
      <c r="I258" s="92"/>
      <c r="J258" s="93"/>
      <c r="K258" s="92"/>
    </row>
    <row r="259" spans="1:11" x14ac:dyDescent="0.25">
      <c r="A259" s="79">
        <v>41976</v>
      </c>
      <c r="B259" s="22" t="s">
        <v>197</v>
      </c>
      <c r="C259" s="39" t="s">
        <v>7790</v>
      </c>
      <c r="D259" s="171" t="s">
        <v>8065</v>
      </c>
      <c r="E259" s="144" t="s">
        <v>199</v>
      </c>
      <c r="F259" s="98">
        <v>10961.24</v>
      </c>
      <c r="G259" s="42">
        <v>1</v>
      </c>
      <c r="H259" s="42">
        <v>1</v>
      </c>
      <c r="I259" s="40"/>
      <c r="J259" s="170">
        <f>SUM(H259*F259)</f>
        <v>10961.24</v>
      </c>
      <c r="K259" s="44" t="s">
        <v>84</v>
      </c>
    </row>
    <row r="260" spans="1:11" x14ac:dyDescent="0.25">
      <c r="A260" s="92"/>
      <c r="C260" s="92"/>
      <c r="E260" s="92"/>
      <c r="G260" s="92"/>
      <c r="H260" s="93"/>
      <c r="I260" s="92"/>
      <c r="J260" s="93"/>
      <c r="K260" s="92"/>
    </row>
    <row r="261" spans="1:11" x14ac:dyDescent="0.25">
      <c r="A261" s="79">
        <v>41976</v>
      </c>
      <c r="B261" s="22" t="s">
        <v>197</v>
      </c>
      <c r="C261" s="39" t="s">
        <v>7791</v>
      </c>
      <c r="D261" s="171" t="s">
        <v>8064</v>
      </c>
      <c r="E261" s="144" t="s">
        <v>199</v>
      </c>
      <c r="F261" s="98">
        <v>462.5</v>
      </c>
      <c r="G261" s="99">
        <v>3</v>
      </c>
      <c r="H261" s="99">
        <v>3</v>
      </c>
      <c r="I261" s="144"/>
      <c r="J261" s="170">
        <f>SUM(H261*F261)</f>
        <v>1387.5</v>
      </c>
      <c r="K261" s="44" t="s">
        <v>84</v>
      </c>
    </row>
    <row r="262" spans="1:11" x14ac:dyDescent="0.25">
      <c r="A262" s="92"/>
      <c r="C262" s="92"/>
      <c r="E262" s="92"/>
      <c r="G262" s="92"/>
      <c r="I262" s="92"/>
      <c r="J262" s="93"/>
      <c r="K262" s="92"/>
    </row>
    <row r="263" spans="1:11" x14ac:dyDescent="0.25">
      <c r="A263" s="79">
        <v>41976</v>
      </c>
      <c r="B263" s="22" t="s">
        <v>197</v>
      </c>
      <c r="C263" s="39" t="s">
        <v>7792</v>
      </c>
      <c r="D263" s="171" t="s">
        <v>8063</v>
      </c>
      <c r="E263" s="144" t="s">
        <v>199</v>
      </c>
      <c r="F263" s="98">
        <v>2557.5</v>
      </c>
      <c r="G263" s="99">
        <v>1</v>
      </c>
      <c r="H263" s="145">
        <v>1</v>
      </c>
      <c r="I263" s="144"/>
      <c r="J263" s="148">
        <f>SUM(H263*F263)</f>
        <v>2557.5</v>
      </c>
      <c r="K263" s="44" t="s">
        <v>84</v>
      </c>
    </row>
    <row r="264" spans="1:11" x14ac:dyDescent="0.25">
      <c r="A264" s="92"/>
      <c r="C264" s="92"/>
      <c r="E264" s="92"/>
      <c r="G264" s="92"/>
      <c r="I264" s="92"/>
      <c r="K264" s="92"/>
    </row>
    <row r="265" spans="1:11" x14ac:dyDescent="0.25">
      <c r="A265" s="79">
        <v>41976</v>
      </c>
      <c r="B265" s="22" t="s">
        <v>197</v>
      </c>
      <c r="C265" s="39" t="s">
        <v>7793</v>
      </c>
      <c r="D265" s="171" t="s">
        <v>8062</v>
      </c>
      <c r="E265" s="144" t="s">
        <v>199</v>
      </c>
      <c r="F265" s="98">
        <v>3983.1</v>
      </c>
      <c r="G265" s="99">
        <v>1</v>
      </c>
      <c r="H265" s="145">
        <v>1</v>
      </c>
      <c r="I265" s="144"/>
      <c r="J265" s="148">
        <f>SUM(H265*F265)</f>
        <v>3983.1</v>
      </c>
      <c r="K265" s="44" t="s">
        <v>84</v>
      </c>
    </row>
    <row r="266" spans="1:11" x14ac:dyDescent="0.25">
      <c r="A266" s="92"/>
      <c r="C266" s="92"/>
      <c r="E266" s="92"/>
      <c r="G266" s="92"/>
      <c r="I266" s="92"/>
      <c r="K266" s="92"/>
    </row>
    <row r="267" spans="1:11" x14ac:dyDescent="0.25">
      <c r="A267" s="79">
        <v>41976</v>
      </c>
      <c r="B267" s="22" t="s">
        <v>197</v>
      </c>
      <c r="C267" s="39" t="s">
        <v>7794</v>
      </c>
      <c r="D267" s="171" t="s">
        <v>8061</v>
      </c>
      <c r="E267" s="144" t="s">
        <v>199</v>
      </c>
      <c r="F267" s="98">
        <v>4976.3999999999996</v>
      </c>
      <c r="G267" s="99">
        <v>1</v>
      </c>
      <c r="H267" s="145">
        <v>1</v>
      </c>
      <c r="I267" s="144"/>
      <c r="J267" s="148">
        <f>SUM(H267*F267)</f>
        <v>4976.3999999999996</v>
      </c>
      <c r="K267" s="44" t="s">
        <v>84</v>
      </c>
    </row>
    <row r="268" spans="1:11" x14ac:dyDescent="0.25">
      <c r="A268" s="92"/>
      <c r="C268" s="92"/>
      <c r="E268" s="92"/>
      <c r="G268" s="92"/>
      <c r="I268" s="92"/>
      <c r="K268" s="92"/>
    </row>
    <row r="269" spans="1:11" x14ac:dyDescent="0.25">
      <c r="A269" s="79">
        <v>41976</v>
      </c>
      <c r="B269" s="22" t="s">
        <v>197</v>
      </c>
      <c r="C269" s="39" t="s">
        <v>7795</v>
      </c>
      <c r="D269" s="171" t="s">
        <v>8060</v>
      </c>
      <c r="E269" s="144" t="s">
        <v>199</v>
      </c>
      <c r="F269" s="98">
        <v>416.25</v>
      </c>
      <c r="G269" s="99">
        <v>2</v>
      </c>
      <c r="H269" s="145">
        <v>2</v>
      </c>
      <c r="I269" s="144"/>
      <c r="J269" s="148">
        <f>SUM(H269*F269)</f>
        <v>832.5</v>
      </c>
      <c r="K269" s="44" t="s">
        <v>84</v>
      </c>
    </row>
    <row r="270" spans="1:11" x14ac:dyDescent="0.25">
      <c r="A270" s="92"/>
      <c r="C270" s="92"/>
      <c r="E270" s="92"/>
      <c r="G270" s="92"/>
      <c r="I270" s="92"/>
      <c r="K270" s="92"/>
    </row>
    <row r="271" spans="1:11" x14ac:dyDescent="0.25">
      <c r="A271" s="79">
        <v>41976</v>
      </c>
      <c r="B271" s="22" t="s">
        <v>197</v>
      </c>
      <c r="C271" s="39" t="s">
        <v>7796</v>
      </c>
      <c r="D271" s="171" t="s">
        <v>8059</v>
      </c>
      <c r="E271" s="144" t="s">
        <v>199</v>
      </c>
      <c r="F271" s="98">
        <v>2778.47</v>
      </c>
      <c r="G271" s="99">
        <v>1</v>
      </c>
      <c r="H271" s="145">
        <v>1</v>
      </c>
      <c r="I271" s="144"/>
      <c r="J271" s="148">
        <f>SUM(H271*F271)</f>
        <v>2778.47</v>
      </c>
      <c r="K271" s="44" t="s">
        <v>84</v>
      </c>
    </row>
    <row r="272" spans="1:11" x14ac:dyDescent="0.25">
      <c r="A272" s="105"/>
      <c r="B272" s="10"/>
      <c r="C272" s="236"/>
      <c r="D272" s="13"/>
      <c r="E272" s="67"/>
      <c r="F272" s="68"/>
      <c r="G272" s="1952" t="s">
        <v>20</v>
      </c>
      <c r="H272" s="1953"/>
      <c r="I272" s="1954"/>
      <c r="J272" s="106">
        <f>SUM(J248:J271)</f>
        <v>203794.69</v>
      </c>
      <c r="K272" s="23"/>
    </row>
    <row r="273" spans="1:11" ht="15.75" x14ac:dyDescent="0.25">
      <c r="A273" s="1923" t="s">
        <v>0</v>
      </c>
      <c r="B273" s="1923"/>
      <c r="C273" s="1923"/>
      <c r="D273" s="1923"/>
      <c r="E273" s="1923"/>
      <c r="F273" s="1923"/>
      <c r="G273" s="1923"/>
      <c r="H273" s="1923"/>
      <c r="I273" s="1923"/>
      <c r="J273" s="1923"/>
      <c r="K273" s="1923"/>
    </row>
    <row r="274" spans="1:11" ht="15.75" x14ac:dyDescent="0.25">
      <c r="A274" s="1"/>
      <c r="B274" s="2"/>
      <c r="C274" s="1924" t="s">
        <v>8252</v>
      </c>
      <c r="D274" s="1924"/>
      <c r="E274" s="1924"/>
      <c r="F274" s="1924"/>
      <c r="G274" s="1924"/>
      <c r="H274" s="1924"/>
      <c r="I274" s="1924"/>
      <c r="J274" s="3"/>
      <c r="K274" s="2" t="s">
        <v>8241</v>
      </c>
    </row>
    <row r="275" spans="1:11" x14ac:dyDescent="0.25">
      <c r="A275" s="1925"/>
      <c r="B275" s="1925"/>
      <c r="C275" s="1925"/>
      <c r="D275" s="1925"/>
      <c r="E275" s="1925"/>
      <c r="F275" s="1925"/>
      <c r="G275" s="1925"/>
      <c r="H275" s="1925"/>
      <c r="I275" s="1925"/>
      <c r="J275" s="1925"/>
      <c r="K275" s="1925"/>
    </row>
    <row r="276" spans="1:11" ht="15.75" x14ac:dyDescent="0.25">
      <c r="A276" s="1924" t="s">
        <v>8218</v>
      </c>
      <c r="B276" s="1924"/>
      <c r="C276" s="1924"/>
      <c r="D276" s="1924"/>
      <c r="E276" s="1924"/>
      <c r="F276" s="1924"/>
      <c r="G276" s="1924"/>
      <c r="H276" s="1924"/>
      <c r="I276" s="1924"/>
      <c r="J276" s="1924"/>
      <c r="K276" s="1924"/>
    </row>
    <row r="277" spans="1:11" x14ac:dyDescent="0.25">
      <c r="A277" s="4"/>
      <c r="B277" s="770"/>
      <c r="C277" s="770"/>
      <c r="D277" s="6"/>
      <c r="E277" s="6"/>
      <c r="F277" s="6"/>
      <c r="G277" s="7"/>
      <c r="H277" s="7"/>
      <c r="I277" s="6"/>
      <c r="J277" s="6"/>
      <c r="K277" s="8"/>
    </row>
    <row r="278" spans="1:11" x14ac:dyDescent="0.25">
      <c r="A278" s="1926" t="s">
        <v>2</v>
      </c>
      <c r="B278" s="1926"/>
      <c r="C278" s="1926"/>
      <c r="D278" s="1926"/>
      <c r="E278" s="1926"/>
      <c r="F278" s="1926"/>
      <c r="G278" s="1926"/>
      <c r="H278" s="1926"/>
      <c r="I278" s="1926"/>
      <c r="J278" s="1926"/>
      <c r="K278" s="1926"/>
    </row>
    <row r="279" spans="1:11" x14ac:dyDescent="0.25">
      <c r="A279" s="9"/>
      <c r="B279" s="10"/>
      <c r="C279" s="11"/>
      <c r="D279" s="12"/>
      <c r="E279" s="12"/>
      <c r="F279" s="13"/>
      <c r="G279" s="14"/>
      <c r="H279" s="14"/>
      <c r="I279" s="12"/>
      <c r="J279" s="12"/>
      <c r="K279" s="11"/>
    </row>
    <row r="280" spans="1:11" x14ac:dyDescent="0.25">
      <c r="A280" s="15" t="s">
        <v>3</v>
      </c>
      <c r="B280" s="16" t="s">
        <v>4</v>
      </c>
      <c r="C280" s="17" t="s">
        <v>5</v>
      </c>
      <c r="D280" s="16" t="s">
        <v>6</v>
      </c>
      <c r="E280" s="16" t="s">
        <v>7</v>
      </c>
      <c r="F280" s="16" t="s">
        <v>8</v>
      </c>
      <c r="G280" s="18" t="s">
        <v>9</v>
      </c>
      <c r="H280" s="18" t="s">
        <v>10</v>
      </c>
      <c r="I280" s="19" t="s">
        <v>11</v>
      </c>
      <c r="J280" s="20" t="s">
        <v>12</v>
      </c>
      <c r="K280" s="17" t="s">
        <v>13</v>
      </c>
    </row>
    <row r="281" spans="1:11" x14ac:dyDescent="0.25">
      <c r="A281" s="139"/>
      <c r="B281" s="22"/>
      <c r="C281" s="44"/>
      <c r="D281" s="24" t="s">
        <v>14</v>
      </c>
      <c r="E281" s="140" t="s">
        <v>15</v>
      </c>
      <c r="F281" s="24" t="s">
        <v>16</v>
      </c>
      <c r="G281" s="25" t="s">
        <v>17</v>
      </c>
      <c r="H281" s="26" t="s">
        <v>18</v>
      </c>
      <c r="I281" s="17" t="s">
        <v>19</v>
      </c>
      <c r="J281" s="24" t="s">
        <v>16</v>
      </c>
      <c r="K281" s="44"/>
    </row>
    <row r="282" spans="1:11" x14ac:dyDescent="0.25">
      <c r="A282" s="775"/>
      <c r="B282" s="632"/>
      <c r="C282" s="631"/>
      <c r="D282" s="24"/>
      <c r="E282" s="631"/>
      <c r="F282" s="32"/>
      <c r="G282" s="1966" t="s">
        <v>353</v>
      </c>
      <c r="H282" s="1967"/>
      <c r="I282" s="1968"/>
      <c r="J282" s="774">
        <f>J272</f>
        <v>203794.69</v>
      </c>
      <c r="K282" s="634"/>
    </row>
    <row r="283" spans="1:11" x14ac:dyDescent="0.25">
      <c r="A283" s="79">
        <v>41976</v>
      </c>
      <c r="B283" s="22" t="s">
        <v>197</v>
      </c>
      <c r="C283" s="39" t="s">
        <v>7797</v>
      </c>
      <c r="D283" s="171" t="s">
        <v>8058</v>
      </c>
      <c r="E283" s="144" t="s">
        <v>199</v>
      </c>
      <c r="F283" s="98">
        <v>508.75</v>
      </c>
      <c r="G283" s="99">
        <v>1</v>
      </c>
      <c r="H283" s="145">
        <v>1</v>
      </c>
      <c r="I283" s="144"/>
      <c r="J283" s="148">
        <f>SUM(H283*F283)</f>
        <v>508.75</v>
      </c>
      <c r="K283" s="44" t="s">
        <v>84</v>
      </c>
    </row>
    <row r="284" spans="1:11" x14ac:dyDescent="0.25">
      <c r="A284" s="92"/>
      <c r="C284" s="92"/>
      <c r="E284" s="92"/>
      <c r="G284" s="92"/>
      <c r="I284" s="92"/>
      <c r="K284" s="92"/>
    </row>
    <row r="285" spans="1:11" x14ac:dyDescent="0.25">
      <c r="A285" s="79">
        <v>41976</v>
      </c>
      <c r="B285" s="22" t="s">
        <v>197</v>
      </c>
      <c r="C285" s="39" t="s">
        <v>7798</v>
      </c>
      <c r="D285" s="171" t="s">
        <v>8057</v>
      </c>
      <c r="E285" s="144" t="s">
        <v>199</v>
      </c>
      <c r="F285" s="98">
        <v>582.75</v>
      </c>
      <c r="G285" s="99">
        <v>2</v>
      </c>
      <c r="H285" s="145">
        <v>2</v>
      </c>
      <c r="I285" s="144"/>
      <c r="J285" s="148">
        <f>SUM(H285*F285)</f>
        <v>1165.5</v>
      </c>
      <c r="K285" s="44" t="s">
        <v>84</v>
      </c>
    </row>
    <row r="286" spans="1:11" x14ac:dyDescent="0.25">
      <c r="A286" s="92"/>
      <c r="C286" s="92"/>
      <c r="E286" s="92"/>
      <c r="G286" s="92"/>
      <c r="I286" s="92"/>
      <c r="K286" s="92"/>
    </row>
    <row r="287" spans="1:11" x14ac:dyDescent="0.25">
      <c r="A287" s="79">
        <v>41976</v>
      </c>
      <c r="B287" s="22" t="s">
        <v>197</v>
      </c>
      <c r="C287" s="39" t="s">
        <v>7799</v>
      </c>
      <c r="D287" s="171" t="s">
        <v>8056</v>
      </c>
      <c r="E287" s="144" t="s">
        <v>199</v>
      </c>
      <c r="F287" s="98">
        <v>462.5</v>
      </c>
      <c r="G287" s="99">
        <v>2</v>
      </c>
      <c r="H287" s="145">
        <v>2</v>
      </c>
      <c r="I287" s="144"/>
      <c r="J287" s="148">
        <f>SUM(H287*F287)</f>
        <v>925</v>
      </c>
      <c r="K287" s="44" t="s">
        <v>84</v>
      </c>
    </row>
    <row r="288" spans="1:11" x14ac:dyDescent="0.25">
      <c r="A288" s="92"/>
      <c r="C288" s="92"/>
      <c r="E288" s="92"/>
      <c r="G288" s="92"/>
      <c r="I288" s="92"/>
      <c r="K288" s="92"/>
    </row>
    <row r="289" spans="1:11" x14ac:dyDescent="0.25">
      <c r="A289" s="79">
        <v>41976</v>
      </c>
      <c r="B289" s="22" t="s">
        <v>197</v>
      </c>
      <c r="C289" s="39" t="s">
        <v>7800</v>
      </c>
      <c r="D289" s="171" t="s">
        <v>8055</v>
      </c>
      <c r="E289" s="144" t="s">
        <v>199</v>
      </c>
      <c r="F289" s="98">
        <v>4975</v>
      </c>
      <c r="G289" s="99">
        <v>1</v>
      </c>
      <c r="H289" s="145">
        <v>1</v>
      </c>
      <c r="I289" s="144"/>
      <c r="J289" s="148">
        <f>SUM(H289*F289)</f>
        <v>4975</v>
      </c>
      <c r="K289" s="44" t="s">
        <v>84</v>
      </c>
    </row>
    <row r="290" spans="1:11" x14ac:dyDescent="0.25">
      <c r="A290" s="92"/>
      <c r="C290" s="92"/>
      <c r="E290" s="92"/>
      <c r="G290" s="92"/>
      <c r="I290" s="92"/>
      <c r="K290" s="92"/>
    </row>
    <row r="291" spans="1:11" x14ac:dyDescent="0.25">
      <c r="A291" s="79">
        <v>41976</v>
      </c>
      <c r="B291" s="22" t="s">
        <v>197</v>
      </c>
      <c r="C291" s="39" t="s">
        <v>7801</v>
      </c>
      <c r="D291" s="171" t="s">
        <v>8221</v>
      </c>
      <c r="E291" s="144" t="s">
        <v>199</v>
      </c>
      <c r="F291" s="98">
        <v>5702.13</v>
      </c>
      <c r="G291" s="99">
        <v>1</v>
      </c>
      <c r="H291" s="150">
        <v>1</v>
      </c>
      <c r="I291" s="40"/>
      <c r="J291" s="170">
        <f>SUM(H291*F291)</f>
        <v>5702.13</v>
      </c>
      <c r="K291" s="44" t="s">
        <v>84</v>
      </c>
    </row>
    <row r="292" spans="1:11" x14ac:dyDescent="0.25">
      <c r="A292" s="92"/>
      <c r="C292" s="92"/>
      <c r="E292" s="92"/>
      <c r="G292" s="93"/>
      <c r="H292" s="93"/>
      <c r="I292" s="93"/>
      <c r="J292" s="93"/>
      <c r="K292" s="92"/>
    </row>
    <row r="293" spans="1:11" x14ac:dyDescent="0.25">
      <c r="A293" s="79">
        <v>41976</v>
      </c>
      <c r="B293" s="22" t="s">
        <v>197</v>
      </c>
      <c r="C293" s="39" t="s">
        <v>7802</v>
      </c>
      <c r="D293" s="171" t="s">
        <v>8054</v>
      </c>
      <c r="E293" s="144" t="s">
        <v>199</v>
      </c>
      <c r="F293" s="98">
        <v>9649.75</v>
      </c>
      <c r="G293" s="42">
        <v>1</v>
      </c>
      <c r="H293" s="42">
        <v>1</v>
      </c>
      <c r="I293" s="40"/>
      <c r="J293" s="170">
        <f>SUM(H293*F293)</f>
        <v>9649.75</v>
      </c>
      <c r="K293" s="44" t="s">
        <v>84</v>
      </c>
    </row>
    <row r="294" spans="1:11" x14ac:dyDescent="0.25">
      <c r="A294" s="92"/>
      <c r="C294" s="92"/>
      <c r="E294" s="92"/>
      <c r="G294" s="93"/>
      <c r="H294" s="93"/>
      <c r="I294" s="93"/>
      <c r="J294" s="93"/>
      <c r="K294" s="92"/>
    </row>
    <row r="295" spans="1:11" x14ac:dyDescent="0.25">
      <c r="A295" s="79">
        <v>41976</v>
      </c>
      <c r="B295" s="22" t="s">
        <v>197</v>
      </c>
      <c r="C295" s="39" t="s">
        <v>7803</v>
      </c>
      <c r="D295" s="171" t="s">
        <v>8053</v>
      </c>
      <c r="E295" s="144" t="s">
        <v>199</v>
      </c>
      <c r="F295" s="98">
        <v>416.25</v>
      </c>
      <c r="G295" s="42">
        <v>2</v>
      </c>
      <c r="H295" s="99">
        <v>2</v>
      </c>
      <c r="I295" s="40"/>
      <c r="J295" s="170">
        <f>SUM(H295*F295)</f>
        <v>832.5</v>
      </c>
      <c r="K295" s="44" t="s">
        <v>84</v>
      </c>
    </row>
    <row r="296" spans="1:11" x14ac:dyDescent="0.25">
      <c r="A296" s="92"/>
      <c r="C296" s="92"/>
      <c r="E296" s="92"/>
      <c r="G296" s="92"/>
      <c r="I296" s="92"/>
      <c r="K296" s="92"/>
    </row>
    <row r="297" spans="1:11" x14ac:dyDescent="0.25">
      <c r="A297" s="79">
        <v>41976</v>
      </c>
      <c r="B297" s="22" t="s">
        <v>197</v>
      </c>
      <c r="C297" s="70" t="s">
        <v>7804</v>
      </c>
      <c r="D297" s="171" t="s">
        <v>8052</v>
      </c>
      <c r="E297" s="144" t="s">
        <v>199</v>
      </c>
      <c r="F297" s="98">
        <v>14843.67</v>
      </c>
      <c r="G297" s="99">
        <v>1</v>
      </c>
      <c r="H297" s="145">
        <v>1</v>
      </c>
      <c r="I297" s="144"/>
      <c r="J297" s="148">
        <f>SUM(H297*F297)</f>
        <v>14843.67</v>
      </c>
      <c r="K297" s="44" t="s">
        <v>84</v>
      </c>
    </row>
    <row r="298" spans="1:11" x14ac:dyDescent="0.25">
      <c r="A298" s="92"/>
      <c r="C298" s="92"/>
      <c r="E298" s="92"/>
      <c r="G298" s="92"/>
      <c r="I298" s="92"/>
      <c r="K298" s="92"/>
    </row>
    <row r="299" spans="1:11" x14ac:dyDescent="0.25">
      <c r="A299" s="79">
        <v>41976</v>
      </c>
      <c r="B299" s="22" t="s">
        <v>197</v>
      </c>
      <c r="C299" s="39" t="s">
        <v>7805</v>
      </c>
      <c r="D299" s="171" t="s">
        <v>8051</v>
      </c>
      <c r="E299" s="144" t="s">
        <v>199</v>
      </c>
      <c r="F299" s="98">
        <v>2859.51</v>
      </c>
      <c r="G299" s="99">
        <v>1</v>
      </c>
      <c r="H299" s="145">
        <v>1</v>
      </c>
      <c r="I299" s="144"/>
      <c r="J299" s="148">
        <f>SUM(H299*F299)</f>
        <v>2859.51</v>
      </c>
      <c r="K299" s="44" t="s">
        <v>84</v>
      </c>
    </row>
    <row r="300" spans="1:11" x14ac:dyDescent="0.25">
      <c r="A300" s="92"/>
      <c r="C300" s="92"/>
      <c r="E300" s="92"/>
      <c r="G300" s="92"/>
      <c r="I300" s="92"/>
      <c r="K300" s="92"/>
    </row>
    <row r="301" spans="1:11" x14ac:dyDescent="0.25">
      <c r="A301" s="79">
        <v>41976</v>
      </c>
      <c r="B301" s="100" t="s">
        <v>197</v>
      </c>
      <c r="C301" s="39" t="s">
        <v>7806</v>
      </c>
      <c r="D301" s="45" t="s">
        <v>8050</v>
      </c>
      <c r="E301" s="144" t="s">
        <v>199</v>
      </c>
      <c r="F301" s="98">
        <v>388.5</v>
      </c>
      <c r="G301" s="99">
        <v>2</v>
      </c>
      <c r="H301" s="150">
        <v>2</v>
      </c>
      <c r="I301" s="144"/>
      <c r="J301" s="86">
        <f>SUM(H301*F301)</f>
        <v>777</v>
      </c>
      <c r="K301" s="44" t="s">
        <v>84</v>
      </c>
    </row>
    <row r="302" spans="1:11" x14ac:dyDescent="0.25">
      <c r="A302" s="92"/>
      <c r="C302" s="92"/>
      <c r="E302" s="92"/>
      <c r="G302" s="92"/>
      <c r="I302" s="92"/>
      <c r="K302" s="92"/>
    </row>
    <row r="303" spans="1:11" x14ac:dyDescent="0.25">
      <c r="A303" s="79">
        <v>41976</v>
      </c>
      <c r="B303" s="22" t="s">
        <v>197</v>
      </c>
      <c r="C303" s="39" t="s">
        <v>7807</v>
      </c>
      <c r="D303" s="171" t="s">
        <v>8049</v>
      </c>
      <c r="E303" s="144" t="s">
        <v>199</v>
      </c>
      <c r="F303" s="255">
        <v>7217.38</v>
      </c>
      <c r="G303" s="99">
        <v>1</v>
      </c>
      <c r="H303" s="145">
        <v>1</v>
      </c>
      <c r="I303" s="144"/>
      <c r="J303" s="148">
        <f>SUM(H303*F303)</f>
        <v>7217.38</v>
      </c>
      <c r="K303" s="44" t="s">
        <v>84</v>
      </c>
    </row>
    <row r="304" spans="1:11" x14ac:dyDescent="0.25">
      <c r="A304" s="92"/>
      <c r="C304" s="92"/>
      <c r="E304" s="92"/>
      <c r="G304" s="92"/>
      <c r="I304" s="92"/>
      <c r="K304" s="92"/>
    </row>
    <row r="305" spans="1:11" x14ac:dyDescent="0.25">
      <c r="A305" s="79">
        <v>41976</v>
      </c>
      <c r="B305" s="22" t="s">
        <v>197</v>
      </c>
      <c r="C305" s="39" t="s">
        <v>7808</v>
      </c>
      <c r="D305" s="171" t="s">
        <v>8220</v>
      </c>
      <c r="E305" s="144" t="s">
        <v>199</v>
      </c>
      <c r="F305" s="255">
        <v>305.25</v>
      </c>
      <c r="G305" s="99">
        <v>1</v>
      </c>
      <c r="H305" s="145">
        <v>1</v>
      </c>
      <c r="I305" s="144"/>
      <c r="J305" s="148">
        <f>SUM(H305*F305)</f>
        <v>305.25</v>
      </c>
      <c r="K305" s="44" t="s">
        <v>84</v>
      </c>
    </row>
    <row r="306" spans="1:11" x14ac:dyDescent="0.25">
      <c r="A306" s="105"/>
      <c r="B306" s="10"/>
      <c r="C306" s="236"/>
      <c r="D306" s="13"/>
      <c r="E306" s="67"/>
      <c r="F306" s="68"/>
      <c r="G306" s="1952" t="s">
        <v>20</v>
      </c>
      <c r="H306" s="1953"/>
      <c r="I306" s="1954"/>
      <c r="J306" s="106">
        <f>SUM(J282:J305)</f>
        <v>253556.13000000003</v>
      </c>
      <c r="K306" s="23"/>
    </row>
    <row r="307" spans="1:11" ht="15.75" x14ac:dyDescent="0.25">
      <c r="A307" s="1923" t="s">
        <v>0</v>
      </c>
      <c r="B307" s="1923"/>
      <c r="C307" s="1923"/>
      <c r="D307" s="1923"/>
      <c r="E307" s="1923"/>
      <c r="F307" s="1923"/>
      <c r="G307" s="1923"/>
      <c r="H307" s="1923"/>
      <c r="I307" s="1923"/>
      <c r="J307" s="1923"/>
      <c r="K307" s="1923"/>
    </row>
    <row r="308" spans="1:11" ht="15.75" x14ac:dyDescent="0.25">
      <c r="A308" s="1"/>
      <c r="B308" s="2"/>
      <c r="C308" s="1924" t="s">
        <v>8252</v>
      </c>
      <c r="D308" s="1924"/>
      <c r="E308" s="1924"/>
      <c r="F308" s="1924"/>
      <c r="G308" s="1924"/>
      <c r="H308" s="1924"/>
      <c r="I308" s="1924"/>
      <c r="J308" s="3"/>
      <c r="K308" s="2" t="s">
        <v>8240</v>
      </c>
    </row>
    <row r="309" spans="1:11" x14ac:dyDescent="0.25">
      <c r="A309" s="1925"/>
      <c r="B309" s="1925"/>
      <c r="C309" s="1925"/>
      <c r="D309" s="1925"/>
      <c r="E309" s="1925"/>
      <c r="F309" s="1925"/>
      <c r="G309" s="1925"/>
      <c r="H309" s="1925"/>
      <c r="I309" s="1925"/>
      <c r="J309" s="1925"/>
      <c r="K309" s="1925"/>
    </row>
    <row r="310" spans="1:11" ht="15.75" x14ac:dyDescent="0.25">
      <c r="A310" s="1924" t="s">
        <v>8218</v>
      </c>
      <c r="B310" s="1924"/>
      <c r="C310" s="1924"/>
      <c r="D310" s="1924"/>
      <c r="E310" s="1924"/>
      <c r="F310" s="1924"/>
      <c r="G310" s="1924"/>
      <c r="H310" s="1924"/>
      <c r="I310" s="1924"/>
      <c r="J310" s="1924"/>
      <c r="K310" s="1924"/>
    </row>
    <row r="311" spans="1:11" x14ac:dyDescent="0.25">
      <c r="A311" s="4"/>
      <c r="B311" s="770"/>
      <c r="C311" s="770"/>
      <c r="D311" s="6"/>
      <c r="E311" s="6"/>
      <c r="F311" s="6"/>
      <c r="G311" s="7"/>
      <c r="H311" s="7"/>
      <c r="I311" s="6"/>
      <c r="J311" s="6"/>
      <c r="K311" s="8"/>
    </row>
    <row r="312" spans="1:11" x14ac:dyDescent="0.25">
      <c r="A312" s="1926" t="s">
        <v>2</v>
      </c>
      <c r="B312" s="1926"/>
      <c r="C312" s="1926"/>
      <c r="D312" s="1926"/>
      <c r="E312" s="1926"/>
      <c r="F312" s="1926"/>
      <c r="G312" s="1926"/>
      <c r="H312" s="1926"/>
      <c r="I312" s="1926"/>
      <c r="J312" s="1926"/>
      <c r="K312" s="1926"/>
    </row>
    <row r="313" spans="1:11" x14ac:dyDescent="0.25">
      <c r="A313" s="9"/>
      <c r="B313" s="10"/>
      <c r="C313" s="11"/>
      <c r="D313" s="12"/>
      <c r="E313" s="12"/>
      <c r="F313" s="13"/>
      <c r="G313" s="14"/>
      <c r="H313" s="14"/>
      <c r="I313" s="12"/>
      <c r="J313" s="12"/>
      <c r="K313" s="11"/>
    </row>
    <row r="314" spans="1:11" x14ac:dyDescent="0.25">
      <c r="A314" s="15" t="s">
        <v>3</v>
      </c>
      <c r="B314" s="16" t="s">
        <v>4</v>
      </c>
      <c r="C314" s="17" t="s">
        <v>5</v>
      </c>
      <c r="D314" s="16" t="s">
        <v>6</v>
      </c>
      <c r="E314" s="16" t="s">
        <v>7</v>
      </c>
      <c r="F314" s="16" t="s">
        <v>8</v>
      </c>
      <c r="G314" s="18" t="s">
        <v>9</v>
      </c>
      <c r="H314" s="18" t="s">
        <v>10</v>
      </c>
      <c r="I314" s="19" t="s">
        <v>11</v>
      </c>
      <c r="J314" s="20" t="s">
        <v>12</v>
      </c>
      <c r="K314" s="17" t="s">
        <v>13</v>
      </c>
    </row>
    <row r="315" spans="1:11" x14ac:dyDescent="0.25">
      <c r="A315" s="139"/>
      <c r="B315" s="22"/>
      <c r="C315" s="44"/>
      <c r="D315" s="24" t="s">
        <v>14</v>
      </c>
      <c r="E315" s="140" t="s">
        <v>15</v>
      </c>
      <c r="F315" s="24" t="s">
        <v>16</v>
      </c>
      <c r="G315" s="25" t="s">
        <v>17</v>
      </c>
      <c r="H315" s="26" t="s">
        <v>18</v>
      </c>
      <c r="I315" s="17" t="s">
        <v>19</v>
      </c>
      <c r="J315" s="24" t="s">
        <v>16</v>
      </c>
      <c r="K315" s="44"/>
    </row>
    <row r="316" spans="1:11" x14ac:dyDescent="0.25">
      <c r="A316" s="775"/>
      <c r="B316" s="632"/>
      <c r="C316" s="631"/>
      <c r="D316" s="632"/>
      <c r="E316" s="631"/>
      <c r="F316" s="32"/>
      <c r="G316" s="1966" t="s">
        <v>353</v>
      </c>
      <c r="H316" s="1967"/>
      <c r="I316" s="1968"/>
      <c r="J316" s="774">
        <f>J306</f>
        <v>253556.13000000003</v>
      </c>
      <c r="K316" s="634"/>
    </row>
    <row r="317" spans="1:11" x14ac:dyDescent="0.25">
      <c r="A317" s="79">
        <v>41976</v>
      </c>
      <c r="B317" s="22" t="s">
        <v>197</v>
      </c>
      <c r="C317" s="39" t="s">
        <v>7809</v>
      </c>
      <c r="D317" s="171" t="s">
        <v>8048</v>
      </c>
      <c r="E317" s="144" t="s">
        <v>199</v>
      </c>
      <c r="F317" s="255">
        <v>555</v>
      </c>
      <c r="G317" s="99">
        <v>3</v>
      </c>
      <c r="H317" s="145">
        <v>3</v>
      </c>
      <c r="I317" s="144"/>
      <c r="J317" s="148">
        <f>SUM(H317*F317)</f>
        <v>1665</v>
      </c>
      <c r="K317" s="44" t="s">
        <v>84</v>
      </c>
    </row>
    <row r="318" spans="1:11" x14ac:dyDescent="0.25">
      <c r="A318" s="92"/>
      <c r="C318" s="92"/>
      <c r="E318" s="92"/>
      <c r="G318" s="92"/>
      <c r="I318" s="92"/>
      <c r="K318" s="92"/>
    </row>
    <row r="319" spans="1:11" x14ac:dyDescent="0.25">
      <c r="A319" s="79">
        <v>41976</v>
      </c>
      <c r="B319" s="22" t="s">
        <v>197</v>
      </c>
      <c r="C319" s="39" t="s">
        <v>7810</v>
      </c>
      <c r="D319" s="171" t="s">
        <v>8047</v>
      </c>
      <c r="E319" s="144" t="s">
        <v>199</v>
      </c>
      <c r="F319" s="98">
        <v>536.5</v>
      </c>
      <c r="G319" s="99">
        <v>2</v>
      </c>
      <c r="H319" s="145">
        <v>2</v>
      </c>
      <c r="I319" s="144"/>
      <c r="J319" s="148">
        <f>SUM(H319*F319)</f>
        <v>1073</v>
      </c>
      <c r="K319" s="44" t="s">
        <v>84</v>
      </c>
    </row>
    <row r="320" spans="1:11" x14ac:dyDescent="0.25">
      <c r="A320" s="92"/>
      <c r="C320" s="92"/>
      <c r="E320" s="92"/>
      <c r="G320" s="92"/>
      <c r="I320" s="92"/>
      <c r="K320" s="92"/>
    </row>
    <row r="321" spans="1:11" x14ac:dyDescent="0.25">
      <c r="A321" s="79">
        <v>41976</v>
      </c>
      <c r="B321" s="22" t="s">
        <v>197</v>
      </c>
      <c r="C321" s="39" t="s">
        <v>7811</v>
      </c>
      <c r="D321" s="171" t="s">
        <v>8046</v>
      </c>
      <c r="E321" s="144" t="s">
        <v>199</v>
      </c>
      <c r="F321" s="98">
        <v>3440.42</v>
      </c>
      <c r="G321" s="99">
        <v>1</v>
      </c>
      <c r="H321" s="145">
        <v>1</v>
      </c>
      <c r="I321" s="144"/>
      <c r="J321" s="148">
        <f>SUM(H321*F321)</f>
        <v>3440.42</v>
      </c>
      <c r="K321" s="44" t="s">
        <v>84</v>
      </c>
    </row>
    <row r="322" spans="1:11" x14ac:dyDescent="0.25">
      <c r="A322" s="92"/>
      <c r="C322" s="92"/>
      <c r="E322" s="92"/>
      <c r="G322" s="92"/>
      <c r="I322" s="92"/>
      <c r="K322" s="92"/>
    </row>
    <row r="323" spans="1:11" x14ac:dyDescent="0.25">
      <c r="A323" s="79">
        <v>41976</v>
      </c>
      <c r="B323" s="22" t="s">
        <v>197</v>
      </c>
      <c r="C323" s="70" t="s">
        <v>7866</v>
      </c>
      <c r="D323" s="171" t="s">
        <v>8045</v>
      </c>
      <c r="E323" s="144" t="s">
        <v>199</v>
      </c>
      <c r="F323" s="98">
        <v>527.25</v>
      </c>
      <c r="G323" s="99">
        <v>2</v>
      </c>
      <c r="H323" s="145">
        <v>2</v>
      </c>
      <c r="I323" s="144"/>
      <c r="J323" s="148">
        <f>SUM(H323*F323)</f>
        <v>1054.5</v>
      </c>
      <c r="K323" s="44" t="s">
        <v>84</v>
      </c>
    </row>
    <row r="324" spans="1:11" x14ac:dyDescent="0.25">
      <c r="A324" s="92"/>
      <c r="C324" s="92"/>
      <c r="E324" s="92"/>
      <c r="G324" s="92"/>
      <c r="I324" s="92"/>
      <c r="K324" s="92"/>
    </row>
    <row r="325" spans="1:11" x14ac:dyDescent="0.25">
      <c r="A325" s="79">
        <v>41976</v>
      </c>
      <c r="B325" s="22" t="s">
        <v>197</v>
      </c>
      <c r="C325" s="39" t="s">
        <v>7812</v>
      </c>
      <c r="D325" s="171" t="s">
        <v>8044</v>
      </c>
      <c r="E325" s="144" t="s">
        <v>199</v>
      </c>
      <c r="F325" s="98">
        <v>7516.33</v>
      </c>
      <c r="G325" s="42">
        <v>1</v>
      </c>
      <c r="H325" s="99">
        <v>1</v>
      </c>
      <c r="I325" s="144"/>
      <c r="J325" s="148">
        <f>SUM(H325*F325)</f>
        <v>7516.33</v>
      </c>
      <c r="K325" s="44" t="s">
        <v>84</v>
      </c>
    </row>
    <row r="326" spans="1:11" x14ac:dyDescent="0.25">
      <c r="A326" s="92"/>
      <c r="C326" s="92"/>
      <c r="E326" s="92"/>
      <c r="G326" s="93"/>
      <c r="H326" s="93"/>
      <c r="I326" s="93"/>
      <c r="J326" s="93"/>
      <c r="K326" s="92"/>
    </row>
    <row r="327" spans="1:11" x14ac:dyDescent="0.25">
      <c r="A327" s="79">
        <v>41976</v>
      </c>
      <c r="B327" s="22" t="s">
        <v>197</v>
      </c>
      <c r="C327" s="39" t="s">
        <v>7813</v>
      </c>
      <c r="D327" s="171" t="s">
        <v>8043</v>
      </c>
      <c r="E327" s="144" t="s">
        <v>199</v>
      </c>
      <c r="F327" s="98">
        <v>508.75</v>
      </c>
      <c r="G327" s="42">
        <v>2</v>
      </c>
      <c r="H327" s="42">
        <v>2</v>
      </c>
      <c r="I327" s="40"/>
      <c r="J327" s="170">
        <f>SUM(H327*F327)</f>
        <v>1017.5</v>
      </c>
      <c r="K327" s="44" t="s">
        <v>84</v>
      </c>
    </row>
    <row r="328" spans="1:11" x14ac:dyDescent="0.25">
      <c r="A328" s="92"/>
      <c r="C328" s="92"/>
      <c r="E328" s="92"/>
      <c r="G328" s="93"/>
      <c r="H328" s="93"/>
      <c r="I328" s="93"/>
      <c r="J328" s="93"/>
      <c r="K328" s="92"/>
    </row>
    <row r="329" spans="1:11" x14ac:dyDescent="0.25">
      <c r="A329" s="79">
        <v>41976</v>
      </c>
      <c r="B329" s="22" t="s">
        <v>197</v>
      </c>
      <c r="C329" s="39" t="s">
        <v>7814</v>
      </c>
      <c r="D329" s="171" t="s">
        <v>8042</v>
      </c>
      <c r="E329" s="144" t="s">
        <v>199</v>
      </c>
      <c r="F329" s="98">
        <v>582.5</v>
      </c>
      <c r="G329" s="42">
        <v>3</v>
      </c>
      <c r="H329" s="42">
        <v>3</v>
      </c>
      <c r="I329" s="40"/>
      <c r="J329" s="170">
        <f>SUM(H329*F329)</f>
        <v>1747.5</v>
      </c>
      <c r="K329" s="44" t="s">
        <v>84</v>
      </c>
    </row>
    <row r="330" spans="1:11" x14ac:dyDescent="0.25">
      <c r="A330" s="92"/>
      <c r="C330" s="92"/>
      <c r="E330" s="92"/>
      <c r="G330" s="93"/>
      <c r="H330" s="93"/>
      <c r="I330" s="93"/>
      <c r="J330" s="93"/>
      <c r="K330" s="92"/>
    </row>
    <row r="331" spans="1:11" x14ac:dyDescent="0.25">
      <c r="A331" s="79">
        <v>41976</v>
      </c>
      <c r="B331" s="22" t="s">
        <v>197</v>
      </c>
      <c r="C331" s="70" t="s">
        <v>7815</v>
      </c>
      <c r="D331" s="171" t="s">
        <v>8041</v>
      </c>
      <c r="E331" s="144" t="s">
        <v>199</v>
      </c>
      <c r="F331" s="98">
        <v>11547.25</v>
      </c>
      <c r="G331" s="99">
        <v>1</v>
      </c>
      <c r="H331" s="150">
        <v>1</v>
      </c>
      <c r="I331" s="144"/>
      <c r="J331" s="148">
        <f>SUM(H331*F331)</f>
        <v>11547.25</v>
      </c>
      <c r="K331" s="44" t="s">
        <v>84</v>
      </c>
    </row>
    <row r="332" spans="1:11" x14ac:dyDescent="0.25">
      <c r="A332" s="92"/>
      <c r="C332" s="92"/>
      <c r="E332" s="92"/>
      <c r="G332" s="92"/>
      <c r="I332" s="92"/>
      <c r="K332" s="92"/>
    </row>
    <row r="333" spans="1:11" x14ac:dyDescent="0.25">
      <c r="A333" s="79">
        <v>41976</v>
      </c>
      <c r="B333" s="22" t="s">
        <v>197</v>
      </c>
      <c r="C333" s="39" t="s">
        <v>7816</v>
      </c>
      <c r="D333" s="171" t="s">
        <v>8040</v>
      </c>
      <c r="E333" s="144" t="s">
        <v>199</v>
      </c>
      <c r="F333" s="98">
        <v>2640</v>
      </c>
      <c r="G333" s="99">
        <v>1</v>
      </c>
      <c r="H333" s="145">
        <v>1</v>
      </c>
      <c r="I333" s="144"/>
      <c r="J333" s="148">
        <f>SUM(H333*F333)</f>
        <v>2640</v>
      </c>
      <c r="K333" s="44" t="s">
        <v>84</v>
      </c>
    </row>
    <row r="334" spans="1:11" x14ac:dyDescent="0.25">
      <c r="A334" s="92"/>
      <c r="C334" s="92"/>
      <c r="E334" s="92"/>
      <c r="G334" s="92"/>
      <c r="I334" s="92"/>
      <c r="K334" s="92"/>
    </row>
    <row r="335" spans="1:11" x14ac:dyDescent="0.25">
      <c r="A335" s="79">
        <v>41976</v>
      </c>
      <c r="B335" s="22" t="s">
        <v>197</v>
      </c>
      <c r="C335" s="39" t="s">
        <v>7817</v>
      </c>
      <c r="D335" s="171" t="s">
        <v>8039</v>
      </c>
      <c r="E335" s="144" t="s">
        <v>199</v>
      </c>
      <c r="F335" s="98">
        <v>1002.75</v>
      </c>
      <c r="G335" s="99">
        <v>3</v>
      </c>
      <c r="H335" s="145">
        <v>3</v>
      </c>
      <c r="I335" s="144"/>
      <c r="J335" s="148">
        <f>SUM(H335*F335)</f>
        <v>3008.25</v>
      </c>
      <c r="K335" s="44" t="s">
        <v>84</v>
      </c>
    </row>
    <row r="336" spans="1:11" x14ac:dyDescent="0.25">
      <c r="A336" s="92"/>
      <c r="C336" s="92"/>
      <c r="E336" s="92"/>
      <c r="G336" s="92"/>
      <c r="I336" s="92"/>
      <c r="K336" s="92"/>
    </row>
    <row r="337" spans="1:11" x14ac:dyDescent="0.25">
      <c r="A337" s="79">
        <v>41976</v>
      </c>
      <c r="B337" s="22" t="s">
        <v>197</v>
      </c>
      <c r="C337" s="39" t="s">
        <v>7818</v>
      </c>
      <c r="D337" s="171" t="s">
        <v>8038</v>
      </c>
      <c r="E337" s="144" t="s">
        <v>199</v>
      </c>
      <c r="F337" s="98">
        <v>508.75</v>
      </c>
      <c r="G337" s="99">
        <v>3</v>
      </c>
      <c r="H337" s="145">
        <v>3</v>
      </c>
      <c r="I337" s="144"/>
      <c r="J337" s="148">
        <f>SUM(H337*F337)</f>
        <v>1526.25</v>
      </c>
      <c r="K337" s="44" t="s">
        <v>84</v>
      </c>
    </row>
    <row r="338" spans="1:11" x14ac:dyDescent="0.25">
      <c r="A338" s="92"/>
      <c r="C338" s="92"/>
      <c r="E338" s="92"/>
      <c r="G338" s="92"/>
      <c r="I338" s="92"/>
      <c r="K338" s="92"/>
    </row>
    <row r="339" spans="1:11" x14ac:dyDescent="0.25">
      <c r="A339" s="79">
        <v>41976</v>
      </c>
      <c r="B339" s="22" t="s">
        <v>197</v>
      </c>
      <c r="C339" s="39" t="s">
        <v>7819</v>
      </c>
      <c r="D339" s="171" t="s">
        <v>8037</v>
      </c>
      <c r="E339" s="144" t="s">
        <v>199</v>
      </c>
      <c r="F339" s="98">
        <v>4532.96</v>
      </c>
      <c r="G339" s="99">
        <v>1</v>
      </c>
      <c r="H339" s="145">
        <v>1</v>
      </c>
      <c r="I339" s="144"/>
      <c r="J339" s="148">
        <f>SUM(H339*F339)</f>
        <v>4532.96</v>
      </c>
      <c r="K339" s="44" t="s">
        <v>84</v>
      </c>
    </row>
    <row r="340" spans="1:11" x14ac:dyDescent="0.25">
      <c r="A340" s="105"/>
      <c r="B340" s="10"/>
      <c r="C340" s="236"/>
      <c r="D340" s="13"/>
      <c r="E340" s="67"/>
      <c r="F340" s="68"/>
      <c r="G340" s="1952" t="s">
        <v>20</v>
      </c>
      <c r="H340" s="1953"/>
      <c r="I340" s="1954"/>
      <c r="J340" s="106">
        <f>SUM(J316:J339)</f>
        <v>294325.09000000008</v>
      </c>
      <c r="K340" s="23"/>
    </row>
    <row r="341" spans="1:11" ht="15.75" x14ac:dyDescent="0.25">
      <c r="A341" s="1923" t="s">
        <v>0</v>
      </c>
      <c r="B341" s="1923"/>
      <c r="C341" s="1923"/>
      <c r="D341" s="1923"/>
      <c r="E341" s="1923"/>
      <c r="F341" s="1923"/>
      <c r="G341" s="1923"/>
      <c r="H341" s="1923"/>
      <c r="I341" s="1923"/>
      <c r="J341" s="1923"/>
      <c r="K341" s="1923"/>
    </row>
    <row r="342" spans="1:11" ht="15.75" x14ac:dyDescent="0.25">
      <c r="A342" s="1"/>
      <c r="B342" s="2"/>
      <c r="C342" s="1924" t="s">
        <v>8252</v>
      </c>
      <c r="D342" s="1924"/>
      <c r="E342" s="1924"/>
      <c r="F342" s="1924"/>
      <c r="G342" s="1924"/>
      <c r="H342" s="1924"/>
      <c r="I342" s="1924"/>
      <c r="J342" s="3"/>
      <c r="K342" s="2" t="s">
        <v>8239</v>
      </c>
    </row>
    <row r="343" spans="1:11" x14ac:dyDescent="0.25">
      <c r="A343" s="1925"/>
      <c r="B343" s="1925"/>
      <c r="C343" s="1925"/>
      <c r="D343" s="1925"/>
      <c r="E343" s="1925"/>
      <c r="F343" s="1925"/>
      <c r="G343" s="1925"/>
      <c r="H343" s="1925"/>
      <c r="I343" s="1925"/>
      <c r="J343" s="1925"/>
      <c r="K343" s="1925"/>
    </row>
    <row r="344" spans="1:11" ht="15.75" x14ac:dyDescent="0.25">
      <c r="A344" s="1924" t="s">
        <v>8218</v>
      </c>
      <c r="B344" s="1924"/>
      <c r="C344" s="1924"/>
      <c r="D344" s="1924"/>
      <c r="E344" s="1924"/>
      <c r="F344" s="1924"/>
      <c r="G344" s="1924"/>
      <c r="H344" s="1924"/>
      <c r="I344" s="1924"/>
      <c r="J344" s="1924"/>
      <c r="K344" s="1924"/>
    </row>
    <row r="345" spans="1:11" x14ac:dyDescent="0.25">
      <c r="A345" s="4"/>
      <c r="B345" s="770"/>
      <c r="C345" s="770"/>
      <c r="D345" s="6"/>
      <c r="E345" s="6"/>
      <c r="F345" s="6"/>
      <c r="G345" s="7"/>
      <c r="H345" s="7"/>
      <c r="I345" s="6"/>
      <c r="J345" s="6"/>
      <c r="K345" s="8"/>
    </row>
    <row r="346" spans="1:11" x14ac:dyDescent="0.25">
      <c r="A346" s="1926" t="s">
        <v>2</v>
      </c>
      <c r="B346" s="1926"/>
      <c r="C346" s="1926"/>
      <c r="D346" s="1926"/>
      <c r="E346" s="1926"/>
      <c r="F346" s="1926"/>
      <c r="G346" s="1926"/>
      <c r="H346" s="1926"/>
      <c r="I346" s="1926"/>
      <c r="J346" s="1926"/>
      <c r="K346" s="1926"/>
    </row>
    <row r="347" spans="1:11" x14ac:dyDescent="0.25">
      <c r="A347" s="9"/>
      <c r="B347" s="10"/>
      <c r="C347" s="11"/>
      <c r="D347" s="12"/>
      <c r="E347" s="12"/>
      <c r="F347" s="13"/>
      <c r="G347" s="14"/>
      <c r="H347" s="14"/>
      <c r="I347" s="12"/>
      <c r="J347" s="12"/>
      <c r="K347" s="11"/>
    </row>
    <row r="348" spans="1:11" x14ac:dyDescent="0.25">
      <c r="A348" s="15" t="s">
        <v>3</v>
      </c>
      <c r="B348" s="16" t="s">
        <v>4</v>
      </c>
      <c r="C348" s="17" t="s">
        <v>5</v>
      </c>
      <c r="D348" s="16" t="s">
        <v>6</v>
      </c>
      <c r="E348" s="16" t="s">
        <v>7</v>
      </c>
      <c r="F348" s="16" t="s">
        <v>8</v>
      </c>
      <c r="G348" s="18" t="s">
        <v>9</v>
      </c>
      <c r="H348" s="18" t="s">
        <v>10</v>
      </c>
      <c r="I348" s="19" t="s">
        <v>11</v>
      </c>
      <c r="J348" s="20" t="s">
        <v>12</v>
      </c>
      <c r="K348" s="17" t="s">
        <v>13</v>
      </c>
    </row>
    <row r="349" spans="1:11" x14ac:dyDescent="0.25">
      <c r="A349" s="139"/>
      <c r="B349" s="22"/>
      <c r="C349" s="44"/>
      <c r="D349" s="24" t="s">
        <v>14</v>
      </c>
      <c r="E349" s="140" t="s">
        <v>15</v>
      </c>
      <c r="F349" s="24" t="s">
        <v>16</v>
      </c>
      <c r="G349" s="25" t="s">
        <v>17</v>
      </c>
      <c r="H349" s="26" t="s">
        <v>18</v>
      </c>
      <c r="I349" s="17" t="s">
        <v>19</v>
      </c>
      <c r="J349" s="24" t="s">
        <v>16</v>
      </c>
      <c r="K349" s="44"/>
    </row>
    <row r="350" spans="1:11" x14ac:dyDescent="0.25">
      <c r="A350" s="775"/>
      <c r="B350" s="632"/>
      <c r="C350" s="631"/>
      <c r="D350" s="632"/>
      <c r="E350" s="631"/>
      <c r="F350" s="32"/>
      <c r="G350" s="1966" t="s">
        <v>353</v>
      </c>
      <c r="H350" s="1967"/>
      <c r="I350" s="1968"/>
      <c r="J350" s="774">
        <f>J340</f>
        <v>294325.09000000008</v>
      </c>
      <c r="K350" s="634"/>
    </row>
    <row r="351" spans="1:11" x14ac:dyDescent="0.25">
      <c r="A351" s="79">
        <v>41976</v>
      </c>
      <c r="B351" s="22" t="s">
        <v>197</v>
      </c>
      <c r="C351" s="70" t="s">
        <v>7820</v>
      </c>
      <c r="D351" s="171" t="s">
        <v>8036</v>
      </c>
      <c r="E351" s="144" t="s">
        <v>199</v>
      </c>
      <c r="F351" s="98">
        <v>10860.36</v>
      </c>
      <c r="G351" s="99">
        <v>1</v>
      </c>
      <c r="H351" s="145">
        <v>1</v>
      </c>
      <c r="I351" s="144"/>
      <c r="J351" s="148">
        <f>SUM(H351*F351)</f>
        <v>10860.36</v>
      </c>
      <c r="K351" s="44" t="s">
        <v>84</v>
      </c>
    </row>
    <row r="352" spans="1:11" x14ac:dyDescent="0.25">
      <c r="A352" s="92"/>
      <c r="C352" s="92"/>
      <c r="E352" s="92"/>
      <c r="G352" s="92"/>
      <c r="I352" s="92"/>
      <c r="K352" s="92"/>
    </row>
    <row r="353" spans="1:11" x14ac:dyDescent="0.25">
      <c r="A353" s="79">
        <v>41976</v>
      </c>
      <c r="B353" s="22" t="s">
        <v>197</v>
      </c>
      <c r="C353" s="70" t="s">
        <v>7821</v>
      </c>
      <c r="D353" s="171" t="s">
        <v>8035</v>
      </c>
      <c r="E353" s="144" t="s">
        <v>199</v>
      </c>
      <c r="F353" s="98">
        <v>1135.6500000000001</v>
      </c>
      <c r="G353" s="99">
        <v>1</v>
      </c>
      <c r="H353" s="145">
        <v>1</v>
      </c>
      <c r="I353" s="144"/>
      <c r="J353" s="148">
        <f>SUM(H353*F353)</f>
        <v>1135.6500000000001</v>
      </c>
      <c r="K353" s="44" t="s">
        <v>84</v>
      </c>
    </row>
    <row r="354" spans="1:11" x14ac:dyDescent="0.25">
      <c r="A354" s="92"/>
      <c r="C354" s="92"/>
      <c r="E354" s="92"/>
      <c r="G354" s="92"/>
      <c r="I354" s="92"/>
      <c r="K354" s="92"/>
    </row>
    <row r="355" spans="1:11" x14ac:dyDescent="0.25">
      <c r="A355" s="79">
        <v>41976</v>
      </c>
      <c r="B355" s="22" t="s">
        <v>197</v>
      </c>
      <c r="C355" s="39" t="s">
        <v>7822</v>
      </c>
      <c r="D355" s="171" t="s">
        <v>8034</v>
      </c>
      <c r="E355" s="144" t="s">
        <v>199</v>
      </c>
      <c r="F355" s="98">
        <v>712.25</v>
      </c>
      <c r="G355" s="99">
        <v>3</v>
      </c>
      <c r="H355" s="145">
        <v>3</v>
      </c>
      <c r="I355" s="144"/>
      <c r="J355" s="148">
        <f>SUM(H355*F355)</f>
        <v>2136.75</v>
      </c>
      <c r="K355" s="44" t="s">
        <v>84</v>
      </c>
    </row>
    <row r="356" spans="1:11" x14ac:dyDescent="0.25">
      <c r="A356" s="92"/>
      <c r="C356" s="92"/>
      <c r="E356" s="92"/>
      <c r="G356" s="92"/>
      <c r="I356" s="92"/>
      <c r="K356" s="92"/>
    </row>
    <row r="357" spans="1:11" x14ac:dyDescent="0.25">
      <c r="A357" s="79">
        <v>41976</v>
      </c>
      <c r="B357" s="22" t="s">
        <v>197</v>
      </c>
      <c r="C357" s="39" t="s">
        <v>7823</v>
      </c>
      <c r="D357" s="171" t="s">
        <v>8033</v>
      </c>
      <c r="E357" s="144" t="s">
        <v>199</v>
      </c>
      <c r="F357" s="98">
        <v>5855.74</v>
      </c>
      <c r="G357" s="99">
        <v>1</v>
      </c>
      <c r="H357" s="145">
        <v>1</v>
      </c>
      <c r="I357" s="144"/>
      <c r="J357" s="148">
        <f>SUM(H357*F357)</f>
        <v>5855.74</v>
      </c>
      <c r="K357" s="44" t="s">
        <v>84</v>
      </c>
    </row>
    <row r="358" spans="1:11" x14ac:dyDescent="0.25">
      <c r="A358" s="92"/>
      <c r="C358" s="92"/>
      <c r="E358" s="92"/>
      <c r="G358" s="92"/>
      <c r="I358" s="92"/>
      <c r="K358" s="92"/>
    </row>
    <row r="359" spans="1:11" x14ac:dyDescent="0.25">
      <c r="A359" s="79">
        <v>41976</v>
      </c>
      <c r="B359" s="22" t="s">
        <v>197</v>
      </c>
      <c r="C359" s="39" t="s">
        <v>7824</v>
      </c>
      <c r="D359" s="171" t="s">
        <v>8032</v>
      </c>
      <c r="E359" s="144" t="s">
        <v>199</v>
      </c>
      <c r="F359" s="98">
        <v>601.25</v>
      </c>
      <c r="G359" s="99">
        <v>2</v>
      </c>
      <c r="H359" s="145">
        <v>2</v>
      </c>
      <c r="I359" s="144"/>
      <c r="J359" s="148">
        <f>SUM(H359*F359)</f>
        <v>1202.5</v>
      </c>
      <c r="K359" s="44" t="s">
        <v>84</v>
      </c>
    </row>
    <row r="360" spans="1:11" x14ac:dyDescent="0.25">
      <c r="A360" s="92"/>
      <c r="C360" s="92"/>
      <c r="E360" s="92"/>
      <c r="G360" s="92"/>
      <c r="H360" s="93"/>
      <c r="I360" s="92"/>
      <c r="J360" s="93"/>
      <c r="K360" s="92"/>
    </row>
    <row r="361" spans="1:11" x14ac:dyDescent="0.25">
      <c r="A361" s="79">
        <v>41976</v>
      </c>
      <c r="B361" s="22" t="s">
        <v>197</v>
      </c>
      <c r="C361" s="39" t="s">
        <v>7825</v>
      </c>
      <c r="D361" s="171" t="s">
        <v>8031</v>
      </c>
      <c r="E361" s="144" t="s">
        <v>199</v>
      </c>
      <c r="F361" s="98">
        <v>508.75</v>
      </c>
      <c r="G361" s="42">
        <v>3</v>
      </c>
      <c r="H361" s="42">
        <v>3</v>
      </c>
      <c r="I361" s="40"/>
      <c r="J361" s="170">
        <f>SUM(H361*F361)</f>
        <v>1526.25</v>
      </c>
      <c r="K361" s="44" t="s">
        <v>84</v>
      </c>
    </row>
    <row r="362" spans="1:11" x14ac:dyDescent="0.25">
      <c r="A362" s="92"/>
      <c r="C362" s="92"/>
      <c r="E362" s="92"/>
      <c r="G362" s="93"/>
      <c r="H362" s="93"/>
      <c r="I362" s="93"/>
      <c r="J362" s="93"/>
      <c r="K362" s="92"/>
    </row>
    <row r="363" spans="1:11" x14ac:dyDescent="0.25">
      <c r="A363" s="79">
        <v>41976</v>
      </c>
      <c r="B363" s="100" t="s">
        <v>197</v>
      </c>
      <c r="C363" s="70" t="s">
        <v>7826</v>
      </c>
      <c r="D363" s="45" t="s">
        <v>8030</v>
      </c>
      <c r="E363" s="144" t="s">
        <v>199</v>
      </c>
      <c r="F363" s="98">
        <v>3972.16</v>
      </c>
      <c r="G363" s="99">
        <v>1</v>
      </c>
      <c r="H363" s="42">
        <v>1</v>
      </c>
      <c r="I363" s="144"/>
      <c r="J363" s="43">
        <f>SUM(H363*F363)</f>
        <v>3972.16</v>
      </c>
      <c r="K363" s="44" t="s">
        <v>84</v>
      </c>
    </row>
    <row r="364" spans="1:11" x14ac:dyDescent="0.25">
      <c r="A364" s="92"/>
      <c r="C364" s="92"/>
      <c r="E364" s="92"/>
      <c r="G364" s="92"/>
      <c r="H364" s="93"/>
      <c r="I364" s="92"/>
      <c r="J364" s="93"/>
      <c r="K364" s="92"/>
    </row>
    <row r="365" spans="1:11" x14ac:dyDescent="0.25">
      <c r="A365" s="79">
        <v>41976</v>
      </c>
      <c r="B365" s="100" t="s">
        <v>197</v>
      </c>
      <c r="C365" s="70" t="s">
        <v>7827</v>
      </c>
      <c r="D365" s="45" t="s">
        <v>8029</v>
      </c>
      <c r="E365" s="144" t="s">
        <v>199</v>
      </c>
      <c r="F365" s="98">
        <v>647.5</v>
      </c>
      <c r="G365" s="99">
        <v>2</v>
      </c>
      <c r="H365" s="150">
        <v>2</v>
      </c>
      <c r="I365" s="144"/>
      <c r="J365" s="43">
        <f>SUM(H365*F365)</f>
        <v>1295</v>
      </c>
      <c r="K365" s="44" t="s">
        <v>84</v>
      </c>
    </row>
    <row r="366" spans="1:11" x14ac:dyDescent="0.25">
      <c r="A366" s="92"/>
      <c r="C366" s="92"/>
      <c r="E366" s="92"/>
      <c r="G366" s="92"/>
      <c r="I366" s="92"/>
      <c r="K366" s="92"/>
    </row>
    <row r="367" spans="1:11" x14ac:dyDescent="0.25">
      <c r="A367" s="79">
        <v>41976</v>
      </c>
      <c r="B367" s="100" t="s">
        <v>197</v>
      </c>
      <c r="C367" s="39" t="s">
        <v>7828</v>
      </c>
      <c r="D367" s="45" t="s">
        <v>8028</v>
      </c>
      <c r="E367" s="144" t="s">
        <v>199</v>
      </c>
      <c r="F367" s="98">
        <v>2970</v>
      </c>
      <c r="G367" s="99">
        <v>1</v>
      </c>
      <c r="H367" s="150">
        <v>1</v>
      </c>
      <c r="I367" s="144"/>
      <c r="J367" s="86">
        <f>SUM(H367*F367)</f>
        <v>2970</v>
      </c>
      <c r="K367" s="44" t="s">
        <v>84</v>
      </c>
    </row>
    <row r="368" spans="1:11" x14ac:dyDescent="0.25">
      <c r="A368" s="92"/>
      <c r="C368" s="92"/>
      <c r="E368" s="92"/>
      <c r="G368" s="92"/>
      <c r="I368" s="92"/>
      <c r="K368" s="92"/>
    </row>
    <row r="369" spans="1:11" x14ac:dyDescent="0.25">
      <c r="A369" s="79">
        <v>41976</v>
      </c>
      <c r="B369" s="100" t="s">
        <v>197</v>
      </c>
      <c r="C369" s="39" t="s">
        <v>7829</v>
      </c>
      <c r="D369" s="45" t="s">
        <v>8027</v>
      </c>
      <c r="E369" s="144" t="s">
        <v>199</v>
      </c>
      <c r="F369" s="98">
        <v>8804.4</v>
      </c>
      <c r="G369" s="99">
        <v>1</v>
      </c>
      <c r="H369" s="150">
        <v>1</v>
      </c>
      <c r="I369" s="144"/>
      <c r="J369" s="86">
        <f>SUM(H369*F369)</f>
        <v>8804.4</v>
      </c>
      <c r="K369" s="44" t="s">
        <v>84</v>
      </c>
    </row>
    <row r="370" spans="1:11" x14ac:dyDescent="0.25">
      <c r="A370" s="92"/>
      <c r="C370" s="92"/>
      <c r="E370" s="92"/>
      <c r="G370" s="92"/>
      <c r="I370" s="92"/>
      <c r="K370" s="92"/>
    </row>
    <row r="371" spans="1:11" x14ac:dyDescent="0.25">
      <c r="A371" s="79">
        <v>41976</v>
      </c>
      <c r="B371" s="100" t="s">
        <v>197</v>
      </c>
      <c r="C371" s="39" t="s">
        <v>7830</v>
      </c>
      <c r="D371" s="45" t="s">
        <v>8026</v>
      </c>
      <c r="E371" s="144" t="s">
        <v>199</v>
      </c>
      <c r="F371" s="98">
        <v>1028.5999999999999</v>
      </c>
      <c r="G371" s="99">
        <v>1</v>
      </c>
      <c r="H371" s="150">
        <v>1</v>
      </c>
      <c r="I371" s="144"/>
      <c r="J371" s="86">
        <f>SUM(H371*F371)</f>
        <v>1028.5999999999999</v>
      </c>
      <c r="K371" s="44" t="s">
        <v>84</v>
      </c>
    </row>
    <row r="372" spans="1:11" x14ac:dyDescent="0.25">
      <c r="A372" s="92"/>
      <c r="C372" s="92"/>
      <c r="E372" s="92"/>
      <c r="G372" s="92"/>
      <c r="I372" s="92"/>
      <c r="K372" s="92"/>
    </row>
    <row r="373" spans="1:11" x14ac:dyDescent="0.25">
      <c r="A373" s="79">
        <v>41976</v>
      </c>
      <c r="B373" s="100" t="s">
        <v>197</v>
      </c>
      <c r="C373" s="39" t="s">
        <v>7831</v>
      </c>
      <c r="D373" s="45" t="s">
        <v>8025</v>
      </c>
      <c r="E373" s="144" t="s">
        <v>199</v>
      </c>
      <c r="F373" s="98">
        <v>545.75</v>
      </c>
      <c r="G373" s="99">
        <v>2</v>
      </c>
      <c r="H373" s="150">
        <v>2</v>
      </c>
      <c r="I373" s="144"/>
      <c r="J373" s="86">
        <f>SUM(H373*F373)</f>
        <v>1091.5</v>
      </c>
      <c r="K373" s="44" t="s">
        <v>84</v>
      </c>
    </row>
    <row r="374" spans="1:11" x14ac:dyDescent="0.25">
      <c r="A374" s="105"/>
      <c r="B374" s="10"/>
      <c r="C374" s="236"/>
      <c r="D374" s="13"/>
      <c r="E374" s="67"/>
      <c r="F374" s="68"/>
      <c r="G374" s="1952" t="s">
        <v>20</v>
      </c>
      <c r="H374" s="1953"/>
      <c r="I374" s="1954"/>
      <c r="J374" s="106">
        <f>SUM(J350:J373)</f>
        <v>336204.00000000006</v>
      </c>
      <c r="K374" s="23"/>
    </row>
    <row r="375" spans="1:11" ht="15.75" x14ac:dyDescent="0.25">
      <c r="A375" s="1923" t="s">
        <v>0</v>
      </c>
      <c r="B375" s="1923"/>
      <c r="C375" s="1923"/>
      <c r="D375" s="1923"/>
      <c r="E375" s="1923"/>
      <c r="F375" s="1923"/>
      <c r="G375" s="1923"/>
      <c r="H375" s="1923"/>
      <c r="I375" s="1923"/>
      <c r="J375" s="1923"/>
      <c r="K375" s="1923"/>
    </row>
    <row r="376" spans="1:11" ht="15.75" x14ac:dyDescent="0.25">
      <c r="A376" s="1"/>
      <c r="B376" s="2"/>
      <c r="C376" s="1924" t="s">
        <v>8252</v>
      </c>
      <c r="D376" s="1924"/>
      <c r="E376" s="1924"/>
      <c r="F376" s="1924"/>
      <c r="G376" s="1924"/>
      <c r="H376" s="1924"/>
      <c r="I376" s="1924"/>
      <c r="J376" s="3"/>
      <c r="K376" s="2" t="s">
        <v>8238</v>
      </c>
    </row>
    <row r="377" spans="1:11" x14ac:dyDescent="0.25">
      <c r="A377" s="1925"/>
      <c r="B377" s="1925"/>
      <c r="C377" s="1925"/>
      <c r="D377" s="1925"/>
      <c r="E377" s="1925"/>
      <c r="F377" s="1925"/>
      <c r="G377" s="1925"/>
      <c r="H377" s="1925"/>
      <c r="I377" s="1925"/>
      <c r="J377" s="1925"/>
      <c r="K377" s="1925"/>
    </row>
    <row r="378" spans="1:11" ht="15.75" x14ac:dyDescent="0.25">
      <c r="A378" s="1924" t="s">
        <v>8218</v>
      </c>
      <c r="B378" s="1924"/>
      <c r="C378" s="1924"/>
      <c r="D378" s="1924"/>
      <c r="E378" s="1924"/>
      <c r="F378" s="1924"/>
      <c r="G378" s="1924"/>
      <c r="H378" s="1924"/>
      <c r="I378" s="1924"/>
      <c r="J378" s="1924"/>
      <c r="K378" s="1924"/>
    </row>
    <row r="379" spans="1:11" x14ac:dyDescent="0.25">
      <c r="A379" s="4"/>
      <c r="B379" s="770"/>
      <c r="C379" s="770"/>
      <c r="D379" s="6"/>
      <c r="E379" s="6"/>
      <c r="F379" s="6"/>
      <c r="G379" s="7"/>
      <c r="H379" s="7"/>
      <c r="I379" s="6"/>
      <c r="J379" s="6"/>
      <c r="K379" s="8"/>
    </row>
    <row r="380" spans="1:11" x14ac:dyDescent="0.25">
      <c r="A380" s="1926" t="s">
        <v>2</v>
      </c>
      <c r="B380" s="1926"/>
      <c r="C380" s="1926"/>
      <c r="D380" s="1926"/>
      <c r="E380" s="1926"/>
      <c r="F380" s="1926"/>
      <c r="G380" s="1926"/>
      <c r="H380" s="1926"/>
      <c r="I380" s="1926"/>
      <c r="J380" s="1926"/>
      <c r="K380" s="1926"/>
    </row>
    <row r="381" spans="1:11" x14ac:dyDescent="0.25">
      <c r="A381" s="9"/>
      <c r="B381" s="10"/>
      <c r="C381" s="11"/>
      <c r="D381" s="12"/>
      <c r="E381" s="12"/>
      <c r="F381" s="13"/>
      <c r="G381" s="14"/>
      <c r="H381" s="14"/>
      <c r="I381" s="12"/>
      <c r="J381" s="12"/>
      <c r="K381" s="11"/>
    </row>
    <row r="382" spans="1:11" x14ac:dyDescent="0.25">
      <c r="A382" s="15" t="s">
        <v>3</v>
      </c>
      <c r="B382" s="16" t="s">
        <v>4</v>
      </c>
      <c r="C382" s="17" t="s">
        <v>5</v>
      </c>
      <c r="D382" s="16" t="s">
        <v>6</v>
      </c>
      <c r="E382" s="16" t="s">
        <v>7</v>
      </c>
      <c r="F382" s="16" t="s">
        <v>8</v>
      </c>
      <c r="G382" s="18" t="s">
        <v>9</v>
      </c>
      <c r="H382" s="18" t="s">
        <v>10</v>
      </c>
      <c r="I382" s="19" t="s">
        <v>11</v>
      </c>
      <c r="J382" s="20" t="s">
        <v>12</v>
      </c>
      <c r="K382" s="17" t="s">
        <v>13</v>
      </c>
    </row>
    <row r="383" spans="1:11" x14ac:dyDescent="0.25">
      <c r="A383" s="139"/>
      <c r="B383" s="22"/>
      <c r="C383" s="44"/>
      <c r="D383" s="24" t="s">
        <v>14</v>
      </c>
      <c r="E383" s="140" t="s">
        <v>15</v>
      </c>
      <c r="F383" s="24" t="s">
        <v>16</v>
      </c>
      <c r="G383" s="25" t="s">
        <v>17</v>
      </c>
      <c r="H383" s="26" t="s">
        <v>18</v>
      </c>
      <c r="I383" s="17" t="s">
        <v>19</v>
      </c>
      <c r="J383" s="24" t="s">
        <v>16</v>
      </c>
      <c r="K383" s="44"/>
    </row>
    <row r="384" spans="1:11" x14ac:dyDescent="0.25">
      <c r="A384" s="775"/>
      <c r="B384" s="632"/>
      <c r="C384" s="631"/>
      <c r="D384" s="632"/>
      <c r="E384" s="631"/>
      <c r="F384" s="32"/>
      <c r="G384" s="1966" t="s">
        <v>353</v>
      </c>
      <c r="H384" s="1967"/>
      <c r="I384" s="1968"/>
      <c r="J384" s="774">
        <f>J374</f>
        <v>336204.00000000006</v>
      </c>
      <c r="K384" s="634"/>
    </row>
    <row r="385" spans="1:11" x14ac:dyDescent="0.25">
      <c r="A385" s="79">
        <v>41976</v>
      </c>
      <c r="B385" s="100" t="s">
        <v>197</v>
      </c>
      <c r="C385" s="39" t="s">
        <v>7832</v>
      </c>
      <c r="D385" s="45" t="s">
        <v>8024</v>
      </c>
      <c r="E385" s="144" t="s">
        <v>199</v>
      </c>
      <c r="F385" s="98">
        <v>4493.12</v>
      </c>
      <c r="G385" s="99">
        <v>1</v>
      </c>
      <c r="H385" s="150">
        <v>1</v>
      </c>
      <c r="I385" s="144"/>
      <c r="J385" s="86">
        <f>SUM(H385*F385)</f>
        <v>4493.12</v>
      </c>
      <c r="K385" s="44" t="s">
        <v>84</v>
      </c>
    </row>
    <row r="386" spans="1:11" x14ac:dyDescent="0.25">
      <c r="A386" s="92"/>
      <c r="C386" s="92"/>
      <c r="E386" s="92"/>
      <c r="G386" s="92"/>
      <c r="I386" s="92"/>
      <c r="K386" s="92"/>
    </row>
    <row r="387" spans="1:11" x14ac:dyDescent="0.25">
      <c r="A387" s="79">
        <v>41976</v>
      </c>
      <c r="B387" s="22" t="s">
        <v>197</v>
      </c>
      <c r="C387" s="39" t="s">
        <v>7833</v>
      </c>
      <c r="D387" s="171" t="s">
        <v>8023</v>
      </c>
      <c r="E387" s="144" t="s">
        <v>199</v>
      </c>
      <c r="F387" s="255">
        <v>1230.25</v>
      </c>
      <c r="G387" s="99">
        <v>1</v>
      </c>
      <c r="H387" s="145">
        <v>1</v>
      </c>
      <c r="I387" s="144"/>
      <c r="J387" s="148">
        <f>SUM(H387*F387)</f>
        <v>1230.25</v>
      </c>
      <c r="K387" s="44" t="s">
        <v>84</v>
      </c>
    </row>
    <row r="388" spans="1:11" x14ac:dyDescent="0.25">
      <c r="A388" s="92"/>
      <c r="C388" s="92"/>
      <c r="E388" s="92"/>
      <c r="G388" s="92"/>
      <c r="I388" s="92"/>
      <c r="K388" s="92"/>
    </row>
    <row r="389" spans="1:11" x14ac:dyDescent="0.25">
      <c r="A389" s="79">
        <v>41976</v>
      </c>
      <c r="B389" s="22" t="s">
        <v>197</v>
      </c>
      <c r="C389" s="39" t="s">
        <v>7834</v>
      </c>
      <c r="D389" s="171" t="s">
        <v>8022</v>
      </c>
      <c r="E389" s="144" t="s">
        <v>199</v>
      </c>
      <c r="F389" s="255">
        <v>508.75</v>
      </c>
      <c r="G389" s="99">
        <v>2</v>
      </c>
      <c r="H389" s="145">
        <v>2</v>
      </c>
      <c r="I389" s="144"/>
      <c r="J389" s="148">
        <f>SUM(H389*F389)</f>
        <v>1017.5</v>
      </c>
      <c r="K389" s="44" t="s">
        <v>84</v>
      </c>
    </row>
    <row r="390" spans="1:11" x14ac:dyDescent="0.25">
      <c r="A390" s="92"/>
      <c r="C390" s="92"/>
      <c r="E390" s="92"/>
      <c r="G390" s="92"/>
      <c r="I390" s="92"/>
      <c r="K390" s="92"/>
    </row>
    <row r="391" spans="1:11" x14ac:dyDescent="0.25">
      <c r="A391" s="79">
        <v>41976</v>
      </c>
      <c r="B391" s="22" t="s">
        <v>197</v>
      </c>
      <c r="C391" s="39" t="s">
        <v>7835</v>
      </c>
      <c r="D391" s="171" t="s">
        <v>8021</v>
      </c>
      <c r="E391" s="144" t="s">
        <v>199</v>
      </c>
      <c r="F391" s="255">
        <v>592</v>
      </c>
      <c r="G391" s="99">
        <v>2</v>
      </c>
      <c r="H391" s="145">
        <v>2</v>
      </c>
      <c r="I391" s="144"/>
      <c r="J391" s="148">
        <f>SUM(H391*F391)</f>
        <v>1184</v>
      </c>
      <c r="K391" s="44" t="s">
        <v>84</v>
      </c>
    </row>
    <row r="392" spans="1:11" x14ac:dyDescent="0.25">
      <c r="A392" s="92"/>
      <c r="C392" s="92"/>
      <c r="E392" s="92"/>
      <c r="G392" s="92"/>
      <c r="I392" s="92"/>
      <c r="K392" s="92"/>
    </row>
    <row r="393" spans="1:11" x14ac:dyDescent="0.25">
      <c r="A393" s="79">
        <v>41976</v>
      </c>
      <c r="B393" s="22" t="s">
        <v>197</v>
      </c>
      <c r="C393" s="39" t="s">
        <v>7836</v>
      </c>
      <c r="D393" s="171" t="s">
        <v>8020</v>
      </c>
      <c r="E393" s="144" t="s">
        <v>199</v>
      </c>
      <c r="F393" s="98">
        <v>1846.3</v>
      </c>
      <c r="G393" s="99">
        <v>1</v>
      </c>
      <c r="H393" s="150">
        <v>1</v>
      </c>
      <c r="I393" s="144"/>
      <c r="J393" s="148">
        <f>SUM(H393*F393)</f>
        <v>1846.3</v>
      </c>
      <c r="K393" s="44" t="s">
        <v>84</v>
      </c>
    </row>
    <row r="394" spans="1:11" x14ac:dyDescent="0.25">
      <c r="A394" s="92"/>
      <c r="C394" s="92"/>
      <c r="E394" s="92"/>
      <c r="G394" s="92"/>
      <c r="I394" s="93"/>
      <c r="J394" s="93"/>
      <c r="K394" s="92"/>
    </row>
    <row r="395" spans="1:11" x14ac:dyDescent="0.25">
      <c r="A395" s="79">
        <v>41976</v>
      </c>
      <c r="B395" s="22" t="s">
        <v>197</v>
      </c>
      <c r="C395" s="39" t="s">
        <v>7837</v>
      </c>
      <c r="D395" s="171" t="s">
        <v>8019</v>
      </c>
      <c r="E395" s="144" t="s">
        <v>199</v>
      </c>
      <c r="F395" s="98">
        <v>4849.7700000000004</v>
      </c>
      <c r="G395" s="42">
        <v>1</v>
      </c>
      <c r="H395" s="42">
        <v>1</v>
      </c>
      <c r="I395" s="40"/>
      <c r="J395" s="170">
        <f>SUM(H395*F395)</f>
        <v>4849.7700000000004</v>
      </c>
      <c r="K395" s="44" t="s">
        <v>84</v>
      </c>
    </row>
    <row r="396" spans="1:11" x14ac:dyDescent="0.25">
      <c r="A396" s="92"/>
      <c r="C396" s="92"/>
      <c r="E396" s="92"/>
      <c r="G396" s="93"/>
      <c r="H396" s="93"/>
      <c r="I396" s="93"/>
      <c r="J396" s="93"/>
      <c r="K396" s="92"/>
    </row>
    <row r="397" spans="1:11" x14ac:dyDescent="0.25">
      <c r="A397" s="79">
        <v>41976</v>
      </c>
      <c r="B397" s="22" t="s">
        <v>197</v>
      </c>
      <c r="C397" s="39" t="s">
        <v>7838</v>
      </c>
      <c r="D397" s="171" t="s">
        <v>8018</v>
      </c>
      <c r="E397" s="144" t="s">
        <v>199</v>
      </c>
      <c r="F397" s="98">
        <v>4110.32</v>
      </c>
      <c r="G397" s="42">
        <v>1</v>
      </c>
      <c r="H397" s="42">
        <v>1</v>
      </c>
      <c r="I397" s="40"/>
      <c r="J397" s="170">
        <f>SUM(H397*F397)</f>
        <v>4110.32</v>
      </c>
      <c r="K397" s="44" t="s">
        <v>84</v>
      </c>
    </row>
    <row r="398" spans="1:11" x14ac:dyDescent="0.25">
      <c r="A398" s="92"/>
      <c r="C398" s="92"/>
      <c r="E398" s="92"/>
      <c r="G398" s="93"/>
      <c r="H398" s="93"/>
      <c r="I398" s="93"/>
      <c r="J398" s="93"/>
      <c r="K398" s="92"/>
    </row>
    <row r="399" spans="1:11" x14ac:dyDescent="0.25">
      <c r="A399" s="79">
        <v>41976</v>
      </c>
      <c r="B399" s="22" t="s">
        <v>197</v>
      </c>
      <c r="C399" s="39" t="s">
        <v>7839</v>
      </c>
      <c r="D399" s="171" t="s">
        <v>8017</v>
      </c>
      <c r="E399" s="144" t="s">
        <v>199</v>
      </c>
      <c r="F399" s="98">
        <v>527.25</v>
      </c>
      <c r="G399" s="99">
        <v>3</v>
      </c>
      <c r="H399" s="145">
        <v>3</v>
      </c>
      <c r="I399" s="144"/>
      <c r="J399" s="148">
        <f>SUM(H399*F399)</f>
        <v>1581.75</v>
      </c>
      <c r="K399" s="44" t="s">
        <v>84</v>
      </c>
    </row>
    <row r="400" spans="1:11" x14ac:dyDescent="0.25">
      <c r="A400" s="92"/>
      <c r="C400" s="92"/>
      <c r="E400" s="92"/>
      <c r="G400" s="92"/>
      <c r="I400" s="92"/>
      <c r="K400" s="92"/>
    </row>
    <row r="401" spans="1:11" x14ac:dyDescent="0.25">
      <c r="A401" s="79">
        <v>41976</v>
      </c>
      <c r="B401" s="22" t="s">
        <v>197</v>
      </c>
      <c r="C401" s="39" t="s">
        <v>7840</v>
      </c>
      <c r="D401" s="171" t="s">
        <v>8016</v>
      </c>
      <c r="E401" s="144" t="s">
        <v>199</v>
      </c>
      <c r="F401" s="255">
        <v>12012</v>
      </c>
      <c r="G401" s="99">
        <v>1</v>
      </c>
      <c r="H401" s="145">
        <v>1</v>
      </c>
      <c r="I401" s="144"/>
      <c r="J401" s="148">
        <f>SUM(H401*F401)</f>
        <v>12012</v>
      </c>
      <c r="K401" s="44" t="s">
        <v>84</v>
      </c>
    </row>
    <row r="402" spans="1:11" x14ac:dyDescent="0.25">
      <c r="A402" s="92"/>
      <c r="C402" s="92"/>
      <c r="E402" s="92"/>
      <c r="G402" s="92"/>
      <c r="I402" s="92"/>
      <c r="K402" s="92"/>
    </row>
    <row r="403" spans="1:11" x14ac:dyDescent="0.25">
      <c r="A403" s="79">
        <v>41976</v>
      </c>
      <c r="B403" s="22" t="s">
        <v>197</v>
      </c>
      <c r="C403" s="70" t="s">
        <v>7867</v>
      </c>
      <c r="D403" s="171" t="s">
        <v>8015</v>
      </c>
      <c r="E403" s="144" t="s">
        <v>199</v>
      </c>
      <c r="F403" s="255">
        <v>832.5</v>
      </c>
      <c r="G403" s="99">
        <v>1</v>
      </c>
      <c r="H403" s="145">
        <v>1</v>
      </c>
      <c r="I403" s="144"/>
      <c r="J403" s="148">
        <f>SUM(H403*F403)</f>
        <v>832.5</v>
      </c>
      <c r="K403" s="44" t="s">
        <v>84</v>
      </c>
    </row>
    <row r="404" spans="1:11" x14ac:dyDescent="0.25">
      <c r="A404" s="92"/>
      <c r="C404" s="92"/>
      <c r="E404" s="92"/>
      <c r="G404" s="92"/>
      <c r="I404" s="92"/>
      <c r="K404" s="92"/>
    </row>
    <row r="405" spans="1:11" x14ac:dyDescent="0.25">
      <c r="A405" s="79">
        <v>41976</v>
      </c>
      <c r="B405" s="22" t="s">
        <v>197</v>
      </c>
      <c r="C405" s="39" t="s">
        <v>7841</v>
      </c>
      <c r="D405" s="171" t="s">
        <v>8014</v>
      </c>
      <c r="E405" s="144" t="s">
        <v>199</v>
      </c>
      <c r="F405" s="255">
        <v>508.75</v>
      </c>
      <c r="G405" s="99">
        <v>3</v>
      </c>
      <c r="H405" s="145">
        <v>3</v>
      </c>
      <c r="I405" s="144"/>
      <c r="J405" s="148">
        <f>SUM(H405*F405)</f>
        <v>1526.25</v>
      </c>
      <c r="K405" s="44" t="s">
        <v>84</v>
      </c>
    </row>
    <row r="406" spans="1:11" x14ac:dyDescent="0.25">
      <c r="A406" s="92"/>
      <c r="C406" s="92"/>
      <c r="E406" s="92"/>
      <c r="G406" s="92"/>
      <c r="I406" s="92"/>
      <c r="K406" s="92"/>
    </row>
    <row r="407" spans="1:11" x14ac:dyDescent="0.25">
      <c r="A407" s="79">
        <v>41976</v>
      </c>
      <c r="B407" s="22" t="s">
        <v>197</v>
      </c>
      <c r="C407" s="70" t="s">
        <v>7842</v>
      </c>
      <c r="D407" s="171" t="s">
        <v>8013</v>
      </c>
      <c r="E407" s="144" t="s">
        <v>199</v>
      </c>
      <c r="F407" s="255">
        <v>5261.87</v>
      </c>
      <c r="G407" s="99">
        <v>1</v>
      </c>
      <c r="H407" s="145">
        <v>1</v>
      </c>
      <c r="I407" s="144"/>
      <c r="J407" s="148">
        <f>SUM(H407*F407)</f>
        <v>5261.87</v>
      </c>
      <c r="K407" s="44" t="s">
        <v>84</v>
      </c>
    </row>
    <row r="408" spans="1:11" x14ac:dyDescent="0.25">
      <c r="A408" s="105"/>
      <c r="B408" s="10"/>
      <c r="C408" s="236"/>
      <c r="D408" s="13"/>
      <c r="E408" s="67"/>
      <c r="F408" s="68"/>
      <c r="G408" s="1952" t="s">
        <v>20</v>
      </c>
      <c r="H408" s="1953"/>
      <c r="I408" s="1954"/>
      <c r="J408" s="106">
        <f>SUM(J384:J407)</f>
        <v>376149.63000000006</v>
      </c>
      <c r="K408" s="23"/>
    </row>
    <row r="409" spans="1:11" ht="15.75" x14ac:dyDescent="0.25">
      <c r="A409" s="1923" t="s">
        <v>0</v>
      </c>
      <c r="B409" s="1923"/>
      <c r="C409" s="1923"/>
      <c r="D409" s="1923"/>
      <c r="E409" s="1923"/>
      <c r="F409" s="1923"/>
      <c r="G409" s="1923"/>
      <c r="H409" s="1923"/>
      <c r="I409" s="1923"/>
      <c r="J409" s="1923"/>
      <c r="K409" s="1923"/>
    </row>
    <row r="410" spans="1:11" ht="15.75" x14ac:dyDescent="0.25">
      <c r="A410" s="1"/>
      <c r="B410" s="2"/>
      <c r="C410" s="1924" t="s">
        <v>8252</v>
      </c>
      <c r="D410" s="1924"/>
      <c r="E410" s="1924"/>
      <c r="F410" s="1924"/>
      <c r="G410" s="1924"/>
      <c r="H410" s="1924"/>
      <c r="I410" s="1924"/>
      <c r="J410" s="3"/>
      <c r="K410" s="2" t="s">
        <v>8237</v>
      </c>
    </row>
    <row r="411" spans="1:11" x14ac:dyDescent="0.25">
      <c r="A411" s="1925"/>
      <c r="B411" s="1925"/>
      <c r="C411" s="1925"/>
      <c r="D411" s="1925"/>
      <c r="E411" s="1925"/>
      <c r="F411" s="1925"/>
      <c r="G411" s="1925"/>
      <c r="H411" s="1925"/>
      <c r="I411" s="1925"/>
      <c r="J411" s="1925"/>
      <c r="K411" s="1925"/>
    </row>
    <row r="412" spans="1:11" ht="15.75" x14ac:dyDescent="0.25">
      <c r="A412" s="1924" t="s">
        <v>8218</v>
      </c>
      <c r="B412" s="1924"/>
      <c r="C412" s="1924"/>
      <c r="D412" s="1924"/>
      <c r="E412" s="1924"/>
      <c r="F412" s="1924"/>
      <c r="G412" s="1924"/>
      <c r="H412" s="1924"/>
      <c r="I412" s="1924"/>
      <c r="J412" s="1924"/>
      <c r="K412" s="1924"/>
    </row>
    <row r="413" spans="1:11" x14ac:dyDescent="0.25">
      <c r="A413" s="4"/>
      <c r="B413" s="770"/>
      <c r="C413" s="770"/>
      <c r="D413" s="6"/>
      <c r="E413" s="6"/>
      <c r="F413" s="6"/>
      <c r="G413" s="7"/>
      <c r="H413" s="7"/>
      <c r="I413" s="6"/>
      <c r="J413" s="6"/>
      <c r="K413" s="8"/>
    </row>
    <row r="414" spans="1:11" x14ac:dyDescent="0.25">
      <c r="A414" s="1926" t="s">
        <v>2</v>
      </c>
      <c r="B414" s="1926"/>
      <c r="C414" s="1926"/>
      <c r="D414" s="1926"/>
      <c r="E414" s="1926"/>
      <c r="F414" s="1926"/>
      <c r="G414" s="1926"/>
      <c r="H414" s="1926"/>
      <c r="I414" s="1926"/>
      <c r="J414" s="1926"/>
      <c r="K414" s="1926"/>
    </row>
    <row r="415" spans="1:11" x14ac:dyDescent="0.25">
      <c r="A415" s="9"/>
      <c r="B415" s="10"/>
      <c r="C415" s="11"/>
      <c r="D415" s="12"/>
      <c r="E415" s="12"/>
      <c r="F415" s="13"/>
      <c r="G415" s="14"/>
      <c r="H415" s="14"/>
      <c r="I415" s="12"/>
      <c r="J415" s="12"/>
      <c r="K415" s="11"/>
    </row>
    <row r="416" spans="1:11" x14ac:dyDescent="0.25">
      <c r="A416" s="15" t="s">
        <v>3</v>
      </c>
      <c r="B416" s="16" t="s">
        <v>4</v>
      </c>
      <c r="C416" s="17" t="s">
        <v>5</v>
      </c>
      <c r="D416" s="16" t="s">
        <v>6</v>
      </c>
      <c r="E416" s="16" t="s">
        <v>7</v>
      </c>
      <c r="F416" s="16" t="s">
        <v>8</v>
      </c>
      <c r="G416" s="18" t="s">
        <v>9</v>
      </c>
      <c r="H416" s="18" t="s">
        <v>10</v>
      </c>
      <c r="I416" s="19" t="s">
        <v>11</v>
      </c>
      <c r="J416" s="20" t="s">
        <v>12</v>
      </c>
      <c r="K416" s="17" t="s">
        <v>13</v>
      </c>
    </row>
    <row r="417" spans="1:11" x14ac:dyDescent="0.25">
      <c r="A417" s="139"/>
      <c r="B417" s="22"/>
      <c r="C417" s="44"/>
      <c r="D417" s="24" t="s">
        <v>14</v>
      </c>
      <c r="E417" s="140" t="s">
        <v>15</v>
      </c>
      <c r="F417" s="24" t="s">
        <v>16</v>
      </c>
      <c r="G417" s="25" t="s">
        <v>17</v>
      </c>
      <c r="H417" s="26" t="s">
        <v>18</v>
      </c>
      <c r="I417" s="17" t="s">
        <v>19</v>
      </c>
      <c r="J417" s="24" t="s">
        <v>16</v>
      </c>
      <c r="K417" s="44"/>
    </row>
    <row r="418" spans="1:11" x14ac:dyDescent="0.25">
      <c r="A418" s="775"/>
      <c r="B418" s="632"/>
      <c r="C418" s="631"/>
      <c r="D418" s="632"/>
      <c r="E418" s="631"/>
      <c r="F418" s="32"/>
      <c r="G418" s="1966" t="s">
        <v>353</v>
      </c>
      <c r="H418" s="1967"/>
      <c r="I418" s="1968"/>
      <c r="J418" s="774">
        <f>J408</f>
        <v>376149.63000000006</v>
      </c>
      <c r="K418" s="634"/>
    </row>
    <row r="419" spans="1:11" x14ac:dyDescent="0.25">
      <c r="A419" s="79">
        <v>41976</v>
      </c>
      <c r="B419" s="22" t="s">
        <v>197</v>
      </c>
      <c r="C419" s="39" t="s">
        <v>7843</v>
      </c>
      <c r="D419" s="171" t="s">
        <v>8012</v>
      </c>
      <c r="E419" s="144" t="s">
        <v>199</v>
      </c>
      <c r="F419" s="255">
        <v>662.3</v>
      </c>
      <c r="G419" s="99">
        <v>1</v>
      </c>
      <c r="H419" s="145">
        <v>1</v>
      </c>
      <c r="I419" s="144"/>
      <c r="J419" s="148">
        <f>SUM(H419*F419)</f>
        <v>662.3</v>
      </c>
      <c r="K419" s="44" t="s">
        <v>84</v>
      </c>
    </row>
    <row r="420" spans="1:11" x14ac:dyDescent="0.25">
      <c r="A420" s="92"/>
      <c r="C420" s="92"/>
      <c r="E420" s="92"/>
      <c r="G420" s="92"/>
      <c r="I420" s="92"/>
      <c r="K420" s="92"/>
    </row>
    <row r="421" spans="1:11" x14ac:dyDescent="0.25">
      <c r="A421" s="79">
        <v>41976</v>
      </c>
      <c r="B421" s="22" t="s">
        <v>197</v>
      </c>
      <c r="C421" s="39" t="s">
        <v>7844</v>
      </c>
      <c r="D421" s="171" t="s">
        <v>8011</v>
      </c>
      <c r="E421" s="144" t="s">
        <v>199</v>
      </c>
      <c r="F421" s="255">
        <v>3135</v>
      </c>
      <c r="G421" s="99">
        <v>1</v>
      </c>
      <c r="H421" s="145">
        <v>1</v>
      </c>
      <c r="I421" s="144"/>
      <c r="J421" s="148">
        <f>SUM(H421*F421)</f>
        <v>3135</v>
      </c>
      <c r="K421" s="44" t="s">
        <v>84</v>
      </c>
    </row>
    <row r="422" spans="1:11" x14ac:dyDescent="0.25">
      <c r="A422" s="92"/>
      <c r="C422" s="92"/>
      <c r="E422" s="92"/>
      <c r="G422" s="92"/>
      <c r="I422" s="92"/>
      <c r="K422" s="92"/>
    </row>
    <row r="423" spans="1:11" x14ac:dyDescent="0.25">
      <c r="A423" s="79">
        <v>41976</v>
      </c>
      <c r="B423" s="22" t="s">
        <v>197</v>
      </c>
      <c r="C423" s="70" t="s">
        <v>7845</v>
      </c>
      <c r="D423" s="171" t="s">
        <v>8010</v>
      </c>
      <c r="E423" s="144" t="s">
        <v>199</v>
      </c>
      <c r="F423" s="255">
        <v>3972.16</v>
      </c>
      <c r="G423" s="99">
        <v>1</v>
      </c>
      <c r="H423" s="145">
        <v>1</v>
      </c>
      <c r="I423" s="144"/>
      <c r="J423" s="148">
        <f>SUM(H423*F423)</f>
        <v>3972.16</v>
      </c>
      <c r="K423" s="44" t="s">
        <v>84</v>
      </c>
    </row>
    <row r="424" spans="1:11" x14ac:dyDescent="0.25">
      <c r="A424" s="92"/>
      <c r="C424" s="92"/>
      <c r="E424" s="92"/>
      <c r="G424" s="92"/>
      <c r="I424" s="92"/>
      <c r="K424" s="92"/>
    </row>
    <row r="425" spans="1:11" x14ac:dyDescent="0.25">
      <c r="A425" s="79">
        <v>41976</v>
      </c>
      <c r="B425" s="22" t="s">
        <v>197</v>
      </c>
      <c r="C425" s="39" t="s">
        <v>7846</v>
      </c>
      <c r="D425" s="171" t="s">
        <v>8009</v>
      </c>
      <c r="E425" s="144" t="s">
        <v>199</v>
      </c>
      <c r="F425" s="255">
        <v>1486.94</v>
      </c>
      <c r="G425" s="99">
        <v>1</v>
      </c>
      <c r="H425" s="145">
        <v>1</v>
      </c>
      <c r="I425" s="144"/>
      <c r="J425" s="148">
        <f>SUM(H425*F425)</f>
        <v>1486.94</v>
      </c>
      <c r="K425" s="44" t="s">
        <v>84</v>
      </c>
    </row>
    <row r="426" spans="1:11" x14ac:dyDescent="0.25">
      <c r="A426" s="92"/>
      <c r="C426" s="92"/>
      <c r="E426" s="92"/>
      <c r="G426" s="92"/>
      <c r="I426" s="92"/>
      <c r="K426" s="92"/>
    </row>
    <row r="427" spans="1:11" x14ac:dyDescent="0.25">
      <c r="A427" s="79">
        <v>41976</v>
      </c>
      <c r="B427" s="22" t="s">
        <v>197</v>
      </c>
      <c r="C427" s="39" t="s">
        <v>7847</v>
      </c>
      <c r="D427" s="171" t="s">
        <v>8008</v>
      </c>
      <c r="E427" s="144" t="s">
        <v>199</v>
      </c>
      <c r="F427" s="98">
        <v>1572.5</v>
      </c>
      <c r="G427" s="42">
        <v>2</v>
      </c>
      <c r="H427" s="99">
        <v>2</v>
      </c>
      <c r="I427" s="144"/>
      <c r="J427" s="148">
        <f>SUM(H427*F427)</f>
        <v>3145</v>
      </c>
      <c r="K427" s="44" t="s">
        <v>84</v>
      </c>
    </row>
    <row r="428" spans="1:11" x14ac:dyDescent="0.25">
      <c r="A428" s="92"/>
      <c r="C428" s="92"/>
      <c r="E428" s="92"/>
      <c r="G428" s="93"/>
      <c r="H428" s="93"/>
      <c r="I428" s="93"/>
      <c r="J428" s="93"/>
      <c r="K428" s="92"/>
    </row>
    <row r="429" spans="1:11" x14ac:dyDescent="0.25">
      <c r="A429" s="79">
        <v>41976</v>
      </c>
      <c r="B429" s="22" t="s">
        <v>197</v>
      </c>
      <c r="C429" s="39" t="s">
        <v>7848</v>
      </c>
      <c r="D429" s="171" t="s">
        <v>8007</v>
      </c>
      <c r="E429" s="144" t="s">
        <v>199</v>
      </c>
      <c r="F429" s="98">
        <v>2103.75</v>
      </c>
      <c r="G429" s="42">
        <v>1</v>
      </c>
      <c r="H429" s="42">
        <v>1</v>
      </c>
      <c r="I429" s="40"/>
      <c r="J429" s="170">
        <f>SUM(H429*F429)</f>
        <v>2103.75</v>
      </c>
      <c r="K429" s="44" t="s">
        <v>84</v>
      </c>
    </row>
    <row r="430" spans="1:11" x14ac:dyDescent="0.25">
      <c r="A430" s="92"/>
      <c r="C430" s="92"/>
      <c r="E430" s="92"/>
      <c r="G430" s="93"/>
      <c r="H430" s="93"/>
      <c r="I430" s="93"/>
      <c r="J430" s="93"/>
      <c r="K430" s="92"/>
    </row>
    <row r="431" spans="1:11" x14ac:dyDescent="0.25">
      <c r="A431" s="79">
        <v>41976</v>
      </c>
      <c r="B431" s="22" t="s">
        <v>197</v>
      </c>
      <c r="C431" s="70" t="s">
        <v>7849</v>
      </c>
      <c r="D431" s="171" t="s">
        <v>8006</v>
      </c>
      <c r="E431" s="144" t="s">
        <v>199</v>
      </c>
      <c r="F431" s="98">
        <v>601.25</v>
      </c>
      <c r="G431" s="42">
        <v>2</v>
      </c>
      <c r="H431" s="42">
        <v>2</v>
      </c>
      <c r="I431" s="40"/>
      <c r="J431" s="170">
        <f>SUM(H431*F431)</f>
        <v>1202.5</v>
      </c>
      <c r="K431" s="44" t="s">
        <v>84</v>
      </c>
    </row>
    <row r="432" spans="1:11" x14ac:dyDescent="0.25">
      <c r="A432" s="92"/>
      <c r="C432" s="92"/>
      <c r="E432" s="92"/>
      <c r="G432" s="93"/>
      <c r="H432" s="93"/>
      <c r="I432" s="93"/>
      <c r="J432" s="93"/>
      <c r="K432" s="92"/>
    </row>
    <row r="433" spans="1:11" x14ac:dyDescent="0.25">
      <c r="A433" s="79">
        <v>41976</v>
      </c>
      <c r="B433" s="22" t="s">
        <v>197</v>
      </c>
      <c r="C433" s="39" t="s">
        <v>7850</v>
      </c>
      <c r="D433" s="171" t="s">
        <v>8005</v>
      </c>
      <c r="E433" s="144" t="s">
        <v>199</v>
      </c>
      <c r="F433" s="255">
        <v>1155</v>
      </c>
      <c r="G433" s="99">
        <v>1</v>
      </c>
      <c r="H433" s="150">
        <v>1</v>
      </c>
      <c r="I433" s="40"/>
      <c r="J433" s="170">
        <f>SUM(H433*F433)</f>
        <v>1155</v>
      </c>
      <c r="K433" s="44" t="s">
        <v>84</v>
      </c>
    </row>
    <row r="434" spans="1:11" x14ac:dyDescent="0.25">
      <c r="A434" s="92"/>
      <c r="C434" s="92"/>
      <c r="E434" s="92"/>
      <c r="G434" s="92"/>
      <c r="I434" s="92"/>
      <c r="K434" s="92"/>
    </row>
    <row r="435" spans="1:11" x14ac:dyDescent="0.25">
      <c r="A435" s="79">
        <v>41976</v>
      </c>
      <c r="B435" s="22" t="s">
        <v>197</v>
      </c>
      <c r="C435" s="39" t="s">
        <v>7851</v>
      </c>
      <c r="D435" s="171" t="s">
        <v>8004</v>
      </c>
      <c r="E435" s="144" t="s">
        <v>199</v>
      </c>
      <c r="F435" s="255">
        <v>5796.56</v>
      </c>
      <c r="G435" s="99">
        <v>1</v>
      </c>
      <c r="H435" s="145">
        <v>1</v>
      </c>
      <c r="I435" s="144"/>
      <c r="J435" s="148">
        <f>SUM(H435*F435)</f>
        <v>5796.56</v>
      </c>
      <c r="K435" s="44" t="s">
        <v>84</v>
      </c>
    </row>
    <row r="436" spans="1:11" x14ac:dyDescent="0.25">
      <c r="A436" s="92"/>
      <c r="C436" s="92"/>
      <c r="E436" s="92"/>
      <c r="G436" s="92"/>
      <c r="I436" s="92"/>
      <c r="K436" s="92"/>
    </row>
    <row r="437" spans="1:11" x14ac:dyDescent="0.25">
      <c r="A437" s="79">
        <v>41976</v>
      </c>
      <c r="B437" s="22" t="s">
        <v>197</v>
      </c>
      <c r="C437" s="70" t="s">
        <v>7852</v>
      </c>
      <c r="D437" s="171" t="s">
        <v>8003</v>
      </c>
      <c r="E437" s="144" t="s">
        <v>199</v>
      </c>
      <c r="F437" s="255">
        <v>730.75</v>
      </c>
      <c r="G437" s="99">
        <v>2</v>
      </c>
      <c r="H437" s="145">
        <v>2</v>
      </c>
      <c r="I437" s="144"/>
      <c r="J437" s="148">
        <f>SUM(H437*F437)</f>
        <v>1461.5</v>
      </c>
      <c r="K437" s="44" t="s">
        <v>84</v>
      </c>
    </row>
    <row r="438" spans="1:11" x14ac:dyDescent="0.25">
      <c r="A438" s="92"/>
      <c r="C438" s="92"/>
      <c r="E438" s="92"/>
      <c r="G438" s="92"/>
      <c r="I438" s="92"/>
      <c r="K438" s="92"/>
    </row>
    <row r="439" spans="1:11" x14ac:dyDescent="0.25">
      <c r="A439" s="79">
        <v>41976</v>
      </c>
      <c r="B439" s="22" t="s">
        <v>197</v>
      </c>
      <c r="C439" s="39" t="s">
        <v>7853</v>
      </c>
      <c r="D439" s="171" t="s">
        <v>8219</v>
      </c>
      <c r="E439" s="144" t="s">
        <v>199</v>
      </c>
      <c r="F439" s="255">
        <v>1031.7</v>
      </c>
      <c r="G439" s="99">
        <v>1</v>
      </c>
      <c r="H439" s="145">
        <v>1</v>
      </c>
      <c r="I439" s="144"/>
      <c r="J439" s="148">
        <f>SUM(H439*F439)</f>
        <v>1031.7</v>
      </c>
      <c r="K439" s="44" t="s">
        <v>84</v>
      </c>
    </row>
    <row r="440" spans="1:11" x14ac:dyDescent="0.25">
      <c r="A440" s="92"/>
      <c r="C440" s="92"/>
      <c r="E440" s="92"/>
      <c r="G440" s="92"/>
      <c r="I440" s="92"/>
      <c r="K440" s="92"/>
    </row>
    <row r="441" spans="1:11" x14ac:dyDescent="0.25">
      <c r="A441" s="95">
        <v>41967</v>
      </c>
      <c r="B441" s="22" t="s">
        <v>197</v>
      </c>
      <c r="C441" s="39" t="s">
        <v>6566</v>
      </c>
      <c r="D441" s="22" t="s">
        <v>8002</v>
      </c>
      <c r="E441" s="144" t="s">
        <v>199</v>
      </c>
      <c r="F441" s="255">
        <v>2649</v>
      </c>
      <c r="G441" s="99">
        <v>1</v>
      </c>
      <c r="H441" s="145">
        <v>1</v>
      </c>
      <c r="I441" s="144"/>
      <c r="J441" s="148">
        <f>H441*F441</f>
        <v>2649</v>
      </c>
      <c r="K441" s="44" t="s">
        <v>84</v>
      </c>
    </row>
    <row r="442" spans="1:11" x14ac:dyDescent="0.25">
      <c r="A442" s="105"/>
      <c r="B442" s="10"/>
      <c r="C442" s="236"/>
      <c r="D442" s="13"/>
      <c r="E442" s="67"/>
      <c r="F442" s="68"/>
      <c r="G442" s="1952" t="s">
        <v>20</v>
      </c>
      <c r="H442" s="1953"/>
      <c r="I442" s="1954"/>
      <c r="J442" s="106">
        <f>SUM(J418:J441)</f>
        <v>403951.04000000004</v>
      </c>
      <c r="K442" s="23"/>
    </row>
    <row r="443" spans="1:11" ht="15.75" x14ac:dyDescent="0.25">
      <c r="A443" s="1923" t="s">
        <v>0</v>
      </c>
      <c r="B443" s="1923"/>
      <c r="C443" s="1923"/>
      <c r="D443" s="1923"/>
      <c r="E443" s="1923"/>
      <c r="F443" s="1923"/>
      <c r="G443" s="1923"/>
      <c r="H443" s="1923"/>
      <c r="I443" s="1923"/>
      <c r="J443" s="1923"/>
      <c r="K443" s="1923"/>
    </row>
    <row r="444" spans="1:11" ht="15.75" x14ac:dyDescent="0.25">
      <c r="A444" s="1"/>
      <c r="B444" s="2"/>
      <c r="C444" s="1924" t="s">
        <v>8252</v>
      </c>
      <c r="D444" s="1924"/>
      <c r="E444" s="1924"/>
      <c r="F444" s="1924"/>
      <c r="G444" s="1924"/>
      <c r="H444" s="1924"/>
      <c r="I444" s="1924"/>
      <c r="J444" s="3"/>
      <c r="K444" s="2" t="s">
        <v>8236</v>
      </c>
    </row>
    <row r="445" spans="1:11" x14ac:dyDescent="0.25">
      <c r="A445" s="1925"/>
      <c r="B445" s="1925"/>
      <c r="C445" s="1925"/>
      <c r="D445" s="1925"/>
      <c r="E445" s="1925"/>
      <c r="F445" s="1925"/>
      <c r="G445" s="1925"/>
      <c r="H445" s="1925"/>
      <c r="I445" s="1925"/>
      <c r="J445" s="1925"/>
      <c r="K445" s="1925"/>
    </row>
    <row r="446" spans="1:11" ht="15.75" x14ac:dyDescent="0.25">
      <c r="A446" s="1924" t="s">
        <v>8218</v>
      </c>
      <c r="B446" s="1924"/>
      <c r="C446" s="1924"/>
      <c r="D446" s="1924"/>
      <c r="E446" s="1924"/>
      <c r="F446" s="1924"/>
      <c r="G446" s="1924"/>
      <c r="H446" s="1924"/>
      <c r="I446" s="1924"/>
      <c r="J446" s="1924"/>
      <c r="K446" s="1924"/>
    </row>
    <row r="447" spans="1:11" x14ac:dyDescent="0.25">
      <c r="A447" s="4"/>
      <c r="B447" s="770"/>
      <c r="C447" s="770"/>
      <c r="D447" s="6"/>
      <c r="E447" s="6"/>
      <c r="F447" s="6"/>
      <c r="G447" s="7"/>
      <c r="H447" s="7"/>
      <c r="I447" s="6"/>
      <c r="J447" s="6"/>
      <c r="K447" s="8"/>
    </row>
    <row r="448" spans="1:11" x14ac:dyDescent="0.25">
      <c r="A448" s="1926" t="s">
        <v>2</v>
      </c>
      <c r="B448" s="1926"/>
      <c r="C448" s="1926"/>
      <c r="D448" s="1926"/>
      <c r="E448" s="1926"/>
      <c r="F448" s="1926"/>
      <c r="G448" s="1926"/>
      <c r="H448" s="1926"/>
      <c r="I448" s="1926"/>
      <c r="J448" s="1926"/>
      <c r="K448" s="1926"/>
    </row>
    <row r="449" spans="1:11" x14ac:dyDescent="0.25">
      <c r="A449" s="9"/>
      <c r="B449" s="10"/>
      <c r="C449" s="11"/>
      <c r="D449" s="12"/>
      <c r="E449" s="12"/>
      <c r="F449" s="13"/>
      <c r="G449" s="14"/>
      <c r="H449" s="14"/>
      <c r="I449" s="12"/>
      <c r="J449" s="12"/>
      <c r="K449" s="11"/>
    </row>
    <row r="450" spans="1:11" x14ac:dyDescent="0.25">
      <c r="A450" s="15" t="s">
        <v>3</v>
      </c>
      <c r="B450" s="16" t="s">
        <v>4</v>
      </c>
      <c r="C450" s="17" t="s">
        <v>5</v>
      </c>
      <c r="D450" s="16" t="s">
        <v>6</v>
      </c>
      <c r="E450" s="16" t="s">
        <v>7</v>
      </c>
      <c r="F450" s="16" t="s">
        <v>8</v>
      </c>
      <c r="G450" s="18" t="s">
        <v>9</v>
      </c>
      <c r="H450" s="18" t="s">
        <v>10</v>
      </c>
      <c r="I450" s="19" t="s">
        <v>11</v>
      </c>
      <c r="J450" s="20" t="s">
        <v>12</v>
      </c>
      <c r="K450" s="17" t="s">
        <v>13</v>
      </c>
    </row>
    <row r="451" spans="1:11" x14ac:dyDescent="0.25">
      <c r="A451" s="139"/>
      <c r="B451" s="22"/>
      <c r="C451" s="44"/>
      <c r="D451" s="24" t="s">
        <v>14</v>
      </c>
      <c r="E451" s="140" t="s">
        <v>15</v>
      </c>
      <c r="F451" s="24" t="s">
        <v>16</v>
      </c>
      <c r="G451" s="25" t="s">
        <v>17</v>
      </c>
      <c r="H451" s="26" t="s">
        <v>18</v>
      </c>
      <c r="I451" s="17" t="s">
        <v>19</v>
      </c>
      <c r="J451" s="24" t="s">
        <v>16</v>
      </c>
      <c r="K451" s="44"/>
    </row>
    <row r="452" spans="1:11" x14ac:dyDescent="0.25">
      <c r="A452" s="775"/>
      <c r="B452" s="632"/>
      <c r="C452" s="631"/>
      <c r="D452" s="632"/>
      <c r="E452" s="631"/>
      <c r="F452" s="32"/>
      <c r="G452" s="1966" t="s">
        <v>353</v>
      </c>
      <c r="H452" s="1967"/>
      <c r="I452" s="1968"/>
      <c r="J452" s="774">
        <f>J442</f>
        <v>403951.04000000004</v>
      </c>
      <c r="K452" s="634"/>
    </row>
    <row r="453" spans="1:11" x14ac:dyDescent="0.25">
      <c r="A453" s="95">
        <v>41967</v>
      </c>
      <c r="B453" s="100" t="s">
        <v>197</v>
      </c>
      <c r="C453" s="39" t="s">
        <v>6567</v>
      </c>
      <c r="D453" s="45" t="s">
        <v>8001</v>
      </c>
      <c r="E453" s="144" t="s">
        <v>199</v>
      </c>
      <c r="F453" s="98">
        <v>5610</v>
      </c>
      <c r="G453" s="99">
        <v>1</v>
      </c>
      <c r="H453" s="150">
        <v>1</v>
      </c>
      <c r="I453" s="144"/>
      <c r="J453" s="86">
        <f>H453*F453</f>
        <v>5610</v>
      </c>
      <c r="K453" s="44" t="s">
        <v>84</v>
      </c>
    </row>
    <row r="454" spans="1:11" x14ac:dyDescent="0.25">
      <c r="A454" s="92"/>
      <c r="C454" s="92"/>
      <c r="E454" s="92"/>
      <c r="G454" s="92"/>
      <c r="I454" s="92"/>
      <c r="K454" s="92"/>
    </row>
    <row r="455" spans="1:11" x14ac:dyDescent="0.25">
      <c r="A455" s="95">
        <v>41967</v>
      </c>
      <c r="B455" s="100" t="s">
        <v>197</v>
      </c>
      <c r="C455" s="39" t="s">
        <v>6568</v>
      </c>
      <c r="D455" s="45" t="s">
        <v>8000</v>
      </c>
      <c r="E455" s="144" t="s">
        <v>199</v>
      </c>
      <c r="F455" s="98">
        <v>1796</v>
      </c>
      <c r="G455" s="99">
        <v>1</v>
      </c>
      <c r="H455" s="150">
        <v>1</v>
      </c>
      <c r="I455" s="144"/>
      <c r="J455" s="86">
        <f>H455*F455</f>
        <v>1796</v>
      </c>
      <c r="K455" s="44" t="s">
        <v>84</v>
      </c>
    </row>
    <row r="456" spans="1:11" x14ac:dyDescent="0.25">
      <c r="A456" s="92"/>
      <c r="C456" s="92"/>
      <c r="E456" s="92"/>
      <c r="G456" s="92"/>
      <c r="I456" s="92"/>
      <c r="K456" s="92"/>
    </row>
    <row r="457" spans="1:11" x14ac:dyDescent="0.25">
      <c r="A457" s="95">
        <v>41967</v>
      </c>
      <c r="B457" s="22" t="s">
        <v>197</v>
      </c>
      <c r="C457" s="39" t="s">
        <v>6569</v>
      </c>
      <c r="D457" s="22" t="s">
        <v>7999</v>
      </c>
      <c r="E457" s="44" t="s">
        <v>199</v>
      </c>
      <c r="F457" s="84">
        <v>2241</v>
      </c>
      <c r="G457" s="85">
        <v>1</v>
      </c>
      <c r="H457" s="85">
        <v>1</v>
      </c>
      <c r="I457" s="53"/>
      <c r="J457" s="148">
        <f>H457*F457</f>
        <v>2241</v>
      </c>
      <c r="K457" s="44" t="s">
        <v>84</v>
      </c>
    </row>
    <row r="458" spans="1:11" x14ac:dyDescent="0.25">
      <c r="A458" s="92"/>
      <c r="C458" s="92"/>
      <c r="E458" s="92"/>
      <c r="G458" s="92"/>
      <c r="H458" s="92"/>
      <c r="I458" s="92"/>
      <c r="K458" s="92"/>
    </row>
    <row r="459" spans="1:11" x14ac:dyDescent="0.25">
      <c r="A459" s="95">
        <v>41967</v>
      </c>
      <c r="B459" s="22" t="s">
        <v>197</v>
      </c>
      <c r="C459" s="46" t="s">
        <v>6570</v>
      </c>
      <c r="D459" s="22" t="s">
        <v>7998</v>
      </c>
      <c r="E459" s="44" t="s">
        <v>199</v>
      </c>
      <c r="F459" s="84">
        <v>5200</v>
      </c>
      <c r="G459" s="85">
        <v>1</v>
      </c>
      <c r="H459" s="85">
        <v>1</v>
      </c>
      <c r="I459" s="53"/>
      <c r="J459" s="148">
        <f>H459*F459</f>
        <v>5200</v>
      </c>
      <c r="K459" s="44" t="s">
        <v>84</v>
      </c>
    </row>
    <row r="460" spans="1:11" x14ac:dyDescent="0.25">
      <c r="A460" s="92"/>
      <c r="C460" s="92"/>
      <c r="E460" s="92"/>
      <c r="G460" s="92"/>
      <c r="H460" s="92"/>
      <c r="I460" s="92"/>
      <c r="K460" s="92"/>
    </row>
    <row r="461" spans="1:11" x14ac:dyDescent="0.25">
      <c r="A461" s="95">
        <v>41967</v>
      </c>
      <c r="B461" s="22" t="s">
        <v>197</v>
      </c>
      <c r="C461" s="46" t="s">
        <v>6571</v>
      </c>
      <c r="D461" s="22" t="s">
        <v>7997</v>
      </c>
      <c r="E461" s="44" t="s">
        <v>199</v>
      </c>
      <c r="F461" s="84">
        <v>7331</v>
      </c>
      <c r="G461" s="85">
        <v>1</v>
      </c>
      <c r="H461" s="85">
        <v>1</v>
      </c>
      <c r="I461" s="53"/>
      <c r="J461" s="170">
        <f>H461*F461</f>
        <v>7331</v>
      </c>
      <c r="K461" s="44" t="s">
        <v>84</v>
      </c>
    </row>
    <row r="462" spans="1:11" x14ac:dyDescent="0.25">
      <c r="A462" s="92"/>
      <c r="C462" s="92"/>
      <c r="E462" s="92"/>
      <c r="G462" s="92"/>
      <c r="H462" s="92"/>
      <c r="I462" s="92"/>
      <c r="J462" s="92"/>
      <c r="K462" s="92"/>
    </row>
    <row r="463" spans="1:11" x14ac:dyDescent="0.25">
      <c r="A463" s="95">
        <v>41967</v>
      </c>
      <c r="B463" s="22" t="s">
        <v>197</v>
      </c>
      <c r="C463" s="147" t="s">
        <v>6572</v>
      </c>
      <c r="D463" s="22" t="s">
        <v>7996</v>
      </c>
      <c r="E463" s="44" t="s">
        <v>199</v>
      </c>
      <c r="F463" s="84">
        <v>4463</v>
      </c>
      <c r="G463" s="85">
        <v>1</v>
      </c>
      <c r="H463" s="85">
        <v>1</v>
      </c>
      <c r="I463" s="44"/>
      <c r="J463" s="170">
        <f>H463*F463</f>
        <v>4463</v>
      </c>
      <c r="K463" s="44" t="s">
        <v>84</v>
      </c>
    </row>
    <row r="464" spans="1:11" x14ac:dyDescent="0.25">
      <c r="A464" s="92"/>
      <c r="C464" s="92"/>
      <c r="E464" s="92"/>
      <c r="G464" s="92"/>
      <c r="H464" s="92"/>
      <c r="I464" s="92"/>
      <c r="J464" s="92"/>
      <c r="K464" s="92"/>
    </row>
    <row r="465" spans="1:12" x14ac:dyDescent="0.25">
      <c r="A465" s="79">
        <v>41932</v>
      </c>
      <c r="B465" s="22" t="s">
        <v>197</v>
      </c>
      <c r="C465" s="39" t="s">
        <v>6782</v>
      </c>
      <c r="D465" s="171" t="s">
        <v>7995</v>
      </c>
      <c r="E465" s="144" t="s">
        <v>199</v>
      </c>
      <c r="F465" s="98">
        <v>2627.94</v>
      </c>
      <c r="G465" s="99">
        <v>1</v>
      </c>
      <c r="H465" s="99">
        <v>1</v>
      </c>
      <c r="I465" s="40"/>
      <c r="J465" s="170">
        <f>H465*F465</f>
        <v>2627.94</v>
      </c>
      <c r="K465" s="44" t="s">
        <v>84</v>
      </c>
    </row>
    <row r="466" spans="1:12" x14ac:dyDescent="0.25">
      <c r="A466" s="92"/>
      <c r="C466" s="92"/>
      <c r="E466" s="92"/>
      <c r="G466" s="92"/>
      <c r="I466" s="92"/>
      <c r="K466" s="92"/>
    </row>
    <row r="467" spans="1:12" x14ac:dyDescent="0.25">
      <c r="A467" s="79">
        <v>41915</v>
      </c>
      <c r="B467" s="111" t="s">
        <v>197</v>
      </c>
      <c r="C467" s="81" t="s">
        <v>6573</v>
      </c>
      <c r="D467" s="111" t="s">
        <v>7994</v>
      </c>
      <c r="E467" s="83" t="s">
        <v>199</v>
      </c>
      <c r="F467" s="767">
        <v>1219</v>
      </c>
      <c r="G467" s="83">
        <v>1</v>
      </c>
      <c r="H467" s="111">
        <v>1</v>
      </c>
      <c r="I467" s="83"/>
      <c r="J467" s="86">
        <f>H467*F467</f>
        <v>1219</v>
      </c>
      <c r="K467" s="83" t="s">
        <v>84</v>
      </c>
    </row>
    <row r="468" spans="1:12" x14ac:dyDescent="0.25">
      <c r="A468" s="92"/>
      <c r="C468" s="92"/>
      <c r="E468" s="92"/>
      <c r="G468" s="92"/>
      <c r="I468" s="92"/>
      <c r="K468" s="92"/>
    </row>
    <row r="469" spans="1:12" x14ac:dyDescent="0.25">
      <c r="A469" s="79">
        <v>41915</v>
      </c>
      <c r="B469" s="111" t="s">
        <v>197</v>
      </c>
      <c r="C469" s="81" t="s">
        <v>6574</v>
      </c>
      <c r="D469" s="111" t="s">
        <v>7993</v>
      </c>
      <c r="E469" s="83" t="s">
        <v>199</v>
      </c>
      <c r="F469" s="767">
        <v>1098</v>
      </c>
      <c r="G469" s="83">
        <v>1</v>
      </c>
      <c r="H469" s="111">
        <v>1</v>
      </c>
      <c r="I469" s="83"/>
      <c r="J469" s="148">
        <f>H469*F469</f>
        <v>1098</v>
      </c>
      <c r="K469" s="83" t="s">
        <v>84</v>
      </c>
    </row>
    <row r="470" spans="1:12" x14ac:dyDescent="0.25">
      <c r="A470" s="92"/>
      <c r="C470" s="92"/>
      <c r="E470" s="92"/>
      <c r="G470" s="92"/>
      <c r="I470" s="92"/>
      <c r="K470" s="92"/>
    </row>
    <row r="471" spans="1:12" x14ac:dyDescent="0.25">
      <c r="A471" s="79">
        <v>41915</v>
      </c>
      <c r="B471" s="111" t="s">
        <v>197</v>
      </c>
      <c r="C471" s="81" t="s">
        <v>6575</v>
      </c>
      <c r="D471" s="111" t="s">
        <v>7992</v>
      </c>
      <c r="E471" s="83" t="s">
        <v>199</v>
      </c>
      <c r="F471" s="767">
        <v>1219</v>
      </c>
      <c r="G471" s="83">
        <v>1</v>
      </c>
      <c r="H471" s="111">
        <v>1</v>
      </c>
      <c r="I471" s="83"/>
      <c r="J471" s="86">
        <f>H471*F471</f>
        <v>1219</v>
      </c>
      <c r="K471" s="83" t="s">
        <v>84</v>
      </c>
    </row>
    <row r="472" spans="1:12" x14ac:dyDescent="0.25">
      <c r="A472" s="92"/>
      <c r="C472" s="92"/>
      <c r="E472" s="92"/>
      <c r="G472" s="92"/>
      <c r="I472" s="92"/>
      <c r="K472" s="92"/>
    </row>
    <row r="473" spans="1:12" x14ac:dyDescent="0.25">
      <c r="A473" s="95">
        <v>41856</v>
      </c>
      <c r="B473" s="22" t="s">
        <v>197</v>
      </c>
      <c r="C473" s="184" t="s">
        <v>6055</v>
      </c>
      <c r="D473" s="22" t="s">
        <v>7991</v>
      </c>
      <c r="E473" s="44" t="s">
        <v>199</v>
      </c>
      <c r="F473" s="84">
        <v>2695.5</v>
      </c>
      <c r="G473" s="85">
        <v>1</v>
      </c>
      <c r="H473" s="143">
        <v>1</v>
      </c>
      <c r="I473" s="44"/>
      <c r="J473" s="148">
        <f>H473*F473</f>
        <v>2695.5</v>
      </c>
      <c r="K473" s="44" t="s">
        <v>84</v>
      </c>
    </row>
    <row r="474" spans="1:12" x14ac:dyDescent="0.25">
      <c r="A474" s="93"/>
      <c r="B474" s="93"/>
      <c r="C474" s="93"/>
      <c r="D474" s="93"/>
      <c r="E474" s="93"/>
      <c r="F474" s="93"/>
      <c r="G474" s="93"/>
      <c r="H474" s="93"/>
      <c r="I474" s="93"/>
      <c r="J474" s="93"/>
      <c r="K474" s="93"/>
      <c r="L474" s="93"/>
    </row>
    <row r="475" spans="1:12" x14ac:dyDescent="0.25">
      <c r="A475" s="95">
        <v>41856</v>
      </c>
      <c r="B475" s="22" t="s">
        <v>197</v>
      </c>
      <c r="C475" s="184" t="s">
        <v>6056</v>
      </c>
      <c r="D475" s="22" t="s">
        <v>7990</v>
      </c>
      <c r="E475" s="44" t="s">
        <v>199</v>
      </c>
      <c r="F475" s="84">
        <v>2695.5</v>
      </c>
      <c r="G475" s="85">
        <v>1</v>
      </c>
      <c r="H475" s="143">
        <v>1</v>
      </c>
      <c r="I475" s="44"/>
      <c r="J475" s="86">
        <f>H475*F475</f>
        <v>2695.5</v>
      </c>
      <c r="K475" s="44" t="s">
        <v>84</v>
      </c>
    </row>
    <row r="476" spans="1:12" x14ac:dyDescent="0.25">
      <c r="A476" s="105"/>
      <c r="B476" s="10"/>
      <c r="C476" s="236"/>
      <c r="D476" s="13"/>
      <c r="E476" s="67"/>
      <c r="F476" s="68"/>
      <c r="G476" s="1952" t="s">
        <v>20</v>
      </c>
      <c r="H476" s="1953"/>
      <c r="I476" s="1954"/>
      <c r="J476" s="106">
        <f>SUM(J452:J475)</f>
        <v>442146.98000000004</v>
      </c>
      <c r="K476" s="23"/>
    </row>
    <row r="477" spans="1:12" ht="15.75" x14ac:dyDescent="0.25">
      <c r="A477" s="1923" t="s">
        <v>0</v>
      </c>
      <c r="B477" s="1923"/>
      <c r="C477" s="1923"/>
      <c r="D477" s="1923"/>
      <c r="E477" s="1923"/>
      <c r="F477" s="1923"/>
      <c r="G477" s="1923"/>
      <c r="H477" s="1923"/>
      <c r="I477" s="1923"/>
      <c r="J477" s="1923"/>
      <c r="K477" s="1923"/>
    </row>
    <row r="478" spans="1:12" ht="15.75" x14ac:dyDescent="0.25">
      <c r="A478" s="1"/>
      <c r="B478" s="2"/>
      <c r="C478" s="1924" t="s">
        <v>8252</v>
      </c>
      <c r="D478" s="1924"/>
      <c r="E478" s="1924"/>
      <c r="F478" s="1924"/>
      <c r="G478" s="1924"/>
      <c r="H478" s="1924"/>
      <c r="I478" s="1924"/>
      <c r="J478" s="3"/>
      <c r="K478" s="2" t="s">
        <v>8235</v>
      </c>
    </row>
    <row r="479" spans="1:12" x14ac:dyDescent="0.25">
      <c r="A479" s="1925"/>
      <c r="B479" s="1925"/>
      <c r="C479" s="1925"/>
      <c r="D479" s="1925"/>
      <c r="E479" s="1925"/>
      <c r="F479" s="1925"/>
      <c r="G479" s="1925"/>
      <c r="H479" s="1925"/>
      <c r="I479" s="1925"/>
      <c r="J479" s="1925"/>
      <c r="K479" s="1925"/>
    </row>
    <row r="480" spans="1:12" ht="15.75" x14ac:dyDescent="0.25">
      <c r="A480" s="1924" t="s">
        <v>8218</v>
      </c>
      <c r="B480" s="1924"/>
      <c r="C480" s="1924"/>
      <c r="D480" s="1924"/>
      <c r="E480" s="1924"/>
      <c r="F480" s="1924"/>
      <c r="G480" s="1924"/>
      <c r="H480" s="1924"/>
      <c r="I480" s="1924"/>
      <c r="J480" s="1924"/>
      <c r="K480" s="1924"/>
    </row>
    <row r="481" spans="1:11" x14ac:dyDescent="0.25">
      <c r="A481" s="4"/>
      <c r="B481" s="770"/>
      <c r="C481" s="770"/>
      <c r="D481" s="6"/>
      <c r="E481" s="6"/>
      <c r="F481" s="6"/>
      <c r="G481" s="7"/>
      <c r="H481" s="7"/>
      <c r="I481" s="6"/>
      <c r="J481" s="6"/>
      <c r="K481" s="8"/>
    </row>
    <row r="482" spans="1:11" x14ac:dyDescent="0.25">
      <c r="A482" s="1926" t="s">
        <v>2</v>
      </c>
      <c r="B482" s="1926"/>
      <c r="C482" s="1926"/>
      <c r="D482" s="1926"/>
      <c r="E482" s="1926"/>
      <c r="F482" s="1926"/>
      <c r="G482" s="1926"/>
      <c r="H482" s="1926"/>
      <c r="I482" s="1926"/>
      <c r="J482" s="1926"/>
      <c r="K482" s="1926"/>
    </row>
    <row r="483" spans="1:11" x14ac:dyDescent="0.25">
      <c r="A483" s="9"/>
      <c r="B483" s="10"/>
      <c r="C483" s="11"/>
      <c r="D483" s="12"/>
      <c r="E483" s="12"/>
      <c r="F483" s="13"/>
      <c r="G483" s="14"/>
      <c r="H483" s="14"/>
      <c r="I483" s="12"/>
      <c r="J483" s="12"/>
      <c r="K483" s="11"/>
    </row>
    <row r="484" spans="1:11" x14ac:dyDescent="0.25">
      <c r="A484" s="15" t="s">
        <v>3</v>
      </c>
      <c r="B484" s="16" t="s">
        <v>4</v>
      </c>
      <c r="C484" s="17" t="s">
        <v>5</v>
      </c>
      <c r="D484" s="16" t="s">
        <v>6</v>
      </c>
      <c r="E484" s="16" t="s">
        <v>7</v>
      </c>
      <c r="F484" s="16" t="s">
        <v>8</v>
      </c>
      <c r="G484" s="18" t="s">
        <v>9</v>
      </c>
      <c r="H484" s="18" t="s">
        <v>10</v>
      </c>
      <c r="I484" s="19" t="s">
        <v>11</v>
      </c>
      <c r="J484" s="20" t="s">
        <v>12</v>
      </c>
      <c r="K484" s="17" t="s">
        <v>13</v>
      </c>
    </row>
    <row r="485" spans="1:11" x14ac:dyDescent="0.25">
      <c r="A485" s="139"/>
      <c r="B485" s="22"/>
      <c r="C485" s="44"/>
      <c r="D485" s="24" t="s">
        <v>14</v>
      </c>
      <c r="E485" s="140" t="s">
        <v>15</v>
      </c>
      <c r="F485" s="24" t="s">
        <v>16</v>
      </c>
      <c r="G485" s="25" t="s">
        <v>17</v>
      </c>
      <c r="H485" s="26" t="s">
        <v>18</v>
      </c>
      <c r="I485" s="17" t="s">
        <v>19</v>
      </c>
      <c r="J485" s="24" t="s">
        <v>16</v>
      </c>
      <c r="K485" s="44"/>
    </row>
    <row r="486" spans="1:11" x14ac:dyDescent="0.25">
      <c r="A486" s="775"/>
      <c r="B486" s="632"/>
      <c r="C486" s="631"/>
      <c r="D486" s="632"/>
      <c r="E486" s="631"/>
      <c r="F486" s="32"/>
      <c r="G486" s="1966" t="s">
        <v>353</v>
      </c>
      <c r="H486" s="1967"/>
      <c r="I486" s="1968"/>
      <c r="J486" s="774">
        <f>J476</f>
        <v>442146.98000000004</v>
      </c>
      <c r="K486" s="634"/>
    </row>
    <row r="487" spans="1:11" x14ac:dyDescent="0.25">
      <c r="A487" s="95">
        <v>41856</v>
      </c>
      <c r="B487" s="22" t="s">
        <v>197</v>
      </c>
      <c r="C487" s="39" t="s">
        <v>6057</v>
      </c>
      <c r="D487" s="22" t="s">
        <v>7989</v>
      </c>
      <c r="E487" s="44" t="s">
        <v>199</v>
      </c>
      <c r="F487" s="84">
        <v>1345.5</v>
      </c>
      <c r="G487" s="85">
        <v>1</v>
      </c>
      <c r="H487" s="85">
        <v>1</v>
      </c>
      <c r="I487" s="44"/>
      <c r="J487" s="43">
        <f>H487*F487</f>
        <v>1345.5</v>
      </c>
      <c r="K487" s="44" t="s">
        <v>84</v>
      </c>
    </row>
    <row r="488" spans="1:11" x14ac:dyDescent="0.25">
      <c r="A488" s="92"/>
      <c r="C488" s="92"/>
      <c r="E488" s="92"/>
      <c r="G488" s="92"/>
      <c r="H488" s="93"/>
      <c r="I488" s="92"/>
      <c r="J488" s="93"/>
      <c r="K488" s="92"/>
    </row>
    <row r="489" spans="1:11" x14ac:dyDescent="0.25">
      <c r="A489" s="95">
        <v>41856</v>
      </c>
      <c r="B489" s="22" t="s">
        <v>197</v>
      </c>
      <c r="C489" s="147" t="s">
        <v>6058</v>
      </c>
      <c r="D489" s="22" t="s">
        <v>7988</v>
      </c>
      <c r="E489" s="44" t="s">
        <v>199</v>
      </c>
      <c r="F489" s="84">
        <v>3415.5</v>
      </c>
      <c r="G489" s="85">
        <v>1</v>
      </c>
      <c r="H489" s="85">
        <v>1</v>
      </c>
      <c r="I489" s="44"/>
      <c r="J489" s="43">
        <f>H489*F489</f>
        <v>3415.5</v>
      </c>
      <c r="K489" s="44" t="s">
        <v>84</v>
      </c>
    </row>
    <row r="490" spans="1:11" x14ac:dyDescent="0.25">
      <c r="A490" s="92"/>
      <c r="C490" s="92"/>
      <c r="E490" s="92"/>
      <c r="G490" s="92"/>
      <c r="H490" s="93"/>
      <c r="I490" s="92"/>
      <c r="J490" s="93"/>
      <c r="K490" s="92"/>
    </row>
    <row r="491" spans="1:11" x14ac:dyDescent="0.25">
      <c r="A491" s="95">
        <v>41856</v>
      </c>
      <c r="B491" s="22" t="s">
        <v>197</v>
      </c>
      <c r="C491" s="184" t="s">
        <v>6059</v>
      </c>
      <c r="D491" s="22" t="s">
        <v>7987</v>
      </c>
      <c r="E491" s="44" t="s">
        <v>199</v>
      </c>
      <c r="F491" s="84">
        <v>3145.5</v>
      </c>
      <c r="G491" s="85">
        <v>1</v>
      </c>
      <c r="H491" s="85">
        <v>1</v>
      </c>
      <c r="I491" s="44"/>
      <c r="J491" s="43">
        <f>H491*F491</f>
        <v>3145.5</v>
      </c>
      <c r="K491" s="44" t="s">
        <v>84</v>
      </c>
    </row>
    <row r="492" spans="1:11" x14ac:dyDescent="0.25">
      <c r="A492" s="92"/>
      <c r="C492" s="92"/>
      <c r="E492" s="92"/>
      <c r="G492" s="92"/>
      <c r="H492" s="93"/>
      <c r="I492" s="92"/>
      <c r="J492" s="93"/>
      <c r="K492" s="92"/>
    </row>
    <row r="493" spans="1:11" x14ac:dyDescent="0.25">
      <c r="A493" s="95">
        <v>41856</v>
      </c>
      <c r="B493" s="22" t="s">
        <v>197</v>
      </c>
      <c r="C493" s="147" t="s">
        <v>6060</v>
      </c>
      <c r="D493" s="22" t="s">
        <v>7986</v>
      </c>
      <c r="E493" s="44" t="s">
        <v>199</v>
      </c>
      <c r="F493" s="84">
        <v>8815.5</v>
      </c>
      <c r="G493" s="85">
        <v>1</v>
      </c>
      <c r="H493" s="85">
        <v>1</v>
      </c>
      <c r="I493" s="44"/>
      <c r="J493" s="43">
        <f>H493*F493</f>
        <v>8815.5</v>
      </c>
      <c r="K493" s="44" t="s">
        <v>84</v>
      </c>
    </row>
    <row r="494" spans="1:11" x14ac:dyDescent="0.25">
      <c r="A494" s="92"/>
      <c r="C494" s="92"/>
      <c r="E494" s="92"/>
      <c r="G494" s="92"/>
      <c r="H494" s="93"/>
      <c r="I494" s="92"/>
      <c r="J494" s="93"/>
      <c r="K494" s="92"/>
    </row>
    <row r="495" spans="1:11" x14ac:dyDescent="0.25">
      <c r="A495" s="95">
        <v>41856</v>
      </c>
      <c r="B495" s="22" t="s">
        <v>197</v>
      </c>
      <c r="C495" s="39" t="s">
        <v>6061</v>
      </c>
      <c r="D495" s="22" t="s">
        <v>7985</v>
      </c>
      <c r="E495" s="144" t="s">
        <v>199</v>
      </c>
      <c r="F495" s="98">
        <v>4495.5</v>
      </c>
      <c r="G495" s="42">
        <v>1</v>
      </c>
      <c r="H495" s="42">
        <v>1</v>
      </c>
      <c r="I495" s="40"/>
      <c r="J495" s="43">
        <f>H495*F495</f>
        <v>4495.5</v>
      </c>
      <c r="K495" s="44" t="s">
        <v>84</v>
      </c>
    </row>
    <row r="496" spans="1:11" x14ac:dyDescent="0.25">
      <c r="A496" s="92"/>
      <c r="C496" s="92"/>
      <c r="E496" s="92"/>
      <c r="G496" s="93"/>
      <c r="H496" s="93"/>
      <c r="I496" s="93"/>
      <c r="J496" s="93"/>
      <c r="K496" s="92"/>
    </row>
    <row r="497" spans="1:12" x14ac:dyDescent="0.25">
      <c r="A497" s="95">
        <v>41856</v>
      </c>
      <c r="B497" s="22" t="s">
        <v>197</v>
      </c>
      <c r="C497" s="39" t="s">
        <v>6062</v>
      </c>
      <c r="D497" s="171" t="s">
        <v>7984</v>
      </c>
      <c r="E497" s="144" t="s">
        <v>199</v>
      </c>
      <c r="F497" s="98">
        <v>1525.5</v>
      </c>
      <c r="G497" s="99">
        <v>1</v>
      </c>
      <c r="H497" s="99">
        <v>1</v>
      </c>
      <c r="I497" s="144"/>
      <c r="J497" s="43">
        <f>H497*F497</f>
        <v>1525.5</v>
      </c>
      <c r="K497" s="44" t="s">
        <v>84</v>
      </c>
    </row>
    <row r="498" spans="1:12" x14ac:dyDescent="0.25">
      <c r="A498" s="92"/>
      <c r="C498" s="92"/>
      <c r="E498" s="92"/>
      <c r="G498" s="92"/>
      <c r="H498" s="93"/>
      <c r="I498" s="92"/>
      <c r="J498" s="93"/>
      <c r="K498" s="92"/>
    </row>
    <row r="499" spans="1:12" x14ac:dyDescent="0.25">
      <c r="A499" s="95">
        <v>41856</v>
      </c>
      <c r="B499" s="22" t="s">
        <v>197</v>
      </c>
      <c r="C499" s="39" t="s">
        <v>6063</v>
      </c>
      <c r="D499" s="171" t="s">
        <v>7983</v>
      </c>
      <c r="E499" s="144" t="s">
        <v>199</v>
      </c>
      <c r="F499" s="98">
        <v>6295.5</v>
      </c>
      <c r="G499" s="99">
        <v>1</v>
      </c>
      <c r="H499" s="99">
        <v>1</v>
      </c>
      <c r="I499" s="144"/>
      <c r="J499" s="43">
        <f>H499*F499</f>
        <v>6295.5</v>
      </c>
      <c r="K499" s="44" t="s">
        <v>84</v>
      </c>
    </row>
    <row r="500" spans="1:12" x14ac:dyDescent="0.25">
      <c r="A500" s="92"/>
      <c r="C500" s="92"/>
      <c r="E500" s="92"/>
      <c r="G500" s="92"/>
      <c r="H500" s="93"/>
      <c r="I500" s="92"/>
      <c r="J500" s="93"/>
      <c r="K500" s="92"/>
    </row>
    <row r="501" spans="1:12" x14ac:dyDescent="0.25">
      <c r="A501" s="95">
        <v>41856</v>
      </c>
      <c r="B501" s="22" t="s">
        <v>197</v>
      </c>
      <c r="C501" s="39" t="s">
        <v>6064</v>
      </c>
      <c r="D501" s="22" t="s">
        <v>7982</v>
      </c>
      <c r="E501" s="44" t="s">
        <v>199</v>
      </c>
      <c r="F501" s="84">
        <v>4405.5</v>
      </c>
      <c r="G501" s="85">
        <v>1</v>
      </c>
      <c r="H501" s="85">
        <v>1</v>
      </c>
      <c r="I501" s="53"/>
      <c r="J501" s="43">
        <f>H501*F501</f>
        <v>4405.5</v>
      </c>
      <c r="K501" s="44" t="s">
        <v>84</v>
      </c>
    </row>
    <row r="502" spans="1:12" x14ac:dyDescent="0.25">
      <c r="A502" s="92"/>
      <c r="C502" s="92"/>
      <c r="E502" s="92"/>
      <c r="G502" s="92"/>
      <c r="H502" s="93"/>
      <c r="I502" s="92"/>
      <c r="J502" s="93"/>
      <c r="K502" s="92"/>
    </row>
    <row r="503" spans="1:12" x14ac:dyDescent="0.25">
      <c r="A503" s="95">
        <v>41856</v>
      </c>
      <c r="B503" s="22" t="s">
        <v>197</v>
      </c>
      <c r="C503" s="46" t="s">
        <v>6065</v>
      </c>
      <c r="D503" s="22" t="s">
        <v>7981</v>
      </c>
      <c r="E503" s="44" t="s">
        <v>199</v>
      </c>
      <c r="F503" s="84">
        <v>7105.5</v>
      </c>
      <c r="G503" s="85">
        <v>1</v>
      </c>
      <c r="H503" s="85">
        <v>1</v>
      </c>
      <c r="I503" s="53"/>
      <c r="J503" s="43">
        <f>H503*F503</f>
        <v>7105.5</v>
      </c>
      <c r="K503" s="44" t="s">
        <v>84</v>
      </c>
    </row>
    <row r="504" spans="1:12" x14ac:dyDescent="0.25">
      <c r="A504" s="92"/>
      <c r="C504" s="92"/>
      <c r="E504" s="92"/>
      <c r="G504" s="92"/>
      <c r="H504" s="93"/>
      <c r="I504" s="92"/>
      <c r="J504" s="93"/>
      <c r="K504" s="92"/>
    </row>
    <row r="505" spans="1:12" x14ac:dyDescent="0.25">
      <c r="A505" s="95">
        <v>41856</v>
      </c>
      <c r="B505" s="22" t="s">
        <v>197</v>
      </c>
      <c r="C505" s="46" t="s">
        <v>6066</v>
      </c>
      <c r="D505" s="22" t="s">
        <v>7980</v>
      </c>
      <c r="E505" s="44" t="s">
        <v>199</v>
      </c>
      <c r="F505" s="84">
        <v>3145.5</v>
      </c>
      <c r="G505" s="85">
        <v>1</v>
      </c>
      <c r="H505" s="85">
        <v>1</v>
      </c>
      <c r="I505" s="53"/>
      <c r="J505" s="43">
        <f>H505*F505</f>
        <v>3145.5</v>
      </c>
      <c r="K505" s="44" t="s">
        <v>84</v>
      </c>
    </row>
    <row r="506" spans="1:12" x14ac:dyDescent="0.25">
      <c r="A506" s="93"/>
      <c r="B506" s="93"/>
      <c r="C506" s="93"/>
      <c r="D506" s="93"/>
      <c r="E506" s="93"/>
      <c r="F506" s="92"/>
      <c r="G506" s="92"/>
      <c r="H506" s="92"/>
      <c r="I506" s="92"/>
      <c r="J506" s="93"/>
      <c r="K506" s="93"/>
      <c r="L506" s="93"/>
    </row>
    <row r="507" spans="1:12" x14ac:dyDescent="0.25">
      <c r="A507" s="95">
        <v>41856</v>
      </c>
      <c r="B507" s="22" t="s">
        <v>197</v>
      </c>
      <c r="C507" s="147" t="s">
        <v>6067</v>
      </c>
      <c r="D507" s="22" t="s">
        <v>7979</v>
      </c>
      <c r="E507" s="44" t="s">
        <v>199</v>
      </c>
      <c r="F507" s="84">
        <v>2515.5</v>
      </c>
      <c r="G507" s="85">
        <v>1</v>
      </c>
      <c r="H507" s="85">
        <v>1</v>
      </c>
      <c r="I507" s="44"/>
      <c r="J507" s="170">
        <f>H507*F507</f>
        <v>2515.5</v>
      </c>
      <c r="K507" s="44" t="s">
        <v>84</v>
      </c>
    </row>
    <row r="508" spans="1:12" x14ac:dyDescent="0.25">
      <c r="A508" s="93"/>
      <c r="B508" s="93"/>
      <c r="C508" s="93"/>
      <c r="D508" s="93"/>
      <c r="E508" s="93"/>
      <c r="F508" s="93"/>
      <c r="G508" s="93"/>
      <c r="H508" s="93"/>
      <c r="I508" s="93"/>
      <c r="J508" s="93"/>
      <c r="K508" s="93"/>
      <c r="L508" s="93"/>
    </row>
    <row r="509" spans="1:12" x14ac:dyDescent="0.25">
      <c r="A509" s="95">
        <v>41856</v>
      </c>
      <c r="B509" s="22" t="s">
        <v>197</v>
      </c>
      <c r="C509" s="147" t="s">
        <v>6068</v>
      </c>
      <c r="D509" s="22" t="s">
        <v>7978</v>
      </c>
      <c r="E509" s="44" t="s">
        <v>199</v>
      </c>
      <c r="F509" s="84">
        <v>2335.5</v>
      </c>
      <c r="G509" s="85">
        <v>1</v>
      </c>
      <c r="H509" s="143">
        <v>1</v>
      </c>
      <c r="I509" s="44"/>
      <c r="J509" s="86">
        <f>H509*F509</f>
        <v>2335.5</v>
      </c>
      <c r="K509" s="44" t="s">
        <v>84</v>
      </c>
    </row>
    <row r="510" spans="1:12" x14ac:dyDescent="0.25">
      <c r="A510" s="105"/>
      <c r="B510" s="10"/>
      <c r="C510" s="236"/>
      <c r="D510" s="13"/>
      <c r="E510" s="67"/>
      <c r="F510" s="68"/>
      <c r="G510" s="1952" t="s">
        <v>20</v>
      </c>
      <c r="H510" s="1953"/>
      <c r="I510" s="1954"/>
      <c r="J510" s="106">
        <f>SUM(J486:J509)</f>
        <v>490692.98000000004</v>
      </c>
      <c r="K510" s="23"/>
    </row>
    <row r="511" spans="1:12" ht="15.75" x14ac:dyDescent="0.25">
      <c r="A511" s="1923" t="s">
        <v>0</v>
      </c>
      <c r="B511" s="1923"/>
      <c r="C511" s="1923"/>
      <c r="D511" s="1923"/>
      <c r="E511" s="1923"/>
      <c r="F511" s="1923"/>
      <c r="G511" s="1923"/>
      <c r="H511" s="1923"/>
      <c r="I511" s="1923"/>
      <c r="J511" s="1923"/>
      <c r="K511" s="1923"/>
    </row>
    <row r="512" spans="1:12" ht="15.75" x14ac:dyDescent="0.25">
      <c r="A512" s="1"/>
      <c r="B512" s="2"/>
      <c r="C512" s="1924" t="s">
        <v>8252</v>
      </c>
      <c r="D512" s="1924"/>
      <c r="E512" s="1924"/>
      <c r="F512" s="1924"/>
      <c r="G512" s="1924"/>
      <c r="H512" s="1924"/>
      <c r="I512" s="1924"/>
      <c r="J512" s="3"/>
      <c r="K512" s="2" t="s">
        <v>8234</v>
      </c>
    </row>
    <row r="513" spans="1:11" x14ac:dyDescent="0.25">
      <c r="A513" s="1925"/>
      <c r="B513" s="1925"/>
      <c r="C513" s="1925"/>
      <c r="D513" s="1925"/>
      <c r="E513" s="1925"/>
      <c r="F513" s="1925"/>
      <c r="G513" s="1925"/>
      <c r="H513" s="1925"/>
      <c r="I513" s="1925"/>
      <c r="J513" s="1925"/>
      <c r="K513" s="1925"/>
    </row>
    <row r="514" spans="1:11" ht="15.75" x14ac:dyDescent="0.25">
      <c r="A514" s="1924" t="s">
        <v>8218</v>
      </c>
      <c r="B514" s="1924"/>
      <c r="C514" s="1924"/>
      <c r="D514" s="1924"/>
      <c r="E514" s="1924"/>
      <c r="F514" s="1924"/>
      <c r="G514" s="1924"/>
      <c r="H514" s="1924"/>
      <c r="I514" s="1924"/>
      <c r="J514" s="1924"/>
      <c r="K514" s="1924"/>
    </row>
    <row r="515" spans="1:11" x14ac:dyDescent="0.25">
      <c r="A515" s="4"/>
      <c r="B515" s="770"/>
      <c r="C515" s="770"/>
      <c r="D515" s="6"/>
      <c r="E515" s="6"/>
      <c r="F515" s="6"/>
      <c r="G515" s="7"/>
      <c r="H515" s="7"/>
      <c r="I515" s="6"/>
      <c r="J515" s="6"/>
      <c r="K515" s="8"/>
    </row>
    <row r="516" spans="1:11" x14ac:dyDescent="0.25">
      <c r="A516" s="1926" t="s">
        <v>2</v>
      </c>
      <c r="B516" s="1926"/>
      <c r="C516" s="1926"/>
      <c r="D516" s="1926"/>
      <c r="E516" s="1926"/>
      <c r="F516" s="1926"/>
      <c r="G516" s="1926"/>
      <c r="H516" s="1926"/>
      <c r="I516" s="1926"/>
      <c r="J516" s="1926"/>
      <c r="K516" s="1926"/>
    </row>
    <row r="517" spans="1:11" x14ac:dyDescent="0.25">
      <c r="A517" s="9"/>
      <c r="B517" s="10"/>
      <c r="C517" s="11"/>
      <c r="D517" s="12"/>
      <c r="E517" s="12"/>
      <c r="F517" s="13"/>
      <c r="G517" s="14"/>
      <c r="H517" s="14"/>
      <c r="I517" s="12"/>
      <c r="J517" s="12"/>
      <c r="K517" s="11"/>
    </row>
    <row r="518" spans="1:11" x14ac:dyDescent="0.25">
      <c r="A518" s="15" t="s">
        <v>3</v>
      </c>
      <c r="B518" s="16" t="s">
        <v>4</v>
      </c>
      <c r="C518" s="17" t="s">
        <v>5</v>
      </c>
      <c r="D518" s="16" t="s">
        <v>6</v>
      </c>
      <c r="E518" s="16" t="s">
        <v>7</v>
      </c>
      <c r="F518" s="16" t="s">
        <v>8</v>
      </c>
      <c r="G518" s="18" t="s">
        <v>9</v>
      </c>
      <c r="H518" s="18" t="s">
        <v>10</v>
      </c>
      <c r="I518" s="19" t="s">
        <v>11</v>
      </c>
      <c r="J518" s="20" t="s">
        <v>12</v>
      </c>
      <c r="K518" s="17" t="s">
        <v>13</v>
      </c>
    </row>
    <row r="519" spans="1:11" x14ac:dyDescent="0.25">
      <c r="A519" s="139"/>
      <c r="B519" s="22"/>
      <c r="C519" s="44"/>
      <c r="D519" s="24" t="s">
        <v>14</v>
      </c>
      <c r="E519" s="140" t="s">
        <v>15</v>
      </c>
      <c r="F519" s="24" t="s">
        <v>16</v>
      </c>
      <c r="G519" s="25" t="s">
        <v>17</v>
      </c>
      <c r="H519" s="26" t="s">
        <v>18</v>
      </c>
      <c r="I519" s="17" t="s">
        <v>19</v>
      </c>
      <c r="J519" s="24" t="s">
        <v>16</v>
      </c>
      <c r="K519" s="44"/>
    </row>
    <row r="520" spans="1:11" x14ac:dyDescent="0.25">
      <c r="A520" s="775"/>
      <c r="B520" s="632"/>
      <c r="C520" s="631"/>
      <c r="D520" s="632"/>
      <c r="E520" s="631"/>
      <c r="F520" s="32"/>
      <c r="G520" s="1966" t="s">
        <v>353</v>
      </c>
      <c r="H520" s="1967"/>
      <c r="I520" s="1968"/>
      <c r="J520" s="774">
        <f>J510</f>
        <v>490692.98000000004</v>
      </c>
      <c r="K520" s="634"/>
    </row>
    <row r="521" spans="1:11" x14ac:dyDescent="0.25">
      <c r="A521" s="95">
        <v>41856</v>
      </c>
      <c r="B521" s="44" t="s">
        <v>197</v>
      </c>
      <c r="C521" s="70" t="s">
        <v>6069</v>
      </c>
      <c r="D521" s="44" t="s">
        <v>7977</v>
      </c>
      <c r="E521" s="44" t="s">
        <v>199</v>
      </c>
      <c r="F521" s="178">
        <v>6205.5</v>
      </c>
      <c r="G521" s="85">
        <v>1</v>
      </c>
      <c r="H521" s="143">
        <v>1</v>
      </c>
      <c r="I521" s="44"/>
      <c r="J521" s="148">
        <f>H521*F521</f>
        <v>6205.5</v>
      </c>
      <c r="K521" s="44" t="s">
        <v>84</v>
      </c>
    </row>
    <row r="522" spans="1:11" x14ac:dyDescent="0.25">
      <c r="A522" s="92"/>
      <c r="C522" s="92"/>
      <c r="E522" s="92"/>
      <c r="G522" s="92"/>
      <c r="I522" s="92"/>
      <c r="K522" s="92"/>
    </row>
    <row r="523" spans="1:11" x14ac:dyDescent="0.25">
      <c r="A523" s="95">
        <v>41856</v>
      </c>
      <c r="B523" s="44" t="s">
        <v>197</v>
      </c>
      <c r="C523" s="147" t="s">
        <v>6070</v>
      </c>
      <c r="D523" s="44" t="s">
        <v>7976</v>
      </c>
      <c r="E523" s="44" t="s">
        <v>199</v>
      </c>
      <c r="F523" s="178">
        <v>2965.5</v>
      </c>
      <c r="G523" s="85">
        <v>1</v>
      </c>
      <c r="H523" s="143">
        <v>1</v>
      </c>
      <c r="I523" s="44"/>
      <c r="J523" s="148">
        <f>H523*F523</f>
        <v>2965.5</v>
      </c>
      <c r="K523" s="44" t="s">
        <v>84</v>
      </c>
    </row>
    <row r="524" spans="1:11" x14ac:dyDescent="0.25">
      <c r="A524" s="92"/>
      <c r="C524" s="92"/>
      <c r="E524" s="92"/>
      <c r="G524" s="92"/>
      <c r="I524" s="92"/>
      <c r="K524" s="92"/>
    </row>
    <row r="525" spans="1:11" x14ac:dyDescent="0.25">
      <c r="A525" s="95">
        <v>41856</v>
      </c>
      <c r="B525" s="44" t="s">
        <v>197</v>
      </c>
      <c r="C525" s="184" t="s">
        <v>6071</v>
      </c>
      <c r="D525" s="44" t="s">
        <v>7975</v>
      </c>
      <c r="E525" s="44" t="s">
        <v>199</v>
      </c>
      <c r="F525" s="178">
        <v>4045</v>
      </c>
      <c r="G525" s="85">
        <v>1</v>
      </c>
      <c r="H525" s="143">
        <v>1</v>
      </c>
      <c r="I525" s="44"/>
      <c r="J525" s="148">
        <f>H525*F525</f>
        <v>4045</v>
      </c>
      <c r="K525" s="44" t="s">
        <v>84</v>
      </c>
    </row>
    <row r="526" spans="1:11" x14ac:dyDescent="0.25">
      <c r="A526" s="92"/>
      <c r="C526" s="92"/>
      <c r="E526" s="92"/>
      <c r="G526" s="92"/>
      <c r="I526" s="92"/>
      <c r="K526" s="92"/>
    </row>
    <row r="527" spans="1:11" x14ac:dyDescent="0.25">
      <c r="A527" s="95">
        <v>41856</v>
      </c>
      <c r="B527" s="44" t="s">
        <v>197</v>
      </c>
      <c r="C527" s="147" t="s">
        <v>6072</v>
      </c>
      <c r="D527" s="44" t="s">
        <v>7974</v>
      </c>
      <c r="E527" s="44" t="s">
        <v>199</v>
      </c>
      <c r="F527" s="178">
        <v>4405.5</v>
      </c>
      <c r="G527" s="85">
        <v>1</v>
      </c>
      <c r="H527" s="143">
        <v>1</v>
      </c>
      <c r="I527" s="44"/>
      <c r="J527" s="148">
        <f>H527*F527</f>
        <v>4405.5</v>
      </c>
      <c r="K527" s="44" t="s">
        <v>84</v>
      </c>
    </row>
    <row r="528" spans="1:11" x14ac:dyDescent="0.25">
      <c r="A528" s="92"/>
      <c r="C528" s="92"/>
      <c r="E528" s="92"/>
      <c r="G528" s="92"/>
      <c r="I528" s="92"/>
      <c r="K528" s="92"/>
    </row>
    <row r="529" spans="1:12" x14ac:dyDescent="0.25">
      <c r="A529" s="95">
        <v>41852</v>
      </c>
      <c r="B529" s="44" t="s">
        <v>197</v>
      </c>
      <c r="C529" s="39" t="s">
        <v>6037</v>
      </c>
      <c r="D529" s="22" t="s">
        <v>7973</v>
      </c>
      <c r="E529" s="144" t="s">
        <v>199</v>
      </c>
      <c r="F529" s="41">
        <v>2996</v>
      </c>
      <c r="G529" s="42">
        <v>1</v>
      </c>
      <c r="H529" s="42">
        <v>1</v>
      </c>
      <c r="I529" s="40"/>
      <c r="J529" s="170">
        <f>H529*F529</f>
        <v>2996</v>
      </c>
      <c r="K529" s="44" t="s">
        <v>84</v>
      </c>
    </row>
    <row r="530" spans="1:12" x14ac:dyDescent="0.25">
      <c r="A530" s="92"/>
      <c r="C530" s="92"/>
      <c r="E530" s="92"/>
      <c r="G530" s="93"/>
      <c r="H530" s="93"/>
      <c r="I530" s="93"/>
      <c r="J530" s="93"/>
      <c r="K530" s="92"/>
    </row>
    <row r="531" spans="1:12" x14ac:dyDescent="0.25">
      <c r="A531" s="95">
        <v>41852</v>
      </c>
      <c r="B531" s="22" t="s">
        <v>197</v>
      </c>
      <c r="C531" s="70" t="s">
        <v>6038</v>
      </c>
      <c r="D531" s="171" t="s">
        <v>7972</v>
      </c>
      <c r="E531" s="144" t="s">
        <v>199</v>
      </c>
      <c r="F531" s="98">
        <v>10209</v>
      </c>
      <c r="G531" s="42">
        <v>1</v>
      </c>
      <c r="H531" s="42">
        <v>1</v>
      </c>
      <c r="I531" s="40"/>
      <c r="J531" s="170">
        <f>H531*F531</f>
        <v>10209</v>
      </c>
      <c r="K531" s="44" t="s">
        <v>84</v>
      </c>
    </row>
    <row r="532" spans="1:12" x14ac:dyDescent="0.25">
      <c r="A532" s="92"/>
      <c r="C532" s="92"/>
      <c r="E532" s="92"/>
      <c r="G532" s="93"/>
      <c r="H532" s="93"/>
      <c r="I532" s="92"/>
      <c r="K532" s="92"/>
    </row>
    <row r="533" spans="1:12" x14ac:dyDescent="0.25">
      <c r="A533" s="95">
        <v>41852</v>
      </c>
      <c r="B533" s="22" t="s">
        <v>197</v>
      </c>
      <c r="C533" s="70" t="s">
        <v>6039</v>
      </c>
      <c r="D533" s="171" t="s">
        <v>7971</v>
      </c>
      <c r="E533" s="144" t="s">
        <v>199</v>
      </c>
      <c r="F533" s="255">
        <v>4246</v>
      </c>
      <c r="G533" s="99">
        <v>1</v>
      </c>
      <c r="H533" s="145">
        <v>1</v>
      </c>
      <c r="I533" s="144"/>
      <c r="J533" s="170">
        <f>H533*F533</f>
        <v>4246</v>
      </c>
      <c r="K533" s="44" t="s">
        <v>84</v>
      </c>
    </row>
    <row r="534" spans="1:12" x14ac:dyDescent="0.25">
      <c r="A534" s="92"/>
      <c r="C534" s="92"/>
      <c r="E534" s="92"/>
      <c r="G534" s="92"/>
      <c r="I534" s="92"/>
      <c r="K534" s="92"/>
    </row>
    <row r="535" spans="1:12" x14ac:dyDescent="0.25">
      <c r="A535" s="95">
        <v>41852</v>
      </c>
      <c r="B535" s="22" t="s">
        <v>197</v>
      </c>
      <c r="C535" s="70" t="s">
        <v>6040</v>
      </c>
      <c r="D535" s="22" t="s">
        <v>7970</v>
      </c>
      <c r="E535" s="44" t="s">
        <v>199</v>
      </c>
      <c r="F535" s="193">
        <v>4496</v>
      </c>
      <c r="G535" s="85">
        <v>1</v>
      </c>
      <c r="H535" s="143">
        <v>1</v>
      </c>
      <c r="I535" s="53"/>
      <c r="J535" s="170">
        <f>H535*F535</f>
        <v>4496</v>
      </c>
      <c r="K535" s="44" t="s">
        <v>84</v>
      </c>
    </row>
    <row r="536" spans="1:12" x14ac:dyDescent="0.25">
      <c r="A536" s="92"/>
      <c r="C536" s="92"/>
      <c r="E536" s="92"/>
      <c r="G536" s="92"/>
      <c r="I536" s="92"/>
      <c r="K536" s="92"/>
    </row>
    <row r="537" spans="1:12" x14ac:dyDescent="0.25">
      <c r="A537" s="95">
        <v>41852</v>
      </c>
      <c r="B537" s="22" t="s">
        <v>197</v>
      </c>
      <c r="C537" s="46" t="s">
        <v>6041</v>
      </c>
      <c r="D537" s="22" t="s">
        <v>7969</v>
      </c>
      <c r="E537" s="44" t="s">
        <v>199</v>
      </c>
      <c r="F537" s="193">
        <v>1939</v>
      </c>
      <c r="G537" s="85">
        <v>1</v>
      </c>
      <c r="H537" s="143">
        <v>1</v>
      </c>
      <c r="I537" s="53"/>
      <c r="J537" s="170">
        <f>H537*F537</f>
        <v>1939</v>
      </c>
      <c r="K537" s="44" t="s">
        <v>84</v>
      </c>
    </row>
    <row r="538" spans="1:12" x14ac:dyDescent="0.25">
      <c r="A538" s="92"/>
      <c r="C538" s="92"/>
      <c r="E538" s="92"/>
      <c r="G538" s="92"/>
      <c r="I538" s="92"/>
      <c r="K538" s="92"/>
    </row>
    <row r="539" spans="1:12" x14ac:dyDescent="0.25">
      <c r="A539" s="95">
        <v>41852</v>
      </c>
      <c r="B539" s="22" t="s">
        <v>197</v>
      </c>
      <c r="C539" s="46" t="s">
        <v>6042</v>
      </c>
      <c r="D539" s="22" t="s">
        <v>7968</v>
      </c>
      <c r="E539" s="44" t="s">
        <v>199</v>
      </c>
      <c r="F539" s="193">
        <v>3999</v>
      </c>
      <c r="G539" s="85">
        <v>1</v>
      </c>
      <c r="H539" s="143">
        <v>1</v>
      </c>
      <c r="I539" s="53"/>
      <c r="J539" s="170">
        <f>H539*F539</f>
        <v>3999</v>
      </c>
      <c r="K539" s="44" t="s">
        <v>84</v>
      </c>
    </row>
    <row r="540" spans="1:12" x14ac:dyDescent="0.25">
      <c r="A540" s="92"/>
      <c r="C540" s="92"/>
      <c r="E540" s="92"/>
      <c r="G540" s="92"/>
      <c r="I540" s="92"/>
      <c r="K540" s="92"/>
    </row>
    <row r="541" spans="1:12" x14ac:dyDescent="0.25">
      <c r="A541" s="95">
        <v>41852</v>
      </c>
      <c r="B541" s="22" t="s">
        <v>197</v>
      </c>
      <c r="C541" s="184" t="s">
        <v>6043</v>
      </c>
      <c r="D541" s="22" t="s">
        <v>7967</v>
      </c>
      <c r="E541" s="44" t="s">
        <v>199</v>
      </c>
      <c r="F541" s="193">
        <v>2396</v>
      </c>
      <c r="G541" s="85">
        <v>1</v>
      </c>
      <c r="H541" s="143">
        <v>1</v>
      </c>
      <c r="I541" s="44"/>
      <c r="J541" s="170">
        <f>H541*F541</f>
        <v>2396</v>
      </c>
      <c r="K541" s="44" t="s">
        <v>84</v>
      </c>
    </row>
    <row r="542" spans="1:12" x14ac:dyDescent="0.25">
      <c r="A542" s="93"/>
      <c r="B542" s="93"/>
      <c r="C542" s="92"/>
      <c r="D542" s="93"/>
      <c r="E542" s="93"/>
      <c r="F542" s="93"/>
      <c r="G542" s="93"/>
      <c r="H542" s="93"/>
      <c r="I542" s="93"/>
      <c r="J542" s="93"/>
      <c r="K542" s="93"/>
      <c r="L542" s="93"/>
    </row>
    <row r="543" spans="1:12" x14ac:dyDescent="0.25">
      <c r="A543" s="95">
        <v>41852</v>
      </c>
      <c r="B543" s="22" t="s">
        <v>197</v>
      </c>
      <c r="C543" s="147" t="s">
        <v>6044</v>
      </c>
      <c r="D543" s="22" t="s">
        <v>7966</v>
      </c>
      <c r="E543" s="44" t="s">
        <v>199</v>
      </c>
      <c r="F543" s="193">
        <v>4699</v>
      </c>
      <c r="G543" s="85">
        <v>1</v>
      </c>
      <c r="H543" s="143">
        <v>1</v>
      </c>
      <c r="I543" s="44"/>
      <c r="J543" s="170">
        <f>H543*F543</f>
        <v>4699</v>
      </c>
      <c r="K543" s="44" t="s">
        <v>84</v>
      </c>
    </row>
    <row r="544" spans="1:12" x14ac:dyDescent="0.25">
      <c r="A544" s="105"/>
      <c r="B544" s="10"/>
      <c r="C544" s="236"/>
      <c r="D544" s="13"/>
      <c r="E544" s="67"/>
      <c r="F544" s="68"/>
      <c r="G544" s="1952" t="s">
        <v>20</v>
      </c>
      <c r="H544" s="1953"/>
      <c r="I544" s="1954"/>
      <c r="J544" s="106">
        <f>SUM(J520:J543)</f>
        <v>543294.48</v>
      </c>
      <c r="K544" s="23"/>
    </row>
    <row r="545" spans="1:11" ht="15.75" x14ac:dyDescent="0.25">
      <c r="A545" s="1923" t="s">
        <v>0</v>
      </c>
      <c r="B545" s="1923"/>
      <c r="C545" s="1923"/>
      <c r="D545" s="1923"/>
      <c r="E545" s="1923"/>
      <c r="F545" s="1923"/>
      <c r="G545" s="1923"/>
      <c r="H545" s="1923"/>
      <c r="I545" s="1923"/>
      <c r="J545" s="1923"/>
      <c r="K545" s="1923"/>
    </row>
    <row r="546" spans="1:11" ht="15.75" x14ac:dyDescent="0.25">
      <c r="A546" s="1"/>
      <c r="B546" s="2"/>
      <c r="C546" s="1924" t="s">
        <v>8252</v>
      </c>
      <c r="D546" s="1924"/>
      <c r="E546" s="1924"/>
      <c r="F546" s="1924"/>
      <c r="G546" s="1924"/>
      <c r="H546" s="1924"/>
      <c r="I546" s="1924"/>
      <c r="J546" s="3"/>
      <c r="K546" s="2" t="s">
        <v>8233</v>
      </c>
    </row>
    <row r="547" spans="1:11" x14ac:dyDescent="0.25">
      <c r="A547" s="1925"/>
      <c r="B547" s="1925"/>
      <c r="C547" s="1925"/>
      <c r="D547" s="1925"/>
      <c r="E547" s="1925"/>
      <c r="F547" s="1925"/>
      <c r="G547" s="1925"/>
      <c r="H547" s="1925"/>
      <c r="I547" s="1925"/>
      <c r="J547" s="1925"/>
      <c r="K547" s="1925"/>
    </row>
    <row r="548" spans="1:11" ht="15.75" x14ac:dyDescent="0.25">
      <c r="A548" s="1924" t="s">
        <v>8218</v>
      </c>
      <c r="B548" s="1924"/>
      <c r="C548" s="1924"/>
      <c r="D548" s="1924"/>
      <c r="E548" s="1924"/>
      <c r="F548" s="1924"/>
      <c r="G548" s="1924"/>
      <c r="H548" s="1924"/>
      <c r="I548" s="1924"/>
      <c r="J548" s="1924"/>
      <c r="K548" s="1924"/>
    </row>
    <row r="549" spans="1:11" x14ac:dyDescent="0.25">
      <c r="A549" s="4"/>
      <c r="B549" s="770"/>
      <c r="C549" s="770"/>
      <c r="D549" s="6"/>
      <c r="E549" s="6"/>
      <c r="F549" s="6"/>
      <c r="G549" s="7"/>
      <c r="H549" s="7"/>
      <c r="I549" s="6"/>
      <c r="J549" s="6"/>
      <c r="K549" s="8"/>
    </row>
    <row r="550" spans="1:11" x14ac:dyDescent="0.25">
      <c r="A550" s="1926" t="s">
        <v>2</v>
      </c>
      <c r="B550" s="1926"/>
      <c r="C550" s="1926"/>
      <c r="D550" s="1926"/>
      <c r="E550" s="1926"/>
      <c r="F550" s="1926"/>
      <c r="G550" s="1926"/>
      <c r="H550" s="1926"/>
      <c r="I550" s="1926"/>
      <c r="J550" s="1926"/>
      <c r="K550" s="1926"/>
    </row>
    <row r="551" spans="1:11" x14ac:dyDescent="0.25">
      <c r="A551" s="9"/>
      <c r="B551" s="10"/>
      <c r="C551" s="11"/>
      <c r="D551" s="12"/>
      <c r="E551" s="12"/>
      <c r="F551" s="13"/>
      <c r="G551" s="14"/>
      <c r="H551" s="14"/>
      <c r="I551" s="12"/>
      <c r="J551" s="12"/>
      <c r="K551" s="11"/>
    </row>
    <row r="552" spans="1:11" x14ac:dyDescent="0.25">
      <c r="A552" s="15" t="s">
        <v>3</v>
      </c>
      <c r="B552" s="16" t="s">
        <v>4</v>
      </c>
      <c r="C552" s="17" t="s">
        <v>5</v>
      </c>
      <c r="D552" s="16" t="s">
        <v>6</v>
      </c>
      <c r="E552" s="16" t="s">
        <v>7</v>
      </c>
      <c r="F552" s="16" t="s">
        <v>8</v>
      </c>
      <c r="G552" s="18" t="s">
        <v>9</v>
      </c>
      <c r="H552" s="18" t="s">
        <v>10</v>
      </c>
      <c r="I552" s="19" t="s">
        <v>11</v>
      </c>
      <c r="J552" s="20" t="s">
        <v>12</v>
      </c>
      <c r="K552" s="17" t="s">
        <v>13</v>
      </c>
    </row>
    <row r="553" spans="1:11" x14ac:dyDescent="0.25">
      <c r="A553" s="139"/>
      <c r="B553" s="22"/>
      <c r="C553" s="44"/>
      <c r="D553" s="24" t="s">
        <v>14</v>
      </c>
      <c r="E553" s="140" t="s">
        <v>15</v>
      </c>
      <c r="F553" s="24" t="s">
        <v>16</v>
      </c>
      <c r="G553" s="25" t="s">
        <v>17</v>
      </c>
      <c r="H553" s="26" t="s">
        <v>18</v>
      </c>
      <c r="I553" s="17" t="s">
        <v>19</v>
      </c>
      <c r="J553" s="24" t="s">
        <v>16</v>
      </c>
      <c r="K553" s="44"/>
    </row>
    <row r="554" spans="1:11" x14ac:dyDescent="0.25">
      <c r="A554" s="775"/>
      <c r="B554" s="632"/>
      <c r="C554" s="631"/>
      <c r="D554" s="632"/>
      <c r="E554" s="631"/>
      <c r="F554" s="32"/>
      <c r="G554" s="1966" t="s">
        <v>353</v>
      </c>
      <c r="H554" s="1967"/>
      <c r="I554" s="1968"/>
      <c r="J554" s="774">
        <f>J544</f>
        <v>543294.48</v>
      </c>
      <c r="K554" s="634"/>
    </row>
    <row r="555" spans="1:11" x14ac:dyDescent="0.25">
      <c r="A555" s="95">
        <v>41852</v>
      </c>
      <c r="B555" s="22" t="s">
        <v>197</v>
      </c>
      <c r="C555" s="184" t="s">
        <v>6045</v>
      </c>
      <c r="D555" s="22" t="s">
        <v>7965</v>
      </c>
      <c r="E555" s="44" t="s">
        <v>199</v>
      </c>
      <c r="F555" s="193">
        <v>5742</v>
      </c>
      <c r="G555" s="85">
        <v>1</v>
      </c>
      <c r="H555" s="143">
        <v>1</v>
      </c>
      <c r="I555" s="44"/>
      <c r="J555" s="170">
        <f>H555*F555</f>
        <v>5742</v>
      </c>
      <c r="K555" s="44" t="s">
        <v>84</v>
      </c>
    </row>
    <row r="556" spans="1:11" x14ac:dyDescent="0.25">
      <c r="A556" s="92"/>
      <c r="C556" s="92"/>
      <c r="E556" s="92"/>
      <c r="G556" s="92"/>
      <c r="I556" s="92"/>
      <c r="K556" s="92"/>
    </row>
    <row r="557" spans="1:11" x14ac:dyDescent="0.25">
      <c r="A557" s="95">
        <v>41852</v>
      </c>
      <c r="B557" s="22" t="s">
        <v>197</v>
      </c>
      <c r="C557" s="184" t="s">
        <v>6046</v>
      </c>
      <c r="D557" s="22" t="s">
        <v>7964</v>
      </c>
      <c r="E557" s="44" t="s">
        <v>199</v>
      </c>
      <c r="F557" s="193">
        <v>2996</v>
      </c>
      <c r="G557" s="85">
        <v>1</v>
      </c>
      <c r="H557" s="143">
        <v>1</v>
      </c>
      <c r="I557" s="44"/>
      <c r="J557" s="170">
        <f>H557*F557</f>
        <v>2996</v>
      </c>
      <c r="K557" s="44" t="s">
        <v>84</v>
      </c>
    </row>
    <row r="558" spans="1:11" x14ac:dyDescent="0.25">
      <c r="A558" s="92"/>
      <c r="C558" s="92"/>
      <c r="E558" s="92"/>
      <c r="G558" s="92"/>
      <c r="I558" s="92"/>
      <c r="K558" s="92"/>
    </row>
    <row r="559" spans="1:11" x14ac:dyDescent="0.25">
      <c r="A559" s="95">
        <v>41852</v>
      </c>
      <c r="B559" s="22" t="s">
        <v>197</v>
      </c>
      <c r="C559" s="184" t="s">
        <v>6047</v>
      </c>
      <c r="D559" s="22" t="s">
        <v>7963</v>
      </c>
      <c r="E559" s="44" t="s">
        <v>199</v>
      </c>
      <c r="F559" s="193">
        <v>7934</v>
      </c>
      <c r="G559" s="85">
        <v>1</v>
      </c>
      <c r="H559" s="143">
        <v>1</v>
      </c>
      <c r="I559" s="44"/>
      <c r="J559" s="170">
        <f>H559*F559</f>
        <v>7934</v>
      </c>
      <c r="K559" s="44" t="s">
        <v>84</v>
      </c>
    </row>
    <row r="560" spans="1:11" x14ac:dyDescent="0.25">
      <c r="A560" s="92"/>
      <c r="C560" s="92"/>
      <c r="E560" s="92"/>
      <c r="G560" s="92"/>
      <c r="I560" s="92"/>
      <c r="K560" s="92"/>
    </row>
    <row r="561" spans="1:12" x14ac:dyDescent="0.25">
      <c r="A561" s="95">
        <v>41852</v>
      </c>
      <c r="B561" s="22" t="s">
        <v>197</v>
      </c>
      <c r="C561" s="147" t="s">
        <v>6048</v>
      </c>
      <c r="D561" s="22" t="s">
        <v>7962</v>
      </c>
      <c r="E561" s="44" t="s">
        <v>199</v>
      </c>
      <c r="F561" s="84">
        <v>2069</v>
      </c>
      <c r="G561" s="85">
        <v>1</v>
      </c>
      <c r="H561" s="143">
        <v>1</v>
      </c>
      <c r="I561" s="44"/>
      <c r="J561" s="170">
        <f>H561*F561</f>
        <v>2069</v>
      </c>
      <c r="K561" s="44" t="s">
        <v>84</v>
      </c>
    </row>
    <row r="562" spans="1:12" x14ac:dyDescent="0.25">
      <c r="A562" s="92"/>
      <c r="C562" s="92"/>
      <c r="E562" s="92"/>
      <c r="G562" s="93"/>
      <c r="H562" s="93"/>
      <c r="I562" s="93"/>
      <c r="J562" s="93"/>
      <c r="K562" s="92"/>
    </row>
    <row r="563" spans="1:12" x14ac:dyDescent="0.25">
      <c r="A563" s="95">
        <v>41852</v>
      </c>
      <c r="B563" s="22" t="s">
        <v>197</v>
      </c>
      <c r="C563" s="184" t="s">
        <v>6049</v>
      </c>
      <c r="D563" s="22" t="s">
        <v>7961</v>
      </c>
      <c r="E563" s="44" t="s">
        <v>199</v>
      </c>
      <c r="F563" s="84">
        <v>3496</v>
      </c>
      <c r="G563" s="49">
        <v>1</v>
      </c>
      <c r="H563" s="49">
        <v>1</v>
      </c>
      <c r="I563" s="38"/>
      <c r="J563" s="170">
        <f>H563*F563</f>
        <v>3496</v>
      </c>
      <c r="K563" s="44" t="s">
        <v>84</v>
      </c>
    </row>
    <row r="564" spans="1:12" x14ac:dyDescent="0.25">
      <c r="A564" s="92"/>
      <c r="C564" s="92"/>
      <c r="E564" s="92"/>
      <c r="G564" s="93"/>
      <c r="H564" s="93"/>
      <c r="I564" s="92"/>
      <c r="K564" s="92"/>
    </row>
    <row r="565" spans="1:12" x14ac:dyDescent="0.25">
      <c r="A565" s="95">
        <v>41852</v>
      </c>
      <c r="B565" s="22" t="s">
        <v>197</v>
      </c>
      <c r="C565" s="184" t="s">
        <v>6050</v>
      </c>
      <c r="D565" s="22" t="s">
        <v>7960</v>
      </c>
      <c r="E565" s="44" t="s">
        <v>199</v>
      </c>
      <c r="F565" s="84">
        <v>5015</v>
      </c>
      <c r="G565" s="85">
        <v>1</v>
      </c>
      <c r="H565" s="143">
        <v>1</v>
      </c>
      <c r="I565" s="44"/>
      <c r="J565" s="170">
        <f>H565*F565</f>
        <v>5015</v>
      </c>
      <c r="K565" s="44" t="s">
        <v>84</v>
      </c>
    </row>
    <row r="566" spans="1:12" x14ac:dyDescent="0.25">
      <c r="A566" s="92"/>
      <c r="C566" s="92"/>
      <c r="E566" s="92"/>
      <c r="G566" s="92"/>
      <c r="I566" s="92"/>
      <c r="K566" s="92"/>
    </row>
    <row r="567" spans="1:12" x14ac:dyDescent="0.25">
      <c r="A567" s="95">
        <v>41852</v>
      </c>
      <c r="B567" s="22" t="s">
        <v>197</v>
      </c>
      <c r="C567" s="147" t="s">
        <v>6051</v>
      </c>
      <c r="D567" s="22" t="s">
        <v>7959</v>
      </c>
      <c r="E567" s="44" t="s">
        <v>199</v>
      </c>
      <c r="F567" s="193">
        <v>3879</v>
      </c>
      <c r="G567" s="85">
        <v>1</v>
      </c>
      <c r="H567" s="143">
        <v>1</v>
      </c>
      <c r="I567" s="44"/>
      <c r="J567" s="170">
        <f>H567*F567</f>
        <v>3879</v>
      </c>
      <c r="K567" s="44" t="s">
        <v>84</v>
      </c>
    </row>
    <row r="568" spans="1:12" x14ac:dyDescent="0.25">
      <c r="A568" s="92"/>
      <c r="C568" s="92"/>
      <c r="E568" s="92"/>
      <c r="G568" s="92"/>
      <c r="I568" s="92"/>
      <c r="K568" s="92"/>
    </row>
    <row r="569" spans="1:12" x14ac:dyDescent="0.25">
      <c r="A569" s="95">
        <v>41852</v>
      </c>
      <c r="B569" s="22" t="s">
        <v>197</v>
      </c>
      <c r="C569" s="147" t="s">
        <v>6052</v>
      </c>
      <c r="D569" s="22" t="s">
        <v>7958</v>
      </c>
      <c r="E569" s="44" t="s">
        <v>199</v>
      </c>
      <c r="F569" s="193">
        <v>4661</v>
      </c>
      <c r="G569" s="85">
        <v>1</v>
      </c>
      <c r="H569" s="143">
        <v>1</v>
      </c>
      <c r="I569" s="44"/>
      <c r="J569" s="170">
        <f>H569*F569</f>
        <v>4661</v>
      </c>
      <c r="K569" s="44" t="s">
        <v>84</v>
      </c>
    </row>
    <row r="570" spans="1:12" x14ac:dyDescent="0.25">
      <c r="A570" s="92"/>
      <c r="C570" s="92"/>
      <c r="E570" s="92"/>
      <c r="G570" s="92"/>
      <c r="I570" s="92"/>
      <c r="K570" s="92"/>
    </row>
    <row r="571" spans="1:12" x14ac:dyDescent="0.25">
      <c r="A571" s="95">
        <v>41852</v>
      </c>
      <c r="B571" s="22" t="s">
        <v>197</v>
      </c>
      <c r="C571" s="147" t="s">
        <v>6053</v>
      </c>
      <c r="D571" s="22" t="s">
        <v>7957</v>
      </c>
      <c r="E571" s="44" t="s">
        <v>199</v>
      </c>
      <c r="F571" s="193">
        <v>3995</v>
      </c>
      <c r="G571" s="85">
        <v>1</v>
      </c>
      <c r="H571" s="143">
        <v>1</v>
      </c>
      <c r="I571" s="44"/>
      <c r="J571" s="170">
        <f>H571*F571</f>
        <v>3995</v>
      </c>
      <c r="K571" s="44" t="s">
        <v>84</v>
      </c>
    </row>
    <row r="572" spans="1:12" x14ac:dyDescent="0.25">
      <c r="A572" s="92"/>
      <c r="C572" s="92"/>
      <c r="E572" s="92"/>
      <c r="G572" s="92"/>
      <c r="I572" s="92"/>
      <c r="K572" s="92"/>
    </row>
    <row r="573" spans="1:12" x14ac:dyDescent="0.25">
      <c r="A573" s="95">
        <v>41852</v>
      </c>
      <c r="B573" s="22" t="s">
        <v>197</v>
      </c>
      <c r="C573" s="184" t="s">
        <v>7855</v>
      </c>
      <c r="D573" s="22" t="s">
        <v>7956</v>
      </c>
      <c r="E573" s="44" t="s">
        <v>199</v>
      </c>
      <c r="F573" s="193">
        <v>4124</v>
      </c>
      <c r="G573" s="85">
        <v>1</v>
      </c>
      <c r="H573" s="143">
        <v>1</v>
      </c>
      <c r="I573" s="44"/>
      <c r="J573" s="170">
        <f>H573*F573</f>
        <v>4124</v>
      </c>
      <c r="K573" s="44" t="s">
        <v>84</v>
      </c>
    </row>
    <row r="574" spans="1:12" x14ac:dyDescent="0.25">
      <c r="A574" s="92"/>
      <c r="C574" s="92"/>
      <c r="E574" s="92"/>
      <c r="G574" s="92"/>
      <c r="I574" s="92"/>
      <c r="K574" s="92"/>
    </row>
    <row r="575" spans="1:12" x14ac:dyDescent="0.25">
      <c r="A575" s="95">
        <v>41806</v>
      </c>
      <c r="B575" s="171" t="s">
        <v>197</v>
      </c>
      <c r="C575" s="39" t="s">
        <v>5578</v>
      </c>
      <c r="D575" s="171" t="s">
        <v>7955</v>
      </c>
      <c r="E575" s="144" t="s">
        <v>199</v>
      </c>
      <c r="F575" s="255">
        <v>2595</v>
      </c>
      <c r="G575" s="99">
        <v>1</v>
      </c>
      <c r="H575" s="145">
        <v>1</v>
      </c>
      <c r="I575" s="144"/>
      <c r="J575" s="170">
        <f>H575*F575</f>
        <v>2595</v>
      </c>
      <c r="K575" s="44" t="s">
        <v>84</v>
      </c>
    </row>
    <row r="576" spans="1:12" x14ac:dyDescent="0.25">
      <c r="A576" s="93"/>
      <c r="B576" s="93"/>
      <c r="C576" s="93"/>
      <c r="D576" s="93"/>
      <c r="E576" s="93"/>
      <c r="F576" s="93"/>
      <c r="G576" s="93"/>
      <c r="H576" s="93"/>
      <c r="I576" s="93"/>
      <c r="J576" s="93"/>
      <c r="K576" s="93"/>
      <c r="L576" s="93"/>
    </row>
    <row r="577" spans="1:11" x14ac:dyDescent="0.25">
      <c r="A577" s="95">
        <v>41806</v>
      </c>
      <c r="B577" s="45" t="s">
        <v>197</v>
      </c>
      <c r="C577" s="39" t="s">
        <v>5579</v>
      </c>
      <c r="D577" s="100" t="s">
        <v>7954</v>
      </c>
      <c r="E577" s="44" t="s">
        <v>199</v>
      </c>
      <c r="F577" s="84">
        <v>2595</v>
      </c>
      <c r="G577" s="85">
        <v>1</v>
      </c>
      <c r="H577" s="102">
        <v>1</v>
      </c>
      <c r="I577" s="53"/>
      <c r="J577" s="86">
        <f>H577*F577</f>
        <v>2595</v>
      </c>
      <c r="K577" s="44" t="s">
        <v>84</v>
      </c>
    </row>
    <row r="578" spans="1:11" x14ac:dyDescent="0.25">
      <c r="A578" s="105"/>
      <c r="B578" s="10"/>
      <c r="C578" s="236"/>
      <c r="D578" s="13"/>
      <c r="E578" s="67"/>
      <c r="F578" s="68"/>
      <c r="G578" s="1952" t="s">
        <v>20</v>
      </c>
      <c r="H578" s="1953"/>
      <c r="I578" s="1954"/>
      <c r="J578" s="106">
        <f>SUM(J554:J577)</f>
        <v>592395.48</v>
      </c>
      <c r="K578" s="23"/>
    </row>
    <row r="579" spans="1:11" ht="15.75" x14ac:dyDescent="0.25">
      <c r="A579" s="1923" t="s">
        <v>0</v>
      </c>
      <c r="B579" s="1923"/>
      <c r="C579" s="1923"/>
      <c r="D579" s="1923"/>
      <c r="E579" s="1923"/>
      <c r="F579" s="1923"/>
      <c r="G579" s="1923"/>
      <c r="H579" s="1923"/>
      <c r="I579" s="1923"/>
      <c r="J579" s="1923"/>
      <c r="K579" s="1923"/>
    </row>
    <row r="580" spans="1:11" ht="15.75" x14ac:dyDescent="0.25">
      <c r="A580" s="1"/>
      <c r="B580" s="2"/>
      <c r="C580" s="1924" t="s">
        <v>8252</v>
      </c>
      <c r="D580" s="1924"/>
      <c r="E580" s="1924"/>
      <c r="F580" s="1924"/>
      <c r="G580" s="1924"/>
      <c r="H580" s="1924"/>
      <c r="I580" s="1924"/>
      <c r="J580" s="3"/>
      <c r="K580" s="2" t="s">
        <v>8232</v>
      </c>
    </row>
    <row r="581" spans="1:11" x14ac:dyDescent="0.25">
      <c r="A581" s="1925"/>
      <c r="B581" s="1925"/>
      <c r="C581" s="1925"/>
      <c r="D581" s="1925"/>
      <c r="E581" s="1925"/>
      <c r="F581" s="1925"/>
      <c r="G581" s="1925"/>
      <c r="H581" s="1925"/>
      <c r="I581" s="1925"/>
      <c r="J581" s="1925"/>
      <c r="K581" s="1925"/>
    </row>
    <row r="582" spans="1:11" ht="15.75" x14ac:dyDescent="0.25">
      <c r="A582" s="1924" t="s">
        <v>8218</v>
      </c>
      <c r="B582" s="1924"/>
      <c r="C582" s="1924"/>
      <c r="D582" s="1924"/>
      <c r="E582" s="1924"/>
      <c r="F582" s="1924"/>
      <c r="G582" s="1924"/>
      <c r="H582" s="1924"/>
      <c r="I582" s="1924"/>
      <c r="J582" s="1924"/>
      <c r="K582" s="1924"/>
    </row>
    <row r="583" spans="1:11" x14ac:dyDescent="0.25">
      <c r="A583" s="4"/>
      <c r="B583" s="770"/>
      <c r="C583" s="770"/>
      <c r="D583" s="6"/>
      <c r="E583" s="6"/>
      <c r="F583" s="6"/>
      <c r="G583" s="7"/>
      <c r="H583" s="7"/>
      <c r="I583" s="6"/>
      <c r="J583" s="6"/>
      <c r="K583" s="8"/>
    </row>
    <row r="584" spans="1:11" x14ac:dyDescent="0.25">
      <c r="A584" s="1926" t="s">
        <v>2</v>
      </c>
      <c r="B584" s="1926"/>
      <c r="C584" s="1926"/>
      <c r="D584" s="1926"/>
      <c r="E584" s="1926"/>
      <c r="F584" s="1926"/>
      <c r="G584" s="1926"/>
      <c r="H584" s="1926"/>
      <c r="I584" s="1926"/>
      <c r="J584" s="1926"/>
      <c r="K584" s="1926"/>
    </row>
    <row r="585" spans="1:11" x14ac:dyDescent="0.25">
      <c r="A585" s="9"/>
      <c r="B585" s="10"/>
      <c r="C585" s="11"/>
      <c r="D585" s="12"/>
      <c r="E585" s="12"/>
      <c r="F585" s="13"/>
      <c r="G585" s="14"/>
      <c r="H585" s="14"/>
      <c r="I585" s="12"/>
      <c r="J585" s="12"/>
      <c r="K585" s="11"/>
    </row>
    <row r="586" spans="1:11" x14ac:dyDescent="0.25">
      <c r="A586" s="15" t="s">
        <v>3</v>
      </c>
      <c r="B586" s="16" t="s">
        <v>4</v>
      </c>
      <c r="C586" s="17" t="s">
        <v>5</v>
      </c>
      <c r="D586" s="16" t="s">
        <v>6</v>
      </c>
      <c r="E586" s="16" t="s">
        <v>7</v>
      </c>
      <c r="F586" s="16" t="s">
        <v>8</v>
      </c>
      <c r="G586" s="18" t="s">
        <v>9</v>
      </c>
      <c r="H586" s="18" t="s">
        <v>10</v>
      </c>
      <c r="I586" s="19" t="s">
        <v>11</v>
      </c>
      <c r="J586" s="20" t="s">
        <v>12</v>
      </c>
      <c r="K586" s="17" t="s">
        <v>13</v>
      </c>
    </row>
    <row r="587" spans="1:11" x14ac:dyDescent="0.25">
      <c r="A587" s="139"/>
      <c r="B587" s="22"/>
      <c r="C587" s="44"/>
      <c r="D587" s="24" t="s">
        <v>14</v>
      </c>
      <c r="E587" s="140" t="s">
        <v>15</v>
      </c>
      <c r="F587" s="24" t="s">
        <v>16</v>
      </c>
      <c r="G587" s="25" t="s">
        <v>17</v>
      </c>
      <c r="H587" s="26" t="s">
        <v>18</v>
      </c>
      <c r="I587" s="17" t="s">
        <v>19</v>
      </c>
      <c r="J587" s="24" t="s">
        <v>16</v>
      </c>
      <c r="K587" s="44"/>
    </row>
    <row r="588" spans="1:11" x14ac:dyDescent="0.25">
      <c r="A588" s="775"/>
      <c r="B588" s="632"/>
      <c r="C588" s="631"/>
      <c r="D588" s="632"/>
      <c r="E588" s="631"/>
      <c r="F588" s="32"/>
      <c r="G588" s="1966" t="s">
        <v>353</v>
      </c>
      <c r="H588" s="1967"/>
      <c r="I588" s="1968"/>
      <c r="J588" s="774">
        <f>J578</f>
        <v>592395.48</v>
      </c>
      <c r="K588" s="634"/>
    </row>
    <row r="589" spans="1:11" x14ac:dyDescent="0.25">
      <c r="A589" s="95">
        <v>41806</v>
      </c>
      <c r="B589" s="171" t="s">
        <v>197</v>
      </c>
      <c r="C589" s="46" t="s">
        <v>5580</v>
      </c>
      <c r="D589" s="22" t="s">
        <v>7953</v>
      </c>
      <c r="E589" s="44" t="s">
        <v>199</v>
      </c>
      <c r="F589" s="193">
        <v>2189</v>
      </c>
      <c r="G589" s="85">
        <v>1</v>
      </c>
      <c r="H589" s="143">
        <v>1</v>
      </c>
      <c r="I589" s="53"/>
      <c r="J589" s="148">
        <f>H589*F589</f>
        <v>2189</v>
      </c>
      <c r="K589" s="44" t="s">
        <v>84</v>
      </c>
    </row>
    <row r="590" spans="1:11" x14ac:dyDescent="0.25">
      <c r="A590" s="92"/>
      <c r="C590" s="92"/>
      <c r="E590" s="92"/>
      <c r="G590" s="92"/>
      <c r="I590" s="92"/>
      <c r="K590" s="92"/>
    </row>
    <row r="591" spans="1:11" x14ac:dyDescent="0.25">
      <c r="A591" s="79">
        <v>41806</v>
      </c>
      <c r="B591" s="22" t="s">
        <v>197</v>
      </c>
      <c r="C591" s="147" t="s">
        <v>5574</v>
      </c>
      <c r="D591" s="22" t="s">
        <v>7952</v>
      </c>
      <c r="E591" s="44" t="s">
        <v>199</v>
      </c>
      <c r="F591" s="193">
        <v>1075</v>
      </c>
      <c r="G591" s="85">
        <v>1</v>
      </c>
      <c r="H591" s="143">
        <v>1</v>
      </c>
      <c r="I591" s="44"/>
      <c r="J591" s="148">
        <f>H591*F591</f>
        <v>1075</v>
      </c>
      <c r="K591" s="44" t="s">
        <v>84</v>
      </c>
    </row>
    <row r="592" spans="1:11" x14ac:dyDescent="0.25">
      <c r="A592" s="92"/>
      <c r="C592" s="92"/>
      <c r="E592" s="92"/>
      <c r="G592" s="92"/>
      <c r="I592" s="92"/>
      <c r="K592" s="92"/>
    </row>
    <row r="593" spans="1:11" x14ac:dyDescent="0.25">
      <c r="A593" s="79">
        <v>41806</v>
      </c>
      <c r="B593" s="22" t="s">
        <v>197</v>
      </c>
      <c r="C593" s="147" t="s">
        <v>5575</v>
      </c>
      <c r="D593" s="22" t="s">
        <v>7951</v>
      </c>
      <c r="E593" s="44" t="s">
        <v>199</v>
      </c>
      <c r="F593" s="193">
        <v>1219</v>
      </c>
      <c r="G593" s="85">
        <v>1</v>
      </c>
      <c r="H593" s="143">
        <v>1</v>
      </c>
      <c r="I593" s="44"/>
      <c r="J593" s="148">
        <f>H593*F593</f>
        <v>1219</v>
      </c>
      <c r="K593" s="44" t="s">
        <v>84</v>
      </c>
    </row>
    <row r="594" spans="1:11" x14ac:dyDescent="0.25">
      <c r="A594" s="92"/>
      <c r="C594" s="92"/>
      <c r="E594" s="92"/>
      <c r="G594" s="92"/>
      <c r="I594" s="92"/>
      <c r="K594" s="92"/>
    </row>
    <row r="595" spans="1:11" x14ac:dyDescent="0.25">
      <c r="A595" s="79">
        <v>41806</v>
      </c>
      <c r="B595" s="22" t="s">
        <v>197</v>
      </c>
      <c r="C595" s="147" t="s">
        <v>5576</v>
      </c>
      <c r="D595" s="22" t="s">
        <v>7950</v>
      </c>
      <c r="E595" s="44" t="s">
        <v>199</v>
      </c>
      <c r="F595" s="84">
        <v>3399</v>
      </c>
      <c r="G595" s="49">
        <v>1</v>
      </c>
      <c r="H595" s="85">
        <v>1</v>
      </c>
      <c r="I595" s="44"/>
      <c r="J595" s="148">
        <f>H595*F595</f>
        <v>3399</v>
      </c>
      <c r="K595" s="44" t="s">
        <v>84</v>
      </c>
    </row>
    <row r="596" spans="1:11" x14ac:dyDescent="0.25">
      <c r="A596" s="92"/>
      <c r="C596" s="92"/>
      <c r="E596" s="92"/>
      <c r="G596" s="93"/>
      <c r="H596" s="93"/>
      <c r="I596" s="93"/>
      <c r="J596" s="93"/>
      <c r="K596" s="92"/>
    </row>
    <row r="597" spans="1:11" x14ac:dyDescent="0.25">
      <c r="A597" s="79">
        <v>41806</v>
      </c>
      <c r="B597" s="22" t="s">
        <v>197</v>
      </c>
      <c r="C597" s="147" t="s">
        <v>5577</v>
      </c>
      <c r="D597" s="22" t="s">
        <v>7949</v>
      </c>
      <c r="E597" s="44" t="s">
        <v>199</v>
      </c>
      <c r="F597" s="84">
        <v>1019</v>
      </c>
      <c r="G597" s="49">
        <v>1</v>
      </c>
      <c r="H597" s="49">
        <v>1</v>
      </c>
      <c r="I597" s="38"/>
      <c r="J597" s="170">
        <f>H597*F597</f>
        <v>1019</v>
      </c>
      <c r="K597" s="44" t="s">
        <v>84</v>
      </c>
    </row>
    <row r="598" spans="1:11" x14ac:dyDescent="0.25">
      <c r="A598" s="92"/>
      <c r="C598" s="92"/>
      <c r="E598" s="92"/>
      <c r="G598" s="93"/>
      <c r="H598" s="93"/>
      <c r="I598" s="93"/>
      <c r="J598" s="93"/>
      <c r="K598" s="92"/>
    </row>
    <row r="599" spans="1:11" x14ac:dyDescent="0.25">
      <c r="A599" s="95">
        <v>41801</v>
      </c>
      <c r="B599" s="22" t="s">
        <v>197</v>
      </c>
      <c r="C599" s="147" t="s">
        <v>5515</v>
      </c>
      <c r="D599" s="22" t="s">
        <v>7948</v>
      </c>
      <c r="E599" s="44" t="s">
        <v>28</v>
      </c>
      <c r="F599" s="193">
        <v>69850</v>
      </c>
      <c r="G599" s="85">
        <v>1</v>
      </c>
      <c r="H599" s="143">
        <v>1</v>
      </c>
      <c r="I599" s="44"/>
      <c r="J599" s="148">
        <f>H599*F599</f>
        <v>69850</v>
      </c>
      <c r="K599" s="44" t="s">
        <v>84</v>
      </c>
    </row>
    <row r="600" spans="1:11" x14ac:dyDescent="0.25">
      <c r="A600" s="92"/>
      <c r="C600" s="92"/>
      <c r="E600" s="92"/>
      <c r="G600" s="92"/>
      <c r="I600" s="92"/>
      <c r="K600" s="92"/>
    </row>
    <row r="601" spans="1:11" x14ac:dyDescent="0.25">
      <c r="A601" s="95">
        <v>41801</v>
      </c>
      <c r="B601" s="22" t="s">
        <v>197</v>
      </c>
      <c r="C601" s="39" t="s">
        <v>5517</v>
      </c>
      <c r="D601" s="22" t="s">
        <v>7947</v>
      </c>
      <c r="E601" s="144" t="s">
        <v>199</v>
      </c>
      <c r="F601" s="255">
        <v>5900</v>
      </c>
      <c r="G601" s="99">
        <v>1</v>
      </c>
      <c r="H601" s="145">
        <v>1</v>
      </c>
      <c r="I601" s="144"/>
      <c r="J601" s="170">
        <f>H601*F601</f>
        <v>5900</v>
      </c>
      <c r="K601" s="44" t="s">
        <v>84</v>
      </c>
    </row>
    <row r="602" spans="1:11" x14ac:dyDescent="0.25">
      <c r="A602" s="92"/>
      <c r="C602" s="92"/>
      <c r="E602" s="92"/>
      <c r="G602" s="92"/>
      <c r="I602" s="92"/>
      <c r="K602" s="92"/>
    </row>
    <row r="603" spans="1:11" x14ac:dyDescent="0.25">
      <c r="A603" s="95">
        <v>41801</v>
      </c>
      <c r="B603" s="171" t="s">
        <v>197</v>
      </c>
      <c r="C603" s="39" t="s">
        <v>5518</v>
      </c>
      <c r="D603" s="171" t="s">
        <v>7946</v>
      </c>
      <c r="E603" s="144" t="s">
        <v>28</v>
      </c>
      <c r="F603" s="255">
        <v>39750</v>
      </c>
      <c r="G603" s="99">
        <v>1</v>
      </c>
      <c r="H603" s="145">
        <v>1</v>
      </c>
      <c r="I603" s="144"/>
      <c r="J603" s="170">
        <f>H603*F603</f>
        <v>39750</v>
      </c>
      <c r="K603" s="44" t="s">
        <v>84</v>
      </c>
    </row>
    <row r="604" spans="1:11" x14ac:dyDescent="0.25">
      <c r="A604" s="92"/>
      <c r="C604" s="92"/>
      <c r="E604" s="92"/>
      <c r="G604" s="92"/>
      <c r="I604" s="92"/>
      <c r="K604" s="92"/>
    </row>
    <row r="605" spans="1:11" x14ac:dyDescent="0.25">
      <c r="A605" s="95">
        <v>41768</v>
      </c>
      <c r="B605" s="171" t="s">
        <v>197</v>
      </c>
      <c r="C605" s="46" t="s">
        <v>306</v>
      </c>
      <c r="D605" s="22" t="s">
        <v>7157</v>
      </c>
      <c r="E605" s="44" t="s">
        <v>199</v>
      </c>
      <c r="F605" s="193">
        <v>2660</v>
      </c>
      <c r="G605" s="85">
        <v>1</v>
      </c>
      <c r="H605" s="143">
        <v>1</v>
      </c>
      <c r="I605" s="53"/>
      <c r="J605" s="170">
        <v>2660</v>
      </c>
      <c r="K605" s="44" t="s">
        <v>84</v>
      </c>
    </row>
    <row r="606" spans="1:11" x14ac:dyDescent="0.25">
      <c r="A606" s="92"/>
      <c r="C606" s="92"/>
      <c r="E606" s="92"/>
      <c r="G606" s="92"/>
      <c r="I606" s="92"/>
      <c r="K606" s="92"/>
    </row>
    <row r="607" spans="1:11" x14ac:dyDescent="0.25">
      <c r="A607" s="95">
        <v>41753</v>
      </c>
      <c r="B607" s="171" t="s">
        <v>197</v>
      </c>
      <c r="C607" s="184" t="s">
        <v>245</v>
      </c>
      <c r="D607" s="22" t="s">
        <v>7945</v>
      </c>
      <c r="E607" s="44" t="s">
        <v>199</v>
      </c>
      <c r="F607" s="193">
        <v>980</v>
      </c>
      <c r="G607" s="85">
        <v>1</v>
      </c>
      <c r="H607" s="143">
        <v>1</v>
      </c>
      <c r="I607" s="44"/>
      <c r="J607" s="170">
        <f>H607*F607</f>
        <v>980</v>
      </c>
      <c r="K607" s="44" t="s">
        <v>84</v>
      </c>
    </row>
    <row r="608" spans="1:11" x14ac:dyDescent="0.25">
      <c r="A608" s="92"/>
      <c r="C608" s="92"/>
      <c r="E608" s="92"/>
      <c r="G608" s="92"/>
      <c r="I608" s="92"/>
      <c r="K608" s="92"/>
    </row>
    <row r="609" spans="1:12" x14ac:dyDescent="0.25">
      <c r="A609" s="95">
        <v>41753</v>
      </c>
      <c r="B609" s="171" t="s">
        <v>197</v>
      </c>
      <c r="C609" s="184" t="s">
        <v>5499</v>
      </c>
      <c r="D609" s="22" t="s">
        <v>7944</v>
      </c>
      <c r="E609" s="44" t="s">
        <v>199</v>
      </c>
      <c r="F609" s="193">
        <v>7800</v>
      </c>
      <c r="G609" s="85">
        <v>1</v>
      </c>
      <c r="H609" s="143">
        <v>1</v>
      </c>
      <c r="I609" s="44"/>
      <c r="J609" s="170">
        <f>H609*F609</f>
        <v>7800</v>
      </c>
      <c r="K609" s="44" t="s">
        <v>84</v>
      </c>
    </row>
    <row r="610" spans="1:12" x14ac:dyDescent="0.25">
      <c r="A610" s="93"/>
      <c r="B610" s="93"/>
      <c r="C610" s="93"/>
      <c r="D610" s="93"/>
      <c r="E610" s="93"/>
      <c r="F610" s="93"/>
      <c r="G610" s="93"/>
      <c r="H610" s="93"/>
      <c r="I610" s="93"/>
      <c r="J610" s="93"/>
      <c r="K610" s="93"/>
      <c r="L610" s="93"/>
    </row>
    <row r="611" spans="1:12" x14ac:dyDescent="0.25">
      <c r="A611" s="95">
        <v>41753</v>
      </c>
      <c r="B611" s="171" t="s">
        <v>197</v>
      </c>
      <c r="C611" s="70" t="s">
        <v>247</v>
      </c>
      <c r="D611" s="22" t="s">
        <v>7943</v>
      </c>
      <c r="E611" s="44" t="s">
        <v>199</v>
      </c>
      <c r="F611" s="193">
        <v>7800</v>
      </c>
      <c r="G611" s="85">
        <v>1</v>
      </c>
      <c r="H611" s="143">
        <v>1</v>
      </c>
      <c r="I611" s="44"/>
      <c r="J611" s="170">
        <f>H611*F611</f>
        <v>7800</v>
      </c>
      <c r="K611" s="44" t="s">
        <v>84</v>
      </c>
    </row>
    <row r="612" spans="1:12" x14ac:dyDescent="0.25">
      <c r="A612" s="105"/>
      <c r="B612" s="10"/>
      <c r="C612" s="236"/>
      <c r="D612" s="13"/>
      <c r="E612" s="67"/>
      <c r="F612" s="68"/>
      <c r="G612" s="1952" t="s">
        <v>20</v>
      </c>
      <c r="H612" s="1953"/>
      <c r="I612" s="1954"/>
      <c r="J612" s="106">
        <f>SUM(J588:J611)</f>
        <v>736036.48</v>
      </c>
      <c r="K612" s="23"/>
    </row>
    <row r="613" spans="1:12" ht="15.75" x14ac:dyDescent="0.25">
      <c r="A613" s="1923" t="s">
        <v>0</v>
      </c>
      <c r="B613" s="1923"/>
      <c r="C613" s="1923"/>
      <c r="D613" s="1923"/>
      <c r="E613" s="1923"/>
      <c r="F613" s="1923"/>
      <c r="G613" s="1923"/>
      <c r="H613" s="1923"/>
      <c r="I613" s="1923"/>
      <c r="J613" s="1923"/>
      <c r="K613" s="1923"/>
    </row>
    <row r="614" spans="1:12" ht="15.75" x14ac:dyDescent="0.25">
      <c r="A614" s="1"/>
      <c r="B614" s="2"/>
      <c r="C614" s="1924" t="s">
        <v>8252</v>
      </c>
      <c r="D614" s="1924"/>
      <c r="E614" s="1924"/>
      <c r="F614" s="1924"/>
      <c r="G614" s="1924"/>
      <c r="H614" s="1924"/>
      <c r="I614" s="1924"/>
      <c r="J614" s="3"/>
      <c r="K614" s="2" t="s">
        <v>8231</v>
      </c>
    </row>
    <row r="615" spans="1:12" x14ac:dyDescent="0.25">
      <c r="A615" s="1925"/>
      <c r="B615" s="1925"/>
      <c r="C615" s="1925"/>
      <c r="D615" s="1925"/>
      <c r="E615" s="1925"/>
      <c r="F615" s="1925"/>
      <c r="G615" s="1925"/>
      <c r="H615" s="1925"/>
      <c r="I615" s="1925"/>
      <c r="J615" s="1925"/>
      <c r="K615" s="1925"/>
    </row>
    <row r="616" spans="1:12" ht="15.75" x14ac:dyDescent="0.25">
      <c r="A616" s="1924" t="s">
        <v>8218</v>
      </c>
      <c r="B616" s="1924"/>
      <c r="C616" s="1924"/>
      <c r="D616" s="1924"/>
      <c r="E616" s="1924"/>
      <c r="F616" s="1924"/>
      <c r="G616" s="1924"/>
      <c r="H616" s="1924"/>
      <c r="I616" s="1924"/>
      <c r="J616" s="1924"/>
      <c r="K616" s="1924"/>
    </row>
    <row r="617" spans="1:12" x14ac:dyDescent="0.25">
      <c r="A617" s="4"/>
      <c r="B617" s="770"/>
      <c r="C617" s="770"/>
      <c r="D617" s="6"/>
      <c r="E617" s="6"/>
      <c r="F617" s="6"/>
      <c r="G617" s="7"/>
      <c r="H617" s="7"/>
      <c r="I617" s="6"/>
      <c r="J617" s="6"/>
      <c r="K617" s="8"/>
    </row>
    <row r="618" spans="1:12" x14ac:dyDescent="0.25">
      <c r="A618" s="1926" t="s">
        <v>2</v>
      </c>
      <c r="B618" s="1926"/>
      <c r="C618" s="1926"/>
      <c r="D618" s="1926"/>
      <c r="E618" s="1926"/>
      <c r="F618" s="1926"/>
      <c r="G618" s="1926"/>
      <c r="H618" s="1926"/>
      <c r="I618" s="1926"/>
      <c r="J618" s="1926"/>
      <c r="K618" s="1926"/>
    </row>
    <row r="619" spans="1:12" x14ac:dyDescent="0.25">
      <c r="A619" s="9"/>
      <c r="B619" s="10"/>
      <c r="C619" s="11"/>
      <c r="D619" s="12"/>
      <c r="E619" s="12"/>
      <c r="F619" s="13"/>
      <c r="G619" s="14"/>
      <c r="H619" s="14"/>
      <c r="I619" s="12"/>
      <c r="J619" s="12"/>
      <c r="K619" s="11"/>
    </row>
    <row r="620" spans="1:12" x14ac:dyDescent="0.25">
      <c r="A620" s="15" t="s">
        <v>3</v>
      </c>
      <c r="B620" s="16" t="s">
        <v>4</v>
      </c>
      <c r="C620" s="17" t="s">
        <v>5</v>
      </c>
      <c r="D620" s="16" t="s">
        <v>6</v>
      </c>
      <c r="E620" s="16" t="s">
        <v>7</v>
      </c>
      <c r="F620" s="16" t="s">
        <v>8</v>
      </c>
      <c r="G620" s="18" t="s">
        <v>9</v>
      </c>
      <c r="H620" s="18" t="s">
        <v>10</v>
      </c>
      <c r="I620" s="19" t="s">
        <v>11</v>
      </c>
      <c r="J620" s="20" t="s">
        <v>12</v>
      </c>
      <c r="K620" s="17" t="s">
        <v>13</v>
      </c>
    </row>
    <row r="621" spans="1:12" x14ac:dyDescent="0.25">
      <c r="A621" s="139"/>
      <c r="B621" s="22"/>
      <c r="C621" s="44"/>
      <c r="D621" s="24" t="s">
        <v>14</v>
      </c>
      <c r="E621" s="140" t="s">
        <v>15</v>
      </c>
      <c r="F621" s="24" t="s">
        <v>16</v>
      </c>
      <c r="G621" s="25" t="s">
        <v>17</v>
      </c>
      <c r="H621" s="26" t="s">
        <v>18</v>
      </c>
      <c r="I621" s="17" t="s">
        <v>19</v>
      </c>
      <c r="J621" s="24" t="s">
        <v>16</v>
      </c>
      <c r="K621" s="44"/>
    </row>
    <row r="622" spans="1:12" x14ac:dyDescent="0.25">
      <c r="A622" s="775"/>
      <c r="B622" s="632"/>
      <c r="C622" s="631"/>
      <c r="D622" s="632"/>
      <c r="E622" s="631"/>
      <c r="F622" s="32"/>
      <c r="G622" s="1966" t="s">
        <v>353</v>
      </c>
      <c r="H622" s="1967"/>
      <c r="I622" s="1968"/>
      <c r="J622" s="774">
        <f>J612</f>
        <v>736036.48</v>
      </c>
      <c r="K622" s="634"/>
    </row>
    <row r="623" spans="1:12" x14ac:dyDescent="0.25">
      <c r="A623" s="95">
        <v>41753</v>
      </c>
      <c r="B623" s="171" t="s">
        <v>197</v>
      </c>
      <c r="C623" s="147" t="s">
        <v>248</v>
      </c>
      <c r="D623" s="22" t="s">
        <v>7942</v>
      </c>
      <c r="E623" s="44" t="s">
        <v>199</v>
      </c>
      <c r="F623" s="193">
        <v>3777</v>
      </c>
      <c r="G623" s="85">
        <v>1</v>
      </c>
      <c r="H623" s="143">
        <v>1</v>
      </c>
      <c r="I623" s="44"/>
      <c r="J623" s="170">
        <f>H623*F623</f>
        <v>3777</v>
      </c>
      <c r="K623" s="44" t="s">
        <v>84</v>
      </c>
    </row>
    <row r="624" spans="1:12" x14ac:dyDescent="0.25">
      <c r="A624" s="92"/>
      <c r="C624" s="92"/>
      <c r="E624" s="92"/>
      <c r="G624" s="92"/>
      <c r="I624" s="92"/>
      <c r="K624" s="92"/>
    </row>
    <row r="625" spans="1:11" x14ac:dyDescent="0.25">
      <c r="A625" s="79">
        <v>41753</v>
      </c>
      <c r="B625" s="22" t="s">
        <v>197</v>
      </c>
      <c r="C625" s="147" t="s">
        <v>5500</v>
      </c>
      <c r="D625" s="22" t="s">
        <v>7941</v>
      </c>
      <c r="E625" s="44" t="s">
        <v>199</v>
      </c>
      <c r="F625" s="193">
        <v>7980</v>
      </c>
      <c r="G625" s="85">
        <v>1</v>
      </c>
      <c r="H625" s="143">
        <v>1</v>
      </c>
      <c r="I625" s="44"/>
      <c r="J625" s="170">
        <f>H625*F625</f>
        <v>7980</v>
      </c>
      <c r="K625" s="44" t="s">
        <v>84</v>
      </c>
    </row>
    <row r="626" spans="1:11" x14ac:dyDescent="0.25">
      <c r="A626" s="92"/>
      <c r="C626" s="92"/>
      <c r="E626" s="92"/>
      <c r="G626" s="92"/>
      <c r="I626" s="92"/>
      <c r="K626" s="92"/>
    </row>
    <row r="627" spans="1:11" x14ac:dyDescent="0.25">
      <c r="A627" s="79">
        <v>41753</v>
      </c>
      <c r="B627" s="22" t="s">
        <v>197</v>
      </c>
      <c r="C627" s="147" t="s">
        <v>250</v>
      </c>
      <c r="D627" s="22" t="s">
        <v>7940</v>
      </c>
      <c r="E627" s="44" t="s">
        <v>199</v>
      </c>
      <c r="F627" s="193">
        <v>565</v>
      </c>
      <c r="G627" s="85">
        <v>1</v>
      </c>
      <c r="H627" s="143">
        <v>1</v>
      </c>
      <c r="I627" s="44"/>
      <c r="J627" s="170">
        <f>H627*F627</f>
        <v>565</v>
      </c>
      <c r="K627" s="44" t="s">
        <v>84</v>
      </c>
    </row>
    <row r="628" spans="1:11" x14ac:dyDescent="0.25">
      <c r="A628" s="92"/>
      <c r="C628" s="92"/>
      <c r="E628" s="92"/>
      <c r="G628" s="92"/>
      <c r="I628" s="92"/>
      <c r="K628" s="92"/>
    </row>
    <row r="629" spans="1:11" x14ac:dyDescent="0.25">
      <c r="A629" s="95">
        <v>41753</v>
      </c>
      <c r="B629" s="22" t="s">
        <v>197</v>
      </c>
      <c r="C629" s="39" t="s">
        <v>5501</v>
      </c>
      <c r="D629" s="22" t="s">
        <v>7519</v>
      </c>
      <c r="E629" s="144" t="s">
        <v>199</v>
      </c>
      <c r="F629" s="98">
        <v>1915</v>
      </c>
      <c r="G629" s="42">
        <v>1</v>
      </c>
      <c r="H629" s="99">
        <v>1</v>
      </c>
      <c r="I629" s="40"/>
      <c r="J629" s="170">
        <f>H629*F629</f>
        <v>1915</v>
      </c>
      <c r="K629" s="44" t="s">
        <v>84</v>
      </c>
    </row>
    <row r="630" spans="1:11" x14ac:dyDescent="0.25">
      <c r="A630" s="92"/>
      <c r="C630" s="92"/>
      <c r="E630" s="92"/>
      <c r="G630" s="93"/>
      <c r="H630" s="93"/>
      <c r="I630" s="93"/>
      <c r="J630" s="93"/>
      <c r="K630" s="92"/>
    </row>
    <row r="631" spans="1:11" x14ac:dyDescent="0.25">
      <c r="A631" s="95">
        <v>41753</v>
      </c>
      <c r="B631" s="171" t="s">
        <v>197</v>
      </c>
      <c r="C631" s="39" t="s">
        <v>252</v>
      </c>
      <c r="D631" s="171" t="s">
        <v>7164</v>
      </c>
      <c r="E631" s="144" t="s">
        <v>199</v>
      </c>
      <c r="F631" s="98">
        <v>2915</v>
      </c>
      <c r="G631" s="42">
        <v>1</v>
      </c>
      <c r="H631" s="42">
        <v>1</v>
      </c>
      <c r="I631" s="40"/>
      <c r="J631" s="170">
        <f>H631*F631</f>
        <v>2915</v>
      </c>
      <c r="K631" s="44" t="s">
        <v>84</v>
      </c>
    </row>
    <row r="632" spans="1:11" x14ac:dyDescent="0.25">
      <c r="A632" s="92"/>
      <c r="C632" s="92"/>
      <c r="E632" s="92"/>
      <c r="G632" s="93"/>
      <c r="H632" s="93"/>
      <c r="I632" s="93"/>
      <c r="J632" s="93"/>
      <c r="K632" s="92"/>
    </row>
    <row r="633" spans="1:11" x14ac:dyDescent="0.25">
      <c r="A633" s="95">
        <v>41753</v>
      </c>
      <c r="B633" s="171" t="s">
        <v>197</v>
      </c>
      <c r="C633" s="39" t="s">
        <v>5502</v>
      </c>
      <c r="D633" s="171" t="s">
        <v>7165</v>
      </c>
      <c r="E633" s="144" t="s">
        <v>199</v>
      </c>
      <c r="F633" s="98">
        <v>2915</v>
      </c>
      <c r="G633" s="42">
        <v>1</v>
      </c>
      <c r="H633" s="42">
        <v>1</v>
      </c>
      <c r="I633" s="144"/>
      <c r="J633" s="148">
        <f>H633*F633</f>
        <v>2915</v>
      </c>
      <c r="K633" s="44" t="s">
        <v>84</v>
      </c>
    </row>
    <row r="634" spans="1:11" x14ac:dyDescent="0.25">
      <c r="A634" s="92"/>
      <c r="C634" s="92"/>
      <c r="E634" s="92"/>
      <c r="G634" s="93"/>
      <c r="H634" s="92"/>
      <c r="I634" s="113"/>
      <c r="K634" s="92"/>
    </row>
    <row r="635" spans="1:11" x14ac:dyDescent="0.25">
      <c r="A635" s="95">
        <v>41753</v>
      </c>
      <c r="B635" s="171" t="s">
        <v>197</v>
      </c>
      <c r="C635" s="70" t="s">
        <v>5503</v>
      </c>
      <c r="D635" s="22" t="s">
        <v>7166</v>
      </c>
      <c r="E635" s="44" t="s">
        <v>199</v>
      </c>
      <c r="F635" s="193">
        <v>7800</v>
      </c>
      <c r="G635" s="49">
        <v>1</v>
      </c>
      <c r="H635" s="85">
        <v>1</v>
      </c>
      <c r="I635" s="109"/>
      <c r="J635" s="148">
        <f>H635*F635</f>
        <v>7800</v>
      </c>
      <c r="K635" s="44" t="s">
        <v>84</v>
      </c>
    </row>
    <row r="636" spans="1:11" x14ac:dyDescent="0.25">
      <c r="A636" s="92"/>
      <c r="C636" s="92"/>
      <c r="E636" s="92"/>
      <c r="G636" s="93"/>
      <c r="H636" s="92"/>
      <c r="I636" s="113"/>
      <c r="K636" s="92"/>
    </row>
    <row r="637" spans="1:11" x14ac:dyDescent="0.25">
      <c r="A637" s="95">
        <v>41753</v>
      </c>
      <c r="B637" s="22" t="s">
        <v>197</v>
      </c>
      <c r="C637" s="46" t="s">
        <v>5504</v>
      </c>
      <c r="D637" s="22" t="s">
        <v>7167</v>
      </c>
      <c r="E637" s="44" t="s">
        <v>199</v>
      </c>
      <c r="F637" s="193">
        <v>3800</v>
      </c>
      <c r="G637" s="49">
        <v>1</v>
      </c>
      <c r="H637" s="85">
        <v>1</v>
      </c>
      <c r="I637" s="109"/>
      <c r="J637" s="148">
        <f>H637*F637</f>
        <v>3800</v>
      </c>
      <c r="K637" s="44" t="s">
        <v>84</v>
      </c>
    </row>
    <row r="638" spans="1:11" x14ac:dyDescent="0.25">
      <c r="A638" s="92"/>
      <c r="C638" s="92"/>
      <c r="E638" s="92"/>
      <c r="G638" s="93"/>
      <c r="H638" s="92"/>
      <c r="I638" s="113"/>
      <c r="K638" s="92"/>
    </row>
    <row r="639" spans="1:11" x14ac:dyDescent="0.25">
      <c r="A639" s="95">
        <v>41753</v>
      </c>
      <c r="B639" s="22" t="s">
        <v>197</v>
      </c>
      <c r="C639" s="46" t="s">
        <v>5505</v>
      </c>
      <c r="D639" s="22" t="s">
        <v>7168</v>
      </c>
      <c r="E639" s="44" t="s">
        <v>199</v>
      </c>
      <c r="F639" s="193">
        <v>400</v>
      </c>
      <c r="G639" s="49">
        <v>1</v>
      </c>
      <c r="H639" s="85">
        <v>1</v>
      </c>
      <c r="I639" s="109"/>
      <c r="J639" s="148">
        <f>H639*F639</f>
        <v>400</v>
      </c>
      <c r="K639" s="44" t="s">
        <v>84</v>
      </c>
    </row>
    <row r="640" spans="1:11" x14ac:dyDescent="0.25">
      <c r="A640" s="92"/>
      <c r="C640" s="92"/>
      <c r="E640" s="92"/>
      <c r="G640" s="93"/>
      <c r="H640" s="92"/>
      <c r="I640" s="113"/>
      <c r="K640" s="92"/>
    </row>
    <row r="641" spans="1:12" x14ac:dyDescent="0.25">
      <c r="A641" s="95">
        <v>41753</v>
      </c>
      <c r="B641" s="22" t="s">
        <v>197</v>
      </c>
      <c r="C641" s="147" t="s">
        <v>5506</v>
      </c>
      <c r="D641" s="22" t="s">
        <v>7169</v>
      </c>
      <c r="E641" s="44" t="s">
        <v>199</v>
      </c>
      <c r="F641" s="193">
        <v>1590</v>
      </c>
      <c r="G641" s="49">
        <v>1</v>
      </c>
      <c r="H641" s="85">
        <v>1</v>
      </c>
      <c r="I641" s="22"/>
      <c r="J641" s="148">
        <f>H641*F641</f>
        <v>1590</v>
      </c>
      <c r="K641" s="44" t="s">
        <v>84</v>
      </c>
    </row>
    <row r="642" spans="1:12" x14ac:dyDescent="0.25">
      <c r="A642" s="92"/>
      <c r="C642" s="92"/>
      <c r="E642" s="92"/>
      <c r="G642" s="93"/>
      <c r="H642" s="92"/>
      <c r="I642" s="113"/>
      <c r="K642" s="92"/>
    </row>
    <row r="643" spans="1:12" x14ac:dyDescent="0.25">
      <c r="A643" s="95">
        <v>41753</v>
      </c>
      <c r="B643" s="22" t="s">
        <v>197</v>
      </c>
      <c r="C643" s="147" t="s">
        <v>258</v>
      </c>
      <c r="D643" s="22" t="s">
        <v>7170</v>
      </c>
      <c r="E643" s="44" t="s">
        <v>199</v>
      </c>
      <c r="F643" s="193">
        <v>2590</v>
      </c>
      <c r="G643" s="49">
        <v>1</v>
      </c>
      <c r="H643" s="85">
        <v>1</v>
      </c>
      <c r="I643" s="22"/>
      <c r="J643" s="148">
        <f>H643*F643</f>
        <v>2590</v>
      </c>
      <c r="K643" s="44" t="s">
        <v>84</v>
      </c>
    </row>
    <row r="644" spans="1:12" x14ac:dyDescent="0.25">
      <c r="A644" s="93"/>
      <c r="B644" s="93"/>
      <c r="C644" s="93"/>
      <c r="D644" s="93"/>
      <c r="E644" s="93"/>
      <c r="F644" s="93"/>
      <c r="G644" s="93"/>
      <c r="H644" s="93"/>
      <c r="I644" s="93"/>
      <c r="J644" s="93"/>
      <c r="K644" s="93"/>
      <c r="L644" s="93"/>
    </row>
    <row r="645" spans="1:12" x14ac:dyDescent="0.25">
      <c r="A645" s="95">
        <v>41753</v>
      </c>
      <c r="B645" s="100" t="s">
        <v>197</v>
      </c>
      <c r="C645" s="39" t="s">
        <v>259</v>
      </c>
      <c r="D645" s="100" t="s">
        <v>7171</v>
      </c>
      <c r="E645" s="44" t="s">
        <v>199</v>
      </c>
      <c r="F645" s="84">
        <v>6525</v>
      </c>
      <c r="G645" s="49">
        <v>1</v>
      </c>
      <c r="H645" s="85">
        <v>1</v>
      </c>
      <c r="I645" s="22"/>
      <c r="J645" s="86">
        <f>H645*F645</f>
        <v>6525</v>
      </c>
      <c r="K645" s="44" t="s">
        <v>84</v>
      </c>
    </row>
    <row r="646" spans="1:12" x14ac:dyDescent="0.25">
      <c r="A646" s="105"/>
      <c r="B646" s="10"/>
      <c r="C646" s="236"/>
      <c r="D646" s="13"/>
      <c r="E646" s="67"/>
      <c r="F646" s="68"/>
      <c r="G646" s="1952" t="s">
        <v>20</v>
      </c>
      <c r="H646" s="1953"/>
      <c r="I646" s="1954"/>
      <c r="J646" s="106">
        <f>SUM(J622:J645)</f>
        <v>778808.48</v>
      </c>
      <c r="K646" s="23"/>
    </row>
    <row r="647" spans="1:12" ht="15.75" x14ac:dyDescent="0.25">
      <c r="A647" s="1923" t="s">
        <v>0</v>
      </c>
      <c r="B647" s="1923"/>
      <c r="C647" s="1923"/>
      <c r="D647" s="1923"/>
      <c r="E647" s="1923"/>
      <c r="F647" s="1923"/>
      <c r="G647" s="1923"/>
      <c r="H647" s="1923"/>
      <c r="I647" s="1923"/>
      <c r="J647" s="1923"/>
      <c r="K647" s="1923"/>
    </row>
    <row r="648" spans="1:12" ht="15.75" x14ac:dyDescent="0.25">
      <c r="A648" s="1"/>
      <c r="B648" s="2"/>
      <c r="C648" s="1924" t="s">
        <v>8252</v>
      </c>
      <c r="D648" s="1924"/>
      <c r="E648" s="1924"/>
      <c r="F648" s="1924"/>
      <c r="G648" s="1924"/>
      <c r="H648" s="1924"/>
      <c r="I648" s="1924"/>
      <c r="J648" s="3"/>
      <c r="K648" s="2" t="s">
        <v>8230</v>
      </c>
    </row>
    <row r="649" spans="1:12" x14ac:dyDescent="0.25">
      <c r="A649" s="1925"/>
      <c r="B649" s="1925"/>
      <c r="C649" s="1925"/>
      <c r="D649" s="1925"/>
      <c r="E649" s="1925"/>
      <c r="F649" s="1925"/>
      <c r="G649" s="1925"/>
      <c r="H649" s="1925"/>
      <c r="I649" s="1925"/>
      <c r="J649" s="1925"/>
      <c r="K649" s="1925"/>
    </row>
    <row r="650" spans="1:12" ht="15.75" x14ac:dyDescent="0.25">
      <c r="A650" s="1924" t="s">
        <v>8218</v>
      </c>
      <c r="B650" s="1924"/>
      <c r="C650" s="1924"/>
      <c r="D650" s="1924"/>
      <c r="E650" s="1924"/>
      <c r="F650" s="1924"/>
      <c r="G650" s="1924"/>
      <c r="H650" s="1924"/>
      <c r="I650" s="1924"/>
      <c r="J650" s="1924"/>
      <c r="K650" s="1924"/>
    </row>
    <row r="651" spans="1:12" x14ac:dyDescent="0.25">
      <c r="A651" s="4"/>
      <c r="B651" s="770"/>
      <c r="C651" s="770"/>
      <c r="D651" s="6"/>
      <c r="E651" s="6"/>
      <c r="F651" s="6"/>
      <c r="G651" s="7"/>
      <c r="H651" s="7"/>
      <c r="I651" s="6"/>
      <c r="J651" s="6"/>
      <c r="K651" s="8"/>
    </row>
    <row r="652" spans="1:12" x14ac:dyDescent="0.25">
      <c r="A652" s="1926" t="s">
        <v>2</v>
      </c>
      <c r="B652" s="1926"/>
      <c r="C652" s="1926"/>
      <c r="D652" s="1926"/>
      <c r="E652" s="1926"/>
      <c r="F652" s="1926"/>
      <c r="G652" s="1926"/>
      <c r="H652" s="1926"/>
      <c r="I652" s="1926"/>
      <c r="J652" s="1926"/>
      <c r="K652" s="1926"/>
    </row>
    <row r="653" spans="1:12" x14ac:dyDescent="0.25">
      <c r="A653" s="9"/>
      <c r="B653" s="10"/>
      <c r="C653" s="11"/>
      <c r="D653" s="12"/>
      <c r="E653" s="12"/>
      <c r="F653" s="13"/>
      <c r="G653" s="14"/>
      <c r="H653" s="14"/>
      <c r="I653" s="12"/>
      <c r="J653" s="12"/>
      <c r="K653" s="11"/>
    </row>
    <row r="654" spans="1:12" x14ac:dyDescent="0.25">
      <c r="A654" s="15" t="s">
        <v>3</v>
      </c>
      <c r="B654" s="16" t="s">
        <v>4</v>
      </c>
      <c r="C654" s="17" t="s">
        <v>5</v>
      </c>
      <c r="D654" s="16" t="s">
        <v>6</v>
      </c>
      <c r="E654" s="16" t="s">
        <v>7</v>
      </c>
      <c r="F654" s="16" t="s">
        <v>8</v>
      </c>
      <c r="G654" s="18" t="s">
        <v>9</v>
      </c>
      <c r="H654" s="18" t="s">
        <v>10</v>
      </c>
      <c r="I654" s="19" t="s">
        <v>11</v>
      </c>
      <c r="J654" s="20" t="s">
        <v>12</v>
      </c>
      <c r="K654" s="17" t="s">
        <v>13</v>
      </c>
    </row>
    <row r="655" spans="1:12" x14ac:dyDescent="0.25">
      <c r="A655" s="139"/>
      <c r="B655" s="22"/>
      <c r="C655" s="44"/>
      <c r="D655" s="24" t="s">
        <v>14</v>
      </c>
      <c r="E655" s="140" t="s">
        <v>15</v>
      </c>
      <c r="F655" s="24" t="s">
        <v>16</v>
      </c>
      <c r="G655" s="25" t="s">
        <v>17</v>
      </c>
      <c r="H655" s="26" t="s">
        <v>18</v>
      </c>
      <c r="I655" s="17" t="s">
        <v>19</v>
      </c>
      <c r="J655" s="24" t="s">
        <v>16</v>
      </c>
      <c r="K655" s="44"/>
    </row>
    <row r="656" spans="1:12" x14ac:dyDescent="0.25">
      <c r="A656" s="775"/>
      <c r="B656" s="632"/>
      <c r="C656" s="631"/>
      <c r="D656" s="632"/>
      <c r="E656" s="631"/>
      <c r="F656" s="32"/>
      <c r="G656" s="1966" t="s">
        <v>353</v>
      </c>
      <c r="H656" s="1967"/>
      <c r="I656" s="1968"/>
      <c r="J656" s="774">
        <f>J646</f>
        <v>778808.48</v>
      </c>
      <c r="K656" s="634"/>
    </row>
    <row r="657" spans="1:11" x14ac:dyDescent="0.25">
      <c r="A657" s="95">
        <v>41753</v>
      </c>
      <c r="B657" s="22" t="s">
        <v>197</v>
      </c>
      <c r="C657" s="147" t="s">
        <v>260</v>
      </c>
      <c r="D657" s="22" t="s">
        <v>7172</v>
      </c>
      <c r="E657" s="44" t="s">
        <v>199</v>
      </c>
      <c r="F657" s="193">
        <v>1632</v>
      </c>
      <c r="G657" s="49">
        <v>1</v>
      </c>
      <c r="H657" s="85">
        <v>1</v>
      </c>
      <c r="I657" s="22"/>
      <c r="J657" s="148">
        <f>H657*F657</f>
        <v>1632</v>
      </c>
      <c r="K657" s="44" t="s">
        <v>84</v>
      </c>
    </row>
    <row r="658" spans="1:11" x14ac:dyDescent="0.25">
      <c r="A658" s="92"/>
      <c r="C658" s="92"/>
      <c r="E658" s="92"/>
      <c r="G658" s="93"/>
      <c r="H658" s="92"/>
      <c r="I658" s="113"/>
      <c r="K658" s="92"/>
    </row>
    <row r="659" spans="1:11" x14ac:dyDescent="0.25">
      <c r="A659" s="95">
        <v>41753</v>
      </c>
      <c r="B659" s="22" t="s">
        <v>197</v>
      </c>
      <c r="C659" s="147" t="s">
        <v>261</v>
      </c>
      <c r="D659" s="22" t="s">
        <v>7173</v>
      </c>
      <c r="E659" s="44" t="s">
        <v>199</v>
      </c>
      <c r="F659" s="193">
        <v>7800</v>
      </c>
      <c r="G659" s="49">
        <v>1</v>
      </c>
      <c r="H659" s="85">
        <v>1</v>
      </c>
      <c r="I659" s="22"/>
      <c r="J659" s="148">
        <f>H659*F659</f>
        <v>7800</v>
      </c>
      <c r="K659" s="44" t="s">
        <v>84</v>
      </c>
    </row>
    <row r="660" spans="1:11" x14ac:dyDescent="0.25">
      <c r="A660" s="92"/>
      <c r="C660" s="92"/>
      <c r="E660" s="92"/>
      <c r="G660" s="93"/>
      <c r="H660" s="92"/>
      <c r="I660" s="113"/>
      <c r="K660" s="92"/>
    </row>
    <row r="661" spans="1:11" x14ac:dyDescent="0.25">
      <c r="A661" s="95">
        <v>41753</v>
      </c>
      <c r="B661" s="100" t="s">
        <v>197</v>
      </c>
      <c r="C661" s="147" t="s">
        <v>5507</v>
      </c>
      <c r="D661" s="100" t="s">
        <v>7174</v>
      </c>
      <c r="E661" s="44" t="s">
        <v>199</v>
      </c>
      <c r="F661" s="84">
        <v>5285</v>
      </c>
      <c r="G661" s="49">
        <v>1</v>
      </c>
      <c r="H661" s="85">
        <v>1</v>
      </c>
      <c r="I661" s="22"/>
      <c r="J661" s="148">
        <f>H661*F661</f>
        <v>5285</v>
      </c>
      <c r="K661" s="44" t="s">
        <v>84</v>
      </c>
    </row>
    <row r="662" spans="1:11" x14ac:dyDescent="0.25">
      <c r="A662" s="92"/>
      <c r="C662" s="92"/>
      <c r="E662" s="92"/>
      <c r="G662" s="93"/>
      <c r="H662" s="92"/>
      <c r="I662" s="113"/>
      <c r="K662" s="92"/>
    </row>
    <row r="663" spans="1:11" x14ac:dyDescent="0.25">
      <c r="A663" s="95">
        <v>41753</v>
      </c>
      <c r="B663" s="100" t="s">
        <v>197</v>
      </c>
      <c r="C663" s="39" t="s">
        <v>5508</v>
      </c>
      <c r="D663" s="100" t="s">
        <v>7175</v>
      </c>
      <c r="E663" s="144" t="s">
        <v>199</v>
      </c>
      <c r="F663" s="98">
        <v>1945</v>
      </c>
      <c r="G663" s="42">
        <v>1</v>
      </c>
      <c r="H663" s="99">
        <v>1</v>
      </c>
      <c r="I663" s="171"/>
      <c r="J663" s="148">
        <f>H663*F663</f>
        <v>1945</v>
      </c>
      <c r="K663" s="44" t="s">
        <v>84</v>
      </c>
    </row>
    <row r="664" spans="1:11" x14ac:dyDescent="0.25">
      <c r="A664" s="92"/>
      <c r="C664" s="92"/>
      <c r="E664" s="92"/>
      <c r="G664" s="93"/>
      <c r="H664" s="93"/>
      <c r="I664" s="92"/>
      <c r="K664" s="92"/>
    </row>
    <row r="665" spans="1:11" x14ac:dyDescent="0.25">
      <c r="A665" s="95">
        <v>41753</v>
      </c>
      <c r="B665" s="100" t="s">
        <v>197</v>
      </c>
      <c r="C665" s="39" t="s">
        <v>5509</v>
      </c>
      <c r="D665" s="45" t="s">
        <v>7176</v>
      </c>
      <c r="E665" s="144" t="s">
        <v>199</v>
      </c>
      <c r="F665" s="98">
        <v>7200</v>
      </c>
      <c r="G665" s="42">
        <v>1</v>
      </c>
      <c r="H665" s="42">
        <v>1</v>
      </c>
      <c r="I665" s="144"/>
      <c r="J665" s="148">
        <f>H665*F665</f>
        <v>7200</v>
      </c>
      <c r="K665" s="44" t="s">
        <v>84</v>
      </c>
    </row>
    <row r="666" spans="1:11" x14ac:dyDescent="0.25">
      <c r="A666" s="92"/>
      <c r="C666" s="92"/>
      <c r="E666" s="92"/>
      <c r="G666" s="93"/>
      <c r="H666" s="93"/>
      <c r="I666" s="92"/>
      <c r="K666" s="92"/>
    </row>
    <row r="667" spans="1:11" x14ac:dyDescent="0.25">
      <c r="A667" s="95">
        <v>41753</v>
      </c>
      <c r="B667" s="100" t="s">
        <v>197</v>
      </c>
      <c r="C667" s="39" t="s">
        <v>5510</v>
      </c>
      <c r="D667" s="45" t="s">
        <v>7177</v>
      </c>
      <c r="E667" s="144" t="s">
        <v>199</v>
      </c>
      <c r="F667" s="98">
        <v>2140</v>
      </c>
      <c r="G667" s="42">
        <v>1</v>
      </c>
      <c r="H667" s="42">
        <v>1</v>
      </c>
      <c r="I667" s="144"/>
      <c r="J667" s="148">
        <f>H667*F667</f>
        <v>2140</v>
      </c>
      <c r="K667" s="44" t="s">
        <v>84</v>
      </c>
    </row>
    <row r="668" spans="1:11" x14ac:dyDescent="0.25">
      <c r="A668" s="92"/>
      <c r="C668" s="92"/>
      <c r="E668" s="92"/>
      <c r="G668" s="92"/>
      <c r="I668" s="92"/>
      <c r="K668" s="92"/>
    </row>
    <row r="669" spans="1:11" x14ac:dyDescent="0.25">
      <c r="A669" s="95">
        <v>41753</v>
      </c>
      <c r="B669" s="100" t="s">
        <v>197</v>
      </c>
      <c r="C669" s="39" t="s">
        <v>5511</v>
      </c>
      <c r="D669" s="100" t="s">
        <v>7178</v>
      </c>
      <c r="E669" s="44" t="s">
        <v>199</v>
      </c>
      <c r="F669" s="84">
        <v>2549</v>
      </c>
      <c r="G669" s="85">
        <v>1</v>
      </c>
      <c r="H669" s="102">
        <v>1</v>
      </c>
      <c r="I669" s="53"/>
      <c r="J669" s="148">
        <f>H669*F669</f>
        <v>2549</v>
      </c>
      <c r="K669" s="44" t="s">
        <v>84</v>
      </c>
    </row>
    <row r="670" spans="1:11" x14ac:dyDescent="0.25">
      <c r="A670" s="92"/>
      <c r="C670" s="92"/>
      <c r="E670" s="92"/>
      <c r="G670" s="92"/>
      <c r="I670" s="92"/>
      <c r="K670" s="92"/>
    </row>
    <row r="671" spans="1:11" x14ac:dyDescent="0.25">
      <c r="A671" s="95">
        <v>41753</v>
      </c>
      <c r="B671" s="100" t="s">
        <v>197</v>
      </c>
      <c r="C671" s="46" t="s">
        <v>5512</v>
      </c>
      <c r="D671" s="100" t="s">
        <v>7914</v>
      </c>
      <c r="E671" s="44" t="s">
        <v>199</v>
      </c>
      <c r="F671" s="84">
        <v>2550</v>
      </c>
      <c r="G671" s="85">
        <v>1</v>
      </c>
      <c r="H671" s="102">
        <v>1</v>
      </c>
      <c r="I671" s="53"/>
      <c r="J671" s="148">
        <f>H671*F671</f>
        <v>2550</v>
      </c>
      <c r="K671" s="44" t="s">
        <v>84</v>
      </c>
    </row>
    <row r="672" spans="1:11" x14ac:dyDescent="0.25">
      <c r="A672" s="92"/>
      <c r="C672" s="92"/>
      <c r="E672" s="92"/>
      <c r="G672" s="92"/>
      <c r="I672" s="92"/>
      <c r="K672" s="92"/>
    </row>
    <row r="673" spans="1:12" x14ac:dyDescent="0.25">
      <c r="A673" s="95">
        <v>41753</v>
      </c>
      <c r="B673" s="100" t="s">
        <v>197</v>
      </c>
      <c r="C673" s="46" t="s">
        <v>5513</v>
      </c>
      <c r="D673" s="100" t="s">
        <v>7179</v>
      </c>
      <c r="E673" s="44" t="s">
        <v>199</v>
      </c>
      <c r="F673" s="84">
        <v>2590</v>
      </c>
      <c r="G673" s="85">
        <v>1</v>
      </c>
      <c r="H673" s="102">
        <v>1</v>
      </c>
      <c r="I673" s="53"/>
      <c r="J673" s="148">
        <f>H673*F673</f>
        <v>2590</v>
      </c>
      <c r="K673" s="44" t="s">
        <v>84</v>
      </c>
    </row>
    <row r="674" spans="1:12" x14ac:dyDescent="0.25">
      <c r="A674" s="92"/>
      <c r="C674" s="92"/>
      <c r="E674" s="92"/>
      <c r="G674" s="92"/>
      <c r="I674" s="92"/>
      <c r="K674" s="92"/>
    </row>
    <row r="675" spans="1:12" x14ac:dyDescent="0.25">
      <c r="A675" s="95">
        <v>41753</v>
      </c>
      <c r="B675" s="100" t="s">
        <v>197</v>
      </c>
      <c r="C675" s="147" t="s">
        <v>269</v>
      </c>
      <c r="D675" s="100" t="s">
        <v>7180</v>
      </c>
      <c r="E675" s="44" t="s">
        <v>199</v>
      </c>
      <c r="F675" s="84">
        <v>2565</v>
      </c>
      <c r="G675" s="85">
        <v>1</v>
      </c>
      <c r="H675" s="102">
        <v>1</v>
      </c>
      <c r="I675" s="44"/>
      <c r="J675" s="148">
        <f>H675*F675</f>
        <v>2565</v>
      </c>
      <c r="K675" s="44" t="s">
        <v>84</v>
      </c>
    </row>
    <row r="676" spans="1:12" x14ac:dyDescent="0.25">
      <c r="A676" s="92"/>
      <c r="C676" s="92"/>
      <c r="E676" s="92"/>
      <c r="G676" s="92"/>
      <c r="I676" s="92"/>
      <c r="K676" s="92"/>
    </row>
    <row r="677" spans="1:12" x14ac:dyDescent="0.25">
      <c r="A677" s="95">
        <v>41753</v>
      </c>
      <c r="B677" s="100" t="s">
        <v>197</v>
      </c>
      <c r="C677" s="147" t="s">
        <v>270</v>
      </c>
      <c r="D677" s="100" t="s">
        <v>7939</v>
      </c>
      <c r="E677" s="44" t="s">
        <v>199</v>
      </c>
      <c r="F677" s="84">
        <v>8160</v>
      </c>
      <c r="G677" s="85">
        <v>1</v>
      </c>
      <c r="H677" s="102">
        <v>1</v>
      </c>
      <c r="I677" s="44"/>
      <c r="J677" s="148">
        <f>H677*F677</f>
        <v>8160</v>
      </c>
      <c r="K677" s="44" t="s">
        <v>84</v>
      </c>
    </row>
    <row r="678" spans="1:12" x14ac:dyDescent="0.25">
      <c r="A678" s="93"/>
      <c r="B678" s="93"/>
      <c r="C678" s="93"/>
      <c r="D678" s="93"/>
      <c r="E678" s="93"/>
      <c r="F678" s="93"/>
      <c r="G678" s="93"/>
      <c r="H678" s="93"/>
      <c r="I678" s="93"/>
      <c r="J678" s="93"/>
      <c r="K678" s="93"/>
      <c r="L678" s="93"/>
    </row>
    <row r="679" spans="1:12" x14ac:dyDescent="0.25">
      <c r="A679" s="95">
        <v>41753</v>
      </c>
      <c r="B679" s="100" t="s">
        <v>197</v>
      </c>
      <c r="C679" s="70" t="s">
        <v>5514</v>
      </c>
      <c r="D679" s="100" t="s">
        <v>7181</v>
      </c>
      <c r="E679" s="44" t="s">
        <v>199</v>
      </c>
      <c r="F679" s="84">
        <v>6785</v>
      </c>
      <c r="G679" s="85">
        <v>1</v>
      </c>
      <c r="H679" s="102">
        <v>1</v>
      </c>
      <c r="I679" s="44"/>
      <c r="J679" s="148">
        <f>H679*F679</f>
        <v>6785</v>
      </c>
      <c r="K679" s="44" t="s">
        <v>84</v>
      </c>
    </row>
    <row r="680" spans="1:12" x14ac:dyDescent="0.25">
      <c r="A680" s="105"/>
      <c r="B680" s="10"/>
      <c r="C680" s="236"/>
      <c r="D680" s="13"/>
      <c r="E680" s="67"/>
      <c r="F680" s="68"/>
      <c r="G680" s="1952" t="s">
        <v>20</v>
      </c>
      <c r="H680" s="1953"/>
      <c r="I680" s="1954"/>
      <c r="J680" s="106">
        <f>SUM(J656:J679)</f>
        <v>830009.48</v>
      </c>
      <c r="K680" s="23"/>
    </row>
    <row r="681" spans="1:12" ht="15.75" x14ac:dyDescent="0.25">
      <c r="A681" s="1923" t="s">
        <v>0</v>
      </c>
      <c r="B681" s="1923"/>
      <c r="C681" s="1923"/>
      <c r="D681" s="1923"/>
      <c r="E681" s="1923"/>
      <c r="F681" s="1923"/>
      <c r="G681" s="1923"/>
      <c r="H681" s="1923"/>
      <c r="I681" s="1923"/>
      <c r="J681" s="1923"/>
      <c r="K681" s="1923"/>
    </row>
    <row r="682" spans="1:12" ht="15.75" x14ac:dyDescent="0.25">
      <c r="A682" s="1"/>
      <c r="B682" s="2"/>
      <c r="C682" s="1924" t="s">
        <v>8252</v>
      </c>
      <c r="D682" s="1924"/>
      <c r="E682" s="1924"/>
      <c r="F682" s="1924"/>
      <c r="G682" s="1924"/>
      <c r="H682" s="1924"/>
      <c r="I682" s="1924"/>
      <c r="J682" s="3"/>
      <c r="K682" s="2" t="s">
        <v>8229</v>
      </c>
    </row>
    <row r="683" spans="1:12" x14ac:dyDescent="0.25">
      <c r="A683" s="1925"/>
      <c r="B683" s="1925"/>
      <c r="C683" s="1925"/>
      <c r="D683" s="1925"/>
      <c r="E683" s="1925"/>
      <c r="F683" s="1925"/>
      <c r="G683" s="1925"/>
      <c r="H683" s="1925"/>
      <c r="I683" s="1925"/>
      <c r="J683" s="1925"/>
      <c r="K683" s="1925"/>
    </row>
    <row r="684" spans="1:12" ht="15.75" x14ac:dyDescent="0.25">
      <c r="A684" s="1924" t="s">
        <v>8218</v>
      </c>
      <c r="B684" s="1924"/>
      <c r="C684" s="1924"/>
      <c r="D684" s="1924"/>
      <c r="E684" s="1924"/>
      <c r="F684" s="1924"/>
      <c r="G684" s="1924"/>
      <c r="H684" s="1924"/>
      <c r="I684" s="1924"/>
      <c r="J684" s="1924"/>
      <c r="K684" s="1924"/>
    </row>
    <row r="685" spans="1:12" x14ac:dyDescent="0.25">
      <c r="A685" s="4"/>
      <c r="B685" s="770"/>
      <c r="C685" s="770"/>
      <c r="D685" s="6"/>
      <c r="E685" s="6"/>
      <c r="F685" s="6"/>
      <c r="G685" s="7"/>
      <c r="H685" s="7"/>
      <c r="I685" s="6"/>
      <c r="J685" s="6"/>
      <c r="K685" s="8"/>
    </row>
    <row r="686" spans="1:12" x14ac:dyDescent="0.25">
      <c r="A686" s="1926" t="s">
        <v>2</v>
      </c>
      <c r="B686" s="1926"/>
      <c r="C686" s="1926"/>
      <c r="D686" s="1926"/>
      <c r="E686" s="1926"/>
      <c r="F686" s="1926"/>
      <c r="G686" s="1926"/>
      <c r="H686" s="1926"/>
      <c r="I686" s="1926"/>
      <c r="J686" s="1926"/>
      <c r="K686" s="1926"/>
    </row>
    <row r="687" spans="1:12" x14ac:dyDescent="0.25">
      <c r="A687" s="9"/>
      <c r="B687" s="10"/>
      <c r="C687" s="11"/>
      <c r="D687" s="12"/>
      <c r="E687" s="12"/>
      <c r="F687" s="13"/>
      <c r="G687" s="14"/>
      <c r="H687" s="14"/>
      <c r="I687" s="12"/>
      <c r="J687" s="12"/>
      <c r="K687" s="11"/>
    </row>
    <row r="688" spans="1:12" x14ac:dyDescent="0.25">
      <c r="A688" s="15" t="s">
        <v>3</v>
      </c>
      <c r="B688" s="16" t="s">
        <v>4</v>
      </c>
      <c r="C688" s="17" t="s">
        <v>5</v>
      </c>
      <c r="D688" s="16" t="s">
        <v>6</v>
      </c>
      <c r="E688" s="16" t="s">
        <v>7</v>
      </c>
      <c r="F688" s="16" t="s">
        <v>8</v>
      </c>
      <c r="G688" s="18" t="s">
        <v>9</v>
      </c>
      <c r="H688" s="18" t="s">
        <v>10</v>
      </c>
      <c r="I688" s="19" t="s">
        <v>11</v>
      </c>
      <c r="J688" s="20" t="s">
        <v>12</v>
      </c>
      <c r="K688" s="17" t="s">
        <v>13</v>
      </c>
    </row>
    <row r="689" spans="1:11" x14ac:dyDescent="0.25">
      <c r="A689" s="139"/>
      <c r="B689" s="22"/>
      <c r="C689" s="44"/>
      <c r="D689" s="24" t="s">
        <v>14</v>
      </c>
      <c r="E689" s="140" t="s">
        <v>15</v>
      </c>
      <c r="F689" s="24" t="s">
        <v>16</v>
      </c>
      <c r="G689" s="25" t="s">
        <v>17</v>
      </c>
      <c r="H689" s="26" t="s">
        <v>18</v>
      </c>
      <c r="I689" s="17" t="s">
        <v>19</v>
      </c>
      <c r="J689" s="24" t="s">
        <v>16</v>
      </c>
      <c r="K689" s="44"/>
    </row>
    <row r="690" spans="1:11" x14ac:dyDescent="0.25">
      <c r="A690" s="775"/>
      <c r="B690" s="632"/>
      <c r="C690" s="631"/>
      <c r="D690" s="632"/>
      <c r="E690" s="631"/>
      <c r="F690" s="32"/>
      <c r="G690" s="1966" t="s">
        <v>353</v>
      </c>
      <c r="H690" s="1967"/>
      <c r="I690" s="1968"/>
      <c r="J690" s="774">
        <f>J680</f>
        <v>830009.48</v>
      </c>
      <c r="K690" s="634"/>
    </row>
    <row r="691" spans="1:11" x14ac:dyDescent="0.25">
      <c r="A691" s="95">
        <v>41753</v>
      </c>
      <c r="B691" s="100" t="s">
        <v>197</v>
      </c>
      <c r="C691" s="147" t="s">
        <v>272</v>
      </c>
      <c r="D691" s="100" t="s">
        <v>7182</v>
      </c>
      <c r="E691" s="44" t="s">
        <v>199</v>
      </c>
      <c r="F691" s="84">
        <v>2530</v>
      </c>
      <c r="G691" s="85">
        <v>1</v>
      </c>
      <c r="H691" s="102">
        <v>1</v>
      </c>
      <c r="I691" s="44"/>
      <c r="J691" s="148">
        <f>H691*F691</f>
        <v>2530</v>
      </c>
      <c r="K691" s="44" t="s">
        <v>84</v>
      </c>
    </row>
    <row r="692" spans="1:11" x14ac:dyDescent="0.25">
      <c r="A692" s="92"/>
      <c r="C692" s="92"/>
      <c r="E692" s="92"/>
      <c r="G692" s="92"/>
      <c r="I692" s="92"/>
      <c r="K692" s="92"/>
    </row>
    <row r="693" spans="1:11" x14ac:dyDescent="0.25">
      <c r="A693" s="95">
        <v>41753</v>
      </c>
      <c r="B693" s="45" t="s">
        <v>197</v>
      </c>
      <c r="C693" s="39" t="s">
        <v>273</v>
      </c>
      <c r="D693" s="45" t="s">
        <v>7183</v>
      </c>
      <c r="E693" s="144" t="s">
        <v>199</v>
      </c>
      <c r="F693" s="98">
        <v>2245</v>
      </c>
      <c r="G693" s="99">
        <v>1</v>
      </c>
      <c r="H693" s="150">
        <v>1</v>
      </c>
      <c r="I693" s="144"/>
      <c r="J693" s="148">
        <f>H693*F693</f>
        <v>2245</v>
      </c>
      <c r="K693" s="44" t="s">
        <v>84</v>
      </c>
    </row>
    <row r="694" spans="1:11" x14ac:dyDescent="0.25">
      <c r="A694" s="92"/>
      <c r="C694" s="92"/>
      <c r="E694" s="92"/>
      <c r="G694" s="92"/>
      <c r="I694" s="92"/>
      <c r="K694" s="92"/>
    </row>
    <row r="695" spans="1:11" x14ac:dyDescent="0.25">
      <c r="A695" s="95">
        <v>41753</v>
      </c>
      <c r="B695" s="45" t="s">
        <v>197</v>
      </c>
      <c r="C695" s="39" t="s">
        <v>274</v>
      </c>
      <c r="D695" s="100" t="s">
        <v>7938</v>
      </c>
      <c r="E695" s="44" t="s">
        <v>199</v>
      </c>
      <c r="F695" s="84">
        <v>1981</v>
      </c>
      <c r="G695" s="85">
        <v>1</v>
      </c>
      <c r="H695" s="102">
        <v>1</v>
      </c>
      <c r="I695" s="53"/>
      <c r="J695" s="148">
        <f>H695*F695</f>
        <v>1981</v>
      </c>
      <c r="K695" s="44" t="s">
        <v>84</v>
      </c>
    </row>
    <row r="696" spans="1:11" x14ac:dyDescent="0.25">
      <c r="A696" s="92"/>
      <c r="C696" s="92"/>
      <c r="E696" s="92"/>
      <c r="G696" s="92"/>
      <c r="H696" s="93"/>
      <c r="I696" s="92"/>
      <c r="K696" s="92"/>
    </row>
    <row r="697" spans="1:11" x14ac:dyDescent="0.25">
      <c r="A697" s="95">
        <v>41753</v>
      </c>
      <c r="B697" s="45" t="s">
        <v>197</v>
      </c>
      <c r="C697" s="254" t="s">
        <v>275</v>
      </c>
      <c r="D697" s="100" t="s">
        <v>7937</v>
      </c>
      <c r="E697" s="44" t="s">
        <v>199</v>
      </c>
      <c r="F697" s="84">
        <v>2335</v>
      </c>
      <c r="G697" s="85">
        <v>1</v>
      </c>
      <c r="H697" s="49">
        <v>1</v>
      </c>
      <c r="I697" s="53"/>
      <c r="J697" s="170">
        <f>H697*F697</f>
        <v>2335</v>
      </c>
      <c r="K697" s="44" t="s">
        <v>84</v>
      </c>
    </row>
    <row r="698" spans="1:11" x14ac:dyDescent="0.25">
      <c r="A698" s="92"/>
      <c r="C698" s="92"/>
      <c r="E698" s="92"/>
      <c r="G698" s="92"/>
      <c r="H698" s="93"/>
      <c r="I698" s="92"/>
      <c r="J698" s="93"/>
      <c r="K698" s="92"/>
    </row>
    <row r="699" spans="1:11" x14ac:dyDescent="0.25">
      <c r="A699" s="95">
        <v>41753</v>
      </c>
      <c r="B699" s="45" t="s">
        <v>197</v>
      </c>
      <c r="C699" s="46" t="s">
        <v>276</v>
      </c>
      <c r="D699" s="100" t="s">
        <v>7936</v>
      </c>
      <c r="E699" s="44" t="s">
        <v>199</v>
      </c>
      <c r="F699" s="84">
        <v>2460</v>
      </c>
      <c r="G699" s="49">
        <v>1</v>
      </c>
      <c r="H699" s="49">
        <v>1</v>
      </c>
      <c r="I699" s="52"/>
      <c r="J699" s="170">
        <f>H699*F699</f>
        <v>2460</v>
      </c>
      <c r="K699" s="44" t="s">
        <v>84</v>
      </c>
    </row>
    <row r="700" spans="1:11" x14ac:dyDescent="0.25">
      <c r="A700" s="92"/>
      <c r="C700" s="92"/>
      <c r="E700" s="92"/>
      <c r="G700" s="92"/>
      <c r="H700" s="93"/>
      <c r="I700" s="92"/>
      <c r="J700" s="93"/>
      <c r="K700" s="92"/>
    </row>
    <row r="701" spans="1:11" x14ac:dyDescent="0.25">
      <c r="A701" s="95">
        <v>41753</v>
      </c>
      <c r="B701" s="45" t="s">
        <v>197</v>
      </c>
      <c r="C701" s="147" t="s">
        <v>277</v>
      </c>
      <c r="D701" s="100" t="s">
        <v>7935</v>
      </c>
      <c r="E701" s="44" t="s">
        <v>199</v>
      </c>
      <c r="F701" s="84">
        <v>3670</v>
      </c>
      <c r="G701" s="85">
        <v>1</v>
      </c>
      <c r="H701" s="49">
        <v>1</v>
      </c>
      <c r="I701" s="44"/>
      <c r="J701" s="170">
        <f>H701*F701</f>
        <v>3670</v>
      </c>
      <c r="K701" s="44" t="s">
        <v>84</v>
      </c>
    </row>
    <row r="702" spans="1:11" x14ac:dyDescent="0.25">
      <c r="A702" s="92"/>
      <c r="C702" s="92"/>
      <c r="E702" s="92"/>
      <c r="G702" s="92"/>
      <c r="H702" s="93"/>
      <c r="I702" s="92"/>
      <c r="J702" s="93"/>
      <c r="K702" s="92"/>
    </row>
    <row r="703" spans="1:11" x14ac:dyDescent="0.25">
      <c r="A703" s="95">
        <v>41753</v>
      </c>
      <c r="B703" s="45" t="s">
        <v>197</v>
      </c>
      <c r="C703" s="147" t="s">
        <v>278</v>
      </c>
      <c r="D703" s="100" t="s">
        <v>7934</v>
      </c>
      <c r="E703" s="44" t="s">
        <v>199</v>
      </c>
      <c r="F703" s="84">
        <v>1150</v>
      </c>
      <c r="G703" s="85">
        <v>1</v>
      </c>
      <c r="H703" s="102">
        <v>1</v>
      </c>
      <c r="I703" s="44"/>
      <c r="J703" s="148">
        <f>H703*F703</f>
        <v>1150</v>
      </c>
      <c r="K703" s="44" t="s">
        <v>84</v>
      </c>
    </row>
    <row r="704" spans="1:11" x14ac:dyDescent="0.25">
      <c r="A704" s="92"/>
      <c r="C704" s="92"/>
      <c r="E704" s="92"/>
      <c r="G704" s="92"/>
      <c r="I704" s="92"/>
      <c r="K704" s="92"/>
    </row>
    <row r="705" spans="1:12" x14ac:dyDescent="0.25">
      <c r="A705" s="95">
        <v>41753</v>
      </c>
      <c r="B705" s="45" t="s">
        <v>197</v>
      </c>
      <c r="C705" s="39" t="s">
        <v>279</v>
      </c>
      <c r="D705" s="100" t="s">
        <v>7933</v>
      </c>
      <c r="E705" s="44" t="s">
        <v>199</v>
      </c>
      <c r="F705" s="84">
        <v>4720</v>
      </c>
      <c r="G705" s="85">
        <v>1</v>
      </c>
      <c r="H705" s="102">
        <v>1</v>
      </c>
      <c r="I705" s="44"/>
      <c r="J705" s="148">
        <f>H705*F705</f>
        <v>4720</v>
      </c>
      <c r="K705" s="44" t="s">
        <v>84</v>
      </c>
    </row>
    <row r="706" spans="1:12" x14ac:dyDescent="0.25">
      <c r="A706" s="92"/>
      <c r="C706" s="92"/>
      <c r="E706" s="92"/>
      <c r="G706" s="92"/>
      <c r="I706" s="92"/>
      <c r="K706" s="92"/>
    </row>
    <row r="707" spans="1:12" x14ac:dyDescent="0.25">
      <c r="A707" s="95">
        <v>41753</v>
      </c>
      <c r="B707" s="45" t="s">
        <v>197</v>
      </c>
      <c r="C707" s="184" t="s">
        <v>280</v>
      </c>
      <c r="D707" s="100" t="s">
        <v>7932</v>
      </c>
      <c r="E707" s="44" t="s">
        <v>199</v>
      </c>
      <c r="F707" s="84">
        <v>1500</v>
      </c>
      <c r="G707" s="85">
        <v>1</v>
      </c>
      <c r="H707" s="102">
        <v>1</v>
      </c>
      <c r="I707" s="44"/>
      <c r="J707" s="148">
        <f>H707*F707</f>
        <v>1500</v>
      </c>
      <c r="K707" s="44" t="s">
        <v>84</v>
      </c>
    </row>
    <row r="708" spans="1:12" x14ac:dyDescent="0.25">
      <c r="A708" s="92"/>
      <c r="C708" s="92"/>
      <c r="E708" s="92"/>
      <c r="G708" s="92"/>
      <c r="I708" s="92"/>
      <c r="K708" s="92"/>
    </row>
    <row r="709" spans="1:12" x14ac:dyDescent="0.25">
      <c r="A709" s="95">
        <v>41753</v>
      </c>
      <c r="B709" s="45" t="s">
        <v>197</v>
      </c>
      <c r="C709" s="147" t="s">
        <v>281</v>
      </c>
      <c r="D709" s="100" t="s">
        <v>7931</v>
      </c>
      <c r="E709" s="44" t="s">
        <v>199</v>
      </c>
      <c r="F709" s="84">
        <v>5010</v>
      </c>
      <c r="G709" s="85">
        <v>1</v>
      </c>
      <c r="H709" s="102">
        <v>1</v>
      </c>
      <c r="I709" s="44"/>
      <c r="J709" s="148">
        <f>H709*F709</f>
        <v>5010</v>
      </c>
      <c r="K709" s="44" t="s">
        <v>84</v>
      </c>
    </row>
    <row r="710" spans="1:12" x14ac:dyDescent="0.25">
      <c r="A710" s="92"/>
      <c r="C710" s="92"/>
      <c r="E710" s="92"/>
      <c r="G710" s="92"/>
      <c r="I710" s="92"/>
      <c r="K710" s="92"/>
    </row>
    <row r="711" spans="1:12" x14ac:dyDescent="0.25">
      <c r="A711" s="95">
        <v>41753</v>
      </c>
      <c r="B711" s="45" t="s">
        <v>197</v>
      </c>
      <c r="C711" s="147" t="s">
        <v>282</v>
      </c>
      <c r="D711" s="100" t="s">
        <v>7930</v>
      </c>
      <c r="E711" s="44" t="s">
        <v>199</v>
      </c>
      <c r="F711" s="84">
        <v>3970</v>
      </c>
      <c r="G711" s="85">
        <v>1</v>
      </c>
      <c r="H711" s="102">
        <v>1</v>
      </c>
      <c r="I711" s="44"/>
      <c r="J711" s="148">
        <f>H711*F711</f>
        <v>3970</v>
      </c>
      <c r="K711" s="44" t="s">
        <v>84</v>
      </c>
    </row>
    <row r="712" spans="1:12" x14ac:dyDescent="0.25">
      <c r="A712" s="93"/>
      <c r="B712" s="93"/>
      <c r="C712" s="93"/>
      <c r="D712" s="93"/>
      <c r="E712" s="93"/>
      <c r="F712" s="93"/>
      <c r="G712" s="93"/>
      <c r="H712" s="93"/>
      <c r="I712" s="93"/>
      <c r="J712" s="93"/>
      <c r="K712" s="93"/>
      <c r="L712" s="93"/>
    </row>
    <row r="713" spans="1:12" x14ac:dyDescent="0.25">
      <c r="A713" s="95">
        <v>41753</v>
      </c>
      <c r="B713" s="171" t="s">
        <v>197</v>
      </c>
      <c r="C713" s="39" t="s">
        <v>283</v>
      </c>
      <c r="D713" s="22" t="s">
        <v>7929</v>
      </c>
      <c r="E713" s="144" t="s">
        <v>199</v>
      </c>
      <c r="F713" s="98">
        <v>620</v>
      </c>
      <c r="G713" s="99">
        <v>1</v>
      </c>
      <c r="H713" s="150">
        <v>1</v>
      </c>
      <c r="I713" s="144"/>
      <c r="J713" s="148">
        <f>H713*F713</f>
        <v>620</v>
      </c>
      <c r="K713" s="44" t="s">
        <v>84</v>
      </c>
    </row>
    <row r="714" spans="1:12" x14ac:dyDescent="0.25">
      <c r="A714" s="105"/>
      <c r="B714" s="10"/>
      <c r="C714" s="236"/>
      <c r="D714" s="13"/>
      <c r="E714" s="67"/>
      <c r="F714" s="68"/>
      <c r="G714" s="1952" t="s">
        <v>20</v>
      </c>
      <c r="H714" s="1953"/>
      <c r="I714" s="1954"/>
      <c r="J714" s="106">
        <f>SUM(J690:J713)</f>
        <v>862200.48</v>
      </c>
      <c r="K714" s="23"/>
    </row>
    <row r="715" spans="1:12" ht="15.75" x14ac:dyDescent="0.25">
      <c r="A715" s="1923" t="s">
        <v>0</v>
      </c>
      <c r="B715" s="1923"/>
      <c r="C715" s="1923"/>
      <c r="D715" s="1923"/>
      <c r="E715" s="1923"/>
      <c r="F715" s="1923"/>
      <c r="G715" s="1923"/>
      <c r="H715" s="1923"/>
      <c r="I715" s="1923"/>
      <c r="J715" s="1923"/>
      <c r="K715" s="1923"/>
    </row>
    <row r="716" spans="1:12" ht="15.75" x14ac:dyDescent="0.25">
      <c r="A716" s="1"/>
      <c r="B716" s="2"/>
      <c r="C716" s="1924" t="s">
        <v>8252</v>
      </c>
      <c r="D716" s="1924"/>
      <c r="E716" s="1924"/>
      <c r="F716" s="1924"/>
      <c r="G716" s="1924"/>
      <c r="H716" s="1924"/>
      <c r="I716" s="1924"/>
      <c r="J716" s="3"/>
      <c r="K716" s="2" t="s">
        <v>8228</v>
      </c>
    </row>
    <row r="717" spans="1:12" x14ac:dyDescent="0.25">
      <c r="A717" s="1925"/>
      <c r="B717" s="1925"/>
      <c r="C717" s="1925"/>
      <c r="D717" s="1925"/>
      <c r="E717" s="1925"/>
      <c r="F717" s="1925"/>
      <c r="G717" s="1925"/>
      <c r="H717" s="1925"/>
      <c r="I717" s="1925"/>
      <c r="J717" s="1925"/>
      <c r="K717" s="1925"/>
    </row>
    <row r="718" spans="1:12" ht="15.75" x14ac:dyDescent="0.25">
      <c r="A718" s="1924" t="s">
        <v>8218</v>
      </c>
      <c r="B718" s="1924"/>
      <c r="C718" s="1924"/>
      <c r="D718" s="1924"/>
      <c r="E718" s="1924"/>
      <c r="F718" s="1924"/>
      <c r="G718" s="1924"/>
      <c r="H718" s="1924"/>
      <c r="I718" s="1924"/>
      <c r="J718" s="1924"/>
      <c r="K718" s="1924"/>
    </row>
    <row r="719" spans="1:12" x14ac:dyDescent="0.25">
      <c r="A719" s="4"/>
      <c r="B719" s="770"/>
      <c r="C719" s="770"/>
      <c r="D719" s="6"/>
      <c r="E719" s="6"/>
      <c r="F719" s="6"/>
      <c r="G719" s="7"/>
      <c r="H719" s="7"/>
      <c r="I719" s="6"/>
      <c r="J719" s="6"/>
      <c r="K719" s="8"/>
    </row>
    <row r="720" spans="1:12" x14ac:dyDescent="0.25">
      <c r="A720" s="1926" t="s">
        <v>2</v>
      </c>
      <c r="B720" s="1926"/>
      <c r="C720" s="1926"/>
      <c r="D720" s="1926"/>
      <c r="E720" s="1926"/>
      <c r="F720" s="1926"/>
      <c r="G720" s="1926"/>
      <c r="H720" s="1926"/>
      <c r="I720" s="1926"/>
      <c r="J720" s="1926"/>
      <c r="K720" s="1926"/>
    </row>
    <row r="721" spans="1:11" x14ac:dyDescent="0.25">
      <c r="A721" s="9"/>
      <c r="B721" s="10"/>
      <c r="C721" s="11"/>
      <c r="D721" s="12"/>
      <c r="E721" s="12"/>
      <c r="F721" s="13"/>
      <c r="G721" s="14"/>
      <c r="H721" s="14"/>
      <c r="I721" s="12"/>
      <c r="J721" s="12"/>
      <c r="K721" s="11"/>
    </row>
    <row r="722" spans="1:11" x14ac:dyDescent="0.25">
      <c r="A722" s="15" t="s">
        <v>3</v>
      </c>
      <c r="B722" s="16" t="s">
        <v>4</v>
      </c>
      <c r="C722" s="17" t="s">
        <v>5</v>
      </c>
      <c r="D722" s="16" t="s">
        <v>6</v>
      </c>
      <c r="E722" s="16" t="s">
        <v>7</v>
      </c>
      <c r="F722" s="16" t="s">
        <v>8</v>
      </c>
      <c r="G722" s="18" t="s">
        <v>9</v>
      </c>
      <c r="H722" s="18" t="s">
        <v>10</v>
      </c>
      <c r="I722" s="19" t="s">
        <v>11</v>
      </c>
      <c r="J722" s="20" t="s">
        <v>12</v>
      </c>
      <c r="K722" s="17" t="s">
        <v>13</v>
      </c>
    </row>
    <row r="723" spans="1:11" x14ac:dyDescent="0.25">
      <c r="A723" s="139"/>
      <c r="B723" s="22"/>
      <c r="C723" s="44"/>
      <c r="D723" s="24" t="s">
        <v>14</v>
      </c>
      <c r="E723" s="140" t="s">
        <v>15</v>
      </c>
      <c r="F723" s="24" t="s">
        <v>16</v>
      </c>
      <c r="G723" s="25" t="s">
        <v>17</v>
      </c>
      <c r="H723" s="26" t="s">
        <v>18</v>
      </c>
      <c r="I723" s="17" t="s">
        <v>19</v>
      </c>
      <c r="J723" s="24" t="s">
        <v>16</v>
      </c>
      <c r="K723" s="44"/>
    </row>
    <row r="724" spans="1:11" x14ac:dyDescent="0.25">
      <c r="A724" s="775"/>
      <c r="B724" s="632"/>
      <c r="C724" s="631"/>
      <c r="D724" s="632"/>
      <c r="E724" s="631"/>
      <c r="F724" s="32"/>
      <c r="G724" s="1966" t="s">
        <v>353</v>
      </c>
      <c r="H724" s="1967"/>
      <c r="I724" s="1968"/>
      <c r="J724" s="774">
        <f>J714</f>
        <v>862200.48</v>
      </c>
      <c r="K724" s="634"/>
    </row>
    <row r="725" spans="1:11" x14ac:dyDescent="0.25">
      <c r="A725" s="95">
        <v>41753</v>
      </c>
      <c r="B725" s="171" t="s">
        <v>197</v>
      </c>
      <c r="C725" s="39" t="s">
        <v>284</v>
      </c>
      <c r="D725" s="171" t="s">
        <v>7928</v>
      </c>
      <c r="E725" s="144" t="s">
        <v>199</v>
      </c>
      <c r="F725" s="98">
        <v>800</v>
      </c>
      <c r="G725" s="99">
        <v>1</v>
      </c>
      <c r="H725" s="150">
        <v>1</v>
      </c>
      <c r="I725" s="144"/>
      <c r="J725" s="148">
        <f>H725*F725</f>
        <v>800</v>
      </c>
      <c r="K725" s="44" t="s">
        <v>84</v>
      </c>
    </row>
    <row r="726" spans="1:11" x14ac:dyDescent="0.25">
      <c r="A726" s="92"/>
      <c r="C726" s="92"/>
      <c r="E726" s="92"/>
      <c r="G726" s="92"/>
      <c r="H726" s="128"/>
      <c r="I726" s="92"/>
      <c r="K726" s="92"/>
    </row>
    <row r="727" spans="1:11" x14ac:dyDescent="0.25">
      <c r="A727" s="95">
        <v>41753</v>
      </c>
      <c r="B727" s="45" t="s">
        <v>197</v>
      </c>
      <c r="C727" s="39" t="s">
        <v>285</v>
      </c>
      <c r="D727" s="45" t="s">
        <v>7927</v>
      </c>
      <c r="E727" s="144" t="s">
        <v>199</v>
      </c>
      <c r="F727" s="98">
        <v>2400</v>
      </c>
      <c r="G727" s="99">
        <v>1</v>
      </c>
      <c r="H727" s="150">
        <v>1</v>
      </c>
      <c r="I727" s="144"/>
      <c r="J727" s="148">
        <f>H727*F727</f>
        <v>2400</v>
      </c>
      <c r="K727" s="44" t="s">
        <v>84</v>
      </c>
    </row>
    <row r="728" spans="1:11" x14ac:dyDescent="0.25">
      <c r="A728" s="92"/>
      <c r="C728" s="92"/>
      <c r="E728" s="92"/>
      <c r="G728" s="92"/>
      <c r="H728" s="128"/>
      <c r="I728" s="92"/>
      <c r="K728" s="92"/>
    </row>
    <row r="729" spans="1:11" x14ac:dyDescent="0.25">
      <c r="A729" s="95">
        <v>41753</v>
      </c>
      <c r="B729" s="45" t="s">
        <v>197</v>
      </c>
      <c r="C729" s="39" t="s">
        <v>286</v>
      </c>
      <c r="D729" s="100" t="s">
        <v>7926</v>
      </c>
      <c r="E729" s="44" t="s">
        <v>199</v>
      </c>
      <c r="F729" s="84">
        <v>2670</v>
      </c>
      <c r="G729" s="85">
        <v>1</v>
      </c>
      <c r="H729" s="102">
        <v>1</v>
      </c>
      <c r="I729" s="53"/>
      <c r="J729" s="148">
        <f>H729*F729</f>
        <v>2670</v>
      </c>
      <c r="K729" s="44" t="s">
        <v>84</v>
      </c>
    </row>
    <row r="730" spans="1:11" x14ac:dyDescent="0.25">
      <c r="A730" s="92"/>
      <c r="C730" s="92"/>
      <c r="E730" s="92"/>
      <c r="G730" s="92"/>
      <c r="H730" s="128"/>
      <c r="I730" s="92"/>
      <c r="K730" s="92"/>
    </row>
    <row r="731" spans="1:11" x14ac:dyDescent="0.25">
      <c r="A731" s="95">
        <v>41753</v>
      </c>
      <c r="B731" s="45" t="s">
        <v>197</v>
      </c>
      <c r="C731" s="254" t="s">
        <v>287</v>
      </c>
      <c r="D731" s="100" t="s">
        <v>7925</v>
      </c>
      <c r="E731" s="44" t="s">
        <v>199</v>
      </c>
      <c r="F731" s="84">
        <v>2694</v>
      </c>
      <c r="G731" s="85">
        <v>1</v>
      </c>
      <c r="H731" s="102">
        <v>1</v>
      </c>
      <c r="I731" s="53"/>
      <c r="J731" s="148">
        <f>H731*F731</f>
        <v>2694</v>
      </c>
      <c r="K731" s="44" t="s">
        <v>84</v>
      </c>
    </row>
    <row r="732" spans="1:11" x14ac:dyDescent="0.25">
      <c r="A732" s="92"/>
      <c r="C732" s="92"/>
      <c r="E732" s="92"/>
      <c r="G732" s="92"/>
      <c r="H732" s="128"/>
      <c r="I732" s="92"/>
      <c r="K732" s="92"/>
    </row>
    <row r="733" spans="1:11" x14ac:dyDescent="0.25">
      <c r="A733" s="95">
        <v>41753</v>
      </c>
      <c r="B733" s="45" t="s">
        <v>197</v>
      </c>
      <c r="C733" s="254" t="s">
        <v>288</v>
      </c>
      <c r="D733" s="100" t="s">
        <v>7924</v>
      </c>
      <c r="E733" s="44" t="s">
        <v>199</v>
      </c>
      <c r="F733" s="84">
        <v>2694</v>
      </c>
      <c r="G733" s="49">
        <v>1</v>
      </c>
      <c r="H733" s="85">
        <v>1</v>
      </c>
      <c r="I733" s="53"/>
      <c r="J733" s="148">
        <f>H733*F733</f>
        <v>2694</v>
      </c>
      <c r="K733" s="44" t="s">
        <v>84</v>
      </c>
    </row>
    <row r="734" spans="1:11" x14ac:dyDescent="0.25">
      <c r="A734" s="92"/>
      <c r="C734" s="92"/>
      <c r="E734" s="92"/>
      <c r="G734" s="92"/>
      <c r="H734" s="128"/>
      <c r="I734" s="92"/>
      <c r="K734" s="92"/>
    </row>
    <row r="735" spans="1:11" x14ac:dyDescent="0.25">
      <c r="A735" s="95">
        <v>41753</v>
      </c>
      <c r="B735" s="45" t="s">
        <v>197</v>
      </c>
      <c r="C735" s="147" t="s">
        <v>289</v>
      </c>
      <c r="D735" s="100" t="s">
        <v>7923</v>
      </c>
      <c r="E735" s="44" t="s">
        <v>199</v>
      </c>
      <c r="F735" s="84">
        <v>850</v>
      </c>
      <c r="G735" s="85">
        <v>1</v>
      </c>
      <c r="H735" s="102">
        <v>1</v>
      </c>
      <c r="I735" s="44"/>
      <c r="J735" s="148">
        <f>H735*F735</f>
        <v>850</v>
      </c>
      <c r="K735" s="44" t="s">
        <v>84</v>
      </c>
    </row>
    <row r="736" spans="1:11" x14ac:dyDescent="0.25">
      <c r="A736" s="92"/>
      <c r="C736" s="92"/>
      <c r="E736" s="92"/>
      <c r="G736" s="92"/>
      <c r="H736" s="128"/>
      <c r="I736" s="92"/>
      <c r="K736" s="92"/>
    </row>
    <row r="737" spans="1:12" x14ac:dyDescent="0.25">
      <c r="A737" s="95">
        <v>41753</v>
      </c>
      <c r="B737" s="45" t="s">
        <v>197</v>
      </c>
      <c r="C737" s="147" t="s">
        <v>290</v>
      </c>
      <c r="D737" s="100" t="s">
        <v>7922</v>
      </c>
      <c r="E737" s="44" t="s">
        <v>199</v>
      </c>
      <c r="F737" s="84">
        <v>2060</v>
      </c>
      <c r="G737" s="85">
        <v>1</v>
      </c>
      <c r="H737" s="102">
        <v>1</v>
      </c>
      <c r="I737" s="44"/>
      <c r="J737" s="148">
        <f>H737*F737</f>
        <v>2060</v>
      </c>
      <c r="K737" s="44" t="s">
        <v>84</v>
      </c>
    </row>
    <row r="738" spans="1:12" x14ac:dyDescent="0.25">
      <c r="A738" s="92"/>
      <c r="C738" s="92"/>
      <c r="E738" s="92"/>
      <c r="G738" s="92"/>
      <c r="H738" s="128"/>
      <c r="I738" s="92"/>
      <c r="K738" s="92"/>
    </row>
    <row r="739" spans="1:12" x14ac:dyDescent="0.25">
      <c r="A739" s="95">
        <v>41753</v>
      </c>
      <c r="B739" s="45" t="s">
        <v>197</v>
      </c>
      <c r="C739" s="39" t="s">
        <v>291</v>
      </c>
      <c r="D739" s="100" t="s">
        <v>7921</v>
      </c>
      <c r="E739" s="44" t="s">
        <v>199</v>
      </c>
      <c r="F739" s="84">
        <v>3040</v>
      </c>
      <c r="G739" s="85">
        <v>1</v>
      </c>
      <c r="H739" s="102">
        <v>1</v>
      </c>
      <c r="I739" s="44"/>
      <c r="J739" s="148">
        <f>H739*F739</f>
        <v>3040</v>
      </c>
      <c r="K739" s="44" t="s">
        <v>84</v>
      </c>
    </row>
    <row r="740" spans="1:12" x14ac:dyDescent="0.25">
      <c r="A740" s="92"/>
      <c r="C740" s="92"/>
      <c r="E740" s="92"/>
      <c r="G740" s="92"/>
      <c r="H740" s="128"/>
      <c r="I740" s="92"/>
      <c r="K740" s="92"/>
    </row>
    <row r="741" spans="1:12" x14ac:dyDescent="0.25">
      <c r="A741" s="95">
        <v>41753</v>
      </c>
      <c r="B741" s="45" t="s">
        <v>197</v>
      </c>
      <c r="C741" s="147" t="s">
        <v>292</v>
      </c>
      <c r="D741" s="100" t="s">
        <v>7920</v>
      </c>
      <c r="E741" s="44" t="s">
        <v>199</v>
      </c>
      <c r="F741" s="84">
        <v>2900</v>
      </c>
      <c r="G741" s="85">
        <v>1</v>
      </c>
      <c r="H741" s="102">
        <v>1</v>
      </c>
      <c r="I741" s="44"/>
      <c r="J741" s="148">
        <f>H741*F741</f>
        <v>2900</v>
      </c>
      <c r="K741" s="44" t="s">
        <v>84</v>
      </c>
    </row>
    <row r="742" spans="1:12" x14ac:dyDescent="0.25">
      <c r="A742" s="92"/>
      <c r="C742" s="92"/>
      <c r="E742" s="92"/>
      <c r="G742" s="92"/>
      <c r="H742" s="128"/>
      <c r="I742" s="92"/>
      <c r="K742" s="92"/>
    </row>
    <row r="743" spans="1:12" x14ac:dyDescent="0.25">
      <c r="A743" s="95">
        <v>41753</v>
      </c>
      <c r="B743" s="45" t="s">
        <v>197</v>
      </c>
      <c r="C743" s="147" t="s">
        <v>293</v>
      </c>
      <c r="D743" s="100" t="s">
        <v>7919</v>
      </c>
      <c r="E743" s="44" t="s">
        <v>199</v>
      </c>
      <c r="F743" s="84">
        <v>600</v>
      </c>
      <c r="G743" s="85">
        <v>1</v>
      </c>
      <c r="H743" s="102">
        <v>1</v>
      </c>
      <c r="I743" s="44"/>
      <c r="J743" s="148">
        <f>H743*F743</f>
        <v>600</v>
      </c>
      <c r="K743" s="44" t="s">
        <v>84</v>
      </c>
    </row>
    <row r="744" spans="1:12" x14ac:dyDescent="0.25">
      <c r="A744" s="92"/>
      <c r="C744" s="92"/>
      <c r="E744" s="92"/>
      <c r="G744" s="92"/>
      <c r="H744" s="128"/>
      <c r="I744" s="92"/>
      <c r="K744" s="92"/>
    </row>
    <row r="745" spans="1:12" x14ac:dyDescent="0.25">
      <c r="A745" s="95">
        <v>41753</v>
      </c>
      <c r="B745" s="45" t="s">
        <v>197</v>
      </c>
      <c r="C745" s="147" t="s">
        <v>294</v>
      </c>
      <c r="D745" s="100" t="s">
        <v>7918</v>
      </c>
      <c r="E745" s="44" t="s">
        <v>199</v>
      </c>
      <c r="F745" s="84">
        <v>5420</v>
      </c>
      <c r="G745" s="85">
        <v>1</v>
      </c>
      <c r="H745" s="102">
        <v>1</v>
      </c>
      <c r="I745" s="44"/>
      <c r="J745" s="148">
        <f>H745*F745</f>
        <v>5420</v>
      </c>
      <c r="K745" s="44" t="s">
        <v>84</v>
      </c>
    </row>
    <row r="746" spans="1:12" x14ac:dyDescent="0.25">
      <c r="A746" s="93"/>
      <c r="B746" s="93"/>
      <c r="C746" s="93"/>
      <c r="D746" s="93"/>
      <c r="E746" s="93"/>
      <c r="F746" s="93"/>
      <c r="G746" s="93"/>
      <c r="H746" s="93"/>
      <c r="I746" s="93"/>
      <c r="J746" s="93"/>
      <c r="K746" s="93"/>
      <c r="L746" s="93"/>
    </row>
    <row r="747" spans="1:12" x14ac:dyDescent="0.25">
      <c r="A747" s="95">
        <v>41753</v>
      </c>
      <c r="B747" s="45" t="s">
        <v>197</v>
      </c>
      <c r="C747" s="39" t="s">
        <v>295</v>
      </c>
      <c r="D747" s="100" t="s">
        <v>7917</v>
      </c>
      <c r="E747" s="144" t="s">
        <v>199</v>
      </c>
      <c r="F747" s="98">
        <v>2650</v>
      </c>
      <c r="G747" s="99">
        <v>1</v>
      </c>
      <c r="H747" s="150">
        <v>1</v>
      </c>
      <c r="I747" s="144"/>
      <c r="J747" s="148">
        <f>H747*F747</f>
        <v>2650</v>
      </c>
      <c r="K747" s="44" t="s">
        <v>84</v>
      </c>
    </row>
    <row r="748" spans="1:12" x14ac:dyDescent="0.25">
      <c r="A748" s="105"/>
      <c r="B748" s="10"/>
      <c r="C748" s="236"/>
      <c r="D748" s="13"/>
      <c r="E748" s="67"/>
      <c r="F748" s="68"/>
      <c r="G748" s="1952" t="s">
        <v>20</v>
      </c>
      <c r="H748" s="1953"/>
      <c r="I748" s="1954"/>
      <c r="J748" s="106">
        <f>SUM(J724:J747)</f>
        <v>890978.48</v>
      </c>
      <c r="K748" s="23"/>
    </row>
    <row r="749" spans="1:12" ht="15.75" x14ac:dyDescent="0.25">
      <c r="A749" s="1923" t="s">
        <v>0</v>
      </c>
      <c r="B749" s="1923"/>
      <c r="C749" s="1923"/>
      <c r="D749" s="1923"/>
      <c r="E749" s="1923"/>
      <c r="F749" s="1923"/>
      <c r="G749" s="1923"/>
      <c r="H749" s="1923"/>
      <c r="I749" s="1923"/>
      <c r="J749" s="1923"/>
      <c r="K749" s="1923"/>
    </row>
    <row r="750" spans="1:12" ht="15.75" x14ac:dyDescent="0.25">
      <c r="A750" s="1"/>
      <c r="B750" s="2"/>
      <c r="C750" s="1924" t="s">
        <v>8252</v>
      </c>
      <c r="D750" s="1924"/>
      <c r="E750" s="1924"/>
      <c r="F750" s="1924"/>
      <c r="G750" s="1924"/>
      <c r="H750" s="1924"/>
      <c r="I750" s="1924"/>
      <c r="J750" s="3"/>
      <c r="K750" s="2" t="s">
        <v>8227</v>
      </c>
    </row>
    <row r="751" spans="1:12" x14ac:dyDescent="0.25">
      <c r="A751" s="1925"/>
      <c r="B751" s="1925"/>
      <c r="C751" s="1925"/>
      <c r="D751" s="1925"/>
      <c r="E751" s="1925"/>
      <c r="F751" s="1925"/>
      <c r="G751" s="1925"/>
      <c r="H751" s="1925"/>
      <c r="I751" s="1925"/>
      <c r="J751" s="1925"/>
      <c r="K751" s="1925"/>
    </row>
    <row r="752" spans="1:12" ht="15.75" x14ac:dyDescent="0.25">
      <c r="A752" s="1924" t="s">
        <v>8218</v>
      </c>
      <c r="B752" s="1924"/>
      <c r="C752" s="1924"/>
      <c r="D752" s="1924"/>
      <c r="E752" s="1924"/>
      <c r="F752" s="1924"/>
      <c r="G752" s="1924"/>
      <c r="H752" s="1924"/>
      <c r="I752" s="1924"/>
      <c r="J752" s="1924"/>
      <c r="K752" s="1924"/>
    </row>
    <row r="753" spans="1:11" x14ac:dyDescent="0.25">
      <c r="A753" s="4"/>
      <c r="B753" s="770"/>
      <c r="C753" s="770"/>
      <c r="D753" s="6"/>
      <c r="E753" s="6"/>
      <c r="F753" s="6"/>
      <c r="G753" s="7"/>
      <c r="H753" s="7"/>
      <c r="I753" s="6"/>
      <c r="J753" s="6"/>
      <c r="K753" s="8"/>
    </row>
    <row r="754" spans="1:11" x14ac:dyDescent="0.25">
      <c r="A754" s="1926" t="s">
        <v>2</v>
      </c>
      <c r="B754" s="1926"/>
      <c r="C754" s="1926"/>
      <c r="D754" s="1926"/>
      <c r="E754" s="1926"/>
      <c r="F754" s="1926"/>
      <c r="G754" s="1926"/>
      <c r="H754" s="1926"/>
      <c r="I754" s="1926"/>
      <c r="J754" s="1926"/>
      <c r="K754" s="1926"/>
    </row>
    <row r="755" spans="1:11" x14ac:dyDescent="0.25">
      <c r="A755" s="9"/>
      <c r="B755" s="10"/>
      <c r="C755" s="11"/>
      <c r="D755" s="12"/>
      <c r="E755" s="12"/>
      <c r="F755" s="13"/>
      <c r="G755" s="14"/>
      <c r="H755" s="14"/>
      <c r="I755" s="12"/>
      <c r="J755" s="12"/>
      <c r="K755" s="11"/>
    </row>
    <row r="756" spans="1:11" x14ac:dyDescent="0.25">
      <c r="A756" s="15" t="s">
        <v>3</v>
      </c>
      <c r="B756" s="16" t="s">
        <v>4</v>
      </c>
      <c r="C756" s="17" t="s">
        <v>5</v>
      </c>
      <c r="D756" s="16" t="s">
        <v>6</v>
      </c>
      <c r="E756" s="16" t="s">
        <v>7</v>
      </c>
      <c r="F756" s="16" t="s">
        <v>8</v>
      </c>
      <c r="G756" s="18" t="s">
        <v>9</v>
      </c>
      <c r="H756" s="18" t="s">
        <v>10</v>
      </c>
      <c r="I756" s="19" t="s">
        <v>11</v>
      </c>
      <c r="J756" s="20" t="s">
        <v>12</v>
      </c>
      <c r="K756" s="17" t="s">
        <v>13</v>
      </c>
    </row>
    <row r="757" spans="1:11" x14ac:dyDescent="0.25">
      <c r="A757" s="139"/>
      <c r="B757" s="22"/>
      <c r="C757" s="44"/>
      <c r="D757" s="24" t="s">
        <v>14</v>
      </c>
      <c r="E757" s="140" t="s">
        <v>15</v>
      </c>
      <c r="F757" s="24" t="s">
        <v>16</v>
      </c>
      <c r="G757" s="25" t="s">
        <v>17</v>
      </c>
      <c r="H757" s="26" t="s">
        <v>18</v>
      </c>
      <c r="I757" s="17" t="s">
        <v>19</v>
      </c>
      <c r="J757" s="24" t="s">
        <v>16</v>
      </c>
      <c r="K757" s="44"/>
    </row>
    <row r="758" spans="1:11" x14ac:dyDescent="0.25">
      <c r="A758" s="775"/>
      <c r="B758" s="632"/>
      <c r="C758" s="631"/>
      <c r="D758" s="632"/>
      <c r="E758" s="631"/>
      <c r="F758" s="32"/>
      <c r="G758" s="1966" t="s">
        <v>353</v>
      </c>
      <c r="H758" s="1967"/>
      <c r="I758" s="1968"/>
      <c r="J758" s="774">
        <f>J748</f>
        <v>890978.48</v>
      </c>
      <c r="K758" s="634"/>
    </row>
    <row r="759" spans="1:11" x14ac:dyDescent="0.25">
      <c r="A759" s="95">
        <v>41753</v>
      </c>
      <c r="B759" s="45" t="s">
        <v>197</v>
      </c>
      <c r="C759" s="39" t="s">
        <v>296</v>
      </c>
      <c r="D759" s="45" t="s">
        <v>7916</v>
      </c>
      <c r="E759" s="144" t="s">
        <v>199</v>
      </c>
      <c r="F759" s="98">
        <v>8035</v>
      </c>
      <c r="G759" s="99">
        <v>1</v>
      </c>
      <c r="H759" s="150">
        <v>1</v>
      </c>
      <c r="I759" s="144"/>
      <c r="J759" s="148">
        <f>H759*F759</f>
        <v>8035</v>
      </c>
      <c r="K759" s="44" t="s">
        <v>84</v>
      </c>
    </row>
    <row r="760" spans="1:11" x14ac:dyDescent="0.25">
      <c r="A760" s="92"/>
      <c r="C760" s="92"/>
      <c r="E760" s="92"/>
      <c r="G760" s="92"/>
      <c r="I760" s="92"/>
      <c r="K760" s="92"/>
    </row>
    <row r="761" spans="1:11" x14ac:dyDescent="0.25">
      <c r="A761" s="95">
        <v>41753</v>
      </c>
      <c r="B761" s="45" t="s">
        <v>197</v>
      </c>
      <c r="C761" s="39" t="s">
        <v>297</v>
      </c>
      <c r="D761" s="45" t="s">
        <v>7915</v>
      </c>
      <c r="E761" s="144" t="s">
        <v>199</v>
      </c>
      <c r="F761" s="98">
        <v>2947</v>
      </c>
      <c r="G761" s="99">
        <v>1</v>
      </c>
      <c r="H761" s="150">
        <v>1</v>
      </c>
      <c r="I761" s="144"/>
      <c r="J761" s="148">
        <f>H761*F761</f>
        <v>2947</v>
      </c>
      <c r="K761" s="44" t="s">
        <v>84</v>
      </c>
    </row>
    <row r="762" spans="1:11" x14ac:dyDescent="0.25">
      <c r="A762" s="92"/>
      <c r="C762" s="92"/>
      <c r="E762" s="92"/>
      <c r="G762" s="92"/>
      <c r="I762" s="92"/>
      <c r="K762" s="92"/>
    </row>
    <row r="763" spans="1:11" x14ac:dyDescent="0.25">
      <c r="A763" s="95">
        <v>41753</v>
      </c>
      <c r="B763" s="45" t="s">
        <v>197</v>
      </c>
      <c r="C763" s="39" t="s">
        <v>298</v>
      </c>
      <c r="D763" s="100" t="s">
        <v>7913</v>
      </c>
      <c r="E763" s="44" t="s">
        <v>199</v>
      </c>
      <c r="F763" s="84">
        <v>2900</v>
      </c>
      <c r="G763" s="85">
        <v>1</v>
      </c>
      <c r="H763" s="102">
        <v>1</v>
      </c>
      <c r="I763" s="53"/>
      <c r="J763" s="148">
        <f>H763*F763</f>
        <v>2900</v>
      </c>
      <c r="K763" s="44" t="s">
        <v>84</v>
      </c>
    </row>
    <row r="764" spans="1:11" x14ac:dyDescent="0.25">
      <c r="A764" s="92"/>
      <c r="C764" s="92"/>
      <c r="E764" s="92"/>
      <c r="G764" s="92"/>
      <c r="I764" s="92"/>
      <c r="K764" s="92"/>
    </row>
    <row r="765" spans="1:11" x14ac:dyDescent="0.25">
      <c r="A765" s="95">
        <v>41753</v>
      </c>
      <c r="B765" s="45" t="s">
        <v>197</v>
      </c>
      <c r="C765" s="254" t="s">
        <v>299</v>
      </c>
      <c r="D765" s="100" t="s">
        <v>7912</v>
      </c>
      <c r="E765" s="44" t="s">
        <v>199</v>
      </c>
      <c r="F765" s="84">
        <v>5670</v>
      </c>
      <c r="G765" s="85">
        <v>1</v>
      </c>
      <c r="H765" s="102">
        <v>1</v>
      </c>
      <c r="I765" s="53"/>
      <c r="J765" s="148">
        <f>H765*F765</f>
        <v>5670</v>
      </c>
      <c r="K765" s="44" t="s">
        <v>84</v>
      </c>
    </row>
    <row r="766" spans="1:11" x14ac:dyDescent="0.25">
      <c r="A766" s="92"/>
      <c r="C766" s="92"/>
      <c r="E766" s="92"/>
      <c r="G766" s="92"/>
      <c r="I766" s="92"/>
      <c r="K766" s="92"/>
    </row>
    <row r="767" spans="1:11" x14ac:dyDescent="0.25">
      <c r="A767" s="95">
        <v>41753</v>
      </c>
      <c r="B767" s="100" t="s">
        <v>197</v>
      </c>
      <c r="C767" s="147" t="s">
        <v>5516</v>
      </c>
      <c r="D767" s="100" t="s">
        <v>7911</v>
      </c>
      <c r="E767" s="44" t="s">
        <v>199</v>
      </c>
      <c r="F767" s="84">
        <v>7600</v>
      </c>
      <c r="G767" s="85">
        <v>1</v>
      </c>
      <c r="H767" s="102">
        <v>1</v>
      </c>
      <c r="I767" s="44"/>
      <c r="J767" s="148">
        <f>H767*F767</f>
        <v>7600</v>
      </c>
      <c r="K767" s="44" t="s">
        <v>84</v>
      </c>
    </row>
    <row r="768" spans="1:11" x14ac:dyDescent="0.25">
      <c r="A768" s="92"/>
      <c r="C768" s="92"/>
      <c r="E768" s="92"/>
      <c r="G768" s="92"/>
      <c r="I768" s="92"/>
      <c r="K768" s="92"/>
    </row>
    <row r="769" spans="1:12" x14ac:dyDescent="0.25">
      <c r="A769" s="95">
        <v>41752</v>
      </c>
      <c r="B769" s="100" t="s">
        <v>197</v>
      </c>
      <c r="C769" s="39" t="s">
        <v>198</v>
      </c>
      <c r="D769" s="100" t="s">
        <v>7912</v>
      </c>
      <c r="E769" s="144" t="s">
        <v>199</v>
      </c>
      <c r="F769" s="98">
        <v>2222</v>
      </c>
      <c r="G769" s="99">
        <v>1</v>
      </c>
      <c r="H769" s="150">
        <v>1</v>
      </c>
      <c r="I769" s="144"/>
      <c r="J769" s="148">
        <f>H769*F769</f>
        <v>2222</v>
      </c>
      <c r="K769" s="44" t="s">
        <v>84</v>
      </c>
    </row>
    <row r="770" spans="1:12" x14ac:dyDescent="0.25">
      <c r="A770" s="92"/>
      <c r="C770" s="92"/>
      <c r="E770" s="92"/>
      <c r="G770" s="92"/>
      <c r="I770" s="92"/>
      <c r="K770" s="92"/>
    </row>
    <row r="771" spans="1:12" x14ac:dyDescent="0.25">
      <c r="A771" s="95">
        <v>41752</v>
      </c>
      <c r="B771" s="45" t="s">
        <v>197</v>
      </c>
      <c r="C771" s="39" t="s">
        <v>200</v>
      </c>
      <c r="D771" s="45" t="s">
        <v>7911</v>
      </c>
      <c r="E771" s="144" t="s">
        <v>199</v>
      </c>
      <c r="F771" s="98">
        <v>2779</v>
      </c>
      <c r="G771" s="99">
        <v>1</v>
      </c>
      <c r="H771" s="150">
        <v>1</v>
      </c>
      <c r="I771" s="144"/>
      <c r="J771" s="148">
        <f>H771*F771</f>
        <v>2779</v>
      </c>
      <c r="K771" s="44" t="s">
        <v>84</v>
      </c>
    </row>
    <row r="772" spans="1:12" x14ac:dyDescent="0.25">
      <c r="A772" s="92"/>
      <c r="C772" s="92"/>
      <c r="E772" s="92"/>
      <c r="G772" s="92"/>
      <c r="I772" s="92"/>
      <c r="K772" s="92"/>
    </row>
    <row r="773" spans="1:12" x14ac:dyDescent="0.25">
      <c r="A773" s="95">
        <v>41752</v>
      </c>
      <c r="B773" s="45" t="s">
        <v>197</v>
      </c>
      <c r="C773" s="39" t="s">
        <v>201</v>
      </c>
      <c r="D773" s="45" t="s">
        <v>7910</v>
      </c>
      <c r="E773" s="144" t="s">
        <v>199</v>
      </c>
      <c r="F773" s="98">
        <v>3198</v>
      </c>
      <c r="G773" s="99">
        <v>1</v>
      </c>
      <c r="H773" s="150">
        <v>1</v>
      </c>
      <c r="I773" s="144"/>
      <c r="J773" s="148">
        <f>H773*F773</f>
        <v>3198</v>
      </c>
      <c r="K773" s="44" t="s">
        <v>84</v>
      </c>
    </row>
    <row r="774" spans="1:12" x14ac:dyDescent="0.25">
      <c r="A774" s="92"/>
      <c r="C774" s="92"/>
      <c r="E774" s="92"/>
      <c r="G774" s="92"/>
      <c r="I774" s="92"/>
      <c r="K774" s="92"/>
    </row>
    <row r="775" spans="1:12" x14ac:dyDescent="0.25">
      <c r="A775" s="95">
        <v>41752</v>
      </c>
      <c r="B775" s="45" t="s">
        <v>197</v>
      </c>
      <c r="C775" s="39" t="s">
        <v>202</v>
      </c>
      <c r="D775" s="100" t="s">
        <v>7909</v>
      </c>
      <c r="E775" s="44" t="s">
        <v>199</v>
      </c>
      <c r="F775" s="84">
        <v>6415</v>
      </c>
      <c r="G775" s="85">
        <v>1</v>
      </c>
      <c r="H775" s="102">
        <v>1</v>
      </c>
      <c r="I775" s="53"/>
      <c r="J775" s="148">
        <f>H775*F775</f>
        <v>6415</v>
      </c>
      <c r="K775" s="44" t="s">
        <v>84</v>
      </c>
    </row>
    <row r="776" spans="1:12" x14ac:dyDescent="0.25">
      <c r="A776" s="92"/>
      <c r="C776" s="92"/>
      <c r="E776" s="92"/>
      <c r="G776" s="92"/>
      <c r="I776" s="92"/>
      <c r="K776" s="92"/>
    </row>
    <row r="777" spans="1:12" x14ac:dyDescent="0.25">
      <c r="A777" s="95">
        <v>41752</v>
      </c>
      <c r="B777" s="45" t="s">
        <v>197</v>
      </c>
      <c r="C777" s="46" t="s">
        <v>203</v>
      </c>
      <c r="D777" s="100" t="s">
        <v>7908</v>
      </c>
      <c r="E777" s="44" t="s">
        <v>199</v>
      </c>
      <c r="F777" s="84">
        <v>3375</v>
      </c>
      <c r="G777" s="85">
        <v>1</v>
      </c>
      <c r="H777" s="102">
        <v>1</v>
      </c>
      <c r="I777" s="53"/>
      <c r="J777" s="148">
        <f>H777*F777</f>
        <v>3375</v>
      </c>
      <c r="K777" s="44" t="s">
        <v>84</v>
      </c>
    </row>
    <row r="778" spans="1:12" x14ac:dyDescent="0.25">
      <c r="A778" s="92"/>
      <c r="C778" s="92"/>
      <c r="E778" s="92"/>
      <c r="G778" s="92"/>
      <c r="I778" s="92"/>
      <c r="K778" s="92"/>
    </row>
    <row r="779" spans="1:12" x14ac:dyDescent="0.25">
      <c r="A779" s="95">
        <v>41752</v>
      </c>
      <c r="B779" s="45" t="s">
        <v>197</v>
      </c>
      <c r="C779" s="254" t="s">
        <v>204</v>
      </c>
      <c r="D779" s="100" t="s">
        <v>7907</v>
      </c>
      <c r="E779" s="44" t="s">
        <v>199</v>
      </c>
      <c r="F779" s="84">
        <v>5830</v>
      </c>
      <c r="G779" s="85">
        <v>1</v>
      </c>
      <c r="H779" s="102">
        <v>1</v>
      </c>
      <c r="I779" s="53"/>
      <c r="J779" s="86">
        <f>H779*F779</f>
        <v>5830</v>
      </c>
      <c r="K779" s="44" t="s">
        <v>84</v>
      </c>
    </row>
    <row r="780" spans="1:12" x14ac:dyDescent="0.25">
      <c r="A780" s="93"/>
      <c r="B780" s="93"/>
      <c r="C780" s="93"/>
      <c r="D780" s="93"/>
      <c r="E780" s="93"/>
      <c r="F780" s="93"/>
      <c r="G780" s="93"/>
      <c r="H780" s="93"/>
      <c r="I780" s="93"/>
      <c r="J780" s="93"/>
      <c r="K780" s="93"/>
      <c r="L780" s="93"/>
    </row>
    <row r="781" spans="1:12" x14ac:dyDescent="0.25">
      <c r="A781" s="95">
        <v>41752</v>
      </c>
      <c r="B781" s="45" t="s">
        <v>197</v>
      </c>
      <c r="C781" s="184" t="s">
        <v>205</v>
      </c>
      <c r="D781" s="100" t="s">
        <v>7906</v>
      </c>
      <c r="E781" s="44" t="s">
        <v>199</v>
      </c>
      <c r="F781" s="84">
        <v>5616</v>
      </c>
      <c r="G781" s="85">
        <v>1</v>
      </c>
      <c r="H781" s="102">
        <v>1</v>
      </c>
      <c r="I781" s="44"/>
      <c r="J781" s="148">
        <f>H781*F781</f>
        <v>5616</v>
      </c>
      <c r="K781" s="44" t="s">
        <v>84</v>
      </c>
    </row>
    <row r="782" spans="1:12" x14ac:dyDescent="0.25">
      <c r="A782" s="105"/>
      <c r="B782" s="10"/>
      <c r="C782" s="236"/>
      <c r="D782" s="13"/>
      <c r="E782" s="67"/>
      <c r="F782" s="68"/>
      <c r="G782" s="1952" t="s">
        <v>20</v>
      </c>
      <c r="H782" s="1953"/>
      <c r="I782" s="1954"/>
      <c r="J782" s="106">
        <f>SUM(J758:J781)</f>
        <v>947565.48</v>
      </c>
      <c r="K782" s="23"/>
    </row>
    <row r="783" spans="1:12" ht="15.75" x14ac:dyDescent="0.25">
      <c r="A783" s="1923" t="s">
        <v>0</v>
      </c>
      <c r="B783" s="1923"/>
      <c r="C783" s="1923"/>
      <c r="D783" s="1923"/>
      <c r="E783" s="1923"/>
      <c r="F783" s="1923"/>
      <c r="G783" s="1923"/>
      <c r="H783" s="1923"/>
      <c r="I783" s="1923"/>
      <c r="J783" s="1923"/>
      <c r="K783" s="1923"/>
    </row>
    <row r="784" spans="1:12" ht="15.75" x14ac:dyDescent="0.25">
      <c r="A784" s="1"/>
      <c r="B784" s="2"/>
      <c r="C784" s="1924" t="s">
        <v>8252</v>
      </c>
      <c r="D784" s="1924"/>
      <c r="E784" s="1924"/>
      <c r="F784" s="1924"/>
      <c r="G784" s="1924"/>
      <c r="H784" s="1924"/>
      <c r="I784" s="1924"/>
      <c r="J784" s="3"/>
      <c r="K784" s="2" t="s">
        <v>8250</v>
      </c>
    </row>
    <row r="785" spans="1:11" x14ac:dyDescent="0.25">
      <c r="A785" s="1925"/>
      <c r="B785" s="1925"/>
      <c r="C785" s="1925"/>
      <c r="D785" s="1925"/>
      <c r="E785" s="1925"/>
      <c r="F785" s="1925"/>
      <c r="G785" s="1925"/>
      <c r="H785" s="1925"/>
      <c r="I785" s="1925"/>
      <c r="J785" s="1925"/>
      <c r="K785" s="1925"/>
    </row>
    <row r="786" spans="1:11" ht="15.75" x14ac:dyDescent="0.25">
      <c r="A786" s="1924" t="s">
        <v>8218</v>
      </c>
      <c r="B786" s="1924"/>
      <c r="C786" s="1924"/>
      <c r="D786" s="1924"/>
      <c r="E786" s="1924"/>
      <c r="F786" s="1924"/>
      <c r="G786" s="1924"/>
      <c r="H786" s="1924"/>
      <c r="I786" s="1924"/>
      <c r="J786" s="1924"/>
      <c r="K786" s="1924"/>
    </row>
    <row r="787" spans="1:11" x14ac:dyDescent="0.25">
      <c r="A787" s="4"/>
      <c r="B787" s="770"/>
      <c r="C787" s="770"/>
      <c r="D787" s="6"/>
      <c r="E787" s="6"/>
      <c r="F787" s="6"/>
      <c r="G787" s="7"/>
      <c r="H787" s="7"/>
      <c r="I787" s="6"/>
      <c r="J787" s="6"/>
      <c r="K787" s="8"/>
    </row>
    <row r="788" spans="1:11" x14ac:dyDescent="0.25">
      <c r="A788" s="1926" t="s">
        <v>2</v>
      </c>
      <c r="B788" s="1926"/>
      <c r="C788" s="1926"/>
      <c r="D788" s="1926"/>
      <c r="E788" s="1926"/>
      <c r="F788" s="1926"/>
      <c r="G788" s="1926"/>
      <c r="H788" s="1926"/>
      <c r="I788" s="1926"/>
      <c r="J788" s="1926"/>
      <c r="K788" s="1926"/>
    </row>
    <row r="789" spans="1:11" x14ac:dyDescent="0.25">
      <c r="A789" s="9"/>
      <c r="B789" s="10"/>
      <c r="C789" s="11"/>
      <c r="D789" s="12"/>
      <c r="E789" s="12"/>
      <c r="F789" s="13"/>
      <c r="G789" s="14"/>
      <c r="H789" s="14"/>
      <c r="I789" s="12"/>
      <c r="J789" s="12"/>
      <c r="K789" s="11"/>
    </row>
    <row r="790" spans="1:11" x14ac:dyDescent="0.25">
      <c r="A790" s="15" t="s">
        <v>3</v>
      </c>
      <c r="B790" s="16" t="s">
        <v>4</v>
      </c>
      <c r="C790" s="17" t="s">
        <v>5</v>
      </c>
      <c r="D790" s="16" t="s">
        <v>6</v>
      </c>
      <c r="E790" s="16" t="s">
        <v>7</v>
      </c>
      <c r="F790" s="16" t="s">
        <v>8</v>
      </c>
      <c r="G790" s="18" t="s">
        <v>9</v>
      </c>
      <c r="H790" s="18" t="s">
        <v>10</v>
      </c>
      <c r="I790" s="19" t="s">
        <v>11</v>
      </c>
      <c r="J790" s="20" t="s">
        <v>12</v>
      </c>
      <c r="K790" s="17" t="s">
        <v>13</v>
      </c>
    </row>
    <row r="791" spans="1:11" x14ac:dyDescent="0.25">
      <c r="A791" s="139"/>
      <c r="B791" s="22"/>
      <c r="C791" s="44"/>
      <c r="D791" s="24" t="s">
        <v>14</v>
      </c>
      <c r="E791" s="140" t="s">
        <v>15</v>
      </c>
      <c r="F791" s="24" t="s">
        <v>16</v>
      </c>
      <c r="G791" s="25" t="s">
        <v>17</v>
      </c>
      <c r="H791" s="26" t="s">
        <v>18</v>
      </c>
      <c r="I791" s="17" t="s">
        <v>19</v>
      </c>
      <c r="J791" s="24" t="s">
        <v>16</v>
      </c>
      <c r="K791" s="44"/>
    </row>
    <row r="792" spans="1:11" x14ac:dyDescent="0.25">
      <c r="A792" s="775"/>
      <c r="B792" s="632"/>
      <c r="C792" s="631"/>
      <c r="D792" s="632"/>
      <c r="E792" s="631"/>
      <c r="F792" s="32"/>
      <c r="G792" s="1966" t="s">
        <v>353</v>
      </c>
      <c r="H792" s="1967"/>
      <c r="I792" s="1968"/>
      <c r="J792" s="774">
        <f>J782</f>
        <v>947565.48</v>
      </c>
      <c r="K792" s="634"/>
    </row>
    <row r="793" spans="1:11" x14ac:dyDescent="0.25">
      <c r="A793" s="95">
        <v>41752</v>
      </c>
      <c r="B793" s="45" t="s">
        <v>197</v>
      </c>
      <c r="C793" s="147" t="s">
        <v>206</v>
      </c>
      <c r="D793" s="100" t="s">
        <v>7905</v>
      </c>
      <c r="E793" s="44" t="s">
        <v>199</v>
      </c>
      <c r="F793" s="84">
        <v>2022</v>
      </c>
      <c r="G793" s="85">
        <v>1</v>
      </c>
      <c r="H793" s="102">
        <v>1</v>
      </c>
      <c r="I793" s="44"/>
      <c r="J793" s="148">
        <f>H793*F793</f>
        <v>2022</v>
      </c>
      <c r="K793" s="44" t="s">
        <v>84</v>
      </c>
    </row>
    <row r="794" spans="1:11" x14ac:dyDescent="0.25">
      <c r="A794" s="92"/>
      <c r="C794" s="92"/>
      <c r="E794" s="92"/>
      <c r="G794" s="92"/>
      <c r="I794" s="92"/>
      <c r="K794" s="92"/>
    </row>
    <row r="795" spans="1:11" x14ac:dyDescent="0.25">
      <c r="A795" s="95">
        <v>41752</v>
      </c>
      <c r="B795" s="45" t="s">
        <v>197</v>
      </c>
      <c r="C795" s="147" t="s">
        <v>207</v>
      </c>
      <c r="D795" s="100" t="s">
        <v>7904</v>
      </c>
      <c r="E795" s="44" t="s">
        <v>199</v>
      </c>
      <c r="F795" s="84">
        <v>1055</v>
      </c>
      <c r="G795" s="85">
        <v>1</v>
      </c>
      <c r="H795" s="102">
        <v>1</v>
      </c>
      <c r="I795" s="44"/>
      <c r="J795" s="148">
        <f>H795*F795</f>
        <v>1055</v>
      </c>
      <c r="K795" s="44" t="s">
        <v>84</v>
      </c>
    </row>
    <row r="796" spans="1:11" x14ac:dyDescent="0.25">
      <c r="A796" s="92"/>
      <c r="C796" s="92"/>
      <c r="E796" s="92"/>
      <c r="G796" s="92"/>
      <c r="I796" s="92"/>
      <c r="K796" s="92"/>
    </row>
    <row r="797" spans="1:11" x14ac:dyDescent="0.25">
      <c r="A797" s="95">
        <v>41752</v>
      </c>
      <c r="B797" s="45" t="s">
        <v>197</v>
      </c>
      <c r="C797" s="147" t="s">
        <v>208</v>
      </c>
      <c r="D797" s="100" t="s">
        <v>7903</v>
      </c>
      <c r="E797" s="44" t="s">
        <v>199</v>
      </c>
      <c r="F797" s="84">
        <v>7515</v>
      </c>
      <c r="G797" s="85">
        <v>1</v>
      </c>
      <c r="H797" s="102">
        <v>1</v>
      </c>
      <c r="I797" s="44"/>
      <c r="J797" s="148">
        <f>H797*F797</f>
        <v>7515</v>
      </c>
      <c r="K797" s="44" t="s">
        <v>84</v>
      </c>
    </row>
    <row r="798" spans="1:11" x14ac:dyDescent="0.25">
      <c r="A798" s="92"/>
      <c r="C798" s="92"/>
      <c r="E798" s="92"/>
      <c r="G798" s="92"/>
      <c r="I798" s="92"/>
      <c r="K798" s="92"/>
    </row>
    <row r="799" spans="1:11" x14ac:dyDescent="0.25">
      <c r="A799" s="95">
        <v>41752</v>
      </c>
      <c r="B799" s="45" t="s">
        <v>197</v>
      </c>
      <c r="C799" s="147" t="s">
        <v>209</v>
      </c>
      <c r="D799" s="100" t="s">
        <v>7902</v>
      </c>
      <c r="E799" s="38" t="s">
        <v>199</v>
      </c>
      <c r="F799" s="51">
        <v>2025</v>
      </c>
      <c r="G799" s="49">
        <v>1</v>
      </c>
      <c r="H799" s="49">
        <v>1</v>
      </c>
      <c r="I799" s="38"/>
      <c r="J799" s="170">
        <f>H799*F799</f>
        <v>2025</v>
      </c>
      <c r="K799" s="44" t="s">
        <v>84</v>
      </c>
    </row>
    <row r="800" spans="1:11" x14ac:dyDescent="0.25">
      <c r="A800" s="92"/>
      <c r="C800" s="92"/>
      <c r="E800" s="93"/>
      <c r="F800" s="93"/>
      <c r="G800" s="93"/>
      <c r="H800" s="93"/>
      <c r="I800" s="93"/>
      <c r="J800" s="93"/>
      <c r="K800" s="92"/>
    </row>
    <row r="801" spans="1:12" x14ac:dyDescent="0.25">
      <c r="A801" s="95">
        <v>41752</v>
      </c>
      <c r="B801" s="45" t="s">
        <v>197</v>
      </c>
      <c r="C801" s="147" t="s">
        <v>210</v>
      </c>
      <c r="D801" s="100" t="s">
        <v>7901</v>
      </c>
      <c r="E801" s="38" t="s">
        <v>199</v>
      </c>
      <c r="F801" s="51">
        <v>2516</v>
      </c>
      <c r="G801" s="49">
        <v>1</v>
      </c>
      <c r="H801" s="49">
        <v>1</v>
      </c>
      <c r="I801" s="38"/>
      <c r="J801" s="170">
        <f>H801*F801</f>
        <v>2516</v>
      </c>
      <c r="K801" s="44" t="s">
        <v>84</v>
      </c>
    </row>
    <row r="802" spans="1:12" x14ac:dyDescent="0.25">
      <c r="A802" s="92"/>
      <c r="C802" s="92"/>
      <c r="E802" s="93"/>
      <c r="F802" s="93"/>
      <c r="G802" s="93"/>
      <c r="H802" s="93"/>
      <c r="I802" s="93"/>
      <c r="J802" s="93"/>
      <c r="K802" s="92"/>
    </row>
    <row r="803" spans="1:12" x14ac:dyDescent="0.25">
      <c r="A803" s="95">
        <v>41752</v>
      </c>
      <c r="B803" s="45" t="s">
        <v>197</v>
      </c>
      <c r="C803" s="147" t="s">
        <v>211</v>
      </c>
      <c r="D803" s="100" t="s">
        <v>7899</v>
      </c>
      <c r="E803" s="38" t="s">
        <v>199</v>
      </c>
      <c r="F803" s="51">
        <v>1688</v>
      </c>
      <c r="G803" s="49">
        <v>1</v>
      </c>
      <c r="H803" s="49">
        <v>1</v>
      </c>
      <c r="I803" s="38"/>
      <c r="J803" s="170">
        <f>H803*F803</f>
        <v>1688</v>
      </c>
      <c r="K803" s="44" t="s">
        <v>84</v>
      </c>
    </row>
    <row r="804" spans="1:12" x14ac:dyDescent="0.25">
      <c r="A804" s="92"/>
      <c r="C804" s="92"/>
      <c r="E804" s="93"/>
      <c r="F804" s="93"/>
      <c r="G804" s="93"/>
      <c r="H804" s="93"/>
      <c r="I804" s="93"/>
      <c r="J804" s="92"/>
      <c r="K804" s="92"/>
    </row>
    <row r="805" spans="1:12" x14ac:dyDescent="0.25">
      <c r="A805" s="95">
        <v>41752</v>
      </c>
      <c r="B805" s="45" t="s">
        <v>197</v>
      </c>
      <c r="C805" s="147" t="s">
        <v>212</v>
      </c>
      <c r="D805" s="100" t="s">
        <v>7900</v>
      </c>
      <c r="E805" s="38" t="s">
        <v>199</v>
      </c>
      <c r="F805" s="51">
        <v>6728</v>
      </c>
      <c r="G805" s="85">
        <v>1</v>
      </c>
      <c r="H805" s="102">
        <v>1</v>
      </c>
      <c r="I805" s="44"/>
      <c r="J805" s="148">
        <f>H805*F805</f>
        <v>6728</v>
      </c>
      <c r="K805" s="44" t="s">
        <v>84</v>
      </c>
    </row>
    <row r="806" spans="1:12" x14ac:dyDescent="0.25">
      <c r="A806" s="92"/>
      <c r="C806" s="92"/>
      <c r="E806" s="92"/>
      <c r="G806" s="92"/>
      <c r="I806" s="92"/>
      <c r="K806" s="92"/>
    </row>
    <row r="807" spans="1:12" x14ac:dyDescent="0.25">
      <c r="A807" s="95">
        <v>41752</v>
      </c>
      <c r="B807" s="45" t="s">
        <v>197</v>
      </c>
      <c r="C807" s="147" t="s">
        <v>213</v>
      </c>
      <c r="D807" s="100" t="s">
        <v>7898</v>
      </c>
      <c r="E807" s="44" t="s">
        <v>199</v>
      </c>
      <c r="F807" s="84">
        <v>1350</v>
      </c>
      <c r="G807" s="85">
        <v>1</v>
      </c>
      <c r="H807" s="102">
        <v>1</v>
      </c>
      <c r="I807" s="44"/>
      <c r="J807" s="148">
        <f>H807*F807</f>
        <v>1350</v>
      </c>
      <c r="K807" s="44" t="s">
        <v>84</v>
      </c>
    </row>
    <row r="808" spans="1:12" x14ac:dyDescent="0.25">
      <c r="A808" s="92"/>
      <c r="C808" s="92"/>
      <c r="E808" s="92"/>
      <c r="G808" s="92"/>
      <c r="I808" s="92"/>
      <c r="K808" s="92"/>
    </row>
    <row r="809" spans="1:12" x14ac:dyDescent="0.25">
      <c r="A809" s="95">
        <v>41752</v>
      </c>
      <c r="B809" s="45" t="s">
        <v>197</v>
      </c>
      <c r="C809" s="147" t="s">
        <v>214</v>
      </c>
      <c r="D809" s="100" t="s">
        <v>7897</v>
      </c>
      <c r="E809" s="44" t="s">
        <v>199</v>
      </c>
      <c r="F809" s="84">
        <v>4725</v>
      </c>
      <c r="G809" s="85">
        <v>1</v>
      </c>
      <c r="H809" s="102">
        <v>1</v>
      </c>
      <c r="I809" s="44"/>
      <c r="J809" s="148">
        <f>H809*F809</f>
        <v>4725</v>
      </c>
      <c r="K809" s="44" t="s">
        <v>84</v>
      </c>
    </row>
    <row r="810" spans="1:12" x14ac:dyDescent="0.25">
      <c r="A810" s="92"/>
      <c r="C810" s="92"/>
      <c r="E810" s="92"/>
      <c r="G810" s="92"/>
      <c r="I810" s="92"/>
      <c r="K810" s="92"/>
    </row>
    <row r="811" spans="1:12" x14ac:dyDescent="0.25">
      <c r="A811" s="95">
        <v>41752</v>
      </c>
      <c r="B811" s="45" t="s">
        <v>197</v>
      </c>
      <c r="C811" s="147" t="s">
        <v>215</v>
      </c>
      <c r="D811" s="100" t="s">
        <v>7896</v>
      </c>
      <c r="E811" s="44" t="s">
        <v>199</v>
      </c>
      <c r="F811" s="84">
        <v>2700</v>
      </c>
      <c r="G811" s="85">
        <v>1</v>
      </c>
      <c r="H811" s="102">
        <v>1</v>
      </c>
      <c r="I811" s="44"/>
      <c r="J811" s="148">
        <f>H811*F811</f>
        <v>2700</v>
      </c>
      <c r="K811" s="44" t="s">
        <v>84</v>
      </c>
    </row>
    <row r="812" spans="1:12" x14ac:dyDescent="0.25">
      <c r="A812" s="92"/>
      <c r="C812" s="92"/>
      <c r="E812" s="92"/>
      <c r="G812" s="92"/>
      <c r="I812" s="92"/>
      <c r="K812" s="92"/>
    </row>
    <row r="813" spans="1:12" x14ac:dyDescent="0.25">
      <c r="A813" s="95">
        <v>41752</v>
      </c>
      <c r="B813" s="45" t="s">
        <v>197</v>
      </c>
      <c r="C813" s="147" t="s">
        <v>216</v>
      </c>
      <c r="D813" s="100" t="s">
        <v>7895</v>
      </c>
      <c r="E813" s="44" t="s">
        <v>199</v>
      </c>
      <c r="F813" s="84">
        <v>2372</v>
      </c>
      <c r="G813" s="85">
        <v>1</v>
      </c>
      <c r="H813" s="102">
        <v>1</v>
      </c>
      <c r="I813" s="44"/>
      <c r="J813" s="148">
        <f>H813*F813</f>
        <v>2372</v>
      </c>
      <c r="K813" s="44" t="s">
        <v>84</v>
      </c>
    </row>
    <row r="814" spans="1:12" x14ac:dyDescent="0.25">
      <c r="A814" s="93"/>
      <c r="B814" s="93"/>
      <c r="C814" s="93"/>
      <c r="D814" s="93"/>
      <c r="E814" s="93"/>
      <c r="F814" s="93"/>
      <c r="G814" s="93"/>
      <c r="H814" s="93"/>
      <c r="I814" s="93"/>
      <c r="J814" s="93"/>
      <c r="K814" s="93"/>
      <c r="L814" s="93"/>
    </row>
    <row r="815" spans="1:12" x14ac:dyDescent="0.25">
      <c r="A815" s="95">
        <v>41752</v>
      </c>
      <c r="B815" s="45" t="s">
        <v>197</v>
      </c>
      <c r="C815" s="147" t="s">
        <v>217</v>
      </c>
      <c r="D815" s="100" t="s">
        <v>7894</v>
      </c>
      <c r="E815" s="44" t="s">
        <v>199</v>
      </c>
      <c r="F815" s="84">
        <v>4050</v>
      </c>
      <c r="G815" s="85">
        <v>1</v>
      </c>
      <c r="H815" s="102">
        <v>1</v>
      </c>
      <c r="I815" s="44"/>
      <c r="J815" s="86">
        <f>H815*F815</f>
        <v>4050</v>
      </c>
      <c r="K815" s="44" t="s">
        <v>84</v>
      </c>
    </row>
    <row r="816" spans="1:12" x14ac:dyDescent="0.25">
      <c r="A816" s="105"/>
      <c r="B816" s="10"/>
      <c r="C816" s="236"/>
      <c r="D816" s="13"/>
      <c r="E816" s="67"/>
      <c r="F816" s="68"/>
      <c r="G816" s="1952" t="s">
        <v>20</v>
      </c>
      <c r="H816" s="1953"/>
      <c r="I816" s="1954"/>
      <c r="J816" s="106">
        <f>SUM(J792:J815)</f>
        <v>986311.48</v>
      </c>
      <c r="K816" s="23"/>
    </row>
    <row r="817" spans="1:11" ht="15.75" x14ac:dyDescent="0.25">
      <c r="A817" s="1923" t="s">
        <v>0</v>
      </c>
      <c r="B817" s="1923"/>
      <c r="C817" s="1923"/>
      <c r="D817" s="1923"/>
      <c r="E817" s="1923"/>
      <c r="F817" s="1923"/>
      <c r="G817" s="1923"/>
      <c r="H817" s="1923"/>
      <c r="I817" s="1923"/>
      <c r="J817" s="1923"/>
      <c r="K817" s="1923"/>
    </row>
    <row r="818" spans="1:11" ht="15.75" x14ac:dyDescent="0.25">
      <c r="A818" s="1"/>
      <c r="B818" s="2"/>
      <c r="C818" s="1924" t="s">
        <v>8252</v>
      </c>
      <c r="D818" s="1924"/>
      <c r="E818" s="1924"/>
      <c r="F818" s="1924"/>
      <c r="G818" s="1924"/>
      <c r="H818" s="1924"/>
      <c r="I818" s="1924"/>
      <c r="J818" s="3"/>
      <c r="K818" s="2" t="s">
        <v>8226</v>
      </c>
    </row>
    <row r="819" spans="1:11" x14ac:dyDescent="0.25">
      <c r="A819" s="1925"/>
      <c r="B819" s="1925"/>
      <c r="C819" s="1925"/>
      <c r="D819" s="1925"/>
      <c r="E819" s="1925"/>
      <c r="F819" s="1925"/>
      <c r="G819" s="1925"/>
      <c r="H819" s="1925"/>
      <c r="I819" s="1925"/>
      <c r="J819" s="1925"/>
      <c r="K819" s="1925"/>
    </row>
    <row r="820" spans="1:11" ht="15.75" x14ac:dyDescent="0.25">
      <c r="A820" s="1924" t="s">
        <v>8218</v>
      </c>
      <c r="B820" s="1924"/>
      <c r="C820" s="1924"/>
      <c r="D820" s="1924"/>
      <c r="E820" s="1924"/>
      <c r="F820" s="1924"/>
      <c r="G820" s="1924"/>
      <c r="H820" s="1924"/>
      <c r="I820" s="1924"/>
      <c r="J820" s="1924"/>
      <c r="K820" s="1924"/>
    </row>
    <row r="821" spans="1:11" x14ac:dyDescent="0.25">
      <c r="A821" s="4"/>
      <c r="B821" s="770"/>
      <c r="C821" s="770"/>
      <c r="D821" s="6"/>
      <c r="E821" s="6"/>
      <c r="F821" s="6"/>
      <c r="G821" s="7"/>
      <c r="H821" s="7"/>
      <c r="I821" s="6"/>
      <c r="J821" s="6"/>
      <c r="K821" s="8"/>
    </row>
    <row r="822" spans="1:11" x14ac:dyDescent="0.25">
      <c r="A822" s="1926" t="s">
        <v>2</v>
      </c>
      <c r="B822" s="1926"/>
      <c r="C822" s="1926"/>
      <c r="D822" s="1926"/>
      <c r="E822" s="1926"/>
      <c r="F822" s="1926"/>
      <c r="G822" s="1926"/>
      <c r="H822" s="1926"/>
      <c r="I822" s="1926"/>
      <c r="J822" s="1926"/>
      <c r="K822" s="1926"/>
    </row>
    <row r="823" spans="1:11" x14ac:dyDescent="0.25">
      <c r="A823" s="9"/>
      <c r="B823" s="10"/>
      <c r="C823" s="11"/>
      <c r="D823" s="12"/>
      <c r="E823" s="12"/>
      <c r="F823" s="13"/>
      <c r="G823" s="14"/>
      <c r="H823" s="14"/>
      <c r="I823" s="12"/>
      <c r="J823" s="12"/>
      <c r="K823" s="11"/>
    </row>
    <row r="824" spans="1:11" x14ac:dyDescent="0.25">
      <c r="A824" s="15" t="s">
        <v>3</v>
      </c>
      <c r="B824" s="16" t="s">
        <v>4</v>
      </c>
      <c r="C824" s="17" t="s">
        <v>5</v>
      </c>
      <c r="D824" s="16" t="s">
        <v>6</v>
      </c>
      <c r="E824" s="16" t="s">
        <v>7</v>
      </c>
      <c r="F824" s="16" t="s">
        <v>8</v>
      </c>
      <c r="G824" s="18" t="s">
        <v>9</v>
      </c>
      <c r="H824" s="18" t="s">
        <v>10</v>
      </c>
      <c r="I824" s="19" t="s">
        <v>11</v>
      </c>
      <c r="J824" s="20" t="s">
        <v>12</v>
      </c>
      <c r="K824" s="17" t="s">
        <v>13</v>
      </c>
    </row>
    <row r="825" spans="1:11" x14ac:dyDescent="0.25">
      <c r="A825" s="139"/>
      <c r="B825" s="22"/>
      <c r="C825" s="44"/>
      <c r="D825" s="24" t="s">
        <v>14</v>
      </c>
      <c r="E825" s="140" t="s">
        <v>15</v>
      </c>
      <c r="F825" s="24" t="s">
        <v>16</v>
      </c>
      <c r="G825" s="25" t="s">
        <v>17</v>
      </c>
      <c r="H825" s="26" t="s">
        <v>18</v>
      </c>
      <c r="I825" s="17" t="s">
        <v>19</v>
      </c>
      <c r="J825" s="24" t="s">
        <v>16</v>
      </c>
      <c r="K825" s="44"/>
    </row>
    <row r="826" spans="1:11" x14ac:dyDescent="0.25">
      <c r="A826" s="775"/>
      <c r="B826" s="632"/>
      <c r="C826" s="631"/>
      <c r="D826" s="632"/>
      <c r="E826" s="631"/>
      <c r="F826" s="32"/>
      <c r="G826" s="1966" t="s">
        <v>353</v>
      </c>
      <c r="H826" s="1967"/>
      <c r="I826" s="1968"/>
      <c r="J826" s="774">
        <f>J816</f>
        <v>986311.48</v>
      </c>
      <c r="K826" s="634"/>
    </row>
    <row r="827" spans="1:11" x14ac:dyDescent="0.25">
      <c r="A827" s="95">
        <v>41752</v>
      </c>
      <c r="B827" s="45" t="s">
        <v>197</v>
      </c>
      <c r="C827" s="147" t="s">
        <v>218</v>
      </c>
      <c r="D827" s="100" t="s">
        <v>7893</v>
      </c>
      <c r="E827" s="44" t="s">
        <v>199</v>
      </c>
      <c r="F827" s="84">
        <v>2507</v>
      </c>
      <c r="G827" s="85">
        <v>1</v>
      </c>
      <c r="H827" s="102">
        <v>1</v>
      </c>
      <c r="I827" s="44"/>
      <c r="J827" s="86">
        <f>H827*F827</f>
        <v>2507</v>
      </c>
      <c r="K827" s="44" t="s">
        <v>84</v>
      </c>
    </row>
    <row r="828" spans="1:11" x14ac:dyDescent="0.25">
      <c r="A828" s="92"/>
      <c r="C828" s="92"/>
      <c r="E828" s="92"/>
      <c r="G828" s="92"/>
      <c r="I828" s="92"/>
      <c r="K828" s="92"/>
    </row>
    <row r="829" spans="1:11" x14ac:dyDescent="0.25">
      <c r="A829" s="95">
        <v>41752</v>
      </c>
      <c r="B829" s="45" t="s">
        <v>197</v>
      </c>
      <c r="C829" s="184" t="s">
        <v>219</v>
      </c>
      <c r="D829" s="100" t="s">
        <v>7892</v>
      </c>
      <c r="E829" s="44" t="s">
        <v>199</v>
      </c>
      <c r="F829" s="84">
        <v>8483</v>
      </c>
      <c r="G829" s="85">
        <v>1</v>
      </c>
      <c r="H829" s="102">
        <v>1</v>
      </c>
      <c r="I829" s="44"/>
      <c r="J829" s="86">
        <f>H829*F829</f>
        <v>8483</v>
      </c>
      <c r="K829" s="44" t="s">
        <v>84</v>
      </c>
    </row>
    <row r="830" spans="1:11" x14ac:dyDescent="0.25">
      <c r="A830" s="92"/>
      <c r="C830" s="92"/>
      <c r="E830" s="92"/>
      <c r="G830" s="92"/>
      <c r="I830" s="92"/>
      <c r="K830" s="92"/>
    </row>
    <row r="831" spans="1:11" x14ac:dyDescent="0.25">
      <c r="A831" s="95">
        <v>41752</v>
      </c>
      <c r="B831" s="45" t="s">
        <v>197</v>
      </c>
      <c r="C831" s="184" t="s">
        <v>220</v>
      </c>
      <c r="D831" s="100" t="s">
        <v>7891</v>
      </c>
      <c r="E831" s="44" t="s">
        <v>199</v>
      </c>
      <c r="F831" s="84">
        <v>2588</v>
      </c>
      <c r="G831" s="85">
        <v>1</v>
      </c>
      <c r="H831" s="102">
        <v>1</v>
      </c>
      <c r="I831" s="44"/>
      <c r="J831" s="86">
        <f>H831*F831</f>
        <v>2588</v>
      </c>
      <c r="K831" s="44" t="s">
        <v>84</v>
      </c>
    </row>
    <row r="832" spans="1:11" x14ac:dyDescent="0.25">
      <c r="A832" s="92"/>
      <c r="C832" s="92"/>
      <c r="E832" s="92"/>
      <c r="G832" s="92"/>
      <c r="I832" s="92"/>
      <c r="K832" s="92"/>
    </row>
    <row r="833" spans="1:11" x14ac:dyDescent="0.25">
      <c r="A833" s="95">
        <v>41752</v>
      </c>
      <c r="B833" s="45" t="s">
        <v>197</v>
      </c>
      <c r="C833" s="184" t="s">
        <v>221</v>
      </c>
      <c r="D833" s="100" t="s">
        <v>7890</v>
      </c>
      <c r="E833" s="44" t="s">
        <v>199</v>
      </c>
      <c r="F833" s="84">
        <v>7177</v>
      </c>
      <c r="G833" s="85">
        <v>1</v>
      </c>
      <c r="H833" s="102">
        <v>1</v>
      </c>
      <c r="I833" s="44"/>
      <c r="J833" s="86">
        <f>H833*F833</f>
        <v>7177</v>
      </c>
      <c r="K833" s="44" t="s">
        <v>84</v>
      </c>
    </row>
    <row r="834" spans="1:11" x14ac:dyDescent="0.25">
      <c r="A834" s="92"/>
      <c r="C834" s="92"/>
      <c r="E834" s="92"/>
      <c r="G834" s="92"/>
      <c r="I834" s="92"/>
      <c r="K834" s="92"/>
    </row>
    <row r="835" spans="1:11" x14ac:dyDescent="0.25">
      <c r="A835" s="95">
        <v>41752</v>
      </c>
      <c r="B835" s="45" t="s">
        <v>197</v>
      </c>
      <c r="C835" s="147" t="s">
        <v>222</v>
      </c>
      <c r="D835" s="100" t="s">
        <v>7889</v>
      </c>
      <c r="E835" s="44" t="s">
        <v>199</v>
      </c>
      <c r="F835" s="84">
        <v>6476</v>
      </c>
      <c r="G835" s="85">
        <v>1</v>
      </c>
      <c r="H835" s="102">
        <v>1</v>
      </c>
      <c r="I835" s="44"/>
      <c r="J835" s="86">
        <f>H835*F835</f>
        <v>6476</v>
      </c>
      <c r="K835" s="44" t="s">
        <v>84</v>
      </c>
    </row>
    <row r="836" spans="1:11" x14ac:dyDescent="0.25">
      <c r="A836" s="92"/>
      <c r="C836" s="92"/>
      <c r="E836" s="92"/>
      <c r="G836" s="92"/>
      <c r="I836" s="92"/>
      <c r="K836" s="92"/>
    </row>
    <row r="837" spans="1:11" x14ac:dyDescent="0.25">
      <c r="A837" s="95">
        <v>41752</v>
      </c>
      <c r="B837" s="45" t="s">
        <v>197</v>
      </c>
      <c r="C837" s="184" t="s">
        <v>223</v>
      </c>
      <c r="D837" s="100" t="s">
        <v>7888</v>
      </c>
      <c r="E837" s="44" t="s">
        <v>199</v>
      </c>
      <c r="F837" s="84">
        <v>5130</v>
      </c>
      <c r="G837" s="85">
        <v>1</v>
      </c>
      <c r="H837" s="102">
        <v>1</v>
      </c>
      <c r="I837" s="44"/>
      <c r="J837" s="86">
        <f>H837*F837</f>
        <v>5130</v>
      </c>
      <c r="K837" s="44" t="s">
        <v>84</v>
      </c>
    </row>
    <row r="838" spans="1:11" x14ac:dyDescent="0.25">
      <c r="A838" s="92"/>
      <c r="C838" s="92"/>
      <c r="E838" s="92"/>
      <c r="G838" s="92"/>
      <c r="I838" s="92"/>
      <c r="K838" s="92"/>
    </row>
    <row r="839" spans="1:11" x14ac:dyDescent="0.25">
      <c r="A839" s="95">
        <v>41752</v>
      </c>
      <c r="B839" s="45" t="s">
        <v>197</v>
      </c>
      <c r="C839" s="147" t="s">
        <v>224</v>
      </c>
      <c r="D839" s="100" t="s">
        <v>7887</v>
      </c>
      <c r="E839" s="44" t="s">
        <v>199</v>
      </c>
      <c r="F839" s="84">
        <v>3499</v>
      </c>
      <c r="G839" s="85">
        <v>1</v>
      </c>
      <c r="H839" s="102">
        <v>1</v>
      </c>
      <c r="I839" s="44"/>
      <c r="J839" s="86">
        <f>H839*F839</f>
        <v>3499</v>
      </c>
      <c r="K839" s="44" t="s">
        <v>84</v>
      </c>
    </row>
    <row r="840" spans="1:11" x14ac:dyDescent="0.25">
      <c r="A840" s="92"/>
      <c r="C840" s="92"/>
      <c r="E840" s="92"/>
      <c r="G840" s="92"/>
      <c r="I840" s="92"/>
      <c r="K840" s="92"/>
    </row>
    <row r="841" spans="1:11" x14ac:dyDescent="0.25">
      <c r="A841" s="95">
        <v>41752</v>
      </c>
      <c r="B841" s="45" t="s">
        <v>197</v>
      </c>
      <c r="C841" s="147" t="s">
        <v>225</v>
      </c>
      <c r="D841" s="100" t="s">
        <v>7886</v>
      </c>
      <c r="E841" s="44" t="s">
        <v>199</v>
      </c>
      <c r="F841" s="84">
        <v>7240</v>
      </c>
      <c r="G841" s="85">
        <v>1</v>
      </c>
      <c r="H841" s="102">
        <v>1</v>
      </c>
      <c r="I841" s="44"/>
      <c r="J841" s="86">
        <f>H841*F841</f>
        <v>7240</v>
      </c>
      <c r="K841" s="44" t="s">
        <v>84</v>
      </c>
    </row>
    <row r="842" spans="1:11" x14ac:dyDescent="0.25">
      <c r="A842" s="92"/>
      <c r="C842" s="92"/>
      <c r="E842" s="92"/>
      <c r="G842" s="92"/>
      <c r="I842" s="92"/>
      <c r="K842" s="92"/>
    </row>
    <row r="843" spans="1:11" x14ac:dyDescent="0.25">
      <c r="A843" s="95">
        <v>41752</v>
      </c>
      <c r="B843" s="45" t="s">
        <v>197</v>
      </c>
      <c r="C843" s="147" t="s">
        <v>226</v>
      </c>
      <c r="D843" s="100" t="s">
        <v>7885</v>
      </c>
      <c r="E843" s="44" t="s">
        <v>199</v>
      </c>
      <c r="F843" s="84">
        <v>1550</v>
      </c>
      <c r="G843" s="85">
        <v>1</v>
      </c>
      <c r="H843" s="102">
        <v>1</v>
      </c>
      <c r="I843" s="44"/>
      <c r="J843" s="86">
        <f>H843*F843</f>
        <v>1550</v>
      </c>
      <c r="K843" s="44" t="s">
        <v>84</v>
      </c>
    </row>
    <row r="844" spans="1:11" x14ac:dyDescent="0.25">
      <c r="A844" s="92"/>
      <c r="C844" s="92"/>
      <c r="E844" s="92"/>
      <c r="G844" s="92"/>
      <c r="I844" s="92"/>
      <c r="K844" s="92"/>
    </row>
    <row r="845" spans="1:11" x14ac:dyDescent="0.25">
      <c r="A845" s="95">
        <v>41752</v>
      </c>
      <c r="B845" s="45" t="s">
        <v>197</v>
      </c>
      <c r="C845" s="147" t="s">
        <v>227</v>
      </c>
      <c r="D845" s="100" t="s">
        <v>7884</v>
      </c>
      <c r="E845" s="44" t="s">
        <v>199</v>
      </c>
      <c r="F845" s="84">
        <v>4954</v>
      </c>
      <c r="G845" s="85">
        <v>1</v>
      </c>
      <c r="H845" s="102">
        <v>1</v>
      </c>
      <c r="I845" s="44"/>
      <c r="J845" s="86">
        <f>H845*F845</f>
        <v>4954</v>
      </c>
      <c r="K845" s="44" t="s">
        <v>84</v>
      </c>
    </row>
    <row r="846" spans="1:11" x14ac:dyDescent="0.25">
      <c r="A846" s="92"/>
      <c r="C846" s="92"/>
      <c r="E846" s="92"/>
      <c r="G846" s="92"/>
      <c r="I846" s="92"/>
      <c r="K846" s="92"/>
    </row>
    <row r="847" spans="1:11" x14ac:dyDescent="0.25">
      <c r="A847" s="95">
        <v>41752</v>
      </c>
      <c r="B847" s="45" t="s">
        <v>197</v>
      </c>
      <c r="C847" s="147" t="s">
        <v>228</v>
      </c>
      <c r="D847" s="100" t="s">
        <v>7883</v>
      </c>
      <c r="E847" s="44" t="s">
        <v>199</v>
      </c>
      <c r="F847" s="84">
        <v>5432</v>
      </c>
      <c r="G847" s="85">
        <v>1</v>
      </c>
      <c r="H847" s="102">
        <v>1</v>
      </c>
      <c r="I847" s="44"/>
      <c r="J847" s="86">
        <f>H847*F847</f>
        <v>5432</v>
      </c>
      <c r="K847" s="44" t="s">
        <v>84</v>
      </c>
    </row>
    <row r="848" spans="1:11" x14ac:dyDescent="0.25">
      <c r="A848" s="93"/>
      <c r="B848" s="93"/>
      <c r="C848" s="93"/>
      <c r="D848" s="93"/>
      <c r="E848" s="93"/>
      <c r="F848" s="93"/>
      <c r="G848" s="93"/>
      <c r="H848" s="93"/>
      <c r="I848" s="93"/>
      <c r="J848" s="93"/>
      <c r="K848" s="93"/>
    </row>
    <row r="849" spans="1:11" x14ac:dyDescent="0.25">
      <c r="A849" s="95">
        <v>41752</v>
      </c>
      <c r="B849" s="45" t="s">
        <v>197</v>
      </c>
      <c r="C849" s="184" t="s">
        <v>229</v>
      </c>
      <c r="D849" s="100" t="s">
        <v>7882</v>
      </c>
      <c r="E849" s="44" t="s">
        <v>199</v>
      </c>
      <c r="F849" s="84">
        <v>1055</v>
      </c>
      <c r="G849" s="85">
        <v>1</v>
      </c>
      <c r="H849" s="102">
        <v>1</v>
      </c>
      <c r="I849" s="44"/>
      <c r="J849" s="86">
        <f>H849*F849</f>
        <v>1055</v>
      </c>
      <c r="K849" s="44" t="s">
        <v>84</v>
      </c>
    </row>
    <row r="850" spans="1:11" x14ac:dyDescent="0.25">
      <c r="A850" s="105"/>
      <c r="B850" s="10"/>
      <c r="C850" s="236"/>
      <c r="D850" s="13"/>
      <c r="E850" s="67"/>
      <c r="F850" s="68"/>
      <c r="G850" s="1952" t="s">
        <v>20</v>
      </c>
      <c r="H850" s="1953"/>
      <c r="I850" s="1954"/>
      <c r="J850" s="106">
        <f>SUM(J826:J849)</f>
        <v>1042402.48</v>
      </c>
      <c r="K850" s="23"/>
    </row>
    <row r="851" spans="1:11" ht="15.75" x14ac:dyDescent="0.25">
      <c r="A851" s="1923" t="s">
        <v>0</v>
      </c>
      <c r="B851" s="1923"/>
      <c r="C851" s="1923"/>
      <c r="D851" s="1923"/>
      <c r="E851" s="1923"/>
      <c r="F851" s="1923"/>
      <c r="G851" s="1923"/>
      <c r="H851" s="1923"/>
      <c r="I851" s="1923"/>
      <c r="J851" s="1923"/>
      <c r="K851" s="1923"/>
    </row>
    <row r="852" spans="1:11" ht="15.75" x14ac:dyDescent="0.25">
      <c r="A852" s="1"/>
      <c r="B852" s="2"/>
      <c r="C852" s="1924" t="s">
        <v>8252</v>
      </c>
      <c r="D852" s="1924"/>
      <c r="E852" s="1924"/>
      <c r="F852" s="1924"/>
      <c r="G852" s="1924"/>
      <c r="H852" s="1924"/>
      <c r="I852" s="1924"/>
      <c r="J852" s="3"/>
      <c r="K852" s="2" t="s">
        <v>8225</v>
      </c>
    </row>
    <row r="853" spans="1:11" x14ac:dyDescent="0.25">
      <c r="A853" s="1925"/>
      <c r="B853" s="1925"/>
      <c r="C853" s="1925"/>
      <c r="D853" s="1925"/>
      <c r="E853" s="1925"/>
      <c r="F853" s="1925"/>
      <c r="G853" s="1925"/>
      <c r="H853" s="1925"/>
      <c r="I853" s="1925"/>
      <c r="J853" s="1925"/>
      <c r="K853" s="1925"/>
    </row>
    <row r="854" spans="1:11" ht="15.75" x14ac:dyDescent="0.25">
      <c r="A854" s="1924" t="s">
        <v>8218</v>
      </c>
      <c r="B854" s="1924"/>
      <c r="C854" s="1924"/>
      <c r="D854" s="1924"/>
      <c r="E854" s="1924"/>
      <c r="F854" s="1924"/>
      <c r="G854" s="1924"/>
      <c r="H854" s="1924"/>
      <c r="I854" s="1924"/>
      <c r="J854" s="1924"/>
      <c r="K854" s="1924"/>
    </row>
    <row r="855" spans="1:11" x14ac:dyDescent="0.25">
      <c r="A855" s="4"/>
      <c r="B855" s="770"/>
      <c r="C855" s="770"/>
      <c r="D855" s="6"/>
      <c r="E855" s="6"/>
      <c r="F855" s="6"/>
      <c r="G855" s="7"/>
      <c r="H855" s="7"/>
      <c r="I855" s="6"/>
      <c r="J855" s="6"/>
      <c r="K855" s="8"/>
    </row>
    <row r="856" spans="1:11" x14ac:dyDescent="0.25">
      <c r="A856" s="1926" t="s">
        <v>2</v>
      </c>
      <c r="B856" s="1926"/>
      <c r="C856" s="1926"/>
      <c r="D856" s="1926"/>
      <c r="E856" s="1926"/>
      <c r="F856" s="1926"/>
      <c r="G856" s="1926"/>
      <c r="H856" s="1926"/>
      <c r="I856" s="1926"/>
      <c r="J856" s="1926"/>
      <c r="K856" s="1926"/>
    </row>
    <row r="857" spans="1:11" x14ac:dyDescent="0.25">
      <c r="A857" s="9"/>
      <c r="B857" s="10"/>
      <c r="C857" s="11"/>
      <c r="D857" s="12"/>
      <c r="E857" s="12"/>
      <c r="F857" s="13"/>
      <c r="G857" s="14"/>
      <c r="H857" s="14"/>
      <c r="I857" s="12"/>
      <c r="J857" s="12"/>
      <c r="K857" s="11"/>
    </row>
    <row r="858" spans="1:11" x14ac:dyDescent="0.25">
      <c r="A858" s="15" t="s">
        <v>3</v>
      </c>
      <c r="B858" s="16" t="s">
        <v>4</v>
      </c>
      <c r="C858" s="17" t="s">
        <v>5</v>
      </c>
      <c r="D858" s="16" t="s">
        <v>6</v>
      </c>
      <c r="E858" s="16" t="s">
        <v>7</v>
      </c>
      <c r="F858" s="16" t="s">
        <v>8</v>
      </c>
      <c r="G858" s="18" t="s">
        <v>9</v>
      </c>
      <c r="H858" s="18" t="s">
        <v>10</v>
      </c>
      <c r="I858" s="19" t="s">
        <v>11</v>
      </c>
      <c r="J858" s="20" t="s">
        <v>12</v>
      </c>
      <c r="K858" s="17" t="s">
        <v>13</v>
      </c>
    </row>
    <row r="859" spans="1:11" x14ac:dyDescent="0.25">
      <c r="A859" s="139"/>
      <c r="B859" s="22"/>
      <c r="C859" s="44"/>
      <c r="D859" s="24" t="s">
        <v>14</v>
      </c>
      <c r="E859" s="140" t="s">
        <v>15</v>
      </c>
      <c r="F859" s="24" t="s">
        <v>16</v>
      </c>
      <c r="G859" s="25" t="s">
        <v>17</v>
      </c>
      <c r="H859" s="26" t="s">
        <v>18</v>
      </c>
      <c r="I859" s="17" t="s">
        <v>19</v>
      </c>
      <c r="J859" s="24" t="s">
        <v>16</v>
      </c>
      <c r="K859" s="44"/>
    </row>
    <row r="860" spans="1:11" x14ac:dyDescent="0.25">
      <c r="A860" s="775"/>
      <c r="B860" s="632"/>
      <c r="C860" s="631"/>
      <c r="D860" s="632"/>
      <c r="E860" s="631"/>
      <c r="F860" s="32"/>
      <c r="G860" s="1966" t="s">
        <v>353</v>
      </c>
      <c r="H860" s="1967"/>
      <c r="I860" s="1968"/>
      <c r="J860" s="774">
        <f>J850</f>
        <v>1042402.48</v>
      </c>
      <c r="K860" s="634"/>
    </row>
    <row r="861" spans="1:11" x14ac:dyDescent="0.25">
      <c r="A861" s="95">
        <v>41752</v>
      </c>
      <c r="B861" s="45" t="s">
        <v>197</v>
      </c>
      <c r="C861" s="147" t="s">
        <v>230</v>
      </c>
      <c r="D861" s="100" t="s">
        <v>7881</v>
      </c>
      <c r="E861" s="44" t="s">
        <v>199</v>
      </c>
      <c r="F861" s="84">
        <v>2245</v>
      </c>
      <c r="G861" s="85">
        <v>1</v>
      </c>
      <c r="H861" s="102">
        <v>1</v>
      </c>
      <c r="I861" s="44"/>
      <c r="J861" s="86">
        <f>H861*F861</f>
        <v>2245</v>
      </c>
      <c r="K861" s="44" t="s">
        <v>84</v>
      </c>
    </row>
    <row r="862" spans="1:11" x14ac:dyDescent="0.25">
      <c r="A862" s="92"/>
      <c r="C862" s="92"/>
      <c r="E862" s="92"/>
      <c r="G862" s="92"/>
      <c r="I862" s="92"/>
      <c r="K862" s="92"/>
    </row>
    <row r="863" spans="1:11" x14ac:dyDescent="0.25">
      <c r="A863" s="95">
        <v>41752</v>
      </c>
      <c r="B863" s="45" t="s">
        <v>197</v>
      </c>
      <c r="C863" s="147" t="s">
        <v>231</v>
      </c>
      <c r="D863" s="100" t="s">
        <v>7880</v>
      </c>
      <c r="E863" s="44" t="s">
        <v>199</v>
      </c>
      <c r="F863" s="84">
        <v>9360</v>
      </c>
      <c r="G863" s="85">
        <v>1</v>
      </c>
      <c r="H863" s="102">
        <v>1</v>
      </c>
      <c r="I863" s="44"/>
      <c r="J863" s="86">
        <f>H863*F863</f>
        <v>9360</v>
      </c>
      <c r="K863" s="44" t="s">
        <v>84</v>
      </c>
    </row>
    <row r="864" spans="1:11" x14ac:dyDescent="0.25">
      <c r="A864" s="92"/>
      <c r="C864" s="92"/>
      <c r="E864" s="92"/>
      <c r="G864" s="92"/>
      <c r="I864" s="92"/>
      <c r="K864" s="92"/>
    </row>
    <row r="865" spans="1:12" x14ac:dyDescent="0.25">
      <c r="A865" s="95">
        <v>41752</v>
      </c>
      <c r="B865" s="45" t="s">
        <v>197</v>
      </c>
      <c r="C865" s="147" t="s">
        <v>232</v>
      </c>
      <c r="D865" s="100" t="s">
        <v>7879</v>
      </c>
      <c r="E865" s="44" t="s">
        <v>199</v>
      </c>
      <c r="F865" s="84">
        <v>7290</v>
      </c>
      <c r="G865" s="85">
        <v>1</v>
      </c>
      <c r="H865" s="102">
        <v>1</v>
      </c>
      <c r="I865" s="44"/>
      <c r="J865" s="86">
        <f>H865*F865</f>
        <v>7290</v>
      </c>
      <c r="K865" s="44" t="s">
        <v>84</v>
      </c>
    </row>
    <row r="866" spans="1:12" x14ac:dyDescent="0.25">
      <c r="A866" s="92"/>
      <c r="C866" s="92"/>
      <c r="E866" s="92"/>
      <c r="G866" s="92"/>
      <c r="I866" s="92"/>
      <c r="K866" s="92"/>
    </row>
    <row r="867" spans="1:12" x14ac:dyDescent="0.25">
      <c r="A867" s="95">
        <v>41752</v>
      </c>
      <c r="B867" s="45" t="s">
        <v>197</v>
      </c>
      <c r="C867" s="147" t="s">
        <v>233</v>
      </c>
      <c r="D867" s="100" t="s">
        <v>7878</v>
      </c>
      <c r="E867" s="44" t="s">
        <v>199</v>
      </c>
      <c r="F867" s="84">
        <v>5830</v>
      </c>
      <c r="G867" s="85">
        <v>1</v>
      </c>
      <c r="H867" s="102">
        <v>1</v>
      </c>
      <c r="I867" s="44"/>
      <c r="J867" s="86">
        <f>H867*F867</f>
        <v>5830</v>
      </c>
      <c r="K867" s="44" t="s">
        <v>84</v>
      </c>
    </row>
    <row r="868" spans="1:12" x14ac:dyDescent="0.25">
      <c r="A868" s="92"/>
      <c r="C868" s="92"/>
      <c r="E868" s="92"/>
      <c r="G868" s="92"/>
      <c r="I868" s="92"/>
      <c r="K868" s="92"/>
    </row>
    <row r="869" spans="1:12" x14ac:dyDescent="0.25">
      <c r="A869" s="95">
        <v>41752</v>
      </c>
      <c r="B869" s="45" t="s">
        <v>197</v>
      </c>
      <c r="C869" s="147" t="s">
        <v>234</v>
      </c>
      <c r="D869" s="100" t="s">
        <v>7877</v>
      </c>
      <c r="E869" s="44" t="s">
        <v>199</v>
      </c>
      <c r="F869" s="84">
        <v>2507</v>
      </c>
      <c r="G869" s="85">
        <v>1</v>
      </c>
      <c r="H869" s="102">
        <v>1</v>
      </c>
      <c r="I869" s="44"/>
      <c r="J869" s="86">
        <f>H869*F869</f>
        <v>2507</v>
      </c>
      <c r="K869" s="44" t="s">
        <v>84</v>
      </c>
    </row>
    <row r="870" spans="1:12" x14ac:dyDescent="0.25">
      <c r="A870" s="92"/>
      <c r="C870" s="92"/>
      <c r="E870" s="92"/>
      <c r="G870" s="92"/>
      <c r="H870" s="128"/>
      <c r="I870" s="92"/>
      <c r="K870" s="92"/>
    </row>
    <row r="871" spans="1:12" x14ac:dyDescent="0.25">
      <c r="A871" s="95">
        <v>41752</v>
      </c>
      <c r="B871" s="45" t="s">
        <v>197</v>
      </c>
      <c r="C871" s="147" t="s">
        <v>235</v>
      </c>
      <c r="D871" s="100" t="s">
        <v>7876</v>
      </c>
      <c r="E871" s="44" t="s">
        <v>199</v>
      </c>
      <c r="F871" s="84">
        <v>6746</v>
      </c>
      <c r="G871" s="85">
        <v>1</v>
      </c>
      <c r="H871" s="102">
        <v>1</v>
      </c>
      <c r="I871" s="44"/>
      <c r="J871" s="86">
        <f>H871*F871</f>
        <v>6746</v>
      </c>
      <c r="K871" s="44" t="s">
        <v>84</v>
      </c>
    </row>
    <row r="872" spans="1:12" x14ac:dyDescent="0.25">
      <c r="A872" s="87"/>
      <c r="B872" s="200"/>
      <c r="C872" s="87"/>
      <c r="D872" s="200"/>
      <c r="E872" s="87"/>
      <c r="F872" s="200"/>
      <c r="G872" s="87"/>
      <c r="H872" s="200"/>
      <c r="I872" s="87"/>
      <c r="J872" s="200"/>
      <c r="K872" s="87"/>
    </row>
    <row r="873" spans="1:12" x14ac:dyDescent="0.25">
      <c r="A873" s="95">
        <v>41752</v>
      </c>
      <c r="B873" s="45" t="s">
        <v>197</v>
      </c>
      <c r="C873" s="147" t="s">
        <v>7854</v>
      </c>
      <c r="D873" s="100" t="s">
        <v>7875</v>
      </c>
      <c r="E873" s="44" t="s">
        <v>199</v>
      </c>
      <c r="F873" s="84">
        <v>7947</v>
      </c>
      <c r="G873" s="85">
        <v>1</v>
      </c>
      <c r="H873" s="102">
        <v>1</v>
      </c>
      <c r="I873" s="44"/>
      <c r="J873" s="86">
        <f>H873*F873</f>
        <v>7947</v>
      </c>
      <c r="K873" s="44" t="s">
        <v>84</v>
      </c>
    </row>
    <row r="874" spans="1:12" x14ac:dyDescent="0.25">
      <c r="A874" s="87"/>
      <c r="B874" s="200"/>
      <c r="C874" s="87"/>
      <c r="D874" s="200"/>
      <c r="E874" s="87"/>
      <c r="F874" s="200"/>
      <c r="G874" s="87"/>
      <c r="H874" s="200"/>
      <c r="I874" s="87"/>
      <c r="J874" s="200"/>
      <c r="K874" s="87"/>
    </row>
    <row r="875" spans="1:12" x14ac:dyDescent="0.25">
      <c r="A875" s="95">
        <v>41752</v>
      </c>
      <c r="B875" s="45" t="s">
        <v>197</v>
      </c>
      <c r="C875" s="147" t="s">
        <v>237</v>
      </c>
      <c r="D875" s="100" t="s">
        <v>7874</v>
      </c>
      <c r="E875" s="44" t="s">
        <v>199</v>
      </c>
      <c r="F875" s="84">
        <v>3207</v>
      </c>
      <c r="G875" s="85">
        <v>1</v>
      </c>
      <c r="H875" s="102">
        <v>1</v>
      </c>
      <c r="I875" s="44"/>
      <c r="J875" s="86">
        <f>H875*F875</f>
        <v>3207</v>
      </c>
      <c r="K875" s="44" t="s">
        <v>84</v>
      </c>
    </row>
    <row r="876" spans="1:12" x14ac:dyDescent="0.25">
      <c r="A876" s="87"/>
      <c r="B876" s="200"/>
      <c r="C876" s="87"/>
      <c r="D876" s="200"/>
      <c r="E876" s="87"/>
      <c r="F876" s="200"/>
      <c r="G876" s="87"/>
      <c r="H876" s="200"/>
      <c r="I876" s="232"/>
      <c r="J876" s="232"/>
      <c r="K876" s="87"/>
    </row>
    <row r="877" spans="1:12" x14ac:dyDescent="0.25">
      <c r="A877" s="95">
        <v>41752</v>
      </c>
      <c r="B877" s="45" t="s">
        <v>197</v>
      </c>
      <c r="C877" s="147" t="s">
        <v>238</v>
      </c>
      <c r="D877" s="100" t="s">
        <v>6263</v>
      </c>
      <c r="E877" s="44" t="s">
        <v>199</v>
      </c>
      <c r="F877" s="84">
        <v>4950</v>
      </c>
      <c r="G877" s="85">
        <v>1</v>
      </c>
      <c r="H877" s="102">
        <v>1</v>
      </c>
      <c r="I877" s="38"/>
      <c r="J877" s="43">
        <f>H877*F877</f>
        <v>4950</v>
      </c>
      <c r="K877" s="38" t="s">
        <v>84</v>
      </c>
      <c r="L877" s="93"/>
    </row>
    <row r="878" spans="1:12" x14ac:dyDescent="0.25">
      <c r="A878" s="232"/>
      <c r="B878" s="232"/>
      <c r="C878" s="87"/>
      <c r="D878" s="200"/>
      <c r="E878" s="87"/>
      <c r="F878" s="200"/>
      <c r="G878" s="87"/>
      <c r="H878" s="200"/>
      <c r="I878" s="232"/>
      <c r="J878" s="232"/>
      <c r="K878" s="232"/>
      <c r="L878" s="93"/>
    </row>
    <row r="879" spans="1:12" x14ac:dyDescent="0.25">
      <c r="A879" s="37">
        <v>41752</v>
      </c>
      <c r="B879" s="40" t="s">
        <v>197</v>
      </c>
      <c r="C879" s="147" t="s">
        <v>239</v>
      </c>
      <c r="D879" s="100" t="s">
        <v>7873</v>
      </c>
      <c r="E879" s="38" t="s">
        <v>199</v>
      </c>
      <c r="F879" s="51">
        <v>7196</v>
      </c>
      <c r="G879" s="85">
        <v>1</v>
      </c>
      <c r="H879" s="102">
        <v>1</v>
      </c>
      <c r="I879" s="38"/>
      <c r="J879" s="43">
        <f>H879*F879</f>
        <v>7196</v>
      </c>
      <c r="K879" s="38" t="s">
        <v>84</v>
      </c>
      <c r="L879" s="93"/>
    </row>
    <row r="880" spans="1:12" x14ac:dyDescent="0.25">
      <c r="A880" s="232"/>
      <c r="B880" s="232"/>
      <c r="C880" s="232"/>
      <c r="D880" s="232"/>
      <c r="E880" s="232"/>
      <c r="F880" s="232"/>
      <c r="G880" s="87"/>
      <c r="H880" s="200"/>
      <c r="I880" s="232"/>
      <c r="J880" s="232"/>
      <c r="K880" s="232"/>
      <c r="L880" s="93"/>
    </row>
    <row r="881" spans="1:12" x14ac:dyDescent="0.25">
      <c r="A881" s="37">
        <v>41752</v>
      </c>
      <c r="B881" s="40" t="s">
        <v>197</v>
      </c>
      <c r="C881" s="57" t="s">
        <v>240</v>
      </c>
      <c r="D881" s="38" t="s">
        <v>7872</v>
      </c>
      <c r="E881" s="38" t="s">
        <v>199</v>
      </c>
      <c r="F881" s="51">
        <v>3020</v>
      </c>
      <c r="G881" s="49">
        <v>1</v>
      </c>
      <c r="H881" s="49">
        <v>1</v>
      </c>
      <c r="I881" s="38"/>
      <c r="J881" s="43">
        <f>H881*F881</f>
        <v>3020</v>
      </c>
      <c r="K881" s="38" t="s">
        <v>84</v>
      </c>
      <c r="L881" s="93"/>
    </row>
    <row r="882" spans="1:12" x14ac:dyDescent="0.25">
      <c r="A882" s="93"/>
      <c r="B882" s="93"/>
      <c r="C882" s="93"/>
      <c r="D882" s="93"/>
      <c r="E882" s="93"/>
      <c r="F882" s="93"/>
      <c r="G882" s="93"/>
      <c r="H882" s="93"/>
      <c r="I882" s="93"/>
      <c r="J882" s="93"/>
      <c r="K882" s="93"/>
      <c r="L882" s="93"/>
    </row>
    <row r="883" spans="1:12" x14ac:dyDescent="0.25">
      <c r="A883" s="37">
        <v>41752</v>
      </c>
      <c r="B883" s="40" t="s">
        <v>197</v>
      </c>
      <c r="C883" s="57" t="s">
        <v>241</v>
      </c>
      <c r="D883" s="38" t="s">
        <v>7871</v>
      </c>
      <c r="E883" s="38" t="s">
        <v>199</v>
      </c>
      <c r="F883" s="51">
        <v>10838</v>
      </c>
      <c r="G883" s="49">
        <v>1</v>
      </c>
      <c r="H883" s="49">
        <v>1</v>
      </c>
      <c r="I883" s="38"/>
      <c r="J883" s="43">
        <f>H883*F883</f>
        <v>10838</v>
      </c>
      <c r="K883" s="38" t="s">
        <v>84</v>
      </c>
      <c r="L883" s="93"/>
    </row>
    <row r="884" spans="1:12" x14ac:dyDescent="0.25">
      <c r="A884" s="105"/>
      <c r="B884" s="10"/>
      <c r="C884" s="879"/>
      <c r="D884" s="258"/>
      <c r="E884" s="67"/>
      <c r="F884" s="68"/>
      <c r="G884" s="1952" t="s">
        <v>20</v>
      </c>
      <c r="H884" s="1953"/>
      <c r="I884" s="1954"/>
      <c r="J884" s="106">
        <f>SUM(J860:J883)</f>
        <v>1113538.48</v>
      </c>
      <c r="K884" s="23"/>
    </row>
    <row r="885" spans="1:12" ht="15.75" x14ac:dyDescent="0.25">
      <c r="A885" s="1923" t="s">
        <v>0</v>
      </c>
      <c r="B885" s="1923"/>
      <c r="C885" s="1923"/>
      <c r="D885" s="1923"/>
      <c r="E885" s="1923"/>
      <c r="F885" s="1923"/>
      <c r="G885" s="1923"/>
      <c r="H885" s="1923"/>
      <c r="I885" s="1923"/>
      <c r="J885" s="1923"/>
      <c r="K885" s="1923"/>
    </row>
    <row r="886" spans="1:12" ht="15.75" x14ac:dyDescent="0.25">
      <c r="A886" s="1"/>
      <c r="B886" s="2"/>
      <c r="C886" s="1924" t="s">
        <v>8252</v>
      </c>
      <c r="D886" s="1924"/>
      <c r="E886" s="1924"/>
      <c r="F886" s="1924"/>
      <c r="G886" s="1924"/>
      <c r="H886" s="1924"/>
      <c r="I886" s="1924"/>
      <c r="J886" s="3"/>
      <c r="K886" s="2" t="s">
        <v>8251</v>
      </c>
    </row>
    <row r="887" spans="1:12" x14ac:dyDescent="0.25">
      <c r="A887" s="1925"/>
      <c r="B887" s="1925"/>
      <c r="C887" s="1925"/>
      <c r="D887" s="1925"/>
      <c r="E887" s="1925"/>
      <c r="F887" s="1925"/>
      <c r="G887" s="1925"/>
      <c r="H887" s="1925"/>
      <c r="I887" s="1925"/>
      <c r="J887" s="1925"/>
      <c r="K887" s="1925"/>
    </row>
    <row r="888" spans="1:12" ht="15.75" x14ac:dyDescent="0.25">
      <c r="A888" s="1924" t="s">
        <v>8218</v>
      </c>
      <c r="B888" s="1924"/>
      <c r="C888" s="1924"/>
      <c r="D888" s="1924"/>
      <c r="E888" s="1924"/>
      <c r="F888" s="1924"/>
      <c r="G888" s="1924"/>
      <c r="H888" s="1924"/>
      <c r="I888" s="1924"/>
      <c r="J888" s="1924"/>
      <c r="K888" s="1924"/>
    </row>
    <row r="889" spans="1:12" x14ac:dyDescent="0.25">
      <c r="A889" s="4"/>
      <c r="B889" s="770"/>
      <c r="C889" s="770"/>
      <c r="D889" s="6"/>
      <c r="E889" s="6"/>
      <c r="F889" s="6"/>
      <c r="G889" s="7"/>
      <c r="H889" s="7"/>
      <c r="I889" s="6"/>
      <c r="J889" s="6"/>
      <c r="K889" s="8"/>
    </row>
    <row r="890" spans="1:12" x14ac:dyDescent="0.25">
      <c r="A890" s="1926" t="s">
        <v>2</v>
      </c>
      <c r="B890" s="1926"/>
      <c r="C890" s="1926"/>
      <c r="D890" s="1926"/>
      <c r="E890" s="1926"/>
      <c r="F890" s="1926"/>
      <c r="G890" s="1926"/>
      <c r="H890" s="1926"/>
      <c r="I890" s="1926"/>
      <c r="J890" s="1926"/>
      <c r="K890" s="1926"/>
    </row>
    <row r="891" spans="1:12" x14ac:dyDescent="0.25">
      <c r="A891" s="9"/>
      <c r="B891" s="10"/>
      <c r="C891" s="11"/>
      <c r="D891" s="12"/>
      <c r="E891" s="12"/>
      <c r="F891" s="13"/>
      <c r="G891" s="14"/>
      <c r="H891" s="14"/>
      <c r="I891" s="12"/>
      <c r="J891" s="12"/>
      <c r="K891" s="11"/>
    </row>
    <row r="892" spans="1:12" x14ac:dyDescent="0.25">
      <c r="A892" s="15" t="s">
        <v>3</v>
      </c>
      <c r="B892" s="16" t="s">
        <v>4</v>
      </c>
      <c r="C892" s="17" t="s">
        <v>5</v>
      </c>
      <c r="D892" s="16" t="s">
        <v>6</v>
      </c>
      <c r="E892" s="16" t="s">
        <v>7</v>
      </c>
      <c r="F892" s="16" t="s">
        <v>8</v>
      </c>
      <c r="G892" s="18" t="s">
        <v>9</v>
      </c>
      <c r="H892" s="18" t="s">
        <v>10</v>
      </c>
      <c r="I892" s="19" t="s">
        <v>11</v>
      </c>
      <c r="J892" s="20" t="s">
        <v>12</v>
      </c>
      <c r="K892" s="17" t="s">
        <v>13</v>
      </c>
    </row>
    <row r="893" spans="1:12" x14ac:dyDescent="0.25">
      <c r="A893" s="139"/>
      <c r="B893" s="22"/>
      <c r="C893" s="44"/>
      <c r="D893" s="24" t="s">
        <v>14</v>
      </c>
      <c r="E893" s="140" t="s">
        <v>15</v>
      </c>
      <c r="F893" s="24" t="s">
        <v>16</v>
      </c>
      <c r="G893" s="25" t="s">
        <v>17</v>
      </c>
      <c r="H893" s="26" t="s">
        <v>18</v>
      </c>
      <c r="I893" s="17" t="s">
        <v>19</v>
      </c>
      <c r="J893" s="24" t="s">
        <v>16</v>
      </c>
      <c r="K893" s="44"/>
    </row>
    <row r="894" spans="1:12" x14ac:dyDescent="0.25">
      <c r="A894" s="775"/>
      <c r="B894" s="632"/>
      <c r="C894" s="631"/>
      <c r="D894" s="632"/>
      <c r="E894" s="631"/>
      <c r="F894" s="32"/>
      <c r="G894" s="1966" t="s">
        <v>353</v>
      </c>
      <c r="H894" s="1967"/>
      <c r="I894" s="1968"/>
      <c r="J894" s="774">
        <f>J884</f>
        <v>1113538.48</v>
      </c>
      <c r="K894" s="634"/>
    </row>
    <row r="895" spans="1:12" x14ac:dyDescent="0.25">
      <c r="A895" s="95">
        <v>41752</v>
      </c>
      <c r="B895" s="45" t="s">
        <v>197</v>
      </c>
      <c r="C895" s="147" t="s">
        <v>242</v>
      </c>
      <c r="D895" s="100" t="s">
        <v>7318</v>
      </c>
      <c r="E895" s="44" t="s">
        <v>199</v>
      </c>
      <c r="F895" s="84">
        <v>2732</v>
      </c>
      <c r="G895" s="85">
        <v>1</v>
      </c>
      <c r="H895" s="102">
        <v>1</v>
      </c>
      <c r="I895" s="44"/>
      <c r="J895" s="86">
        <f>H895*F895</f>
        <v>2732</v>
      </c>
      <c r="K895" s="44" t="s">
        <v>84</v>
      </c>
    </row>
    <row r="896" spans="1:12" x14ac:dyDescent="0.25">
      <c r="A896" s="87"/>
      <c r="B896" s="200"/>
      <c r="C896" s="87"/>
      <c r="D896" s="200"/>
      <c r="E896" s="87"/>
      <c r="F896" s="200"/>
      <c r="G896" s="87"/>
      <c r="H896" s="200"/>
      <c r="I896" s="87"/>
      <c r="J896" s="200"/>
      <c r="K896" s="87"/>
    </row>
    <row r="897" spans="1:12" x14ac:dyDescent="0.25">
      <c r="A897" s="95">
        <v>41752</v>
      </c>
      <c r="B897" s="40" t="s">
        <v>197</v>
      </c>
      <c r="C897" s="147" t="s">
        <v>243</v>
      </c>
      <c r="D897" s="38" t="s">
        <v>7870</v>
      </c>
      <c r="E897" s="44" t="s">
        <v>199</v>
      </c>
      <c r="F897" s="84">
        <v>3848</v>
      </c>
      <c r="G897" s="85">
        <v>1</v>
      </c>
      <c r="H897" s="102">
        <v>1</v>
      </c>
      <c r="I897" s="44"/>
      <c r="J897" s="86">
        <f>H897*F897</f>
        <v>3848</v>
      </c>
      <c r="K897" s="44" t="s">
        <v>84</v>
      </c>
    </row>
    <row r="898" spans="1:12" x14ac:dyDescent="0.25">
      <c r="A898" s="87"/>
      <c r="B898" s="232"/>
      <c r="C898" s="87"/>
      <c r="D898" s="232"/>
      <c r="E898" s="87"/>
      <c r="F898" s="232"/>
      <c r="G898" s="87"/>
      <c r="H898" s="200"/>
      <c r="I898" s="87"/>
      <c r="J898" s="200"/>
      <c r="K898" s="87"/>
      <c r="L898" s="93"/>
    </row>
    <row r="899" spans="1:12" x14ac:dyDescent="0.25">
      <c r="A899" s="95">
        <v>41752</v>
      </c>
      <c r="B899" s="40" t="s">
        <v>197</v>
      </c>
      <c r="C899" s="147" t="s">
        <v>244</v>
      </c>
      <c r="D899" s="38" t="s">
        <v>7869</v>
      </c>
      <c r="E899" s="44" t="s">
        <v>199</v>
      </c>
      <c r="F899" s="51">
        <v>6570</v>
      </c>
      <c r="G899" s="85">
        <v>1</v>
      </c>
      <c r="H899" s="49">
        <v>1</v>
      </c>
      <c r="I899" s="44"/>
      <c r="J899" s="43">
        <f>H899*F899</f>
        <v>6570</v>
      </c>
      <c r="K899" s="44" t="s">
        <v>84</v>
      </c>
      <c r="L899" s="93"/>
    </row>
    <row r="900" spans="1:12" x14ac:dyDescent="0.25">
      <c r="A900" s="93"/>
      <c r="B900" s="93"/>
      <c r="C900" s="93"/>
      <c r="D900" s="93"/>
      <c r="E900" s="93"/>
      <c r="F900" s="93"/>
      <c r="G900" s="93"/>
      <c r="H900" s="93"/>
      <c r="I900" s="93"/>
      <c r="J900" s="93"/>
      <c r="K900" s="93"/>
      <c r="L900" s="93"/>
    </row>
    <row r="901" spans="1:12" x14ac:dyDescent="0.25">
      <c r="A901" s="93"/>
      <c r="B901" s="93"/>
      <c r="C901" s="93"/>
      <c r="D901" s="93"/>
      <c r="E901" s="93"/>
      <c r="F901" s="93"/>
      <c r="G901" s="93"/>
      <c r="H901" s="93"/>
      <c r="I901" s="93"/>
      <c r="J901" s="93"/>
      <c r="K901" s="93"/>
      <c r="L901" s="93"/>
    </row>
    <row r="902" spans="1:12" x14ac:dyDescent="0.25">
      <c r="A902" s="92"/>
      <c r="B902" s="93"/>
      <c r="C902" s="92"/>
      <c r="D902" s="93"/>
      <c r="E902" s="92"/>
      <c r="F902" s="93"/>
      <c r="G902" s="92"/>
      <c r="H902" s="93"/>
      <c r="I902" s="92"/>
      <c r="J902" s="93"/>
      <c r="K902" s="92"/>
      <c r="L902" s="93"/>
    </row>
    <row r="903" spans="1:12" x14ac:dyDescent="0.25">
      <c r="A903" s="92"/>
      <c r="B903" s="93"/>
      <c r="C903" s="92"/>
      <c r="D903" s="93"/>
      <c r="E903" s="92"/>
      <c r="F903" s="93"/>
      <c r="G903" s="92"/>
      <c r="H903" s="93"/>
      <c r="I903" s="92"/>
      <c r="J903" s="93"/>
      <c r="K903" s="92"/>
      <c r="L903" s="93"/>
    </row>
    <row r="904" spans="1:12" x14ac:dyDescent="0.25">
      <c r="A904" s="92"/>
      <c r="C904" s="92"/>
      <c r="D904" s="93"/>
      <c r="E904" s="92"/>
      <c r="G904" s="92"/>
      <c r="I904" s="92"/>
      <c r="K904" s="92"/>
      <c r="L904" s="93"/>
    </row>
    <row r="905" spans="1:12" x14ac:dyDescent="0.25">
      <c r="A905" s="92"/>
      <c r="C905" s="92"/>
      <c r="E905" s="92"/>
      <c r="G905" s="92"/>
      <c r="I905" s="92"/>
      <c r="K905" s="92"/>
      <c r="L905" s="93"/>
    </row>
    <row r="906" spans="1:12" x14ac:dyDescent="0.25">
      <c r="A906" s="87"/>
      <c r="B906" s="200"/>
      <c r="C906" s="87"/>
      <c r="D906" s="200"/>
      <c r="E906" s="87"/>
      <c r="F906" s="200"/>
      <c r="G906" s="87"/>
      <c r="H906" s="200"/>
      <c r="I906" s="87"/>
      <c r="J906" s="200"/>
      <c r="K906" s="87"/>
      <c r="L906" s="93"/>
    </row>
    <row r="907" spans="1:12" x14ac:dyDescent="0.25">
      <c r="A907" s="92"/>
      <c r="C907" s="92"/>
      <c r="E907" s="92"/>
      <c r="G907" s="92"/>
      <c r="I907" s="92"/>
      <c r="K907" s="92"/>
    </row>
    <row r="908" spans="1:12" x14ac:dyDescent="0.25">
      <c r="A908" s="92"/>
      <c r="C908" s="92"/>
      <c r="E908" s="92"/>
      <c r="G908" s="92"/>
      <c r="I908" s="92"/>
      <c r="K908" s="92"/>
    </row>
    <row r="909" spans="1:12" x14ac:dyDescent="0.25">
      <c r="A909" s="92"/>
      <c r="C909" s="92"/>
      <c r="E909" s="92"/>
      <c r="G909" s="92"/>
      <c r="I909" s="92"/>
      <c r="K909" s="92"/>
    </row>
    <row r="910" spans="1:12" x14ac:dyDescent="0.25">
      <c r="A910" s="92"/>
      <c r="C910" s="92"/>
      <c r="E910" s="92"/>
      <c r="G910" s="92"/>
      <c r="I910" s="92"/>
      <c r="K910" s="92"/>
    </row>
    <row r="911" spans="1:12" x14ac:dyDescent="0.25">
      <c r="A911" s="92"/>
      <c r="C911" s="92"/>
      <c r="E911" s="92"/>
      <c r="G911" s="92"/>
      <c r="I911" s="92"/>
      <c r="K911" s="92"/>
    </row>
    <row r="912" spans="1:12" x14ac:dyDescent="0.25">
      <c r="A912" s="92"/>
      <c r="C912" s="92"/>
      <c r="E912" s="92"/>
      <c r="G912" s="92"/>
      <c r="I912" s="92"/>
      <c r="K912" s="92"/>
    </row>
    <row r="913" spans="1:11" x14ac:dyDescent="0.25">
      <c r="A913" s="92"/>
      <c r="C913" s="92"/>
      <c r="E913" s="92"/>
      <c r="G913" s="92"/>
      <c r="I913" s="92"/>
      <c r="K913" s="92"/>
    </row>
    <row r="914" spans="1:11" x14ac:dyDescent="0.25">
      <c r="A914" s="87"/>
      <c r="B914" s="200"/>
      <c r="C914" s="87"/>
      <c r="D914" s="200"/>
      <c r="E914" s="87"/>
      <c r="F914" s="200"/>
      <c r="G914" s="87"/>
      <c r="H914" s="200"/>
      <c r="I914" s="87"/>
      <c r="J914" s="200"/>
      <c r="K914" s="87"/>
    </row>
    <row r="915" spans="1:11" x14ac:dyDescent="0.25">
      <c r="A915" s="92"/>
      <c r="C915" s="92"/>
      <c r="E915" s="92"/>
      <c r="G915" s="92"/>
      <c r="I915" s="92"/>
      <c r="K915" s="92"/>
    </row>
    <row r="916" spans="1:11" x14ac:dyDescent="0.25">
      <c r="A916" s="92"/>
      <c r="C916" s="92"/>
      <c r="E916" s="92"/>
      <c r="G916" s="92"/>
      <c r="I916" s="92"/>
      <c r="K916" s="92"/>
    </row>
    <row r="917" spans="1:11" x14ac:dyDescent="0.25">
      <c r="A917" s="92"/>
      <c r="C917" s="92"/>
      <c r="E917" s="92"/>
      <c r="G917" s="214"/>
      <c r="I917" s="214"/>
      <c r="K917" s="92"/>
    </row>
    <row r="918" spans="1:11" x14ac:dyDescent="0.25">
      <c r="A918" s="105"/>
      <c r="B918" s="10"/>
      <c r="C918" s="236"/>
      <c r="D918" s="13"/>
      <c r="E918" s="67"/>
      <c r="F918" s="68"/>
      <c r="G918" s="1960" t="s">
        <v>377</v>
      </c>
      <c r="H918" s="1953"/>
      <c r="I918" s="1961"/>
      <c r="J918" s="106">
        <f>SUM(J894:J917)</f>
        <v>1126688.48</v>
      </c>
      <c r="K918" s="23"/>
    </row>
    <row r="919" spans="1:11" ht="15.75" x14ac:dyDescent="0.25">
      <c r="A919" s="1923" t="s">
        <v>0</v>
      </c>
      <c r="B919" s="1923"/>
      <c r="C919" s="1923"/>
      <c r="D919" s="1923"/>
      <c r="E919" s="1923"/>
      <c r="F919" s="1923"/>
      <c r="G919" s="1923"/>
      <c r="H919" s="1923"/>
      <c r="I919" s="1923"/>
      <c r="J919" s="1923"/>
      <c r="K919" s="1923"/>
    </row>
    <row r="920" spans="1:11" ht="15.75" x14ac:dyDescent="0.25">
      <c r="A920" s="1"/>
      <c r="B920" s="2"/>
      <c r="C920" s="1924" t="s">
        <v>8252</v>
      </c>
      <c r="D920" s="1924"/>
      <c r="E920" s="1924"/>
      <c r="F920" s="1924"/>
      <c r="G920" s="1924"/>
      <c r="H920" s="1924"/>
      <c r="I920" s="1924"/>
      <c r="J920" s="3"/>
      <c r="K920" s="2"/>
    </row>
    <row r="921" spans="1:11" x14ac:dyDescent="0.25">
      <c r="A921" s="1925"/>
      <c r="B921" s="1925"/>
      <c r="C921" s="1925"/>
      <c r="D921" s="1925"/>
      <c r="E921" s="1925"/>
      <c r="F921" s="1925"/>
      <c r="G921" s="1925"/>
      <c r="H921" s="1925"/>
      <c r="I921" s="1925"/>
      <c r="J921" s="1925"/>
      <c r="K921" s="1925"/>
    </row>
    <row r="922" spans="1:11" ht="15.75" x14ac:dyDescent="0.25">
      <c r="A922" s="1924" t="s">
        <v>8218</v>
      </c>
      <c r="B922" s="1924"/>
      <c r="C922" s="1924"/>
      <c r="D922" s="1924"/>
      <c r="E922" s="1924"/>
      <c r="F922" s="1924"/>
      <c r="G922" s="1924"/>
      <c r="H922" s="1924"/>
      <c r="I922" s="1924"/>
      <c r="J922" s="1924"/>
      <c r="K922" s="1924"/>
    </row>
    <row r="923" spans="1:11" x14ac:dyDescent="0.25">
      <c r="A923" s="4"/>
      <c r="B923" s="770"/>
      <c r="C923" s="770"/>
      <c r="D923" s="6"/>
      <c r="E923" s="6"/>
      <c r="F923" s="6"/>
      <c r="G923" s="7"/>
      <c r="H923" s="7"/>
      <c r="I923" s="6"/>
      <c r="J923" s="6"/>
      <c r="K923" s="8"/>
    </row>
    <row r="924" spans="1:11" x14ac:dyDescent="0.25">
      <c r="A924" s="1926" t="s">
        <v>2</v>
      </c>
      <c r="B924" s="1926"/>
      <c r="C924" s="1926"/>
      <c r="D924" s="1926"/>
      <c r="E924" s="1926"/>
      <c r="F924" s="1926"/>
      <c r="G924" s="1926"/>
      <c r="H924" s="1926"/>
      <c r="I924" s="1926"/>
      <c r="J924" s="1926"/>
      <c r="K924" s="1926"/>
    </row>
    <row r="925" spans="1:11" x14ac:dyDescent="0.25">
      <c r="A925" s="120"/>
      <c r="B925" s="100"/>
      <c r="C925" s="101"/>
      <c r="D925" s="121"/>
      <c r="E925" s="121"/>
      <c r="F925" s="122"/>
      <c r="G925" s="123"/>
      <c r="H925" s="123"/>
      <c r="I925" s="121"/>
      <c r="J925" s="121"/>
      <c r="K925" s="101"/>
    </row>
    <row r="926" spans="1:11" x14ac:dyDescent="0.25">
      <c r="A926" s="120"/>
      <c r="B926" s="122"/>
      <c r="C926" s="122"/>
      <c r="D926" s="122"/>
      <c r="E926" s="122"/>
      <c r="F926" s="122"/>
      <c r="G926" s="233"/>
      <c r="H926" s="233"/>
      <c r="I926" s="234"/>
      <c r="J926" s="234"/>
      <c r="K926" s="122"/>
    </row>
    <row r="927" spans="1:11" x14ac:dyDescent="0.25">
      <c r="A927" s="1947" t="s">
        <v>379</v>
      </c>
      <c r="B927" s="1947"/>
      <c r="C927" s="88"/>
      <c r="D927" s="842" t="s">
        <v>380</v>
      </c>
      <c r="E927" s="125"/>
      <c r="F927" s="126"/>
      <c r="G927" s="125"/>
      <c r="H927" s="127"/>
      <c r="I927" s="125"/>
      <c r="J927" s="128"/>
      <c r="K927" s="129" t="s">
        <v>381</v>
      </c>
    </row>
    <row r="928" spans="1:11" x14ac:dyDescent="0.25">
      <c r="A928" s="128"/>
      <c r="B928" s="842"/>
      <c r="C928" s="88"/>
      <c r="D928" s="125"/>
      <c r="E928" s="125"/>
      <c r="F928" s="126"/>
      <c r="G928" s="125"/>
      <c r="H928" s="127"/>
      <c r="I928" s="125"/>
      <c r="J928" s="128"/>
      <c r="K928" s="842"/>
    </row>
    <row r="929" spans="1:12" x14ac:dyDescent="0.25">
      <c r="A929" s="128"/>
      <c r="B929" s="842"/>
      <c r="C929" s="88"/>
      <c r="D929" s="125"/>
      <c r="E929" s="125"/>
      <c r="F929" s="126"/>
      <c r="G929" s="125"/>
      <c r="H929" s="127"/>
      <c r="I929" s="125"/>
      <c r="J929" s="128"/>
      <c r="K929" s="842"/>
    </row>
    <row r="930" spans="1:12" x14ac:dyDescent="0.25">
      <c r="A930" s="128"/>
      <c r="B930" s="842"/>
      <c r="C930" s="88"/>
      <c r="D930" s="125"/>
      <c r="E930" s="125"/>
      <c r="F930" s="126"/>
      <c r="G930" s="125"/>
      <c r="H930" s="127"/>
      <c r="I930" s="125"/>
      <c r="J930" s="128"/>
      <c r="K930" s="842"/>
    </row>
    <row r="931" spans="1:12" x14ac:dyDescent="0.25">
      <c r="A931" s="128"/>
      <c r="B931" s="132" t="s">
        <v>389</v>
      </c>
      <c r="C931" s="128"/>
      <c r="D931" s="843"/>
      <c r="E931" s="843" t="s">
        <v>382</v>
      </c>
      <c r="F931" s="843"/>
      <c r="G931" s="844"/>
      <c r="H931" s="844"/>
      <c r="I931" s="844"/>
      <c r="J931" s="843" t="s">
        <v>385</v>
      </c>
      <c r="K931" s="843"/>
    </row>
    <row r="932" spans="1:12" x14ac:dyDescent="0.25">
      <c r="A932" s="128"/>
      <c r="B932" s="102" t="s">
        <v>386</v>
      </c>
      <c r="C932" s="128"/>
      <c r="D932" s="842"/>
      <c r="E932" s="842" t="s">
        <v>386</v>
      </c>
      <c r="F932" s="842"/>
      <c r="G932" s="842"/>
      <c r="H932" s="842"/>
      <c r="I932" s="842"/>
      <c r="J932" s="842" t="s">
        <v>387</v>
      </c>
      <c r="K932" s="842"/>
    </row>
    <row r="933" spans="1:12" x14ac:dyDescent="0.25">
      <c r="A933" s="128"/>
      <c r="B933" s="842"/>
      <c r="C933" s="88"/>
      <c r="D933" s="125"/>
      <c r="E933" s="125"/>
      <c r="F933" s="126"/>
      <c r="G933" s="125"/>
      <c r="H933" s="127"/>
      <c r="I933" s="125"/>
      <c r="J933" s="128"/>
      <c r="K933" s="131" t="s">
        <v>388</v>
      </c>
    </row>
    <row r="934" spans="1:12" x14ac:dyDescent="0.25">
      <c r="A934" s="128"/>
      <c r="B934" s="842"/>
      <c r="C934" s="88"/>
      <c r="D934" s="125"/>
      <c r="E934" s="125"/>
      <c r="F934" s="126"/>
      <c r="G934" s="125"/>
      <c r="H934" s="127"/>
      <c r="I934" s="125"/>
      <c r="J934" s="128"/>
      <c r="K934" s="131"/>
    </row>
    <row r="935" spans="1:12" x14ac:dyDescent="0.25">
      <c r="A935" s="128"/>
      <c r="B935" s="842"/>
      <c r="C935" s="88"/>
      <c r="D935" s="125"/>
      <c r="F935" s="126"/>
      <c r="G935" s="125"/>
      <c r="H935" s="127"/>
      <c r="I935" s="125"/>
      <c r="J935" s="128"/>
      <c r="K935" s="842"/>
    </row>
    <row r="936" spans="1:12" x14ac:dyDescent="0.25">
      <c r="A936" s="128"/>
      <c r="C936" s="88"/>
      <c r="D936" s="845"/>
      <c r="E936" s="844" t="s">
        <v>391</v>
      </c>
      <c r="F936" s="845"/>
      <c r="H936" s="844"/>
      <c r="I936" s="844"/>
      <c r="J936" s="128"/>
      <c r="K936" s="842"/>
    </row>
    <row r="937" spans="1:12" x14ac:dyDescent="0.25">
      <c r="A937" s="128"/>
      <c r="C937" s="88"/>
      <c r="D937" s="846"/>
      <c r="E937" s="842" t="s">
        <v>392</v>
      </c>
      <c r="F937" s="846"/>
      <c r="H937" s="842"/>
      <c r="I937" s="842"/>
      <c r="J937" s="128"/>
      <c r="K937" s="842"/>
    </row>
    <row r="938" spans="1:12" x14ac:dyDescent="0.25">
      <c r="A938" s="277"/>
      <c r="B938" s="45"/>
      <c r="C938" s="262"/>
      <c r="D938" s="45"/>
      <c r="E938" s="45"/>
      <c r="F938" s="98"/>
      <c r="G938" s="150"/>
      <c r="H938" s="150"/>
      <c r="I938" s="45"/>
      <c r="J938" s="86"/>
      <c r="K938" s="100"/>
      <c r="L938" s="128"/>
    </row>
    <row r="939" spans="1:12" x14ac:dyDescent="0.25">
      <c r="A939" s="277"/>
      <c r="B939" s="100"/>
      <c r="C939" s="262"/>
      <c r="D939" s="45"/>
      <c r="E939" s="45"/>
      <c r="F939" s="98"/>
      <c r="G939" s="150"/>
      <c r="H939" s="150"/>
      <c r="I939" s="45"/>
      <c r="J939" s="86"/>
      <c r="K939" s="100"/>
      <c r="L939" s="128"/>
    </row>
    <row r="940" spans="1:12" x14ac:dyDescent="0.25">
      <c r="A940" s="277"/>
      <c r="B940" s="45"/>
      <c r="C940" s="262"/>
      <c r="D940" s="45"/>
      <c r="E940" s="45"/>
      <c r="F940" s="98"/>
      <c r="G940" s="150"/>
      <c r="H940" s="150"/>
      <c r="I940" s="45"/>
      <c r="J940" s="86"/>
      <c r="K940" s="100"/>
      <c r="L940" s="128"/>
    </row>
    <row r="941" spans="1:12" x14ac:dyDescent="0.25">
      <c r="A941" s="277"/>
      <c r="B941" s="100"/>
      <c r="C941" s="262"/>
      <c r="D941" s="45"/>
      <c r="E941" s="45"/>
      <c r="F941" s="98"/>
      <c r="G941" s="150"/>
      <c r="H941" s="150"/>
      <c r="I941" s="45"/>
      <c r="J941" s="86"/>
      <c r="K941" s="100"/>
      <c r="L941" s="128"/>
    </row>
    <row r="942" spans="1:12" x14ac:dyDescent="0.25">
      <c r="A942" s="277"/>
      <c r="B942" s="45"/>
      <c r="C942" s="135"/>
      <c r="D942" s="47"/>
      <c r="E942" s="100"/>
      <c r="F942" s="118"/>
      <c r="G942" s="102"/>
      <c r="H942" s="102"/>
      <c r="I942" s="100"/>
      <c r="J942" s="86"/>
      <c r="K942" s="100"/>
      <c r="L942" s="128"/>
    </row>
    <row r="943" spans="1:12" x14ac:dyDescent="0.25">
      <c r="A943" s="277"/>
      <c r="B943" s="100"/>
      <c r="C943" s="262"/>
      <c r="D943" s="100"/>
      <c r="E943" s="100"/>
      <c r="F943" s="84"/>
      <c r="G943" s="102"/>
      <c r="H943" s="102"/>
      <c r="I943" s="101"/>
      <c r="J943" s="86"/>
      <c r="K943" s="100"/>
      <c r="L943" s="128"/>
    </row>
    <row r="944" spans="1:12" x14ac:dyDescent="0.25">
      <c r="A944" s="133"/>
      <c r="B944" s="101"/>
      <c r="C944" s="135"/>
      <c r="D944" s="100"/>
      <c r="E944" s="100"/>
      <c r="F944" s="84"/>
      <c r="G944" s="102"/>
      <c r="H944" s="102"/>
      <c r="I944" s="101"/>
      <c r="J944" s="86"/>
      <c r="K944" s="100"/>
      <c r="L944" s="128"/>
    </row>
    <row r="945" spans="1:12" x14ac:dyDescent="0.25">
      <c r="A945" s="277"/>
      <c r="B945" s="100"/>
      <c r="C945" s="135"/>
      <c r="D945" s="100"/>
      <c r="E945" s="100"/>
      <c r="F945" s="84"/>
      <c r="G945" s="102"/>
      <c r="H945" s="102"/>
      <c r="I945" s="101"/>
      <c r="J945" s="86"/>
      <c r="K945" s="100"/>
      <c r="L945" s="128"/>
    </row>
    <row r="946" spans="1:12" x14ac:dyDescent="0.25">
      <c r="A946" s="133"/>
      <c r="B946" s="101"/>
      <c r="C946" s="135"/>
      <c r="D946" s="47"/>
      <c r="E946" s="100"/>
      <c r="F946" s="84"/>
      <c r="G946" s="102"/>
      <c r="H946" s="102"/>
      <c r="I946" s="101"/>
      <c r="J946" s="86"/>
      <c r="K946" s="100"/>
      <c r="L946" s="128"/>
    </row>
    <row r="947" spans="1:12" x14ac:dyDescent="0.25">
      <c r="A947" s="277"/>
      <c r="B947" s="100"/>
      <c r="C947" s="135"/>
      <c r="D947" s="100"/>
      <c r="E947" s="100"/>
      <c r="F947" s="84"/>
      <c r="G947" s="102"/>
      <c r="H947" s="102"/>
      <c r="I947" s="101"/>
      <c r="J947" s="86"/>
      <c r="K947" s="100"/>
      <c r="L947" s="128"/>
    </row>
    <row r="948" spans="1:12" x14ac:dyDescent="0.25">
      <c r="A948" s="133"/>
      <c r="B948" s="101"/>
      <c r="C948" s="101"/>
      <c r="D948" s="100"/>
      <c r="E948" s="101"/>
      <c r="F948" s="101"/>
      <c r="G948" s="102"/>
      <c r="H948" s="102"/>
      <c r="I948" s="101"/>
      <c r="J948" s="86"/>
      <c r="K948" s="100"/>
      <c r="L948" s="128"/>
    </row>
    <row r="949" spans="1:12" x14ac:dyDescent="0.25">
      <c r="A949" s="277"/>
      <c r="B949" s="100"/>
      <c r="C949" s="134"/>
      <c r="D949" s="100"/>
      <c r="E949" s="100"/>
      <c r="F949" s="84"/>
      <c r="G949" s="102"/>
      <c r="H949" s="102"/>
      <c r="I949" s="100"/>
      <c r="J949" s="86"/>
      <c r="K949" s="100"/>
      <c r="L949" s="128"/>
    </row>
    <row r="950" spans="1:12" x14ac:dyDescent="0.25">
      <c r="A950" s="128"/>
      <c r="B950" s="128"/>
      <c r="C950" s="128"/>
      <c r="D950" s="128"/>
      <c r="E950" s="128"/>
      <c r="F950" s="128"/>
      <c r="G950" s="128"/>
      <c r="H950" s="128"/>
      <c r="I950" s="128"/>
      <c r="J950" s="86"/>
      <c r="K950" s="128"/>
      <c r="L950" s="128"/>
    </row>
    <row r="951" spans="1:12" x14ac:dyDescent="0.25">
      <c r="A951" s="133"/>
      <c r="B951" s="842"/>
      <c r="C951" s="88"/>
      <c r="D951" s="88"/>
      <c r="E951" s="842"/>
      <c r="F951" s="846"/>
      <c r="G951" s="842"/>
      <c r="H951" s="842"/>
      <c r="I951" s="842"/>
      <c r="J951" s="86"/>
      <c r="K951" s="842"/>
      <c r="L951" s="128"/>
    </row>
    <row r="952" spans="1:12" x14ac:dyDescent="0.25">
      <c r="A952" s="133"/>
      <c r="B952" s="100"/>
      <c r="C952" s="134"/>
      <c r="D952" s="122"/>
      <c r="E952" s="122"/>
      <c r="F952" s="265"/>
      <c r="G952" s="1962"/>
      <c r="H952" s="1962"/>
      <c r="I952" s="1962"/>
      <c r="J952" s="266"/>
      <c r="K952" s="100"/>
      <c r="L952" s="128"/>
    </row>
    <row r="953" spans="1:12" ht="15.75" x14ac:dyDescent="0.25">
      <c r="A953" s="1923" t="s">
        <v>0</v>
      </c>
      <c r="B953" s="1923"/>
      <c r="C953" s="1923"/>
      <c r="D953" s="1923"/>
      <c r="E953" s="1923"/>
      <c r="F953" s="1923"/>
      <c r="G953" s="1923"/>
      <c r="H953" s="1923"/>
      <c r="I953" s="1923"/>
      <c r="J953" s="1923"/>
      <c r="K953" s="1923"/>
    </row>
    <row r="954" spans="1:12" ht="15.75" x14ac:dyDescent="0.25">
      <c r="A954" s="1"/>
      <c r="B954" s="2"/>
      <c r="C954" s="1924" t="s">
        <v>22</v>
      </c>
      <c r="D954" s="1924"/>
      <c r="E954" s="1924"/>
      <c r="F954" s="1924"/>
      <c r="G954" s="1924"/>
      <c r="H954" s="1924"/>
      <c r="I954" s="1924"/>
      <c r="J954" s="3"/>
      <c r="K954" s="2" t="s">
        <v>1</v>
      </c>
    </row>
    <row r="955" spans="1:12" x14ac:dyDescent="0.25">
      <c r="A955" s="1925"/>
      <c r="B955" s="1925"/>
      <c r="C955" s="1925"/>
      <c r="D955" s="1925"/>
      <c r="E955" s="1925"/>
      <c r="F955" s="1925"/>
      <c r="G955" s="1925"/>
      <c r="H955" s="1925"/>
      <c r="I955" s="1925"/>
      <c r="J955" s="1925"/>
      <c r="K955" s="1925"/>
    </row>
    <row r="956" spans="1:12" ht="15.75" x14ac:dyDescent="0.25">
      <c r="A956" s="1924" t="s">
        <v>196</v>
      </c>
      <c r="B956" s="1924"/>
      <c r="C956" s="1924"/>
      <c r="D956" s="1924"/>
      <c r="E956" s="1924"/>
      <c r="F956" s="1924"/>
      <c r="G956" s="1924"/>
      <c r="H956" s="1924"/>
      <c r="I956" s="1924"/>
      <c r="J956" s="1924"/>
      <c r="K956" s="1924"/>
    </row>
    <row r="957" spans="1:12" x14ac:dyDescent="0.25">
      <c r="A957" s="4"/>
      <c r="B957" s="770"/>
      <c r="C957" s="770"/>
      <c r="D957" s="6"/>
      <c r="E957" s="6"/>
      <c r="F957" s="6"/>
      <c r="G957" s="7"/>
      <c r="H957" s="7"/>
      <c r="I957" s="6"/>
      <c r="J957" s="6"/>
      <c r="K957" s="8"/>
    </row>
    <row r="958" spans="1:12" x14ac:dyDescent="0.25">
      <c r="A958" s="1926" t="s">
        <v>2</v>
      </c>
      <c r="B958" s="1926"/>
      <c r="C958" s="1926"/>
      <c r="D958" s="1926"/>
      <c r="E958" s="1926"/>
      <c r="F958" s="1926"/>
      <c r="G958" s="1926"/>
      <c r="H958" s="1926"/>
      <c r="I958" s="1926"/>
      <c r="J958" s="1926"/>
      <c r="K958" s="1926"/>
    </row>
    <row r="959" spans="1:12" x14ac:dyDescent="0.25">
      <c r="A959" s="9"/>
      <c r="B959" s="10"/>
      <c r="C959" s="11"/>
      <c r="D959" s="12"/>
      <c r="E959" s="12"/>
      <c r="F959" s="13"/>
      <c r="G959" s="14"/>
      <c r="H959" s="14"/>
      <c r="I959" s="12"/>
      <c r="J959" s="12"/>
      <c r="K959" s="11"/>
    </row>
    <row r="960" spans="1:12" x14ac:dyDescent="0.25">
      <c r="A960" s="15" t="s">
        <v>3</v>
      </c>
      <c r="B960" s="16" t="s">
        <v>4</v>
      </c>
      <c r="C960" s="17" t="s">
        <v>5</v>
      </c>
      <c r="D960" s="16" t="s">
        <v>6</v>
      </c>
      <c r="E960" s="16" t="s">
        <v>7</v>
      </c>
      <c r="F960" s="16" t="s">
        <v>8</v>
      </c>
      <c r="G960" s="18" t="s">
        <v>9</v>
      </c>
      <c r="H960" s="18" t="s">
        <v>10</v>
      </c>
      <c r="I960" s="19" t="s">
        <v>11</v>
      </c>
      <c r="J960" s="20" t="s">
        <v>12</v>
      </c>
      <c r="K960" s="17" t="s">
        <v>13</v>
      </c>
    </row>
    <row r="961" spans="1:11" x14ac:dyDescent="0.25">
      <c r="A961" s="139"/>
      <c r="B961" s="22"/>
      <c r="C961" s="44"/>
      <c r="D961" s="24" t="s">
        <v>14</v>
      </c>
      <c r="E961" s="140" t="s">
        <v>15</v>
      </c>
      <c r="F961" s="24" t="s">
        <v>16</v>
      </c>
      <c r="G961" s="25" t="s">
        <v>17</v>
      </c>
      <c r="H961" s="26" t="s">
        <v>18</v>
      </c>
      <c r="I961" s="17" t="s">
        <v>19</v>
      </c>
      <c r="J961" s="24" t="s">
        <v>16</v>
      </c>
      <c r="K961" s="44"/>
    </row>
    <row r="962" spans="1:11" x14ac:dyDescent="0.25">
      <c r="A962" s="775"/>
      <c r="B962" s="632"/>
      <c r="C962" s="631"/>
      <c r="D962" s="632"/>
      <c r="E962" s="631"/>
      <c r="F962" s="32"/>
      <c r="G962" s="1949" t="s">
        <v>353</v>
      </c>
      <c r="H962" s="1950"/>
      <c r="I962" s="1951"/>
      <c r="J962" s="774"/>
      <c r="K962" s="634"/>
    </row>
    <row r="963" spans="1:11" x14ac:dyDescent="0.25">
      <c r="A963" s="79"/>
      <c r="B963" s="100"/>
      <c r="C963" s="39"/>
      <c r="D963" s="45"/>
      <c r="E963" s="144"/>
      <c r="F963" s="98"/>
      <c r="G963" s="99"/>
      <c r="H963" s="150"/>
      <c r="I963" s="144"/>
      <c r="J963" s="86">
        <f t="shared" ref="J963:J985" si="0">H963*F963</f>
        <v>0</v>
      </c>
      <c r="K963" s="44"/>
    </row>
    <row r="964" spans="1:11" x14ac:dyDescent="0.25">
      <c r="A964" s="92"/>
      <c r="C964" s="92"/>
      <c r="E964" s="92"/>
      <c r="G964" s="92"/>
      <c r="I964" s="92"/>
      <c r="J964" s="86">
        <f t="shared" si="0"/>
        <v>0</v>
      </c>
      <c r="K964" s="92"/>
    </row>
    <row r="965" spans="1:11" x14ac:dyDescent="0.25">
      <c r="A965" s="79"/>
      <c r="B965" s="100"/>
      <c r="C965" s="39"/>
      <c r="D965" s="45"/>
      <c r="E965" s="144"/>
      <c r="F965" s="98"/>
      <c r="G965" s="99"/>
      <c r="H965" s="150"/>
      <c r="I965" s="144"/>
      <c r="J965" s="86">
        <f t="shared" si="0"/>
        <v>0</v>
      </c>
      <c r="K965" s="44"/>
    </row>
    <row r="966" spans="1:11" x14ac:dyDescent="0.25">
      <c r="A966" s="92"/>
      <c r="C966" s="92"/>
      <c r="E966" s="92"/>
      <c r="G966" s="92"/>
      <c r="I966" s="92"/>
      <c r="J966" s="86">
        <f t="shared" si="0"/>
        <v>0</v>
      </c>
      <c r="K966" s="92"/>
    </row>
    <row r="967" spans="1:11" x14ac:dyDescent="0.25">
      <c r="A967" s="79"/>
      <c r="B967" s="100"/>
      <c r="C967" s="39"/>
      <c r="D967" s="45"/>
      <c r="E967" s="144"/>
      <c r="F967" s="98"/>
      <c r="G967" s="99"/>
      <c r="H967" s="150"/>
      <c r="I967" s="144"/>
      <c r="J967" s="86">
        <f t="shared" si="0"/>
        <v>0</v>
      </c>
      <c r="K967" s="44"/>
    </row>
    <row r="968" spans="1:11" x14ac:dyDescent="0.25">
      <c r="A968" s="776"/>
      <c r="B968" s="199"/>
      <c r="C968" s="769"/>
      <c r="D968" s="635"/>
      <c r="E968" s="83"/>
      <c r="F968" s="201"/>
      <c r="G968" s="83"/>
      <c r="H968" s="199"/>
      <c r="I968" s="769"/>
      <c r="J968" s="86">
        <f t="shared" si="0"/>
        <v>0</v>
      </c>
      <c r="K968" s="83"/>
    </row>
    <row r="969" spans="1:11" x14ac:dyDescent="0.25">
      <c r="A969" s="79"/>
      <c r="B969" s="199"/>
      <c r="C969" s="769"/>
      <c r="D969" s="635"/>
      <c r="E969" s="83"/>
      <c r="F969" s="201"/>
      <c r="G969" s="83"/>
      <c r="H969" s="199"/>
      <c r="I969" s="769"/>
      <c r="J969" s="86">
        <f t="shared" si="0"/>
        <v>0</v>
      </c>
      <c r="K969" s="83"/>
    </row>
    <row r="970" spans="1:11" x14ac:dyDescent="0.25">
      <c r="A970" s="776"/>
      <c r="B970" s="199"/>
      <c r="C970" s="769"/>
      <c r="D970" s="635"/>
      <c r="E970" s="83"/>
      <c r="F970" s="201"/>
      <c r="G970" s="83"/>
      <c r="H970" s="199"/>
      <c r="I970" s="769"/>
      <c r="J970" s="86">
        <f t="shared" si="0"/>
        <v>0</v>
      </c>
      <c r="K970" s="769"/>
    </row>
    <row r="971" spans="1:11" x14ac:dyDescent="0.25">
      <c r="A971" s="95"/>
      <c r="B971" s="100"/>
      <c r="C971" s="39"/>
      <c r="D971" s="100"/>
      <c r="E971" s="144"/>
      <c r="F971" s="98"/>
      <c r="G971" s="99"/>
      <c r="H971" s="150"/>
      <c r="I971" s="144"/>
      <c r="J971" s="86">
        <f t="shared" si="0"/>
        <v>0</v>
      </c>
      <c r="K971" s="44"/>
    </row>
    <row r="972" spans="1:11" x14ac:dyDescent="0.25">
      <c r="A972" s="95"/>
      <c r="B972" s="45"/>
      <c r="C972" s="39"/>
      <c r="D972" s="45"/>
      <c r="E972" s="144"/>
      <c r="F972" s="98"/>
      <c r="G972" s="99"/>
      <c r="H972" s="150"/>
      <c r="I972" s="144"/>
      <c r="J972" s="86">
        <f t="shared" si="0"/>
        <v>0</v>
      </c>
      <c r="K972" s="44"/>
    </row>
    <row r="973" spans="1:11" x14ac:dyDescent="0.25">
      <c r="A973" s="95"/>
      <c r="B973" s="100"/>
      <c r="C973" s="39"/>
      <c r="D973" s="45"/>
      <c r="E973" s="144"/>
      <c r="F973" s="98"/>
      <c r="G973" s="99"/>
      <c r="H973" s="150"/>
      <c r="I973" s="144"/>
      <c r="J973" s="86">
        <f t="shared" si="0"/>
        <v>0</v>
      </c>
      <c r="K973" s="44"/>
    </row>
    <row r="974" spans="1:11" x14ac:dyDescent="0.25">
      <c r="A974" s="95"/>
      <c r="B974" s="45"/>
      <c r="C974" s="39"/>
      <c r="D974" s="45"/>
      <c r="E974" s="144"/>
      <c r="F974" s="98"/>
      <c r="G974" s="99"/>
      <c r="H974" s="150"/>
      <c r="I974" s="144"/>
      <c r="J974" s="86">
        <f t="shared" si="0"/>
        <v>0</v>
      </c>
      <c r="K974" s="44"/>
    </row>
    <row r="975" spans="1:11" x14ac:dyDescent="0.25">
      <c r="A975" s="95"/>
      <c r="B975" s="100"/>
      <c r="C975" s="39"/>
      <c r="D975" s="45"/>
      <c r="E975" s="144"/>
      <c r="F975" s="98"/>
      <c r="G975" s="99"/>
      <c r="H975" s="150"/>
      <c r="I975" s="144"/>
      <c r="J975" s="86">
        <f t="shared" si="0"/>
        <v>0</v>
      </c>
      <c r="K975" s="44"/>
    </row>
    <row r="976" spans="1:11" x14ac:dyDescent="0.25">
      <c r="A976" s="95"/>
      <c r="B976" s="45"/>
      <c r="C976" s="46"/>
      <c r="D976" s="47"/>
      <c r="E976" s="44"/>
      <c r="F976" s="118"/>
      <c r="G976" s="85"/>
      <c r="H976" s="102"/>
      <c r="I976" s="44"/>
      <c r="J976" s="86">
        <f t="shared" si="0"/>
        <v>0</v>
      </c>
      <c r="K976" s="44"/>
    </row>
    <row r="977" spans="1:11" x14ac:dyDescent="0.25">
      <c r="A977" s="95"/>
      <c r="B977" s="100"/>
      <c r="C977" s="39"/>
      <c r="D977" s="100"/>
      <c r="E977" s="44"/>
      <c r="F977" s="84"/>
      <c r="G977" s="85"/>
      <c r="H977" s="102"/>
      <c r="I977" s="53"/>
      <c r="J977" s="86">
        <f t="shared" si="0"/>
        <v>0</v>
      </c>
      <c r="K977" s="44"/>
    </row>
    <row r="978" spans="1:11" x14ac:dyDescent="0.25">
      <c r="A978" s="79"/>
      <c r="B978" s="101"/>
      <c r="C978" s="46"/>
      <c r="D978" s="100"/>
      <c r="E978" s="44"/>
      <c r="F978" s="84"/>
      <c r="G978" s="85"/>
      <c r="H978" s="102"/>
      <c r="I978" s="53"/>
      <c r="J978" s="86">
        <f t="shared" si="0"/>
        <v>0</v>
      </c>
      <c r="K978" s="44"/>
    </row>
    <row r="979" spans="1:11" x14ac:dyDescent="0.25">
      <c r="A979" s="95"/>
      <c r="B979" s="100"/>
      <c r="C979" s="46"/>
      <c r="D979" s="100"/>
      <c r="E979" s="44"/>
      <c r="F979" s="84"/>
      <c r="G979" s="85"/>
      <c r="H979" s="102"/>
      <c r="I979" s="53"/>
      <c r="J979" s="86">
        <f t="shared" si="0"/>
        <v>0</v>
      </c>
      <c r="K979" s="44"/>
    </row>
    <row r="980" spans="1:11" x14ac:dyDescent="0.25">
      <c r="A980" s="79"/>
      <c r="B980" s="101"/>
      <c r="C980" s="46"/>
      <c r="D980" s="47"/>
      <c r="E980" s="44"/>
      <c r="F980" s="84"/>
      <c r="G980" s="85"/>
      <c r="H980" s="102"/>
      <c r="I980" s="53"/>
      <c r="J980" s="86">
        <f t="shared" si="0"/>
        <v>0</v>
      </c>
      <c r="K980" s="44"/>
    </row>
    <row r="981" spans="1:11" x14ac:dyDescent="0.25">
      <c r="A981" s="95"/>
      <c r="B981" s="100"/>
      <c r="C981" s="46"/>
      <c r="D981" s="100"/>
      <c r="E981" s="44"/>
      <c r="F981" s="84"/>
      <c r="G981" s="85"/>
      <c r="H981" s="102"/>
      <c r="I981" s="53"/>
      <c r="J981" s="86">
        <f t="shared" si="0"/>
        <v>0</v>
      </c>
      <c r="K981" s="44"/>
    </row>
    <row r="982" spans="1:11" x14ac:dyDescent="0.25">
      <c r="A982" s="79"/>
      <c r="B982" s="101"/>
      <c r="C982" s="53"/>
      <c r="D982" s="100"/>
      <c r="E982" s="53"/>
      <c r="F982" s="101"/>
      <c r="G982" s="85"/>
      <c r="H982" s="102"/>
      <c r="I982" s="53"/>
      <c r="J982" s="86">
        <f t="shared" si="0"/>
        <v>0</v>
      </c>
      <c r="K982" s="44"/>
    </row>
    <row r="983" spans="1:11" x14ac:dyDescent="0.25">
      <c r="A983" s="95"/>
      <c r="B983" s="100"/>
      <c r="C983" s="147"/>
      <c r="D983" s="100"/>
      <c r="E983" s="44"/>
      <c r="F983" s="84"/>
      <c r="G983" s="85"/>
      <c r="H983" s="102"/>
      <c r="I983" s="44"/>
      <c r="J983" s="86">
        <f t="shared" si="0"/>
        <v>0</v>
      </c>
      <c r="K983" s="44"/>
    </row>
    <row r="984" spans="1:11" x14ac:dyDescent="0.25">
      <c r="A984" s="92"/>
      <c r="C984" s="92"/>
      <c r="E984" s="92"/>
      <c r="G984" s="92"/>
      <c r="I984" s="92"/>
      <c r="J984" s="86">
        <f t="shared" si="0"/>
        <v>0</v>
      </c>
      <c r="K984" s="92"/>
    </row>
    <row r="985" spans="1:11" x14ac:dyDescent="0.25">
      <c r="A985" s="79"/>
      <c r="B985" s="199"/>
      <c r="C985" s="87"/>
      <c r="D985" s="200"/>
      <c r="E985" s="83"/>
      <c r="F985" s="201"/>
      <c r="G985" s="197"/>
      <c r="H985" s="199"/>
      <c r="I985" s="197"/>
      <c r="J985" s="86">
        <f t="shared" si="0"/>
        <v>0</v>
      </c>
      <c r="K985" s="83"/>
    </row>
    <row r="986" spans="1:11" x14ac:dyDescent="0.25">
      <c r="A986" s="105"/>
      <c r="B986" s="10"/>
      <c r="C986" s="236"/>
      <c r="D986" s="13"/>
      <c r="E986" s="67"/>
      <c r="F986" s="68"/>
      <c r="G986" s="1960" t="s">
        <v>20</v>
      </c>
      <c r="H986" s="1953"/>
      <c r="I986" s="1961"/>
      <c r="J986" s="106">
        <f>SUM(J962:J985)</f>
        <v>0</v>
      </c>
      <c r="K986" s="23"/>
    </row>
    <row r="987" spans="1:11" ht="15.75" x14ac:dyDescent="0.25">
      <c r="A987" s="1923" t="s">
        <v>0</v>
      </c>
      <c r="B987" s="1923"/>
      <c r="C987" s="1923"/>
      <c r="D987" s="1923"/>
      <c r="E987" s="1923"/>
      <c r="F987" s="1923"/>
      <c r="G987" s="1923"/>
      <c r="H987" s="1923"/>
      <c r="I987" s="1923"/>
      <c r="J987" s="1923"/>
      <c r="K987" s="1923"/>
    </row>
    <row r="988" spans="1:11" ht="15.75" x14ac:dyDescent="0.25">
      <c r="A988" s="1"/>
      <c r="B988" s="2"/>
      <c r="C988" s="1924" t="s">
        <v>22</v>
      </c>
      <c r="D988" s="1924"/>
      <c r="E988" s="1924"/>
      <c r="F988" s="1924"/>
      <c r="G988" s="1924"/>
      <c r="H988" s="1924"/>
      <c r="I988" s="1924"/>
      <c r="J988" s="3"/>
      <c r="K988" s="2" t="s">
        <v>1</v>
      </c>
    </row>
    <row r="989" spans="1:11" x14ac:dyDescent="0.25">
      <c r="A989" s="1925"/>
      <c r="B989" s="1925"/>
      <c r="C989" s="1925"/>
      <c r="D989" s="1925"/>
      <c r="E989" s="1925"/>
      <c r="F989" s="1925"/>
      <c r="G989" s="1925"/>
      <c r="H989" s="1925"/>
      <c r="I989" s="1925"/>
      <c r="J989" s="1925"/>
      <c r="K989" s="1925"/>
    </row>
    <row r="990" spans="1:11" ht="15.75" x14ac:dyDescent="0.25">
      <c r="A990" s="1924" t="s">
        <v>196</v>
      </c>
      <c r="B990" s="1924"/>
      <c r="C990" s="1924"/>
      <c r="D990" s="1924"/>
      <c r="E990" s="1924"/>
      <c r="F990" s="1924"/>
      <c r="G990" s="1924"/>
      <c r="H990" s="1924"/>
      <c r="I990" s="1924"/>
      <c r="J990" s="1924"/>
      <c r="K990" s="1924"/>
    </row>
    <row r="991" spans="1:11" x14ac:dyDescent="0.25">
      <c r="A991" s="4"/>
      <c r="B991" s="770"/>
      <c r="C991" s="770"/>
      <c r="D991" s="6"/>
      <c r="E991" s="6"/>
      <c r="F991" s="6"/>
      <c r="G991" s="7"/>
      <c r="H991" s="7"/>
      <c r="I991" s="6"/>
      <c r="J991" s="6"/>
      <c r="K991" s="8"/>
    </row>
    <row r="992" spans="1:11" x14ac:dyDescent="0.25">
      <c r="A992" s="1926" t="s">
        <v>2</v>
      </c>
      <c r="B992" s="1926"/>
      <c r="C992" s="1926"/>
      <c r="D992" s="1926"/>
      <c r="E992" s="1926"/>
      <c r="F992" s="1926"/>
      <c r="G992" s="1926"/>
      <c r="H992" s="1926"/>
      <c r="I992" s="1926"/>
      <c r="J992" s="1926"/>
      <c r="K992" s="1926"/>
    </row>
    <row r="993" spans="1:11" x14ac:dyDescent="0.25">
      <c r="A993" s="9"/>
      <c r="B993" s="10"/>
      <c r="C993" s="11"/>
      <c r="D993" s="12"/>
      <c r="E993" s="12"/>
      <c r="F993" s="13"/>
      <c r="G993" s="14"/>
      <c r="H993" s="14"/>
      <c r="I993" s="12"/>
      <c r="J993" s="12"/>
      <c r="K993" s="11"/>
    </row>
    <row r="994" spans="1:11" x14ac:dyDescent="0.25">
      <c r="A994" s="15" t="s">
        <v>3</v>
      </c>
      <c r="B994" s="16" t="s">
        <v>4</v>
      </c>
      <c r="C994" s="17" t="s">
        <v>5</v>
      </c>
      <c r="D994" s="16" t="s">
        <v>6</v>
      </c>
      <c r="E994" s="16" t="s">
        <v>7</v>
      </c>
      <c r="F994" s="16" t="s">
        <v>8</v>
      </c>
      <c r="G994" s="18" t="s">
        <v>9</v>
      </c>
      <c r="H994" s="18" t="s">
        <v>10</v>
      </c>
      <c r="I994" s="19" t="s">
        <v>11</v>
      </c>
      <c r="J994" s="20" t="s">
        <v>12</v>
      </c>
      <c r="K994" s="17" t="s">
        <v>13</v>
      </c>
    </row>
    <row r="995" spans="1:11" x14ac:dyDescent="0.25">
      <c r="A995" s="139"/>
      <c r="B995" s="22"/>
      <c r="C995" s="44"/>
      <c r="D995" s="24" t="s">
        <v>14</v>
      </c>
      <c r="E995" s="140" t="s">
        <v>15</v>
      </c>
      <c r="F995" s="24" t="s">
        <v>16</v>
      </c>
      <c r="G995" s="25" t="s">
        <v>17</v>
      </c>
      <c r="H995" s="26" t="s">
        <v>18</v>
      </c>
      <c r="I995" s="17" t="s">
        <v>19</v>
      </c>
      <c r="J995" s="24" t="s">
        <v>16</v>
      </c>
      <c r="K995" s="44"/>
    </row>
    <row r="996" spans="1:11" x14ac:dyDescent="0.25">
      <c r="A996" s="775"/>
      <c r="B996" s="632"/>
      <c r="C996" s="631"/>
      <c r="D996" s="632"/>
      <c r="E996" s="631"/>
      <c r="F996" s="32"/>
      <c r="G996" s="1949" t="s">
        <v>353</v>
      </c>
      <c r="H996" s="1950"/>
      <c r="I996" s="1951"/>
      <c r="J996" s="774"/>
      <c r="K996" s="634"/>
    </row>
    <row r="997" spans="1:11" x14ac:dyDescent="0.25">
      <c r="A997" s="79"/>
      <c r="B997" s="100"/>
      <c r="C997" s="39"/>
      <c r="D997" s="45"/>
      <c r="E997" s="144"/>
      <c r="F997" s="98"/>
      <c r="G997" s="99"/>
      <c r="H997" s="150"/>
      <c r="I997" s="144"/>
      <c r="J997" s="86">
        <f t="shared" ref="J997:J1019" si="1">H997*F997</f>
        <v>0</v>
      </c>
      <c r="K997" s="44"/>
    </row>
    <row r="998" spans="1:11" x14ac:dyDescent="0.25">
      <c r="A998" s="92"/>
      <c r="C998" s="92"/>
      <c r="E998" s="92"/>
      <c r="G998" s="92"/>
      <c r="I998" s="92"/>
      <c r="J998" s="86">
        <f t="shared" si="1"/>
        <v>0</v>
      </c>
      <c r="K998" s="92"/>
    </row>
    <row r="999" spans="1:11" x14ac:dyDescent="0.25">
      <c r="A999" s="79"/>
      <c r="B999" s="100"/>
      <c r="C999" s="39"/>
      <c r="D999" s="45"/>
      <c r="E999" s="144"/>
      <c r="F999" s="98"/>
      <c r="G999" s="99"/>
      <c r="H999" s="150"/>
      <c r="I999" s="144"/>
      <c r="J999" s="86">
        <f t="shared" si="1"/>
        <v>0</v>
      </c>
      <c r="K999" s="44"/>
    </row>
    <row r="1000" spans="1:11" x14ac:dyDescent="0.25">
      <c r="A1000" s="92"/>
      <c r="C1000" s="92"/>
      <c r="E1000" s="92"/>
      <c r="G1000" s="92"/>
      <c r="I1000" s="92"/>
      <c r="J1000" s="86">
        <f t="shared" si="1"/>
        <v>0</v>
      </c>
      <c r="K1000" s="92"/>
    </row>
    <row r="1001" spans="1:11" x14ac:dyDescent="0.25">
      <c r="A1001" s="79"/>
      <c r="B1001" s="100"/>
      <c r="C1001" s="39"/>
      <c r="D1001" s="45"/>
      <c r="E1001" s="144"/>
      <c r="F1001" s="98"/>
      <c r="G1001" s="99"/>
      <c r="H1001" s="150"/>
      <c r="I1001" s="144"/>
      <c r="J1001" s="86">
        <f t="shared" si="1"/>
        <v>0</v>
      </c>
      <c r="K1001" s="44"/>
    </row>
    <row r="1002" spans="1:11" x14ac:dyDescent="0.25">
      <c r="A1002" s="776"/>
      <c r="B1002" s="199"/>
      <c r="C1002" s="769"/>
      <c r="D1002" s="635"/>
      <c r="E1002" s="83"/>
      <c r="F1002" s="201"/>
      <c r="G1002" s="83"/>
      <c r="H1002" s="199"/>
      <c r="I1002" s="769"/>
      <c r="J1002" s="86">
        <f t="shared" si="1"/>
        <v>0</v>
      </c>
      <c r="K1002" s="83"/>
    </row>
    <row r="1003" spans="1:11" x14ac:dyDescent="0.25">
      <c r="A1003" s="79"/>
      <c r="B1003" s="199"/>
      <c r="C1003" s="769"/>
      <c r="D1003" s="635"/>
      <c r="E1003" s="83"/>
      <c r="F1003" s="201"/>
      <c r="G1003" s="83"/>
      <c r="H1003" s="199"/>
      <c r="I1003" s="769"/>
      <c r="J1003" s="86">
        <f t="shared" si="1"/>
        <v>0</v>
      </c>
      <c r="K1003" s="83"/>
    </row>
    <row r="1004" spans="1:11" x14ac:dyDescent="0.25">
      <c r="A1004" s="776"/>
      <c r="B1004" s="199"/>
      <c r="C1004" s="769"/>
      <c r="D1004" s="635"/>
      <c r="E1004" s="83"/>
      <c r="F1004" s="201"/>
      <c r="G1004" s="83"/>
      <c r="H1004" s="199"/>
      <c r="I1004" s="769"/>
      <c r="J1004" s="86">
        <f t="shared" si="1"/>
        <v>0</v>
      </c>
      <c r="K1004" s="769"/>
    </row>
    <row r="1005" spans="1:11" x14ac:dyDescent="0.25">
      <c r="A1005" s="95"/>
      <c r="B1005" s="100"/>
      <c r="C1005" s="39"/>
      <c r="D1005" s="100"/>
      <c r="E1005" s="144"/>
      <c r="F1005" s="98"/>
      <c r="G1005" s="99"/>
      <c r="H1005" s="150"/>
      <c r="I1005" s="144"/>
      <c r="J1005" s="86">
        <f t="shared" si="1"/>
        <v>0</v>
      </c>
      <c r="K1005" s="44"/>
    </row>
    <row r="1006" spans="1:11" x14ac:dyDescent="0.25">
      <c r="A1006" s="95"/>
      <c r="B1006" s="45"/>
      <c r="C1006" s="39"/>
      <c r="D1006" s="45"/>
      <c r="E1006" s="144"/>
      <c r="F1006" s="98"/>
      <c r="G1006" s="99"/>
      <c r="H1006" s="150"/>
      <c r="I1006" s="144"/>
      <c r="J1006" s="86">
        <f t="shared" si="1"/>
        <v>0</v>
      </c>
      <c r="K1006" s="44"/>
    </row>
    <row r="1007" spans="1:11" x14ac:dyDescent="0.25">
      <c r="A1007" s="95"/>
      <c r="B1007" s="100"/>
      <c r="C1007" s="39"/>
      <c r="D1007" s="45"/>
      <c r="E1007" s="144"/>
      <c r="F1007" s="98"/>
      <c r="G1007" s="99"/>
      <c r="H1007" s="150"/>
      <c r="I1007" s="144"/>
      <c r="J1007" s="86">
        <f t="shared" si="1"/>
        <v>0</v>
      </c>
      <c r="K1007" s="44"/>
    </row>
    <row r="1008" spans="1:11" x14ac:dyDescent="0.25">
      <c r="A1008" s="95"/>
      <c r="B1008" s="45"/>
      <c r="C1008" s="39"/>
      <c r="D1008" s="45"/>
      <c r="E1008" s="144"/>
      <c r="F1008" s="98"/>
      <c r="G1008" s="99"/>
      <c r="H1008" s="150"/>
      <c r="I1008" s="144"/>
      <c r="J1008" s="86">
        <f t="shared" si="1"/>
        <v>0</v>
      </c>
      <c r="K1008" s="44"/>
    </row>
    <row r="1009" spans="1:11" x14ac:dyDescent="0.25">
      <c r="A1009" s="95"/>
      <c r="B1009" s="100"/>
      <c r="C1009" s="39"/>
      <c r="D1009" s="45"/>
      <c r="E1009" s="144"/>
      <c r="F1009" s="98"/>
      <c r="G1009" s="99"/>
      <c r="H1009" s="150"/>
      <c r="I1009" s="144"/>
      <c r="J1009" s="86">
        <f t="shared" si="1"/>
        <v>0</v>
      </c>
      <c r="K1009" s="44"/>
    </row>
    <row r="1010" spans="1:11" x14ac:dyDescent="0.25">
      <c r="A1010" s="95"/>
      <c r="B1010" s="45"/>
      <c r="C1010" s="46"/>
      <c r="D1010" s="47"/>
      <c r="E1010" s="44"/>
      <c r="F1010" s="118"/>
      <c r="G1010" s="85"/>
      <c r="H1010" s="102"/>
      <c r="I1010" s="44"/>
      <c r="J1010" s="86">
        <f t="shared" si="1"/>
        <v>0</v>
      </c>
      <c r="K1010" s="44"/>
    </row>
    <row r="1011" spans="1:11" x14ac:dyDescent="0.25">
      <c r="A1011" s="95"/>
      <c r="B1011" s="100"/>
      <c r="C1011" s="39"/>
      <c r="D1011" s="100"/>
      <c r="E1011" s="44"/>
      <c r="F1011" s="84"/>
      <c r="G1011" s="85"/>
      <c r="H1011" s="102"/>
      <c r="I1011" s="53"/>
      <c r="J1011" s="86">
        <f t="shared" si="1"/>
        <v>0</v>
      </c>
      <c r="K1011" s="44"/>
    </row>
    <row r="1012" spans="1:11" x14ac:dyDescent="0.25">
      <c r="A1012" s="79"/>
      <c r="B1012" s="101"/>
      <c r="C1012" s="46"/>
      <c r="D1012" s="100"/>
      <c r="E1012" s="44"/>
      <c r="F1012" s="84"/>
      <c r="G1012" s="85"/>
      <c r="H1012" s="102"/>
      <c r="I1012" s="53"/>
      <c r="J1012" s="86">
        <f t="shared" si="1"/>
        <v>0</v>
      </c>
      <c r="K1012" s="44"/>
    </row>
    <row r="1013" spans="1:11" x14ac:dyDescent="0.25">
      <c r="A1013" s="95"/>
      <c r="B1013" s="100"/>
      <c r="C1013" s="46"/>
      <c r="D1013" s="100"/>
      <c r="E1013" s="44"/>
      <c r="F1013" s="84"/>
      <c r="G1013" s="85"/>
      <c r="H1013" s="102"/>
      <c r="I1013" s="53"/>
      <c r="J1013" s="86">
        <f t="shared" si="1"/>
        <v>0</v>
      </c>
      <c r="K1013" s="44"/>
    </row>
    <row r="1014" spans="1:11" x14ac:dyDescent="0.25">
      <c r="A1014" s="79"/>
      <c r="B1014" s="101"/>
      <c r="C1014" s="46"/>
      <c r="D1014" s="47"/>
      <c r="E1014" s="44"/>
      <c r="F1014" s="84"/>
      <c r="G1014" s="85"/>
      <c r="H1014" s="102"/>
      <c r="I1014" s="53"/>
      <c r="J1014" s="86">
        <f t="shared" si="1"/>
        <v>0</v>
      </c>
      <c r="K1014" s="44"/>
    </row>
    <row r="1015" spans="1:11" x14ac:dyDescent="0.25">
      <c r="A1015" s="95"/>
      <c r="B1015" s="100"/>
      <c r="C1015" s="46"/>
      <c r="D1015" s="100"/>
      <c r="E1015" s="44"/>
      <c r="F1015" s="84"/>
      <c r="G1015" s="85"/>
      <c r="H1015" s="102"/>
      <c r="I1015" s="53"/>
      <c r="J1015" s="86">
        <f t="shared" si="1"/>
        <v>0</v>
      </c>
      <c r="K1015" s="44"/>
    </row>
    <row r="1016" spans="1:11" x14ac:dyDescent="0.25">
      <c r="A1016" s="79"/>
      <c r="B1016" s="101"/>
      <c r="C1016" s="53"/>
      <c r="D1016" s="100"/>
      <c r="E1016" s="53"/>
      <c r="F1016" s="101"/>
      <c r="G1016" s="85"/>
      <c r="H1016" s="102"/>
      <c r="I1016" s="53"/>
      <c r="J1016" s="86">
        <f t="shared" si="1"/>
        <v>0</v>
      </c>
      <c r="K1016" s="44"/>
    </row>
    <row r="1017" spans="1:11" x14ac:dyDescent="0.25">
      <c r="A1017" s="95"/>
      <c r="B1017" s="100"/>
      <c r="C1017" s="147"/>
      <c r="D1017" s="100"/>
      <c r="E1017" s="44"/>
      <c r="F1017" s="84"/>
      <c r="G1017" s="85"/>
      <c r="H1017" s="102"/>
      <c r="I1017" s="44"/>
      <c r="J1017" s="86">
        <f t="shared" si="1"/>
        <v>0</v>
      </c>
      <c r="K1017" s="44"/>
    </row>
    <row r="1018" spans="1:11" x14ac:dyDescent="0.25">
      <c r="A1018" s="92"/>
      <c r="C1018" s="92"/>
      <c r="E1018" s="92"/>
      <c r="G1018" s="92"/>
      <c r="I1018" s="92"/>
      <c r="J1018" s="86">
        <f t="shared" si="1"/>
        <v>0</v>
      </c>
      <c r="K1018" s="92"/>
    </row>
    <row r="1019" spans="1:11" x14ac:dyDescent="0.25">
      <c r="A1019" s="79"/>
      <c r="B1019" s="199"/>
      <c r="C1019" s="87"/>
      <c r="D1019" s="200"/>
      <c r="E1019" s="83"/>
      <c r="F1019" s="201"/>
      <c r="G1019" s="197"/>
      <c r="H1019" s="199"/>
      <c r="I1019" s="197"/>
      <c r="J1019" s="86">
        <f t="shared" si="1"/>
        <v>0</v>
      </c>
      <c r="K1019" s="83"/>
    </row>
    <row r="1020" spans="1:11" x14ac:dyDescent="0.25">
      <c r="A1020" s="105"/>
      <c r="B1020" s="10"/>
      <c r="C1020" s="236"/>
      <c r="D1020" s="13"/>
      <c r="E1020" s="67"/>
      <c r="F1020" s="68"/>
      <c r="G1020" s="1960" t="s">
        <v>20</v>
      </c>
      <c r="H1020" s="1953"/>
      <c r="I1020" s="1961"/>
      <c r="J1020" s="106">
        <f>SUM(J996:J1019)</f>
        <v>0</v>
      </c>
      <c r="K1020" s="23"/>
    </row>
    <row r="1021" spans="1:11" ht="15.75" x14ac:dyDescent="0.25">
      <c r="A1021" s="1923" t="s">
        <v>0</v>
      </c>
      <c r="B1021" s="1923"/>
      <c r="C1021" s="1923"/>
      <c r="D1021" s="1923"/>
      <c r="E1021" s="1923"/>
      <c r="F1021" s="1923"/>
      <c r="G1021" s="1923"/>
      <c r="H1021" s="1923"/>
      <c r="I1021" s="1923"/>
      <c r="J1021" s="1923"/>
      <c r="K1021" s="1923"/>
    </row>
    <row r="1022" spans="1:11" ht="15.75" x14ac:dyDescent="0.25">
      <c r="A1022" s="1"/>
      <c r="B1022" s="2"/>
      <c r="C1022" s="1924" t="s">
        <v>22</v>
      </c>
      <c r="D1022" s="1924"/>
      <c r="E1022" s="1924"/>
      <c r="F1022" s="1924"/>
      <c r="G1022" s="1924"/>
      <c r="H1022" s="1924"/>
      <c r="I1022" s="1924"/>
      <c r="J1022" s="3"/>
      <c r="K1022" s="2" t="s">
        <v>1</v>
      </c>
    </row>
    <row r="1023" spans="1:11" x14ac:dyDescent="0.25">
      <c r="A1023" s="1925"/>
      <c r="B1023" s="1925"/>
      <c r="C1023" s="1925"/>
      <c r="D1023" s="1925"/>
      <c r="E1023" s="1925"/>
      <c r="F1023" s="1925"/>
      <c r="G1023" s="1925"/>
      <c r="H1023" s="1925"/>
      <c r="I1023" s="1925"/>
      <c r="J1023" s="1925"/>
      <c r="K1023" s="1925"/>
    </row>
    <row r="1024" spans="1:11" ht="15.75" x14ac:dyDescent="0.25">
      <c r="A1024" s="1924" t="s">
        <v>196</v>
      </c>
      <c r="B1024" s="1924"/>
      <c r="C1024" s="1924"/>
      <c r="D1024" s="1924"/>
      <c r="E1024" s="1924"/>
      <c r="F1024" s="1924"/>
      <c r="G1024" s="1924"/>
      <c r="H1024" s="1924"/>
      <c r="I1024" s="1924"/>
      <c r="J1024" s="1924"/>
      <c r="K1024" s="1924"/>
    </row>
    <row r="1025" spans="1:11" x14ac:dyDescent="0.25">
      <c r="A1025" s="4"/>
      <c r="B1025" s="770"/>
      <c r="C1025" s="770"/>
      <c r="D1025" s="6"/>
      <c r="E1025" s="6"/>
      <c r="F1025" s="6"/>
      <c r="G1025" s="7"/>
      <c r="H1025" s="7"/>
      <c r="I1025" s="6"/>
      <c r="J1025" s="6"/>
      <c r="K1025" s="8"/>
    </row>
    <row r="1026" spans="1:11" x14ac:dyDescent="0.25">
      <c r="A1026" s="1926" t="s">
        <v>2</v>
      </c>
      <c r="B1026" s="1926"/>
      <c r="C1026" s="1926"/>
      <c r="D1026" s="1926"/>
      <c r="E1026" s="1926"/>
      <c r="F1026" s="1926"/>
      <c r="G1026" s="1926"/>
      <c r="H1026" s="1926"/>
      <c r="I1026" s="1926"/>
      <c r="J1026" s="1926"/>
      <c r="K1026" s="1926"/>
    </row>
    <row r="1027" spans="1:11" x14ac:dyDescent="0.25">
      <c r="A1027" s="9"/>
      <c r="B1027" s="10"/>
      <c r="C1027" s="11"/>
      <c r="D1027" s="12"/>
      <c r="E1027" s="12"/>
      <c r="F1027" s="13"/>
      <c r="G1027" s="14"/>
      <c r="H1027" s="14"/>
      <c r="I1027" s="12"/>
      <c r="J1027" s="12"/>
      <c r="K1027" s="11"/>
    </row>
    <row r="1028" spans="1:11" x14ac:dyDescent="0.25">
      <c r="A1028" s="15" t="s">
        <v>3</v>
      </c>
      <c r="B1028" s="16" t="s">
        <v>4</v>
      </c>
      <c r="C1028" s="17" t="s">
        <v>5</v>
      </c>
      <c r="D1028" s="16" t="s">
        <v>6</v>
      </c>
      <c r="E1028" s="16" t="s">
        <v>7</v>
      </c>
      <c r="F1028" s="16" t="s">
        <v>8</v>
      </c>
      <c r="G1028" s="18" t="s">
        <v>9</v>
      </c>
      <c r="H1028" s="18" t="s">
        <v>10</v>
      </c>
      <c r="I1028" s="19" t="s">
        <v>11</v>
      </c>
      <c r="J1028" s="20" t="s">
        <v>12</v>
      </c>
      <c r="K1028" s="17" t="s">
        <v>13</v>
      </c>
    </row>
    <row r="1029" spans="1:11" x14ac:dyDescent="0.25">
      <c r="A1029" s="139"/>
      <c r="B1029" s="22"/>
      <c r="C1029" s="44"/>
      <c r="D1029" s="24" t="s">
        <v>14</v>
      </c>
      <c r="E1029" s="140" t="s">
        <v>15</v>
      </c>
      <c r="F1029" s="24" t="s">
        <v>16</v>
      </c>
      <c r="G1029" s="25" t="s">
        <v>17</v>
      </c>
      <c r="H1029" s="26" t="s">
        <v>18</v>
      </c>
      <c r="I1029" s="17" t="s">
        <v>19</v>
      </c>
      <c r="J1029" s="24" t="s">
        <v>16</v>
      </c>
      <c r="K1029" s="44"/>
    </row>
    <row r="1030" spans="1:11" x14ac:dyDescent="0.25">
      <c r="A1030" s="775"/>
      <c r="B1030" s="632"/>
      <c r="C1030" s="631"/>
      <c r="D1030" s="632"/>
      <c r="E1030" s="631"/>
      <c r="F1030" s="32"/>
      <c r="G1030" s="1949" t="s">
        <v>353</v>
      </c>
      <c r="H1030" s="1950"/>
      <c r="I1030" s="1951"/>
      <c r="J1030" s="774"/>
      <c r="K1030" s="634"/>
    </row>
    <row r="1031" spans="1:11" x14ac:dyDescent="0.25">
      <c r="A1031" s="79"/>
      <c r="B1031" s="100"/>
      <c r="C1031" s="39"/>
      <c r="D1031" s="45"/>
      <c r="E1031" s="144"/>
      <c r="F1031" s="98"/>
      <c r="G1031" s="99"/>
      <c r="H1031" s="150"/>
      <c r="I1031" s="144"/>
      <c r="J1031" s="86">
        <f t="shared" ref="J1031:J1053" si="2">H1031*F1031</f>
        <v>0</v>
      </c>
      <c r="K1031" s="44"/>
    </row>
    <row r="1032" spans="1:11" x14ac:dyDescent="0.25">
      <c r="A1032" s="92"/>
      <c r="C1032" s="92"/>
      <c r="E1032" s="92"/>
      <c r="G1032" s="92"/>
      <c r="I1032" s="92"/>
      <c r="J1032" s="86">
        <f t="shared" si="2"/>
        <v>0</v>
      </c>
      <c r="K1032" s="92"/>
    </row>
    <row r="1033" spans="1:11" x14ac:dyDescent="0.25">
      <c r="A1033" s="79"/>
      <c r="B1033" s="100"/>
      <c r="C1033" s="39"/>
      <c r="D1033" s="45"/>
      <c r="E1033" s="144"/>
      <c r="F1033" s="98"/>
      <c r="G1033" s="99"/>
      <c r="H1033" s="150"/>
      <c r="I1033" s="144"/>
      <c r="J1033" s="86">
        <f t="shared" si="2"/>
        <v>0</v>
      </c>
      <c r="K1033" s="44"/>
    </row>
    <row r="1034" spans="1:11" x14ac:dyDescent="0.25">
      <c r="A1034" s="92"/>
      <c r="C1034" s="92"/>
      <c r="E1034" s="92"/>
      <c r="G1034" s="92"/>
      <c r="I1034" s="92"/>
      <c r="J1034" s="86">
        <f t="shared" si="2"/>
        <v>0</v>
      </c>
      <c r="K1034" s="92"/>
    </row>
    <row r="1035" spans="1:11" x14ac:dyDescent="0.25">
      <c r="A1035" s="79"/>
      <c r="B1035" s="100"/>
      <c r="C1035" s="39"/>
      <c r="D1035" s="45"/>
      <c r="E1035" s="144"/>
      <c r="F1035" s="98"/>
      <c r="G1035" s="99"/>
      <c r="H1035" s="150"/>
      <c r="I1035" s="144"/>
      <c r="J1035" s="86">
        <f t="shared" si="2"/>
        <v>0</v>
      </c>
      <c r="K1035" s="44"/>
    </row>
    <row r="1036" spans="1:11" x14ac:dyDescent="0.25">
      <c r="A1036" s="776"/>
      <c r="B1036" s="199"/>
      <c r="C1036" s="769"/>
      <c r="D1036" s="635"/>
      <c r="E1036" s="83"/>
      <c r="F1036" s="201"/>
      <c r="G1036" s="83"/>
      <c r="H1036" s="199"/>
      <c r="I1036" s="769"/>
      <c r="J1036" s="86">
        <f t="shared" si="2"/>
        <v>0</v>
      </c>
      <c r="K1036" s="83"/>
    </row>
    <row r="1037" spans="1:11" x14ac:dyDescent="0.25">
      <c r="A1037" s="79"/>
      <c r="B1037" s="199"/>
      <c r="C1037" s="769"/>
      <c r="D1037" s="635"/>
      <c r="E1037" s="83"/>
      <c r="F1037" s="201"/>
      <c r="G1037" s="83"/>
      <c r="H1037" s="199"/>
      <c r="I1037" s="769"/>
      <c r="J1037" s="86">
        <f t="shared" si="2"/>
        <v>0</v>
      </c>
      <c r="K1037" s="83"/>
    </row>
    <row r="1038" spans="1:11" x14ac:dyDescent="0.25">
      <c r="A1038" s="776"/>
      <c r="B1038" s="199"/>
      <c r="C1038" s="769"/>
      <c r="D1038" s="635"/>
      <c r="E1038" s="83"/>
      <c r="F1038" s="201"/>
      <c r="G1038" s="83"/>
      <c r="H1038" s="199"/>
      <c r="I1038" s="769"/>
      <c r="J1038" s="86">
        <f t="shared" si="2"/>
        <v>0</v>
      </c>
      <c r="K1038" s="769"/>
    </row>
    <row r="1039" spans="1:11" x14ac:dyDescent="0.25">
      <c r="A1039" s="95"/>
      <c r="B1039" s="100"/>
      <c r="C1039" s="39"/>
      <c r="D1039" s="100"/>
      <c r="E1039" s="144"/>
      <c r="F1039" s="98"/>
      <c r="G1039" s="99"/>
      <c r="H1039" s="150"/>
      <c r="I1039" s="144"/>
      <c r="J1039" s="86">
        <f t="shared" si="2"/>
        <v>0</v>
      </c>
      <c r="K1039" s="44"/>
    </row>
    <row r="1040" spans="1:11" x14ac:dyDescent="0.25">
      <c r="A1040" s="95"/>
      <c r="B1040" s="45"/>
      <c r="C1040" s="39"/>
      <c r="D1040" s="45"/>
      <c r="E1040" s="144"/>
      <c r="F1040" s="98"/>
      <c r="G1040" s="99"/>
      <c r="H1040" s="150"/>
      <c r="I1040" s="144"/>
      <c r="J1040" s="86">
        <f t="shared" si="2"/>
        <v>0</v>
      </c>
      <c r="K1040" s="44"/>
    </row>
    <row r="1041" spans="1:11" x14ac:dyDescent="0.25">
      <c r="A1041" s="95"/>
      <c r="B1041" s="100"/>
      <c r="C1041" s="39"/>
      <c r="D1041" s="45"/>
      <c r="E1041" s="144"/>
      <c r="F1041" s="98"/>
      <c r="G1041" s="99"/>
      <c r="H1041" s="150"/>
      <c r="I1041" s="144"/>
      <c r="J1041" s="86">
        <f t="shared" si="2"/>
        <v>0</v>
      </c>
      <c r="K1041" s="44"/>
    </row>
    <row r="1042" spans="1:11" x14ac:dyDescent="0.25">
      <c r="A1042" s="95"/>
      <c r="B1042" s="45"/>
      <c r="C1042" s="39"/>
      <c r="D1042" s="45"/>
      <c r="E1042" s="144"/>
      <c r="F1042" s="98"/>
      <c r="G1042" s="99"/>
      <c r="H1042" s="150"/>
      <c r="I1042" s="144"/>
      <c r="J1042" s="86">
        <f t="shared" si="2"/>
        <v>0</v>
      </c>
      <c r="K1042" s="44"/>
    </row>
    <row r="1043" spans="1:11" x14ac:dyDescent="0.25">
      <c r="A1043" s="95"/>
      <c r="B1043" s="100"/>
      <c r="C1043" s="39"/>
      <c r="D1043" s="45"/>
      <c r="E1043" s="144"/>
      <c r="F1043" s="98"/>
      <c r="G1043" s="99"/>
      <c r="H1043" s="150"/>
      <c r="I1043" s="144"/>
      <c r="J1043" s="86">
        <f t="shared" si="2"/>
        <v>0</v>
      </c>
      <c r="K1043" s="44"/>
    </row>
    <row r="1044" spans="1:11" x14ac:dyDescent="0.25">
      <c r="A1044" s="95"/>
      <c r="B1044" s="45"/>
      <c r="C1044" s="46"/>
      <c r="D1044" s="47"/>
      <c r="E1044" s="44"/>
      <c r="F1044" s="118"/>
      <c r="G1044" s="85"/>
      <c r="H1044" s="102"/>
      <c r="I1044" s="44"/>
      <c r="J1044" s="86">
        <f t="shared" si="2"/>
        <v>0</v>
      </c>
      <c r="K1044" s="44"/>
    </row>
    <row r="1045" spans="1:11" x14ac:dyDescent="0.25">
      <c r="A1045" s="95"/>
      <c r="B1045" s="100"/>
      <c r="C1045" s="39"/>
      <c r="D1045" s="100"/>
      <c r="E1045" s="44"/>
      <c r="F1045" s="84"/>
      <c r="G1045" s="85"/>
      <c r="H1045" s="102"/>
      <c r="I1045" s="53"/>
      <c r="J1045" s="86">
        <f t="shared" si="2"/>
        <v>0</v>
      </c>
      <c r="K1045" s="44"/>
    </row>
    <row r="1046" spans="1:11" x14ac:dyDescent="0.25">
      <c r="A1046" s="79"/>
      <c r="B1046" s="101"/>
      <c r="C1046" s="46"/>
      <c r="D1046" s="100"/>
      <c r="E1046" s="44"/>
      <c r="F1046" s="84"/>
      <c r="G1046" s="85"/>
      <c r="H1046" s="102"/>
      <c r="I1046" s="53"/>
      <c r="J1046" s="86">
        <f t="shared" si="2"/>
        <v>0</v>
      </c>
      <c r="K1046" s="44"/>
    </row>
    <row r="1047" spans="1:11" x14ac:dyDescent="0.25">
      <c r="A1047" s="95"/>
      <c r="B1047" s="100"/>
      <c r="C1047" s="46"/>
      <c r="D1047" s="100"/>
      <c r="E1047" s="44"/>
      <c r="F1047" s="84"/>
      <c r="G1047" s="85"/>
      <c r="H1047" s="102"/>
      <c r="I1047" s="53"/>
      <c r="J1047" s="86">
        <f t="shared" si="2"/>
        <v>0</v>
      </c>
      <c r="K1047" s="44"/>
    </row>
    <row r="1048" spans="1:11" x14ac:dyDescent="0.25">
      <c r="A1048" s="79"/>
      <c r="B1048" s="101"/>
      <c r="C1048" s="46"/>
      <c r="D1048" s="47"/>
      <c r="E1048" s="44"/>
      <c r="F1048" s="84"/>
      <c r="G1048" s="85"/>
      <c r="H1048" s="102"/>
      <c r="I1048" s="53"/>
      <c r="J1048" s="86">
        <f t="shared" si="2"/>
        <v>0</v>
      </c>
      <c r="K1048" s="44"/>
    </row>
    <row r="1049" spans="1:11" x14ac:dyDescent="0.25">
      <c r="A1049" s="95"/>
      <c r="B1049" s="100"/>
      <c r="C1049" s="46"/>
      <c r="D1049" s="100"/>
      <c r="E1049" s="44"/>
      <c r="F1049" s="84"/>
      <c r="G1049" s="85"/>
      <c r="H1049" s="102"/>
      <c r="I1049" s="53"/>
      <c r="J1049" s="86">
        <f t="shared" si="2"/>
        <v>0</v>
      </c>
      <c r="K1049" s="44"/>
    </row>
    <row r="1050" spans="1:11" x14ac:dyDescent="0.25">
      <c r="A1050" s="79"/>
      <c r="B1050" s="101"/>
      <c r="C1050" s="53"/>
      <c r="D1050" s="100"/>
      <c r="E1050" s="53"/>
      <c r="F1050" s="101"/>
      <c r="G1050" s="85"/>
      <c r="H1050" s="102"/>
      <c r="I1050" s="53"/>
      <c r="J1050" s="86">
        <f t="shared" si="2"/>
        <v>0</v>
      </c>
      <c r="K1050" s="44"/>
    </row>
    <row r="1051" spans="1:11" x14ac:dyDescent="0.25">
      <c r="A1051" s="95"/>
      <c r="B1051" s="100"/>
      <c r="C1051" s="147"/>
      <c r="D1051" s="100"/>
      <c r="E1051" s="44"/>
      <c r="F1051" s="84"/>
      <c r="G1051" s="85"/>
      <c r="H1051" s="102"/>
      <c r="I1051" s="44"/>
      <c r="J1051" s="86">
        <f t="shared" si="2"/>
        <v>0</v>
      </c>
      <c r="K1051" s="44"/>
    </row>
    <row r="1052" spans="1:11" x14ac:dyDescent="0.25">
      <c r="A1052" s="92"/>
      <c r="C1052" s="92"/>
      <c r="E1052" s="92"/>
      <c r="G1052" s="92"/>
      <c r="I1052" s="92"/>
      <c r="J1052" s="86">
        <f t="shared" si="2"/>
        <v>0</v>
      </c>
      <c r="K1052" s="92"/>
    </row>
    <row r="1053" spans="1:11" x14ac:dyDescent="0.25">
      <c r="A1053" s="79"/>
      <c r="B1053" s="199"/>
      <c r="C1053" s="87"/>
      <c r="D1053" s="200"/>
      <c r="E1053" s="83"/>
      <c r="F1053" s="201"/>
      <c r="G1053" s="197"/>
      <c r="H1053" s="199"/>
      <c r="I1053" s="197"/>
      <c r="J1053" s="86">
        <f t="shared" si="2"/>
        <v>0</v>
      </c>
      <c r="K1053" s="83"/>
    </row>
    <row r="1054" spans="1:11" x14ac:dyDescent="0.25">
      <c r="A1054" s="105"/>
      <c r="B1054" s="10"/>
      <c r="C1054" s="236"/>
      <c r="D1054" s="13"/>
      <c r="E1054" s="67"/>
      <c r="F1054" s="68"/>
      <c r="G1054" s="1960" t="s">
        <v>20</v>
      </c>
      <c r="H1054" s="1953"/>
      <c r="I1054" s="1961"/>
      <c r="J1054" s="106">
        <f>SUM(J1030:J1053)</f>
        <v>0</v>
      </c>
      <c r="K1054" s="23"/>
    </row>
    <row r="1055" spans="1:11" ht="15.75" x14ac:dyDescent="0.25">
      <c r="A1055" s="1923" t="s">
        <v>0</v>
      </c>
      <c r="B1055" s="1923"/>
      <c r="C1055" s="1923"/>
      <c r="D1055" s="1923"/>
      <c r="E1055" s="1923"/>
      <c r="F1055" s="1923"/>
      <c r="G1055" s="1923"/>
      <c r="H1055" s="1923"/>
      <c r="I1055" s="1923"/>
      <c r="J1055" s="1923"/>
      <c r="K1055" s="1923"/>
    </row>
    <row r="1056" spans="1:11" ht="15.75" x14ac:dyDescent="0.25">
      <c r="A1056" s="1"/>
      <c r="B1056" s="2"/>
      <c r="C1056" s="1924" t="s">
        <v>22</v>
      </c>
      <c r="D1056" s="1924"/>
      <c r="E1056" s="1924"/>
      <c r="F1056" s="1924"/>
      <c r="G1056" s="1924"/>
      <c r="H1056" s="1924"/>
      <c r="I1056" s="1924"/>
      <c r="J1056" s="3"/>
      <c r="K1056" s="2" t="s">
        <v>1</v>
      </c>
    </row>
    <row r="1057" spans="1:11" x14ac:dyDescent="0.25">
      <c r="A1057" s="1925"/>
      <c r="B1057" s="1925"/>
      <c r="C1057" s="1925"/>
      <c r="D1057" s="1925"/>
      <c r="E1057" s="1925"/>
      <c r="F1057" s="1925"/>
      <c r="G1057" s="1925"/>
      <c r="H1057" s="1925"/>
      <c r="I1057" s="1925"/>
      <c r="J1057" s="1925"/>
      <c r="K1057" s="1925"/>
    </row>
    <row r="1058" spans="1:11" ht="15.75" x14ac:dyDescent="0.25">
      <c r="A1058" s="1924" t="s">
        <v>196</v>
      </c>
      <c r="B1058" s="1924"/>
      <c r="C1058" s="1924"/>
      <c r="D1058" s="1924"/>
      <c r="E1058" s="1924"/>
      <c r="F1058" s="1924"/>
      <c r="G1058" s="1924"/>
      <c r="H1058" s="1924"/>
      <c r="I1058" s="1924"/>
      <c r="J1058" s="1924"/>
      <c r="K1058" s="1924"/>
    </row>
    <row r="1059" spans="1:11" x14ac:dyDescent="0.25">
      <c r="A1059" s="4"/>
      <c r="B1059" s="770"/>
      <c r="C1059" s="770"/>
      <c r="D1059" s="6"/>
      <c r="E1059" s="6"/>
      <c r="F1059" s="6"/>
      <c r="G1059" s="7"/>
      <c r="H1059" s="7"/>
      <c r="I1059" s="6"/>
      <c r="J1059" s="6"/>
      <c r="K1059" s="8"/>
    </row>
    <row r="1060" spans="1:11" x14ac:dyDescent="0.25">
      <c r="A1060" s="1926" t="s">
        <v>2</v>
      </c>
      <c r="B1060" s="1926"/>
      <c r="C1060" s="1926"/>
      <c r="D1060" s="1926"/>
      <c r="E1060" s="1926"/>
      <c r="F1060" s="1926"/>
      <c r="G1060" s="1926"/>
      <c r="H1060" s="1926"/>
      <c r="I1060" s="1926"/>
      <c r="J1060" s="1926"/>
      <c r="K1060" s="1926"/>
    </row>
    <row r="1061" spans="1:11" x14ac:dyDescent="0.25">
      <c r="A1061" s="9"/>
      <c r="B1061" s="10"/>
      <c r="C1061" s="11"/>
      <c r="D1061" s="12"/>
      <c r="E1061" s="12"/>
      <c r="F1061" s="13"/>
      <c r="G1061" s="14"/>
      <c r="H1061" s="14"/>
      <c r="I1061" s="12"/>
      <c r="J1061" s="12"/>
      <c r="K1061" s="11"/>
    </row>
    <row r="1062" spans="1:11" x14ac:dyDescent="0.25">
      <c r="A1062" s="15" t="s">
        <v>3</v>
      </c>
      <c r="B1062" s="16" t="s">
        <v>4</v>
      </c>
      <c r="C1062" s="17" t="s">
        <v>5</v>
      </c>
      <c r="D1062" s="16" t="s">
        <v>6</v>
      </c>
      <c r="E1062" s="16" t="s">
        <v>7</v>
      </c>
      <c r="F1062" s="16" t="s">
        <v>8</v>
      </c>
      <c r="G1062" s="18" t="s">
        <v>9</v>
      </c>
      <c r="H1062" s="18" t="s">
        <v>10</v>
      </c>
      <c r="I1062" s="19" t="s">
        <v>11</v>
      </c>
      <c r="J1062" s="20" t="s">
        <v>12</v>
      </c>
      <c r="K1062" s="17" t="s">
        <v>13</v>
      </c>
    </row>
    <row r="1063" spans="1:11" x14ac:dyDescent="0.25">
      <c r="A1063" s="139"/>
      <c r="B1063" s="22"/>
      <c r="C1063" s="44"/>
      <c r="D1063" s="24" t="s">
        <v>14</v>
      </c>
      <c r="E1063" s="140" t="s">
        <v>15</v>
      </c>
      <c r="F1063" s="24" t="s">
        <v>16</v>
      </c>
      <c r="G1063" s="25" t="s">
        <v>17</v>
      </c>
      <c r="H1063" s="26" t="s">
        <v>18</v>
      </c>
      <c r="I1063" s="17" t="s">
        <v>19</v>
      </c>
      <c r="J1063" s="24" t="s">
        <v>16</v>
      </c>
      <c r="K1063" s="44"/>
    </row>
    <row r="1064" spans="1:11" x14ac:dyDescent="0.25">
      <c r="A1064" s="775"/>
      <c r="B1064" s="632"/>
      <c r="C1064" s="631"/>
      <c r="D1064" s="632"/>
      <c r="E1064" s="631"/>
      <c r="F1064" s="32"/>
      <c r="G1064" s="1949" t="s">
        <v>353</v>
      </c>
      <c r="H1064" s="1950"/>
      <c r="I1064" s="1951"/>
      <c r="J1064" s="774"/>
      <c r="K1064" s="634"/>
    </row>
    <row r="1065" spans="1:11" x14ac:dyDescent="0.25">
      <c r="A1065" s="79"/>
      <c r="B1065" s="100"/>
      <c r="C1065" s="39"/>
      <c r="D1065" s="45"/>
      <c r="E1065" s="144"/>
      <c r="F1065" s="98"/>
      <c r="G1065" s="99"/>
      <c r="H1065" s="150"/>
      <c r="I1065" s="144"/>
      <c r="J1065" s="86">
        <f t="shared" ref="J1065:J1087" si="3">H1065*F1065</f>
        <v>0</v>
      </c>
      <c r="K1065" s="44"/>
    </row>
    <row r="1066" spans="1:11" x14ac:dyDescent="0.25">
      <c r="A1066" s="92"/>
      <c r="C1066" s="92"/>
      <c r="E1066" s="92"/>
      <c r="G1066" s="92"/>
      <c r="I1066" s="92"/>
      <c r="J1066" s="86">
        <f t="shared" si="3"/>
        <v>0</v>
      </c>
      <c r="K1066" s="92"/>
    </row>
    <row r="1067" spans="1:11" x14ac:dyDescent="0.25">
      <c r="A1067" s="79"/>
      <c r="B1067" s="100"/>
      <c r="C1067" s="39"/>
      <c r="D1067" s="45"/>
      <c r="E1067" s="144"/>
      <c r="F1067" s="98"/>
      <c r="G1067" s="99"/>
      <c r="H1067" s="150"/>
      <c r="I1067" s="144"/>
      <c r="J1067" s="86">
        <f t="shared" si="3"/>
        <v>0</v>
      </c>
      <c r="K1067" s="44"/>
    </row>
    <row r="1068" spans="1:11" x14ac:dyDescent="0.25">
      <c r="A1068" s="92"/>
      <c r="C1068" s="92"/>
      <c r="E1068" s="92"/>
      <c r="G1068" s="92"/>
      <c r="I1068" s="92"/>
      <c r="J1068" s="86">
        <f t="shared" si="3"/>
        <v>0</v>
      </c>
      <c r="K1068" s="92"/>
    </row>
    <row r="1069" spans="1:11" x14ac:dyDescent="0.25">
      <c r="A1069" s="79"/>
      <c r="B1069" s="100"/>
      <c r="C1069" s="39"/>
      <c r="D1069" s="45"/>
      <c r="E1069" s="144"/>
      <c r="F1069" s="98"/>
      <c r="G1069" s="99"/>
      <c r="H1069" s="150"/>
      <c r="I1069" s="144"/>
      <c r="J1069" s="86">
        <f t="shared" si="3"/>
        <v>0</v>
      </c>
      <c r="K1069" s="44"/>
    </row>
    <row r="1070" spans="1:11" x14ac:dyDescent="0.25">
      <c r="A1070" s="776"/>
      <c r="B1070" s="199"/>
      <c r="C1070" s="769"/>
      <c r="D1070" s="635"/>
      <c r="E1070" s="83"/>
      <c r="F1070" s="201"/>
      <c r="G1070" s="83"/>
      <c r="H1070" s="199"/>
      <c r="I1070" s="769"/>
      <c r="J1070" s="86">
        <f t="shared" si="3"/>
        <v>0</v>
      </c>
      <c r="K1070" s="83"/>
    </row>
    <row r="1071" spans="1:11" x14ac:dyDescent="0.25">
      <c r="A1071" s="79"/>
      <c r="B1071" s="199"/>
      <c r="C1071" s="769"/>
      <c r="D1071" s="635"/>
      <c r="E1071" s="83"/>
      <c r="F1071" s="201"/>
      <c r="G1071" s="83"/>
      <c r="H1071" s="199"/>
      <c r="I1071" s="769"/>
      <c r="J1071" s="86">
        <f t="shared" si="3"/>
        <v>0</v>
      </c>
      <c r="K1071" s="83"/>
    </row>
    <row r="1072" spans="1:11" x14ac:dyDescent="0.25">
      <c r="A1072" s="776"/>
      <c r="B1072" s="199"/>
      <c r="C1072" s="769"/>
      <c r="D1072" s="635"/>
      <c r="E1072" s="83"/>
      <c r="F1072" s="201"/>
      <c r="G1072" s="83"/>
      <c r="H1072" s="199"/>
      <c r="I1072" s="769"/>
      <c r="J1072" s="86">
        <f t="shared" si="3"/>
        <v>0</v>
      </c>
      <c r="K1072" s="769"/>
    </row>
    <row r="1073" spans="1:11" x14ac:dyDescent="0.25">
      <c r="A1073" s="95"/>
      <c r="B1073" s="100"/>
      <c r="C1073" s="39"/>
      <c r="D1073" s="100"/>
      <c r="E1073" s="144"/>
      <c r="F1073" s="98"/>
      <c r="G1073" s="99"/>
      <c r="H1073" s="150"/>
      <c r="I1073" s="144"/>
      <c r="J1073" s="86">
        <f t="shared" si="3"/>
        <v>0</v>
      </c>
      <c r="K1073" s="44"/>
    </row>
    <row r="1074" spans="1:11" x14ac:dyDescent="0.25">
      <c r="A1074" s="95"/>
      <c r="B1074" s="45"/>
      <c r="C1074" s="39"/>
      <c r="D1074" s="45"/>
      <c r="E1074" s="144"/>
      <c r="F1074" s="98"/>
      <c r="G1074" s="99"/>
      <c r="H1074" s="150"/>
      <c r="I1074" s="144"/>
      <c r="J1074" s="86">
        <f t="shared" si="3"/>
        <v>0</v>
      </c>
      <c r="K1074" s="44"/>
    </row>
    <row r="1075" spans="1:11" x14ac:dyDescent="0.25">
      <c r="A1075" s="95"/>
      <c r="B1075" s="100"/>
      <c r="C1075" s="39"/>
      <c r="D1075" s="45"/>
      <c r="E1075" s="144"/>
      <c r="F1075" s="98"/>
      <c r="G1075" s="99"/>
      <c r="H1075" s="150"/>
      <c r="I1075" s="144"/>
      <c r="J1075" s="86">
        <f t="shared" si="3"/>
        <v>0</v>
      </c>
      <c r="K1075" s="44"/>
    </row>
    <row r="1076" spans="1:11" x14ac:dyDescent="0.25">
      <c r="A1076" s="95"/>
      <c r="B1076" s="45"/>
      <c r="C1076" s="39"/>
      <c r="D1076" s="45"/>
      <c r="E1076" s="144"/>
      <c r="F1076" s="98"/>
      <c r="G1076" s="99"/>
      <c r="H1076" s="150"/>
      <c r="I1076" s="144"/>
      <c r="J1076" s="86">
        <f t="shared" si="3"/>
        <v>0</v>
      </c>
      <c r="K1076" s="44"/>
    </row>
    <row r="1077" spans="1:11" x14ac:dyDescent="0.25">
      <c r="A1077" s="95"/>
      <c r="B1077" s="100"/>
      <c r="C1077" s="39"/>
      <c r="D1077" s="45"/>
      <c r="E1077" s="144"/>
      <c r="F1077" s="98"/>
      <c r="G1077" s="99"/>
      <c r="H1077" s="150"/>
      <c r="I1077" s="144"/>
      <c r="J1077" s="86">
        <f t="shared" si="3"/>
        <v>0</v>
      </c>
      <c r="K1077" s="44"/>
    </row>
    <row r="1078" spans="1:11" x14ac:dyDescent="0.25">
      <c r="A1078" s="95"/>
      <c r="B1078" s="45"/>
      <c r="C1078" s="46"/>
      <c r="D1078" s="47"/>
      <c r="E1078" s="44"/>
      <c r="F1078" s="118"/>
      <c r="G1078" s="85"/>
      <c r="H1078" s="102"/>
      <c r="I1078" s="44"/>
      <c r="J1078" s="86">
        <f t="shared" si="3"/>
        <v>0</v>
      </c>
      <c r="K1078" s="44"/>
    </row>
    <row r="1079" spans="1:11" x14ac:dyDescent="0.25">
      <c r="A1079" s="95"/>
      <c r="B1079" s="100"/>
      <c r="C1079" s="39"/>
      <c r="D1079" s="100"/>
      <c r="E1079" s="44"/>
      <c r="F1079" s="84"/>
      <c r="G1079" s="85"/>
      <c r="H1079" s="102"/>
      <c r="I1079" s="53"/>
      <c r="J1079" s="86">
        <f t="shared" si="3"/>
        <v>0</v>
      </c>
      <c r="K1079" s="44"/>
    </row>
    <row r="1080" spans="1:11" x14ac:dyDescent="0.25">
      <c r="A1080" s="79"/>
      <c r="B1080" s="101"/>
      <c r="C1080" s="46"/>
      <c r="D1080" s="100"/>
      <c r="E1080" s="44"/>
      <c r="F1080" s="84"/>
      <c r="G1080" s="85"/>
      <c r="H1080" s="102"/>
      <c r="I1080" s="53"/>
      <c r="J1080" s="86">
        <f t="shared" si="3"/>
        <v>0</v>
      </c>
      <c r="K1080" s="44"/>
    </row>
    <row r="1081" spans="1:11" x14ac:dyDescent="0.25">
      <c r="A1081" s="95"/>
      <c r="B1081" s="100"/>
      <c r="C1081" s="46"/>
      <c r="D1081" s="100"/>
      <c r="E1081" s="44"/>
      <c r="F1081" s="84"/>
      <c r="G1081" s="85"/>
      <c r="H1081" s="102"/>
      <c r="I1081" s="53"/>
      <c r="J1081" s="86">
        <f t="shared" si="3"/>
        <v>0</v>
      </c>
      <c r="K1081" s="44"/>
    </row>
    <row r="1082" spans="1:11" x14ac:dyDescent="0.25">
      <c r="A1082" s="79"/>
      <c r="B1082" s="101"/>
      <c r="C1082" s="46"/>
      <c r="D1082" s="47"/>
      <c r="E1082" s="44"/>
      <c r="F1082" s="84"/>
      <c r="G1082" s="85"/>
      <c r="H1082" s="102"/>
      <c r="I1082" s="53"/>
      <c r="J1082" s="86">
        <f t="shared" si="3"/>
        <v>0</v>
      </c>
      <c r="K1082" s="44"/>
    </row>
    <row r="1083" spans="1:11" x14ac:dyDescent="0.25">
      <c r="A1083" s="95"/>
      <c r="B1083" s="100"/>
      <c r="C1083" s="46"/>
      <c r="D1083" s="100"/>
      <c r="E1083" s="44"/>
      <c r="F1083" s="84"/>
      <c r="G1083" s="85"/>
      <c r="H1083" s="102"/>
      <c r="I1083" s="53"/>
      <c r="J1083" s="86">
        <f t="shared" si="3"/>
        <v>0</v>
      </c>
      <c r="K1083" s="44"/>
    </row>
    <row r="1084" spans="1:11" x14ac:dyDescent="0.25">
      <c r="A1084" s="79"/>
      <c r="B1084" s="101"/>
      <c r="C1084" s="53"/>
      <c r="D1084" s="100"/>
      <c r="E1084" s="53"/>
      <c r="F1084" s="101"/>
      <c r="G1084" s="85"/>
      <c r="H1084" s="102"/>
      <c r="I1084" s="53"/>
      <c r="J1084" s="86">
        <f t="shared" si="3"/>
        <v>0</v>
      </c>
      <c r="K1084" s="44"/>
    </row>
    <row r="1085" spans="1:11" x14ac:dyDescent="0.25">
      <c r="A1085" s="95"/>
      <c r="B1085" s="100"/>
      <c r="C1085" s="147"/>
      <c r="D1085" s="100"/>
      <c r="E1085" s="44"/>
      <c r="F1085" s="84"/>
      <c r="G1085" s="85"/>
      <c r="H1085" s="102"/>
      <c r="I1085" s="44"/>
      <c r="J1085" s="86">
        <f t="shared" si="3"/>
        <v>0</v>
      </c>
      <c r="K1085" s="44"/>
    </row>
    <row r="1086" spans="1:11" x14ac:dyDescent="0.25">
      <c r="A1086" s="92"/>
      <c r="C1086" s="92"/>
      <c r="E1086" s="92"/>
      <c r="G1086" s="92"/>
      <c r="I1086" s="92"/>
      <c r="J1086" s="86">
        <f t="shared" si="3"/>
        <v>0</v>
      </c>
      <c r="K1086" s="92"/>
    </row>
    <row r="1087" spans="1:11" x14ac:dyDescent="0.25">
      <c r="A1087" s="79"/>
      <c r="B1087" s="199"/>
      <c r="C1087" s="87"/>
      <c r="D1087" s="200"/>
      <c r="E1087" s="83"/>
      <c r="F1087" s="201"/>
      <c r="G1087" s="197"/>
      <c r="H1087" s="199"/>
      <c r="I1087" s="197"/>
      <c r="J1087" s="86">
        <f t="shared" si="3"/>
        <v>0</v>
      </c>
      <c r="K1087" s="83"/>
    </row>
    <row r="1088" spans="1:11" x14ac:dyDescent="0.25">
      <c r="A1088" s="105"/>
      <c r="B1088" s="10"/>
      <c r="C1088" s="236"/>
      <c r="D1088" s="13"/>
      <c r="E1088" s="67"/>
      <c r="F1088" s="68"/>
      <c r="G1088" s="1960" t="s">
        <v>20</v>
      </c>
      <c r="H1088" s="1953"/>
      <c r="I1088" s="1961"/>
      <c r="J1088" s="106">
        <f>SUM(J1064:J1087)</f>
        <v>0</v>
      </c>
      <c r="K1088" s="23"/>
    </row>
    <row r="1089" spans="1:11" ht="15.75" x14ac:dyDescent="0.25">
      <c r="A1089" s="1923" t="s">
        <v>0</v>
      </c>
      <c r="B1089" s="1923"/>
      <c r="C1089" s="1923"/>
      <c r="D1089" s="1923"/>
      <c r="E1089" s="1923"/>
      <c r="F1089" s="1923"/>
      <c r="G1089" s="1923"/>
      <c r="H1089" s="1923"/>
      <c r="I1089" s="1923"/>
      <c r="J1089" s="1923"/>
      <c r="K1089" s="1923"/>
    </row>
    <row r="1090" spans="1:11" ht="15.75" x14ac:dyDescent="0.25">
      <c r="A1090" s="1"/>
      <c r="B1090" s="2"/>
      <c r="C1090" s="1924" t="s">
        <v>22</v>
      </c>
      <c r="D1090" s="1924"/>
      <c r="E1090" s="1924"/>
      <c r="F1090" s="1924"/>
      <c r="G1090" s="1924"/>
      <c r="H1090" s="1924"/>
      <c r="I1090" s="1924"/>
      <c r="J1090" s="3"/>
      <c r="K1090" s="2" t="s">
        <v>1</v>
      </c>
    </row>
    <row r="1091" spans="1:11" x14ac:dyDescent="0.25">
      <c r="A1091" s="1925"/>
      <c r="B1091" s="1925"/>
      <c r="C1091" s="1925"/>
      <c r="D1091" s="1925"/>
      <c r="E1091" s="1925"/>
      <c r="F1091" s="1925"/>
      <c r="G1091" s="1925"/>
      <c r="H1091" s="1925"/>
      <c r="I1091" s="1925"/>
      <c r="J1091" s="1925"/>
      <c r="K1091" s="1925"/>
    </row>
    <row r="1092" spans="1:11" ht="15.75" x14ac:dyDescent="0.25">
      <c r="A1092" s="1924" t="s">
        <v>196</v>
      </c>
      <c r="B1092" s="1924"/>
      <c r="C1092" s="1924"/>
      <c r="D1092" s="1924"/>
      <c r="E1092" s="1924"/>
      <c r="F1092" s="1924"/>
      <c r="G1092" s="1924"/>
      <c r="H1092" s="1924"/>
      <c r="I1092" s="1924"/>
      <c r="J1092" s="1924"/>
      <c r="K1092" s="1924"/>
    </row>
    <row r="1093" spans="1:11" x14ac:dyDescent="0.25">
      <c r="A1093" s="4"/>
      <c r="B1093" s="770"/>
      <c r="C1093" s="770"/>
      <c r="D1093" s="6"/>
      <c r="E1093" s="6"/>
      <c r="F1093" s="6"/>
      <c r="G1093" s="7"/>
      <c r="H1093" s="7"/>
      <c r="I1093" s="6"/>
      <c r="J1093" s="6"/>
      <c r="K1093" s="8"/>
    </row>
    <row r="1094" spans="1:11" x14ac:dyDescent="0.25">
      <c r="A1094" s="1926" t="s">
        <v>2</v>
      </c>
      <c r="B1094" s="1926"/>
      <c r="C1094" s="1926"/>
      <c r="D1094" s="1926"/>
      <c r="E1094" s="1926"/>
      <c r="F1094" s="1926"/>
      <c r="G1094" s="1926"/>
      <c r="H1094" s="1926"/>
      <c r="I1094" s="1926"/>
      <c r="J1094" s="1926"/>
      <c r="K1094" s="1926"/>
    </row>
    <row r="1095" spans="1:11" x14ac:dyDescent="0.25">
      <c r="A1095" s="9"/>
      <c r="B1095" s="10"/>
      <c r="C1095" s="11"/>
      <c r="D1095" s="12"/>
      <c r="E1095" s="12"/>
      <c r="F1095" s="13"/>
      <c r="G1095" s="14"/>
      <c r="H1095" s="14"/>
      <c r="I1095" s="12"/>
      <c r="J1095" s="12"/>
      <c r="K1095" s="11"/>
    </row>
    <row r="1096" spans="1:11" x14ac:dyDescent="0.25">
      <c r="A1096" s="15" t="s">
        <v>3</v>
      </c>
      <c r="B1096" s="16" t="s">
        <v>4</v>
      </c>
      <c r="C1096" s="17" t="s">
        <v>5</v>
      </c>
      <c r="D1096" s="16" t="s">
        <v>6</v>
      </c>
      <c r="E1096" s="16" t="s">
        <v>7</v>
      </c>
      <c r="F1096" s="16" t="s">
        <v>8</v>
      </c>
      <c r="G1096" s="18" t="s">
        <v>9</v>
      </c>
      <c r="H1096" s="18" t="s">
        <v>10</v>
      </c>
      <c r="I1096" s="19" t="s">
        <v>11</v>
      </c>
      <c r="J1096" s="20" t="s">
        <v>12</v>
      </c>
      <c r="K1096" s="17" t="s">
        <v>13</v>
      </c>
    </row>
    <row r="1097" spans="1:11" x14ac:dyDescent="0.25">
      <c r="A1097" s="139"/>
      <c r="B1097" s="22"/>
      <c r="C1097" s="44"/>
      <c r="D1097" s="24" t="s">
        <v>14</v>
      </c>
      <c r="E1097" s="140" t="s">
        <v>15</v>
      </c>
      <c r="F1097" s="24" t="s">
        <v>16</v>
      </c>
      <c r="G1097" s="25" t="s">
        <v>17</v>
      </c>
      <c r="H1097" s="26" t="s">
        <v>18</v>
      </c>
      <c r="I1097" s="17" t="s">
        <v>19</v>
      </c>
      <c r="J1097" s="24" t="s">
        <v>16</v>
      </c>
      <c r="K1097" s="44"/>
    </row>
    <row r="1098" spans="1:11" x14ac:dyDescent="0.25">
      <c r="A1098" s="775"/>
      <c r="B1098" s="632"/>
      <c r="C1098" s="631"/>
      <c r="D1098" s="632"/>
      <c r="E1098" s="631"/>
      <c r="F1098" s="32"/>
      <c r="G1098" s="1949" t="s">
        <v>353</v>
      </c>
      <c r="H1098" s="1950"/>
      <c r="I1098" s="1951"/>
      <c r="J1098" s="774"/>
      <c r="K1098" s="634"/>
    </row>
    <row r="1099" spans="1:11" x14ac:dyDescent="0.25">
      <c r="A1099" s="79"/>
      <c r="B1099" s="100"/>
      <c r="C1099" s="39"/>
      <c r="D1099" s="45"/>
      <c r="E1099" s="144"/>
      <c r="F1099" s="98"/>
      <c r="G1099" s="99"/>
      <c r="H1099" s="150"/>
      <c r="I1099" s="144"/>
      <c r="J1099" s="86">
        <f t="shared" ref="J1099:J1121" si="4">H1099*F1099</f>
        <v>0</v>
      </c>
      <c r="K1099" s="44"/>
    </row>
    <row r="1100" spans="1:11" x14ac:dyDescent="0.25">
      <c r="A1100" s="92"/>
      <c r="C1100" s="92"/>
      <c r="E1100" s="92"/>
      <c r="G1100" s="92"/>
      <c r="I1100" s="92"/>
      <c r="J1100" s="86">
        <f t="shared" si="4"/>
        <v>0</v>
      </c>
      <c r="K1100" s="92"/>
    </row>
    <row r="1101" spans="1:11" x14ac:dyDescent="0.25">
      <c r="A1101" s="79"/>
      <c r="B1101" s="100"/>
      <c r="C1101" s="39"/>
      <c r="D1101" s="45"/>
      <c r="E1101" s="144"/>
      <c r="F1101" s="98"/>
      <c r="G1101" s="99"/>
      <c r="H1101" s="150"/>
      <c r="I1101" s="144"/>
      <c r="J1101" s="86">
        <f t="shared" si="4"/>
        <v>0</v>
      </c>
      <c r="K1101" s="44"/>
    </row>
    <row r="1102" spans="1:11" x14ac:dyDescent="0.25">
      <c r="A1102" s="92"/>
      <c r="C1102" s="92"/>
      <c r="E1102" s="92"/>
      <c r="G1102" s="92"/>
      <c r="I1102" s="92"/>
      <c r="J1102" s="86">
        <f t="shared" si="4"/>
        <v>0</v>
      </c>
      <c r="K1102" s="92"/>
    </row>
    <row r="1103" spans="1:11" x14ac:dyDescent="0.25">
      <c r="A1103" s="79"/>
      <c r="B1103" s="100"/>
      <c r="C1103" s="39"/>
      <c r="D1103" s="45"/>
      <c r="E1103" s="144"/>
      <c r="F1103" s="98"/>
      <c r="G1103" s="99"/>
      <c r="H1103" s="150"/>
      <c r="I1103" s="144"/>
      <c r="J1103" s="86">
        <f t="shared" si="4"/>
        <v>0</v>
      </c>
      <c r="K1103" s="44"/>
    </row>
    <row r="1104" spans="1:11" x14ac:dyDescent="0.25">
      <c r="A1104" s="776"/>
      <c r="B1104" s="199"/>
      <c r="C1104" s="769"/>
      <c r="D1104" s="635"/>
      <c r="E1104" s="83"/>
      <c r="F1104" s="201"/>
      <c r="G1104" s="83"/>
      <c r="H1104" s="199"/>
      <c r="I1104" s="769"/>
      <c r="J1104" s="86">
        <f t="shared" si="4"/>
        <v>0</v>
      </c>
      <c r="K1104" s="83"/>
    </row>
    <row r="1105" spans="1:11" x14ac:dyDescent="0.25">
      <c r="A1105" s="79"/>
      <c r="B1105" s="199"/>
      <c r="C1105" s="769"/>
      <c r="D1105" s="635"/>
      <c r="E1105" s="83"/>
      <c r="F1105" s="201"/>
      <c r="G1105" s="83"/>
      <c r="H1105" s="199"/>
      <c r="I1105" s="769"/>
      <c r="J1105" s="86">
        <f t="shared" si="4"/>
        <v>0</v>
      </c>
      <c r="K1105" s="83"/>
    </row>
    <row r="1106" spans="1:11" x14ac:dyDescent="0.25">
      <c r="A1106" s="776"/>
      <c r="B1106" s="199"/>
      <c r="C1106" s="769"/>
      <c r="D1106" s="635"/>
      <c r="E1106" s="83"/>
      <c r="F1106" s="201"/>
      <c r="G1106" s="83"/>
      <c r="H1106" s="199"/>
      <c r="I1106" s="769"/>
      <c r="J1106" s="86">
        <f t="shared" si="4"/>
        <v>0</v>
      </c>
      <c r="K1106" s="769"/>
    </row>
    <row r="1107" spans="1:11" x14ac:dyDescent="0.25">
      <c r="A1107" s="95"/>
      <c r="B1107" s="100"/>
      <c r="C1107" s="39"/>
      <c r="D1107" s="100"/>
      <c r="E1107" s="144"/>
      <c r="F1107" s="98"/>
      <c r="G1107" s="99"/>
      <c r="H1107" s="150"/>
      <c r="I1107" s="144"/>
      <c r="J1107" s="86">
        <f t="shared" si="4"/>
        <v>0</v>
      </c>
      <c r="K1107" s="44"/>
    </row>
    <row r="1108" spans="1:11" x14ac:dyDescent="0.25">
      <c r="A1108" s="95"/>
      <c r="B1108" s="45"/>
      <c r="C1108" s="39"/>
      <c r="D1108" s="45"/>
      <c r="E1108" s="144"/>
      <c r="F1108" s="98"/>
      <c r="G1108" s="99"/>
      <c r="H1108" s="150"/>
      <c r="I1108" s="144"/>
      <c r="J1108" s="86">
        <f t="shared" si="4"/>
        <v>0</v>
      </c>
      <c r="K1108" s="44"/>
    </row>
    <row r="1109" spans="1:11" x14ac:dyDescent="0.25">
      <c r="A1109" s="95"/>
      <c r="B1109" s="100"/>
      <c r="C1109" s="39"/>
      <c r="D1109" s="45"/>
      <c r="E1109" s="144"/>
      <c r="F1109" s="98"/>
      <c r="G1109" s="99"/>
      <c r="H1109" s="150"/>
      <c r="I1109" s="144"/>
      <c r="J1109" s="86">
        <f t="shared" si="4"/>
        <v>0</v>
      </c>
      <c r="K1109" s="44"/>
    </row>
    <row r="1110" spans="1:11" x14ac:dyDescent="0.25">
      <c r="A1110" s="95"/>
      <c r="B1110" s="45"/>
      <c r="C1110" s="39"/>
      <c r="D1110" s="45"/>
      <c r="E1110" s="144"/>
      <c r="F1110" s="98"/>
      <c r="G1110" s="99"/>
      <c r="H1110" s="150"/>
      <c r="I1110" s="144"/>
      <c r="J1110" s="86">
        <f t="shared" si="4"/>
        <v>0</v>
      </c>
      <c r="K1110" s="44"/>
    </row>
    <row r="1111" spans="1:11" x14ac:dyDescent="0.25">
      <c r="A1111" s="95"/>
      <c r="B1111" s="100"/>
      <c r="C1111" s="39"/>
      <c r="D1111" s="45"/>
      <c r="E1111" s="144"/>
      <c r="F1111" s="98"/>
      <c r="G1111" s="99"/>
      <c r="H1111" s="150"/>
      <c r="I1111" s="144"/>
      <c r="J1111" s="86">
        <f t="shared" si="4"/>
        <v>0</v>
      </c>
      <c r="K1111" s="44"/>
    </row>
    <row r="1112" spans="1:11" x14ac:dyDescent="0.25">
      <c r="A1112" s="95"/>
      <c r="B1112" s="45"/>
      <c r="C1112" s="46"/>
      <c r="D1112" s="47"/>
      <c r="E1112" s="44"/>
      <c r="F1112" s="118"/>
      <c r="G1112" s="85"/>
      <c r="H1112" s="102"/>
      <c r="I1112" s="44"/>
      <c r="J1112" s="86">
        <f t="shared" si="4"/>
        <v>0</v>
      </c>
      <c r="K1112" s="44"/>
    </row>
    <row r="1113" spans="1:11" x14ac:dyDescent="0.25">
      <c r="A1113" s="95"/>
      <c r="B1113" s="100"/>
      <c r="C1113" s="39"/>
      <c r="D1113" s="100"/>
      <c r="E1113" s="44"/>
      <c r="F1113" s="84"/>
      <c r="G1113" s="85"/>
      <c r="H1113" s="102"/>
      <c r="I1113" s="53"/>
      <c r="J1113" s="86">
        <f t="shared" si="4"/>
        <v>0</v>
      </c>
      <c r="K1113" s="44"/>
    </row>
    <row r="1114" spans="1:11" x14ac:dyDescent="0.25">
      <c r="A1114" s="79"/>
      <c r="B1114" s="101"/>
      <c r="C1114" s="46"/>
      <c r="D1114" s="100"/>
      <c r="E1114" s="44"/>
      <c r="F1114" s="84"/>
      <c r="G1114" s="85"/>
      <c r="H1114" s="102"/>
      <c r="I1114" s="53"/>
      <c r="J1114" s="86">
        <f t="shared" si="4"/>
        <v>0</v>
      </c>
      <c r="K1114" s="44"/>
    </row>
    <row r="1115" spans="1:11" x14ac:dyDescent="0.25">
      <c r="A1115" s="95"/>
      <c r="B1115" s="100"/>
      <c r="C1115" s="46"/>
      <c r="D1115" s="100"/>
      <c r="E1115" s="44"/>
      <c r="F1115" s="84"/>
      <c r="G1115" s="85"/>
      <c r="H1115" s="102"/>
      <c r="I1115" s="53"/>
      <c r="J1115" s="86">
        <f t="shared" si="4"/>
        <v>0</v>
      </c>
      <c r="K1115" s="44"/>
    </row>
    <row r="1116" spans="1:11" x14ac:dyDescent="0.25">
      <c r="A1116" s="79"/>
      <c r="B1116" s="101"/>
      <c r="C1116" s="46"/>
      <c r="D1116" s="47"/>
      <c r="E1116" s="44"/>
      <c r="F1116" s="84"/>
      <c r="G1116" s="85"/>
      <c r="H1116" s="102"/>
      <c r="I1116" s="53"/>
      <c r="J1116" s="86">
        <f t="shared" si="4"/>
        <v>0</v>
      </c>
      <c r="K1116" s="44"/>
    </row>
    <row r="1117" spans="1:11" x14ac:dyDescent="0.25">
      <c r="A1117" s="95"/>
      <c r="B1117" s="100"/>
      <c r="C1117" s="46"/>
      <c r="D1117" s="100"/>
      <c r="E1117" s="44"/>
      <c r="F1117" s="84"/>
      <c r="G1117" s="85"/>
      <c r="H1117" s="102"/>
      <c r="I1117" s="53"/>
      <c r="J1117" s="86">
        <f t="shared" si="4"/>
        <v>0</v>
      </c>
      <c r="K1117" s="44"/>
    </row>
    <row r="1118" spans="1:11" x14ac:dyDescent="0.25">
      <c r="A1118" s="79"/>
      <c r="B1118" s="101"/>
      <c r="C1118" s="53"/>
      <c r="D1118" s="100"/>
      <c r="E1118" s="53"/>
      <c r="F1118" s="101"/>
      <c r="G1118" s="85"/>
      <c r="H1118" s="102"/>
      <c r="I1118" s="53"/>
      <c r="J1118" s="86">
        <f t="shared" si="4"/>
        <v>0</v>
      </c>
      <c r="K1118" s="44"/>
    </row>
    <row r="1119" spans="1:11" x14ac:dyDescent="0.25">
      <c r="A1119" s="95"/>
      <c r="B1119" s="100"/>
      <c r="C1119" s="147"/>
      <c r="D1119" s="100"/>
      <c r="E1119" s="44"/>
      <c r="F1119" s="84"/>
      <c r="G1119" s="85"/>
      <c r="H1119" s="102"/>
      <c r="I1119" s="44"/>
      <c r="J1119" s="86">
        <f t="shared" si="4"/>
        <v>0</v>
      </c>
      <c r="K1119" s="44"/>
    </row>
    <row r="1120" spans="1:11" x14ac:dyDescent="0.25">
      <c r="A1120" s="92"/>
      <c r="C1120" s="92"/>
      <c r="E1120" s="92"/>
      <c r="G1120" s="92"/>
      <c r="I1120" s="92"/>
      <c r="J1120" s="86">
        <f t="shared" si="4"/>
        <v>0</v>
      </c>
      <c r="K1120" s="92"/>
    </row>
    <row r="1121" spans="1:11" x14ac:dyDescent="0.25">
      <c r="A1121" s="79"/>
      <c r="B1121" s="199"/>
      <c r="C1121" s="87"/>
      <c r="D1121" s="200"/>
      <c r="E1121" s="83"/>
      <c r="F1121" s="201"/>
      <c r="G1121" s="197"/>
      <c r="H1121" s="199"/>
      <c r="I1121" s="197"/>
      <c r="J1121" s="86">
        <f t="shared" si="4"/>
        <v>0</v>
      </c>
      <c r="K1121" s="83"/>
    </row>
    <row r="1122" spans="1:11" x14ac:dyDescent="0.25">
      <c r="A1122" s="105"/>
      <c r="B1122" s="10"/>
      <c r="C1122" s="236"/>
      <c r="D1122" s="13"/>
      <c r="E1122" s="67"/>
      <c r="F1122" s="68"/>
      <c r="G1122" s="1960" t="s">
        <v>20</v>
      </c>
      <c r="H1122" s="1953"/>
      <c r="I1122" s="1961"/>
      <c r="J1122" s="106">
        <f>SUM(J1098:J1121)</f>
        <v>0</v>
      </c>
      <c r="K1122" s="23"/>
    </row>
    <row r="1123" spans="1:11" ht="15.75" x14ac:dyDescent="0.25">
      <c r="A1123" s="1923" t="s">
        <v>0</v>
      </c>
      <c r="B1123" s="1923"/>
      <c r="C1123" s="1923"/>
      <c r="D1123" s="1923"/>
      <c r="E1123" s="1923"/>
      <c r="F1123" s="1923"/>
      <c r="G1123" s="1923"/>
      <c r="H1123" s="1923"/>
      <c r="I1123" s="1923"/>
      <c r="J1123" s="1923"/>
      <c r="K1123" s="1923"/>
    </row>
    <row r="1124" spans="1:11" ht="15.75" x14ac:dyDescent="0.25">
      <c r="A1124" s="1"/>
      <c r="B1124" s="2"/>
      <c r="C1124" s="1924" t="s">
        <v>22</v>
      </c>
      <c r="D1124" s="1924"/>
      <c r="E1124" s="1924"/>
      <c r="F1124" s="1924"/>
      <c r="G1124" s="1924"/>
      <c r="H1124" s="1924"/>
      <c r="I1124" s="1924"/>
      <c r="J1124" s="3"/>
      <c r="K1124" s="2" t="s">
        <v>1</v>
      </c>
    </row>
    <row r="1125" spans="1:11" x14ac:dyDescent="0.25">
      <c r="A1125" s="1925"/>
      <c r="B1125" s="1925"/>
      <c r="C1125" s="1925"/>
      <c r="D1125" s="1925"/>
      <c r="E1125" s="1925"/>
      <c r="F1125" s="1925"/>
      <c r="G1125" s="1925"/>
      <c r="H1125" s="1925"/>
      <c r="I1125" s="1925"/>
      <c r="J1125" s="1925"/>
      <c r="K1125" s="1925"/>
    </row>
    <row r="1126" spans="1:11" ht="15.75" x14ac:dyDescent="0.25">
      <c r="A1126" s="1924" t="s">
        <v>196</v>
      </c>
      <c r="B1126" s="1924"/>
      <c r="C1126" s="1924"/>
      <c r="D1126" s="1924"/>
      <c r="E1126" s="1924"/>
      <c r="F1126" s="1924"/>
      <c r="G1126" s="1924"/>
      <c r="H1126" s="1924"/>
      <c r="I1126" s="1924"/>
      <c r="J1126" s="1924"/>
      <c r="K1126" s="1924"/>
    </row>
    <row r="1127" spans="1:11" x14ac:dyDescent="0.25">
      <c r="A1127" s="4"/>
      <c r="B1127" s="770"/>
      <c r="C1127" s="770"/>
      <c r="D1127" s="6"/>
      <c r="E1127" s="6"/>
      <c r="F1127" s="6"/>
      <c r="G1127" s="7"/>
      <c r="H1127" s="7"/>
      <c r="I1127" s="6"/>
      <c r="J1127" s="6"/>
      <c r="K1127" s="8"/>
    </row>
    <row r="1128" spans="1:11" x14ac:dyDescent="0.25">
      <c r="A1128" s="1926" t="s">
        <v>2</v>
      </c>
      <c r="B1128" s="1926"/>
      <c r="C1128" s="1926"/>
      <c r="D1128" s="1926"/>
      <c r="E1128" s="1926"/>
      <c r="F1128" s="1926"/>
      <c r="G1128" s="1926"/>
      <c r="H1128" s="1926"/>
      <c r="I1128" s="1926"/>
      <c r="J1128" s="1926"/>
      <c r="K1128" s="1926"/>
    </row>
    <row r="1129" spans="1:11" x14ac:dyDescent="0.25">
      <c r="A1129" s="9"/>
      <c r="B1129" s="10"/>
      <c r="C1129" s="11"/>
      <c r="D1129" s="12"/>
      <c r="E1129" s="12"/>
      <c r="F1129" s="13"/>
      <c r="G1129" s="14"/>
      <c r="H1129" s="14"/>
      <c r="I1129" s="12"/>
      <c r="J1129" s="12"/>
      <c r="K1129" s="11"/>
    </row>
    <row r="1130" spans="1:11" x14ac:dyDescent="0.25">
      <c r="A1130" s="15" t="s">
        <v>3</v>
      </c>
      <c r="B1130" s="16" t="s">
        <v>4</v>
      </c>
      <c r="C1130" s="17" t="s">
        <v>5</v>
      </c>
      <c r="D1130" s="16" t="s">
        <v>6</v>
      </c>
      <c r="E1130" s="16" t="s">
        <v>7</v>
      </c>
      <c r="F1130" s="16" t="s">
        <v>8</v>
      </c>
      <c r="G1130" s="18" t="s">
        <v>9</v>
      </c>
      <c r="H1130" s="18" t="s">
        <v>10</v>
      </c>
      <c r="I1130" s="19" t="s">
        <v>11</v>
      </c>
      <c r="J1130" s="20" t="s">
        <v>12</v>
      </c>
      <c r="K1130" s="17" t="s">
        <v>13</v>
      </c>
    </row>
    <row r="1131" spans="1:11" x14ac:dyDescent="0.25">
      <c r="A1131" s="139"/>
      <c r="B1131" s="22"/>
      <c r="C1131" s="44"/>
      <c r="D1131" s="24" t="s">
        <v>14</v>
      </c>
      <c r="E1131" s="140" t="s">
        <v>15</v>
      </c>
      <c r="F1131" s="24" t="s">
        <v>16</v>
      </c>
      <c r="G1131" s="25" t="s">
        <v>17</v>
      </c>
      <c r="H1131" s="26" t="s">
        <v>18</v>
      </c>
      <c r="I1131" s="17" t="s">
        <v>19</v>
      </c>
      <c r="J1131" s="24" t="s">
        <v>16</v>
      </c>
      <c r="K1131" s="44"/>
    </row>
    <row r="1132" spans="1:11" x14ac:dyDescent="0.25">
      <c r="A1132" s="775"/>
      <c r="B1132" s="632"/>
      <c r="C1132" s="631"/>
      <c r="D1132" s="632"/>
      <c r="E1132" s="631"/>
      <c r="F1132" s="32"/>
      <c r="G1132" s="1949" t="s">
        <v>353</v>
      </c>
      <c r="H1132" s="1950"/>
      <c r="I1132" s="1951"/>
      <c r="J1132" s="774"/>
      <c r="K1132" s="634"/>
    </row>
    <row r="1133" spans="1:11" x14ac:dyDescent="0.25">
      <c r="A1133" s="79"/>
      <c r="B1133" s="100"/>
      <c r="C1133" s="39"/>
      <c r="D1133" s="45"/>
      <c r="E1133" s="144"/>
      <c r="F1133" s="98"/>
      <c r="G1133" s="99"/>
      <c r="H1133" s="150"/>
      <c r="I1133" s="144"/>
      <c r="J1133" s="86">
        <f t="shared" ref="J1133:J1155" si="5">H1133*F1133</f>
        <v>0</v>
      </c>
      <c r="K1133" s="44"/>
    </row>
    <row r="1134" spans="1:11" x14ac:dyDescent="0.25">
      <c r="A1134" s="92"/>
      <c r="C1134" s="92"/>
      <c r="E1134" s="92"/>
      <c r="G1134" s="92"/>
      <c r="I1134" s="92"/>
      <c r="J1134" s="86">
        <f t="shared" si="5"/>
        <v>0</v>
      </c>
      <c r="K1134" s="92"/>
    </row>
    <row r="1135" spans="1:11" x14ac:dyDescent="0.25">
      <c r="A1135" s="79"/>
      <c r="B1135" s="100"/>
      <c r="C1135" s="39"/>
      <c r="D1135" s="45"/>
      <c r="E1135" s="144"/>
      <c r="F1135" s="98"/>
      <c r="G1135" s="99"/>
      <c r="H1135" s="150"/>
      <c r="I1135" s="144"/>
      <c r="J1135" s="86">
        <f t="shared" si="5"/>
        <v>0</v>
      </c>
      <c r="K1135" s="44"/>
    </row>
    <row r="1136" spans="1:11" x14ac:dyDescent="0.25">
      <c r="A1136" s="92"/>
      <c r="C1136" s="92"/>
      <c r="E1136" s="92"/>
      <c r="G1136" s="92"/>
      <c r="I1136" s="92"/>
      <c r="J1136" s="86">
        <f t="shared" si="5"/>
        <v>0</v>
      </c>
      <c r="K1136" s="92"/>
    </row>
    <row r="1137" spans="1:11" x14ac:dyDescent="0.25">
      <c r="A1137" s="79"/>
      <c r="B1137" s="100"/>
      <c r="C1137" s="39"/>
      <c r="D1137" s="45"/>
      <c r="E1137" s="144"/>
      <c r="F1137" s="98"/>
      <c r="G1137" s="99"/>
      <c r="H1137" s="150"/>
      <c r="I1137" s="144"/>
      <c r="J1137" s="86">
        <f t="shared" si="5"/>
        <v>0</v>
      </c>
      <c r="K1137" s="44"/>
    </row>
    <row r="1138" spans="1:11" x14ac:dyDescent="0.25">
      <c r="A1138" s="776"/>
      <c r="B1138" s="199"/>
      <c r="C1138" s="769"/>
      <c r="D1138" s="635"/>
      <c r="E1138" s="83"/>
      <c r="F1138" s="201"/>
      <c r="G1138" s="83"/>
      <c r="H1138" s="199"/>
      <c r="I1138" s="769"/>
      <c r="J1138" s="86">
        <f t="shared" si="5"/>
        <v>0</v>
      </c>
      <c r="K1138" s="83"/>
    </row>
    <row r="1139" spans="1:11" x14ac:dyDescent="0.25">
      <c r="A1139" s="79"/>
      <c r="B1139" s="199"/>
      <c r="C1139" s="769"/>
      <c r="D1139" s="635"/>
      <c r="E1139" s="83"/>
      <c r="F1139" s="201"/>
      <c r="G1139" s="83"/>
      <c r="H1139" s="199"/>
      <c r="I1139" s="769"/>
      <c r="J1139" s="86">
        <f t="shared" si="5"/>
        <v>0</v>
      </c>
      <c r="K1139" s="83"/>
    </row>
    <row r="1140" spans="1:11" x14ac:dyDescent="0.25">
      <c r="A1140" s="776"/>
      <c r="B1140" s="199"/>
      <c r="C1140" s="769"/>
      <c r="D1140" s="635"/>
      <c r="E1140" s="83"/>
      <c r="F1140" s="201"/>
      <c r="G1140" s="83"/>
      <c r="H1140" s="199"/>
      <c r="I1140" s="769"/>
      <c r="J1140" s="86">
        <f t="shared" si="5"/>
        <v>0</v>
      </c>
      <c r="K1140" s="769"/>
    </row>
    <row r="1141" spans="1:11" x14ac:dyDescent="0.25">
      <c r="A1141" s="95"/>
      <c r="B1141" s="100"/>
      <c r="C1141" s="39"/>
      <c r="D1141" s="100"/>
      <c r="E1141" s="144"/>
      <c r="F1141" s="98"/>
      <c r="G1141" s="99"/>
      <c r="H1141" s="150"/>
      <c r="I1141" s="144"/>
      <c r="J1141" s="86">
        <f t="shared" si="5"/>
        <v>0</v>
      </c>
      <c r="K1141" s="44"/>
    </row>
    <row r="1142" spans="1:11" x14ac:dyDescent="0.25">
      <c r="A1142" s="95"/>
      <c r="B1142" s="45"/>
      <c r="C1142" s="39"/>
      <c r="D1142" s="45"/>
      <c r="E1142" s="144"/>
      <c r="F1142" s="98"/>
      <c r="G1142" s="99"/>
      <c r="H1142" s="150"/>
      <c r="I1142" s="144"/>
      <c r="J1142" s="86">
        <f t="shared" si="5"/>
        <v>0</v>
      </c>
      <c r="K1142" s="44"/>
    </row>
    <row r="1143" spans="1:11" x14ac:dyDescent="0.25">
      <c r="A1143" s="95"/>
      <c r="B1143" s="100"/>
      <c r="C1143" s="39"/>
      <c r="D1143" s="45"/>
      <c r="E1143" s="144"/>
      <c r="F1143" s="98"/>
      <c r="G1143" s="99"/>
      <c r="H1143" s="150"/>
      <c r="I1143" s="144"/>
      <c r="J1143" s="86">
        <f t="shared" si="5"/>
        <v>0</v>
      </c>
      <c r="K1143" s="44"/>
    </row>
    <row r="1144" spans="1:11" x14ac:dyDescent="0.25">
      <c r="A1144" s="95"/>
      <c r="B1144" s="45"/>
      <c r="C1144" s="39"/>
      <c r="D1144" s="45"/>
      <c r="E1144" s="144"/>
      <c r="F1144" s="98"/>
      <c r="G1144" s="99"/>
      <c r="H1144" s="150"/>
      <c r="I1144" s="144"/>
      <c r="J1144" s="86">
        <f t="shared" si="5"/>
        <v>0</v>
      </c>
      <c r="K1144" s="44"/>
    </row>
    <row r="1145" spans="1:11" x14ac:dyDescent="0.25">
      <c r="A1145" s="95"/>
      <c r="B1145" s="100"/>
      <c r="C1145" s="39"/>
      <c r="D1145" s="45"/>
      <c r="E1145" s="144"/>
      <c r="F1145" s="98"/>
      <c r="G1145" s="99"/>
      <c r="H1145" s="150"/>
      <c r="I1145" s="144"/>
      <c r="J1145" s="86">
        <f t="shared" si="5"/>
        <v>0</v>
      </c>
      <c r="K1145" s="44"/>
    </row>
    <row r="1146" spans="1:11" x14ac:dyDescent="0.25">
      <c r="A1146" s="95"/>
      <c r="B1146" s="45"/>
      <c r="C1146" s="46"/>
      <c r="D1146" s="47"/>
      <c r="E1146" s="44"/>
      <c r="F1146" s="118"/>
      <c r="G1146" s="85"/>
      <c r="H1146" s="102"/>
      <c r="I1146" s="44"/>
      <c r="J1146" s="86">
        <f t="shared" si="5"/>
        <v>0</v>
      </c>
      <c r="K1146" s="44"/>
    </row>
    <row r="1147" spans="1:11" x14ac:dyDescent="0.25">
      <c r="A1147" s="95"/>
      <c r="B1147" s="100"/>
      <c r="C1147" s="39"/>
      <c r="D1147" s="100"/>
      <c r="E1147" s="44"/>
      <c r="F1147" s="84"/>
      <c r="G1147" s="85"/>
      <c r="H1147" s="102"/>
      <c r="I1147" s="53"/>
      <c r="J1147" s="86">
        <f t="shared" si="5"/>
        <v>0</v>
      </c>
      <c r="K1147" s="44"/>
    </row>
    <row r="1148" spans="1:11" x14ac:dyDescent="0.25">
      <c r="A1148" s="79"/>
      <c r="B1148" s="101"/>
      <c r="C1148" s="46"/>
      <c r="D1148" s="100"/>
      <c r="E1148" s="44"/>
      <c r="F1148" s="84"/>
      <c r="G1148" s="85"/>
      <c r="H1148" s="102"/>
      <c r="I1148" s="53"/>
      <c r="J1148" s="86">
        <f t="shared" si="5"/>
        <v>0</v>
      </c>
      <c r="K1148" s="44"/>
    </row>
    <row r="1149" spans="1:11" x14ac:dyDescent="0.25">
      <c r="A1149" s="95"/>
      <c r="B1149" s="100"/>
      <c r="C1149" s="46"/>
      <c r="D1149" s="100"/>
      <c r="E1149" s="44"/>
      <c r="F1149" s="84"/>
      <c r="G1149" s="85"/>
      <c r="H1149" s="102"/>
      <c r="I1149" s="53"/>
      <c r="J1149" s="86">
        <f t="shared" si="5"/>
        <v>0</v>
      </c>
      <c r="K1149" s="44"/>
    </row>
    <row r="1150" spans="1:11" x14ac:dyDescent="0.25">
      <c r="A1150" s="79"/>
      <c r="B1150" s="101"/>
      <c r="C1150" s="46"/>
      <c r="D1150" s="47"/>
      <c r="E1150" s="44"/>
      <c r="F1150" s="84"/>
      <c r="G1150" s="85"/>
      <c r="H1150" s="102"/>
      <c r="I1150" s="53"/>
      <c r="J1150" s="86">
        <f t="shared" si="5"/>
        <v>0</v>
      </c>
      <c r="K1150" s="44"/>
    </row>
    <row r="1151" spans="1:11" x14ac:dyDescent="0.25">
      <c r="A1151" s="95"/>
      <c r="B1151" s="100"/>
      <c r="C1151" s="46"/>
      <c r="D1151" s="100"/>
      <c r="E1151" s="44"/>
      <c r="F1151" s="84"/>
      <c r="G1151" s="85"/>
      <c r="H1151" s="102"/>
      <c r="I1151" s="53"/>
      <c r="J1151" s="86">
        <f t="shared" si="5"/>
        <v>0</v>
      </c>
      <c r="K1151" s="44"/>
    </row>
    <row r="1152" spans="1:11" x14ac:dyDescent="0.25">
      <c r="A1152" s="79"/>
      <c r="B1152" s="101"/>
      <c r="C1152" s="53"/>
      <c r="D1152" s="100"/>
      <c r="E1152" s="53"/>
      <c r="F1152" s="101"/>
      <c r="G1152" s="85"/>
      <c r="H1152" s="102"/>
      <c r="I1152" s="53"/>
      <c r="J1152" s="86">
        <f t="shared" si="5"/>
        <v>0</v>
      </c>
      <c r="K1152" s="44"/>
    </row>
    <row r="1153" spans="1:11" x14ac:dyDescent="0.25">
      <c r="A1153" s="95"/>
      <c r="B1153" s="100"/>
      <c r="C1153" s="147"/>
      <c r="D1153" s="100"/>
      <c r="E1153" s="44"/>
      <c r="F1153" s="84"/>
      <c r="G1153" s="85"/>
      <c r="H1153" s="102"/>
      <c r="I1153" s="44"/>
      <c r="J1153" s="86">
        <f t="shared" si="5"/>
        <v>0</v>
      </c>
      <c r="K1153" s="44"/>
    </row>
    <row r="1154" spans="1:11" x14ac:dyDescent="0.25">
      <c r="A1154" s="92"/>
      <c r="C1154" s="92"/>
      <c r="E1154" s="92"/>
      <c r="G1154" s="92"/>
      <c r="I1154" s="92"/>
      <c r="J1154" s="86">
        <f t="shared" si="5"/>
        <v>0</v>
      </c>
      <c r="K1154" s="92"/>
    </row>
    <row r="1155" spans="1:11" x14ac:dyDescent="0.25">
      <c r="A1155" s="79"/>
      <c r="B1155" s="199"/>
      <c r="C1155" s="87"/>
      <c r="D1155" s="200"/>
      <c r="E1155" s="83"/>
      <c r="F1155" s="201"/>
      <c r="G1155" s="197"/>
      <c r="H1155" s="199"/>
      <c r="I1155" s="197"/>
      <c r="J1155" s="86">
        <f t="shared" si="5"/>
        <v>0</v>
      </c>
      <c r="K1155" s="83"/>
    </row>
    <row r="1156" spans="1:11" x14ac:dyDescent="0.25">
      <c r="A1156" s="105"/>
      <c r="B1156" s="10"/>
      <c r="C1156" s="236"/>
      <c r="D1156" s="13"/>
      <c r="E1156" s="67"/>
      <c r="F1156" s="68"/>
      <c r="G1156" s="1960" t="s">
        <v>20</v>
      </c>
      <c r="H1156" s="1953"/>
      <c r="I1156" s="1961"/>
      <c r="J1156" s="106">
        <f>SUM(J1132:J1155)</f>
        <v>0</v>
      </c>
      <c r="K1156" s="23"/>
    </row>
    <row r="1157" spans="1:11" ht="15.75" x14ac:dyDescent="0.25">
      <c r="A1157" s="1923" t="s">
        <v>0</v>
      </c>
      <c r="B1157" s="1923"/>
      <c r="C1157" s="1923"/>
      <c r="D1157" s="1923"/>
      <c r="E1157" s="1923"/>
      <c r="F1157" s="1923"/>
      <c r="G1157" s="1923"/>
      <c r="H1157" s="1923"/>
      <c r="I1157" s="1923"/>
      <c r="J1157" s="1923"/>
      <c r="K1157" s="1923"/>
    </row>
    <row r="1158" spans="1:11" ht="15.75" x14ac:dyDescent="0.25">
      <c r="A1158" s="1"/>
      <c r="B1158" s="2"/>
      <c r="C1158" s="1924" t="s">
        <v>22</v>
      </c>
      <c r="D1158" s="1924"/>
      <c r="E1158" s="1924"/>
      <c r="F1158" s="1924"/>
      <c r="G1158" s="1924"/>
      <c r="H1158" s="1924"/>
      <c r="I1158" s="1924"/>
      <c r="J1158" s="3"/>
      <c r="K1158" s="2" t="s">
        <v>1</v>
      </c>
    </row>
    <row r="1159" spans="1:11" x14ac:dyDescent="0.25">
      <c r="A1159" s="1925"/>
      <c r="B1159" s="1925"/>
      <c r="C1159" s="1925"/>
      <c r="D1159" s="1925"/>
      <c r="E1159" s="1925"/>
      <c r="F1159" s="1925"/>
      <c r="G1159" s="1925"/>
      <c r="H1159" s="1925"/>
      <c r="I1159" s="1925"/>
      <c r="J1159" s="1925"/>
      <c r="K1159" s="1925"/>
    </row>
    <row r="1160" spans="1:11" ht="15.75" x14ac:dyDescent="0.25">
      <c r="A1160" s="1924" t="s">
        <v>196</v>
      </c>
      <c r="B1160" s="1924"/>
      <c r="C1160" s="1924"/>
      <c r="D1160" s="1924"/>
      <c r="E1160" s="1924"/>
      <c r="F1160" s="1924"/>
      <c r="G1160" s="1924"/>
      <c r="H1160" s="1924"/>
      <c r="I1160" s="1924"/>
      <c r="J1160" s="1924"/>
      <c r="K1160" s="1924"/>
    </row>
    <row r="1161" spans="1:11" x14ac:dyDescent="0.25">
      <c r="A1161" s="4"/>
      <c r="B1161" s="770"/>
      <c r="C1161" s="770"/>
      <c r="D1161" s="6"/>
      <c r="E1161" s="6"/>
      <c r="F1161" s="6"/>
      <c r="G1161" s="7"/>
      <c r="H1161" s="7"/>
      <c r="I1161" s="6"/>
      <c r="J1161" s="6"/>
      <c r="K1161" s="8"/>
    </row>
    <row r="1162" spans="1:11" x14ac:dyDescent="0.25">
      <c r="A1162" s="1926" t="s">
        <v>2</v>
      </c>
      <c r="B1162" s="1926"/>
      <c r="C1162" s="1926"/>
      <c r="D1162" s="1926"/>
      <c r="E1162" s="1926"/>
      <c r="F1162" s="1926"/>
      <c r="G1162" s="1926"/>
      <c r="H1162" s="1926"/>
      <c r="I1162" s="1926"/>
      <c r="J1162" s="1926"/>
      <c r="K1162" s="1926"/>
    </row>
    <row r="1163" spans="1:11" x14ac:dyDescent="0.25">
      <c r="A1163" s="9"/>
      <c r="B1163" s="10"/>
      <c r="C1163" s="11"/>
      <c r="D1163" s="12"/>
      <c r="E1163" s="12"/>
      <c r="F1163" s="13"/>
      <c r="G1163" s="14"/>
      <c r="H1163" s="14"/>
      <c r="I1163" s="12"/>
      <c r="J1163" s="12"/>
      <c r="K1163" s="11"/>
    </row>
    <row r="1164" spans="1:11" x14ac:dyDescent="0.25">
      <c r="A1164" s="15" t="s">
        <v>3</v>
      </c>
      <c r="B1164" s="16" t="s">
        <v>4</v>
      </c>
      <c r="C1164" s="17" t="s">
        <v>5</v>
      </c>
      <c r="D1164" s="16" t="s">
        <v>6</v>
      </c>
      <c r="E1164" s="16" t="s">
        <v>7</v>
      </c>
      <c r="F1164" s="16" t="s">
        <v>8</v>
      </c>
      <c r="G1164" s="18" t="s">
        <v>9</v>
      </c>
      <c r="H1164" s="18" t="s">
        <v>10</v>
      </c>
      <c r="I1164" s="19" t="s">
        <v>11</v>
      </c>
      <c r="J1164" s="20" t="s">
        <v>12</v>
      </c>
      <c r="K1164" s="17" t="s">
        <v>13</v>
      </c>
    </row>
    <row r="1165" spans="1:11" x14ac:dyDescent="0.25">
      <c r="A1165" s="139"/>
      <c r="B1165" s="22"/>
      <c r="C1165" s="44"/>
      <c r="D1165" s="24" t="s">
        <v>14</v>
      </c>
      <c r="E1165" s="140" t="s">
        <v>15</v>
      </c>
      <c r="F1165" s="24" t="s">
        <v>16</v>
      </c>
      <c r="G1165" s="25" t="s">
        <v>17</v>
      </c>
      <c r="H1165" s="26" t="s">
        <v>18</v>
      </c>
      <c r="I1165" s="17" t="s">
        <v>19</v>
      </c>
      <c r="J1165" s="24" t="s">
        <v>16</v>
      </c>
      <c r="K1165" s="44"/>
    </row>
    <row r="1166" spans="1:11" x14ac:dyDescent="0.25">
      <c r="A1166" s="775"/>
      <c r="B1166" s="632"/>
      <c r="C1166" s="631"/>
      <c r="D1166" s="632"/>
      <c r="E1166" s="631"/>
      <c r="F1166" s="32"/>
      <c r="G1166" s="1949" t="s">
        <v>353</v>
      </c>
      <c r="H1166" s="1950"/>
      <c r="I1166" s="1951"/>
      <c r="J1166" s="774"/>
      <c r="K1166" s="634"/>
    </row>
    <row r="1167" spans="1:11" x14ac:dyDescent="0.25">
      <c r="A1167" s="79"/>
      <c r="B1167" s="100"/>
      <c r="C1167" s="39"/>
      <c r="D1167" s="45"/>
      <c r="E1167" s="144"/>
      <c r="F1167" s="98"/>
      <c r="G1167" s="99"/>
      <c r="H1167" s="150"/>
      <c r="I1167" s="144"/>
      <c r="J1167" s="86">
        <f t="shared" ref="J1167:J1189" si="6">H1167*F1167</f>
        <v>0</v>
      </c>
      <c r="K1167" s="44"/>
    </row>
    <row r="1168" spans="1:11" x14ac:dyDescent="0.25">
      <c r="A1168" s="92"/>
      <c r="C1168" s="92"/>
      <c r="E1168" s="92"/>
      <c r="G1168" s="92"/>
      <c r="I1168" s="92"/>
      <c r="J1168" s="86">
        <f t="shared" si="6"/>
        <v>0</v>
      </c>
      <c r="K1168" s="92"/>
    </row>
    <row r="1169" spans="1:11" x14ac:dyDescent="0.25">
      <c r="A1169" s="79"/>
      <c r="B1169" s="100"/>
      <c r="C1169" s="39"/>
      <c r="D1169" s="45"/>
      <c r="E1169" s="144"/>
      <c r="F1169" s="98"/>
      <c r="G1169" s="99"/>
      <c r="H1169" s="150"/>
      <c r="I1169" s="144"/>
      <c r="J1169" s="86">
        <f t="shared" si="6"/>
        <v>0</v>
      </c>
      <c r="K1169" s="44"/>
    </row>
    <row r="1170" spans="1:11" x14ac:dyDescent="0.25">
      <c r="A1170" s="92"/>
      <c r="C1170" s="92"/>
      <c r="E1170" s="92"/>
      <c r="G1170" s="92"/>
      <c r="I1170" s="92"/>
      <c r="J1170" s="86">
        <f t="shared" si="6"/>
        <v>0</v>
      </c>
      <c r="K1170" s="92"/>
    </row>
    <row r="1171" spans="1:11" x14ac:dyDescent="0.25">
      <c r="A1171" s="79"/>
      <c r="B1171" s="100"/>
      <c r="C1171" s="39"/>
      <c r="D1171" s="45"/>
      <c r="E1171" s="144"/>
      <c r="F1171" s="98"/>
      <c r="G1171" s="99"/>
      <c r="H1171" s="150"/>
      <c r="I1171" s="144"/>
      <c r="J1171" s="86">
        <f t="shared" si="6"/>
        <v>0</v>
      </c>
      <c r="K1171" s="44"/>
    </row>
    <row r="1172" spans="1:11" x14ac:dyDescent="0.25">
      <c r="A1172" s="776"/>
      <c r="B1172" s="199"/>
      <c r="C1172" s="769"/>
      <c r="D1172" s="635"/>
      <c r="E1172" s="83"/>
      <c r="F1172" s="201"/>
      <c r="G1172" s="83"/>
      <c r="H1172" s="199"/>
      <c r="I1172" s="769"/>
      <c r="J1172" s="86">
        <f t="shared" si="6"/>
        <v>0</v>
      </c>
      <c r="K1172" s="83"/>
    </row>
    <row r="1173" spans="1:11" x14ac:dyDescent="0.25">
      <c r="A1173" s="79"/>
      <c r="B1173" s="199"/>
      <c r="C1173" s="769"/>
      <c r="D1173" s="635"/>
      <c r="E1173" s="83"/>
      <c r="F1173" s="201"/>
      <c r="G1173" s="83"/>
      <c r="H1173" s="199"/>
      <c r="I1173" s="769"/>
      <c r="J1173" s="86">
        <f t="shared" si="6"/>
        <v>0</v>
      </c>
      <c r="K1173" s="83"/>
    </row>
    <row r="1174" spans="1:11" x14ac:dyDescent="0.25">
      <c r="A1174" s="776"/>
      <c r="B1174" s="199"/>
      <c r="C1174" s="769"/>
      <c r="D1174" s="635"/>
      <c r="E1174" s="83"/>
      <c r="F1174" s="201"/>
      <c r="G1174" s="83"/>
      <c r="H1174" s="199"/>
      <c r="I1174" s="769"/>
      <c r="J1174" s="86">
        <f t="shared" si="6"/>
        <v>0</v>
      </c>
      <c r="K1174" s="769"/>
    </row>
    <row r="1175" spans="1:11" x14ac:dyDescent="0.25">
      <c r="A1175" s="95"/>
      <c r="B1175" s="100"/>
      <c r="C1175" s="39"/>
      <c r="D1175" s="100"/>
      <c r="E1175" s="144"/>
      <c r="F1175" s="98"/>
      <c r="G1175" s="99"/>
      <c r="H1175" s="150"/>
      <c r="I1175" s="144"/>
      <c r="J1175" s="86">
        <f t="shared" si="6"/>
        <v>0</v>
      </c>
      <c r="K1175" s="44"/>
    </row>
    <row r="1176" spans="1:11" x14ac:dyDescent="0.25">
      <c r="A1176" s="95"/>
      <c r="B1176" s="45"/>
      <c r="C1176" s="39"/>
      <c r="D1176" s="45"/>
      <c r="E1176" s="144"/>
      <c r="F1176" s="98"/>
      <c r="G1176" s="99"/>
      <c r="H1176" s="150"/>
      <c r="I1176" s="144"/>
      <c r="J1176" s="86">
        <f t="shared" si="6"/>
        <v>0</v>
      </c>
      <c r="K1176" s="44"/>
    </row>
    <row r="1177" spans="1:11" x14ac:dyDescent="0.25">
      <c r="A1177" s="95"/>
      <c r="B1177" s="100"/>
      <c r="C1177" s="39"/>
      <c r="D1177" s="45"/>
      <c r="E1177" s="144"/>
      <c r="F1177" s="98"/>
      <c r="G1177" s="99"/>
      <c r="H1177" s="150"/>
      <c r="I1177" s="144"/>
      <c r="J1177" s="86">
        <f t="shared" si="6"/>
        <v>0</v>
      </c>
      <c r="K1177" s="44"/>
    </row>
    <row r="1178" spans="1:11" x14ac:dyDescent="0.25">
      <c r="A1178" s="95"/>
      <c r="B1178" s="45"/>
      <c r="C1178" s="39"/>
      <c r="D1178" s="45"/>
      <c r="E1178" s="144"/>
      <c r="F1178" s="98"/>
      <c r="G1178" s="99"/>
      <c r="H1178" s="150"/>
      <c r="I1178" s="144"/>
      <c r="J1178" s="86">
        <f t="shared" si="6"/>
        <v>0</v>
      </c>
      <c r="K1178" s="44"/>
    </row>
    <row r="1179" spans="1:11" x14ac:dyDescent="0.25">
      <c r="A1179" s="95"/>
      <c r="B1179" s="100"/>
      <c r="C1179" s="39"/>
      <c r="D1179" s="45"/>
      <c r="E1179" s="144"/>
      <c r="F1179" s="98"/>
      <c r="G1179" s="99"/>
      <c r="H1179" s="150"/>
      <c r="I1179" s="144"/>
      <c r="J1179" s="86">
        <f t="shared" si="6"/>
        <v>0</v>
      </c>
      <c r="K1179" s="44"/>
    </row>
    <row r="1180" spans="1:11" x14ac:dyDescent="0.25">
      <c r="A1180" s="95"/>
      <c r="B1180" s="45"/>
      <c r="C1180" s="46"/>
      <c r="D1180" s="47"/>
      <c r="E1180" s="44"/>
      <c r="F1180" s="118"/>
      <c r="G1180" s="85"/>
      <c r="H1180" s="102"/>
      <c r="I1180" s="44"/>
      <c r="J1180" s="86">
        <f t="shared" si="6"/>
        <v>0</v>
      </c>
      <c r="K1180" s="44"/>
    </row>
    <row r="1181" spans="1:11" x14ac:dyDescent="0.25">
      <c r="A1181" s="95"/>
      <c r="B1181" s="100"/>
      <c r="C1181" s="39"/>
      <c r="D1181" s="100"/>
      <c r="E1181" s="44"/>
      <c r="F1181" s="84"/>
      <c r="G1181" s="85"/>
      <c r="H1181" s="102"/>
      <c r="I1181" s="53"/>
      <c r="J1181" s="86">
        <f t="shared" si="6"/>
        <v>0</v>
      </c>
      <c r="K1181" s="44"/>
    </row>
    <row r="1182" spans="1:11" x14ac:dyDescent="0.25">
      <c r="A1182" s="79"/>
      <c r="B1182" s="101"/>
      <c r="C1182" s="46"/>
      <c r="D1182" s="100"/>
      <c r="E1182" s="44"/>
      <c r="F1182" s="84"/>
      <c r="G1182" s="85"/>
      <c r="H1182" s="102"/>
      <c r="I1182" s="53"/>
      <c r="J1182" s="86">
        <f t="shared" si="6"/>
        <v>0</v>
      </c>
      <c r="K1182" s="44"/>
    </row>
    <row r="1183" spans="1:11" x14ac:dyDescent="0.25">
      <c r="A1183" s="95"/>
      <c r="B1183" s="100"/>
      <c r="C1183" s="46"/>
      <c r="D1183" s="100"/>
      <c r="E1183" s="44"/>
      <c r="F1183" s="84"/>
      <c r="G1183" s="85"/>
      <c r="H1183" s="102"/>
      <c r="I1183" s="53"/>
      <c r="J1183" s="86">
        <f t="shared" si="6"/>
        <v>0</v>
      </c>
      <c r="K1183" s="44"/>
    </row>
    <row r="1184" spans="1:11" x14ac:dyDescent="0.25">
      <c r="A1184" s="79"/>
      <c r="B1184" s="101"/>
      <c r="C1184" s="46"/>
      <c r="D1184" s="47"/>
      <c r="E1184" s="44"/>
      <c r="F1184" s="84"/>
      <c r="G1184" s="85"/>
      <c r="H1184" s="102"/>
      <c r="I1184" s="53"/>
      <c r="J1184" s="86">
        <f t="shared" si="6"/>
        <v>0</v>
      </c>
      <c r="K1184" s="44"/>
    </row>
    <row r="1185" spans="1:11" x14ac:dyDescent="0.25">
      <c r="A1185" s="95"/>
      <c r="B1185" s="100"/>
      <c r="C1185" s="46"/>
      <c r="D1185" s="100"/>
      <c r="E1185" s="44"/>
      <c r="F1185" s="84"/>
      <c r="G1185" s="85"/>
      <c r="H1185" s="102"/>
      <c r="I1185" s="53"/>
      <c r="J1185" s="86">
        <f t="shared" si="6"/>
        <v>0</v>
      </c>
      <c r="K1185" s="44"/>
    </row>
    <row r="1186" spans="1:11" x14ac:dyDescent="0.25">
      <c r="A1186" s="79"/>
      <c r="B1186" s="101"/>
      <c r="C1186" s="53"/>
      <c r="D1186" s="100"/>
      <c r="E1186" s="53"/>
      <c r="F1186" s="101"/>
      <c r="G1186" s="85"/>
      <c r="H1186" s="102"/>
      <c r="I1186" s="53"/>
      <c r="J1186" s="86">
        <f t="shared" si="6"/>
        <v>0</v>
      </c>
      <c r="K1186" s="44"/>
    </row>
    <row r="1187" spans="1:11" x14ac:dyDescent="0.25">
      <c r="A1187" s="95"/>
      <c r="B1187" s="100"/>
      <c r="C1187" s="147"/>
      <c r="D1187" s="100"/>
      <c r="E1187" s="44"/>
      <c r="F1187" s="84"/>
      <c r="G1187" s="85"/>
      <c r="H1187" s="102"/>
      <c r="I1187" s="44"/>
      <c r="J1187" s="86">
        <f t="shared" si="6"/>
        <v>0</v>
      </c>
      <c r="K1187" s="44"/>
    </row>
    <row r="1188" spans="1:11" x14ac:dyDescent="0.25">
      <c r="A1188" s="92"/>
      <c r="C1188" s="92"/>
      <c r="E1188" s="92"/>
      <c r="G1188" s="92"/>
      <c r="I1188" s="92"/>
      <c r="J1188" s="86">
        <f t="shared" si="6"/>
        <v>0</v>
      </c>
      <c r="K1188" s="92"/>
    </row>
    <row r="1189" spans="1:11" x14ac:dyDescent="0.25">
      <c r="A1189" s="79"/>
      <c r="B1189" s="199"/>
      <c r="C1189" s="87"/>
      <c r="D1189" s="200"/>
      <c r="E1189" s="83"/>
      <c r="F1189" s="201"/>
      <c r="G1189" s="197"/>
      <c r="H1189" s="199"/>
      <c r="I1189" s="197"/>
      <c r="J1189" s="86">
        <f t="shared" si="6"/>
        <v>0</v>
      </c>
      <c r="K1189" s="83"/>
    </row>
    <row r="1190" spans="1:11" x14ac:dyDescent="0.25">
      <c r="A1190" s="105"/>
      <c r="B1190" s="10"/>
      <c r="C1190" s="236"/>
      <c r="D1190" s="13"/>
      <c r="E1190" s="67"/>
      <c r="F1190" s="68"/>
      <c r="G1190" s="1960" t="s">
        <v>20</v>
      </c>
      <c r="H1190" s="1953"/>
      <c r="I1190" s="1961"/>
      <c r="J1190" s="106">
        <f>SUM(J1166:J1189)</f>
        <v>0</v>
      </c>
      <c r="K1190" s="23"/>
    </row>
    <row r="1191" spans="1:11" ht="15.75" x14ac:dyDescent="0.25">
      <c r="A1191" s="1923" t="s">
        <v>0</v>
      </c>
      <c r="B1191" s="1923"/>
      <c r="C1191" s="1923"/>
      <c r="D1191" s="1923"/>
      <c r="E1191" s="1923"/>
      <c r="F1191" s="1923"/>
      <c r="G1191" s="1923"/>
      <c r="H1191" s="1923"/>
      <c r="I1191" s="1923"/>
      <c r="J1191" s="1923"/>
      <c r="K1191" s="1923"/>
    </row>
    <row r="1192" spans="1:11" ht="15.75" x14ac:dyDescent="0.25">
      <c r="A1192" s="1"/>
      <c r="B1192" s="2"/>
      <c r="C1192" s="1924" t="s">
        <v>22</v>
      </c>
      <c r="D1192" s="1924"/>
      <c r="E1192" s="1924"/>
      <c r="F1192" s="1924"/>
      <c r="G1192" s="1924"/>
      <c r="H1192" s="1924"/>
      <c r="I1192" s="1924"/>
      <c r="J1192" s="3"/>
      <c r="K1192" s="2" t="s">
        <v>1</v>
      </c>
    </row>
    <row r="1193" spans="1:11" x14ac:dyDescent="0.25">
      <c r="A1193" s="1925"/>
      <c r="B1193" s="1925"/>
      <c r="C1193" s="1925"/>
      <c r="D1193" s="1925"/>
      <c r="E1193" s="1925"/>
      <c r="F1193" s="1925"/>
      <c r="G1193" s="1925"/>
      <c r="H1193" s="1925"/>
      <c r="I1193" s="1925"/>
      <c r="J1193" s="1925"/>
      <c r="K1193" s="1925"/>
    </row>
    <row r="1194" spans="1:11" ht="15.75" x14ac:dyDescent="0.25">
      <c r="A1194" s="1924" t="s">
        <v>196</v>
      </c>
      <c r="B1194" s="1924"/>
      <c r="C1194" s="1924"/>
      <c r="D1194" s="1924"/>
      <c r="E1194" s="1924"/>
      <c r="F1194" s="1924"/>
      <c r="G1194" s="1924"/>
      <c r="H1194" s="1924"/>
      <c r="I1194" s="1924"/>
      <c r="J1194" s="1924"/>
      <c r="K1194" s="1924"/>
    </row>
    <row r="1195" spans="1:11" x14ac:dyDescent="0.25">
      <c r="A1195" s="4"/>
      <c r="B1195" s="770"/>
      <c r="C1195" s="770"/>
      <c r="D1195" s="6"/>
      <c r="E1195" s="6"/>
      <c r="F1195" s="6"/>
      <c r="G1195" s="7"/>
      <c r="H1195" s="7"/>
      <c r="I1195" s="6"/>
      <c r="J1195" s="6"/>
      <c r="K1195" s="8"/>
    </row>
    <row r="1196" spans="1:11" x14ac:dyDescent="0.25">
      <c r="A1196" s="1926" t="s">
        <v>2</v>
      </c>
      <c r="B1196" s="1926"/>
      <c r="C1196" s="1926"/>
      <c r="D1196" s="1926"/>
      <c r="E1196" s="1926"/>
      <c r="F1196" s="1926"/>
      <c r="G1196" s="1926"/>
      <c r="H1196" s="1926"/>
      <c r="I1196" s="1926"/>
      <c r="J1196" s="1926"/>
      <c r="K1196" s="1926"/>
    </row>
    <row r="1197" spans="1:11" x14ac:dyDescent="0.25">
      <c r="A1197" s="9"/>
      <c r="B1197" s="10"/>
      <c r="C1197" s="11"/>
      <c r="D1197" s="12"/>
      <c r="E1197" s="12"/>
      <c r="F1197" s="13"/>
      <c r="G1197" s="14"/>
      <c r="H1197" s="14"/>
      <c r="I1197" s="12"/>
      <c r="J1197" s="12"/>
      <c r="K1197" s="11"/>
    </row>
    <row r="1198" spans="1:11" x14ac:dyDescent="0.25">
      <c r="A1198" s="15" t="s">
        <v>3</v>
      </c>
      <c r="B1198" s="16" t="s">
        <v>4</v>
      </c>
      <c r="C1198" s="17" t="s">
        <v>5</v>
      </c>
      <c r="D1198" s="16" t="s">
        <v>6</v>
      </c>
      <c r="E1198" s="16" t="s">
        <v>7</v>
      </c>
      <c r="F1198" s="16" t="s">
        <v>8</v>
      </c>
      <c r="G1198" s="18" t="s">
        <v>9</v>
      </c>
      <c r="H1198" s="18" t="s">
        <v>10</v>
      </c>
      <c r="I1198" s="19" t="s">
        <v>11</v>
      </c>
      <c r="J1198" s="20" t="s">
        <v>12</v>
      </c>
      <c r="K1198" s="17" t="s">
        <v>13</v>
      </c>
    </row>
    <row r="1199" spans="1:11" x14ac:dyDescent="0.25">
      <c r="A1199" s="139"/>
      <c r="B1199" s="22"/>
      <c r="C1199" s="44"/>
      <c r="D1199" s="24" t="s">
        <v>14</v>
      </c>
      <c r="E1199" s="140" t="s">
        <v>15</v>
      </c>
      <c r="F1199" s="24" t="s">
        <v>16</v>
      </c>
      <c r="G1199" s="25" t="s">
        <v>17</v>
      </c>
      <c r="H1199" s="26" t="s">
        <v>18</v>
      </c>
      <c r="I1199" s="17" t="s">
        <v>19</v>
      </c>
      <c r="J1199" s="24" t="s">
        <v>16</v>
      </c>
      <c r="K1199" s="44"/>
    </row>
    <row r="1200" spans="1:11" x14ac:dyDescent="0.25">
      <c r="A1200" s="775"/>
      <c r="B1200" s="632"/>
      <c r="C1200" s="631"/>
      <c r="D1200" s="632"/>
      <c r="E1200" s="631"/>
      <c r="F1200" s="32"/>
      <c r="G1200" s="1949" t="s">
        <v>353</v>
      </c>
      <c r="H1200" s="1950"/>
      <c r="I1200" s="1951"/>
      <c r="J1200" s="774"/>
      <c r="K1200" s="634"/>
    </row>
    <row r="1201" spans="1:11" x14ac:dyDescent="0.25">
      <c r="A1201" s="79"/>
      <c r="B1201" s="100"/>
      <c r="C1201" s="39"/>
      <c r="D1201" s="45"/>
      <c r="E1201" s="144"/>
      <c r="F1201" s="98"/>
      <c r="G1201" s="99"/>
      <c r="H1201" s="150"/>
      <c r="I1201" s="144"/>
      <c r="J1201" s="86">
        <f t="shared" ref="J1201:J1223" si="7">H1201*F1201</f>
        <v>0</v>
      </c>
      <c r="K1201" s="44"/>
    </row>
    <row r="1202" spans="1:11" x14ac:dyDescent="0.25">
      <c r="A1202" s="92"/>
      <c r="C1202" s="92"/>
      <c r="E1202" s="92"/>
      <c r="G1202" s="92"/>
      <c r="I1202" s="92"/>
      <c r="J1202" s="86">
        <f t="shared" si="7"/>
        <v>0</v>
      </c>
      <c r="K1202" s="92"/>
    </row>
    <row r="1203" spans="1:11" x14ac:dyDescent="0.25">
      <c r="A1203" s="79"/>
      <c r="B1203" s="100"/>
      <c r="C1203" s="39"/>
      <c r="D1203" s="45"/>
      <c r="E1203" s="144"/>
      <c r="F1203" s="98"/>
      <c r="G1203" s="99"/>
      <c r="H1203" s="150"/>
      <c r="I1203" s="144"/>
      <c r="J1203" s="86">
        <f t="shared" si="7"/>
        <v>0</v>
      </c>
      <c r="K1203" s="44"/>
    </row>
    <row r="1204" spans="1:11" x14ac:dyDescent="0.25">
      <c r="A1204" s="92"/>
      <c r="C1204" s="92"/>
      <c r="E1204" s="92"/>
      <c r="G1204" s="92"/>
      <c r="I1204" s="92"/>
      <c r="J1204" s="86">
        <f t="shared" si="7"/>
        <v>0</v>
      </c>
      <c r="K1204" s="92"/>
    </row>
    <row r="1205" spans="1:11" x14ac:dyDescent="0.25">
      <c r="A1205" s="79"/>
      <c r="B1205" s="100"/>
      <c r="C1205" s="39"/>
      <c r="D1205" s="45"/>
      <c r="E1205" s="144"/>
      <c r="F1205" s="98"/>
      <c r="G1205" s="99"/>
      <c r="H1205" s="150"/>
      <c r="I1205" s="144"/>
      <c r="J1205" s="86">
        <f t="shared" si="7"/>
        <v>0</v>
      </c>
      <c r="K1205" s="44"/>
    </row>
    <row r="1206" spans="1:11" x14ac:dyDescent="0.25">
      <c r="A1206" s="776"/>
      <c r="B1206" s="199"/>
      <c r="C1206" s="769"/>
      <c r="D1206" s="635"/>
      <c r="E1206" s="83"/>
      <c r="F1206" s="201"/>
      <c r="G1206" s="83"/>
      <c r="H1206" s="199"/>
      <c r="I1206" s="769"/>
      <c r="J1206" s="86">
        <f t="shared" si="7"/>
        <v>0</v>
      </c>
      <c r="K1206" s="83"/>
    </row>
    <row r="1207" spans="1:11" x14ac:dyDescent="0.25">
      <c r="A1207" s="79"/>
      <c r="B1207" s="199"/>
      <c r="C1207" s="769"/>
      <c r="D1207" s="635"/>
      <c r="E1207" s="83"/>
      <c r="F1207" s="201"/>
      <c r="G1207" s="83"/>
      <c r="H1207" s="199"/>
      <c r="I1207" s="769"/>
      <c r="J1207" s="86">
        <f t="shared" si="7"/>
        <v>0</v>
      </c>
      <c r="K1207" s="83"/>
    </row>
    <row r="1208" spans="1:11" x14ac:dyDescent="0.25">
      <c r="A1208" s="776"/>
      <c r="B1208" s="199"/>
      <c r="C1208" s="769"/>
      <c r="D1208" s="635"/>
      <c r="E1208" s="83"/>
      <c r="F1208" s="201"/>
      <c r="G1208" s="83"/>
      <c r="H1208" s="199"/>
      <c r="I1208" s="769"/>
      <c r="J1208" s="86">
        <f t="shared" si="7"/>
        <v>0</v>
      </c>
      <c r="K1208" s="769"/>
    </row>
    <row r="1209" spans="1:11" x14ac:dyDescent="0.25">
      <c r="A1209" s="95"/>
      <c r="B1209" s="100"/>
      <c r="C1209" s="39"/>
      <c r="D1209" s="100"/>
      <c r="E1209" s="144"/>
      <c r="F1209" s="98"/>
      <c r="G1209" s="99"/>
      <c r="H1209" s="150"/>
      <c r="I1209" s="144"/>
      <c r="J1209" s="86">
        <f t="shared" si="7"/>
        <v>0</v>
      </c>
      <c r="K1209" s="44"/>
    </row>
    <row r="1210" spans="1:11" x14ac:dyDescent="0.25">
      <c r="A1210" s="95"/>
      <c r="B1210" s="45"/>
      <c r="C1210" s="39"/>
      <c r="D1210" s="45"/>
      <c r="E1210" s="144"/>
      <c r="F1210" s="98"/>
      <c r="G1210" s="99"/>
      <c r="H1210" s="150"/>
      <c r="I1210" s="144"/>
      <c r="J1210" s="86">
        <f t="shared" si="7"/>
        <v>0</v>
      </c>
      <c r="K1210" s="44"/>
    </row>
    <row r="1211" spans="1:11" x14ac:dyDescent="0.25">
      <c r="A1211" s="95"/>
      <c r="B1211" s="100"/>
      <c r="C1211" s="39"/>
      <c r="D1211" s="45"/>
      <c r="E1211" s="144"/>
      <c r="F1211" s="98"/>
      <c r="G1211" s="99"/>
      <c r="H1211" s="150"/>
      <c r="I1211" s="144"/>
      <c r="J1211" s="86">
        <f t="shared" si="7"/>
        <v>0</v>
      </c>
      <c r="K1211" s="44"/>
    </row>
    <row r="1212" spans="1:11" x14ac:dyDescent="0.25">
      <c r="A1212" s="95"/>
      <c r="B1212" s="45"/>
      <c r="C1212" s="39"/>
      <c r="D1212" s="45"/>
      <c r="E1212" s="144"/>
      <c r="F1212" s="98"/>
      <c r="G1212" s="99"/>
      <c r="H1212" s="150"/>
      <c r="I1212" s="144"/>
      <c r="J1212" s="86">
        <f t="shared" si="7"/>
        <v>0</v>
      </c>
      <c r="K1212" s="44"/>
    </row>
    <row r="1213" spans="1:11" x14ac:dyDescent="0.25">
      <c r="A1213" s="95"/>
      <c r="B1213" s="100"/>
      <c r="C1213" s="39"/>
      <c r="D1213" s="45"/>
      <c r="E1213" s="144"/>
      <c r="F1213" s="98"/>
      <c r="G1213" s="99"/>
      <c r="H1213" s="150"/>
      <c r="I1213" s="144"/>
      <c r="J1213" s="86">
        <f t="shared" si="7"/>
        <v>0</v>
      </c>
      <c r="K1213" s="44"/>
    </row>
    <row r="1214" spans="1:11" x14ac:dyDescent="0.25">
      <c r="A1214" s="95"/>
      <c r="B1214" s="45"/>
      <c r="C1214" s="46"/>
      <c r="D1214" s="47"/>
      <c r="E1214" s="44"/>
      <c r="F1214" s="118"/>
      <c r="G1214" s="85"/>
      <c r="H1214" s="102"/>
      <c r="I1214" s="44"/>
      <c r="J1214" s="86">
        <f t="shared" si="7"/>
        <v>0</v>
      </c>
      <c r="K1214" s="44"/>
    </row>
    <row r="1215" spans="1:11" x14ac:dyDescent="0.25">
      <c r="A1215" s="95"/>
      <c r="B1215" s="100"/>
      <c r="C1215" s="39"/>
      <c r="D1215" s="100"/>
      <c r="E1215" s="44"/>
      <c r="F1215" s="84"/>
      <c r="G1215" s="85"/>
      <c r="H1215" s="102"/>
      <c r="I1215" s="53"/>
      <c r="J1215" s="86">
        <f t="shared" si="7"/>
        <v>0</v>
      </c>
      <c r="K1215" s="44"/>
    </row>
    <row r="1216" spans="1:11" x14ac:dyDescent="0.25">
      <c r="A1216" s="79"/>
      <c r="B1216" s="101"/>
      <c r="C1216" s="46"/>
      <c r="D1216" s="100"/>
      <c r="E1216" s="44"/>
      <c r="F1216" s="84"/>
      <c r="G1216" s="85"/>
      <c r="H1216" s="102"/>
      <c r="I1216" s="53"/>
      <c r="J1216" s="86">
        <f t="shared" si="7"/>
        <v>0</v>
      </c>
      <c r="K1216" s="44"/>
    </row>
    <row r="1217" spans="1:11" x14ac:dyDescent="0.25">
      <c r="A1217" s="95"/>
      <c r="B1217" s="100"/>
      <c r="C1217" s="46"/>
      <c r="D1217" s="100"/>
      <c r="E1217" s="44"/>
      <c r="F1217" s="84"/>
      <c r="G1217" s="85"/>
      <c r="H1217" s="102"/>
      <c r="I1217" s="53"/>
      <c r="J1217" s="86">
        <f t="shared" si="7"/>
        <v>0</v>
      </c>
      <c r="K1217" s="44"/>
    </row>
    <row r="1218" spans="1:11" x14ac:dyDescent="0.25">
      <c r="A1218" s="79"/>
      <c r="B1218" s="101"/>
      <c r="C1218" s="46"/>
      <c r="D1218" s="47"/>
      <c r="E1218" s="44"/>
      <c r="F1218" s="84"/>
      <c r="G1218" s="85"/>
      <c r="H1218" s="102"/>
      <c r="I1218" s="53"/>
      <c r="J1218" s="86">
        <f t="shared" si="7"/>
        <v>0</v>
      </c>
      <c r="K1218" s="44"/>
    </row>
    <row r="1219" spans="1:11" x14ac:dyDescent="0.25">
      <c r="A1219" s="95"/>
      <c r="B1219" s="100"/>
      <c r="C1219" s="46"/>
      <c r="D1219" s="100"/>
      <c r="E1219" s="44"/>
      <c r="F1219" s="84"/>
      <c r="G1219" s="85"/>
      <c r="H1219" s="102"/>
      <c r="I1219" s="53"/>
      <c r="J1219" s="86">
        <f t="shared" si="7"/>
        <v>0</v>
      </c>
      <c r="K1219" s="44"/>
    </row>
    <row r="1220" spans="1:11" x14ac:dyDescent="0.25">
      <c r="A1220" s="79"/>
      <c r="B1220" s="101"/>
      <c r="C1220" s="53"/>
      <c r="D1220" s="100"/>
      <c r="E1220" s="53"/>
      <c r="F1220" s="101"/>
      <c r="G1220" s="85"/>
      <c r="H1220" s="102"/>
      <c r="I1220" s="53"/>
      <c r="J1220" s="86">
        <f t="shared" si="7"/>
        <v>0</v>
      </c>
      <c r="K1220" s="44"/>
    </row>
    <row r="1221" spans="1:11" x14ac:dyDescent="0.25">
      <c r="A1221" s="95"/>
      <c r="B1221" s="100"/>
      <c r="C1221" s="147"/>
      <c r="D1221" s="100"/>
      <c r="E1221" s="44"/>
      <c r="F1221" s="84"/>
      <c r="G1221" s="85"/>
      <c r="H1221" s="102"/>
      <c r="I1221" s="44"/>
      <c r="J1221" s="86">
        <f t="shared" si="7"/>
        <v>0</v>
      </c>
      <c r="K1221" s="44"/>
    </row>
    <row r="1222" spans="1:11" x14ac:dyDescent="0.25">
      <c r="A1222" s="92"/>
      <c r="C1222" s="92"/>
      <c r="E1222" s="92"/>
      <c r="G1222" s="92"/>
      <c r="I1222" s="92"/>
      <c r="J1222" s="86">
        <f t="shared" si="7"/>
        <v>0</v>
      </c>
      <c r="K1222" s="92"/>
    </row>
    <row r="1223" spans="1:11" x14ac:dyDescent="0.25">
      <c r="A1223" s="79"/>
      <c r="B1223" s="199"/>
      <c r="C1223" s="87"/>
      <c r="D1223" s="200"/>
      <c r="E1223" s="83"/>
      <c r="F1223" s="201"/>
      <c r="G1223" s="197"/>
      <c r="H1223" s="199"/>
      <c r="I1223" s="197"/>
      <c r="J1223" s="86">
        <f t="shared" si="7"/>
        <v>0</v>
      </c>
      <c r="K1223" s="83"/>
    </row>
    <row r="1224" spans="1:11" x14ac:dyDescent="0.25">
      <c r="A1224" s="105"/>
      <c r="B1224" s="10"/>
      <c r="C1224" s="236"/>
      <c r="D1224" s="13"/>
      <c r="E1224" s="67"/>
      <c r="F1224" s="68"/>
      <c r="G1224" s="1960" t="s">
        <v>20</v>
      </c>
      <c r="H1224" s="1953"/>
      <c r="I1224" s="1961"/>
      <c r="J1224" s="106">
        <f>SUM(J1200:J1223)</f>
        <v>0</v>
      </c>
      <c r="K1224" s="23"/>
    </row>
    <row r="1225" spans="1:11" ht="15.75" x14ac:dyDescent="0.25">
      <c r="A1225" s="1923" t="s">
        <v>0</v>
      </c>
      <c r="B1225" s="1923"/>
      <c r="C1225" s="1923"/>
      <c r="D1225" s="1923"/>
      <c r="E1225" s="1923"/>
      <c r="F1225" s="1923"/>
      <c r="G1225" s="1923"/>
      <c r="H1225" s="1923"/>
      <c r="I1225" s="1923"/>
      <c r="J1225" s="1923"/>
      <c r="K1225" s="1923"/>
    </row>
    <row r="1226" spans="1:11" ht="15.75" x14ac:dyDescent="0.25">
      <c r="A1226" s="1"/>
      <c r="B1226" s="2"/>
      <c r="C1226" s="1924" t="s">
        <v>22</v>
      </c>
      <c r="D1226" s="1924"/>
      <c r="E1226" s="1924"/>
      <c r="F1226" s="1924"/>
      <c r="G1226" s="1924"/>
      <c r="H1226" s="1924"/>
      <c r="I1226" s="1924"/>
      <c r="J1226" s="3"/>
      <c r="K1226" s="2" t="s">
        <v>1</v>
      </c>
    </row>
    <row r="1227" spans="1:11" x14ac:dyDescent="0.25">
      <c r="A1227" s="1925"/>
      <c r="B1227" s="1925"/>
      <c r="C1227" s="1925"/>
      <c r="D1227" s="1925"/>
      <c r="E1227" s="1925"/>
      <c r="F1227" s="1925"/>
      <c r="G1227" s="1925"/>
      <c r="H1227" s="1925"/>
      <c r="I1227" s="1925"/>
      <c r="J1227" s="1925"/>
      <c r="K1227" s="1925"/>
    </row>
    <row r="1228" spans="1:11" ht="15.75" x14ac:dyDescent="0.25">
      <c r="A1228" s="1924" t="s">
        <v>196</v>
      </c>
      <c r="B1228" s="1924"/>
      <c r="C1228" s="1924"/>
      <c r="D1228" s="1924"/>
      <c r="E1228" s="1924"/>
      <c r="F1228" s="1924"/>
      <c r="G1228" s="1924"/>
      <c r="H1228" s="1924"/>
      <c r="I1228" s="1924"/>
      <c r="J1228" s="1924"/>
      <c r="K1228" s="1924"/>
    </row>
    <row r="1229" spans="1:11" x14ac:dyDescent="0.25">
      <c r="A1229" s="4"/>
      <c r="B1229" s="770"/>
      <c r="C1229" s="770"/>
      <c r="D1229" s="6"/>
      <c r="E1229" s="6"/>
      <c r="F1229" s="6"/>
      <c r="G1229" s="7"/>
      <c r="H1229" s="7"/>
      <c r="I1229" s="6"/>
      <c r="J1229" s="6"/>
      <c r="K1229" s="8"/>
    </row>
    <row r="1230" spans="1:11" x14ac:dyDescent="0.25">
      <c r="A1230" s="1926" t="s">
        <v>2</v>
      </c>
      <c r="B1230" s="1926"/>
      <c r="C1230" s="1926"/>
      <c r="D1230" s="1926"/>
      <c r="E1230" s="1926"/>
      <c r="F1230" s="1926"/>
      <c r="G1230" s="1926"/>
      <c r="H1230" s="1926"/>
      <c r="I1230" s="1926"/>
      <c r="J1230" s="1926"/>
      <c r="K1230" s="1926"/>
    </row>
    <row r="1231" spans="1:11" x14ac:dyDescent="0.25">
      <c r="A1231" s="9"/>
      <c r="B1231" s="10"/>
      <c r="C1231" s="11"/>
      <c r="D1231" s="12"/>
      <c r="E1231" s="12"/>
      <c r="F1231" s="13"/>
      <c r="G1231" s="14"/>
      <c r="H1231" s="14"/>
      <c r="I1231" s="12"/>
      <c r="J1231" s="12"/>
      <c r="K1231" s="11"/>
    </row>
    <row r="1232" spans="1:11" x14ac:dyDescent="0.25">
      <c r="A1232" s="15" t="s">
        <v>3</v>
      </c>
      <c r="B1232" s="16" t="s">
        <v>4</v>
      </c>
      <c r="C1232" s="17" t="s">
        <v>5</v>
      </c>
      <c r="D1232" s="16" t="s">
        <v>6</v>
      </c>
      <c r="E1232" s="16" t="s">
        <v>7</v>
      </c>
      <c r="F1232" s="16" t="s">
        <v>8</v>
      </c>
      <c r="G1232" s="18" t="s">
        <v>9</v>
      </c>
      <c r="H1232" s="18" t="s">
        <v>10</v>
      </c>
      <c r="I1232" s="19" t="s">
        <v>11</v>
      </c>
      <c r="J1232" s="20" t="s">
        <v>12</v>
      </c>
      <c r="K1232" s="17" t="s">
        <v>13</v>
      </c>
    </row>
    <row r="1233" spans="1:11" x14ac:dyDescent="0.25">
      <c r="A1233" s="139"/>
      <c r="B1233" s="22"/>
      <c r="C1233" s="44"/>
      <c r="D1233" s="24" t="s">
        <v>14</v>
      </c>
      <c r="E1233" s="140" t="s">
        <v>15</v>
      </c>
      <c r="F1233" s="24" t="s">
        <v>16</v>
      </c>
      <c r="G1233" s="25" t="s">
        <v>17</v>
      </c>
      <c r="H1233" s="26" t="s">
        <v>18</v>
      </c>
      <c r="I1233" s="17" t="s">
        <v>19</v>
      </c>
      <c r="J1233" s="24" t="s">
        <v>16</v>
      </c>
      <c r="K1233" s="44"/>
    </row>
    <row r="1234" spans="1:11" x14ac:dyDescent="0.25">
      <c r="A1234" s="775"/>
      <c r="B1234" s="632"/>
      <c r="C1234" s="631"/>
      <c r="D1234" s="632"/>
      <c r="E1234" s="631"/>
      <c r="F1234" s="32"/>
      <c r="G1234" s="1949" t="s">
        <v>353</v>
      </c>
      <c r="H1234" s="1950"/>
      <c r="I1234" s="1951"/>
      <c r="J1234" s="774"/>
      <c r="K1234" s="634"/>
    </row>
    <row r="1235" spans="1:11" x14ac:dyDescent="0.25">
      <c r="A1235" s="79"/>
      <c r="B1235" s="100"/>
      <c r="C1235" s="39"/>
      <c r="D1235" s="45"/>
      <c r="E1235" s="144"/>
      <c r="F1235" s="98"/>
      <c r="G1235" s="99"/>
      <c r="H1235" s="150"/>
      <c r="I1235" s="144"/>
      <c r="J1235" s="86">
        <f t="shared" ref="J1235:J1257" si="8">H1235*F1235</f>
        <v>0</v>
      </c>
      <c r="K1235" s="44"/>
    </row>
    <row r="1236" spans="1:11" x14ac:dyDescent="0.25">
      <c r="A1236" s="92"/>
      <c r="C1236" s="92"/>
      <c r="E1236" s="92"/>
      <c r="G1236" s="92"/>
      <c r="I1236" s="92"/>
      <c r="J1236" s="86">
        <f t="shared" si="8"/>
        <v>0</v>
      </c>
      <c r="K1236" s="92"/>
    </row>
    <row r="1237" spans="1:11" x14ac:dyDescent="0.25">
      <c r="A1237" s="79"/>
      <c r="B1237" s="100"/>
      <c r="C1237" s="39"/>
      <c r="D1237" s="45"/>
      <c r="E1237" s="144"/>
      <c r="F1237" s="98"/>
      <c r="G1237" s="99"/>
      <c r="H1237" s="150"/>
      <c r="I1237" s="144"/>
      <c r="J1237" s="86">
        <f t="shared" si="8"/>
        <v>0</v>
      </c>
      <c r="K1237" s="44"/>
    </row>
    <row r="1238" spans="1:11" x14ac:dyDescent="0.25">
      <c r="A1238" s="92"/>
      <c r="C1238" s="92"/>
      <c r="E1238" s="92"/>
      <c r="G1238" s="92"/>
      <c r="I1238" s="92"/>
      <c r="J1238" s="86">
        <f t="shared" si="8"/>
        <v>0</v>
      </c>
      <c r="K1238" s="92"/>
    </row>
    <row r="1239" spans="1:11" x14ac:dyDescent="0.25">
      <c r="A1239" s="79"/>
      <c r="B1239" s="100"/>
      <c r="C1239" s="39"/>
      <c r="D1239" s="45"/>
      <c r="E1239" s="144"/>
      <c r="F1239" s="98"/>
      <c r="G1239" s="99"/>
      <c r="H1239" s="150"/>
      <c r="I1239" s="144"/>
      <c r="J1239" s="86">
        <f t="shared" si="8"/>
        <v>0</v>
      </c>
      <c r="K1239" s="44"/>
    </row>
    <row r="1240" spans="1:11" x14ac:dyDescent="0.25">
      <c r="A1240" s="776"/>
      <c r="B1240" s="199"/>
      <c r="C1240" s="769"/>
      <c r="D1240" s="635"/>
      <c r="E1240" s="83"/>
      <c r="F1240" s="201"/>
      <c r="G1240" s="83"/>
      <c r="H1240" s="199"/>
      <c r="I1240" s="769"/>
      <c r="J1240" s="86">
        <f t="shared" si="8"/>
        <v>0</v>
      </c>
      <c r="K1240" s="83"/>
    </row>
    <row r="1241" spans="1:11" x14ac:dyDescent="0.25">
      <c r="A1241" s="79"/>
      <c r="B1241" s="199"/>
      <c r="C1241" s="769"/>
      <c r="D1241" s="635"/>
      <c r="E1241" s="83"/>
      <c r="F1241" s="201"/>
      <c r="G1241" s="83"/>
      <c r="H1241" s="199"/>
      <c r="I1241" s="769"/>
      <c r="J1241" s="86">
        <f t="shared" si="8"/>
        <v>0</v>
      </c>
      <c r="K1241" s="83"/>
    </row>
    <row r="1242" spans="1:11" x14ac:dyDescent="0.25">
      <c r="A1242" s="776"/>
      <c r="B1242" s="199"/>
      <c r="C1242" s="769"/>
      <c r="D1242" s="635"/>
      <c r="E1242" s="83"/>
      <c r="F1242" s="201"/>
      <c r="G1242" s="83"/>
      <c r="H1242" s="199"/>
      <c r="I1242" s="769"/>
      <c r="J1242" s="86">
        <f t="shared" si="8"/>
        <v>0</v>
      </c>
      <c r="K1242" s="769"/>
    </row>
    <row r="1243" spans="1:11" x14ac:dyDescent="0.25">
      <c r="A1243" s="95"/>
      <c r="B1243" s="100"/>
      <c r="C1243" s="39"/>
      <c r="D1243" s="100"/>
      <c r="E1243" s="144"/>
      <c r="F1243" s="98"/>
      <c r="G1243" s="99"/>
      <c r="H1243" s="150"/>
      <c r="I1243" s="144"/>
      <c r="J1243" s="86">
        <f t="shared" si="8"/>
        <v>0</v>
      </c>
      <c r="K1243" s="44"/>
    </row>
    <row r="1244" spans="1:11" x14ac:dyDescent="0.25">
      <c r="A1244" s="95"/>
      <c r="B1244" s="45"/>
      <c r="C1244" s="39"/>
      <c r="D1244" s="45"/>
      <c r="E1244" s="144"/>
      <c r="F1244" s="98"/>
      <c r="G1244" s="99"/>
      <c r="H1244" s="150"/>
      <c r="I1244" s="144"/>
      <c r="J1244" s="86">
        <f t="shared" si="8"/>
        <v>0</v>
      </c>
      <c r="K1244" s="44"/>
    </row>
    <row r="1245" spans="1:11" x14ac:dyDescent="0.25">
      <c r="A1245" s="95"/>
      <c r="B1245" s="100"/>
      <c r="C1245" s="39"/>
      <c r="D1245" s="45"/>
      <c r="E1245" s="144"/>
      <c r="F1245" s="98"/>
      <c r="G1245" s="99"/>
      <c r="H1245" s="150"/>
      <c r="I1245" s="144"/>
      <c r="J1245" s="86">
        <f t="shared" si="8"/>
        <v>0</v>
      </c>
      <c r="K1245" s="44"/>
    </row>
    <row r="1246" spans="1:11" x14ac:dyDescent="0.25">
      <c r="A1246" s="95"/>
      <c r="B1246" s="45"/>
      <c r="C1246" s="39"/>
      <c r="D1246" s="45"/>
      <c r="E1246" s="144"/>
      <c r="F1246" s="98"/>
      <c r="G1246" s="99"/>
      <c r="H1246" s="150"/>
      <c r="I1246" s="144"/>
      <c r="J1246" s="86">
        <f t="shared" si="8"/>
        <v>0</v>
      </c>
      <c r="K1246" s="44"/>
    </row>
    <row r="1247" spans="1:11" x14ac:dyDescent="0.25">
      <c r="A1247" s="95"/>
      <c r="B1247" s="100"/>
      <c r="C1247" s="39"/>
      <c r="D1247" s="45"/>
      <c r="E1247" s="144"/>
      <c r="F1247" s="98"/>
      <c r="G1247" s="99"/>
      <c r="H1247" s="150"/>
      <c r="I1247" s="144"/>
      <c r="J1247" s="86">
        <f t="shared" si="8"/>
        <v>0</v>
      </c>
      <c r="K1247" s="44"/>
    </row>
    <row r="1248" spans="1:11" x14ac:dyDescent="0.25">
      <c r="A1248" s="95"/>
      <c r="B1248" s="45"/>
      <c r="C1248" s="46"/>
      <c r="D1248" s="47"/>
      <c r="E1248" s="44"/>
      <c r="F1248" s="118"/>
      <c r="G1248" s="85"/>
      <c r="H1248" s="102"/>
      <c r="I1248" s="44"/>
      <c r="J1248" s="86">
        <f t="shared" si="8"/>
        <v>0</v>
      </c>
      <c r="K1248" s="44"/>
    </row>
    <row r="1249" spans="1:11" x14ac:dyDescent="0.25">
      <c r="A1249" s="95"/>
      <c r="B1249" s="100"/>
      <c r="C1249" s="39"/>
      <c r="D1249" s="100"/>
      <c r="E1249" s="44"/>
      <c r="F1249" s="84"/>
      <c r="G1249" s="85"/>
      <c r="H1249" s="102"/>
      <c r="I1249" s="53"/>
      <c r="J1249" s="86">
        <f t="shared" si="8"/>
        <v>0</v>
      </c>
      <c r="K1249" s="44"/>
    </row>
    <row r="1250" spans="1:11" x14ac:dyDescent="0.25">
      <c r="A1250" s="79"/>
      <c r="B1250" s="101"/>
      <c r="C1250" s="46"/>
      <c r="D1250" s="100"/>
      <c r="E1250" s="44"/>
      <c r="F1250" s="84"/>
      <c r="G1250" s="85"/>
      <c r="H1250" s="102"/>
      <c r="I1250" s="53"/>
      <c r="J1250" s="86">
        <f t="shared" si="8"/>
        <v>0</v>
      </c>
      <c r="K1250" s="44"/>
    </row>
    <row r="1251" spans="1:11" x14ac:dyDescent="0.25">
      <c r="A1251" s="95"/>
      <c r="B1251" s="100"/>
      <c r="C1251" s="46"/>
      <c r="D1251" s="100"/>
      <c r="E1251" s="44"/>
      <c r="F1251" s="84"/>
      <c r="G1251" s="85"/>
      <c r="H1251" s="102"/>
      <c r="I1251" s="53"/>
      <c r="J1251" s="86">
        <f t="shared" si="8"/>
        <v>0</v>
      </c>
      <c r="K1251" s="44"/>
    </row>
    <row r="1252" spans="1:11" x14ac:dyDescent="0.25">
      <c r="A1252" s="79"/>
      <c r="B1252" s="101"/>
      <c r="C1252" s="46"/>
      <c r="D1252" s="47"/>
      <c r="E1252" s="44"/>
      <c r="F1252" s="84"/>
      <c r="G1252" s="85"/>
      <c r="H1252" s="102"/>
      <c r="I1252" s="53"/>
      <c r="J1252" s="86">
        <f t="shared" si="8"/>
        <v>0</v>
      </c>
      <c r="K1252" s="44"/>
    </row>
    <row r="1253" spans="1:11" x14ac:dyDescent="0.25">
      <c r="A1253" s="95"/>
      <c r="B1253" s="100"/>
      <c r="C1253" s="46"/>
      <c r="D1253" s="100"/>
      <c r="E1253" s="44"/>
      <c r="F1253" s="84"/>
      <c r="G1253" s="85"/>
      <c r="H1253" s="102"/>
      <c r="I1253" s="53"/>
      <c r="J1253" s="86">
        <f t="shared" si="8"/>
        <v>0</v>
      </c>
      <c r="K1253" s="44"/>
    </row>
    <row r="1254" spans="1:11" x14ac:dyDescent="0.25">
      <c r="A1254" s="79"/>
      <c r="B1254" s="101"/>
      <c r="C1254" s="53"/>
      <c r="D1254" s="100"/>
      <c r="E1254" s="53"/>
      <c r="F1254" s="101"/>
      <c r="G1254" s="85"/>
      <c r="H1254" s="102"/>
      <c r="I1254" s="53"/>
      <c r="J1254" s="86">
        <f t="shared" si="8"/>
        <v>0</v>
      </c>
      <c r="K1254" s="44"/>
    </row>
    <row r="1255" spans="1:11" x14ac:dyDescent="0.25">
      <c r="A1255" s="95"/>
      <c r="B1255" s="100"/>
      <c r="C1255" s="147"/>
      <c r="D1255" s="100"/>
      <c r="E1255" s="44"/>
      <c r="F1255" s="84"/>
      <c r="G1255" s="85"/>
      <c r="H1255" s="102"/>
      <c r="I1255" s="44"/>
      <c r="J1255" s="86">
        <f t="shared" si="8"/>
        <v>0</v>
      </c>
      <c r="K1255" s="44"/>
    </row>
    <row r="1256" spans="1:11" x14ac:dyDescent="0.25">
      <c r="A1256" s="92"/>
      <c r="C1256" s="92"/>
      <c r="E1256" s="92"/>
      <c r="G1256" s="92"/>
      <c r="I1256" s="92"/>
      <c r="J1256" s="86">
        <f t="shared" si="8"/>
        <v>0</v>
      </c>
      <c r="K1256" s="92"/>
    </row>
    <row r="1257" spans="1:11" x14ac:dyDescent="0.25">
      <c r="A1257" s="79"/>
      <c r="B1257" s="199"/>
      <c r="C1257" s="87"/>
      <c r="D1257" s="200"/>
      <c r="E1257" s="83"/>
      <c r="F1257" s="201"/>
      <c r="G1257" s="197"/>
      <c r="H1257" s="199"/>
      <c r="I1257" s="197"/>
      <c r="J1257" s="86">
        <f t="shared" si="8"/>
        <v>0</v>
      </c>
      <c r="K1257" s="83"/>
    </row>
    <row r="1258" spans="1:11" x14ac:dyDescent="0.25">
      <c r="A1258" s="105"/>
      <c r="B1258" s="10"/>
      <c r="C1258" s="236"/>
      <c r="D1258" s="13"/>
      <c r="E1258" s="67"/>
      <c r="F1258" s="68"/>
      <c r="G1258" s="1960" t="s">
        <v>20</v>
      </c>
      <c r="H1258" s="1953"/>
      <c r="I1258" s="1961"/>
      <c r="J1258" s="106">
        <f>SUM(J1234:J1257)</f>
        <v>0</v>
      </c>
      <c r="K1258" s="23"/>
    </row>
    <row r="1259" spans="1:11" ht="15.75" x14ac:dyDescent="0.25">
      <c r="A1259" s="1923" t="s">
        <v>0</v>
      </c>
      <c r="B1259" s="1923"/>
      <c r="C1259" s="1923"/>
      <c r="D1259" s="1923"/>
      <c r="E1259" s="1923"/>
      <c r="F1259" s="1923"/>
      <c r="G1259" s="1923"/>
      <c r="H1259" s="1923"/>
      <c r="I1259" s="1923"/>
      <c r="J1259" s="1923"/>
      <c r="K1259" s="1923"/>
    </row>
    <row r="1260" spans="1:11" ht="15.75" x14ac:dyDescent="0.25">
      <c r="A1260" s="1"/>
      <c r="B1260" s="2"/>
      <c r="C1260" s="1924" t="s">
        <v>22</v>
      </c>
      <c r="D1260" s="1924"/>
      <c r="E1260" s="1924"/>
      <c r="F1260" s="1924"/>
      <c r="G1260" s="1924"/>
      <c r="H1260" s="1924"/>
      <c r="I1260" s="1924"/>
      <c r="J1260" s="3"/>
      <c r="K1260" s="2" t="s">
        <v>1</v>
      </c>
    </row>
    <row r="1261" spans="1:11" x14ac:dyDescent="0.25">
      <c r="A1261" s="1925"/>
      <c r="B1261" s="1925"/>
      <c r="C1261" s="1925"/>
      <c r="D1261" s="1925"/>
      <c r="E1261" s="1925"/>
      <c r="F1261" s="1925"/>
      <c r="G1261" s="1925"/>
      <c r="H1261" s="1925"/>
      <c r="I1261" s="1925"/>
      <c r="J1261" s="1925"/>
      <c r="K1261" s="1925"/>
    </row>
    <row r="1262" spans="1:11" ht="15.75" x14ac:dyDescent="0.25">
      <c r="A1262" s="1924" t="s">
        <v>196</v>
      </c>
      <c r="B1262" s="1924"/>
      <c r="C1262" s="1924"/>
      <c r="D1262" s="1924"/>
      <c r="E1262" s="1924"/>
      <c r="F1262" s="1924"/>
      <c r="G1262" s="1924"/>
      <c r="H1262" s="1924"/>
      <c r="I1262" s="1924"/>
      <c r="J1262" s="1924"/>
      <c r="K1262" s="1924"/>
    </row>
    <row r="1263" spans="1:11" x14ac:dyDescent="0.25">
      <c r="A1263" s="4"/>
      <c r="B1263" s="770"/>
      <c r="C1263" s="770"/>
      <c r="D1263" s="6"/>
      <c r="E1263" s="6"/>
      <c r="F1263" s="6"/>
      <c r="G1263" s="7"/>
      <c r="H1263" s="7"/>
      <c r="I1263" s="6"/>
      <c r="J1263" s="6"/>
      <c r="K1263" s="8"/>
    </row>
    <row r="1264" spans="1:11" x14ac:dyDescent="0.25">
      <c r="A1264" s="1926" t="s">
        <v>2</v>
      </c>
      <c r="B1264" s="1926"/>
      <c r="C1264" s="1926"/>
      <c r="D1264" s="1926"/>
      <c r="E1264" s="1926"/>
      <c r="F1264" s="1926"/>
      <c r="G1264" s="1926"/>
      <c r="H1264" s="1926"/>
      <c r="I1264" s="1926"/>
      <c r="J1264" s="1926"/>
      <c r="K1264" s="1926"/>
    </row>
    <row r="1265" spans="1:11" x14ac:dyDescent="0.25">
      <c r="A1265" s="9"/>
      <c r="B1265" s="10"/>
      <c r="C1265" s="11"/>
      <c r="D1265" s="12"/>
      <c r="E1265" s="12"/>
      <c r="F1265" s="13"/>
      <c r="G1265" s="14"/>
      <c r="H1265" s="14"/>
      <c r="I1265" s="12"/>
      <c r="J1265" s="12"/>
      <c r="K1265" s="11"/>
    </row>
    <row r="1266" spans="1:11" x14ac:dyDescent="0.25">
      <c r="A1266" s="15" t="s">
        <v>3</v>
      </c>
      <c r="B1266" s="16" t="s">
        <v>4</v>
      </c>
      <c r="C1266" s="17" t="s">
        <v>5</v>
      </c>
      <c r="D1266" s="16" t="s">
        <v>6</v>
      </c>
      <c r="E1266" s="16" t="s">
        <v>7</v>
      </c>
      <c r="F1266" s="16" t="s">
        <v>8</v>
      </c>
      <c r="G1266" s="18" t="s">
        <v>9</v>
      </c>
      <c r="H1266" s="18" t="s">
        <v>10</v>
      </c>
      <c r="I1266" s="19" t="s">
        <v>11</v>
      </c>
      <c r="J1266" s="20" t="s">
        <v>12</v>
      </c>
      <c r="K1266" s="17" t="s">
        <v>13</v>
      </c>
    </row>
    <row r="1267" spans="1:11" x14ac:dyDescent="0.25">
      <c r="A1267" s="139"/>
      <c r="B1267" s="22"/>
      <c r="C1267" s="44"/>
      <c r="D1267" s="24" t="s">
        <v>14</v>
      </c>
      <c r="E1267" s="140" t="s">
        <v>15</v>
      </c>
      <c r="F1267" s="24" t="s">
        <v>16</v>
      </c>
      <c r="G1267" s="25" t="s">
        <v>17</v>
      </c>
      <c r="H1267" s="26" t="s">
        <v>18</v>
      </c>
      <c r="I1267" s="17" t="s">
        <v>19</v>
      </c>
      <c r="J1267" s="24" t="s">
        <v>16</v>
      </c>
      <c r="K1267" s="44"/>
    </row>
    <row r="1268" spans="1:11" x14ac:dyDescent="0.25">
      <c r="A1268" s="775"/>
      <c r="B1268" s="632"/>
      <c r="C1268" s="631"/>
      <c r="D1268" s="632"/>
      <c r="E1268" s="631"/>
      <c r="F1268" s="32"/>
      <c r="G1268" s="1949" t="s">
        <v>353</v>
      </c>
      <c r="H1268" s="1950"/>
      <c r="I1268" s="1951"/>
      <c r="J1268" s="774"/>
      <c r="K1268" s="634"/>
    </row>
    <row r="1269" spans="1:11" x14ac:dyDescent="0.25">
      <c r="A1269" s="79"/>
      <c r="B1269" s="100"/>
      <c r="C1269" s="39"/>
      <c r="D1269" s="45"/>
      <c r="E1269" s="144"/>
      <c r="F1269" s="98"/>
      <c r="G1269" s="99"/>
      <c r="H1269" s="150"/>
      <c r="I1269" s="144"/>
      <c r="J1269" s="86">
        <f t="shared" ref="J1269:J1291" si="9">H1269*F1269</f>
        <v>0</v>
      </c>
      <c r="K1269" s="44"/>
    </row>
    <row r="1270" spans="1:11" x14ac:dyDescent="0.25">
      <c r="A1270" s="92"/>
      <c r="C1270" s="92"/>
      <c r="E1270" s="92"/>
      <c r="G1270" s="92"/>
      <c r="I1270" s="92"/>
      <c r="J1270" s="86">
        <f t="shared" si="9"/>
        <v>0</v>
      </c>
      <c r="K1270" s="92"/>
    </row>
    <row r="1271" spans="1:11" x14ac:dyDescent="0.25">
      <c r="A1271" s="79"/>
      <c r="B1271" s="100"/>
      <c r="C1271" s="39"/>
      <c r="D1271" s="45"/>
      <c r="E1271" s="144"/>
      <c r="F1271" s="98"/>
      <c r="G1271" s="99"/>
      <c r="H1271" s="150"/>
      <c r="I1271" s="144"/>
      <c r="J1271" s="86">
        <f t="shared" si="9"/>
        <v>0</v>
      </c>
      <c r="K1271" s="44"/>
    </row>
    <row r="1272" spans="1:11" x14ac:dyDescent="0.25">
      <c r="A1272" s="92"/>
      <c r="C1272" s="92"/>
      <c r="E1272" s="92"/>
      <c r="G1272" s="92"/>
      <c r="I1272" s="92"/>
      <c r="J1272" s="86">
        <f t="shared" si="9"/>
        <v>0</v>
      </c>
      <c r="K1272" s="92"/>
    </row>
    <row r="1273" spans="1:11" x14ac:dyDescent="0.25">
      <c r="A1273" s="79"/>
      <c r="B1273" s="100"/>
      <c r="C1273" s="39"/>
      <c r="D1273" s="45"/>
      <c r="E1273" s="144"/>
      <c r="F1273" s="98"/>
      <c r="G1273" s="99"/>
      <c r="H1273" s="150"/>
      <c r="I1273" s="144"/>
      <c r="J1273" s="86">
        <f t="shared" si="9"/>
        <v>0</v>
      </c>
      <c r="K1273" s="44"/>
    </row>
    <row r="1274" spans="1:11" x14ac:dyDescent="0.25">
      <c r="A1274" s="776"/>
      <c r="B1274" s="199"/>
      <c r="C1274" s="769"/>
      <c r="D1274" s="635"/>
      <c r="E1274" s="83"/>
      <c r="F1274" s="201"/>
      <c r="G1274" s="83"/>
      <c r="H1274" s="199"/>
      <c r="I1274" s="769"/>
      <c r="J1274" s="86">
        <f t="shared" si="9"/>
        <v>0</v>
      </c>
      <c r="K1274" s="83"/>
    </row>
    <row r="1275" spans="1:11" x14ac:dyDescent="0.25">
      <c r="A1275" s="79"/>
      <c r="B1275" s="199"/>
      <c r="C1275" s="769"/>
      <c r="D1275" s="635"/>
      <c r="E1275" s="83"/>
      <c r="F1275" s="201"/>
      <c r="G1275" s="83"/>
      <c r="H1275" s="199"/>
      <c r="I1275" s="769"/>
      <c r="J1275" s="86">
        <f t="shared" si="9"/>
        <v>0</v>
      </c>
      <c r="K1275" s="83"/>
    </row>
    <row r="1276" spans="1:11" x14ac:dyDescent="0.25">
      <c r="A1276" s="776"/>
      <c r="B1276" s="199"/>
      <c r="C1276" s="769"/>
      <c r="D1276" s="635"/>
      <c r="E1276" s="83"/>
      <c r="F1276" s="201"/>
      <c r="G1276" s="83"/>
      <c r="H1276" s="199"/>
      <c r="I1276" s="769"/>
      <c r="J1276" s="86">
        <f t="shared" si="9"/>
        <v>0</v>
      </c>
      <c r="K1276" s="769"/>
    </row>
    <row r="1277" spans="1:11" x14ac:dyDescent="0.25">
      <c r="A1277" s="95"/>
      <c r="B1277" s="100"/>
      <c r="C1277" s="39"/>
      <c r="D1277" s="100"/>
      <c r="E1277" s="144"/>
      <c r="F1277" s="98"/>
      <c r="G1277" s="99"/>
      <c r="H1277" s="150"/>
      <c r="I1277" s="144"/>
      <c r="J1277" s="86">
        <f t="shared" si="9"/>
        <v>0</v>
      </c>
      <c r="K1277" s="44"/>
    </row>
    <row r="1278" spans="1:11" x14ac:dyDescent="0.25">
      <c r="A1278" s="95"/>
      <c r="B1278" s="45"/>
      <c r="C1278" s="39"/>
      <c r="D1278" s="45"/>
      <c r="E1278" s="144"/>
      <c r="F1278" s="98"/>
      <c r="G1278" s="99"/>
      <c r="H1278" s="150"/>
      <c r="I1278" s="144"/>
      <c r="J1278" s="86">
        <f t="shared" si="9"/>
        <v>0</v>
      </c>
      <c r="K1278" s="44"/>
    </row>
    <row r="1279" spans="1:11" x14ac:dyDescent="0.25">
      <c r="A1279" s="95"/>
      <c r="B1279" s="100"/>
      <c r="C1279" s="39"/>
      <c r="D1279" s="45"/>
      <c r="E1279" s="144"/>
      <c r="F1279" s="98"/>
      <c r="G1279" s="99"/>
      <c r="H1279" s="150"/>
      <c r="I1279" s="144"/>
      <c r="J1279" s="86">
        <f t="shared" si="9"/>
        <v>0</v>
      </c>
      <c r="K1279" s="44"/>
    </row>
    <row r="1280" spans="1:11" x14ac:dyDescent="0.25">
      <c r="A1280" s="95"/>
      <c r="B1280" s="45"/>
      <c r="C1280" s="39"/>
      <c r="D1280" s="45"/>
      <c r="E1280" s="144"/>
      <c r="F1280" s="98"/>
      <c r="G1280" s="99"/>
      <c r="H1280" s="150"/>
      <c r="I1280" s="144"/>
      <c r="J1280" s="86">
        <f t="shared" si="9"/>
        <v>0</v>
      </c>
      <c r="K1280" s="44"/>
    </row>
    <row r="1281" spans="1:11" x14ac:dyDescent="0.25">
      <c r="A1281" s="95"/>
      <c r="B1281" s="100"/>
      <c r="C1281" s="39"/>
      <c r="D1281" s="45"/>
      <c r="E1281" s="144"/>
      <c r="F1281" s="98"/>
      <c r="G1281" s="99"/>
      <c r="H1281" s="150"/>
      <c r="I1281" s="144"/>
      <c r="J1281" s="86">
        <f t="shared" si="9"/>
        <v>0</v>
      </c>
      <c r="K1281" s="44"/>
    </row>
    <row r="1282" spans="1:11" x14ac:dyDescent="0.25">
      <c r="A1282" s="95"/>
      <c r="B1282" s="45"/>
      <c r="C1282" s="46"/>
      <c r="D1282" s="47"/>
      <c r="E1282" s="44"/>
      <c r="F1282" s="118"/>
      <c r="G1282" s="85"/>
      <c r="H1282" s="102"/>
      <c r="I1282" s="44"/>
      <c r="J1282" s="86">
        <f t="shared" si="9"/>
        <v>0</v>
      </c>
      <c r="K1282" s="44"/>
    </row>
    <row r="1283" spans="1:11" x14ac:dyDescent="0.25">
      <c r="A1283" s="95"/>
      <c r="B1283" s="100"/>
      <c r="C1283" s="39"/>
      <c r="D1283" s="100"/>
      <c r="E1283" s="44"/>
      <c r="F1283" s="84"/>
      <c r="G1283" s="85"/>
      <c r="H1283" s="102"/>
      <c r="I1283" s="53"/>
      <c r="J1283" s="86">
        <f t="shared" si="9"/>
        <v>0</v>
      </c>
      <c r="K1283" s="44"/>
    </row>
    <row r="1284" spans="1:11" x14ac:dyDescent="0.25">
      <c r="A1284" s="79"/>
      <c r="B1284" s="101"/>
      <c r="C1284" s="46"/>
      <c r="D1284" s="100"/>
      <c r="E1284" s="44"/>
      <c r="F1284" s="84"/>
      <c r="G1284" s="85"/>
      <c r="H1284" s="102"/>
      <c r="I1284" s="53"/>
      <c r="J1284" s="86">
        <f t="shared" si="9"/>
        <v>0</v>
      </c>
      <c r="K1284" s="44"/>
    </row>
    <row r="1285" spans="1:11" x14ac:dyDescent="0.25">
      <c r="A1285" s="95"/>
      <c r="B1285" s="100"/>
      <c r="C1285" s="46"/>
      <c r="D1285" s="100"/>
      <c r="E1285" s="44"/>
      <c r="F1285" s="84"/>
      <c r="G1285" s="85"/>
      <c r="H1285" s="102"/>
      <c r="I1285" s="53"/>
      <c r="J1285" s="86">
        <f t="shared" si="9"/>
        <v>0</v>
      </c>
      <c r="K1285" s="44"/>
    </row>
    <row r="1286" spans="1:11" x14ac:dyDescent="0.25">
      <c r="A1286" s="79"/>
      <c r="B1286" s="101"/>
      <c r="C1286" s="46"/>
      <c r="D1286" s="47"/>
      <c r="E1286" s="44"/>
      <c r="F1286" s="84"/>
      <c r="G1286" s="85"/>
      <c r="H1286" s="102"/>
      <c r="I1286" s="53"/>
      <c r="J1286" s="86">
        <f t="shared" si="9"/>
        <v>0</v>
      </c>
      <c r="K1286" s="44"/>
    </row>
    <row r="1287" spans="1:11" x14ac:dyDescent="0.25">
      <c r="A1287" s="95"/>
      <c r="B1287" s="100"/>
      <c r="C1287" s="46"/>
      <c r="D1287" s="100"/>
      <c r="E1287" s="44"/>
      <c r="F1287" s="84"/>
      <c r="G1287" s="85"/>
      <c r="H1287" s="102"/>
      <c r="I1287" s="53"/>
      <c r="J1287" s="86">
        <f t="shared" si="9"/>
        <v>0</v>
      </c>
      <c r="K1287" s="44"/>
    </row>
    <row r="1288" spans="1:11" x14ac:dyDescent="0.25">
      <c r="A1288" s="79"/>
      <c r="B1288" s="101"/>
      <c r="C1288" s="53"/>
      <c r="D1288" s="100"/>
      <c r="E1288" s="53"/>
      <c r="F1288" s="101"/>
      <c r="G1288" s="85"/>
      <c r="H1288" s="102"/>
      <c r="I1288" s="53"/>
      <c r="J1288" s="86">
        <f t="shared" si="9"/>
        <v>0</v>
      </c>
      <c r="K1288" s="44"/>
    </row>
    <row r="1289" spans="1:11" x14ac:dyDescent="0.25">
      <c r="A1289" s="95"/>
      <c r="B1289" s="100"/>
      <c r="C1289" s="147"/>
      <c r="D1289" s="100"/>
      <c r="E1289" s="44"/>
      <c r="F1289" s="84"/>
      <c r="G1289" s="85"/>
      <c r="H1289" s="102"/>
      <c r="I1289" s="44"/>
      <c r="J1289" s="86">
        <f t="shared" si="9"/>
        <v>0</v>
      </c>
      <c r="K1289" s="44"/>
    </row>
    <row r="1290" spans="1:11" x14ac:dyDescent="0.25">
      <c r="A1290" s="92"/>
      <c r="C1290" s="92"/>
      <c r="E1290" s="92"/>
      <c r="G1290" s="92"/>
      <c r="I1290" s="92"/>
      <c r="J1290" s="86">
        <f t="shared" si="9"/>
        <v>0</v>
      </c>
      <c r="K1290" s="92"/>
    </row>
    <row r="1291" spans="1:11" x14ac:dyDescent="0.25">
      <c r="A1291" s="79"/>
      <c r="B1291" s="199"/>
      <c r="C1291" s="87"/>
      <c r="D1291" s="200"/>
      <c r="E1291" s="83"/>
      <c r="F1291" s="201"/>
      <c r="G1291" s="197"/>
      <c r="H1291" s="199"/>
      <c r="I1291" s="197"/>
      <c r="J1291" s="86">
        <f t="shared" si="9"/>
        <v>0</v>
      </c>
      <c r="K1291" s="83"/>
    </row>
    <row r="1292" spans="1:11" x14ac:dyDescent="0.25">
      <c r="A1292" s="105"/>
      <c r="B1292" s="10"/>
      <c r="C1292" s="236"/>
      <c r="D1292" s="13"/>
      <c r="E1292" s="67"/>
      <c r="F1292" s="68"/>
      <c r="G1292" s="1960" t="s">
        <v>20</v>
      </c>
      <c r="H1292" s="1953"/>
      <c r="I1292" s="1961"/>
      <c r="J1292" s="106">
        <f>SUM(J1268:J1291)</f>
        <v>0</v>
      </c>
      <c r="K1292" s="23"/>
    </row>
    <row r="1293" spans="1:11" ht="15.75" x14ac:dyDescent="0.25">
      <c r="A1293" s="1923" t="s">
        <v>0</v>
      </c>
      <c r="B1293" s="1923"/>
      <c r="C1293" s="1923"/>
      <c r="D1293" s="1923"/>
      <c r="E1293" s="1923"/>
      <c r="F1293" s="1923"/>
      <c r="G1293" s="1923"/>
      <c r="H1293" s="1923"/>
      <c r="I1293" s="1923"/>
      <c r="J1293" s="1923"/>
      <c r="K1293" s="1923"/>
    </row>
    <row r="1294" spans="1:11" ht="15.75" x14ac:dyDescent="0.25">
      <c r="A1294" s="1"/>
      <c r="B1294" s="2"/>
      <c r="C1294" s="1924" t="s">
        <v>22</v>
      </c>
      <c r="D1294" s="1924"/>
      <c r="E1294" s="1924"/>
      <c r="F1294" s="1924"/>
      <c r="G1294" s="1924"/>
      <c r="H1294" s="1924"/>
      <c r="I1294" s="1924"/>
      <c r="J1294" s="3"/>
      <c r="K1294" s="2" t="s">
        <v>1</v>
      </c>
    </row>
    <row r="1295" spans="1:11" x14ac:dyDescent="0.25">
      <c r="A1295" s="1925"/>
      <c r="B1295" s="1925"/>
      <c r="C1295" s="1925"/>
      <c r="D1295" s="1925"/>
      <c r="E1295" s="1925"/>
      <c r="F1295" s="1925"/>
      <c r="G1295" s="1925"/>
      <c r="H1295" s="1925"/>
      <c r="I1295" s="1925"/>
      <c r="J1295" s="1925"/>
      <c r="K1295" s="1925"/>
    </row>
    <row r="1296" spans="1:11" ht="15.75" x14ac:dyDescent="0.25">
      <c r="A1296" s="1924" t="s">
        <v>196</v>
      </c>
      <c r="B1296" s="1924"/>
      <c r="C1296" s="1924"/>
      <c r="D1296" s="1924"/>
      <c r="E1296" s="1924"/>
      <c r="F1296" s="1924"/>
      <c r="G1296" s="1924"/>
      <c r="H1296" s="1924"/>
      <c r="I1296" s="1924"/>
      <c r="J1296" s="1924"/>
      <c r="K1296" s="1924"/>
    </row>
    <row r="1297" spans="1:11" x14ac:dyDescent="0.25">
      <c r="A1297" s="4"/>
      <c r="B1297" s="770"/>
      <c r="C1297" s="770"/>
      <c r="D1297" s="6"/>
      <c r="E1297" s="6"/>
      <c r="F1297" s="6"/>
      <c r="G1297" s="7"/>
      <c r="H1297" s="7"/>
      <c r="I1297" s="6"/>
      <c r="J1297" s="6"/>
      <c r="K1297" s="8"/>
    </row>
    <row r="1298" spans="1:11" x14ac:dyDescent="0.25">
      <c r="A1298" s="1926" t="s">
        <v>2</v>
      </c>
      <c r="B1298" s="1926"/>
      <c r="C1298" s="1926"/>
      <c r="D1298" s="1926"/>
      <c r="E1298" s="1926"/>
      <c r="F1298" s="1926"/>
      <c r="G1298" s="1926"/>
      <c r="H1298" s="1926"/>
      <c r="I1298" s="1926"/>
      <c r="J1298" s="1926"/>
      <c r="K1298" s="1926"/>
    </row>
    <row r="1299" spans="1:11" x14ac:dyDescent="0.25">
      <c r="A1299" s="9"/>
      <c r="B1299" s="10"/>
      <c r="C1299" s="11"/>
      <c r="D1299" s="12"/>
      <c r="E1299" s="12"/>
      <c r="F1299" s="13"/>
      <c r="G1299" s="14"/>
      <c r="H1299" s="14"/>
      <c r="I1299" s="12"/>
      <c r="J1299" s="12"/>
      <c r="K1299" s="11"/>
    </row>
    <row r="1300" spans="1:11" x14ac:dyDescent="0.25">
      <c r="A1300" s="15" t="s">
        <v>3</v>
      </c>
      <c r="B1300" s="16" t="s">
        <v>4</v>
      </c>
      <c r="C1300" s="17" t="s">
        <v>5</v>
      </c>
      <c r="D1300" s="16" t="s">
        <v>6</v>
      </c>
      <c r="E1300" s="16" t="s">
        <v>7</v>
      </c>
      <c r="F1300" s="16" t="s">
        <v>8</v>
      </c>
      <c r="G1300" s="18" t="s">
        <v>9</v>
      </c>
      <c r="H1300" s="18" t="s">
        <v>10</v>
      </c>
      <c r="I1300" s="19" t="s">
        <v>11</v>
      </c>
      <c r="J1300" s="20" t="s">
        <v>12</v>
      </c>
      <c r="K1300" s="17" t="s">
        <v>13</v>
      </c>
    </row>
    <row r="1301" spans="1:11" x14ac:dyDescent="0.25">
      <c r="A1301" s="139"/>
      <c r="B1301" s="22"/>
      <c r="C1301" s="44"/>
      <c r="D1301" s="24" t="s">
        <v>14</v>
      </c>
      <c r="E1301" s="140" t="s">
        <v>15</v>
      </c>
      <c r="F1301" s="24" t="s">
        <v>16</v>
      </c>
      <c r="G1301" s="25" t="s">
        <v>17</v>
      </c>
      <c r="H1301" s="26" t="s">
        <v>18</v>
      </c>
      <c r="I1301" s="17" t="s">
        <v>19</v>
      </c>
      <c r="J1301" s="24" t="s">
        <v>16</v>
      </c>
      <c r="K1301" s="44"/>
    </row>
    <row r="1302" spans="1:11" x14ac:dyDescent="0.25">
      <c r="A1302" s="775"/>
      <c r="B1302" s="632"/>
      <c r="C1302" s="631"/>
      <c r="D1302" s="632"/>
      <c r="E1302" s="631"/>
      <c r="F1302" s="32"/>
      <c r="G1302" s="1949" t="s">
        <v>353</v>
      </c>
      <c r="H1302" s="1950"/>
      <c r="I1302" s="1951"/>
      <c r="J1302" s="774"/>
      <c r="K1302" s="634"/>
    </row>
    <row r="1303" spans="1:11" x14ac:dyDescent="0.25">
      <c r="A1303" s="79"/>
      <c r="B1303" s="100"/>
      <c r="C1303" s="39"/>
      <c r="D1303" s="45"/>
      <c r="E1303" s="144"/>
      <c r="F1303" s="98"/>
      <c r="G1303" s="99"/>
      <c r="H1303" s="150"/>
      <c r="I1303" s="144"/>
      <c r="J1303" s="86">
        <f t="shared" ref="J1303:J1325" si="10">H1303*F1303</f>
        <v>0</v>
      </c>
      <c r="K1303" s="44"/>
    </row>
    <row r="1304" spans="1:11" x14ac:dyDescent="0.25">
      <c r="A1304" s="92"/>
      <c r="C1304" s="92"/>
      <c r="E1304" s="92"/>
      <c r="G1304" s="92"/>
      <c r="I1304" s="92"/>
      <c r="J1304" s="86">
        <f t="shared" si="10"/>
        <v>0</v>
      </c>
      <c r="K1304" s="92"/>
    </row>
    <row r="1305" spans="1:11" x14ac:dyDescent="0.25">
      <c r="A1305" s="79"/>
      <c r="B1305" s="100"/>
      <c r="C1305" s="39"/>
      <c r="D1305" s="45"/>
      <c r="E1305" s="144"/>
      <c r="F1305" s="98"/>
      <c r="G1305" s="99"/>
      <c r="H1305" s="150"/>
      <c r="I1305" s="144"/>
      <c r="J1305" s="86">
        <f t="shared" si="10"/>
        <v>0</v>
      </c>
      <c r="K1305" s="44"/>
    </row>
    <row r="1306" spans="1:11" x14ac:dyDescent="0.25">
      <c r="A1306" s="92"/>
      <c r="C1306" s="92"/>
      <c r="E1306" s="92"/>
      <c r="G1306" s="92"/>
      <c r="I1306" s="92"/>
      <c r="J1306" s="86">
        <f t="shared" si="10"/>
        <v>0</v>
      </c>
      <c r="K1306" s="92"/>
    </row>
    <row r="1307" spans="1:11" x14ac:dyDescent="0.25">
      <c r="A1307" s="79"/>
      <c r="B1307" s="100"/>
      <c r="C1307" s="39"/>
      <c r="D1307" s="45"/>
      <c r="E1307" s="144"/>
      <c r="F1307" s="98"/>
      <c r="G1307" s="99"/>
      <c r="H1307" s="150"/>
      <c r="I1307" s="144"/>
      <c r="J1307" s="86">
        <f t="shared" si="10"/>
        <v>0</v>
      </c>
      <c r="K1307" s="44"/>
    </row>
    <row r="1308" spans="1:11" x14ac:dyDescent="0.25">
      <c r="A1308" s="776"/>
      <c r="B1308" s="199"/>
      <c r="C1308" s="769"/>
      <c r="D1308" s="635"/>
      <c r="E1308" s="83"/>
      <c r="F1308" s="201"/>
      <c r="G1308" s="83"/>
      <c r="H1308" s="199"/>
      <c r="I1308" s="769"/>
      <c r="J1308" s="86">
        <f t="shared" si="10"/>
        <v>0</v>
      </c>
      <c r="K1308" s="83"/>
    </row>
    <row r="1309" spans="1:11" x14ac:dyDescent="0.25">
      <c r="A1309" s="79"/>
      <c r="B1309" s="199"/>
      <c r="C1309" s="769"/>
      <c r="D1309" s="635"/>
      <c r="E1309" s="83"/>
      <c r="F1309" s="201"/>
      <c r="G1309" s="83"/>
      <c r="H1309" s="199"/>
      <c r="I1309" s="769"/>
      <c r="J1309" s="86">
        <f t="shared" si="10"/>
        <v>0</v>
      </c>
      <c r="K1309" s="83"/>
    </row>
    <row r="1310" spans="1:11" x14ac:dyDescent="0.25">
      <c r="A1310" s="776"/>
      <c r="B1310" s="199"/>
      <c r="C1310" s="769"/>
      <c r="D1310" s="635"/>
      <c r="E1310" s="83"/>
      <c r="F1310" s="201"/>
      <c r="G1310" s="83"/>
      <c r="H1310" s="199"/>
      <c r="I1310" s="769"/>
      <c r="J1310" s="86">
        <f t="shared" si="10"/>
        <v>0</v>
      </c>
      <c r="K1310" s="769"/>
    </row>
    <row r="1311" spans="1:11" x14ac:dyDescent="0.25">
      <c r="A1311" s="95"/>
      <c r="B1311" s="100"/>
      <c r="C1311" s="39"/>
      <c r="D1311" s="100"/>
      <c r="E1311" s="144"/>
      <c r="F1311" s="98"/>
      <c r="G1311" s="99"/>
      <c r="H1311" s="150"/>
      <c r="I1311" s="144"/>
      <c r="J1311" s="86">
        <f t="shared" si="10"/>
        <v>0</v>
      </c>
      <c r="K1311" s="44"/>
    </row>
    <row r="1312" spans="1:11" x14ac:dyDescent="0.25">
      <c r="A1312" s="95"/>
      <c r="B1312" s="45"/>
      <c r="C1312" s="39"/>
      <c r="D1312" s="45"/>
      <c r="E1312" s="144"/>
      <c r="F1312" s="98"/>
      <c r="G1312" s="99"/>
      <c r="H1312" s="150"/>
      <c r="I1312" s="144"/>
      <c r="J1312" s="86">
        <f t="shared" si="10"/>
        <v>0</v>
      </c>
      <c r="K1312" s="44"/>
    </row>
    <row r="1313" spans="1:11" x14ac:dyDescent="0.25">
      <c r="A1313" s="95"/>
      <c r="B1313" s="100"/>
      <c r="C1313" s="39"/>
      <c r="D1313" s="45"/>
      <c r="E1313" s="144"/>
      <c r="F1313" s="98"/>
      <c r="G1313" s="99"/>
      <c r="H1313" s="150"/>
      <c r="I1313" s="144"/>
      <c r="J1313" s="86">
        <f t="shared" si="10"/>
        <v>0</v>
      </c>
      <c r="K1313" s="44"/>
    </row>
    <row r="1314" spans="1:11" x14ac:dyDescent="0.25">
      <c r="A1314" s="95"/>
      <c r="B1314" s="45"/>
      <c r="C1314" s="39"/>
      <c r="D1314" s="45"/>
      <c r="E1314" s="144"/>
      <c r="F1314" s="98"/>
      <c r="G1314" s="99"/>
      <c r="H1314" s="150"/>
      <c r="I1314" s="144"/>
      <c r="J1314" s="86">
        <f t="shared" si="10"/>
        <v>0</v>
      </c>
      <c r="K1314" s="44"/>
    </row>
    <row r="1315" spans="1:11" x14ac:dyDescent="0.25">
      <c r="A1315" s="95"/>
      <c r="B1315" s="100"/>
      <c r="C1315" s="39"/>
      <c r="D1315" s="45"/>
      <c r="E1315" s="144"/>
      <c r="F1315" s="98"/>
      <c r="G1315" s="99"/>
      <c r="H1315" s="150"/>
      <c r="I1315" s="144"/>
      <c r="J1315" s="86">
        <f t="shared" si="10"/>
        <v>0</v>
      </c>
      <c r="K1315" s="44"/>
    </row>
    <row r="1316" spans="1:11" x14ac:dyDescent="0.25">
      <c r="A1316" s="95"/>
      <c r="B1316" s="45"/>
      <c r="C1316" s="46"/>
      <c r="D1316" s="47"/>
      <c r="E1316" s="44"/>
      <c r="F1316" s="118"/>
      <c r="G1316" s="85"/>
      <c r="H1316" s="102"/>
      <c r="I1316" s="44"/>
      <c r="J1316" s="86">
        <f t="shared" si="10"/>
        <v>0</v>
      </c>
      <c r="K1316" s="44"/>
    </row>
    <row r="1317" spans="1:11" x14ac:dyDescent="0.25">
      <c r="A1317" s="95"/>
      <c r="B1317" s="100"/>
      <c r="C1317" s="39"/>
      <c r="D1317" s="100"/>
      <c r="E1317" s="44"/>
      <c r="F1317" s="84"/>
      <c r="G1317" s="85"/>
      <c r="H1317" s="102"/>
      <c r="I1317" s="53"/>
      <c r="J1317" s="86">
        <f t="shared" si="10"/>
        <v>0</v>
      </c>
      <c r="K1317" s="44"/>
    </row>
    <row r="1318" spans="1:11" x14ac:dyDescent="0.25">
      <c r="A1318" s="79"/>
      <c r="B1318" s="101"/>
      <c r="C1318" s="46"/>
      <c r="D1318" s="100"/>
      <c r="E1318" s="44"/>
      <c r="F1318" s="84"/>
      <c r="G1318" s="85"/>
      <c r="H1318" s="102"/>
      <c r="I1318" s="53"/>
      <c r="J1318" s="86">
        <f t="shared" si="10"/>
        <v>0</v>
      </c>
      <c r="K1318" s="44"/>
    </row>
    <row r="1319" spans="1:11" x14ac:dyDescent="0.25">
      <c r="A1319" s="95"/>
      <c r="B1319" s="100"/>
      <c r="C1319" s="46"/>
      <c r="D1319" s="100"/>
      <c r="E1319" s="44"/>
      <c r="F1319" s="84"/>
      <c r="G1319" s="85"/>
      <c r="H1319" s="102"/>
      <c r="I1319" s="53"/>
      <c r="J1319" s="86">
        <f t="shared" si="10"/>
        <v>0</v>
      </c>
      <c r="K1319" s="44"/>
    </row>
    <row r="1320" spans="1:11" x14ac:dyDescent="0.25">
      <c r="A1320" s="79"/>
      <c r="B1320" s="101"/>
      <c r="C1320" s="46"/>
      <c r="D1320" s="47"/>
      <c r="E1320" s="44"/>
      <c r="F1320" s="84"/>
      <c r="G1320" s="85"/>
      <c r="H1320" s="102"/>
      <c r="I1320" s="53"/>
      <c r="J1320" s="86">
        <f t="shared" si="10"/>
        <v>0</v>
      </c>
      <c r="K1320" s="44"/>
    </row>
    <row r="1321" spans="1:11" x14ac:dyDescent="0.25">
      <c r="A1321" s="95"/>
      <c r="B1321" s="100"/>
      <c r="C1321" s="46"/>
      <c r="D1321" s="100"/>
      <c r="E1321" s="44"/>
      <c r="F1321" s="84"/>
      <c r="G1321" s="85"/>
      <c r="H1321" s="102"/>
      <c r="I1321" s="53"/>
      <c r="J1321" s="86">
        <f t="shared" si="10"/>
        <v>0</v>
      </c>
      <c r="K1321" s="44"/>
    </row>
    <row r="1322" spans="1:11" x14ac:dyDescent="0.25">
      <c r="A1322" s="79"/>
      <c r="B1322" s="101"/>
      <c r="C1322" s="53"/>
      <c r="D1322" s="100"/>
      <c r="E1322" s="53"/>
      <c r="F1322" s="101"/>
      <c r="G1322" s="85"/>
      <c r="H1322" s="102"/>
      <c r="I1322" s="53"/>
      <c r="J1322" s="86">
        <f t="shared" si="10"/>
        <v>0</v>
      </c>
      <c r="K1322" s="44"/>
    </row>
    <row r="1323" spans="1:11" x14ac:dyDescent="0.25">
      <c r="A1323" s="95"/>
      <c r="B1323" s="100"/>
      <c r="C1323" s="147"/>
      <c r="D1323" s="100"/>
      <c r="E1323" s="44"/>
      <c r="F1323" s="84"/>
      <c r="G1323" s="85"/>
      <c r="H1323" s="102"/>
      <c r="I1323" s="44"/>
      <c r="J1323" s="86">
        <f t="shared" si="10"/>
        <v>0</v>
      </c>
      <c r="K1323" s="44"/>
    </row>
    <row r="1324" spans="1:11" x14ac:dyDescent="0.25">
      <c r="A1324" s="92"/>
      <c r="C1324" s="92"/>
      <c r="E1324" s="92"/>
      <c r="G1324" s="92"/>
      <c r="I1324" s="92"/>
      <c r="J1324" s="86">
        <f t="shared" si="10"/>
        <v>0</v>
      </c>
      <c r="K1324" s="92"/>
    </row>
    <row r="1325" spans="1:11" x14ac:dyDescent="0.25">
      <c r="A1325" s="79"/>
      <c r="B1325" s="199"/>
      <c r="C1325" s="87"/>
      <c r="D1325" s="200"/>
      <c r="E1325" s="83"/>
      <c r="F1325" s="201"/>
      <c r="G1325" s="197"/>
      <c r="H1325" s="199"/>
      <c r="I1325" s="197"/>
      <c r="J1325" s="86">
        <f t="shared" si="10"/>
        <v>0</v>
      </c>
      <c r="K1325" s="83"/>
    </row>
    <row r="1326" spans="1:11" x14ac:dyDescent="0.25">
      <c r="A1326" s="105"/>
      <c r="B1326" s="10"/>
      <c r="C1326" s="236"/>
      <c r="D1326" s="13"/>
      <c r="E1326" s="67"/>
      <c r="F1326" s="68"/>
      <c r="G1326" s="1960" t="s">
        <v>20</v>
      </c>
      <c r="H1326" s="1953"/>
      <c r="I1326" s="1961"/>
      <c r="J1326" s="106">
        <f>SUM(J1302:J1325)</f>
        <v>0</v>
      </c>
      <c r="K1326" s="23"/>
    </row>
    <row r="1327" spans="1:11" ht="15.75" x14ac:dyDescent="0.25">
      <c r="A1327" s="1923" t="s">
        <v>0</v>
      </c>
      <c r="B1327" s="1923"/>
      <c r="C1327" s="1923"/>
      <c r="D1327" s="1923"/>
      <c r="E1327" s="1923"/>
      <c r="F1327" s="1923"/>
      <c r="G1327" s="1923"/>
      <c r="H1327" s="1923"/>
      <c r="I1327" s="1923"/>
      <c r="J1327" s="1923"/>
      <c r="K1327" s="1923"/>
    </row>
    <row r="1328" spans="1:11" ht="15.75" x14ac:dyDescent="0.25">
      <c r="A1328" s="1"/>
      <c r="B1328" s="2"/>
      <c r="C1328" s="1924" t="s">
        <v>22</v>
      </c>
      <c r="D1328" s="1924"/>
      <c r="E1328" s="1924"/>
      <c r="F1328" s="1924"/>
      <c r="G1328" s="1924"/>
      <c r="H1328" s="1924"/>
      <c r="I1328" s="1924"/>
      <c r="J1328" s="3"/>
      <c r="K1328" s="2" t="s">
        <v>1</v>
      </c>
    </row>
    <row r="1329" spans="1:11" x14ac:dyDescent="0.25">
      <c r="A1329" s="1925"/>
      <c r="B1329" s="1925"/>
      <c r="C1329" s="1925"/>
      <c r="D1329" s="1925"/>
      <c r="E1329" s="1925"/>
      <c r="F1329" s="1925"/>
      <c r="G1329" s="1925"/>
      <c r="H1329" s="1925"/>
      <c r="I1329" s="1925"/>
      <c r="J1329" s="1925"/>
      <c r="K1329" s="1925"/>
    </row>
    <row r="1330" spans="1:11" ht="15.75" x14ac:dyDescent="0.25">
      <c r="A1330" s="1924" t="s">
        <v>196</v>
      </c>
      <c r="B1330" s="1924"/>
      <c r="C1330" s="1924"/>
      <c r="D1330" s="1924"/>
      <c r="E1330" s="1924"/>
      <c r="F1330" s="1924"/>
      <c r="G1330" s="1924"/>
      <c r="H1330" s="1924"/>
      <c r="I1330" s="1924"/>
      <c r="J1330" s="1924"/>
      <c r="K1330" s="1924"/>
    </row>
    <row r="1331" spans="1:11" x14ac:dyDescent="0.25">
      <c r="A1331" s="4"/>
      <c r="B1331" s="770"/>
      <c r="C1331" s="770"/>
      <c r="D1331" s="6"/>
      <c r="E1331" s="6"/>
      <c r="F1331" s="6"/>
      <c r="G1331" s="7"/>
      <c r="H1331" s="7"/>
      <c r="I1331" s="6"/>
      <c r="J1331" s="6"/>
      <c r="K1331" s="8"/>
    </row>
    <row r="1332" spans="1:11" x14ac:dyDescent="0.25">
      <c r="A1332" s="1926" t="s">
        <v>2</v>
      </c>
      <c r="B1332" s="1926"/>
      <c r="C1332" s="1926"/>
      <c r="D1332" s="1926"/>
      <c r="E1332" s="1926"/>
      <c r="F1332" s="1926"/>
      <c r="G1332" s="1926"/>
      <c r="H1332" s="1926"/>
      <c r="I1332" s="1926"/>
      <c r="J1332" s="1926"/>
      <c r="K1332" s="1926"/>
    </row>
    <row r="1333" spans="1:11" x14ac:dyDescent="0.25">
      <c r="A1333" s="9"/>
      <c r="B1333" s="10"/>
      <c r="C1333" s="11"/>
      <c r="D1333" s="12"/>
      <c r="E1333" s="12"/>
      <c r="F1333" s="13"/>
      <c r="G1333" s="14"/>
      <c r="H1333" s="14"/>
      <c r="I1333" s="12"/>
      <c r="J1333" s="12"/>
      <c r="K1333" s="11"/>
    </row>
    <row r="1334" spans="1:11" x14ac:dyDescent="0.25">
      <c r="A1334" s="15" t="s">
        <v>3</v>
      </c>
      <c r="B1334" s="16" t="s">
        <v>4</v>
      </c>
      <c r="C1334" s="17" t="s">
        <v>5</v>
      </c>
      <c r="D1334" s="16" t="s">
        <v>6</v>
      </c>
      <c r="E1334" s="16" t="s">
        <v>7</v>
      </c>
      <c r="F1334" s="16" t="s">
        <v>8</v>
      </c>
      <c r="G1334" s="18" t="s">
        <v>9</v>
      </c>
      <c r="H1334" s="18" t="s">
        <v>10</v>
      </c>
      <c r="I1334" s="19" t="s">
        <v>11</v>
      </c>
      <c r="J1334" s="20" t="s">
        <v>12</v>
      </c>
      <c r="K1334" s="17" t="s">
        <v>13</v>
      </c>
    </row>
    <row r="1335" spans="1:11" x14ac:dyDescent="0.25">
      <c r="A1335" s="139"/>
      <c r="B1335" s="22"/>
      <c r="C1335" s="44"/>
      <c r="D1335" s="24" t="s">
        <v>14</v>
      </c>
      <c r="E1335" s="140" t="s">
        <v>15</v>
      </c>
      <c r="F1335" s="24" t="s">
        <v>16</v>
      </c>
      <c r="G1335" s="25" t="s">
        <v>17</v>
      </c>
      <c r="H1335" s="26" t="s">
        <v>18</v>
      </c>
      <c r="I1335" s="17" t="s">
        <v>19</v>
      </c>
      <c r="J1335" s="24" t="s">
        <v>16</v>
      </c>
      <c r="K1335" s="44"/>
    </row>
    <row r="1336" spans="1:11" x14ac:dyDescent="0.25">
      <c r="A1336" s="775"/>
      <c r="B1336" s="632"/>
      <c r="C1336" s="631"/>
      <c r="D1336" s="632"/>
      <c r="E1336" s="631"/>
      <c r="F1336" s="32"/>
      <c r="G1336" s="1949" t="s">
        <v>353</v>
      </c>
      <c r="H1336" s="1950"/>
      <c r="I1336" s="1951"/>
      <c r="J1336" s="774"/>
      <c r="K1336" s="634"/>
    </row>
    <row r="1337" spans="1:11" x14ac:dyDescent="0.25">
      <c r="A1337" s="79"/>
      <c r="B1337" s="100"/>
      <c r="C1337" s="39"/>
      <c r="D1337" s="45"/>
      <c r="E1337" s="144"/>
      <c r="F1337" s="98"/>
      <c r="G1337" s="99"/>
      <c r="H1337" s="150"/>
      <c r="I1337" s="144"/>
      <c r="J1337" s="86">
        <f t="shared" ref="J1337:J1359" si="11">H1337*F1337</f>
        <v>0</v>
      </c>
      <c r="K1337" s="44"/>
    </row>
    <row r="1338" spans="1:11" x14ac:dyDescent="0.25">
      <c r="A1338" s="92"/>
      <c r="C1338" s="92"/>
      <c r="E1338" s="92"/>
      <c r="G1338" s="92"/>
      <c r="I1338" s="92"/>
      <c r="J1338" s="86">
        <f t="shared" si="11"/>
        <v>0</v>
      </c>
      <c r="K1338" s="92"/>
    </row>
    <row r="1339" spans="1:11" x14ac:dyDescent="0.25">
      <c r="A1339" s="79"/>
      <c r="B1339" s="100"/>
      <c r="C1339" s="39"/>
      <c r="D1339" s="45"/>
      <c r="E1339" s="144"/>
      <c r="F1339" s="98"/>
      <c r="G1339" s="99"/>
      <c r="H1339" s="150"/>
      <c r="I1339" s="144"/>
      <c r="J1339" s="86">
        <f t="shared" si="11"/>
        <v>0</v>
      </c>
      <c r="K1339" s="44"/>
    </row>
    <row r="1340" spans="1:11" x14ac:dyDescent="0.25">
      <c r="A1340" s="92"/>
      <c r="C1340" s="92"/>
      <c r="E1340" s="92"/>
      <c r="G1340" s="92"/>
      <c r="I1340" s="92"/>
      <c r="J1340" s="86">
        <f t="shared" si="11"/>
        <v>0</v>
      </c>
      <c r="K1340" s="92"/>
    </row>
    <row r="1341" spans="1:11" x14ac:dyDescent="0.25">
      <c r="A1341" s="79"/>
      <c r="B1341" s="100"/>
      <c r="C1341" s="39"/>
      <c r="D1341" s="45"/>
      <c r="E1341" s="144"/>
      <c r="F1341" s="98"/>
      <c r="G1341" s="99"/>
      <c r="H1341" s="150"/>
      <c r="I1341" s="144"/>
      <c r="J1341" s="86">
        <f t="shared" si="11"/>
        <v>0</v>
      </c>
      <c r="K1341" s="44"/>
    </row>
    <row r="1342" spans="1:11" x14ac:dyDescent="0.25">
      <c r="A1342" s="776"/>
      <c r="B1342" s="199"/>
      <c r="C1342" s="769"/>
      <c r="D1342" s="635"/>
      <c r="E1342" s="83"/>
      <c r="F1342" s="201"/>
      <c r="G1342" s="83"/>
      <c r="H1342" s="199"/>
      <c r="I1342" s="769"/>
      <c r="J1342" s="86">
        <f t="shared" si="11"/>
        <v>0</v>
      </c>
      <c r="K1342" s="83"/>
    </row>
    <row r="1343" spans="1:11" x14ac:dyDescent="0.25">
      <c r="A1343" s="79"/>
      <c r="B1343" s="199"/>
      <c r="C1343" s="769"/>
      <c r="D1343" s="635"/>
      <c r="E1343" s="83"/>
      <c r="F1343" s="201"/>
      <c r="G1343" s="83"/>
      <c r="H1343" s="199"/>
      <c r="I1343" s="769"/>
      <c r="J1343" s="86">
        <f t="shared" si="11"/>
        <v>0</v>
      </c>
      <c r="K1343" s="83"/>
    </row>
    <row r="1344" spans="1:11" x14ac:dyDescent="0.25">
      <c r="A1344" s="776"/>
      <c r="B1344" s="199"/>
      <c r="C1344" s="769"/>
      <c r="D1344" s="635"/>
      <c r="E1344" s="83"/>
      <c r="F1344" s="201"/>
      <c r="G1344" s="83"/>
      <c r="H1344" s="199"/>
      <c r="I1344" s="769"/>
      <c r="J1344" s="86">
        <f t="shared" si="11"/>
        <v>0</v>
      </c>
      <c r="K1344" s="769"/>
    </row>
    <row r="1345" spans="1:11" x14ac:dyDescent="0.25">
      <c r="A1345" s="95"/>
      <c r="B1345" s="100"/>
      <c r="C1345" s="39"/>
      <c r="D1345" s="100"/>
      <c r="E1345" s="144"/>
      <c r="F1345" s="98"/>
      <c r="G1345" s="99"/>
      <c r="H1345" s="150"/>
      <c r="I1345" s="144"/>
      <c r="J1345" s="86">
        <f t="shared" si="11"/>
        <v>0</v>
      </c>
      <c r="K1345" s="44"/>
    </row>
    <row r="1346" spans="1:11" x14ac:dyDescent="0.25">
      <c r="A1346" s="95"/>
      <c r="B1346" s="45"/>
      <c r="C1346" s="39"/>
      <c r="D1346" s="45"/>
      <c r="E1346" s="144"/>
      <c r="F1346" s="98"/>
      <c r="G1346" s="99"/>
      <c r="H1346" s="150"/>
      <c r="I1346" s="144"/>
      <c r="J1346" s="86">
        <f t="shared" si="11"/>
        <v>0</v>
      </c>
      <c r="K1346" s="44"/>
    </row>
    <row r="1347" spans="1:11" x14ac:dyDescent="0.25">
      <c r="A1347" s="95"/>
      <c r="B1347" s="100"/>
      <c r="C1347" s="39"/>
      <c r="D1347" s="45"/>
      <c r="E1347" s="144"/>
      <c r="F1347" s="98"/>
      <c r="G1347" s="99"/>
      <c r="H1347" s="150"/>
      <c r="I1347" s="144"/>
      <c r="J1347" s="86">
        <f t="shared" si="11"/>
        <v>0</v>
      </c>
      <c r="K1347" s="44"/>
    </row>
    <row r="1348" spans="1:11" x14ac:dyDescent="0.25">
      <c r="A1348" s="95"/>
      <c r="B1348" s="45"/>
      <c r="C1348" s="39"/>
      <c r="D1348" s="45"/>
      <c r="E1348" s="144"/>
      <c r="F1348" s="98"/>
      <c r="G1348" s="99"/>
      <c r="H1348" s="150"/>
      <c r="I1348" s="144"/>
      <c r="J1348" s="86">
        <f t="shared" si="11"/>
        <v>0</v>
      </c>
      <c r="K1348" s="44"/>
    </row>
    <row r="1349" spans="1:11" x14ac:dyDescent="0.25">
      <c r="A1349" s="95"/>
      <c r="B1349" s="100"/>
      <c r="C1349" s="39"/>
      <c r="D1349" s="45"/>
      <c r="E1349" s="144"/>
      <c r="F1349" s="98"/>
      <c r="G1349" s="99"/>
      <c r="H1349" s="150"/>
      <c r="I1349" s="144"/>
      <c r="J1349" s="86">
        <f t="shared" si="11"/>
        <v>0</v>
      </c>
      <c r="K1349" s="44"/>
    </row>
    <row r="1350" spans="1:11" x14ac:dyDescent="0.25">
      <c r="A1350" s="95"/>
      <c r="B1350" s="45"/>
      <c r="C1350" s="46"/>
      <c r="D1350" s="47"/>
      <c r="E1350" s="44"/>
      <c r="F1350" s="118"/>
      <c r="G1350" s="85"/>
      <c r="H1350" s="102"/>
      <c r="I1350" s="44"/>
      <c r="J1350" s="86">
        <f t="shared" si="11"/>
        <v>0</v>
      </c>
      <c r="K1350" s="44"/>
    </row>
    <row r="1351" spans="1:11" x14ac:dyDescent="0.25">
      <c r="A1351" s="95"/>
      <c r="B1351" s="100"/>
      <c r="C1351" s="39"/>
      <c r="D1351" s="100"/>
      <c r="E1351" s="44"/>
      <c r="F1351" s="84"/>
      <c r="G1351" s="85"/>
      <c r="H1351" s="102"/>
      <c r="I1351" s="53"/>
      <c r="J1351" s="86">
        <f t="shared" si="11"/>
        <v>0</v>
      </c>
      <c r="K1351" s="44"/>
    </row>
    <row r="1352" spans="1:11" x14ac:dyDescent="0.25">
      <c r="A1352" s="79"/>
      <c r="B1352" s="101"/>
      <c r="C1352" s="46"/>
      <c r="D1352" s="100"/>
      <c r="E1352" s="44"/>
      <c r="F1352" s="84"/>
      <c r="G1352" s="85"/>
      <c r="H1352" s="102"/>
      <c r="I1352" s="53"/>
      <c r="J1352" s="86">
        <f t="shared" si="11"/>
        <v>0</v>
      </c>
      <c r="K1352" s="44"/>
    </row>
    <row r="1353" spans="1:11" x14ac:dyDescent="0.25">
      <c r="A1353" s="95"/>
      <c r="B1353" s="100"/>
      <c r="C1353" s="46"/>
      <c r="D1353" s="100"/>
      <c r="E1353" s="44"/>
      <c r="F1353" s="84"/>
      <c r="G1353" s="85"/>
      <c r="H1353" s="102"/>
      <c r="I1353" s="53"/>
      <c r="J1353" s="86">
        <f t="shared" si="11"/>
        <v>0</v>
      </c>
      <c r="K1353" s="44"/>
    </row>
    <row r="1354" spans="1:11" x14ac:dyDescent="0.25">
      <c r="A1354" s="79"/>
      <c r="B1354" s="101"/>
      <c r="C1354" s="46"/>
      <c r="D1354" s="47"/>
      <c r="E1354" s="44"/>
      <c r="F1354" s="84"/>
      <c r="G1354" s="85"/>
      <c r="H1354" s="102"/>
      <c r="I1354" s="53"/>
      <c r="J1354" s="86">
        <f t="shared" si="11"/>
        <v>0</v>
      </c>
      <c r="K1354" s="44"/>
    </row>
    <row r="1355" spans="1:11" x14ac:dyDescent="0.25">
      <c r="A1355" s="95"/>
      <c r="B1355" s="100"/>
      <c r="C1355" s="46"/>
      <c r="D1355" s="100"/>
      <c r="E1355" s="44"/>
      <c r="F1355" s="84"/>
      <c r="G1355" s="85"/>
      <c r="H1355" s="102"/>
      <c r="I1355" s="53"/>
      <c r="J1355" s="86">
        <f t="shared" si="11"/>
        <v>0</v>
      </c>
      <c r="K1355" s="44"/>
    </row>
    <row r="1356" spans="1:11" x14ac:dyDescent="0.25">
      <c r="A1356" s="79"/>
      <c r="B1356" s="101"/>
      <c r="C1356" s="53"/>
      <c r="D1356" s="100"/>
      <c r="E1356" s="53"/>
      <c r="F1356" s="101"/>
      <c r="G1356" s="85"/>
      <c r="H1356" s="102"/>
      <c r="I1356" s="53"/>
      <c r="J1356" s="86">
        <f t="shared" si="11"/>
        <v>0</v>
      </c>
      <c r="K1356" s="44"/>
    </row>
    <row r="1357" spans="1:11" x14ac:dyDescent="0.25">
      <c r="A1357" s="95"/>
      <c r="B1357" s="100"/>
      <c r="C1357" s="147"/>
      <c r="D1357" s="100"/>
      <c r="E1357" s="44"/>
      <c r="F1357" s="84"/>
      <c r="G1357" s="85"/>
      <c r="H1357" s="102"/>
      <c r="I1357" s="44"/>
      <c r="J1357" s="86">
        <f t="shared" si="11"/>
        <v>0</v>
      </c>
      <c r="K1357" s="44"/>
    </row>
    <row r="1358" spans="1:11" x14ac:dyDescent="0.25">
      <c r="A1358" s="92"/>
      <c r="C1358" s="92"/>
      <c r="E1358" s="92"/>
      <c r="G1358" s="92"/>
      <c r="I1358" s="92"/>
      <c r="J1358" s="86">
        <f t="shared" si="11"/>
        <v>0</v>
      </c>
      <c r="K1358" s="92"/>
    </row>
    <row r="1359" spans="1:11" x14ac:dyDescent="0.25">
      <c r="A1359" s="79"/>
      <c r="B1359" s="199"/>
      <c r="C1359" s="87"/>
      <c r="D1359" s="200"/>
      <c r="E1359" s="83"/>
      <c r="F1359" s="201"/>
      <c r="G1359" s="197"/>
      <c r="H1359" s="199"/>
      <c r="I1359" s="197"/>
      <c r="J1359" s="86">
        <f t="shared" si="11"/>
        <v>0</v>
      </c>
      <c r="K1359" s="83"/>
    </row>
    <row r="1360" spans="1:11" x14ac:dyDescent="0.25">
      <c r="A1360" s="105"/>
      <c r="B1360" s="10"/>
      <c r="C1360" s="236"/>
      <c r="D1360" s="13"/>
      <c r="E1360" s="67"/>
      <c r="F1360" s="68"/>
      <c r="G1360" s="1960" t="s">
        <v>20</v>
      </c>
      <c r="H1360" s="1953"/>
      <c r="I1360" s="1961"/>
      <c r="J1360" s="106">
        <f>SUM(J1336:J1359)</f>
        <v>0</v>
      </c>
      <c r="K1360" s="23"/>
    </row>
    <row r="1361" spans="1:11" ht="15.75" x14ac:dyDescent="0.25">
      <c r="A1361" s="1923" t="s">
        <v>0</v>
      </c>
      <c r="B1361" s="1923"/>
      <c r="C1361" s="1923"/>
      <c r="D1361" s="1923"/>
      <c r="E1361" s="1923"/>
      <c r="F1361" s="1923"/>
      <c r="G1361" s="1923"/>
      <c r="H1361" s="1923"/>
      <c r="I1361" s="1923"/>
      <c r="J1361" s="1923"/>
      <c r="K1361" s="1923"/>
    </row>
    <row r="1362" spans="1:11" ht="15.75" x14ac:dyDescent="0.25">
      <c r="A1362" s="1"/>
      <c r="B1362" s="2"/>
      <c r="C1362" s="1924" t="s">
        <v>22</v>
      </c>
      <c r="D1362" s="1924"/>
      <c r="E1362" s="1924"/>
      <c r="F1362" s="1924"/>
      <c r="G1362" s="1924"/>
      <c r="H1362" s="1924"/>
      <c r="I1362" s="1924"/>
      <c r="J1362" s="3"/>
      <c r="K1362" s="2" t="s">
        <v>1</v>
      </c>
    </row>
    <row r="1363" spans="1:11" x14ac:dyDescent="0.25">
      <c r="A1363" s="1925"/>
      <c r="B1363" s="1925"/>
      <c r="C1363" s="1925"/>
      <c r="D1363" s="1925"/>
      <c r="E1363" s="1925"/>
      <c r="F1363" s="1925"/>
      <c r="G1363" s="1925"/>
      <c r="H1363" s="1925"/>
      <c r="I1363" s="1925"/>
      <c r="J1363" s="1925"/>
      <c r="K1363" s="1925"/>
    </row>
    <row r="1364" spans="1:11" ht="15.75" x14ac:dyDescent="0.25">
      <c r="A1364" s="1924" t="s">
        <v>196</v>
      </c>
      <c r="B1364" s="1924"/>
      <c r="C1364" s="1924"/>
      <c r="D1364" s="1924"/>
      <c r="E1364" s="1924"/>
      <c r="F1364" s="1924"/>
      <c r="G1364" s="1924"/>
      <c r="H1364" s="1924"/>
      <c r="I1364" s="1924"/>
      <c r="J1364" s="1924"/>
      <c r="K1364" s="1924"/>
    </row>
    <row r="1365" spans="1:11" x14ac:dyDescent="0.25">
      <c r="A1365" s="4"/>
      <c r="B1365" s="770"/>
      <c r="C1365" s="770"/>
      <c r="D1365" s="6"/>
      <c r="E1365" s="6"/>
      <c r="F1365" s="6"/>
      <c r="G1365" s="7"/>
      <c r="H1365" s="7"/>
      <c r="I1365" s="6"/>
      <c r="J1365" s="6"/>
      <c r="K1365" s="8"/>
    </row>
    <row r="1366" spans="1:11" x14ac:dyDescent="0.25">
      <c r="A1366" s="1926" t="s">
        <v>2</v>
      </c>
      <c r="B1366" s="1926"/>
      <c r="C1366" s="1926"/>
      <c r="D1366" s="1926"/>
      <c r="E1366" s="1926"/>
      <c r="F1366" s="1926"/>
      <c r="G1366" s="1926"/>
      <c r="H1366" s="1926"/>
      <c r="I1366" s="1926"/>
      <c r="J1366" s="1926"/>
      <c r="K1366" s="1926"/>
    </row>
    <row r="1367" spans="1:11" x14ac:dyDescent="0.25">
      <c r="A1367" s="9"/>
      <c r="B1367" s="10"/>
      <c r="C1367" s="11"/>
      <c r="D1367" s="12"/>
      <c r="E1367" s="12"/>
      <c r="F1367" s="13"/>
      <c r="G1367" s="14"/>
      <c r="H1367" s="14"/>
      <c r="I1367" s="12"/>
      <c r="J1367" s="12"/>
      <c r="K1367" s="11"/>
    </row>
    <row r="1368" spans="1:11" x14ac:dyDescent="0.25">
      <c r="A1368" s="15" t="s">
        <v>3</v>
      </c>
      <c r="B1368" s="16" t="s">
        <v>4</v>
      </c>
      <c r="C1368" s="17" t="s">
        <v>5</v>
      </c>
      <c r="D1368" s="16" t="s">
        <v>6</v>
      </c>
      <c r="E1368" s="16" t="s">
        <v>7</v>
      </c>
      <c r="F1368" s="16" t="s">
        <v>8</v>
      </c>
      <c r="G1368" s="18" t="s">
        <v>9</v>
      </c>
      <c r="H1368" s="18" t="s">
        <v>10</v>
      </c>
      <c r="I1368" s="19" t="s">
        <v>11</v>
      </c>
      <c r="J1368" s="20" t="s">
        <v>12</v>
      </c>
      <c r="K1368" s="17" t="s">
        <v>13</v>
      </c>
    </row>
    <row r="1369" spans="1:11" x14ac:dyDescent="0.25">
      <c r="A1369" s="139"/>
      <c r="B1369" s="22"/>
      <c r="C1369" s="44"/>
      <c r="D1369" s="24" t="s">
        <v>14</v>
      </c>
      <c r="E1369" s="140" t="s">
        <v>15</v>
      </c>
      <c r="F1369" s="24" t="s">
        <v>16</v>
      </c>
      <c r="G1369" s="25" t="s">
        <v>17</v>
      </c>
      <c r="H1369" s="26" t="s">
        <v>18</v>
      </c>
      <c r="I1369" s="17" t="s">
        <v>19</v>
      </c>
      <c r="J1369" s="24" t="s">
        <v>16</v>
      </c>
      <c r="K1369" s="44"/>
    </row>
    <row r="1370" spans="1:11" x14ac:dyDescent="0.25">
      <c r="A1370" s="775"/>
      <c r="B1370" s="632"/>
      <c r="C1370" s="631"/>
      <c r="D1370" s="632"/>
      <c r="E1370" s="631"/>
      <c r="F1370" s="32"/>
      <c r="G1370" s="1949" t="s">
        <v>353</v>
      </c>
      <c r="H1370" s="1950"/>
      <c r="I1370" s="1951"/>
      <c r="J1370" s="774"/>
      <c r="K1370" s="634"/>
    </row>
    <row r="1371" spans="1:11" x14ac:dyDescent="0.25">
      <c r="A1371" s="79"/>
      <c r="B1371" s="100"/>
      <c r="C1371" s="39"/>
      <c r="D1371" s="45"/>
      <c r="E1371" s="144"/>
      <c r="F1371" s="98"/>
      <c r="G1371" s="99"/>
      <c r="H1371" s="150"/>
      <c r="I1371" s="144"/>
      <c r="J1371" s="86">
        <f t="shared" ref="J1371:J1393" si="12">H1371*F1371</f>
        <v>0</v>
      </c>
      <c r="K1371" s="44"/>
    </row>
    <row r="1372" spans="1:11" x14ac:dyDescent="0.25">
      <c r="A1372" s="92"/>
      <c r="C1372" s="92"/>
      <c r="E1372" s="92"/>
      <c r="G1372" s="92"/>
      <c r="I1372" s="92"/>
      <c r="J1372" s="86">
        <f t="shared" si="12"/>
        <v>0</v>
      </c>
      <c r="K1372" s="92"/>
    </row>
    <row r="1373" spans="1:11" x14ac:dyDescent="0.25">
      <c r="A1373" s="79"/>
      <c r="B1373" s="100"/>
      <c r="C1373" s="39"/>
      <c r="D1373" s="45"/>
      <c r="E1373" s="144"/>
      <c r="F1373" s="98"/>
      <c r="G1373" s="99"/>
      <c r="H1373" s="150"/>
      <c r="I1373" s="144"/>
      <c r="J1373" s="86">
        <f t="shared" si="12"/>
        <v>0</v>
      </c>
      <c r="K1373" s="44"/>
    </row>
    <row r="1374" spans="1:11" x14ac:dyDescent="0.25">
      <c r="A1374" s="92"/>
      <c r="C1374" s="92"/>
      <c r="E1374" s="92"/>
      <c r="G1374" s="92"/>
      <c r="I1374" s="92"/>
      <c r="J1374" s="86">
        <f t="shared" si="12"/>
        <v>0</v>
      </c>
      <c r="K1374" s="92"/>
    </row>
    <row r="1375" spans="1:11" x14ac:dyDescent="0.25">
      <c r="A1375" s="79"/>
      <c r="B1375" s="100"/>
      <c r="C1375" s="39"/>
      <c r="D1375" s="45"/>
      <c r="E1375" s="144"/>
      <c r="F1375" s="98"/>
      <c r="G1375" s="99"/>
      <c r="H1375" s="150"/>
      <c r="I1375" s="144"/>
      <c r="J1375" s="86">
        <f t="shared" si="12"/>
        <v>0</v>
      </c>
      <c r="K1375" s="44"/>
    </row>
    <row r="1376" spans="1:11" x14ac:dyDescent="0.25">
      <c r="A1376" s="776"/>
      <c r="B1376" s="199"/>
      <c r="C1376" s="769"/>
      <c r="D1376" s="635"/>
      <c r="E1376" s="83"/>
      <c r="F1376" s="201"/>
      <c r="G1376" s="83"/>
      <c r="H1376" s="199"/>
      <c r="I1376" s="769"/>
      <c r="J1376" s="86">
        <f t="shared" si="12"/>
        <v>0</v>
      </c>
      <c r="K1376" s="83"/>
    </row>
    <row r="1377" spans="1:11" x14ac:dyDescent="0.25">
      <c r="A1377" s="79"/>
      <c r="B1377" s="199"/>
      <c r="C1377" s="769"/>
      <c r="D1377" s="635"/>
      <c r="E1377" s="83"/>
      <c r="F1377" s="201"/>
      <c r="G1377" s="83"/>
      <c r="H1377" s="199"/>
      <c r="I1377" s="769"/>
      <c r="J1377" s="86">
        <f t="shared" si="12"/>
        <v>0</v>
      </c>
      <c r="K1377" s="83"/>
    </row>
    <row r="1378" spans="1:11" x14ac:dyDescent="0.25">
      <c r="A1378" s="776"/>
      <c r="B1378" s="199"/>
      <c r="C1378" s="769"/>
      <c r="D1378" s="635"/>
      <c r="E1378" s="83"/>
      <c r="F1378" s="201"/>
      <c r="G1378" s="83"/>
      <c r="H1378" s="199"/>
      <c r="I1378" s="769"/>
      <c r="J1378" s="86">
        <f t="shared" si="12"/>
        <v>0</v>
      </c>
      <c r="K1378" s="769"/>
    </row>
    <row r="1379" spans="1:11" x14ac:dyDescent="0.25">
      <c r="A1379" s="95"/>
      <c r="B1379" s="100"/>
      <c r="C1379" s="39"/>
      <c r="D1379" s="100"/>
      <c r="E1379" s="144"/>
      <c r="F1379" s="98"/>
      <c r="G1379" s="99"/>
      <c r="H1379" s="150"/>
      <c r="I1379" s="144"/>
      <c r="J1379" s="86">
        <f t="shared" si="12"/>
        <v>0</v>
      </c>
      <c r="K1379" s="44"/>
    </row>
    <row r="1380" spans="1:11" x14ac:dyDescent="0.25">
      <c r="A1380" s="95"/>
      <c r="B1380" s="45"/>
      <c r="C1380" s="39"/>
      <c r="D1380" s="45"/>
      <c r="E1380" s="144"/>
      <c r="F1380" s="98"/>
      <c r="G1380" s="99"/>
      <c r="H1380" s="150"/>
      <c r="I1380" s="144"/>
      <c r="J1380" s="86">
        <f t="shared" si="12"/>
        <v>0</v>
      </c>
      <c r="K1380" s="44"/>
    </row>
    <row r="1381" spans="1:11" x14ac:dyDescent="0.25">
      <c r="A1381" s="95"/>
      <c r="B1381" s="100"/>
      <c r="C1381" s="39"/>
      <c r="D1381" s="45"/>
      <c r="E1381" s="144"/>
      <c r="F1381" s="98"/>
      <c r="G1381" s="99"/>
      <c r="H1381" s="150"/>
      <c r="I1381" s="144"/>
      <c r="J1381" s="86">
        <f t="shared" si="12"/>
        <v>0</v>
      </c>
      <c r="K1381" s="44"/>
    </row>
    <row r="1382" spans="1:11" x14ac:dyDescent="0.25">
      <c r="A1382" s="95"/>
      <c r="B1382" s="45"/>
      <c r="C1382" s="39"/>
      <c r="D1382" s="45"/>
      <c r="E1382" s="144"/>
      <c r="F1382" s="98"/>
      <c r="G1382" s="99"/>
      <c r="H1382" s="150"/>
      <c r="I1382" s="144"/>
      <c r="J1382" s="86">
        <f t="shared" si="12"/>
        <v>0</v>
      </c>
      <c r="K1382" s="44"/>
    </row>
    <row r="1383" spans="1:11" x14ac:dyDescent="0.25">
      <c r="A1383" s="95"/>
      <c r="B1383" s="100"/>
      <c r="C1383" s="39"/>
      <c r="D1383" s="45"/>
      <c r="E1383" s="144"/>
      <c r="F1383" s="98"/>
      <c r="G1383" s="99"/>
      <c r="H1383" s="150"/>
      <c r="I1383" s="144"/>
      <c r="J1383" s="86">
        <f t="shared" si="12"/>
        <v>0</v>
      </c>
      <c r="K1383" s="44"/>
    </row>
    <row r="1384" spans="1:11" x14ac:dyDescent="0.25">
      <c r="A1384" s="95"/>
      <c r="B1384" s="45"/>
      <c r="C1384" s="46"/>
      <c r="D1384" s="47"/>
      <c r="E1384" s="44"/>
      <c r="F1384" s="118"/>
      <c r="G1384" s="85"/>
      <c r="H1384" s="102"/>
      <c r="I1384" s="44"/>
      <c r="J1384" s="86">
        <f t="shared" si="12"/>
        <v>0</v>
      </c>
      <c r="K1384" s="44"/>
    </row>
    <row r="1385" spans="1:11" x14ac:dyDescent="0.25">
      <c r="A1385" s="95"/>
      <c r="B1385" s="100"/>
      <c r="C1385" s="39"/>
      <c r="D1385" s="100"/>
      <c r="E1385" s="44"/>
      <c r="F1385" s="84"/>
      <c r="G1385" s="85"/>
      <c r="H1385" s="102"/>
      <c r="I1385" s="53"/>
      <c r="J1385" s="86">
        <f t="shared" si="12"/>
        <v>0</v>
      </c>
      <c r="K1385" s="44"/>
    </row>
    <row r="1386" spans="1:11" x14ac:dyDescent="0.25">
      <c r="A1386" s="79"/>
      <c r="B1386" s="101"/>
      <c r="C1386" s="46"/>
      <c r="D1386" s="100"/>
      <c r="E1386" s="44"/>
      <c r="F1386" s="84"/>
      <c r="G1386" s="85"/>
      <c r="H1386" s="102"/>
      <c r="I1386" s="53"/>
      <c r="J1386" s="86">
        <f t="shared" si="12"/>
        <v>0</v>
      </c>
      <c r="K1386" s="44"/>
    </row>
    <row r="1387" spans="1:11" x14ac:dyDescent="0.25">
      <c r="A1387" s="95"/>
      <c r="B1387" s="100"/>
      <c r="C1387" s="46"/>
      <c r="D1387" s="100"/>
      <c r="E1387" s="44"/>
      <c r="F1387" s="84"/>
      <c r="G1387" s="85"/>
      <c r="H1387" s="102"/>
      <c r="I1387" s="53"/>
      <c r="J1387" s="86">
        <f t="shared" si="12"/>
        <v>0</v>
      </c>
      <c r="K1387" s="44"/>
    </row>
    <row r="1388" spans="1:11" x14ac:dyDescent="0.25">
      <c r="A1388" s="79"/>
      <c r="B1388" s="101"/>
      <c r="C1388" s="46"/>
      <c r="D1388" s="47"/>
      <c r="E1388" s="44"/>
      <c r="F1388" s="84"/>
      <c r="G1388" s="85"/>
      <c r="H1388" s="102"/>
      <c r="I1388" s="53"/>
      <c r="J1388" s="86">
        <f t="shared" si="12"/>
        <v>0</v>
      </c>
      <c r="K1388" s="44"/>
    </row>
    <row r="1389" spans="1:11" x14ac:dyDescent="0.25">
      <c r="A1389" s="95"/>
      <c r="B1389" s="100"/>
      <c r="C1389" s="46"/>
      <c r="D1389" s="100"/>
      <c r="E1389" s="44"/>
      <c r="F1389" s="84"/>
      <c r="G1389" s="85"/>
      <c r="H1389" s="102"/>
      <c r="I1389" s="53"/>
      <c r="J1389" s="86">
        <f t="shared" si="12"/>
        <v>0</v>
      </c>
      <c r="K1389" s="44"/>
    </row>
    <row r="1390" spans="1:11" x14ac:dyDescent="0.25">
      <c r="A1390" s="79"/>
      <c r="B1390" s="101"/>
      <c r="C1390" s="53"/>
      <c r="D1390" s="100"/>
      <c r="E1390" s="53"/>
      <c r="F1390" s="101"/>
      <c r="G1390" s="85"/>
      <c r="H1390" s="102"/>
      <c r="I1390" s="53"/>
      <c r="J1390" s="86">
        <f t="shared" si="12"/>
        <v>0</v>
      </c>
      <c r="K1390" s="44"/>
    </row>
    <row r="1391" spans="1:11" x14ac:dyDescent="0.25">
      <c r="A1391" s="95"/>
      <c r="B1391" s="100"/>
      <c r="C1391" s="147"/>
      <c r="D1391" s="100"/>
      <c r="E1391" s="44"/>
      <c r="F1391" s="84"/>
      <c r="G1391" s="85"/>
      <c r="H1391" s="102"/>
      <c r="I1391" s="44"/>
      <c r="J1391" s="86">
        <f t="shared" si="12"/>
        <v>0</v>
      </c>
      <c r="K1391" s="44"/>
    </row>
    <row r="1392" spans="1:11" x14ac:dyDescent="0.25">
      <c r="A1392" s="92"/>
      <c r="C1392" s="92"/>
      <c r="E1392" s="92"/>
      <c r="G1392" s="92"/>
      <c r="I1392" s="92"/>
      <c r="J1392" s="86">
        <f t="shared" si="12"/>
        <v>0</v>
      </c>
      <c r="K1392" s="92"/>
    </row>
    <row r="1393" spans="1:11" x14ac:dyDescent="0.25">
      <c r="A1393" s="79"/>
      <c r="B1393" s="199"/>
      <c r="C1393" s="87"/>
      <c r="D1393" s="200"/>
      <c r="E1393" s="83"/>
      <c r="F1393" s="201"/>
      <c r="G1393" s="197"/>
      <c r="H1393" s="199"/>
      <c r="I1393" s="197"/>
      <c r="J1393" s="86">
        <f t="shared" si="12"/>
        <v>0</v>
      </c>
      <c r="K1393" s="83"/>
    </row>
    <row r="1394" spans="1:11" x14ac:dyDescent="0.25">
      <c r="A1394" s="105"/>
      <c r="B1394" s="10"/>
      <c r="C1394" s="236"/>
      <c r="D1394" s="13"/>
      <c r="E1394" s="67"/>
      <c r="F1394" s="68"/>
      <c r="G1394" s="1960" t="s">
        <v>20</v>
      </c>
      <c r="H1394" s="1953"/>
      <c r="I1394" s="1961"/>
      <c r="J1394" s="106">
        <f>SUM(J1370:J1393)</f>
        <v>0</v>
      </c>
      <c r="K1394" s="23"/>
    </row>
    <row r="1395" spans="1:11" ht="15.75" x14ac:dyDescent="0.25">
      <c r="A1395" s="1923" t="s">
        <v>0</v>
      </c>
      <c r="B1395" s="1923"/>
      <c r="C1395" s="1923"/>
      <c r="D1395" s="1923"/>
      <c r="E1395" s="1923"/>
      <c r="F1395" s="1923"/>
      <c r="G1395" s="1923"/>
      <c r="H1395" s="1923"/>
      <c r="I1395" s="1923"/>
      <c r="J1395" s="1923"/>
      <c r="K1395" s="1923"/>
    </row>
    <row r="1396" spans="1:11" ht="15.75" x14ac:dyDescent="0.25">
      <c r="A1396" s="1"/>
      <c r="B1396" s="2"/>
      <c r="C1396" s="1924" t="s">
        <v>22</v>
      </c>
      <c r="D1396" s="1924"/>
      <c r="E1396" s="1924"/>
      <c r="F1396" s="1924"/>
      <c r="G1396" s="1924"/>
      <c r="H1396" s="1924"/>
      <c r="I1396" s="1924"/>
      <c r="J1396" s="3"/>
      <c r="K1396" s="2" t="s">
        <v>1</v>
      </c>
    </row>
    <row r="1397" spans="1:11" x14ac:dyDescent="0.25">
      <c r="A1397" s="1925"/>
      <c r="B1397" s="1925"/>
      <c r="C1397" s="1925"/>
      <c r="D1397" s="1925"/>
      <c r="E1397" s="1925"/>
      <c r="F1397" s="1925"/>
      <c r="G1397" s="1925"/>
      <c r="H1397" s="1925"/>
      <c r="I1397" s="1925"/>
      <c r="J1397" s="1925"/>
      <c r="K1397" s="1925"/>
    </row>
    <row r="1398" spans="1:11" ht="15.75" x14ac:dyDescent="0.25">
      <c r="A1398" s="1924" t="s">
        <v>196</v>
      </c>
      <c r="B1398" s="1924"/>
      <c r="C1398" s="1924"/>
      <c r="D1398" s="1924"/>
      <c r="E1398" s="1924"/>
      <c r="F1398" s="1924"/>
      <c r="G1398" s="1924"/>
      <c r="H1398" s="1924"/>
      <c r="I1398" s="1924"/>
      <c r="J1398" s="1924"/>
      <c r="K1398" s="1924"/>
    </row>
    <row r="1399" spans="1:11" x14ac:dyDescent="0.25">
      <c r="A1399" s="4"/>
      <c r="B1399" s="770"/>
      <c r="C1399" s="770"/>
      <c r="D1399" s="6"/>
      <c r="E1399" s="6"/>
      <c r="F1399" s="6"/>
      <c r="G1399" s="7"/>
      <c r="H1399" s="7"/>
      <c r="I1399" s="6"/>
      <c r="J1399" s="6"/>
      <c r="K1399" s="8"/>
    </row>
    <row r="1400" spans="1:11" x14ac:dyDescent="0.25">
      <c r="A1400" s="1926" t="s">
        <v>2</v>
      </c>
      <c r="B1400" s="1926"/>
      <c r="C1400" s="1926"/>
      <c r="D1400" s="1926"/>
      <c r="E1400" s="1926"/>
      <c r="F1400" s="1926"/>
      <c r="G1400" s="1926"/>
      <c r="H1400" s="1926"/>
      <c r="I1400" s="1926"/>
      <c r="J1400" s="1926"/>
      <c r="K1400" s="1926"/>
    </row>
    <row r="1401" spans="1:11" x14ac:dyDescent="0.25">
      <c r="A1401" s="9"/>
      <c r="B1401" s="10"/>
      <c r="C1401" s="11"/>
      <c r="D1401" s="12"/>
      <c r="E1401" s="12"/>
      <c r="F1401" s="13"/>
      <c r="G1401" s="14"/>
      <c r="H1401" s="14"/>
      <c r="I1401" s="12"/>
      <c r="J1401" s="12"/>
      <c r="K1401" s="11"/>
    </row>
    <row r="1402" spans="1:11" x14ac:dyDescent="0.25">
      <c r="A1402" s="15" t="s">
        <v>3</v>
      </c>
      <c r="B1402" s="16" t="s">
        <v>4</v>
      </c>
      <c r="C1402" s="17" t="s">
        <v>5</v>
      </c>
      <c r="D1402" s="16" t="s">
        <v>6</v>
      </c>
      <c r="E1402" s="16" t="s">
        <v>7</v>
      </c>
      <c r="F1402" s="16" t="s">
        <v>8</v>
      </c>
      <c r="G1402" s="18" t="s">
        <v>9</v>
      </c>
      <c r="H1402" s="18" t="s">
        <v>10</v>
      </c>
      <c r="I1402" s="19" t="s">
        <v>11</v>
      </c>
      <c r="J1402" s="20" t="s">
        <v>12</v>
      </c>
      <c r="K1402" s="17" t="s">
        <v>13</v>
      </c>
    </row>
    <row r="1403" spans="1:11" x14ac:dyDescent="0.25">
      <c r="A1403" s="139"/>
      <c r="B1403" s="22"/>
      <c r="C1403" s="44"/>
      <c r="D1403" s="24" t="s">
        <v>14</v>
      </c>
      <c r="E1403" s="140" t="s">
        <v>15</v>
      </c>
      <c r="F1403" s="24" t="s">
        <v>16</v>
      </c>
      <c r="G1403" s="25" t="s">
        <v>17</v>
      </c>
      <c r="H1403" s="26" t="s">
        <v>18</v>
      </c>
      <c r="I1403" s="17" t="s">
        <v>19</v>
      </c>
      <c r="J1403" s="24" t="s">
        <v>16</v>
      </c>
      <c r="K1403" s="44"/>
    </row>
    <row r="1404" spans="1:11" x14ac:dyDescent="0.25">
      <c r="A1404" s="775"/>
      <c r="B1404" s="632"/>
      <c r="C1404" s="631"/>
      <c r="D1404" s="632"/>
      <c r="E1404" s="631"/>
      <c r="F1404" s="32"/>
      <c r="G1404" s="1949" t="s">
        <v>353</v>
      </c>
      <c r="H1404" s="1950"/>
      <c r="I1404" s="1951"/>
      <c r="J1404" s="774"/>
      <c r="K1404" s="634"/>
    </row>
    <row r="1405" spans="1:11" x14ac:dyDescent="0.25">
      <c r="A1405" s="79"/>
      <c r="B1405" s="100"/>
      <c r="C1405" s="39"/>
      <c r="D1405" s="45"/>
      <c r="E1405" s="144"/>
      <c r="F1405" s="98"/>
      <c r="G1405" s="99"/>
      <c r="H1405" s="150"/>
      <c r="I1405" s="144"/>
      <c r="J1405" s="86">
        <f t="shared" ref="J1405:J1427" si="13">H1405*F1405</f>
        <v>0</v>
      </c>
      <c r="K1405" s="44"/>
    </row>
    <row r="1406" spans="1:11" x14ac:dyDescent="0.25">
      <c r="A1406" s="92"/>
      <c r="C1406" s="92"/>
      <c r="E1406" s="92"/>
      <c r="G1406" s="92"/>
      <c r="I1406" s="92"/>
      <c r="J1406" s="86">
        <f t="shared" si="13"/>
        <v>0</v>
      </c>
      <c r="K1406" s="92"/>
    </row>
    <row r="1407" spans="1:11" x14ac:dyDescent="0.25">
      <c r="A1407" s="79"/>
      <c r="B1407" s="100"/>
      <c r="C1407" s="39"/>
      <c r="D1407" s="45"/>
      <c r="E1407" s="144"/>
      <c r="F1407" s="98"/>
      <c r="G1407" s="99"/>
      <c r="H1407" s="150"/>
      <c r="I1407" s="144"/>
      <c r="J1407" s="86">
        <f t="shared" si="13"/>
        <v>0</v>
      </c>
      <c r="K1407" s="44"/>
    </row>
    <row r="1408" spans="1:11" x14ac:dyDescent="0.25">
      <c r="A1408" s="92"/>
      <c r="C1408" s="92"/>
      <c r="E1408" s="92"/>
      <c r="G1408" s="92"/>
      <c r="I1408" s="92"/>
      <c r="J1408" s="86">
        <f t="shared" si="13"/>
        <v>0</v>
      </c>
      <c r="K1408" s="92"/>
    </row>
    <row r="1409" spans="1:11" x14ac:dyDescent="0.25">
      <c r="A1409" s="79"/>
      <c r="B1409" s="100"/>
      <c r="C1409" s="39"/>
      <c r="D1409" s="45"/>
      <c r="E1409" s="144"/>
      <c r="F1409" s="98"/>
      <c r="G1409" s="99"/>
      <c r="H1409" s="150"/>
      <c r="I1409" s="144"/>
      <c r="J1409" s="86">
        <f t="shared" si="13"/>
        <v>0</v>
      </c>
      <c r="K1409" s="44"/>
    </row>
    <row r="1410" spans="1:11" x14ac:dyDescent="0.25">
      <c r="A1410" s="776"/>
      <c r="B1410" s="199"/>
      <c r="C1410" s="769"/>
      <c r="D1410" s="635"/>
      <c r="E1410" s="83"/>
      <c r="F1410" s="201"/>
      <c r="G1410" s="83"/>
      <c r="H1410" s="199"/>
      <c r="I1410" s="769"/>
      <c r="J1410" s="86">
        <f t="shared" si="13"/>
        <v>0</v>
      </c>
      <c r="K1410" s="83"/>
    </row>
    <row r="1411" spans="1:11" x14ac:dyDescent="0.25">
      <c r="A1411" s="79"/>
      <c r="B1411" s="199"/>
      <c r="C1411" s="769"/>
      <c r="D1411" s="635"/>
      <c r="E1411" s="83"/>
      <c r="F1411" s="201"/>
      <c r="G1411" s="83"/>
      <c r="H1411" s="199"/>
      <c r="I1411" s="769"/>
      <c r="J1411" s="86">
        <f t="shared" si="13"/>
        <v>0</v>
      </c>
      <c r="K1411" s="83"/>
    </row>
    <row r="1412" spans="1:11" x14ac:dyDescent="0.25">
      <c r="A1412" s="776"/>
      <c r="B1412" s="199"/>
      <c r="C1412" s="769"/>
      <c r="D1412" s="635"/>
      <c r="E1412" s="83"/>
      <c r="F1412" s="201"/>
      <c r="G1412" s="83"/>
      <c r="H1412" s="199"/>
      <c r="I1412" s="769"/>
      <c r="J1412" s="86">
        <f t="shared" si="13"/>
        <v>0</v>
      </c>
      <c r="K1412" s="769"/>
    </row>
    <row r="1413" spans="1:11" x14ac:dyDescent="0.25">
      <c r="A1413" s="95"/>
      <c r="B1413" s="100"/>
      <c r="C1413" s="39"/>
      <c r="D1413" s="100"/>
      <c r="E1413" s="144"/>
      <c r="F1413" s="98"/>
      <c r="G1413" s="99"/>
      <c r="H1413" s="150"/>
      <c r="I1413" s="144"/>
      <c r="J1413" s="86">
        <f t="shared" si="13"/>
        <v>0</v>
      </c>
      <c r="K1413" s="44"/>
    </row>
    <row r="1414" spans="1:11" x14ac:dyDescent="0.25">
      <c r="A1414" s="95"/>
      <c r="B1414" s="45"/>
      <c r="C1414" s="39"/>
      <c r="D1414" s="45"/>
      <c r="E1414" s="144"/>
      <c r="F1414" s="98"/>
      <c r="G1414" s="99"/>
      <c r="H1414" s="150"/>
      <c r="I1414" s="144"/>
      <c r="J1414" s="86">
        <f t="shared" si="13"/>
        <v>0</v>
      </c>
      <c r="K1414" s="44"/>
    </row>
    <row r="1415" spans="1:11" x14ac:dyDescent="0.25">
      <c r="A1415" s="95"/>
      <c r="B1415" s="100"/>
      <c r="C1415" s="39"/>
      <c r="D1415" s="45"/>
      <c r="E1415" s="144"/>
      <c r="F1415" s="98"/>
      <c r="G1415" s="99"/>
      <c r="H1415" s="150"/>
      <c r="I1415" s="144"/>
      <c r="J1415" s="86">
        <f t="shared" si="13"/>
        <v>0</v>
      </c>
      <c r="K1415" s="44"/>
    </row>
    <row r="1416" spans="1:11" x14ac:dyDescent="0.25">
      <c r="A1416" s="95"/>
      <c r="B1416" s="45"/>
      <c r="C1416" s="39"/>
      <c r="D1416" s="45"/>
      <c r="E1416" s="144"/>
      <c r="F1416" s="98"/>
      <c r="G1416" s="99"/>
      <c r="H1416" s="150"/>
      <c r="I1416" s="144"/>
      <c r="J1416" s="86">
        <f t="shared" si="13"/>
        <v>0</v>
      </c>
      <c r="K1416" s="44"/>
    </row>
    <row r="1417" spans="1:11" x14ac:dyDescent="0.25">
      <c r="A1417" s="95"/>
      <c r="B1417" s="100"/>
      <c r="C1417" s="39"/>
      <c r="D1417" s="45"/>
      <c r="E1417" s="144"/>
      <c r="F1417" s="98"/>
      <c r="G1417" s="99"/>
      <c r="H1417" s="150"/>
      <c r="I1417" s="144"/>
      <c r="J1417" s="86">
        <f t="shared" si="13"/>
        <v>0</v>
      </c>
      <c r="K1417" s="44"/>
    </row>
    <row r="1418" spans="1:11" x14ac:dyDescent="0.25">
      <c r="A1418" s="95"/>
      <c r="B1418" s="45"/>
      <c r="C1418" s="46"/>
      <c r="D1418" s="47"/>
      <c r="E1418" s="44"/>
      <c r="F1418" s="118"/>
      <c r="G1418" s="85"/>
      <c r="H1418" s="102"/>
      <c r="I1418" s="44"/>
      <c r="J1418" s="86">
        <f t="shared" si="13"/>
        <v>0</v>
      </c>
      <c r="K1418" s="44"/>
    </row>
    <row r="1419" spans="1:11" x14ac:dyDescent="0.25">
      <c r="A1419" s="95"/>
      <c r="B1419" s="100"/>
      <c r="C1419" s="39"/>
      <c r="D1419" s="100"/>
      <c r="E1419" s="44"/>
      <c r="F1419" s="84"/>
      <c r="G1419" s="85"/>
      <c r="H1419" s="102"/>
      <c r="I1419" s="53"/>
      <c r="J1419" s="86">
        <f t="shared" si="13"/>
        <v>0</v>
      </c>
      <c r="K1419" s="44"/>
    </row>
    <row r="1420" spans="1:11" x14ac:dyDescent="0.25">
      <c r="A1420" s="79"/>
      <c r="B1420" s="101"/>
      <c r="C1420" s="46"/>
      <c r="D1420" s="100"/>
      <c r="E1420" s="44"/>
      <c r="F1420" s="84"/>
      <c r="G1420" s="85"/>
      <c r="H1420" s="102"/>
      <c r="I1420" s="53"/>
      <c r="J1420" s="86">
        <f t="shared" si="13"/>
        <v>0</v>
      </c>
      <c r="K1420" s="44"/>
    </row>
    <row r="1421" spans="1:11" x14ac:dyDescent="0.25">
      <c r="A1421" s="95"/>
      <c r="B1421" s="100"/>
      <c r="C1421" s="46"/>
      <c r="D1421" s="100"/>
      <c r="E1421" s="44"/>
      <c r="F1421" s="84"/>
      <c r="G1421" s="85"/>
      <c r="H1421" s="102"/>
      <c r="I1421" s="53"/>
      <c r="J1421" s="86">
        <f t="shared" si="13"/>
        <v>0</v>
      </c>
      <c r="K1421" s="44"/>
    </row>
    <row r="1422" spans="1:11" x14ac:dyDescent="0.25">
      <c r="A1422" s="79"/>
      <c r="B1422" s="101"/>
      <c r="C1422" s="46"/>
      <c r="D1422" s="47"/>
      <c r="E1422" s="44"/>
      <c r="F1422" s="84"/>
      <c r="G1422" s="85"/>
      <c r="H1422" s="102"/>
      <c r="I1422" s="53"/>
      <c r="J1422" s="86">
        <f t="shared" si="13"/>
        <v>0</v>
      </c>
      <c r="K1422" s="44"/>
    </row>
    <row r="1423" spans="1:11" x14ac:dyDescent="0.25">
      <c r="A1423" s="95"/>
      <c r="B1423" s="100"/>
      <c r="C1423" s="46"/>
      <c r="D1423" s="100"/>
      <c r="E1423" s="44"/>
      <c r="F1423" s="84"/>
      <c r="G1423" s="85"/>
      <c r="H1423" s="102"/>
      <c r="I1423" s="53"/>
      <c r="J1423" s="86">
        <f t="shared" si="13"/>
        <v>0</v>
      </c>
      <c r="K1423" s="44"/>
    </row>
    <row r="1424" spans="1:11" x14ac:dyDescent="0.25">
      <c r="A1424" s="79"/>
      <c r="B1424" s="101"/>
      <c r="C1424" s="53"/>
      <c r="D1424" s="100"/>
      <c r="E1424" s="53"/>
      <c r="F1424" s="101"/>
      <c r="G1424" s="85"/>
      <c r="H1424" s="102"/>
      <c r="I1424" s="53"/>
      <c r="J1424" s="86">
        <f t="shared" si="13"/>
        <v>0</v>
      </c>
      <c r="K1424" s="44"/>
    </row>
    <row r="1425" spans="1:11" x14ac:dyDescent="0.25">
      <c r="A1425" s="95"/>
      <c r="B1425" s="100"/>
      <c r="C1425" s="147"/>
      <c r="D1425" s="100"/>
      <c r="E1425" s="44"/>
      <c r="F1425" s="84"/>
      <c r="G1425" s="85"/>
      <c r="H1425" s="102"/>
      <c r="I1425" s="44"/>
      <c r="J1425" s="86">
        <f t="shared" si="13"/>
        <v>0</v>
      </c>
      <c r="K1425" s="44"/>
    </row>
    <row r="1426" spans="1:11" x14ac:dyDescent="0.25">
      <c r="A1426" s="92"/>
      <c r="C1426" s="92"/>
      <c r="E1426" s="92"/>
      <c r="G1426" s="92"/>
      <c r="I1426" s="92"/>
      <c r="J1426" s="86">
        <f t="shared" si="13"/>
        <v>0</v>
      </c>
      <c r="K1426" s="92"/>
    </row>
    <row r="1427" spans="1:11" x14ac:dyDescent="0.25">
      <c r="A1427" s="79"/>
      <c r="B1427" s="199"/>
      <c r="C1427" s="87"/>
      <c r="D1427" s="200"/>
      <c r="E1427" s="83"/>
      <c r="F1427" s="201"/>
      <c r="G1427" s="197"/>
      <c r="H1427" s="199"/>
      <c r="I1427" s="197"/>
      <c r="J1427" s="86">
        <f t="shared" si="13"/>
        <v>0</v>
      </c>
      <c r="K1427" s="83"/>
    </row>
    <row r="1428" spans="1:11" x14ac:dyDescent="0.25">
      <c r="A1428" s="105"/>
      <c r="B1428" s="10"/>
      <c r="C1428" s="236"/>
      <c r="D1428" s="13"/>
      <c r="E1428" s="67"/>
      <c r="F1428" s="68"/>
      <c r="G1428" s="1960" t="s">
        <v>20</v>
      </c>
      <c r="H1428" s="1953"/>
      <c r="I1428" s="1961"/>
      <c r="J1428" s="106">
        <f>SUM(J1404:J1427)</f>
        <v>0</v>
      </c>
      <c r="K1428" s="23"/>
    </row>
    <row r="1429" spans="1:11" ht="15.75" x14ac:dyDescent="0.25">
      <c r="A1429" s="1923" t="s">
        <v>0</v>
      </c>
      <c r="B1429" s="1923"/>
      <c r="C1429" s="1923"/>
      <c r="D1429" s="1923"/>
      <c r="E1429" s="1923"/>
      <c r="F1429" s="1923"/>
      <c r="G1429" s="1923"/>
      <c r="H1429" s="1923"/>
      <c r="I1429" s="1923"/>
      <c r="J1429" s="1923"/>
      <c r="K1429" s="1923"/>
    </row>
    <row r="1430" spans="1:11" ht="15.75" x14ac:dyDescent="0.25">
      <c r="A1430" s="1"/>
      <c r="B1430" s="2"/>
      <c r="C1430" s="1924" t="s">
        <v>22</v>
      </c>
      <c r="D1430" s="1924"/>
      <c r="E1430" s="1924"/>
      <c r="F1430" s="1924"/>
      <c r="G1430" s="1924"/>
      <c r="H1430" s="1924"/>
      <c r="I1430" s="1924"/>
      <c r="J1430" s="3"/>
      <c r="K1430" s="2" t="s">
        <v>1</v>
      </c>
    </row>
    <row r="1431" spans="1:11" x14ac:dyDescent="0.25">
      <c r="A1431" s="1925"/>
      <c r="B1431" s="1925"/>
      <c r="C1431" s="1925"/>
      <c r="D1431" s="1925"/>
      <c r="E1431" s="1925"/>
      <c r="F1431" s="1925"/>
      <c r="G1431" s="1925"/>
      <c r="H1431" s="1925"/>
      <c r="I1431" s="1925"/>
      <c r="J1431" s="1925"/>
      <c r="K1431" s="1925"/>
    </row>
    <row r="1432" spans="1:11" ht="15.75" x14ac:dyDescent="0.25">
      <c r="A1432" s="1924" t="s">
        <v>196</v>
      </c>
      <c r="B1432" s="1924"/>
      <c r="C1432" s="1924"/>
      <c r="D1432" s="1924"/>
      <c r="E1432" s="1924"/>
      <c r="F1432" s="1924"/>
      <c r="G1432" s="1924"/>
      <c r="H1432" s="1924"/>
      <c r="I1432" s="1924"/>
      <c r="J1432" s="1924"/>
      <c r="K1432" s="1924"/>
    </row>
    <row r="1433" spans="1:11" x14ac:dyDescent="0.25">
      <c r="A1433" s="4"/>
      <c r="B1433" s="770"/>
      <c r="C1433" s="770"/>
      <c r="D1433" s="6"/>
      <c r="E1433" s="6"/>
      <c r="F1433" s="6"/>
      <c r="G1433" s="7"/>
      <c r="H1433" s="7"/>
      <c r="I1433" s="6"/>
      <c r="J1433" s="6"/>
      <c r="K1433" s="8"/>
    </row>
    <row r="1434" spans="1:11" x14ac:dyDescent="0.25">
      <c r="A1434" s="1926" t="s">
        <v>2</v>
      </c>
      <c r="B1434" s="1926"/>
      <c r="C1434" s="1926"/>
      <c r="D1434" s="1926"/>
      <c r="E1434" s="1926"/>
      <c r="F1434" s="1926"/>
      <c r="G1434" s="1926"/>
      <c r="H1434" s="1926"/>
      <c r="I1434" s="1926"/>
      <c r="J1434" s="1926"/>
      <c r="K1434" s="1926"/>
    </row>
    <row r="1435" spans="1:11" x14ac:dyDescent="0.25">
      <c r="A1435" s="9"/>
      <c r="B1435" s="10"/>
      <c r="C1435" s="11"/>
      <c r="D1435" s="12"/>
      <c r="E1435" s="12"/>
      <c r="F1435" s="13"/>
      <c r="G1435" s="14"/>
      <c r="H1435" s="14"/>
      <c r="I1435" s="12"/>
      <c r="J1435" s="12"/>
      <c r="K1435" s="11"/>
    </row>
    <row r="1436" spans="1:11" x14ac:dyDescent="0.25">
      <c r="A1436" s="15" t="s">
        <v>3</v>
      </c>
      <c r="B1436" s="16" t="s">
        <v>4</v>
      </c>
      <c r="C1436" s="17" t="s">
        <v>5</v>
      </c>
      <c r="D1436" s="16" t="s">
        <v>6</v>
      </c>
      <c r="E1436" s="16" t="s">
        <v>7</v>
      </c>
      <c r="F1436" s="16" t="s">
        <v>8</v>
      </c>
      <c r="G1436" s="18" t="s">
        <v>9</v>
      </c>
      <c r="H1436" s="18" t="s">
        <v>10</v>
      </c>
      <c r="I1436" s="19" t="s">
        <v>11</v>
      </c>
      <c r="J1436" s="20" t="s">
        <v>12</v>
      </c>
      <c r="K1436" s="17" t="s">
        <v>13</v>
      </c>
    </row>
    <row r="1437" spans="1:11" x14ac:dyDescent="0.25">
      <c r="A1437" s="139"/>
      <c r="B1437" s="22"/>
      <c r="C1437" s="44"/>
      <c r="D1437" s="24" t="s">
        <v>14</v>
      </c>
      <c r="E1437" s="140" t="s">
        <v>15</v>
      </c>
      <c r="F1437" s="24" t="s">
        <v>16</v>
      </c>
      <c r="G1437" s="25" t="s">
        <v>17</v>
      </c>
      <c r="H1437" s="26" t="s">
        <v>18</v>
      </c>
      <c r="I1437" s="17" t="s">
        <v>19</v>
      </c>
      <c r="J1437" s="24" t="s">
        <v>16</v>
      </c>
      <c r="K1437" s="44"/>
    </row>
    <row r="1438" spans="1:11" x14ac:dyDescent="0.25">
      <c r="A1438" s="775"/>
      <c r="B1438" s="632"/>
      <c r="C1438" s="631"/>
      <c r="D1438" s="632"/>
      <c r="E1438" s="631"/>
      <c r="F1438" s="32"/>
      <c r="G1438" s="1949" t="s">
        <v>353</v>
      </c>
      <c r="H1438" s="1950"/>
      <c r="I1438" s="1951"/>
      <c r="J1438" s="774"/>
      <c r="K1438" s="634"/>
    </row>
    <row r="1439" spans="1:11" x14ac:dyDescent="0.25">
      <c r="A1439" s="79"/>
      <c r="B1439" s="100"/>
      <c r="C1439" s="39"/>
      <c r="D1439" s="45"/>
      <c r="E1439" s="144"/>
      <c r="F1439" s="98"/>
      <c r="G1439" s="99"/>
      <c r="H1439" s="150"/>
      <c r="I1439" s="144"/>
      <c r="J1439" s="86">
        <f t="shared" ref="J1439:J1461" si="14">H1439*F1439</f>
        <v>0</v>
      </c>
      <c r="K1439" s="44"/>
    </row>
    <row r="1440" spans="1:11" x14ac:dyDescent="0.25">
      <c r="A1440" s="92"/>
      <c r="C1440" s="92"/>
      <c r="E1440" s="92"/>
      <c r="G1440" s="92"/>
      <c r="I1440" s="92"/>
      <c r="J1440" s="86">
        <f t="shared" si="14"/>
        <v>0</v>
      </c>
      <c r="K1440" s="92"/>
    </row>
    <row r="1441" spans="1:11" x14ac:dyDescent="0.25">
      <c r="A1441" s="79"/>
      <c r="B1441" s="100"/>
      <c r="C1441" s="39"/>
      <c r="D1441" s="45"/>
      <c r="E1441" s="144"/>
      <c r="F1441" s="98"/>
      <c r="G1441" s="99"/>
      <c r="H1441" s="150"/>
      <c r="I1441" s="144"/>
      <c r="J1441" s="86">
        <f t="shared" si="14"/>
        <v>0</v>
      </c>
      <c r="K1441" s="44"/>
    </row>
    <row r="1442" spans="1:11" x14ac:dyDescent="0.25">
      <c r="A1442" s="92"/>
      <c r="C1442" s="92"/>
      <c r="E1442" s="92"/>
      <c r="G1442" s="92"/>
      <c r="I1442" s="92"/>
      <c r="J1442" s="86">
        <f t="shared" si="14"/>
        <v>0</v>
      </c>
      <c r="K1442" s="92"/>
    </row>
    <row r="1443" spans="1:11" x14ac:dyDescent="0.25">
      <c r="A1443" s="79"/>
      <c r="B1443" s="100"/>
      <c r="C1443" s="39"/>
      <c r="D1443" s="45"/>
      <c r="E1443" s="144"/>
      <c r="F1443" s="98"/>
      <c r="G1443" s="99"/>
      <c r="H1443" s="150"/>
      <c r="I1443" s="144"/>
      <c r="J1443" s="86">
        <f t="shared" si="14"/>
        <v>0</v>
      </c>
      <c r="K1443" s="44"/>
    </row>
    <row r="1444" spans="1:11" x14ac:dyDescent="0.25">
      <c r="A1444" s="776"/>
      <c r="B1444" s="199"/>
      <c r="C1444" s="769"/>
      <c r="D1444" s="635"/>
      <c r="E1444" s="83"/>
      <c r="F1444" s="201"/>
      <c r="G1444" s="83"/>
      <c r="H1444" s="199"/>
      <c r="I1444" s="769"/>
      <c r="J1444" s="86">
        <f t="shared" si="14"/>
        <v>0</v>
      </c>
      <c r="K1444" s="83"/>
    </row>
    <row r="1445" spans="1:11" x14ac:dyDescent="0.25">
      <c r="A1445" s="79"/>
      <c r="B1445" s="199"/>
      <c r="C1445" s="769"/>
      <c r="D1445" s="635"/>
      <c r="E1445" s="83"/>
      <c r="F1445" s="201"/>
      <c r="G1445" s="83"/>
      <c r="H1445" s="199"/>
      <c r="I1445" s="769"/>
      <c r="J1445" s="86">
        <f t="shared" si="14"/>
        <v>0</v>
      </c>
      <c r="K1445" s="83"/>
    </row>
    <row r="1446" spans="1:11" x14ac:dyDescent="0.25">
      <c r="A1446" s="776"/>
      <c r="B1446" s="199"/>
      <c r="C1446" s="769"/>
      <c r="D1446" s="635"/>
      <c r="E1446" s="83"/>
      <c r="F1446" s="201"/>
      <c r="G1446" s="83"/>
      <c r="H1446" s="199"/>
      <c r="I1446" s="769"/>
      <c r="J1446" s="86">
        <f t="shared" si="14"/>
        <v>0</v>
      </c>
      <c r="K1446" s="769"/>
    </row>
    <row r="1447" spans="1:11" x14ac:dyDescent="0.25">
      <c r="A1447" s="95"/>
      <c r="B1447" s="100"/>
      <c r="C1447" s="39"/>
      <c r="D1447" s="100"/>
      <c r="E1447" s="144"/>
      <c r="F1447" s="98"/>
      <c r="G1447" s="99"/>
      <c r="H1447" s="150"/>
      <c r="I1447" s="144"/>
      <c r="J1447" s="86">
        <f t="shared" si="14"/>
        <v>0</v>
      </c>
      <c r="K1447" s="44"/>
    </row>
    <row r="1448" spans="1:11" x14ac:dyDescent="0.25">
      <c r="A1448" s="95"/>
      <c r="B1448" s="45"/>
      <c r="C1448" s="39"/>
      <c r="D1448" s="45"/>
      <c r="E1448" s="144"/>
      <c r="F1448" s="98"/>
      <c r="G1448" s="99"/>
      <c r="H1448" s="150"/>
      <c r="I1448" s="144"/>
      <c r="J1448" s="86">
        <f t="shared" si="14"/>
        <v>0</v>
      </c>
      <c r="K1448" s="44"/>
    </row>
    <row r="1449" spans="1:11" x14ac:dyDescent="0.25">
      <c r="A1449" s="95"/>
      <c r="B1449" s="100"/>
      <c r="C1449" s="39"/>
      <c r="D1449" s="45"/>
      <c r="E1449" s="144"/>
      <c r="F1449" s="98"/>
      <c r="G1449" s="99"/>
      <c r="H1449" s="150"/>
      <c r="I1449" s="144"/>
      <c r="J1449" s="86">
        <f t="shared" si="14"/>
        <v>0</v>
      </c>
      <c r="K1449" s="44"/>
    </row>
    <row r="1450" spans="1:11" x14ac:dyDescent="0.25">
      <c r="A1450" s="95"/>
      <c r="B1450" s="45"/>
      <c r="C1450" s="39"/>
      <c r="D1450" s="45"/>
      <c r="E1450" s="144"/>
      <c r="F1450" s="98"/>
      <c r="G1450" s="99"/>
      <c r="H1450" s="150"/>
      <c r="I1450" s="144"/>
      <c r="J1450" s="86">
        <f t="shared" si="14"/>
        <v>0</v>
      </c>
      <c r="K1450" s="44"/>
    </row>
    <row r="1451" spans="1:11" x14ac:dyDescent="0.25">
      <c r="A1451" s="95"/>
      <c r="B1451" s="100"/>
      <c r="C1451" s="39"/>
      <c r="D1451" s="45"/>
      <c r="E1451" s="144"/>
      <c r="F1451" s="98"/>
      <c r="G1451" s="99"/>
      <c r="H1451" s="150"/>
      <c r="I1451" s="144"/>
      <c r="J1451" s="86">
        <f t="shared" si="14"/>
        <v>0</v>
      </c>
      <c r="K1451" s="44"/>
    </row>
    <row r="1452" spans="1:11" x14ac:dyDescent="0.25">
      <c r="A1452" s="95"/>
      <c r="B1452" s="45"/>
      <c r="C1452" s="46"/>
      <c r="D1452" s="47"/>
      <c r="E1452" s="44"/>
      <c r="F1452" s="118"/>
      <c r="G1452" s="85"/>
      <c r="H1452" s="102"/>
      <c r="I1452" s="44"/>
      <c r="J1452" s="86">
        <f t="shared" si="14"/>
        <v>0</v>
      </c>
      <c r="K1452" s="44"/>
    </row>
    <row r="1453" spans="1:11" x14ac:dyDescent="0.25">
      <c r="A1453" s="95"/>
      <c r="B1453" s="100"/>
      <c r="C1453" s="39"/>
      <c r="D1453" s="100"/>
      <c r="E1453" s="44"/>
      <c r="F1453" s="84"/>
      <c r="G1453" s="85"/>
      <c r="H1453" s="102"/>
      <c r="I1453" s="53"/>
      <c r="J1453" s="86">
        <f t="shared" si="14"/>
        <v>0</v>
      </c>
      <c r="K1453" s="44"/>
    </row>
    <row r="1454" spans="1:11" x14ac:dyDescent="0.25">
      <c r="A1454" s="79"/>
      <c r="B1454" s="101"/>
      <c r="C1454" s="46"/>
      <c r="D1454" s="100"/>
      <c r="E1454" s="44"/>
      <c r="F1454" s="84"/>
      <c r="G1454" s="85"/>
      <c r="H1454" s="102"/>
      <c r="I1454" s="53"/>
      <c r="J1454" s="86">
        <f t="shared" si="14"/>
        <v>0</v>
      </c>
      <c r="K1454" s="44"/>
    </row>
    <row r="1455" spans="1:11" x14ac:dyDescent="0.25">
      <c r="A1455" s="95"/>
      <c r="B1455" s="100"/>
      <c r="C1455" s="46"/>
      <c r="D1455" s="100"/>
      <c r="E1455" s="44"/>
      <c r="F1455" s="84"/>
      <c r="G1455" s="85"/>
      <c r="H1455" s="102"/>
      <c r="I1455" s="53"/>
      <c r="J1455" s="86">
        <f t="shared" si="14"/>
        <v>0</v>
      </c>
      <c r="K1455" s="44"/>
    </row>
    <row r="1456" spans="1:11" x14ac:dyDescent="0.25">
      <c r="A1456" s="79"/>
      <c r="B1456" s="101"/>
      <c r="C1456" s="46"/>
      <c r="D1456" s="47"/>
      <c r="E1456" s="44"/>
      <c r="F1456" s="84"/>
      <c r="G1456" s="85"/>
      <c r="H1456" s="102"/>
      <c r="I1456" s="53"/>
      <c r="J1456" s="86">
        <f t="shared" si="14"/>
        <v>0</v>
      </c>
      <c r="K1456" s="44"/>
    </row>
    <row r="1457" spans="1:11" x14ac:dyDescent="0.25">
      <c r="A1457" s="95"/>
      <c r="B1457" s="100"/>
      <c r="C1457" s="46"/>
      <c r="D1457" s="100"/>
      <c r="E1457" s="44"/>
      <c r="F1457" s="84"/>
      <c r="G1457" s="85"/>
      <c r="H1457" s="102"/>
      <c r="I1457" s="53"/>
      <c r="J1457" s="86">
        <f t="shared" si="14"/>
        <v>0</v>
      </c>
      <c r="K1457" s="44"/>
    </row>
    <row r="1458" spans="1:11" x14ac:dyDescent="0.25">
      <c r="A1458" s="79"/>
      <c r="B1458" s="101"/>
      <c r="C1458" s="53"/>
      <c r="D1458" s="100"/>
      <c r="E1458" s="53"/>
      <c r="F1458" s="101"/>
      <c r="G1458" s="85"/>
      <c r="H1458" s="102"/>
      <c r="I1458" s="53"/>
      <c r="J1458" s="86">
        <f t="shared" si="14"/>
        <v>0</v>
      </c>
      <c r="K1458" s="44"/>
    </row>
    <row r="1459" spans="1:11" x14ac:dyDescent="0.25">
      <c r="A1459" s="95"/>
      <c r="B1459" s="100"/>
      <c r="C1459" s="147"/>
      <c r="D1459" s="100"/>
      <c r="E1459" s="44"/>
      <c r="F1459" s="84"/>
      <c r="G1459" s="85"/>
      <c r="H1459" s="102"/>
      <c r="I1459" s="44"/>
      <c r="J1459" s="86">
        <f t="shared" si="14"/>
        <v>0</v>
      </c>
      <c r="K1459" s="44"/>
    </row>
    <row r="1460" spans="1:11" x14ac:dyDescent="0.25">
      <c r="A1460" s="92"/>
      <c r="C1460" s="92"/>
      <c r="E1460" s="92"/>
      <c r="G1460" s="92"/>
      <c r="I1460" s="92"/>
      <c r="J1460" s="86">
        <f t="shared" si="14"/>
        <v>0</v>
      </c>
      <c r="K1460" s="92"/>
    </row>
    <row r="1461" spans="1:11" x14ac:dyDescent="0.25">
      <c r="A1461" s="79"/>
      <c r="B1461" s="199"/>
      <c r="C1461" s="87"/>
      <c r="D1461" s="200"/>
      <c r="E1461" s="83"/>
      <c r="F1461" s="201"/>
      <c r="G1461" s="197"/>
      <c r="H1461" s="199"/>
      <c r="I1461" s="197"/>
      <c r="J1461" s="86">
        <f t="shared" si="14"/>
        <v>0</v>
      </c>
      <c r="K1461" s="83"/>
    </row>
    <row r="1462" spans="1:11" x14ac:dyDescent="0.25">
      <c r="A1462" s="105"/>
      <c r="B1462" s="10"/>
      <c r="C1462" s="236"/>
      <c r="D1462" s="13"/>
      <c r="E1462" s="67"/>
      <c r="F1462" s="68"/>
      <c r="G1462" s="1960" t="s">
        <v>20</v>
      </c>
      <c r="H1462" s="1953"/>
      <c r="I1462" s="1961"/>
      <c r="J1462" s="106">
        <f>SUM(J1438:J1461)</f>
        <v>0</v>
      </c>
      <c r="K1462" s="23"/>
    </row>
    <row r="1463" spans="1:11" ht="15.75" x14ac:dyDescent="0.25">
      <c r="A1463" s="1923" t="s">
        <v>0</v>
      </c>
      <c r="B1463" s="1923"/>
      <c r="C1463" s="1923"/>
      <c r="D1463" s="1923"/>
      <c r="E1463" s="1923"/>
      <c r="F1463" s="1923"/>
      <c r="G1463" s="1923"/>
      <c r="H1463" s="1923"/>
      <c r="I1463" s="1923"/>
      <c r="J1463" s="1923"/>
      <c r="K1463" s="1923"/>
    </row>
    <row r="1464" spans="1:11" ht="15.75" x14ac:dyDescent="0.25">
      <c r="A1464" s="1"/>
      <c r="B1464" s="2"/>
      <c r="C1464" s="1924" t="s">
        <v>22</v>
      </c>
      <c r="D1464" s="1924"/>
      <c r="E1464" s="1924"/>
      <c r="F1464" s="1924"/>
      <c r="G1464" s="1924"/>
      <c r="H1464" s="1924"/>
      <c r="I1464" s="1924"/>
      <c r="J1464" s="3"/>
      <c r="K1464" s="2" t="s">
        <v>1</v>
      </c>
    </row>
    <row r="1465" spans="1:11" x14ac:dyDescent="0.25">
      <c r="A1465" s="1925"/>
      <c r="B1465" s="1925"/>
      <c r="C1465" s="1925"/>
      <c r="D1465" s="1925"/>
      <c r="E1465" s="1925"/>
      <c r="F1465" s="1925"/>
      <c r="G1465" s="1925"/>
      <c r="H1465" s="1925"/>
      <c r="I1465" s="1925"/>
      <c r="J1465" s="1925"/>
      <c r="K1465" s="1925"/>
    </row>
    <row r="1466" spans="1:11" ht="15.75" x14ac:dyDescent="0.25">
      <c r="A1466" s="1924" t="s">
        <v>196</v>
      </c>
      <c r="B1466" s="1924"/>
      <c r="C1466" s="1924"/>
      <c r="D1466" s="1924"/>
      <c r="E1466" s="1924"/>
      <c r="F1466" s="1924"/>
      <c r="G1466" s="1924"/>
      <c r="H1466" s="1924"/>
      <c r="I1466" s="1924"/>
      <c r="J1466" s="1924"/>
      <c r="K1466" s="1924"/>
    </row>
    <row r="1467" spans="1:11" x14ac:dyDescent="0.25">
      <c r="A1467" s="4"/>
      <c r="B1467" s="770"/>
      <c r="C1467" s="770"/>
      <c r="D1467" s="6"/>
      <c r="E1467" s="6"/>
      <c r="F1467" s="6"/>
      <c r="G1467" s="7"/>
      <c r="H1467" s="7"/>
      <c r="I1467" s="6"/>
      <c r="J1467" s="6"/>
      <c r="K1467" s="8"/>
    </row>
    <row r="1468" spans="1:11" x14ac:dyDescent="0.25">
      <c r="A1468" s="1926" t="s">
        <v>2</v>
      </c>
      <c r="B1468" s="1926"/>
      <c r="C1468" s="1926"/>
      <c r="D1468" s="1926"/>
      <c r="E1468" s="1926"/>
      <c r="F1468" s="1926"/>
      <c r="G1468" s="1926"/>
      <c r="H1468" s="1926"/>
      <c r="I1468" s="1926"/>
      <c r="J1468" s="1926"/>
      <c r="K1468" s="1926"/>
    </row>
    <row r="1469" spans="1:11" x14ac:dyDescent="0.25">
      <c r="A1469" s="9"/>
      <c r="B1469" s="10"/>
      <c r="C1469" s="11"/>
      <c r="D1469" s="12"/>
      <c r="E1469" s="12"/>
      <c r="F1469" s="13"/>
      <c r="G1469" s="14"/>
      <c r="H1469" s="14"/>
      <c r="I1469" s="12"/>
      <c r="J1469" s="12"/>
      <c r="K1469" s="11"/>
    </row>
    <row r="1470" spans="1:11" x14ac:dyDescent="0.25">
      <c r="A1470" s="15" t="s">
        <v>3</v>
      </c>
      <c r="B1470" s="16" t="s">
        <v>4</v>
      </c>
      <c r="C1470" s="17" t="s">
        <v>5</v>
      </c>
      <c r="D1470" s="16" t="s">
        <v>6</v>
      </c>
      <c r="E1470" s="16" t="s">
        <v>7</v>
      </c>
      <c r="F1470" s="16" t="s">
        <v>8</v>
      </c>
      <c r="G1470" s="18" t="s">
        <v>9</v>
      </c>
      <c r="H1470" s="18" t="s">
        <v>10</v>
      </c>
      <c r="I1470" s="19" t="s">
        <v>11</v>
      </c>
      <c r="J1470" s="20" t="s">
        <v>12</v>
      </c>
      <c r="K1470" s="17" t="s">
        <v>13</v>
      </c>
    </row>
    <row r="1471" spans="1:11" x14ac:dyDescent="0.25">
      <c r="A1471" s="139"/>
      <c r="B1471" s="22"/>
      <c r="C1471" s="44"/>
      <c r="D1471" s="24" t="s">
        <v>14</v>
      </c>
      <c r="E1471" s="140" t="s">
        <v>15</v>
      </c>
      <c r="F1471" s="24" t="s">
        <v>16</v>
      </c>
      <c r="G1471" s="25" t="s">
        <v>17</v>
      </c>
      <c r="H1471" s="26" t="s">
        <v>18</v>
      </c>
      <c r="I1471" s="17" t="s">
        <v>19</v>
      </c>
      <c r="J1471" s="24" t="s">
        <v>16</v>
      </c>
      <c r="K1471" s="44"/>
    </row>
    <row r="1472" spans="1:11" x14ac:dyDescent="0.25">
      <c r="A1472" s="775"/>
      <c r="B1472" s="632"/>
      <c r="C1472" s="631"/>
      <c r="D1472" s="632"/>
      <c r="E1472" s="631"/>
      <c r="F1472" s="32"/>
      <c r="G1472" s="1949" t="s">
        <v>353</v>
      </c>
      <c r="H1472" s="1950"/>
      <c r="I1472" s="1951"/>
      <c r="J1472" s="774"/>
      <c r="K1472" s="634"/>
    </row>
    <row r="1473" spans="1:11" x14ac:dyDescent="0.25">
      <c r="A1473" s="79"/>
      <c r="B1473" s="100"/>
      <c r="C1473" s="39"/>
      <c r="D1473" s="45"/>
      <c r="E1473" s="144"/>
      <c r="F1473" s="98"/>
      <c r="G1473" s="99"/>
      <c r="H1473" s="150"/>
      <c r="I1473" s="144"/>
      <c r="J1473" s="86">
        <f t="shared" ref="J1473:J1495" si="15">H1473*F1473</f>
        <v>0</v>
      </c>
      <c r="K1473" s="44"/>
    </row>
    <row r="1474" spans="1:11" x14ac:dyDescent="0.25">
      <c r="A1474" s="92"/>
      <c r="C1474" s="92"/>
      <c r="E1474" s="92"/>
      <c r="G1474" s="92"/>
      <c r="I1474" s="92"/>
      <c r="J1474" s="86">
        <f t="shared" si="15"/>
        <v>0</v>
      </c>
      <c r="K1474" s="92"/>
    </row>
    <row r="1475" spans="1:11" x14ac:dyDescent="0.25">
      <c r="A1475" s="79"/>
      <c r="B1475" s="100"/>
      <c r="C1475" s="39"/>
      <c r="D1475" s="45"/>
      <c r="E1475" s="144"/>
      <c r="F1475" s="98"/>
      <c r="G1475" s="99"/>
      <c r="H1475" s="150"/>
      <c r="I1475" s="144"/>
      <c r="J1475" s="86">
        <f t="shared" si="15"/>
        <v>0</v>
      </c>
      <c r="K1475" s="44"/>
    </row>
    <row r="1476" spans="1:11" x14ac:dyDescent="0.25">
      <c r="A1476" s="92"/>
      <c r="C1476" s="92"/>
      <c r="E1476" s="92"/>
      <c r="G1476" s="92"/>
      <c r="I1476" s="92"/>
      <c r="J1476" s="86">
        <f t="shared" si="15"/>
        <v>0</v>
      </c>
      <c r="K1476" s="92"/>
    </row>
    <row r="1477" spans="1:11" x14ac:dyDescent="0.25">
      <c r="A1477" s="79"/>
      <c r="B1477" s="100"/>
      <c r="C1477" s="39"/>
      <c r="D1477" s="45"/>
      <c r="E1477" s="144"/>
      <c r="F1477" s="98"/>
      <c r="G1477" s="99"/>
      <c r="H1477" s="150"/>
      <c r="I1477" s="144"/>
      <c r="J1477" s="86">
        <f t="shared" si="15"/>
        <v>0</v>
      </c>
      <c r="K1477" s="44"/>
    </row>
    <row r="1478" spans="1:11" x14ac:dyDescent="0.25">
      <c r="A1478" s="776"/>
      <c r="B1478" s="199"/>
      <c r="C1478" s="769"/>
      <c r="D1478" s="635"/>
      <c r="E1478" s="83"/>
      <c r="F1478" s="201"/>
      <c r="G1478" s="83"/>
      <c r="H1478" s="199"/>
      <c r="I1478" s="769"/>
      <c r="J1478" s="86">
        <f t="shared" si="15"/>
        <v>0</v>
      </c>
      <c r="K1478" s="83"/>
    </row>
    <row r="1479" spans="1:11" x14ac:dyDescent="0.25">
      <c r="A1479" s="79"/>
      <c r="B1479" s="199"/>
      <c r="C1479" s="769"/>
      <c r="D1479" s="635"/>
      <c r="E1479" s="83"/>
      <c r="F1479" s="201"/>
      <c r="G1479" s="83"/>
      <c r="H1479" s="199"/>
      <c r="I1479" s="769"/>
      <c r="J1479" s="86">
        <f t="shared" si="15"/>
        <v>0</v>
      </c>
      <c r="K1479" s="83"/>
    </row>
    <row r="1480" spans="1:11" x14ac:dyDescent="0.25">
      <c r="A1480" s="776"/>
      <c r="B1480" s="199"/>
      <c r="C1480" s="769"/>
      <c r="D1480" s="635"/>
      <c r="E1480" s="83"/>
      <c r="F1480" s="201"/>
      <c r="G1480" s="83"/>
      <c r="H1480" s="199"/>
      <c r="I1480" s="769"/>
      <c r="J1480" s="86">
        <f t="shared" si="15"/>
        <v>0</v>
      </c>
      <c r="K1480" s="769"/>
    </row>
    <row r="1481" spans="1:11" x14ac:dyDescent="0.25">
      <c r="A1481" s="95"/>
      <c r="B1481" s="100"/>
      <c r="C1481" s="39"/>
      <c r="D1481" s="100"/>
      <c r="E1481" s="144"/>
      <c r="F1481" s="98"/>
      <c r="G1481" s="99"/>
      <c r="H1481" s="150"/>
      <c r="I1481" s="144"/>
      <c r="J1481" s="86">
        <f t="shared" si="15"/>
        <v>0</v>
      </c>
      <c r="K1481" s="44"/>
    </row>
    <row r="1482" spans="1:11" x14ac:dyDescent="0.25">
      <c r="A1482" s="95"/>
      <c r="B1482" s="45"/>
      <c r="C1482" s="39"/>
      <c r="D1482" s="45"/>
      <c r="E1482" s="144"/>
      <c r="F1482" s="98"/>
      <c r="G1482" s="99"/>
      <c r="H1482" s="150"/>
      <c r="I1482" s="144"/>
      <c r="J1482" s="86">
        <f t="shared" si="15"/>
        <v>0</v>
      </c>
      <c r="K1482" s="44"/>
    </row>
    <row r="1483" spans="1:11" x14ac:dyDescent="0.25">
      <c r="A1483" s="95"/>
      <c r="B1483" s="100"/>
      <c r="C1483" s="39"/>
      <c r="D1483" s="45"/>
      <c r="E1483" s="144"/>
      <c r="F1483" s="98"/>
      <c r="G1483" s="99"/>
      <c r="H1483" s="150"/>
      <c r="I1483" s="144"/>
      <c r="J1483" s="86">
        <f t="shared" si="15"/>
        <v>0</v>
      </c>
      <c r="K1483" s="44"/>
    </row>
    <row r="1484" spans="1:11" x14ac:dyDescent="0.25">
      <c r="A1484" s="95"/>
      <c r="B1484" s="45"/>
      <c r="C1484" s="39"/>
      <c r="D1484" s="45"/>
      <c r="E1484" s="144"/>
      <c r="F1484" s="98"/>
      <c r="G1484" s="99"/>
      <c r="H1484" s="150"/>
      <c r="I1484" s="144"/>
      <c r="J1484" s="86">
        <f t="shared" si="15"/>
        <v>0</v>
      </c>
      <c r="K1484" s="44"/>
    </row>
    <row r="1485" spans="1:11" x14ac:dyDescent="0.25">
      <c r="A1485" s="95"/>
      <c r="B1485" s="100"/>
      <c r="C1485" s="39"/>
      <c r="D1485" s="45"/>
      <c r="E1485" s="144"/>
      <c r="F1485" s="98"/>
      <c r="G1485" s="99"/>
      <c r="H1485" s="150"/>
      <c r="I1485" s="144"/>
      <c r="J1485" s="86">
        <f t="shared" si="15"/>
        <v>0</v>
      </c>
      <c r="K1485" s="44"/>
    </row>
    <row r="1486" spans="1:11" x14ac:dyDescent="0.25">
      <c r="A1486" s="95"/>
      <c r="B1486" s="45"/>
      <c r="C1486" s="46"/>
      <c r="D1486" s="47"/>
      <c r="E1486" s="44"/>
      <c r="F1486" s="118"/>
      <c r="G1486" s="85"/>
      <c r="H1486" s="102"/>
      <c r="I1486" s="44"/>
      <c r="J1486" s="86">
        <f t="shared" si="15"/>
        <v>0</v>
      </c>
      <c r="K1486" s="44"/>
    </row>
    <row r="1487" spans="1:11" x14ac:dyDescent="0.25">
      <c r="A1487" s="95"/>
      <c r="B1487" s="100"/>
      <c r="C1487" s="39"/>
      <c r="D1487" s="100"/>
      <c r="E1487" s="44"/>
      <c r="F1487" s="84"/>
      <c r="G1487" s="85"/>
      <c r="H1487" s="102"/>
      <c r="I1487" s="53"/>
      <c r="J1487" s="86">
        <f t="shared" si="15"/>
        <v>0</v>
      </c>
      <c r="K1487" s="44"/>
    </row>
    <row r="1488" spans="1:11" x14ac:dyDescent="0.25">
      <c r="A1488" s="79"/>
      <c r="B1488" s="101"/>
      <c r="C1488" s="46"/>
      <c r="D1488" s="100"/>
      <c r="E1488" s="44"/>
      <c r="F1488" s="84"/>
      <c r="G1488" s="85"/>
      <c r="H1488" s="102"/>
      <c r="I1488" s="53"/>
      <c r="J1488" s="86">
        <f t="shared" si="15"/>
        <v>0</v>
      </c>
      <c r="K1488" s="44"/>
    </row>
    <row r="1489" spans="1:11" x14ac:dyDescent="0.25">
      <c r="A1489" s="95"/>
      <c r="B1489" s="100"/>
      <c r="C1489" s="46"/>
      <c r="D1489" s="100"/>
      <c r="E1489" s="44"/>
      <c r="F1489" s="84"/>
      <c r="G1489" s="85"/>
      <c r="H1489" s="102"/>
      <c r="I1489" s="53"/>
      <c r="J1489" s="86">
        <f t="shared" si="15"/>
        <v>0</v>
      </c>
      <c r="K1489" s="44"/>
    </row>
    <row r="1490" spans="1:11" x14ac:dyDescent="0.25">
      <c r="A1490" s="79"/>
      <c r="B1490" s="101"/>
      <c r="C1490" s="46"/>
      <c r="D1490" s="47"/>
      <c r="E1490" s="44"/>
      <c r="F1490" s="84"/>
      <c r="G1490" s="85"/>
      <c r="H1490" s="102"/>
      <c r="I1490" s="53"/>
      <c r="J1490" s="86">
        <f t="shared" si="15"/>
        <v>0</v>
      </c>
      <c r="K1490" s="44"/>
    </row>
    <row r="1491" spans="1:11" x14ac:dyDescent="0.25">
      <c r="A1491" s="95"/>
      <c r="B1491" s="100"/>
      <c r="C1491" s="46"/>
      <c r="D1491" s="100"/>
      <c r="E1491" s="44"/>
      <c r="F1491" s="84"/>
      <c r="G1491" s="85"/>
      <c r="H1491" s="102"/>
      <c r="I1491" s="53"/>
      <c r="J1491" s="86">
        <f t="shared" si="15"/>
        <v>0</v>
      </c>
      <c r="K1491" s="44"/>
    </row>
    <row r="1492" spans="1:11" x14ac:dyDescent="0.25">
      <c r="A1492" s="79"/>
      <c r="B1492" s="101"/>
      <c r="C1492" s="53"/>
      <c r="D1492" s="100"/>
      <c r="E1492" s="53"/>
      <c r="F1492" s="101"/>
      <c r="G1492" s="85"/>
      <c r="H1492" s="102"/>
      <c r="I1492" s="53"/>
      <c r="J1492" s="86">
        <f t="shared" si="15"/>
        <v>0</v>
      </c>
      <c r="K1492" s="44"/>
    </row>
    <row r="1493" spans="1:11" x14ac:dyDescent="0.25">
      <c r="A1493" s="95"/>
      <c r="B1493" s="100"/>
      <c r="C1493" s="147"/>
      <c r="D1493" s="100"/>
      <c r="E1493" s="44"/>
      <c r="F1493" s="84"/>
      <c r="G1493" s="85"/>
      <c r="H1493" s="102"/>
      <c r="I1493" s="44"/>
      <c r="J1493" s="86">
        <f t="shared" si="15"/>
        <v>0</v>
      </c>
      <c r="K1493" s="44"/>
    </row>
    <row r="1494" spans="1:11" x14ac:dyDescent="0.25">
      <c r="A1494" s="92"/>
      <c r="C1494" s="92"/>
      <c r="E1494" s="92"/>
      <c r="G1494" s="92"/>
      <c r="I1494" s="92"/>
      <c r="J1494" s="86">
        <f t="shared" si="15"/>
        <v>0</v>
      </c>
      <c r="K1494" s="92"/>
    </row>
    <row r="1495" spans="1:11" x14ac:dyDescent="0.25">
      <c r="A1495" s="79"/>
      <c r="B1495" s="199"/>
      <c r="C1495" s="87"/>
      <c r="D1495" s="200"/>
      <c r="E1495" s="83"/>
      <c r="F1495" s="201"/>
      <c r="G1495" s="197"/>
      <c r="H1495" s="199"/>
      <c r="I1495" s="197"/>
      <c r="J1495" s="86">
        <f t="shared" si="15"/>
        <v>0</v>
      </c>
      <c r="K1495" s="83"/>
    </row>
    <row r="1496" spans="1:11" x14ac:dyDescent="0.25">
      <c r="A1496" s="105"/>
      <c r="B1496" s="10"/>
      <c r="C1496" s="236"/>
      <c r="D1496" s="13"/>
      <c r="E1496" s="67"/>
      <c r="F1496" s="68"/>
      <c r="G1496" s="1960" t="s">
        <v>20</v>
      </c>
      <c r="H1496" s="1953"/>
      <c r="I1496" s="1961"/>
      <c r="J1496" s="106">
        <f>SUM(J1472:J1495)</f>
        <v>0</v>
      </c>
      <c r="K1496" s="23"/>
    </row>
    <row r="1497" spans="1:11" ht="15.75" x14ac:dyDescent="0.25">
      <c r="A1497" s="1923" t="s">
        <v>0</v>
      </c>
      <c r="B1497" s="1923"/>
      <c r="C1497" s="1923"/>
      <c r="D1497" s="1923"/>
      <c r="E1497" s="1923"/>
      <c r="F1497" s="1923"/>
      <c r="G1497" s="1923"/>
      <c r="H1497" s="1923"/>
      <c r="I1497" s="1923"/>
      <c r="J1497" s="1923"/>
      <c r="K1497" s="1923"/>
    </row>
    <row r="1498" spans="1:11" ht="15.75" x14ac:dyDescent="0.25">
      <c r="A1498" s="1"/>
      <c r="B1498" s="2"/>
      <c r="C1498" s="1924" t="s">
        <v>22</v>
      </c>
      <c r="D1498" s="1924"/>
      <c r="E1498" s="1924"/>
      <c r="F1498" s="1924"/>
      <c r="G1498" s="1924"/>
      <c r="H1498" s="1924"/>
      <c r="I1498" s="1924"/>
      <c r="J1498" s="3"/>
      <c r="K1498" s="2" t="s">
        <v>1</v>
      </c>
    </row>
    <row r="1499" spans="1:11" x14ac:dyDescent="0.25">
      <c r="A1499" s="1925"/>
      <c r="B1499" s="1925"/>
      <c r="C1499" s="1925"/>
      <c r="D1499" s="1925"/>
      <c r="E1499" s="1925"/>
      <c r="F1499" s="1925"/>
      <c r="G1499" s="1925"/>
      <c r="H1499" s="1925"/>
      <c r="I1499" s="1925"/>
      <c r="J1499" s="1925"/>
      <c r="K1499" s="1925"/>
    </row>
    <row r="1500" spans="1:11" ht="15.75" x14ac:dyDescent="0.25">
      <c r="A1500" s="1924" t="s">
        <v>196</v>
      </c>
      <c r="B1500" s="1924"/>
      <c r="C1500" s="1924"/>
      <c r="D1500" s="1924"/>
      <c r="E1500" s="1924"/>
      <c r="F1500" s="1924"/>
      <c r="G1500" s="1924"/>
      <c r="H1500" s="1924"/>
      <c r="I1500" s="1924"/>
      <c r="J1500" s="1924"/>
      <c r="K1500" s="1924"/>
    </row>
    <row r="1501" spans="1:11" x14ac:dyDescent="0.25">
      <c r="A1501" s="4"/>
      <c r="B1501" s="770"/>
      <c r="C1501" s="770"/>
      <c r="D1501" s="6"/>
      <c r="E1501" s="6"/>
      <c r="F1501" s="6"/>
      <c r="G1501" s="7"/>
      <c r="H1501" s="7"/>
      <c r="I1501" s="6"/>
      <c r="J1501" s="6"/>
      <c r="K1501" s="8"/>
    </row>
    <row r="1502" spans="1:11" x14ac:dyDescent="0.25">
      <c r="A1502" s="1926" t="s">
        <v>2</v>
      </c>
      <c r="B1502" s="1926"/>
      <c r="C1502" s="1926"/>
      <c r="D1502" s="1926"/>
      <c r="E1502" s="1926"/>
      <c r="F1502" s="1926"/>
      <c r="G1502" s="1926"/>
      <c r="H1502" s="1926"/>
      <c r="I1502" s="1926"/>
      <c r="J1502" s="1926"/>
      <c r="K1502" s="1926"/>
    </row>
    <row r="1503" spans="1:11" x14ac:dyDescent="0.25">
      <c r="A1503" s="9"/>
      <c r="B1503" s="10"/>
      <c r="C1503" s="11"/>
      <c r="D1503" s="12"/>
      <c r="E1503" s="12"/>
      <c r="F1503" s="13"/>
      <c r="G1503" s="14"/>
      <c r="H1503" s="14"/>
      <c r="I1503" s="12"/>
      <c r="J1503" s="12"/>
      <c r="K1503" s="11"/>
    </row>
    <row r="1504" spans="1:11" x14ac:dyDescent="0.25">
      <c r="A1504" s="15" t="s">
        <v>3</v>
      </c>
      <c r="B1504" s="16" t="s">
        <v>4</v>
      </c>
      <c r="C1504" s="17" t="s">
        <v>5</v>
      </c>
      <c r="D1504" s="16" t="s">
        <v>6</v>
      </c>
      <c r="E1504" s="16" t="s">
        <v>7</v>
      </c>
      <c r="F1504" s="16" t="s">
        <v>8</v>
      </c>
      <c r="G1504" s="18" t="s">
        <v>9</v>
      </c>
      <c r="H1504" s="18" t="s">
        <v>10</v>
      </c>
      <c r="I1504" s="19" t="s">
        <v>11</v>
      </c>
      <c r="J1504" s="20" t="s">
        <v>12</v>
      </c>
      <c r="K1504" s="17" t="s">
        <v>13</v>
      </c>
    </row>
    <row r="1505" spans="1:11" x14ac:dyDescent="0.25">
      <c r="A1505" s="139"/>
      <c r="B1505" s="22"/>
      <c r="C1505" s="44"/>
      <c r="D1505" s="24" t="s">
        <v>14</v>
      </c>
      <c r="E1505" s="140" t="s">
        <v>15</v>
      </c>
      <c r="F1505" s="24" t="s">
        <v>16</v>
      </c>
      <c r="G1505" s="25" t="s">
        <v>17</v>
      </c>
      <c r="H1505" s="26" t="s">
        <v>18</v>
      </c>
      <c r="I1505" s="17" t="s">
        <v>19</v>
      </c>
      <c r="J1505" s="24" t="s">
        <v>16</v>
      </c>
      <c r="K1505" s="44"/>
    </row>
    <row r="1506" spans="1:11" x14ac:dyDescent="0.25">
      <c r="A1506" s="775"/>
      <c r="B1506" s="632"/>
      <c r="C1506" s="631"/>
      <c r="D1506" s="632"/>
      <c r="E1506" s="631"/>
      <c r="F1506" s="32"/>
      <c r="G1506" s="1949" t="s">
        <v>353</v>
      </c>
      <c r="H1506" s="1950"/>
      <c r="I1506" s="1951"/>
      <c r="J1506" s="774"/>
      <c r="K1506" s="634"/>
    </row>
    <row r="1507" spans="1:11" x14ac:dyDescent="0.25">
      <c r="A1507" s="79"/>
      <c r="B1507" s="100"/>
      <c r="C1507" s="39"/>
      <c r="D1507" s="45"/>
      <c r="E1507" s="144"/>
      <c r="F1507" s="98"/>
      <c r="G1507" s="99"/>
      <c r="H1507" s="150"/>
      <c r="I1507" s="144"/>
      <c r="J1507" s="86">
        <f t="shared" ref="J1507:J1529" si="16">H1507*F1507</f>
        <v>0</v>
      </c>
      <c r="K1507" s="44"/>
    </row>
    <row r="1508" spans="1:11" x14ac:dyDescent="0.25">
      <c r="A1508" s="92"/>
      <c r="C1508" s="92"/>
      <c r="E1508" s="92"/>
      <c r="G1508" s="92"/>
      <c r="I1508" s="92"/>
      <c r="J1508" s="86">
        <f t="shared" si="16"/>
        <v>0</v>
      </c>
      <c r="K1508" s="92"/>
    </row>
    <row r="1509" spans="1:11" x14ac:dyDescent="0.25">
      <c r="A1509" s="79"/>
      <c r="B1509" s="100"/>
      <c r="C1509" s="39"/>
      <c r="D1509" s="45"/>
      <c r="E1509" s="144"/>
      <c r="F1509" s="98"/>
      <c r="G1509" s="99"/>
      <c r="H1509" s="150"/>
      <c r="I1509" s="144"/>
      <c r="J1509" s="86">
        <f t="shared" si="16"/>
        <v>0</v>
      </c>
      <c r="K1509" s="44"/>
    </row>
    <row r="1510" spans="1:11" x14ac:dyDescent="0.25">
      <c r="A1510" s="92"/>
      <c r="C1510" s="92"/>
      <c r="E1510" s="92"/>
      <c r="G1510" s="92"/>
      <c r="I1510" s="92"/>
      <c r="J1510" s="86">
        <f t="shared" si="16"/>
        <v>0</v>
      </c>
      <c r="K1510" s="92"/>
    </row>
    <row r="1511" spans="1:11" x14ac:dyDescent="0.25">
      <c r="A1511" s="79"/>
      <c r="B1511" s="100"/>
      <c r="C1511" s="39"/>
      <c r="D1511" s="45"/>
      <c r="E1511" s="144"/>
      <c r="F1511" s="98"/>
      <c r="G1511" s="99"/>
      <c r="H1511" s="150"/>
      <c r="I1511" s="144"/>
      <c r="J1511" s="86">
        <f t="shared" si="16"/>
        <v>0</v>
      </c>
      <c r="K1511" s="44"/>
    </row>
    <row r="1512" spans="1:11" x14ac:dyDescent="0.25">
      <c r="A1512" s="776"/>
      <c r="B1512" s="199"/>
      <c r="C1512" s="769"/>
      <c r="D1512" s="635"/>
      <c r="E1512" s="83"/>
      <c r="F1512" s="201"/>
      <c r="G1512" s="83"/>
      <c r="H1512" s="199"/>
      <c r="I1512" s="769"/>
      <c r="J1512" s="86">
        <f t="shared" si="16"/>
        <v>0</v>
      </c>
      <c r="K1512" s="83"/>
    </row>
    <row r="1513" spans="1:11" x14ac:dyDescent="0.25">
      <c r="A1513" s="79"/>
      <c r="B1513" s="199"/>
      <c r="C1513" s="769"/>
      <c r="D1513" s="635"/>
      <c r="E1513" s="83"/>
      <c r="F1513" s="201"/>
      <c r="G1513" s="83"/>
      <c r="H1513" s="199"/>
      <c r="I1513" s="769"/>
      <c r="J1513" s="86">
        <f t="shared" si="16"/>
        <v>0</v>
      </c>
      <c r="K1513" s="83"/>
    </row>
    <row r="1514" spans="1:11" x14ac:dyDescent="0.25">
      <c r="A1514" s="776"/>
      <c r="B1514" s="199"/>
      <c r="C1514" s="769"/>
      <c r="D1514" s="635"/>
      <c r="E1514" s="83"/>
      <c r="F1514" s="201"/>
      <c r="G1514" s="83"/>
      <c r="H1514" s="199"/>
      <c r="I1514" s="769"/>
      <c r="J1514" s="86">
        <f t="shared" si="16"/>
        <v>0</v>
      </c>
      <c r="K1514" s="769"/>
    </row>
    <row r="1515" spans="1:11" x14ac:dyDescent="0.25">
      <c r="A1515" s="95"/>
      <c r="B1515" s="100"/>
      <c r="C1515" s="39"/>
      <c r="D1515" s="100"/>
      <c r="E1515" s="144"/>
      <c r="F1515" s="98"/>
      <c r="G1515" s="99"/>
      <c r="H1515" s="150"/>
      <c r="I1515" s="144"/>
      <c r="J1515" s="86">
        <f t="shared" si="16"/>
        <v>0</v>
      </c>
      <c r="K1515" s="44"/>
    </row>
    <row r="1516" spans="1:11" x14ac:dyDescent="0.25">
      <c r="A1516" s="95"/>
      <c r="B1516" s="45"/>
      <c r="C1516" s="39"/>
      <c r="D1516" s="45"/>
      <c r="E1516" s="144"/>
      <c r="F1516" s="98"/>
      <c r="G1516" s="99"/>
      <c r="H1516" s="150"/>
      <c r="I1516" s="144"/>
      <c r="J1516" s="86">
        <f t="shared" si="16"/>
        <v>0</v>
      </c>
      <c r="K1516" s="44"/>
    </row>
    <row r="1517" spans="1:11" x14ac:dyDescent="0.25">
      <c r="A1517" s="95"/>
      <c r="B1517" s="100"/>
      <c r="C1517" s="39"/>
      <c r="D1517" s="45"/>
      <c r="E1517" s="144"/>
      <c r="F1517" s="98"/>
      <c r="G1517" s="99"/>
      <c r="H1517" s="150"/>
      <c r="I1517" s="144"/>
      <c r="J1517" s="86">
        <f t="shared" si="16"/>
        <v>0</v>
      </c>
      <c r="K1517" s="44"/>
    </row>
    <row r="1518" spans="1:11" x14ac:dyDescent="0.25">
      <c r="A1518" s="95"/>
      <c r="B1518" s="45"/>
      <c r="C1518" s="39"/>
      <c r="D1518" s="45"/>
      <c r="E1518" s="144"/>
      <c r="F1518" s="98"/>
      <c r="G1518" s="99"/>
      <c r="H1518" s="150"/>
      <c r="I1518" s="144"/>
      <c r="J1518" s="86">
        <f t="shared" si="16"/>
        <v>0</v>
      </c>
      <c r="K1518" s="44"/>
    </row>
    <row r="1519" spans="1:11" x14ac:dyDescent="0.25">
      <c r="A1519" s="95"/>
      <c r="B1519" s="100"/>
      <c r="C1519" s="39"/>
      <c r="D1519" s="45"/>
      <c r="E1519" s="144"/>
      <c r="F1519" s="98"/>
      <c r="G1519" s="99"/>
      <c r="H1519" s="150"/>
      <c r="I1519" s="144"/>
      <c r="J1519" s="86">
        <f t="shared" si="16"/>
        <v>0</v>
      </c>
      <c r="K1519" s="44"/>
    </row>
    <row r="1520" spans="1:11" x14ac:dyDescent="0.25">
      <c r="A1520" s="95"/>
      <c r="B1520" s="45"/>
      <c r="C1520" s="46"/>
      <c r="D1520" s="47"/>
      <c r="E1520" s="44"/>
      <c r="F1520" s="118"/>
      <c r="G1520" s="85"/>
      <c r="H1520" s="102"/>
      <c r="I1520" s="44"/>
      <c r="J1520" s="86">
        <f t="shared" si="16"/>
        <v>0</v>
      </c>
      <c r="K1520" s="44"/>
    </row>
    <row r="1521" spans="1:11" x14ac:dyDescent="0.25">
      <c r="A1521" s="95"/>
      <c r="B1521" s="100"/>
      <c r="C1521" s="39"/>
      <c r="D1521" s="100"/>
      <c r="E1521" s="44"/>
      <c r="F1521" s="84"/>
      <c r="G1521" s="85"/>
      <c r="H1521" s="102"/>
      <c r="I1521" s="53"/>
      <c r="J1521" s="86">
        <f t="shared" si="16"/>
        <v>0</v>
      </c>
      <c r="K1521" s="44"/>
    </row>
    <row r="1522" spans="1:11" x14ac:dyDescent="0.25">
      <c r="A1522" s="79"/>
      <c r="B1522" s="101"/>
      <c r="C1522" s="46"/>
      <c r="D1522" s="100"/>
      <c r="E1522" s="44"/>
      <c r="F1522" s="84"/>
      <c r="G1522" s="85"/>
      <c r="H1522" s="102"/>
      <c r="I1522" s="53"/>
      <c r="J1522" s="86">
        <f t="shared" si="16"/>
        <v>0</v>
      </c>
      <c r="K1522" s="44"/>
    </row>
    <row r="1523" spans="1:11" x14ac:dyDescent="0.25">
      <c r="A1523" s="95"/>
      <c r="B1523" s="100"/>
      <c r="C1523" s="46"/>
      <c r="D1523" s="100"/>
      <c r="E1523" s="44"/>
      <c r="F1523" s="84"/>
      <c r="G1523" s="85"/>
      <c r="H1523" s="102"/>
      <c r="I1523" s="53"/>
      <c r="J1523" s="86">
        <f t="shared" si="16"/>
        <v>0</v>
      </c>
      <c r="K1523" s="44"/>
    </row>
    <row r="1524" spans="1:11" x14ac:dyDescent="0.25">
      <c r="A1524" s="79"/>
      <c r="B1524" s="101"/>
      <c r="C1524" s="46"/>
      <c r="D1524" s="47"/>
      <c r="E1524" s="44"/>
      <c r="F1524" s="84"/>
      <c r="G1524" s="85"/>
      <c r="H1524" s="102"/>
      <c r="I1524" s="53"/>
      <c r="J1524" s="86">
        <f t="shared" si="16"/>
        <v>0</v>
      </c>
      <c r="K1524" s="44"/>
    </row>
    <row r="1525" spans="1:11" x14ac:dyDescent="0.25">
      <c r="A1525" s="95"/>
      <c r="B1525" s="100"/>
      <c r="C1525" s="46"/>
      <c r="D1525" s="100"/>
      <c r="E1525" s="44"/>
      <c r="F1525" s="84"/>
      <c r="G1525" s="85"/>
      <c r="H1525" s="102"/>
      <c r="I1525" s="53"/>
      <c r="J1525" s="86">
        <f t="shared" si="16"/>
        <v>0</v>
      </c>
      <c r="K1525" s="44"/>
    </row>
    <row r="1526" spans="1:11" x14ac:dyDescent="0.25">
      <c r="A1526" s="79"/>
      <c r="B1526" s="101"/>
      <c r="C1526" s="53"/>
      <c r="D1526" s="100"/>
      <c r="E1526" s="53"/>
      <c r="F1526" s="101"/>
      <c r="G1526" s="85"/>
      <c r="H1526" s="102"/>
      <c r="I1526" s="53"/>
      <c r="J1526" s="86">
        <f t="shared" si="16"/>
        <v>0</v>
      </c>
      <c r="K1526" s="44"/>
    </row>
    <row r="1527" spans="1:11" x14ac:dyDescent="0.25">
      <c r="A1527" s="95"/>
      <c r="B1527" s="100"/>
      <c r="C1527" s="147"/>
      <c r="D1527" s="100"/>
      <c r="E1527" s="44"/>
      <c r="F1527" s="84"/>
      <c r="G1527" s="85"/>
      <c r="H1527" s="102"/>
      <c r="I1527" s="44"/>
      <c r="J1527" s="86">
        <f t="shared" si="16"/>
        <v>0</v>
      </c>
      <c r="K1527" s="44"/>
    </row>
    <row r="1528" spans="1:11" x14ac:dyDescent="0.25">
      <c r="A1528" s="92"/>
      <c r="C1528" s="92"/>
      <c r="E1528" s="92"/>
      <c r="G1528" s="92"/>
      <c r="I1528" s="92"/>
      <c r="J1528" s="86">
        <f t="shared" si="16"/>
        <v>0</v>
      </c>
      <c r="K1528" s="92"/>
    </row>
    <row r="1529" spans="1:11" x14ac:dyDescent="0.25">
      <c r="A1529" s="79"/>
      <c r="B1529" s="199"/>
      <c r="C1529" s="87"/>
      <c r="D1529" s="200"/>
      <c r="E1529" s="83"/>
      <c r="F1529" s="201"/>
      <c r="G1529" s="197"/>
      <c r="H1529" s="199"/>
      <c r="I1529" s="197"/>
      <c r="J1529" s="86">
        <f t="shared" si="16"/>
        <v>0</v>
      </c>
      <c r="K1529" s="83"/>
    </row>
    <row r="1530" spans="1:11" x14ac:dyDescent="0.25">
      <c r="A1530" s="105"/>
      <c r="B1530" s="10"/>
      <c r="C1530" s="236"/>
      <c r="D1530" s="13"/>
      <c r="E1530" s="67"/>
      <c r="F1530" s="68"/>
      <c r="G1530" s="1960" t="s">
        <v>20</v>
      </c>
      <c r="H1530" s="1953"/>
      <c r="I1530" s="1961"/>
      <c r="J1530" s="106">
        <f>SUM(J1506:J1529)</f>
        <v>0</v>
      </c>
      <c r="K1530" s="23"/>
    </row>
    <row r="1531" spans="1:11" ht="15.75" x14ac:dyDescent="0.25">
      <c r="A1531" s="1923" t="s">
        <v>0</v>
      </c>
      <c r="B1531" s="1923"/>
      <c r="C1531" s="1923"/>
      <c r="D1531" s="1923"/>
      <c r="E1531" s="1923"/>
      <c r="F1531" s="1923"/>
      <c r="G1531" s="1923"/>
      <c r="H1531" s="1923"/>
      <c r="I1531" s="1923"/>
      <c r="J1531" s="1923"/>
      <c r="K1531" s="1923"/>
    </row>
    <row r="1532" spans="1:11" ht="15.75" x14ac:dyDescent="0.25">
      <c r="A1532" s="1"/>
      <c r="B1532" s="2"/>
      <c r="C1532" s="1924" t="s">
        <v>22</v>
      </c>
      <c r="D1532" s="1924"/>
      <c r="E1532" s="1924"/>
      <c r="F1532" s="1924"/>
      <c r="G1532" s="1924"/>
      <c r="H1532" s="1924"/>
      <c r="I1532" s="1924"/>
      <c r="J1532" s="3"/>
      <c r="K1532" s="2" t="s">
        <v>1</v>
      </c>
    </row>
    <row r="1533" spans="1:11" x14ac:dyDescent="0.25">
      <c r="A1533" s="1925"/>
      <c r="B1533" s="1925"/>
      <c r="C1533" s="1925"/>
      <c r="D1533" s="1925"/>
      <c r="E1533" s="1925"/>
      <c r="F1533" s="1925"/>
      <c r="G1533" s="1925"/>
      <c r="H1533" s="1925"/>
      <c r="I1533" s="1925"/>
      <c r="J1533" s="1925"/>
      <c r="K1533" s="1925"/>
    </row>
    <row r="1534" spans="1:11" ht="15.75" x14ac:dyDescent="0.25">
      <c r="A1534" s="1924" t="s">
        <v>196</v>
      </c>
      <c r="B1534" s="1924"/>
      <c r="C1534" s="1924"/>
      <c r="D1534" s="1924"/>
      <c r="E1534" s="1924"/>
      <c r="F1534" s="1924"/>
      <c r="G1534" s="1924"/>
      <c r="H1534" s="1924"/>
      <c r="I1534" s="1924"/>
      <c r="J1534" s="1924"/>
      <c r="K1534" s="1924"/>
    </row>
    <row r="1535" spans="1:11" x14ac:dyDescent="0.25">
      <c r="A1535" s="4"/>
      <c r="B1535" s="770"/>
      <c r="C1535" s="770"/>
      <c r="D1535" s="6"/>
      <c r="E1535" s="6"/>
      <c r="F1535" s="6"/>
      <c r="G1535" s="7"/>
      <c r="H1535" s="7"/>
      <c r="I1535" s="6"/>
      <c r="J1535" s="6"/>
      <c r="K1535" s="8"/>
    </row>
    <row r="1536" spans="1:11" x14ac:dyDescent="0.25">
      <c r="A1536" s="1926" t="s">
        <v>2</v>
      </c>
      <c r="B1536" s="1926"/>
      <c r="C1536" s="1926"/>
      <c r="D1536" s="1926"/>
      <c r="E1536" s="1926"/>
      <c r="F1536" s="1926"/>
      <c r="G1536" s="1926"/>
      <c r="H1536" s="1926"/>
      <c r="I1536" s="1926"/>
      <c r="J1536" s="1926"/>
      <c r="K1536" s="1926"/>
    </row>
    <row r="1537" spans="1:11" x14ac:dyDescent="0.25">
      <c r="A1537" s="9"/>
      <c r="B1537" s="10"/>
      <c r="C1537" s="11"/>
      <c r="D1537" s="12"/>
      <c r="E1537" s="12"/>
      <c r="F1537" s="13"/>
      <c r="G1537" s="14"/>
      <c r="H1537" s="14"/>
      <c r="I1537" s="12"/>
      <c r="J1537" s="12"/>
      <c r="K1537" s="11"/>
    </row>
    <row r="1538" spans="1:11" x14ac:dyDescent="0.25">
      <c r="A1538" s="15" t="s">
        <v>3</v>
      </c>
      <c r="B1538" s="16" t="s">
        <v>4</v>
      </c>
      <c r="C1538" s="17" t="s">
        <v>5</v>
      </c>
      <c r="D1538" s="16" t="s">
        <v>6</v>
      </c>
      <c r="E1538" s="16" t="s">
        <v>7</v>
      </c>
      <c r="F1538" s="16" t="s">
        <v>8</v>
      </c>
      <c r="G1538" s="18" t="s">
        <v>9</v>
      </c>
      <c r="H1538" s="18" t="s">
        <v>10</v>
      </c>
      <c r="I1538" s="19" t="s">
        <v>11</v>
      </c>
      <c r="J1538" s="20" t="s">
        <v>12</v>
      </c>
      <c r="K1538" s="17" t="s">
        <v>13</v>
      </c>
    </row>
    <row r="1539" spans="1:11" x14ac:dyDescent="0.25">
      <c r="A1539" s="139"/>
      <c r="B1539" s="22"/>
      <c r="C1539" s="44"/>
      <c r="D1539" s="24" t="s">
        <v>14</v>
      </c>
      <c r="E1539" s="140" t="s">
        <v>15</v>
      </c>
      <c r="F1539" s="24" t="s">
        <v>16</v>
      </c>
      <c r="G1539" s="25" t="s">
        <v>17</v>
      </c>
      <c r="H1539" s="26" t="s">
        <v>18</v>
      </c>
      <c r="I1539" s="17" t="s">
        <v>19</v>
      </c>
      <c r="J1539" s="24" t="s">
        <v>16</v>
      </c>
      <c r="K1539" s="44"/>
    </row>
    <row r="1540" spans="1:11" x14ac:dyDescent="0.25">
      <c r="A1540" s="775"/>
      <c r="B1540" s="632"/>
      <c r="C1540" s="631"/>
      <c r="D1540" s="632"/>
      <c r="E1540" s="631"/>
      <c r="F1540" s="32"/>
      <c r="G1540" s="1949" t="s">
        <v>353</v>
      </c>
      <c r="H1540" s="1950"/>
      <c r="I1540" s="1951"/>
      <c r="J1540" s="774"/>
      <c r="K1540" s="634"/>
    </row>
    <row r="1541" spans="1:11" x14ac:dyDescent="0.25">
      <c r="A1541" s="79"/>
      <c r="B1541" s="100"/>
      <c r="C1541" s="39"/>
      <c r="D1541" s="45"/>
      <c r="E1541" s="144"/>
      <c r="F1541" s="98"/>
      <c r="G1541" s="99"/>
      <c r="H1541" s="150"/>
      <c r="I1541" s="144"/>
      <c r="J1541" s="86">
        <f t="shared" ref="J1541:J1563" si="17">H1541*F1541</f>
        <v>0</v>
      </c>
      <c r="K1541" s="44"/>
    </row>
    <row r="1542" spans="1:11" x14ac:dyDescent="0.25">
      <c r="A1542" s="92"/>
      <c r="C1542" s="92"/>
      <c r="E1542" s="92"/>
      <c r="G1542" s="92"/>
      <c r="I1542" s="92"/>
      <c r="J1542" s="86">
        <f t="shared" si="17"/>
        <v>0</v>
      </c>
      <c r="K1542" s="92"/>
    </row>
    <row r="1543" spans="1:11" x14ac:dyDescent="0.25">
      <c r="A1543" s="79"/>
      <c r="B1543" s="100"/>
      <c r="C1543" s="39"/>
      <c r="D1543" s="45"/>
      <c r="E1543" s="144"/>
      <c r="F1543" s="98"/>
      <c r="G1543" s="99"/>
      <c r="H1543" s="150"/>
      <c r="I1543" s="144"/>
      <c r="J1543" s="86">
        <f t="shared" si="17"/>
        <v>0</v>
      </c>
      <c r="K1543" s="44"/>
    </row>
    <row r="1544" spans="1:11" x14ac:dyDescent="0.25">
      <c r="A1544" s="92"/>
      <c r="C1544" s="92"/>
      <c r="E1544" s="92"/>
      <c r="G1544" s="92"/>
      <c r="I1544" s="92"/>
      <c r="J1544" s="86">
        <f t="shared" si="17"/>
        <v>0</v>
      </c>
      <c r="K1544" s="92"/>
    </row>
    <row r="1545" spans="1:11" x14ac:dyDescent="0.25">
      <c r="A1545" s="79"/>
      <c r="B1545" s="100"/>
      <c r="C1545" s="39"/>
      <c r="D1545" s="45"/>
      <c r="E1545" s="144"/>
      <c r="F1545" s="98"/>
      <c r="G1545" s="99"/>
      <c r="H1545" s="150"/>
      <c r="I1545" s="144"/>
      <c r="J1545" s="86">
        <f t="shared" si="17"/>
        <v>0</v>
      </c>
      <c r="K1545" s="44"/>
    </row>
    <row r="1546" spans="1:11" x14ac:dyDescent="0.25">
      <c r="A1546" s="776"/>
      <c r="B1546" s="199"/>
      <c r="C1546" s="769"/>
      <c r="D1546" s="635"/>
      <c r="E1546" s="83"/>
      <c r="F1546" s="201"/>
      <c r="G1546" s="83"/>
      <c r="H1546" s="199"/>
      <c r="I1546" s="769"/>
      <c r="J1546" s="86">
        <f t="shared" si="17"/>
        <v>0</v>
      </c>
      <c r="K1546" s="83"/>
    </row>
    <row r="1547" spans="1:11" x14ac:dyDescent="0.25">
      <c r="A1547" s="79"/>
      <c r="B1547" s="199"/>
      <c r="C1547" s="769"/>
      <c r="D1547" s="635"/>
      <c r="E1547" s="83"/>
      <c r="F1547" s="201"/>
      <c r="G1547" s="83"/>
      <c r="H1547" s="199"/>
      <c r="I1547" s="769"/>
      <c r="J1547" s="86">
        <f t="shared" si="17"/>
        <v>0</v>
      </c>
      <c r="K1547" s="83"/>
    </row>
    <row r="1548" spans="1:11" x14ac:dyDescent="0.25">
      <c r="A1548" s="776"/>
      <c r="B1548" s="199"/>
      <c r="C1548" s="769"/>
      <c r="D1548" s="635"/>
      <c r="E1548" s="83"/>
      <c r="F1548" s="201"/>
      <c r="G1548" s="83"/>
      <c r="H1548" s="199"/>
      <c r="I1548" s="769"/>
      <c r="J1548" s="86">
        <f t="shared" si="17"/>
        <v>0</v>
      </c>
      <c r="K1548" s="769"/>
    </row>
    <row r="1549" spans="1:11" x14ac:dyDescent="0.25">
      <c r="A1549" s="95"/>
      <c r="B1549" s="100"/>
      <c r="C1549" s="39"/>
      <c r="D1549" s="100"/>
      <c r="E1549" s="144"/>
      <c r="F1549" s="98"/>
      <c r="G1549" s="99"/>
      <c r="H1549" s="150"/>
      <c r="I1549" s="144"/>
      <c r="J1549" s="86">
        <f t="shared" si="17"/>
        <v>0</v>
      </c>
      <c r="K1549" s="44"/>
    </row>
    <row r="1550" spans="1:11" x14ac:dyDescent="0.25">
      <c r="A1550" s="95"/>
      <c r="B1550" s="45"/>
      <c r="C1550" s="39"/>
      <c r="D1550" s="45"/>
      <c r="E1550" s="144"/>
      <c r="F1550" s="98"/>
      <c r="G1550" s="99"/>
      <c r="H1550" s="150"/>
      <c r="I1550" s="144"/>
      <c r="J1550" s="86">
        <f t="shared" si="17"/>
        <v>0</v>
      </c>
      <c r="K1550" s="44"/>
    </row>
    <row r="1551" spans="1:11" x14ac:dyDescent="0.25">
      <c r="A1551" s="95"/>
      <c r="B1551" s="100"/>
      <c r="C1551" s="39"/>
      <c r="D1551" s="45"/>
      <c r="E1551" s="144"/>
      <c r="F1551" s="98"/>
      <c r="G1551" s="99"/>
      <c r="H1551" s="150"/>
      <c r="I1551" s="144"/>
      <c r="J1551" s="86">
        <f t="shared" si="17"/>
        <v>0</v>
      </c>
      <c r="K1551" s="44"/>
    </row>
    <row r="1552" spans="1:11" x14ac:dyDescent="0.25">
      <c r="A1552" s="95"/>
      <c r="B1552" s="45"/>
      <c r="C1552" s="39"/>
      <c r="D1552" s="45"/>
      <c r="E1552" s="144"/>
      <c r="F1552" s="98"/>
      <c r="G1552" s="99"/>
      <c r="H1552" s="150"/>
      <c r="I1552" s="144"/>
      <c r="J1552" s="86">
        <f t="shared" si="17"/>
        <v>0</v>
      </c>
      <c r="K1552" s="44"/>
    </row>
    <row r="1553" spans="1:11" x14ac:dyDescent="0.25">
      <c r="A1553" s="95"/>
      <c r="B1553" s="100"/>
      <c r="C1553" s="39"/>
      <c r="D1553" s="45"/>
      <c r="E1553" s="144"/>
      <c r="F1553" s="98"/>
      <c r="G1553" s="99"/>
      <c r="H1553" s="150"/>
      <c r="I1553" s="144"/>
      <c r="J1553" s="86">
        <f t="shared" si="17"/>
        <v>0</v>
      </c>
      <c r="K1553" s="44"/>
    </row>
    <row r="1554" spans="1:11" x14ac:dyDescent="0.25">
      <c r="A1554" s="95"/>
      <c r="B1554" s="45"/>
      <c r="C1554" s="46"/>
      <c r="D1554" s="47"/>
      <c r="E1554" s="44"/>
      <c r="F1554" s="118"/>
      <c r="G1554" s="85"/>
      <c r="H1554" s="102"/>
      <c r="I1554" s="44"/>
      <c r="J1554" s="86">
        <f t="shared" si="17"/>
        <v>0</v>
      </c>
      <c r="K1554" s="44"/>
    </row>
    <row r="1555" spans="1:11" x14ac:dyDescent="0.25">
      <c r="A1555" s="95"/>
      <c r="B1555" s="100"/>
      <c r="C1555" s="39"/>
      <c r="D1555" s="100"/>
      <c r="E1555" s="44"/>
      <c r="F1555" s="84"/>
      <c r="G1555" s="85"/>
      <c r="H1555" s="102"/>
      <c r="I1555" s="53"/>
      <c r="J1555" s="86">
        <f t="shared" si="17"/>
        <v>0</v>
      </c>
      <c r="K1555" s="44"/>
    </row>
    <row r="1556" spans="1:11" x14ac:dyDescent="0.25">
      <c r="A1556" s="79"/>
      <c r="B1556" s="101"/>
      <c r="C1556" s="46"/>
      <c r="D1556" s="100"/>
      <c r="E1556" s="44"/>
      <c r="F1556" s="84"/>
      <c r="G1556" s="85"/>
      <c r="H1556" s="102"/>
      <c r="I1556" s="53"/>
      <c r="J1556" s="86">
        <f t="shared" si="17"/>
        <v>0</v>
      </c>
      <c r="K1556" s="44"/>
    </row>
    <row r="1557" spans="1:11" x14ac:dyDescent="0.25">
      <c r="A1557" s="95"/>
      <c r="B1557" s="100"/>
      <c r="C1557" s="46"/>
      <c r="D1557" s="100"/>
      <c r="E1557" s="44"/>
      <c r="F1557" s="84"/>
      <c r="G1557" s="85"/>
      <c r="H1557" s="102"/>
      <c r="I1557" s="53"/>
      <c r="J1557" s="86">
        <f t="shared" si="17"/>
        <v>0</v>
      </c>
      <c r="K1557" s="44"/>
    </row>
    <row r="1558" spans="1:11" x14ac:dyDescent="0.25">
      <c r="A1558" s="79"/>
      <c r="B1558" s="101"/>
      <c r="C1558" s="46"/>
      <c r="D1558" s="47"/>
      <c r="E1558" s="44"/>
      <c r="F1558" s="84"/>
      <c r="G1558" s="85"/>
      <c r="H1558" s="102"/>
      <c r="I1558" s="53"/>
      <c r="J1558" s="86">
        <f t="shared" si="17"/>
        <v>0</v>
      </c>
      <c r="K1558" s="44"/>
    </row>
    <row r="1559" spans="1:11" x14ac:dyDescent="0.25">
      <c r="A1559" s="95"/>
      <c r="B1559" s="100"/>
      <c r="C1559" s="46"/>
      <c r="D1559" s="100"/>
      <c r="E1559" s="44"/>
      <c r="F1559" s="84"/>
      <c r="G1559" s="85"/>
      <c r="H1559" s="102"/>
      <c r="I1559" s="53"/>
      <c r="J1559" s="86">
        <f t="shared" si="17"/>
        <v>0</v>
      </c>
      <c r="K1559" s="44"/>
    </row>
    <row r="1560" spans="1:11" x14ac:dyDescent="0.25">
      <c r="A1560" s="79"/>
      <c r="B1560" s="101"/>
      <c r="C1560" s="53"/>
      <c r="D1560" s="100"/>
      <c r="E1560" s="53"/>
      <c r="F1560" s="101"/>
      <c r="G1560" s="85"/>
      <c r="H1560" s="102"/>
      <c r="I1560" s="53"/>
      <c r="J1560" s="86">
        <f t="shared" si="17"/>
        <v>0</v>
      </c>
      <c r="K1560" s="44"/>
    </row>
    <row r="1561" spans="1:11" x14ac:dyDescent="0.25">
      <c r="A1561" s="95"/>
      <c r="B1561" s="100"/>
      <c r="C1561" s="147"/>
      <c r="D1561" s="100"/>
      <c r="E1561" s="44"/>
      <c r="F1561" s="84"/>
      <c r="G1561" s="85"/>
      <c r="H1561" s="102"/>
      <c r="I1561" s="44"/>
      <c r="J1561" s="86">
        <f t="shared" si="17"/>
        <v>0</v>
      </c>
      <c r="K1561" s="44"/>
    </row>
    <row r="1562" spans="1:11" x14ac:dyDescent="0.25">
      <c r="A1562" s="92"/>
      <c r="C1562" s="92"/>
      <c r="E1562" s="92"/>
      <c r="G1562" s="92"/>
      <c r="I1562" s="92"/>
      <c r="J1562" s="86">
        <f t="shared" si="17"/>
        <v>0</v>
      </c>
      <c r="K1562" s="92"/>
    </row>
    <row r="1563" spans="1:11" x14ac:dyDescent="0.25">
      <c r="A1563" s="79"/>
      <c r="B1563" s="199"/>
      <c r="C1563" s="87"/>
      <c r="D1563" s="200"/>
      <c r="E1563" s="83"/>
      <c r="F1563" s="201"/>
      <c r="G1563" s="197"/>
      <c r="H1563" s="199"/>
      <c r="I1563" s="197"/>
      <c r="J1563" s="86">
        <f t="shared" si="17"/>
        <v>0</v>
      </c>
      <c r="K1563" s="83"/>
    </row>
    <row r="1564" spans="1:11" x14ac:dyDescent="0.25">
      <c r="A1564" s="105"/>
      <c r="B1564" s="10"/>
      <c r="C1564" s="236"/>
      <c r="D1564" s="13"/>
      <c r="E1564" s="67"/>
      <c r="F1564" s="68"/>
      <c r="G1564" s="1960" t="s">
        <v>20</v>
      </c>
      <c r="H1564" s="1953"/>
      <c r="I1564" s="1961"/>
      <c r="J1564" s="106">
        <f>SUM(J1540:J1563)</f>
        <v>0</v>
      </c>
      <c r="K1564" s="23"/>
    </row>
    <row r="1565" spans="1:11" ht="15.75" x14ac:dyDescent="0.25">
      <c r="A1565" s="1923" t="s">
        <v>0</v>
      </c>
      <c r="B1565" s="1923"/>
      <c r="C1565" s="1923"/>
      <c r="D1565" s="1923"/>
      <c r="E1565" s="1923"/>
      <c r="F1565" s="1923"/>
      <c r="G1565" s="1923"/>
      <c r="H1565" s="1923"/>
      <c r="I1565" s="1923"/>
      <c r="J1565" s="1923"/>
      <c r="K1565" s="1923"/>
    </row>
    <row r="1566" spans="1:11" ht="15.75" x14ac:dyDescent="0.25">
      <c r="A1566" s="1"/>
      <c r="B1566" s="2"/>
      <c r="C1566" s="1924" t="s">
        <v>22</v>
      </c>
      <c r="D1566" s="1924"/>
      <c r="E1566" s="1924"/>
      <c r="F1566" s="1924"/>
      <c r="G1566" s="1924"/>
      <c r="H1566" s="1924"/>
      <c r="I1566" s="1924"/>
      <c r="J1566" s="3"/>
      <c r="K1566" s="2" t="s">
        <v>1</v>
      </c>
    </row>
    <row r="1567" spans="1:11" x14ac:dyDescent="0.25">
      <c r="A1567" s="1925"/>
      <c r="B1567" s="1925"/>
      <c r="C1567" s="1925"/>
      <c r="D1567" s="1925"/>
      <c r="E1567" s="1925"/>
      <c r="F1567" s="1925"/>
      <c r="G1567" s="1925"/>
      <c r="H1567" s="1925"/>
      <c r="I1567" s="1925"/>
      <c r="J1567" s="1925"/>
      <c r="K1567" s="1925"/>
    </row>
    <row r="1568" spans="1:11" ht="15.75" x14ac:dyDescent="0.25">
      <c r="A1568" s="1924" t="s">
        <v>196</v>
      </c>
      <c r="B1568" s="1924"/>
      <c r="C1568" s="1924"/>
      <c r="D1568" s="1924"/>
      <c r="E1568" s="1924"/>
      <c r="F1568" s="1924"/>
      <c r="G1568" s="1924"/>
      <c r="H1568" s="1924"/>
      <c r="I1568" s="1924"/>
      <c r="J1568" s="1924"/>
      <c r="K1568" s="1924"/>
    </row>
    <row r="1569" spans="1:11" x14ac:dyDescent="0.25">
      <c r="A1569" s="4"/>
      <c r="B1569" s="770"/>
      <c r="C1569" s="770"/>
      <c r="D1569" s="6"/>
      <c r="E1569" s="6"/>
      <c r="F1569" s="6"/>
      <c r="G1569" s="7"/>
      <c r="H1569" s="7"/>
      <c r="I1569" s="6"/>
      <c r="J1569" s="6"/>
      <c r="K1569" s="8"/>
    </row>
    <row r="1570" spans="1:11" x14ac:dyDescent="0.25">
      <c r="A1570" s="1926" t="s">
        <v>2</v>
      </c>
      <c r="B1570" s="1926"/>
      <c r="C1570" s="1926"/>
      <c r="D1570" s="1926"/>
      <c r="E1570" s="1926"/>
      <c r="F1570" s="1926"/>
      <c r="G1570" s="1926"/>
      <c r="H1570" s="1926"/>
      <c r="I1570" s="1926"/>
      <c r="J1570" s="1926"/>
      <c r="K1570" s="1926"/>
    </row>
    <row r="1571" spans="1:11" x14ac:dyDescent="0.25">
      <c r="A1571" s="9"/>
      <c r="B1571" s="10"/>
      <c r="C1571" s="11"/>
      <c r="D1571" s="12"/>
      <c r="E1571" s="12"/>
      <c r="F1571" s="13"/>
      <c r="G1571" s="14"/>
      <c r="H1571" s="14"/>
      <c r="I1571" s="12"/>
      <c r="J1571" s="12"/>
      <c r="K1571" s="11"/>
    </row>
    <row r="1572" spans="1:11" x14ac:dyDescent="0.25">
      <c r="A1572" s="15" t="s">
        <v>3</v>
      </c>
      <c r="B1572" s="16" t="s">
        <v>4</v>
      </c>
      <c r="C1572" s="17" t="s">
        <v>5</v>
      </c>
      <c r="D1572" s="16" t="s">
        <v>6</v>
      </c>
      <c r="E1572" s="16" t="s">
        <v>7</v>
      </c>
      <c r="F1572" s="16" t="s">
        <v>8</v>
      </c>
      <c r="G1572" s="18" t="s">
        <v>9</v>
      </c>
      <c r="H1572" s="18" t="s">
        <v>10</v>
      </c>
      <c r="I1572" s="19" t="s">
        <v>11</v>
      </c>
      <c r="J1572" s="20" t="s">
        <v>12</v>
      </c>
      <c r="K1572" s="17" t="s">
        <v>13</v>
      </c>
    </row>
    <row r="1573" spans="1:11" x14ac:dyDescent="0.25">
      <c r="A1573" s="139"/>
      <c r="B1573" s="22"/>
      <c r="C1573" s="44"/>
      <c r="D1573" s="24" t="s">
        <v>14</v>
      </c>
      <c r="E1573" s="140" t="s">
        <v>15</v>
      </c>
      <c r="F1573" s="24" t="s">
        <v>16</v>
      </c>
      <c r="G1573" s="25" t="s">
        <v>17</v>
      </c>
      <c r="H1573" s="26" t="s">
        <v>18</v>
      </c>
      <c r="I1573" s="17" t="s">
        <v>19</v>
      </c>
      <c r="J1573" s="24" t="s">
        <v>16</v>
      </c>
      <c r="K1573" s="44"/>
    </row>
    <row r="1574" spans="1:11" x14ac:dyDescent="0.25">
      <c r="A1574" s="775"/>
      <c r="B1574" s="632"/>
      <c r="C1574" s="631"/>
      <c r="D1574" s="632"/>
      <c r="E1574" s="631"/>
      <c r="F1574" s="32"/>
      <c r="G1574" s="1949" t="s">
        <v>353</v>
      </c>
      <c r="H1574" s="1950"/>
      <c r="I1574" s="1951"/>
      <c r="J1574" s="774"/>
      <c r="K1574" s="634"/>
    </row>
    <row r="1575" spans="1:11" x14ac:dyDescent="0.25">
      <c r="A1575" s="79"/>
      <c r="B1575" s="100"/>
      <c r="C1575" s="39"/>
      <c r="D1575" s="45"/>
      <c r="E1575" s="144"/>
      <c r="F1575" s="98"/>
      <c r="G1575" s="99"/>
      <c r="H1575" s="150"/>
      <c r="I1575" s="144"/>
      <c r="J1575" s="86">
        <f t="shared" ref="J1575:J1597" si="18">H1575*F1575</f>
        <v>0</v>
      </c>
      <c r="K1575" s="44"/>
    </row>
    <row r="1576" spans="1:11" x14ac:dyDescent="0.25">
      <c r="A1576" s="92"/>
      <c r="C1576" s="92"/>
      <c r="E1576" s="92"/>
      <c r="G1576" s="92"/>
      <c r="I1576" s="92"/>
      <c r="J1576" s="86">
        <f t="shared" si="18"/>
        <v>0</v>
      </c>
      <c r="K1576" s="92"/>
    </row>
    <row r="1577" spans="1:11" x14ac:dyDescent="0.25">
      <c r="A1577" s="79"/>
      <c r="B1577" s="100"/>
      <c r="C1577" s="39"/>
      <c r="D1577" s="45"/>
      <c r="E1577" s="144"/>
      <c r="F1577" s="98"/>
      <c r="G1577" s="99"/>
      <c r="H1577" s="150"/>
      <c r="I1577" s="144"/>
      <c r="J1577" s="86">
        <f t="shared" si="18"/>
        <v>0</v>
      </c>
      <c r="K1577" s="44"/>
    </row>
    <row r="1578" spans="1:11" x14ac:dyDescent="0.25">
      <c r="A1578" s="92"/>
      <c r="C1578" s="92"/>
      <c r="E1578" s="92"/>
      <c r="G1578" s="92"/>
      <c r="I1578" s="92"/>
      <c r="J1578" s="86">
        <f t="shared" si="18"/>
        <v>0</v>
      </c>
      <c r="K1578" s="92"/>
    </row>
    <row r="1579" spans="1:11" x14ac:dyDescent="0.25">
      <c r="A1579" s="79"/>
      <c r="B1579" s="100"/>
      <c r="C1579" s="39"/>
      <c r="D1579" s="45"/>
      <c r="E1579" s="144"/>
      <c r="F1579" s="98"/>
      <c r="G1579" s="99"/>
      <c r="H1579" s="150"/>
      <c r="I1579" s="144"/>
      <c r="J1579" s="86">
        <f t="shared" si="18"/>
        <v>0</v>
      </c>
      <c r="K1579" s="44"/>
    </row>
    <row r="1580" spans="1:11" x14ac:dyDescent="0.25">
      <c r="A1580" s="776"/>
      <c r="B1580" s="199"/>
      <c r="C1580" s="769"/>
      <c r="D1580" s="635"/>
      <c r="E1580" s="83"/>
      <c r="F1580" s="201"/>
      <c r="G1580" s="83"/>
      <c r="H1580" s="199"/>
      <c r="I1580" s="769"/>
      <c r="J1580" s="86">
        <f t="shared" si="18"/>
        <v>0</v>
      </c>
      <c r="K1580" s="83"/>
    </row>
    <row r="1581" spans="1:11" x14ac:dyDescent="0.25">
      <c r="A1581" s="79"/>
      <c r="B1581" s="199"/>
      <c r="C1581" s="769"/>
      <c r="D1581" s="635"/>
      <c r="E1581" s="83"/>
      <c r="F1581" s="201"/>
      <c r="G1581" s="83"/>
      <c r="H1581" s="199"/>
      <c r="I1581" s="769"/>
      <c r="J1581" s="86">
        <f t="shared" si="18"/>
        <v>0</v>
      </c>
      <c r="K1581" s="83"/>
    </row>
    <row r="1582" spans="1:11" x14ac:dyDescent="0.25">
      <c r="A1582" s="776"/>
      <c r="B1582" s="199"/>
      <c r="C1582" s="769"/>
      <c r="D1582" s="635"/>
      <c r="E1582" s="83"/>
      <c r="F1582" s="201"/>
      <c r="G1582" s="83"/>
      <c r="H1582" s="199"/>
      <c r="I1582" s="769"/>
      <c r="J1582" s="86">
        <f t="shared" si="18"/>
        <v>0</v>
      </c>
      <c r="K1582" s="769"/>
    </row>
    <row r="1583" spans="1:11" x14ac:dyDescent="0.25">
      <c r="A1583" s="95"/>
      <c r="B1583" s="100"/>
      <c r="C1583" s="39"/>
      <c r="D1583" s="100"/>
      <c r="E1583" s="144"/>
      <c r="F1583" s="98"/>
      <c r="G1583" s="99"/>
      <c r="H1583" s="150"/>
      <c r="I1583" s="144"/>
      <c r="J1583" s="86">
        <f t="shared" si="18"/>
        <v>0</v>
      </c>
      <c r="K1583" s="44"/>
    </row>
    <row r="1584" spans="1:11" x14ac:dyDescent="0.25">
      <c r="A1584" s="95"/>
      <c r="B1584" s="45"/>
      <c r="C1584" s="39"/>
      <c r="D1584" s="45"/>
      <c r="E1584" s="144"/>
      <c r="F1584" s="98"/>
      <c r="G1584" s="99"/>
      <c r="H1584" s="150"/>
      <c r="I1584" s="144"/>
      <c r="J1584" s="86">
        <f t="shared" si="18"/>
        <v>0</v>
      </c>
      <c r="K1584" s="44"/>
    </row>
    <row r="1585" spans="1:11" x14ac:dyDescent="0.25">
      <c r="A1585" s="95"/>
      <c r="B1585" s="100"/>
      <c r="C1585" s="39"/>
      <c r="D1585" s="45"/>
      <c r="E1585" s="144"/>
      <c r="F1585" s="98"/>
      <c r="G1585" s="99"/>
      <c r="H1585" s="150"/>
      <c r="I1585" s="144"/>
      <c r="J1585" s="86">
        <f t="shared" si="18"/>
        <v>0</v>
      </c>
      <c r="K1585" s="44"/>
    </row>
    <row r="1586" spans="1:11" x14ac:dyDescent="0.25">
      <c r="A1586" s="95"/>
      <c r="B1586" s="45"/>
      <c r="C1586" s="39"/>
      <c r="D1586" s="45"/>
      <c r="E1586" s="144"/>
      <c r="F1586" s="98"/>
      <c r="G1586" s="99"/>
      <c r="H1586" s="150"/>
      <c r="I1586" s="144"/>
      <c r="J1586" s="86">
        <f t="shared" si="18"/>
        <v>0</v>
      </c>
      <c r="K1586" s="44"/>
    </row>
    <row r="1587" spans="1:11" x14ac:dyDescent="0.25">
      <c r="A1587" s="95"/>
      <c r="B1587" s="100"/>
      <c r="C1587" s="39"/>
      <c r="D1587" s="45"/>
      <c r="E1587" s="144"/>
      <c r="F1587" s="98"/>
      <c r="G1587" s="99"/>
      <c r="H1587" s="150"/>
      <c r="I1587" s="144"/>
      <c r="J1587" s="86">
        <f t="shared" si="18"/>
        <v>0</v>
      </c>
      <c r="K1587" s="44"/>
    </row>
    <row r="1588" spans="1:11" x14ac:dyDescent="0.25">
      <c r="A1588" s="95"/>
      <c r="B1588" s="45"/>
      <c r="C1588" s="46"/>
      <c r="D1588" s="47"/>
      <c r="E1588" s="44"/>
      <c r="F1588" s="118"/>
      <c r="G1588" s="85"/>
      <c r="H1588" s="102"/>
      <c r="I1588" s="44"/>
      <c r="J1588" s="86">
        <f t="shared" si="18"/>
        <v>0</v>
      </c>
      <c r="K1588" s="44"/>
    </row>
    <row r="1589" spans="1:11" x14ac:dyDescent="0.25">
      <c r="A1589" s="95"/>
      <c r="B1589" s="100"/>
      <c r="C1589" s="39"/>
      <c r="D1589" s="100"/>
      <c r="E1589" s="44"/>
      <c r="F1589" s="84"/>
      <c r="G1589" s="85"/>
      <c r="H1589" s="102"/>
      <c r="I1589" s="53"/>
      <c r="J1589" s="86">
        <f t="shared" si="18"/>
        <v>0</v>
      </c>
      <c r="K1589" s="44"/>
    </row>
    <row r="1590" spans="1:11" x14ac:dyDescent="0.25">
      <c r="A1590" s="79"/>
      <c r="B1590" s="101"/>
      <c r="C1590" s="46"/>
      <c r="D1590" s="100"/>
      <c r="E1590" s="44"/>
      <c r="F1590" s="84"/>
      <c r="G1590" s="85"/>
      <c r="H1590" s="102"/>
      <c r="I1590" s="53"/>
      <c r="J1590" s="86">
        <f t="shared" si="18"/>
        <v>0</v>
      </c>
      <c r="K1590" s="44"/>
    </row>
    <row r="1591" spans="1:11" x14ac:dyDescent="0.25">
      <c r="A1591" s="95"/>
      <c r="B1591" s="100"/>
      <c r="C1591" s="46"/>
      <c r="D1591" s="100"/>
      <c r="E1591" s="44"/>
      <c r="F1591" s="84"/>
      <c r="G1591" s="85"/>
      <c r="H1591" s="102"/>
      <c r="I1591" s="53"/>
      <c r="J1591" s="86">
        <f t="shared" si="18"/>
        <v>0</v>
      </c>
      <c r="K1591" s="44"/>
    </row>
    <row r="1592" spans="1:11" x14ac:dyDescent="0.25">
      <c r="A1592" s="79"/>
      <c r="B1592" s="101"/>
      <c r="C1592" s="46"/>
      <c r="D1592" s="47"/>
      <c r="E1592" s="44"/>
      <c r="F1592" s="84"/>
      <c r="G1592" s="85"/>
      <c r="H1592" s="102"/>
      <c r="I1592" s="53"/>
      <c r="J1592" s="86">
        <f t="shared" si="18"/>
        <v>0</v>
      </c>
      <c r="K1592" s="44"/>
    </row>
    <row r="1593" spans="1:11" x14ac:dyDescent="0.25">
      <c r="A1593" s="95"/>
      <c r="B1593" s="100"/>
      <c r="C1593" s="46"/>
      <c r="D1593" s="100"/>
      <c r="E1593" s="44"/>
      <c r="F1593" s="84"/>
      <c r="G1593" s="85"/>
      <c r="H1593" s="102"/>
      <c r="I1593" s="53"/>
      <c r="J1593" s="86">
        <f t="shared" si="18"/>
        <v>0</v>
      </c>
      <c r="K1593" s="44"/>
    </row>
    <row r="1594" spans="1:11" x14ac:dyDescent="0.25">
      <c r="A1594" s="79"/>
      <c r="B1594" s="101"/>
      <c r="C1594" s="53"/>
      <c r="D1594" s="100"/>
      <c r="E1594" s="53"/>
      <c r="F1594" s="101"/>
      <c r="G1594" s="85"/>
      <c r="H1594" s="102"/>
      <c r="I1594" s="53"/>
      <c r="J1594" s="86">
        <f t="shared" si="18"/>
        <v>0</v>
      </c>
      <c r="K1594" s="44"/>
    </row>
    <row r="1595" spans="1:11" x14ac:dyDescent="0.25">
      <c r="A1595" s="95"/>
      <c r="B1595" s="100"/>
      <c r="C1595" s="147"/>
      <c r="D1595" s="100"/>
      <c r="E1595" s="44"/>
      <c r="F1595" s="84"/>
      <c r="G1595" s="85"/>
      <c r="H1595" s="102"/>
      <c r="I1595" s="44"/>
      <c r="J1595" s="86">
        <f t="shared" si="18"/>
        <v>0</v>
      </c>
      <c r="K1595" s="44"/>
    </row>
    <row r="1596" spans="1:11" x14ac:dyDescent="0.25">
      <c r="A1596" s="92"/>
      <c r="C1596" s="92"/>
      <c r="E1596" s="92"/>
      <c r="G1596" s="92"/>
      <c r="I1596" s="92"/>
      <c r="J1596" s="86">
        <f t="shared" si="18"/>
        <v>0</v>
      </c>
      <c r="K1596" s="92"/>
    </row>
    <row r="1597" spans="1:11" x14ac:dyDescent="0.25">
      <c r="A1597" s="79"/>
      <c r="B1597" s="199"/>
      <c r="C1597" s="87"/>
      <c r="D1597" s="200"/>
      <c r="E1597" s="83"/>
      <c r="F1597" s="201"/>
      <c r="G1597" s="197"/>
      <c r="H1597" s="199"/>
      <c r="I1597" s="197"/>
      <c r="J1597" s="86">
        <f t="shared" si="18"/>
        <v>0</v>
      </c>
      <c r="K1597" s="83"/>
    </row>
    <row r="1598" spans="1:11" x14ac:dyDescent="0.25">
      <c r="A1598" s="105"/>
      <c r="B1598" s="10"/>
      <c r="C1598" s="236"/>
      <c r="D1598" s="13"/>
      <c r="E1598" s="67"/>
      <c r="F1598" s="68"/>
      <c r="G1598" s="1960" t="s">
        <v>20</v>
      </c>
      <c r="H1598" s="1953"/>
      <c r="I1598" s="1961"/>
      <c r="J1598" s="106">
        <f>SUM(J1574:J1597)</f>
        <v>0</v>
      </c>
      <c r="K1598" s="23"/>
    </row>
    <row r="1599" spans="1:11" ht="15.75" x14ac:dyDescent="0.25">
      <c r="A1599" s="1923" t="s">
        <v>0</v>
      </c>
      <c r="B1599" s="1923"/>
      <c r="C1599" s="1923"/>
      <c r="D1599" s="1923"/>
      <c r="E1599" s="1923"/>
      <c r="F1599" s="1923"/>
      <c r="G1599" s="1923"/>
      <c r="H1599" s="1923"/>
      <c r="I1599" s="1923"/>
      <c r="J1599" s="1923"/>
      <c r="K1599" s="1923"/>
    </row>
    <row r="1600" spans="1:11" ht="15.75" x14ac:dyDescent="0.25">
      <c r="A1600" s="1"/>
      <c r="B1600" s="2"/>
      <c r="C1600" s="1924" t="s">
        <v>22</v>
      </c>
      <c r="D1600" s="1924"/>
      <c r="E1600" s="1924"/>
      <c r="F1600" s="1924"/>
      <c r="G1600" s="1924"/>
      <c r="H1600" s="1924"/>
      <c r="I1600" s="1924"/>
      <c r="J1600" s="3"/>
      <c r="K1600" s="2" t="s">
        <v>1</v>
      </c>
    </row>
    <row r="1601" spans="1:11" x14ac:dyDescent="0.25">
      <c r="A1601" s="1925"/>
      <c r="B1601" s="1925"/>
      <c r="C1601" s="1925"/>
      <c r="D1601" s="1925"/>
      <c r="E1601" s="1925"/>
      <c r="F1601" s="1925"/>
      <c r="G1601" s="1925"/>
      <c r="H1601" s="1925"/>
      <c r="I1601" s="1925"/>
      <c r="J1601" s="1925"/>
      <c r="K1601" s="1925"/>
    </row>
    <row r="1602" spans="1:11" ht="15.75" x14ac:dyDescent="0.25">
      <c r="A1602" s="1924" t="s">
        <v>196</v>
      </c>
      <c r="B1602" s="1924"/>
      <c r="C1602" s="1924"/>
      <c r="D1602" s="1924"/>
      <c r="E1602" s="1924"/>
      <c r="F1602" s="1924"/>
      <c r="G1602" s="1924"/>
      <c r="H1602" s="1924"/>
      <c r="I1602" s="1924"/>
      <c r="J1602" s="1924"/>
      <c r="K1602" s="1924"/>
    </row>
    <row r="1603" spans="1:11" x14ac:dyDescent="0.25">
      <c r="A1603" s="4"/>
      <c r="B1603" s="770"/>
      <c r="C1603" s="770"/>
      <c r="D1603" s="6"/>
      <c r="E1603" s="6"/>
      <c r="F1603" s="6"/>
      <c r="G1603" s="7"/>
      <c r="H1603" s="7"/>
      <c r="I1603" s="6"/>
      <c r="J1603" s="6"/>
      <c r="K1603" s="8"/>
    </row>
    <row r="1604" spans="1:11" x14ac:dyDescent="0.25">
      <c r="A1604" s="1926" t="s">
        <v>2</v>
      </c>
      <c r="B1604" s="1926"/>
      <c r="C1604" s="1926"/>
      <c r="D1604" s="1926"/>
      <c r="E1604" s="1926"/>
      <c r="F1604" s="1926"/>
      <c r="G1604" s="1926"/>
      <c r="H1604" s="1926"/>
      <c r="I1604" s="1926"/>
      <c r="J1604" s="1926"/>
      <c r="K1604" s="1926"/>
    </row>
    <row r="1605" spans="1:11" x14ac:dyDescent="0.25">
      <c r="A1605" s="9"/>
      <c r="B1605" s="10"/>
      <c r="C1605" s="11"/>
      <c r="D1605" s="12"/>
      <c r="E1605" s="12"/>
      <c r="F1605" s="13"/>
      <c r="G1605" s="14"/>
      <c r="H1605" s="14"/>
      <c r="I1605" s="12"/>
      <c r="J1605" s="12"/>
      <c r="K1605" s="11"/>
    </row>
    <row r="1606" spans="1:11" x14ac:dyDescent="0.25">
      <c r="A1606" s="15" t="s">
        <v>3</v>
      </c>
      <c r="B1606" s="16" t="s">
        <v>4</v>
      </c>
      <c r="C1606" s="17" t="s">
        <v>5</v>
      </c>
      <c r="D1606" s="16" t="s">
        <v>6</v>
      </c>
      <c r="E1606" s="16" t="s">
        <v>7</v>
      </c>
      <c r="F1606" s="16" t="s">
        <v>8</v>
      </c>
      <c r="G1606" s="18" t="s">
        <v>9</v>
      </c>
      <c r="H1606" s="18" t="s">
        <v>10</v>
      </c>
      <c r="I1606" s="19" t="s">
        <v>11</v>
      </c>
      <c r="J1606" s="20" t="s">
        <v>12</v>
      </c>
      <c r="K1606" s="17" t="s">
        <v>13</v>
      </c>
    </row>
    <row r="1607" spans="1:11" x14ac:dyDescent="0.25">
      <c r="A1607" s="139"/>
      <c r="B1607" s="22"/>
      <c r="C1607" s="44"/>
      <c r="D1607" s="24" t="s">
        <v>14</v>
      </c>
      <c r="E1607" s="140" t="s">
        <v>15</v>
      </c>
      <c r="F1607" s="24" t="s">
        <v>16</v>
      </c>
      <c r="G1607" s="25" t="s">
        <v>17</v>
      </c>
      <c r="H1607" s="26" t="s">
        <v>18</v>
      </c>
      <c r="I1607" s="17" t="s">
        <v>19</v>
      </c>
      <c r="J1607" s="24" t="s">
        <v>16</v>
      </c>
      <c r="K1607" s="44"/>
    </row>
    <row r="1608" spans="1:11" x14ac:dyDescent="0.25">
      <c r="A1608" s="775"/>
      <c r="B1608" s="632"/>
      <c r="C1608" s="631"/>
      <c r="D1608" s="632"/>
      <c r="E1608" s="631"/>
      <c r="F1608" s="32"/>
      <c r="G1608" s="1949" t="s">
        <v>353</v>
      </c>
      <c r="H1608" s="1950"/>
      <c r="I1608" s="1951"/>
      <c r="J1608" s="774"/>
      <c r="K1608" s="634"/>
    </row>
    <row r="1609" spans="1:11" x14ac:dyDescent="0.25">
      <c r="A1609" s="79"/>
      <c r="B1609" s="100"/>
      <c r="C1609" s="39"/>
      <c r="D1609" s="45"/>
      <c r="E1609" s="144"/>
      <c r="F1609" s="98"/>
      <c r="G1609" s="99"/>
      <c r="H1609" s="150"/>
      <c r="I1609" s="144"/>
      <c r="J1609" s="86">
        <f t="shared" ref="J1609:J1631" si="19">H1609*F1609</f>
        <v>0</v>
      </c>
      <c r="K1609" s="44"/>
    </row>
    <row r="1610" spans="1:11" x14ac:dyDescent="0.25">
      <c r="A1610" s="92"/>
      <c r="C1610" s="92"/>
      <c r="E1610" s="92"/>
      <c r="G1610" s="92"/>
      <c r="I1610" s="92"/>
      <c r="J1610" s="86">
        <f t="shared" si="19"/>
        <v>0</v>
      </c>
      <c r="K1610" s="92"/>
    </row>
    <row r="1611" spans="1:11" x14ac:dyDescent="0.25">
      <c r="A1611" s="79"/>
      <c r="B1611" s="100"/>
      <c r="C1611" s="39"/>
      <c r="D1611" s="45"/>
      <c r="E1611" s="144"/>
      <c r="F1611" s="98"/>
      <c r="G1611" s="99"/>
      <c r="H1611" s="150"/>
      <c r="I1611" s="144"/>
      <c r="J1611" s="86">
        <f t="shared" si="19"/>
        <v>0</v>
      </c>
      <c r="K1611" s="44"/>
    </row>
    <row r="1612" spans="1:11" x14ac:dyDescent="0.25">
      <c r="A1612" s="92"/>
      <c r="C1612" s="92"/>
      <c r="E1612" s="92"/>
      <c r="G1612" s="92"/>
      <c r="I1612" s="92"/>
      <c r="J1612" s="86">
        <f t="shared" si="19"/>
        <v>0</v>
      </c>
      <c r="K1612" s="92"/>
    </row>
    <row r="1613" spans="1:11" x14ac:dyDescent="0.25">
      <c r="A1613" s="79"/>
      <c r="B1613" s="100"/>
      <c r="C1613" s="39"/>
      <c r="D1613" s="45"/>
      <c r="E1613" s="144"/>
      <c r="F1613" s="98"/>
      <c r="G1613" s="99"/>
      <c r="H1613" s="150"/>
      <c r="I1613" s="144"/>
      <c r="J1613" s="86">
        <f t="shared" si="19"/>
        <v>0</v>
      </c>
      <c r="K1613" s="44"/>
    </row>
    <row r="1614" spans="1:11" x14ac:dyDescent="0.25">
      <c r="A1614" s="776"/>
      <c r="B1614" s="199"/>
      <c r="C1614" s="769"/>
      <c r="D1614" s="635"/>
      <c r="E1614" s="83"/>
      <c r="F1614" s="201"/>
      <c r="G1614" s="83"/>
      <c r="H1614" s="199"/>
      <c r="I1614" s="769"/>
      <c r="J1614" s="86">
        <f t="shared" si="19"/>
        <v>0</v>
      </c>
      <c r="K1614" s="83"/>
    </row>
    <row r="1615" spans="1:11" x14ac:dyDescent="0.25">
      <c r="A1615" s="79"/>
      <c r="B1615" s="199"/>
      <c r="C1615" s="769"/>
      <c r="D1615" s="635"/>
      <c r="E1615" s="83"/>
      <c r="F1615" s="201"/>
      <c r="G1615" s="83"/>
      <c r="H1615" s="199"/>
      <c r="I1615" s="769"/>
      <c r="J1615" s="86">
        <f t="shared" si="19"/>
        <v>0</v>
      </c>
      <c r="K1615" s="83"/>
    </row>
    <row r="1616" spans="1:11" x14ac:dyDescent="0.25">
      <c r="A1616" s="776"/>
      <c r="B1616" s="199"/>
      <c r="C1616" s="769"/>
      <c r="D1616" s="635"/>
      <c r="E1616" s="83"/>
      <c r="F1616" s="201"/>
      <c r="G1616" s="83"/>
      <c r="H1616" s="199"/>
      <c r="I1616" s="769"/>
      <c r="J1616" s="86">
        <f t="shared" si="19"/>
        <v>0</v>
      </c>
      <c r="K1616" s="769"/>
    </row>
    <row r="1617" spans="1:11" x14ac:dyDescent="0.25">
      <c r="A1617" s="95"/>
      <c r="B1617" s="100"/>
      <c r="C1617" s="39"/>
      <c r="D1617" s="100"/>
      <c r="E1617" s="144"/>
      <c r="F1617" s="98"/>
      <c r="G1617" s="99"/>
      <c r="H1617" s="150"/>
      <c r="I1617" s="144"/>
      <c r="J1617" s="86">
        <f t="shared" si="19"/>
        <v>0</v>
      </c>
      <c r="K1617" s="44"/>
    </row>
    <row r="1618" spans="1:11" x14ac:dyDescent="0.25">
      <c r="A1618" s="95"/>
      <c r="B1618" s="45"/>
      <c r="C1618" s="39"/>
      <c r="D1618" s="45"/>
      <c r="E1618" s="144"/>
      <c r="F1618" s="98"/>
      <c r="G1618" s="99"/>
      <c r="H1618" s="150"/>
      <c r="I1618" s="144"/>
      <c r="J1618" s="86">
        <f t="shared" si="19"/>
        <v>0</v>
      </c>
      <c r="K1618" s="44"/>
    </row>
    <row r="1619" spans="1:11" x14ac:dyDescent="0.25">
      <c r="A1619" s="95"/>
      <c r="B1619" s="100"/>
      <c r="C1619" s="39"/>
      <c r="D1619" s="45"/>
      <c r="E1619" s="144"/>
      <c r="F1619" s="98"/>
      <c r="G1619" s="99"/>
      <c r="H1619" s="150"/>
      <c r="I1619" s="144"/>
      <c r="J1619" s="86">
        <f t="shared" si="19"/>
        <v>0</v>
      </c>
      <c r="K1619" s="44"/>
    </row>
    <row r="1620" spans="1:11" x14ac:dyDescent="0.25">
      <c r="A1620" s="95"/>
      <c r="B1620" s="45"/>
      <c r="C1620" s="39"/>
      <c r="D1620" s="45"/>
      <c r="E1620" s="144"/>
      <c r="F1620" s="98"/>
      <c r="G1620" s="99"/>
      <c r="H1620" s="150"/>
      <c r="I1620" s="144"/>
      <c r="J1620" s="86">
        <f t="shared" si="19"/>
        <v>0</v>
      </c>
      <c r="K1620" s="44"/>
    </row>
    <row r="1621" spans="1:11" x14ac:dyDescent="0.25">
      <c r="A1621" s="95"/>
      <c r="B1621" s="100"/>
      <c r="C1621" s="39"/>
      <c r="D1621" s="45"/>
      <c r="E1621" s="144"/>
      <c r="F1621" s="98"/>
      <c r="G1621" s="99"/>
      <c r="H1621" s="150"/>
      <c r="I1621" s="144"/>
      <c r="J1621" s="86">
        <f t="shared" si="19"/>
        <v>0</v>
      </c>
      <c r="K1621" s="44"/>
    </row>
    <row r="1622" spans="1:11" x14ac:dyDescent="0.25">
      <c r="A1622" s="95"/>
      <c r="B1622" s="45"/>
      <c r="C1622" s="46"/>
      <c r="D1622" s="47"/>
      <c r="E1622" s="44"/>
      <c r="F1622" s="118"/>
      <c r="G1622" s="85"/>
      <c r="H1622" s="102"/>
      <c r="I1622" s="44"/>
      <c r="J1622" s="86">
        <f t="shared" si="19"/>
        <v>0</v>
      </c>
      <c r="K1622" s="44"/>
    </row>
    <row r="1623" spans="1:11" x14ac:dyDescent="0.25">
      <c r="A1623" s="95"/>
      <c r="B1623" s="100"/>
      <c r="C1623" s="39"/>
      <c r="D1623" s="100"/>
      <c r="E1623" s="44"/>
      <c r="F1623" s="84"/>
      <c r="G1623" s="85"/>
      <c r="H1623" s="102"/>
      <c r="I1623" s="53"/>
      <c r="J1623" s="86">
        <f t="shared" si="19"/>
        <v>0</v>
      </c>
      <c r="K1623" s="44"/>
    </row>
    <row r="1624" spans="1:11" x14ac:dyDescent="0.25">
      <c r="A1624" s="79"/>
      <c r="B1624" s="101"/>
      <c r="C1624" s="46"/>
      <c r="D1624" s="100"/>
      <c r="E1624" s="44"/>
      <c r="F1624" s="84"/>
      <c r="G1624" s="85"/>
      <c r="H1624" s="102"/>
      <c r="I1624" s="53"/>
      <c r="J1624" s="86">
        <f t="shared" si="19"/>
        <v>0</v>
      </c>
      <c r="K1624" s="44"/>
    </row>
    <row r="1625" spans="1:11" x14ac:dyDescent="0.25">
      <c r="A1625" s="95"/>
      <c r="B1625" s="100"/>
      <c r="C1625" s="46"/>
      <c r="D1625" s="100"/>
      <c r="E1625" s="44"/>
      <c r="F1625" s="84"/>
      <c r="G1625" s="85"/>
      <c r="H1625" s="102"/>
      <c r="I1625" s="53"/>
      <c r="J1625" s="86">
        <f t="shared" si="19"/>
        <v>0</v>
      </c>
      <c r="K1625" s="44"/>
    </row>
    <row r="1626" spans="1:11" x14ac:dyDescent="0.25">
      <c r="A1626" s="79"/>
      <c r="B1626" s="101"/>
      <c r="C1626" s="46"/>
      <c r="D1626" s="47"/>
      <c r="E1626" s="44"/>
      <c r="F1626" s="84"/>
      <c r="G1626" s="85"/>
      <c r="H1626" s="102"/>
      <c r="I1626" s="53"/>
      <c r="J1626" s="86">
        <f t="shared" si="19"/>
        <v>0</v>
      </c>
      <c r="K1626" s="44"/>
    </row>
    <row r="1627" spans="1:11" x14ac:dyDescent="0.25">
      <c r="A1627" s="95"/>
      <c r="B1627" s="100"/>
      <c r="C1627" s="46"/>
      <c r="D1627" s="100"/>
      <c r="E1627" s="44"/>
      <c r="F1627" s="84"/>
      <c r="G1627" s="85"/>
      <c r="H1627" s="102"/>
      <c r="I1627" s="53"/>
      <c r="J1627" s="86">
        <f t="shared" si="19"/>
        <v>0</v>
      </c>
      <c r="K1627" s="44"/>
    </row>
    <row r="1628" spans="1:11" x14ac:dyDescent="0.25">
      <c r="A1628" s="79"/>
      <c r="B1628" s="101"/>
      <c r="C1628" s="53"/>
      <c r="D1628" s="100"/>
      <c r="E1628" s="53"/>
      <c r="F1628" s="101"/>
      <c r="G1628" s="85"/>
      <c r="H1628" s="102"/>
      <c r="I1628" s="53"/>
      <c r="J1628" s="86">
        <f t="shared" si="19"/>
        <v>0</v>
      </c>
      <c r="K1628" s="44"/>
    </row>
    <row r="1629" spans="1:11" x14ac:dyDescent="0.25">
      <c r="A1629" s="95"/>
      <c r="B1629" s="100"/>
      <c r="C1629" s="147"/>
      <c r="D1629" s="100"/>
      <c r="E1629" s="44"/>
      <c r="F1629" s="84"/>
      <c r="G1629" s="85"/>
      <c r="H1629" s="102"/>
      <c r="I1629" s="44"/>
      <c r="J1629" s="86">
        <f t="shared" si="19"/>
        <v>0</v>
      </c>
      <c r="K1629" s="44"/>
    </row>
    <row r="1630" spans="1:11" x14ac:dyDescent="0.25">
      <c r="A1630" s="92"/>
      <c r="C1630" s="92"/>
      <c r="E1630" s="92"/>
      <c r="G1630" s="92"/>
      <c r="I1630" s="92"/>
      <c r="J1630" s="86">
        <f t="shared" si="19"/>
        <v>0</v>
      </c>
      <c r="K1630" s="92"/>
    </row>
    <row r="1631" spans="1:11" x14ac:dyDescent="0.25">
      <c r="A1631" s="79"/>
      <c r="B1631" s="199"/>
      <c r="C1631" s="87"/>
      <c r="D1631" s="200"/>
      <c r="E1631" s="83"/>
      <c r="F1631" s="201"/>
      <c r="G1631" s="197"/>
      <c r="H1631" s="199"/>
      <c r="I1631" s="197"/>
      <c r="J1631" s="86">
        <f t="shared" si="19"/>
        <v>0</v>
      </c>
      <c r="K1631" s="83"/>
    </row>
    <row r="1632" spans="1:11" x14ac:dyDescent="0.25">
      <c r="A1632" s="105"/>
      <c r="B1632" s="10"/>
      <c r="C1632" s="236"/>
      <c r="D1632" s="13"/>
      <c r="E1632" s="67"/>
      <c r="F1632" s="68"/>
      <c r="G1632" s="1960" t="s">
        <v>20</v>
      </c>
      <c r="H1632" s="1953"/>
      <c r="I1632" s="1961"/>
      <c r="J1632" s="106">
        <f>SUM(J1608:J1631)</f>
        <v>0</v>
      </c>
      <c r="K1632" s="23"/>
    </row>
    <row r="1633" spans="1:11" ht="15.75" x14ac:dyDescent="0.25">
      <c r="A1633" s="1923" t="s">
        <v>0</v>
      </c>
      <c r="B1633" s="1923"/>
      <c r="C1633" s="1923"/>
      <c r="D1633" s="1923"/>
      <c r="E1633" s="1923"/>
      <c r="F1633" s="1923"/>
      <c r="G1633" s="1923"/>
      <c r="H1633" s="1923"/>
      <c r="I1633" s="1923"/>
      <c r="J1633" s="1923"/>
      <c r="K1633" s="1923"/>
    </row>
    <row r="1634" spans="1:11" ht="15.75" x14ac:dyDescent="0.25">
      <c r="A1634" s="1"/>
      <c r="B1634" s="2"/>
      <c r="C1634" s="1924" t="s">
        <v>22</v>
      </c>
      <c r="D1634" s="1924"/>
      <c r="E1634" s="1924"/>
      <c r="F1634" s="1924"/>
      <c r="G1634" s="1924"/>
      <c r="H1634" s="1924"/>
      <c r="I1634" s="1924"/>
      <c r="J1634" s="3"/>
      <c r="K1634" s="2" t="s">
        <v>1</v>
      </c>
    </row>
    <row r="1635" spans="1:11" x14ac:dyDescent="0.25">
      <c r="A1635" s="1925"/>
      <c r="B1635" s="1925"/>
      <c r="C1635" s="1925"/>
      <c r="D1635" s="1925"/>
      <c r="E1635" s="1925"/>
      <c r="F1635" s="1925"/>
      <c r="G1635" s="1925"/>
      <c r="H1635" s="1925"/>
      <c r="I1635" s="1925"/>
      <c r="J1635" s="1925"/>
      <c r="K1635" s="1925"/>
    </row>
    <row r="1636" spans="1:11" ht="15.75" x14ac:dyDescent="0.25">
      <c r="A1636" s="1924" t="s">
        <v>196</v>
      </c>
      <c r="B1636" s="1924"/>
      <c r="C1636" s="1924"/>
      <c r="D1636" s="1924"/>
      <c r="E1636" s="1924"/>
      <c r="F1636" s="1924"/>
      <c r="G1636" s="1924"/>
      <c r="H1636" s="1924"/>
      <c r="I1636" s="1924"/>
      <c r="J1636" s="1924"/>
      <c r="K1636" s="1924"/>
    </row>
    <row r="1637" spans="1:11" x14ac:dyDescent="0.25">
      <c r="A1637" s="4"/>
      <c r="B1637" s="770"/>
      <c r="C1637" s="770"/>
      <c r="D1637" s="6"/>
      <c r="E1637" s="6"/>
      <c r="F1637" s="6"/>
      <c r="G1637" s="7"/>
      <c r="H1637" s="7"/>
      <c r="I1637" s="6"/>
      <c r="J1637" s="6"/>
      <c r="K1637" s="8"/>
    </row>
    <row r="1638" spans="1:11" x14ac:dyDescent="0.25">
      <c r="A1638" s="1926" t="s">
        <v>2</v>
      </c>
      <c r="B1638" s="1926"/>
      <c r="C1638" s="1926"/>
      <c r="D1638" s="1926"/>
      <c r="E1638" s="1926"/>
      <c r="F1638" s="1926"/>
      <c r="G1638" s="1926"/>
      <c r="H1638" s="1926"/>
      <c r="I1638" s="1926"/>
      <c r="J1638" s="1926"/>
      <c r="K1638" s="1926"/>
    </row>
    <row r="1639" spans="1:11" x14ac:dyDescent="0.25">
      <c r="A1639" s="9"/>
      <c r="B1639" s="10"/>
      <c r="C1639" s="11"/>
      <c r="D1639" s="12"/>
      <c r="E1639" s="12"/>
      <c r="F1639" s="13"/>
      <c r="G1639" s="14"/>
      <c r="H1639" s="14"/>
      <c r="I1639" s="12"/>
      <c r="J1639" s="12"/>
      <c r="K1639" s="11"/>
    </row>
    <row r="1640" spans="1:11" x14ac:dyDescent="0.25">
      <c r="A1640" s="15" t="s">
        <v>3</v>
      </c>
      <c r="B1640" s="16" t="s">
        <v>4</v>
      </c>
      <c r="C1640" s="17" t="s">
        <v>5</v>
      </c>
      <c r="D1640" s="16" t="s">
        <v>6</v>
      </c>
      <c r="E1640" s="16" t="s">
        <v>7</v>
      </c>
      <c r="F1640" s="16" t="s">
        <v>8</v>
      </c>
      <c r="G1640" s="18" t="s">
        <v>9</v>
      </c>
      <c r="H1640" s="18" t="s">
        <v>10</v>
      </c>
      <c r="I1640" s="19" t="s">
        <v>11</v>
      </c>
      <c r="J1640" s="20" t="s">
        <v>12</v>
      </c>
      <c r="K1640" s="17" t="s">
        <v>13</v>
      </c>
    </row>
    <row r="1641" spans="1:11" x14ac:dyDescent="0.25">
      <c r="A1641" s="139"/>
      <c r="B1641" s="22"/>
      <c r="C1641" s="44"/>
      <c r="D1641" s="24" t="s">
        <v>14</v>
      </c>
      <c r="E1641" s="140" t="s">
        <v>15</v>
      </c>
      <c r="F1641" s="24" t="s">
        <v>16</v>
      </c>
      <c r="G1641" s="25" t="s">
        <v>17</v>
      </c>
      <c r="H1641" s="26" t="s">
        <v>18</v>
      </c>
      <c r="I1641" s="17" t="s">
        <v>19</v>
      </c>
      <c r="J1641" s="24" t="s">
        <v>16</v>
      </c>
      <c r="K1641" s="44"/>
    </row>
    <row r="1642" spans="1:11" x14ac:dyDescent="0.25">
      <c r="A1642" s="775"/>
      <c r="B1642" s="632"/>
      <c r="C1642" s="631"/>
      <c r="D1642" s="632"/>
      <c r="E1642" s="631"/>
      <c r="F1642" s="32"/>
      <c r="G1642" s="1949" t="s">
        <v>353</v>
      </c>
      <c r="H1642" s="1950"/>
      <c r="I1642" s="1951"/>
      <c r="J1642" s="774"/>
      <c r="K1642" s="634"/>
    </row>
    <row r="1643" spans="1:11" x14ac:dyDescent="0.25">
      <c r="A1643" s="79"/>
      <c r="B1643" s="100"/>
      <c r="C1643" s="39"/>
      <c r="D1643" s="45"/>
      <c r="E1643" s="144"/>
      <c r="F1643" s="98"/>
      <c r="G1643" s="99"/>
      <c r="H1643" s="150"/>
      <c r="I1643" s="144"/>
      <c r="J1643" s="86">
        <f t="shared" ref="J1643:J1665" si="20">H1643*F1643</f>
        <v>0</v>
      </c>
      <c r="K1643" s="44"/>
    </row>
    <row r="1644" spans="1:11" x14ac:dyDescent="0.25">
      <c r="A1644" s="92"/>
      <c r="C1644" s="92"/>
      <c r="E1644" s="92"/>
      <c r="G1644" s="92"/>
      <c r="I1644" s="92"/>
      <c r="J1644" s="86">
        <f t="shared" si="20"/>
        <v>0</v>
      </c>
      <c r="K1644" s="92"/>
    </row>
    <row r="1645" spans="1:11" x14ac:dyDescent="0.25">
      <c r="A1645" s="79"/>
      <c r="B1645" s="100"/>
      <c r="C1645" s="39"/>
      <c r="D1645" s="45"/>
      <c r="E1645" s="144"/>
      <c r="F1645" s="98"/>
      <c r="G1645" s="99"/>
      <c r="H1645" s="150"/>
      <c r="I1645" s="144"/>
      <c r="J1645" s="86">
        <f t="shared" si="20"/>
        <v>0</v>
      </c>
      <c r="K1645" s="44"/>
    </row>
    <row r="1646" spans="1:11" x14ac:dyDescent="0.25">
      <c r="A1646" s="92"/>
      <c r="C1646" s="92"/>
      <c r="E1646" s="92"/>
      <c r="G1646" s="92"/>
      <c r="I1646" s="92"/>
      <c r="J1646" s="86">
        <f t="shared" si="20"/>
        <v>0</v>
      </c>
      <c r="K1646" s="92"/>
    </row>
    <row r="1647" spans="1:11" x14ac:dyDescent="0.25">
      <c r="A1647" s="79"/>
      <c r="B1647" s="100"/>
      <c r="C1647" s="39"/>
      <c r="D1647" s="45"/>
      <c r="E1647" s="144"/>
      <c r="F1647" s="98"/>
      <c r="G1647" s="99"/>
      <c r="H1647" s="150"/>
      <c r="I1647" s="144"/>
      <c r="J1647" s="86">
        <f t="shared" si="20"/>
        <v>0</v>
      </c>
      <c r="K1647" s="44"/>
    </row>
    <row r="1648" spans="1:11" x14ac:dyDescent="0.25">
      <c r="A1648" s="776"/>
      <c r="B1648" s="199"/>
      <c r="C1648" s="769"/>
      <c r="D1648" s="635"/>
      <c r="E1648" s="83"/>
      <c r="F1648" s="201"/>
      <c r="G1648" s="83"/>
      <c r="H1648" s="199"/>
      <c r="I1648" s="769"/>
      <c r="J1648" s="86">
        <f t="shared" si="20"/>
        <v>0</v>
      </c>
      <c r="K1648" s="83"/>
    </row>
    <row r="1649" spans="1:11" x14ac:dyDescent="0.25">
      <c r="A1649" s="79"/>
      <c r="B1649" s="199"/>
      <c r="C1649" s="769"/>
      <c r="D1649" s="635"/>
      <c r="E1649" s="83"/>
      <c r="F1649" s="201"/>
      <c r="G1649" s="83"/>
      <c r="H1649" s="199"/>
      <c r="I1649" s="769"/>
      <c r="J1649" s="86">
        <f t="shared" si="20"/>
        <v>0</v>
      </c>
      <c r="K1649" s="83"/>
    </row>
    <row r="1650" spans="1:11" x14ac:dyDescent="0.25">
      <c r="A1650" s="776"/>
      <c r="B1650" s="199"/>
      <c r="C1650" s="769"/>
      <c r="D1650" s="635"/>
      <c r="E1650" s="83"/>
      <c r="F1650" s="201"/>
      <c r="G1650" s="83"/>
      <c r="H1650" s="199"/>
      <c r="I1650" s="769"/>
      <c r="J1650" s="86">
        <f t="shared" si="20"/>
        <v>0</v>
      </c>
      <c r="K1650" s="769"/>
    </row>
    <row r="1651" spans="1:11" x14ac:dyDescent="0.25">
      <c r="A1651" s="95"/>
      <c r="B1651" s="100"/>
      <c r="C1651" s="39"/>
      <c r="D1651" s="100"/>
      <c r="E1651" s="144"/>
      <c r="F1651" s="98"/>
      <c r="G1651" s="99"/>
      <c r="H1651" s="150"/>
      <c r="I1651" s="144"/>
      <c r="J1651" s="86">
        <f t="shared" si="20"/>
        <v>0</v>
      </c>
      <c r="K1651" s="44"/>
    </row>
    <row r="1652" spans="1:11" x14ac:dyDescent="0.25">
      <c r="A1652" s="95"/>
      <c r="B1652" s="45"/>
      <c r="C1652" s="39"/>
      <c r="D1652" s="45"/>
      <c r="E1652" s="144"/>
      <c r="F1652" s="98"/>
      <c r="G1652" s="99"/>
      <c r="H1652" s="150"/>
      <c r="I1652" s="144"/>
      <c r="J1652" s="86">
        <f t="shared" si="20"/>
        <v>0</v>
      </c>
      <c r="K1652" s="44"/>
    </row>
    <row r="1653" spans="1:11" x14ac:dyDescent="0.25">
      <c r="A1653" s="95"/>
      <c r="B1653" s="100"/>
      <c r="C1653" s="39"/>
      <c r="D1653" s="45"/>
      <c r="E1653" s="144"/>
      <c r="F1653" s="98"/>
      <c r="G1653" s="99"/>
      <c r="H1653" s="150"/>
      <c r="I1653" s="144"/>
      <c r="J1653" s="86">
        <f t="shared" si="20"/>
        <v>0</v>
      </c>
      <c r="K1653" s="44"/>
    </row>
    <row r="1654" spans="1:11" x14ac:dyDescent="0.25">
      <c r="A1654" s="95"/>
      <c r="B1654" s="45"/>
      <c r="C1654" s="39"/>
      <c r="D1654" s="45"/>
      <c r="E1654" s="144"/>
      <c r="F1654" s="98"/>
      <c r="G1654" s="99"/>
      <c r="H1654" s="150"/>
      <c r="I1654" s="144"/>
      <c r="J1654" s="86">
        <f t="shared" si="20"/>
        <v>0</v>
      </c>
      <c r="K1654" s="44"/>
    </row>
    <row r="1655" spans="1:11" x14ac:dyDescent="0.25">
      <c r="A1655" s="95"/>
      <c r="B1655" s="100"/>
      <c r="C1655" s="39"/>
      <c r="D1655" s="45"/>
      <c r="E1655" s="144"/>
      <c r="F1655" s="98"/>
      <c r="G1655" s="99"/>
      <c r="H1655" s="150"/>
      <c r="I1655" s="144"/>
      <c r="J1655" s="86">
        <f t="shared" si="20"/>
        <v>0</v>
      </c>
      <c r="K1655" s="44"/>
    </row>
    <row r="1656" spans="1:11" x14ac:dyDescent="0.25">
      <c r="A1656" s="95"/>
      <c r="B1656" s="45"/>
      <c r="C1656" s="46"/>
      <c r="D1656" s="47"/>
      <c r="E1656" s="44"/>
      <c r="F1656" s="118"/>
      <c r="G1656" s="85"/>
      <c r="H1656" s="102"/>
      <c r="I1656" s="44"/>
      <c r="J1656" s="86">
        <f t="shared" si="20"/>
        <v>0</v>
      </c>
      <c r="K1656" s="44"/>
    </row>
    <row r="1657" spans="1:11" x14ac:dyDescent="0.25">
      <c r="A1657" s="95"/>
      <c r="B1657" s="100"/>
      <c r="C1657" s="39"/>
      <c r="D1657" s="100"/>
      <c r="E1657" s="44"/>
      <c r="F1657" s="84"/>
      <c r="G1657" s="85"/>
      <c r="H1657" s="102"/>
      <c r="I1657" s="53"/>
      <c r="J1657" s="86">
        <f t="shared" si="20"/>
        <v>0</v>
      </c>
      <c r="K1657" s="44"/>
    </row>
    <row r="1658" spans="1:11" x14ac:dyDescent="0.25">
      <c r="A1658" s="79"/>
      <c r="B1658" s="101"/>
      <c r="C1658" s="46"/>
      <c r="D1658" s="100"/>
      <c r="E1658" s="44"/>
      <c r="F1658" s="84"/>
      <c r="G1658" s="85"/>
      <c r="H1658" s="102"/>
      <c r="I1658" s="53"/>
      <c r="J1658" s="86">
        <f t="shared" si="20"/>
        <v>0</v>
      </c>
      <c r="K1658" s="44"/>
    </row>
    <row r="1659" spans="1:11" x14ac:dyDescent="0.25">
      <c r="A1659" s="95"/>
      <c r="B1659" s="100"/>
      <c r="C1659" s="46"/>
      <c r="D1659" s="100"/>
      <c r="E1659" s="44"/>
      <c r="F1659" s="84"/>
      <c r="G1659" s="85"/>
      <c r="H1659" s="102"/>
      <c r="I1659" s="53"/>
      <c r="J1659" s="86">
        <f t="shared" si="20"/>
        <v>0</v>
      </c>
      <c r="K1659" s="44"/>
    </row>
    <row r="1660" spans="1:11" x14ac:dyDescent="0.25">
      <c r="A1660" s="79"/>
      <c r="B1660" s="101"/>
      <c r="C1660" s="46"/>
      <c r="D1660" s="47"/>
      <c r="E1660" s="44"/>
      <c r="F1660" s="84"/>
      <c r="G1660" s="85"/>
      <c r="H1660" s="102"/>
      <c r="I1660" s="53"/>
      <c r="J1660" s="86">
        <f t="shared" si="20"/>
        <v>0</v>
      </c>
      <c r="K1660" s="44"/>
    </row>
    <row r="1661" spans="1:11" x14ac:dyDescent="0.25">
      <c r="A1661" s="95"/>
      <c r="B1661" s="100"/>
      <c r="C1661" s="46"/>
      <c r="D1661" s="100"/>
      <c r="E1661" s="44"/>
      <c r="F1661" s="84"/>
      <c r="G1661" s="85"/>
      <c r="H1661" s="102"/>
      <c r="I1661" s="53"/>
      <c r="J1661" s="86">
        <f t="shared" si="20"/>
        <v>0</v>
      </c>
      <c r="K1661" s="44"/>
    </row>
    <row r="1662" spans="1:11" x14ac:dyDescent="0.25">
      <c r="A1662" s="79"/>
      <c r="B1662" s="101"/>
      <c r="C1662" s="53"/>
      <c r="D1662" s="100"/>
      <c r="E1662" s="53"/>
      <c r="F1662" s="101"/>
      <c r="G1662" s="85"/>
      <c r="H1662" s="102"/>
      <c r="I1662" s="53"/>
      <c r="J1662" s="86">
        <f t="shared" si="20"/>
        <v>0</v>
      </c>
      <c r="K1662" s="44"/>
    </row>
    <row r="1663" spans="1:11" x14ac:dyDescent="0.25">
      <c r="A1663" s="95"/>
      <c r="B1663" s="100"/>
      <c r="C1663" s="147"/>
      <c r="D1663" s="100"/>
      <c r="E1663" s="44"/>
      <c r="F1663" s="84"/>
      <c r="G1663" s="85"/>
      <c r="H1663" s="102"/>
      <c r="I1663" s="44"/>
      <c r="J1663" s="86">
        <f t="shared" si="20"/>
        <v>0</v>
      </c>
      <c r="K1663" s="44"/>
    </row>
    <row r="1664" spans="1:11" x14ac:dyDescent="0.25">
      <c r="A1664" s="92"/>
      <c r="C1664" s="92"/>
      <c r="E1664" s="92"/>
      <c r="G1664" s="92"/>
      <c r="I1664" s="92"/>
      <c r="J1664" s="86">
        <f t="shared" si="20"/>
        <v>0</v>
      </c>
      <c r="K1664" s="92"/>
    </row>
    <row r="1665" spans="1:11" x14ac:dyDescent="0.25">
      <c r="A1665" s="79"/>
      <c r="B1665" s="199"/>
      <c r="C1665" s="87"/>
      <c r="D1665" s="200"/>
      <c r="E1665" s="83"/>
      <c r="F1665" s="201"/>
      <c r="G1665" s="197"/>
      <c r="H1665" s="199"/>
      <c r="I1665" s="197"/>
      <c r="J1665" s="86">
        <f t="shared" si="20"/>
        <v>0</v>
      </c>
      <c r="K1665" s="83"/>
    </row>
    <row r="1666" spans="1:11" x14ac:dyDescent="0.25">
      <c r="A1666" s="105"/>
      <c r="B1666" s="10"/>
      <c r="C1666" s="236"/>
      <c r="D1666" s="13"/>
      <c r="E1666" s="67"/>
      <c r="F1666" s="68"/>
      <c r="G1666" s="1960" t="s">
        <v>20</v>
      </c>
      <c r="H1666" s="1953"/>
      <c r="I1666" s="1961"/>
      <c r="J1666" s="106">
        <f>SUM(J1642:J1665)</f>
        <v>0</v>
      </c>
      <c r="K1666" s="23"/>
    </row>
    <row r="1667" spans="1:11" ht="15.75" x14ac:dyDescent="0.25">
      <c r="A1667" s="1923" t="s">
        <v>0</v>
      </c>
      <c r="B1667" s="1923"/>
      <c r="C1667" s="1923"/>
      <c r="D1667" s="1923"/>
      <c r="E1667" s="1923"/>
      <c r="F1667" s="1923"/>
      <c r="G1667" s="1923"/>
      <c r="H1667" s="1923"/>
      <c r="I1667" s="1923"/>
      <c r="J1667" s="1923"/>
      <c r="K1667" s="1923"/>
    </row>
    <row r="1668" spans="1:11" ht="15.75" x14ac:dyDescent="0.25">
      <c r="A1668" s="1"/>
      <c r="B1668" s="2"/>
      <c r="C1668" s="1924" t="s">
        <v>22</v>
      </c>
      <c r="D1668" s="1924"/>
      <c r="E1668" s="1924"/>
      <c r="F1668" s="1924"/>
      <c r="G1668" s="1924"/>
      <c r="H1668" s="1924"/>
      <c r="I1668" s="1924"/>
      <c r="J1668" s="3"/>
      <c r="K1668" s="2" t="s">
        <v>1</v>
      </c>
    </row>
    <row r="1669" spans="1:11" x14ac:dyDescent="0.25">
      <c r="A1669" s="1925"/>
      <c r="B1669" s="1925"/>
      <c r="C1669" s="1925"/>
      <c r="D1669" s="1925"/>
      <c r="E1669" s="1925"/>
      <c r="F1669" s="1925"/>
      <c r="G1669" s="1925"/>
      <c r="H1669" s="1925"/>
      <c r="I1669" s="1925"/>
      <c r="J1669" s="1925"/>
      <c r="K1669" s="1925"/>
    </row>
    <row r="1670" spans="1:11" ht="15.75" x14ac:dyDescent="0.25">
      <c r="A1670" s="1924" t="s">
        <v>196</v>
      </c>
      <c r="B1670" s="1924"/>
      <c r="C1670" s="1924"/>
      <c r="D1670" s="1924"/>
      <c r="E1670" s="1924"/>
      <c r="F1670" s="1924"/>
      <c r="G1670" s="1924"/>
      <c r="H1670" s="1924"/>
      <c r="I1670" s="1924"/>
      <c r="J1670" s="1924"/>
      <c r="K1670" s="1924"/>
    </row>
    <row r="1671" spans="1:11" x14ac:dyDescent="0.25">
      <c r="A1671" s="4"/>
      <c r="B1671" s="770"/>
      <c r="C1671" s="770"/>
      <c r="D1671" s="6"/>
      <c r="E1671" s="6"/>
      <c r="F1671" s="6"/>
      <c r="G1671" s="7"/>
      <c r="H1671" s="7"/>
      <c r="I1671" s="6"/>
      <c r="J1671" s="6"/>
      <c r="K1671" s="8"/>
    </row>
    <row r="1672" spans="1:11" x14ac:dyDescent="0.25">
      <c r="A1672" s="1926" t="s">
        <v>2</v>
      </c>
      <c r="B1672" s="1926"/>
      <c r="C1672" s="1926"/>
      <c r="D1672" s="1926"/>
      <c r="E1672" s="1926"/>
      <c r="F1672" s="1926"/>
      <c r="G1672" s="1926"/>
      <c r="H1672" s="1926"/>
      <c r="I1672" s="1926"/>
      <c r="J1672" s="1926"/>
      <c r="K1672" s="1926"/>
    </row>
    <row r="1673" spans="1:11" x14ac:dyDescent="0.25">
      <c r="A1673" s="9"/>
      <c r="B1673" s="10"/>
      <c r="C1673" s="11"/>
      <c r="D1673" s="12"/>
      <c r="E1673" s="12"/>
      <c r="F1673" s="13"/>
      <c r="G1673" s="14"/>
      <c r="H1673" s="14"/>
      <c r="I1673" s="12"/>
      <c r="J1673" s="12"/>
      <c r="K1673" s="11"/>
    </row>
    <row r="1674" spans="1:11" x14ac:dyDescent="0.25">
      <c r="A1674" s="15" t="s">
        <v>3</v>
      </c>
      <c r="B1674" s="16" t="s">
        <v>4</v>
      </c>
      <c r="C1674" s="17" t="s">
        <v>5</v>
      </c>
      <c r="D1674" s="16" t="s">
        <v>6</v>
      </c>
      <c r="E1674" s="16" t="s">
        <v>7</v>
      </c>
      <c r="F1674" s="16" t="s">
        <v>8</v>
      </c>
      <c r="G1674" s="18" t="s">
        <v>9</v>
      </c>
      <c r="H1674" s="18" t="s">
        <v>10</v>
      </c>
      <c r="I1674" s="19" t="s">
        <v>11</v>
      </c>
      <c r="J1674" s="20" t="s">
        <v>12</v>
      </c>
      <c r="K1674" s="17" t="s">
        <v>13</v>
      </c>
    </row>
    <row r="1675" spans="1:11" x14ac:dyDescent="0.25">
      <c r="A1675" s="139"/>
      <c r="B1675" s="22"/>
      <c r="C1675" s="44"/>
      <c r="D1675" s="24" t="s">
        <v>14</v>
      </c>
      <c r="E1675" s="140" t="s">
        <v>15</v>
      </c>
      <c r="F1675" s="24" t="s">
        <v>16</v>
      </c>
      <c r="G1675" s="25" t="s">
        <v>17</v>
      </c>
      <c r="H1675" s="26" t="s">
        <v>18</v>
      </c>
      <c r="I1675" s="17" t="s">
        <v>19</v>
      </c>
      <c r="J1675" s="24" t="s">
        <v>16</v>
      </c>
      <c r="K1675" s="44"/>
    </row>
    <row r="1676" spans="1:11" x14ac:dyDescent="0.25">
      <c r="A1676" s="775"/>
      <c r="B1676" s="632"/>
      <c r="C1676" s="631"/>
      <c r="D1676" s="632"/>
      <c r="E1676" s="631"/>
      <c r="F1676" s="32"/>
      <c r="G1676" s="1949" t="s">
        <v>353</v>
      </c>
      <c r="H1676" s="1950"/>
      <c r="I1676" s="1951"/>
      <c r="J1676" s="774"/>
      <c r="K1676" s="634"/>
    </row>
    <row r="1677" spans="1:11" x14ac:dyDescent="0.25">
      <c r="A1677" s="79"/>
      <c r="B1677" s="100"/>
      <c r="C1677" s="39"/>
      <c r="D1677" s="45"/>
      <c r="E1677" s="144"/>
      <c r="F1677" s="98"/>
      <c r="G1677" s="99"/>
      <c r="H1677" s="150"/>
      <c r="I1677" s="144"/>
      <c r="J1677" s="86">
        <f t="shared" ref="J1677:J1699" si="21">H1677*F1677</f>
        <v>0</v>
      </c>
      <c r="K1677" s="44"/>
    </row>
    <row r="1678" spans="1:11" x14ac:dyDescent="0.25">
      <c r="A1678" s="92"/>
      <c r="C1678" s="92"/>
      <c r="E1678" s="92"/>
      <c r="G1678" s="92"/>
      <c r="I1678" s="92"/>
      <c r="J1678" s="86">
        <f t="shared" si="21"/>
        <v>0</v>
      </c>
      <c r="K1678" s="92"/>
    </row>
    <row r="1679" spans="1:11" x14ac:dyDescent="0.25">
      <c r="A1679" s="79"/>
      <c r="B1679" s="100"/>
      <c r="C1679" s="39"/>
      <c r="D1679" s="45"/>
      <c r="E1679" s="144"/>
      <c r="F1679" s="98"/>
      <c r="G1679" s="99"/>
      <c r="H1679" s="150"/>
      <c r="I1679" s="144"/>
      <c r="J1679" s="86">
        <f t="shared" si="21"/>
        <v>0</v>
      </c>
      <c r="K1679" s="44"/>
    </row>
    <row r="1680" spans="1:11" x14ac:dyDescent="0.25">
      <c r="A1680" s="92"/>
      <c r="C1680" s="92"/>
      <c r="E1680" s="92"/>
      <c r="G1680" s="92"/>
      <c r="I1680" s="92"/>
      <c r="J1680" s="86">
        <f t="shared" si="21"/>
        <v>0</v>
      </c>
      <c r="K1680" s="92"/>
    </row>
    <row r="1681" spans="1:11" x14ac:dyDescent="0.25">
      <c r="A1681" s="79"/>
      <c r="B1681" s="100"/>
      <c r="C1681" s="39"/>
      <c r="D1681" s="45"/>
      <c r="E1681" s="144"/>
      <c r="F1681" s="98"/>
      <c r="G1681" s="99"/>
      <c r="H1681" s="150"/>
      <c r="I1681" s="144"/>
      <c r="J1681" s="86">
        <f t="shared" si="21"/>
        <v>0</v>
      </c>
      <c r="K1681" s="44"/>
    </row>
    <row r="1682" spans="1:11" x14ac:dyDescent="0.25">
      <c r="A1682" s="776"/>
      <c r="B1682" s="199"/>
      <c r="C1682" s="769"/>
      <c r="D1682" s="635"/>
      <c r="E1682" s="83"/>
      <c r="F1682" s="201"/>
      <c r="G1682" s="83"/>
      <c r="H1682" s="199"/>
      <c r="I1682" s="769"/>
      <c r="J1682" s="86">
        <f t="shared" si="21"/>
        <v>0</v>
      </c>
      <c r="K1682" s="83"/>
    </row>
    <row r="1683" spans="1:11" x14ac:dyDescent="0.25">
      <c r="A1683" s="79"/>
      <c r="B1683" s="199"/>
      <c r="C1683" s="769"/>
      <c r="D1683" s="635"/>
      <c r="E1683" s="83"/>
      <c r="F1683" s="201"/>
      <c r="G1683" s="83"/>
      <c r="H1683" s="199"/>
      <c r="I1683" s="769"/>
      <c r="J1683" s="86">
        <f t="shared" si="21"/>
        <v>0</v>
      </c>
      <c r="K1683" s="83"/>
    </row>
    <row r="1684" spans="1:11" x14ac:dyDescent="0.25">
      <c r="A1684" s="776"/>
      <c r="B1684" s="199"/>
      <c r="C1684" s="769"/>
      <c r="D1684" s="635"/>
      <c r="E1684" s="83"/>
      <c r="F1684" s="201"/>
      <c r="G1684" s="83"/>
      <c r="H1684" s="199"/>
      <c r="I1684" s="769"/>
      <c r="J1684" s="86">
        <f t="shared" si="21"/>
        <v>0</v>
      </c>
      <c r="K1684" s="769"/>
    </row>
    <row r="1685" spans="1:11" x14ac:dyDescent="0.25">
      <c r="A1685" s="95"/>
      <c r="B1685" s="100"/>
      <c r="C1685" s="39"/>
      <c r="D1685" s="100"/>
      <c r="E1685" s="144"/>
      <c r="F1685" s="98"/>
      <c r="G1685" s="99"/>
      <c r="H1685" s="150"/>
      <c r="I1685" s="144"/>
      <c r="J1685" s="86">
        <f t="shared" si="21"/>
        <v>0</v>
      </c>
      <c r="K1685" s="44"/>
    </row>
    <row r="1686" spans="1:11" x14ac:dyDescent="0.25">
      <c r="A1686" s="95"/>
      <c r="B1686" s="45"/>
      <c r="C1686" s="39"/>
      <c r="D1686" s="45"/>
      <c r="E1686" s="144"/>
      <c r="F1686" s="98"/>
      <c r="G1686" s="99"/>
      <c r="H1686" s="150"/>
      <c r="I1686" s="144"/>
      <c r="J1686" s="86">
        <f t="shared" si="21"/>
        <v>0</v>
      </c>
      <c r="K1686" s="44"/>
    </row>
    <row r="1687" spans="1:11" x14ac:dyDescent="0.25">
      <c r="A1687" s="95"/>
      <c r="B1687" s="100"/>
      <c r="C1687" s="39"/>
      <c r="D1687" s="45"/>
      <c r="E1687" s="144"/>
      <c r="F1687" s="98"/>
      <c r="G1687" s="99"/>
      <c r="H1687" s="150"/>
      <c r="I1687" s="144"/>
      <c r="J1687" s="86">
        <f t="shared" si="21"/>
        <v>0</v>
      </c>
      <c r="K1687" s="44"/>
    </row>
    <row r="1688" spans="1:11" x14ac:dyDescent="0.25">
      <c r="A1688" s="95"/>
      <c r="B1688" s="45"/>
      <c r="C1688" s="39"/>
      <c r="D1688" s="45"/>
      <c r="E1688" s="144"/>
      <c r="F1688" s="98"/>
      <c r="G1688" s="99"/>
      <c r="H1688" s="150"/>
      <c r="I1688" s="144"/>
      <c r="J1688" s="86">
        <f t="shared" si="21"/>
        <v>0</v>
      </c>
      <c r="K1688" s="44"/>
    </row>
    <row r="1689" spans="1:11" x14ac:dyDescent="0.25">
      <c r="A1689" s="95"/>
      <c r="B1689" s="100"/>
      <c r="C1689" s="39"/>
      <c r="D1689" s="45"/>
      <c r="E1689" s="144"/>
      <c r="F1689" s="98"/>
      <c r="G1689" s="99"/>
      <c r="H1689" s="150"/>
      <c r="I1689" s="144"/>
      <c r="J1689" s="86">
        <f t="shared" si="21"/>
        <v>0</v>
      </c>
      <c r="K1689" s="44"/>
    </row>
    <row r="1690" spans="1:11" x14ac:dyDescent="0.25">
      <c r="A1690" s="95"/>
      <c r="B1690" s="45"/>
      <c r="C1690" s="46"/>
      <c r="D1690" s="47"/>
      <c r="E1690" s="44"/>
      <c r="F1690" s="118"/>
      <c r="G1690" s="85"/>
      <c r="H1690" s="102"/>
      <c r="I1690" s="44"/>
      <c r="J1690" s="86">
        <f t="shared" si="21"/>
        <v>0</v>
      </c>
      <c r="K1690" s="44"/>
    </row>
    <row r="1691" spans="1:11" x14ac:dyDescent="0.25">
      <c r="A1691" s="95"/>
      <c r="B1691" s="100"/>
      <c r="C1691" s="39"/>
      <c r="D1691" s="100"/>
      <c r="E1691" s="44"/>
      <c r="F1691" s="84"/>
      <c r="G1691" s="85"/>
      <c r="H1691" s="102"/>
      <c r="I1691" s="53"/>
      <c r="J1691" s="86">
        <f t="shared" si="21"/>
        <v>0</v>
      </c>
      <c r="K1691" s="44"/>
    </row>
    <row r="1692" spans="1:11" x14ac:dyDescent="0.25">
      <c r="A1692" s="79"/>
      <c r="B1692" s="101"/>
      <c r="C1692" s="46"/>
      <c r="D1692" s="100"/>
      <c r="E1692" s="44"/>
      <c r="F1692" s="84"/>
      <c r="G1692" s="85"/>
      <c r="H1692" s="102"/>
      <c r="I1692" s="53"/>
      <c r="J1692" s="86">
        <f t="shared" si="21"/>
        <v>0</v>
      </c>
      <c r="K1692" s="44"/>
    </row>
    <row r="1693" spans="1:11" x14ac:dyDescent="0.25">
      <c r="A1693" s="95"/>
      <c r="B1693" s="100"/>
      <c r="C1693" s="46"/>
      <c r="D1693" s="100"/>
      <c r="E1693" s="44"/>
      <c r="F1693" s="84"/>
      <c r="G1693" s="85"/>
      <c r="H1693" s="102"/>
      <c r="I1693" s="53"/>
      <c r="J1693" s="86">
        <f t="shared" si="21"/>
        <v>0</v>
      </c>
      <c r="K1693" s="44"/>
    </row>
    <row r="1694" spans="1:11" x14ac:dyDescent="0.25">
      <c r="A1694" s="79"/>
      <c r="B1694" s="101"/>
      <c r="C1694" s="46"/>
      <c r="D1694" s="47"/>
      <c r="E1694" s="44"/>
      <c r="F1694" s="84"/>
      <c r="G1694" s="85"/>
      <c r="H1694" s="102"/>
      <c r="I1694" s="53"/>
      <c r="J1694" s="86">
        <f t="shared" si="21"/>
        <v>0</v>
      </c>
      <c r="K1694" s="44"/>
    </row>
    <row r="1695" spans="1:11" x14ac:dyDescent="0.25">
      <c r="A1695" s="95"/>
      <c r="B1695" s="100"/>
      <c r="C1695" s="46"/>
      <c r="D1695" s="100"/>
      <c r="E1695" s="44"/>
      <c r="F1695" s="84"/>
      <c r="G1695" s="85"/>
      <c r="H1695" s="102"/>
      <c r="I1695" s="53"/>
      <c r="J1695" s="86">
        <f t="shared" si="21"/>
        <v>0</v>
      </c>
      <c r="K1695" s="44"/>
    </row>
    <row r="1696" spans="1:11" x14ac:dyDescent="0.25">
      <c r="A1696" s="79"/>
      <c r="B1696" s="101"/>
      <c r="C1696" s="53"/>
      <c r="D1696" s="100"/>
      <c r="E1696" s="53"/>
      <c r="F1696" s="101"/>
      <c r="G1696" s="85"/>
      <c r="H1696" s="102"/>
      <c r="I1696" s="53"/>
      <c r="J1696" s="86">
        <f t="shared" si="21"/>
        <v>0</v>
      </c>
      <c r="K1696" s="44"/>
    </row>
    <row r="1697" spans="1:11" x14ac:dyDescent="0.25">
      <c r="A1697" s="95"/>
      <c r="B1697" s="100"/>
      <c r="C1697" s="147"/>
      <c r="D1697" s="100"/>
      <c r="E1697" s="44"/>
      <c r="F1697" s="84"/>
      <c r="G1697" s="85"/>
      <c r="H1697" s="102"/>
      <c r="I1697" s="44"/>
      <c r="J1697" s="86">
        <f t="shared" si="21"/>
        <v>0</v>
      </c>
      <c r="K1697" s="44"/>
    </row>
    <row r="1698" spans="1:11" x14ac:dyDescent="0.25">
      <c r="A1698" s="92"/>
      <c r="C1698" s="92"/>
      <c r="E1698" s="92"/>
      <c r="G1698" s="92"/>
      <c r="I1698" s="92"/>
      <c r="J1698" s="86">
        <f t="shared" si="21"/>
        <v>0</v>
      </c>
      <c r="K1698" s="92"/>
    </row>
    <row r="1699" spans="1:11" x14ac:dyDescent="0.25">
      <c r="A1699" s="79"/>
      <c r="B1699" s="199"/>
      <c r="C1699" s="87"/>
      <c r="D1699" s="200"/>
      <c r="E1699" s="83"/>
      <c r="F1699" s="201"/>
      <c r="G1699" s="197"/>
      <c r="H1699" s="199"/>
      <c r="I1699" s="197"/>
      <c r="J1699" s="86">
        <f t="shared" si="21"/>
        <v>0</v>
      </c>
      <c r="K1699" s="83"/>
    </row>
    <row r="1700" spans="1:11" x14ac:dyDescent="0.25">
      <c r="A1700" s="105"/>
      <c r="B1700" s="10"/>
      <c r="C1700" s="236"/>
      <c r="D1700" s="13"/>
      <c r="E1700" s="67"/>
      <c r="F1700" s="68"/>
      <c r="G1700" s="1960" t="s">
        <v>20</v>
      </c>
      <c r="H1700" s="1953"/>
      <c r="I1700" s="1961"/>
      <c r="J1700" s="106">
        <f>SUM(J1676:J1699)</f>
        <v>0</v>
      </c>
      <c r="K1700" s="23"/>
    </row>
    <row r="1701" spans="1:11" ht="15.75" x14ac:dyDescent="0.25">
      <c r="A1701" s="1923" t="s">
        <v>0</v>
      </c>
      <c r="B1701" s="1923"/>
      <c r="C1701" s="1923"/>
      <c r="D1701" s="1923"/>
      <c r="E1701" s="1923"/>
      <c r="F1701" s="1923"/>
      <c r="G1701" s="1923"/>
      <c r="H1701" s="1923"/>
      <c r="I1701" s="1923"/>
      <c r="J1701" s="1923"/>
      <c r="K1701" s="1923"/>
    </row>
    <row r="1702" spans="1:11" ht="15.75" x14ac:dyDescent="0.25">
      <c r="A1702" s="1"/>
      <c r="B1702" s="2"/>
      <c r="C1702" s="1924" t="s">
        <v>22</v>
      </c>
      <c r="D1702" s="1924"/>
      <c r="E1702" s="1924"/>
      <c r="F1702" s="1924"/>
      <c r="G1702" s="1924"/>
      <c r="H1702" s="1924"/>
      <c r="I1702" s="1924"/>
      <c r="J1702" s="3"/>
      <c r="K1702" s="2" t="s">
        <v>1</v>
      </c>
    </row>
    <row r="1703" spans="1:11" x14ac:dyDescent="0.25">
      <c r="A1703" s="1925"/>
      <c r="B1703" s="1925"/>
      <c r="C1703" s="1925"/>
      <c r="D1703" s="1925"/>
      <c r="E1703" s="1925"/>
      <c r="F1703" s="1925"/>
      <c r="G1703" s="1925"/>
      <c r="H1703" s="1925"/>
      <c r="I1703" s="1925"/>
      <c r="J1703" s="1925"/>
      <c r="K1703" s="1925"/>
    </row>
    <row r="1704" spans="1:11" ht="15.75" x14ac:dyDescent="0.25">
      <c r="A1704" s="1924" t="s">
        <v>196</v>
      </c>
      <c r="B1704" s="1924"/>
      <c r="C1704" s="1924"/>
      <c r="D1704" s="1924"/>
      <c r="E1704" s="1924"/>
      <c r="F1704" s="1924"/>
      <c r="G1704" s="1924"/>
      <c r="H1704" s="1924"/>
      <c r="I1704" s="1924"/>
      <c r="J1704" s="1924"/>
      <c r="K1704" s="1924"/>
    </row>
    <row r="1705" spans="1:11" x14ac:dyDescent="0.25">
      <c r="A1705" s="4"/>
      <c r="B1705" s="770"/>
      <c r="C1705" s="770"/>
      <c r="D1705" s="6"/>
      <c r="E1705" s="6"/>
      <c r="F1705" s="6"/>
      <c r="G1705" s="7"/>
      <c r="H1705" s="7"/>
      <c r="I1705" s="6"/>
      <c r="J1705" s="6"/>
      <c r="K1705" s="8"/>
    </row>
    <row r="1706" spans="1:11" x14ac:dyDescent="0.25">
      <c r="A1706" s="1926" t="s">
        <v>2</v>
      </c>
      <c r="B1706" s="1926"/>
      <c r="C1706" s="1926"/>
      <c r="D1706" s="1926"/>
      <c r="E1706" s="1926"/>
      <c r="F1706" s="1926"/>
      <c r="G1706" s="1926"/>
      <c r="H1706" s="1926"/>
      <c r="I1706" s="1926"/>
      <c r="J1706" s="1926"/>
      <c r="K1706" s="1926"/>
    </row>
    <row r="1707" spans="1:11" x14ac:dyDescent="0.25">
      <c r="A1707" s="9"/>
      <c r="B1707" s="10"/>
      <c r="C1707" s="11"/>
      <c r="D1707" s="12"/>
      <c r="E1707" s="12"/>
      <c r="F1707" s="13"/>
      <c r="G1707" s="14"/>
      <c r="H1707" s="14"/>
      <c r="I1707" s="12"/>
      <c r="J1707" s="12"/>
      <c r="K1707" s="11"/>
    </row>
    <row r="1708" spans="1:11" x14ac:dyDescent="0.25">
      <c r="A1708" s="15" t="s">
        <v>3</v>
      </c>
      <c r="B1708" s="16" t="s">
        <v>4</v>
      </c>
      <c r="C1708" s="17" t="s">
        <v>5</v>
      </c>
      <c r="D1708" s="16" t="s">
        <v>6</v>
      </c>
      <c r="E1708" s="16" t="s">
        <v>7</v>
      </c>
      <c r="F1708" s="16" t="s">
        <v>8</v>
      </c>
      <c r="G1708" s="18" t="s">
        <v>9</v>
      </c>
      <c r="H1708" s="18" t="s">
        <v>10</v>
      </c>
      <c r="I1708" s="19" t="s">
        <v>11</v>
      </c>
      <c r="J1708" s="20" t="s">
        <v>12</v>
      </c>
      <c r="K1708" s="17" t="s">
        <v>13</v>
      </c>
    </row>
    <row r="1709" spans="1:11" x14ac:dyDescent="0.25">
      <c r="A1709" s="139"/>
      <c r="B1709" s="22"/>
      <c r="C1709" s="44"/>
      <c r="D1709" s="24" t="s">
        <v>14</v>
      </c>
      <c r="E1709" s="140" t="s">
        <v>15</v>
      </c>
      <c r="F1709" s="24" t="s">
        <v>16</v>
      </c>
      <c r="G1709" s="25" t="s">
        <v>17</v>
      </c>
      <c r="H1709" s="26" t="s">
        <v>18</v>
      </c>
      <c r="I1709" s="17" t="s">
        <v>19</v>
      </c>
      <c r="J1709" s="24" t="s">
        <v>16</v>
      </c>
      <c r="K1709" s="44"/>
    </row>
    <row r="1710" spans="1:11" x14ac:dyDescent="0.25">
      <c r="A1710" s="775"/>
      <c r="B1710" s="632"/>
      <c r="C1710" s="631"/>
      <c r="D1710" s="632"/>
      <c r="E1710" s="631"/>
      <c r="F1710" s="32"/>
      <c r="G1710" s="1949" t="s">
        <v>353</v>
      </c>
      <c r="H1710" s="1950"/>
      <c r="I1710" s="1951"/>
      <c r="J1710" s="774"/>
      <c r="K1710" s="634"/>
    </row>
    <row r="1711" spans="1:11" x14ac:dyDescent="0.25">
      <c r="A1711" s="79"/>
      <c r="B1711" s="100"/>
      <c r="C1711" s="39"/>
      <c r="D1711" s="45"/>
      <c r="E1711" s="144"/>
      <c r="F1711" s="98"/>
      <c r="G1711" s="99"/>
      <c r="H1711" s="150"/>
      <c r="I1711" s="144"/>
      <c r="J1711" s="86">
        <f t="shared" ref="J1711:J1733" si="22">H1711*F1711</f>
        <v>0</v>
      </c>
      <c r="K1711" s="44"/>
    </row>
    <row r="1712" spans="1:11" x14ac:dyDescent="0.25">
      <c r="A1712" s="92"/>
      <c r="C1712" s="92"/>
      <c r="E1712" s="92"/>
      <c r="G1712" s="92"/>
      <c r="I1712" s="92"/>
      <c r="J1712" s="86">
        <f t="shared" si="22"/>
        <v>0</v>
      </c>
      <c r="K1712" s="92"/>
    </row>
    <row r="1713" spans="1:11" x14ac:dyDescent="0.25">
      <c r="A1713" s="79"/>
      <c r="B1713" s="100"/>
      <c r="C1713" s="39"/>
      <c r="D1713" s="45"/>
      <c r="E1713" s="144"/>
      <c r="F1713" s="98"/>
      <c r="G1713" s="99"/>
      <c r="H1713" s="150"/>
      <c r="I1713" s="144"/>
      <c r="J1713" s="86">
        <f t="shared" si="22"/>
        <v>0</v>
      </c>
      <c r="K1713" s="44"/>
    </row>
    <row r="1714" spans="1:11" x14ac:dyDescent="0.25">
      <c r="A1714" s="92"/>
      <c r="C1714" s="92"/>
      <c r="E1714" s="92"/>
      <c r="G1714" s="92"/>
      <c r="I1714" s="92"/>
      <c r="J1714" s="86">
        <f t="shared" si="22"/>
        <v>0</v>
      </c>
      <c r="K1714" s="92"/>
    </row>
    <row r="1715" spans="1:11" x14ac:dyDescent="0.25">
      <c r="A1715" s="79"/>
      <c r="B1715" s="100"/>
      <c r="C1715" s="39"/>
      <c r="D1715" s="45"/>
      <c r="E1715" s="144"/>
      <c r="F1715" s="98"/>
      <c r="G1715" s="99"/>
      <c r="H1715" s="150"/>
      <c r="I1715" s="144"/>
      <c r="J1715" s="86">
        <f t="shared" si="22"/>
        <v>0</v>
      </c>
      <c r="K1715" s="44"/>
    </row>
    <row r="1716" spans="1:11" x14ac:dyDescent="0.25">
      <c r="A1716" s="776"/>
      <c r="B1716" s="199"/>
      <c r="C1716" s="769"/>
      <c r="D1716" s="635"/>
      <c r="E1716" s="83"/>
      <c r="F1716" s="201"/>
      <c r="G1716" s="83"/>
      <c r="H1716" s="199"/>
      <c r="I1716" s="769"/>
      <c r="J1716" s="86">
        <f t="shared" si="22"/>
        <v>0</v>
      </c>
      <c r="K1716" s="83"/>
    </row>
    <row r="1717" spans="1:11" x14ac:dyDescent="0.25">
      <c r="A1717" s="79"/>
      <c r="B1717" s="199"/>
      <c r="C1717" s="769"/>
      <c r="D1717" s="635"/>
      <c r="E1717" s="83"/>
      <c r="F1717" s="201"/>
      <c r="G1717" s="83"/>
      <c r="H1717" s="199"/>
      <c r="I1717" s="769"/>
      <c r="J1717" s="86">
        <f t="shared" si="22"/>
        <v>0</v>
      </c>
      <c r="K1717" s="83"/>
    </row>
    <row r="1718" spans="1:11" x14ac:dyDescent="0.25">
      <c r="A1718" s="776"/>
      <c r="B1718" s="199"/>
      <c r="C1718" s="769"/>
      <c r="D1718" s="635"/>
      <c r="E1718" s="83"/>
      <c r="F1718" s="201"/>
      <c r="G1718" s="83"/>
      <c r="H1718" s="199"/>
      <c r="I1718" s="769"/>
      <c r="J1718" s="86">
        <f t="shared" si="22"/>
        <v>0</v>
      </c>
      <c r="K1718" s="769"/>
    </row>
    <row r="1719" spans="1:11" x14ac:dyDescent="0.25">
      <c r="A1719" s="95"/>
      <c r="B1719" s="100"/>
      <c r="C1719" s="39"/>
      <c r="D1719" s="100"/>
      <c r="E1719" s="144"/>
      <c r="F1719" s="98"/>
      <c r="G1719" s="99"/>
      <c r="H1719" s="150"/>
      <c r="I1719" s="144"/>
      <c r="J1719" s="86">
        <f t="shared" si="22"/>
        <v>0</v>
      </c>
      <c r="K1719" s="44"/>
    </row>
    <row r="1720" spans="1:11" x14ac:dyDescent="0.25">
      <c r="A1720" s="95"/>
      <c r="B1720" s="45"/>
      <c r="C1720" s="39"/>
      <c r="D1720" s="45"/>
      <c r="E1720" s="144"/>
      <c r="F1720" s="98"/>
      <c r="G1720" s="99"/>
      <c r="H1720" s="150"/>
      <c r="I1720" s="144"/>
      <c r="J1720" s="86">
        <f t="shared" si="22"/>
        <v>0</v>
      </c>
      <c r="K1720" s="44"/>
    </row>
    <row r="1721" spans="1:11" x14ac:dyDescent="0.25">
      <c r="A1721" s="95"/>
      <c r="B1721" s="100"/>
      <c r="C1721" s="39"/>
      <c r="D1721" s="45"/>
      <c r="E1721" s="144"/>
      <c r="F1721" s="98"/>
      <c r="G1721" s="99"/>
      <c r="H1721" s="150"/>
      <c r="I1721" s="144"/>
      <c r="J1721" s="86">
        <f t="shared" si="22"/>
        <v>0</v>
      </c>
      <c r="K1721" s="44"/>
    </row>
    <row r="1722" spans="1:11" x14ac:dyDescent="0.25">
      <c r="A1722" s="95"/>
      <c r="B1722" s="45"/>
      <c r="C1722" s="39"/>
      <c r="D1722" s="45"/>
      <c r="E1722" s="144"/>
      <c r="F1722" s="98"/>
      <c r="G1722" s="99"/>
      <c r="H1722" s="150"/>
      <c r="I1722" s="144"/>
      <c r="J1722" s="86">
        <f t="shared" si="22"/>
        <v>0</v>
      </c>
      <c r="K1722" s="44"/>
    </row>
    <row r="1723" spans="1:11" x14ac:dyDescent="0.25">
      <c r="A1723" s="95"/>
      <c r="B1723" s="100"/>
      <c r="C1723" s="39"/>
      <c r="D1723" s="45"/>
      <c r="E1723" s="144"/>
      <c r="F1723" s="98"/>
      <c r="G1723" s="99"/>
      <c r="H1723" s="150"/>
      <c r="I1723" s="144"/>
      <c r="J1723" s="86">
        <f t="shared" si="22"/>
        <v>0</v>
      </c>
      <c r="K1723" s="44"/>
    </row>
    <row r="1724" spans="1:11" x14ac:dyDescent="0.25">
      <c r="A1724" s="95"/>
      <c r="B1724" s="45"/>
      <c r="C1724" s="46"/>
      <c r="D1724" s="47"/>
      <c r="E1724" s="44"/>
      <c r="F1724" s="118"/>
      <c r="G1724" s="85"/>
      <c r="H1724" s="102"/>
      <c r="I1724" s="44"/>
      <c r="J1724" s="86">
        <f t="shared" si="22"/>
        <v>0</v>
      </c>
      <c r="K1724" s="44"/>
    </row>
    <row r="1725" spans="1:11" x14ac:dyDescent="0.25">
      <c r="A1725" s="95"/>
      <c r="B1725" s="100"/>
      <c r="C1725" s="39"/>
      <c r="D1725" s="100"/>
      <c r="E1725" s="44"/>
      <c r="F1725" s="84"/>
      <c r="G1725" s="85"/>
      <c r="H1725" s="102"/>
      <c r="I1725" s="53"/>
      <c r="J1725" s="86">
        <f t="shared" si="22"/>
        <v>0</v>
      </c>
      <c r="K1725" s="44"/>
    </row>
    <row r="1726" spans="1:11" x14ac:dyDescent="0.25">
      <c r="A1726" s="79"/>
      <c r="B1726" s="101"/>
      <c r="C1726" s="46"/>
      <c r="D1726" s="100"/>
      <c r="E1726" s="44"/>
      <c r="F1726" s="84"/>
      <c r="G1726" s="85"/>
      <c r="H1726" s="102"/>
      <c r="I1726" s="53"/>
      <c r="J1726" s="86">
        <f t="shared" si="22"/>
        <v>0</v>
      </c>
      <c r="K1726" s="44"/>
    </row>
    <row r="1727" spans="1:11" x14ac:dyDescent="0.25">
      <c r="A1727" s="95"/>
      <c r="B1727" s="100"/>
      <c r="C1727" s="46"/>
      <c r="D1727" s="100"/>
      <c r="E1727" s="44"/>
      <c r="F1727" s="84"/>
      <c r="G1727" s="85"/>
      <c r="H1727" s="102"/>
      <c r="I1727" s="53"/>
      <c r="J1727" s="86">
        <f t="shared" si="22"/>
        <v>0</v>
      </c>
      <c r="K1727" s="44"/>
    </row>
    <row r="1728" spans="1:11" x14ac:dyDescent="0.25">
      <c r="A1728" s="79"/>
      <c r="B1728" s="101"/>
      <c r="C1728" s="46"/>
      <c r="D1728" s="47"/>
      <c r="E1728" s="44"/>
      <c r="F1728" s="84"/>
      <c r="G1728" s="85"/>
      <c r="H1728" s="102"/>
      <c r="I1728" s="53"/>
      <c r="J1728" s="86">
        <f t="shared" si="22"/>
        <v>0</v>
      </c>
      <c r="K1728" s="44"/>
    </row>
    <row r="1729" spans="1:11" x14ac:dyDescent="0.25">
      <c r="A1729" s="95"/>
      <c r="B1729" s="100"/>
      <c r="C1729" s="46"/>
      <c r="D1729" s="100"/>
      <c r="E1729" s="44"/>
      <c r="F1729" s="84"/>
      <c r="G1729" s="85"/>
      <c r="H1729" s="102"/>
      <c r="I1729" s="53"/>
      <c r="J1729" s="86">
        <f t="shared" si="22"/>
        <v>0</v>
      </c>
      <c r="K1729" s="44"/>
    </row>
    <row r="1730" spans="1:11" x14ac:dyDescent="0.25">
      <c r="A1730" s="79"/>
      <c r="B1730" s="101"/>
      <c r="C1730" s="53"/>
      <c r="D1730" s="100"/>
      <c r="E1730" s="53"/>
      <c r="F1730" s="101"/>
      <c r="G1730" s="85"/>
      <c r="H1730" s="102"/>
      <c r="I1730" s="53"/>
      <c r="J1730" s="86">
        <f t="shared" si="22"/>
        <v>0</v>
      </c>
      <c r="K1730" s="44"/>
    </row>
    <row r="1731" spans="1:11" x14ac:dyDescent="0.25">
      <c r="A1731" s="95"/>
      <c r="B1731" s="100"/>
      <c r="C1731" s="147"/>
      <c r="D1731" s="100"/>
      <c r="E1731" s="44"/>
      <c r="F1731" s="84"/>
      <c r="G1731" s="85"/>
      <c r="H1731" s="102"/>
      <c r="I1731" s="44"/>
      <c r="J1731" s="86">
        <f t="shared" si="22"/>
        <v>0</v>
      </c>
      <c r="K1731" s="44"/>
    </row>
    <row r="1732" spans="1:11" x14ac:dyDescent="0.25">
      <c r="A1732" s="92"/>
      <c r="C1732" s="92"/>
      <c r="E1732" s="92"/>
      <c r="G1732" s="92"/>
      <c r="I1732" s="92"/>
      <c r="J1732" s="86">
        <f t="shared" si="22"/>
        <v>0</v>
      </c>
      <c r="K1732" s="92"/>
    </row>
    <row r="1733" spans="1:11" x14ac:dyDescent="0.25">
      <c r="A1733" s="79"/>
      <c r="B1733" s="199"/>
      <c r="C1733" s="87"/>
      <c r="D1733" s="200"/>
      <c r="E1733" s="83"/>
      <c r="F1733" s="201"/>
      <c r="G1733" s="197"/>
      <c r="H1733" s="199"/>
      <c r="I1733" s="197"/>
      <c r="J1733" s="86">
        <f t="shared" si="22"/>
        <v>0</v>
      </c>
      <c r="K1733" s="83"/>
    </row>
    <row r="1734" spans="1:11" x14ac:dyDescent="0.25">
      <c r="A1734" s="105"/>
      <c r="B1734" s="10"/>
      <c r="C1734" s="236"/>
      <c r="D1734" s="13"/>
      <c r="E1734" s="67"/>
      <c r="F1734" s="68"/>
      <c r="G1734" s="1960" t="s">
        <v>20</v>
      </c>
      <c r="H1734" s="1953"/>
      <c r="I1734" s="1961"/>
      <c r="J1734" s="106">
        <f>SUM(J1710:J1733)</f>
        <v>0</v>
      </c>
      <c r="K1734" s="23"/>
    </row>
    <row r="1735" spans="1:11" ht="15.75" x14ac:dyDescent="0.25">
      <c r="A1735" s="1923" t="s">
        <v>0</v>
      </c>
      <c r="B1735" s="1923"/>
      <c r="C1735" s="1923"/>
      <c r="D1735" s="1923"/>
      <c r="E1735" s="1923"/>
      <c r="F1735" s="1923"/>
      <c r="G1735" s="1923"/>
      <c r="H1735" s="1923"/>
      <c r="I1735" s="1923"/>
      <c r="J1735" s="1923"/>
      <c r="K1735" s="1923"/>
    </row>
    <row r="1736" spans="1:11" ht="15.75" x14ac:dyDescent="0.25">
      <c r="A1736" s="1"/>
      <c r="B1736" s="2"/>
      <c r="C1736" s="1924" t="s">
        <v>22</v>
      </c>
      <c r="D1736" s="1924"/>
      <c r="E1736" s="1924"/>
      <c r="F1736" s="1924"/>
      <c r="G1736" s="1924"/>
      <c r="H1736" s="1924"/>
      <c r="I1736" s="1924"/>
      <c r="J1736" s="3"/>
      <c r="K1736" s="2" t="s">
        <v>1</v>
      </c>
    </row>
    <row r="1737" spans="1:11" x14ac:dyDescent="0.25">
      <c r="A1737" s="1925"/>
      <c r="B1737" s="1925"/>
      <c r="C1737" s="1925"/>
      <c r="D1737" s="1925"/>
      <c r="E1737" s="1925"/>
      <c r="F1737" s="1925"/>
      <c r="G1737" s="1925"/>
      <c r="H1737" s="1925"/>
      <c r="I1737" s="1925"/>
      <c r="J1737" s="1925"/>
      <c r="K1737" s="1925"/>
    </row>
    <row r="1738" spans="1:11" ht="15.75" x14ac:dyDescent="0.25">
      <c r="A1738" s="1924" t="s">
        <v>196</v>
      </c>
      <c r="B1738" s="1924"/>
      <c r="C1738" s="1924"/>
      <c r="D1738" s="1924"/>
      <c r="E1738" s="1924"/>
      <c r="F1738" s="1924"/>
      <c r="G1738" s="1924"/>
      <c r="H1738" s="1924"/>
      <c r="I1738" s="1924"/>
      <c r="J1738" s="1924"/>
      <c r="K1738" s="1924"/>
    </row>
    <row r="1739" spans="1:11" x14ac:dyDescent="0.25">
      <c r="A1739" s="4"/>
      <c r="B1739" s="770"/>
      <c r="C1739" s="770"/>
      <c r="D1739" s="6"/>
      <c r="E1739" s="6"/>
      <c r="F1739" s="6"/>
      <c r="G1739" s="7"/>
      <c r="H1739" s="7"/>
      <c r="I1739" s="6"/>
      <c r="J1739" s="6"/>
      <c r="K1739" s="8"/>
    </row>
    <row r="1740" spans="1:11" x14ac:dyDescent="0.25">
      <c r="A1740" s="1926" t="s">
        <v>2</v>
      </c>
      <c r="B1740" s="1926"/>
      <c r="C1740" s="1926"/>
      <c r="D1740" s="1926"/>
      <c r="E1740" s="1926"/>
      <c r="F1740" s="1926"/>
      <c r="G1740" s="1926"/>
      <c r="H1740" s="1926"/>
      <c r="I1740" s="1926"/>
      <c r="J1740" s="1926"/>
      <c r="K1740" s="1926"/>
    </row>
    <row r="1741" spans="1:11" x14ac:dyDescent="0.25">
      <c r="A1741" s="9"/>
      <c r="B1741" s="10"/>
      <c r="C1741" s="11"/>
      <c r="D1741" s="12"/>
      <c r="E1741" s="12"/>
      <c r="F1741" s="13"/>
      <c r="G1741" s="14"/>
      <c r="H1741" s="14"/>
      <c r="I1741" s="12"/>
      <c r="J1741" s="12"/>
      <c r="K1741" s="11"/>
    </row>
    <row r="1742" spans="1:11" x14ac:dyDescent="0.25">
      <c r="A1742" s="15" t="s">
        <v>3</v>
      </c>
      <c r="B1742" s="16" t="s">
        <v>4</v>
      </c>
      <c r="C1742" s="17" t="s">
        <v>5</v>
      </c>
      <c r="D1742" s="16" t="s">
        <v>6</v>
      </c>
      <c r="E1742" s="16" t="s">
        <v>7</v>
      </c>
      <c r="F1742" s="16" t="s">
        <v>8</v>
      </c>
      <c r="G1742" s="18" t="s">
        <v>9</v>
      </c>
      <c r="H1742" s="18" t="s">
        <v>10</v>
      </c>
      <c r="I1742" s="19" t="s">
        <v>11</v>
      </c>
      <c r="J1742" s="20" t="s">
        <v>12</v>
      </c>
      <c r="K1742" s="17" t="s">
        <v>13</v>
      </c>
    </row>
    <row r="1743" spans="1:11" x14ac:dyDescent="0.25">
      <c r="A1743" s="139"/>
      <c r="B1743" s="22"/>
      <c r="C1743" s="44"/>
      <c r="D1743" s="24" t="s">
        <v>14</v>
      </c>
      <c r="E1743" s="140" t="s">
        <v>15</v>
      </c>
      <c r="F1743" s="24" t="s">
        <v>16</v>
      </c>
      <c r="G1743" s="25" t="s">
        <v>17</v>
      </c>
      <c r="H1743" s="26" t="s">
        <v>18</v>
      </c>
      <c r="I1743" s="17" t="s">
        <v>19</v>
      </c>
      <c r="J1743" s="24" t="s">
        <v>16</v>
      </c>
      <c r="K1743" s="44"/>
    </row>
    <row r="1744" spans="1:11" x14ac:dyDescent="0.25">
      <c r="A1744" s="775"/>
      <c r="B1744" s="632"/>
      <c r="C1744" s="631"/>
      <c r="D1744" s="632"/>
      <c r="E1744" s="631"/>
      <c r="F1744" s="32"/>
      <c r="G1744" s="1949" t="s">
        <v>353</v>
      </c>
      <c r="H1744" s="1950"/>
      <c r="I1744" s="1951"/>
      <c r="J1744" s="774"/>
      <c r="K1744" s="634"/>
    </row>
    <row r="1745" spans="1:11" x14ac:dyDescent="0.25">
      <c r="A1745" s="79"/>
      <c r="B1745" s="100"/>
      <c r="C1745" s="39"/>
      <c r="D1745" s="45"/>
      <c r="E1745" s="144"/>
      <c r="F1745" s="98"/>
      <c r="G1745" s="99"/>
      <c r="H1745" s="150"/>
      <c r="I1745" s="144"/>
      <c r="J1745" s="86">
        <f t="shared" ref="J1745:J1767" si="23">H1745*F1745</f>
        <v>0</v>
      </c>
      <c r="K1745" s="44"/>
    </row>
    <row r="1746" spans="1:11" x14ac:dyDescent="0.25">
      <c r="A1746" s="92"/>
      <c r="C1746" s="92"/>
      <c r="E1746" s="92"/>
      <c r="G1746" s="92"/>
      <c r="I1746" s="92"/>
      <c r="J1746" s="86">
        <f t="shared" si="23"/>
        <v>0</v>
      </c>
      <c r="K1746" s="92"/>
    </row>
    <row r="1747" spans="1:11" x14ac:dyDescent="0.25">
      <c r="A1747" s="79"/>
      <c r="B1747" s="100"/>
      <c r="C1747" s="39"/>
      <c r="D1747" s="45"/>
      <c r="E1747" s="144"/>
      <c r="F1747" s="98"/>
      <c r="G1747" s="99"/>
      <c r="H1747" s="150"/>
      <c r="I1747" s="144"/>
      <c r="J1747" s="86">
        <f t="shared" si="23"/>
        <v>0</v>
      </c>
      <c r="K1747" s="44"/>
    </row>
    <row r="1748" spans="1:11" x14ac:dyDescent="0.25">
      <c r="A1748" s="92"/>
      <c r="C1748" s="92"/>
      <c r="E1748" s="92"/>
      <c r="G1748" s="92"/>
      <c r="I1748" s="92"/>
      <c r="J1748" s="86">
        <f t="shared" si="23"/>
        <v>0</v>
      </c>
      <c r="K1748" s="92"/>
    </row>
    <row r="1749" spans="1:11" x14ac:dyDescent="0.25">
      <c r="A1749" s="79"/>
      <c r="B1749" s="100"/>
      <c r="C1749" s="39"/>
      <c r="D1749" s="45"/>
      <c r="E1749" s="144"/>
      <c r="F1749" s="98"/>
      <c r="G1749" s="99"/>
      <c r="H1749" s="150"/>
      <c r="I1749" s="144"/>
      <c r="J1749" s="86">
        <f t="shared" si="23"/>
        <v>0</v>
      </c>
      <c r="K1749" s="44"/>
    </row>
    <row r="1750" spans="1:11" x14ac:dyDescent="0.25">
      <c r="A1750" s="776"/>
      <c r="B1750" s="199"/>
      <c r="C1750" s="769"/>
      <c r="D1750" s="635"/>
      <c r="E1750" s="83"/>
      <c r="F1750" s="201"/>
      <c r="G1750" s="83"/>
      <c r="H1750" s="199"/>
      <c r="I1750" s="769"/>
      <c r="J1750" s="86">
        <f t="shared" si="23"/>
        <v>0</v>
      </c>
      <c r="K1750" s="83"/>
    </row>
    <row r="1751" spans="1:11" x14ac:dyDescent="0.25">
      <c r="A1751" s="79"/>
      <c r="B1751" s="199"/>
      <c r="C1751" s="769"/>
      <c r="D1751" s="635"/>
      <c r="E1751" s="83"/>
      <c r="F1751" s="201"/>
      <c r="G1751" s="83"/>
      <c r="H1751" s="199"/>
      <c r="I1751" s="769"/>
      <c r="J1751" s="86">
        <f t="shared" si="23"/>
        <v>0</v>
      </c>
      <c r="K1751" s="83"/>
    </row>
    <row r="1752" spans="1:11" x14ac:dyDescent="0.25">
      <c r="A1752" s="776"/>
      <c r="B1752" s="199"/>
      <c r="C1752" s="769"/>
      <c r="D1752" s="635"/>
      <c r="E1752" s="83"/>
      <c r="F1752" s="201"/>
      <c r="G1752" s="83"/>
      <c r="H1752" s="199"/>
      <c r="I1752" s="769"/>
      <c r="J1752" s="86">
        <f t="shared" si="23"/>
        <v>0</v>
      </c>
      <c r="K1752" s="769"/>
    </row>
    <row r="1753" spans="1:11" x14ac:dyDescent="0.25">
      <c r="A1753" s="95"/>
      <c r="B1753" s="100"/>
      <c r="C1753" s="39"/>
      <c r="D1753" s="100"/>
      <c r="E1753" s="144"/>
      <c r="F1753" s="98"/>
      <c r="G1753" s="99"/>
      <c r="H1753" s="150"/>
      <c r="I1753" s="144"/>
      <c r="J1753" s="86">
        <f t="shared" si="23"/>
        <v>0</v>
      </c>
      <c r="K1753" s="44"/>
    </row>
    <row r="1754" spans="1:11" x14ac:dyDescent="0.25">
      <c r="A1754" s="95"/>
      <c r="B1754" s="45"/>
      <c r="C1754" s="39"/>
      <c r="D1754" s="45"/>
      <c r="E1754" s="144"/>
      <c r="F1754" s="98"/>
      <c r="G1754" s="99"/>
      <c r="H1754" s="150"/>
      <c r="I1754" s="144"/>
      <c r="J1754" s="86">
        <f t="shared" si="23"/>
        <v>0</v>
      </c>
      <c r="K1754" s="44"/>
    </row>
    <row r="1755" spans="1:11" x14ac:dyDescent="0.25">
      <c r="A1755" s="95"/>
      <c r="B1755" s="100"/>
      <c r="C1755" s="39"/>
      <c r="D1755" s="45"/>
      <c r="E1755" s="144"/>
      <c r="F1755" s="98"/>
      <c r="G1755" s="99"/>
      <c r="H1755" s="150"/>
      <c r="I1755" s="144"/>
      <c r="J1755" s="86">
        <f t="shared" si="23"/>
        <v>0</v>
      </c>
      <c r="K1755" s="44"/>
    </row>
    <row r="1756" spans="1:11" x14ac:dyDescent="0.25">
      <c r="A1756" s="95"/>
      <c r="B1756" s="45"/>
      <c r="C1756" s="39"/>
      <c r="D1756" s="45"/>
      <c r="E1756" s="144"/>
      <c r="F1756" s="98"/>
      <c r="G1756" s="99"/>
      <c r="H1756" s="150"/>
      <c r="I1756" s="144"/>
      <c r="J1756" s="86">
        <f t="shared" si="23"/>
        <v>0</v>
      </c>
      <c r="K1756" s="44"/>
    </row>
    <row r="1757" spans="1:11" x14ac:dyDescent="0.25">
      <c r="A1757" s="95"/>
      <c r="B1757" s="100"/>
      <c r="C1757" s="39"/>
      <c r="D1757" s="45"/>
      <c r="E1757" s="144"/>
      <c r="F1757" s="98"/>
      <c r="G1757" s="99"/>
      <c r="H1757" s="150"/>
      <c r="I1757" s="144"/>
      <c r="J1757" s="86">
        <f t="shared" si="23"/>
        <v>0</v>
      </c>
      <c r="K1757" s="44"/>
    </row>
    <row r="1758" spans="1:11" x14ac:dyDescent="0.25">
      <c r="A1758" s="95"/>
      <c r="B1758" s="45"/>
      <c r="C1758" s="46"/>
      <c r="D1758" s="47"/>
      <c r="E1758" s="44"/>
      <c r="F1758" s="118"/>
      <c r="G1758" s="85"/>
      <c r="H1758" s="102"/>
      <c r="I1758" s="44"/>
      <c r="J1758" s="86">
        <f t="shared" si="23"/>
        <v>0</v>
      </c>
      <c r="K1758" s="44"/>
    </row>
    <row r="1759" spans="1:11" x14ac:dyDescent="0.25">
      <c r="A1759" s="95"/>
      <c r="B1759" s="100"/>
      <c r="C1759" s="39"/>
      <c r="D1759" s="100"/>
      <c r="E1759" s="44"/>
      <c r="F1759" s="84"/>
      <c r="G1759" s="85"/>
      <c r="H1759" s="102"/>
      <c r="I1759" s="53"/>
      <c r="J1759" s="86">
        <f t="shared" si="23"/>
        <v>0</v>
      </c>
      <c r="K1759" s="44"/>
    </row>
    <row r="1760" spans="1:11" x14ac:dyDescent="0.25">
      <c r="A1760" s="79"/>
      <c r="B1760" s="101"/>
      <c r="C1760" s="46"/>
      <c r="D1760" s="100"/>
      <c r="E1760" s="44"/>
      <c r="F1760" s="84"/>
      <c r="G1760" s="85"/>
      <c r="H1760" s="102"/>
      <c r="I1760" s="53"/>
      <c r="J1760" s="86">
        <f t="shared" si="23"/>
        <v>0</v>
      </c>
      <c r="K1760" s="44"/>
    </row>
    <row r="1761" spans="1:11" x14ac:dyDescent="0.25">
      <c r="A1761" s="95"/>
      <c r="B1761" s="100"/>
      <c r="C1761" s="46"/>
      <c r="D1761" s="100"/>
      <c r="E1761" s="44"/>
      <c r="F1761" s="84"/>
      <c r="G1761" s="85"/>
      <c r="H1761" s="102"/>
      <c r="I1761" s="53"/>
      <c r="J1761" s="86">
        <f t="shared" si="23"/>
        <v>0</v>
      </c>
      <c r="K1761" s="44"/>
    </row>
    <row r="1762" spans="1:11" x14ac:dyDescent="0.25">
      <c r="A1762" s="79"/>
      <c r="B1762" s="101"/>
      <c r="C1762" s="46"/>
      <c r="D1762" s="47"/>
      <c r="E1762" s="44"/>
      <c r="F1762" s="84"/>
      <c r="G1762" s="85"/>
      <c r="H1762" s="102"/>
      <c r="I1762" s="53"/>
      <c r="J1762" s="86">
        <f t="shared" si="23"/>
        <v>0</v>
      </c>
      <c r="K1762" s="44"/>
    </row>
    <row r="1763" spans="1:11" x14ac:dyDescent="0.25">
      <c r="A1763" s="95"/>
      <c r="B1763" s="100"/>
      <c r="C1763" s="46"/>
      <c r="D1763" s="100"/>
      <c r="E1763" s="44"/>
      <c r="F1763" s="84"/>
      <c r="G1763" s="85"/>
      <c r="H1763" s="102"/>
      <c r="I1763" s="53"/>
      <c r="J1763" s="86">
        <f t="shared" si="23"/>
        <v>0</v>
      </c>
      <c r="K1763" s="44"/>
    </row>
    <row r="1764" spans="1:11" x14ac:dyDescent="0.25">
      <c r="A1764" s="79"/>
      <c r="B1764" s="101"/>
      <c r="C1764" s="53"/>
      <c r="D1764" s="100"/>
      <c r="E1764" s="53"/>
      <c r="F1764" s="101"/>
      <c r="G1764" s="85"/>
      <c r="H1764" s="102"/>
      <c r="I1764" s="53"/>
      <c r="J1764" s="86">
        <f t="shared" si="23"/>
        <v>0</v>
      </c>
      <c r="K1764" s="44"/>
    </row>
    <row r="1765" spans="1:11" x14ac:dyDescent="0.25">
      <c r="A1765" s="95"/>
      <c r="B1765" s="100"/>
      <c r="C1765" s="147"/>
      <c r="D1765" s="100"/>
      <c r="E1765" s="44"/>
      <c r="F1765" s="84"/>
      <c r="G1765" s="85"/>
      <c r="H1765" s="102"/>
      <c r="I1765" s="44"/>
      <c r="J1765" s="86">
        <f t="shared" si="23"/>
        <v>0</v>
      </c>
      <c r="K1765" s="44"/>
    </row>
    <row r="1766" spans="1:11" x14ac:dyDescent="0.25">
      <c r="A1766" s="92"/>
      <c r="C1766" s="92"/>
      <c r="E1766" s="92"/>
      <c r="G1766" s="92"/>
      <c r="I1766" s="92"/>
      <c r="J1766" s="86">
        <f t="shared" si="23"/>
        <v>0</v>
      </c>
      <c r="K1766" s="92"/>
    </row>
    <row r="1767" spans="1:11" x14ac:dyDescent="0.25">
      <c r="A1767" s="79"/>
      <c r="B1767" s="199"/>
      <c r="C1767" s="87"/>
      <c r="D1767" s="200"/>
      <c r="E1767" s="83"/>
      <c r="F1767" s="201"/>
      <c r="G1767" s="197"/>
      <c r="H1767" s="199"/>
      <c r="I1767" s="197"/>
      <c r="J1767" s="86">
        <f t="shared" si="23"/>
        <v>0</v>
      </c>
      <c r="K1767" s="83"/>
    </row>
    <row r="1768" spans="1:11" x14ac:dyDescent="0.25">
      <c r="A1768" s="105"/>
      <c r="B1768" s="10"/>
      <c r="C1768" s="236"/>
      <c r="D1768" s="13"/>
      <c r="E1768" s="67"/>
      <c r="F1768" s="68"/>
      <c r="G1768" s="1960" t="s">
        <v>20</v>
      </c>
      <c r="H1768" s="1953"/>
      <c r="I1768" s="1961"/>
      <c r="J1768" s="106">
        <f>SUM(J1744:J1767)</f>
        <v>0</v>
      </c>
      <c r="K1768" s="23"/>
    </row>
    <row r="1769" spans="1:11" ht="15.75" x14ac:dyDescent="0.25">
      <c r="A1769" s="1923" t="s">
        <v>0</v>
      </c>
      <c r="B1769" s="1923"/>
      <c r="C1769" s="1923"/>
      <c r="D1769" s="1923"/>
      <c r="E1769" s="1923"/>
      <c r="F1769" s="1923"/>
      <c r="G1769" s="1923"/>
      <c r="H1769" s="1923"/>
      <c r="I1769" s="1923"/>
      <c r="J1769" s="1923"/>
      <c r="K1769" s="1923"/>
    </row>
    <row r="1770" spans="1:11" ht="15.75" x14ac:dyDescent="0.25">
      <c r="A1770" s="1"/>
      <c r="B1770" s="2"/>
      <c r="C1770" s="1924" t="s">
        <v>22</v>
      </c>
      <c r="D1770" s="1924"/>
      <c r="E1770" s="1924"/>
      <c r="F1770" s="1924"/>
      <c r="G1770" s="1924"/>
      <c r="H1770" s="1924"/>
      <c r="I1770" s="1924"/>
      <c r="J1770" s="3"/>
      <c r="K1770" s="2" t="s">
        <v>1</v>
      </c>
    </row>
    <row r="1771" spans="1:11" x14ac:dyDescent="0.25">
      <c r="A1771" s="1925"/>
      <c r="B1771" s="1925"/>
      <c r="C1771" s="1925"/>
      <c r="D1771" s="1925"/>
      <c r="E1771" s="1925"/>
      <c r="F1771" s="1925"/>
      <c r="G1771" s="1925"/>
      <c r="H1771" s="1925"/>
      <c r="I1771" s="1925"/>
      <c r="J1771" s="1925"/>
      <c r="K1771" s="1925"/>
    </row>
    <row r="1772" spans="1:11" ht="15.75" x14ac:dyDescent="0.25">
      <c r="A1772" s="1924" t="s">
        <v>196</v>
      </c>
      <c r="B1772" s="1924"/>
      <c r="C1772" s="1924"/>
      <c r="D1772" s="1924"/>
      <c r="E1772" s="1924"/>
      <c r="F1772" s="1924"/>
      <c r="G1772" s="1924"/>
      <c r="H1772" s="1924"/>
      <c r="I1772" s="1924"/>
      <c r="J1772" s="1924"/>
      <c r="K1772" s="1924"/>
    </row>
    <row r="1773" spans="1:11" x14ac:dyDescent="0.25">
      <c r="A1773" s="4"/>
      <c r="B1773" s="770"/>
      <c r="C1773" s="770"/>
      <c r="D1773" s="6"/>
      <c r="E1773" s="6"/>
      <c r="F1773" s="6"/>
      <c r="G1773" s="7"/>
      <c r="H1773" s="7"/>
      <c r="I1773" s="6"/>
      <c r="J1773" s="6"/>
      <c r="K1773" s="8"/>
    </row>
    <row r="1774" spans="1:11" x14ac:dyDescent="0.25">
      <c r="A1774" s="1926" t="s">
        <v>2</v>
      </c>
      <c r="B1774" s="1926"/>
      <c r="C1774" s="1926"/>
      <c r="D1774" s="1926"/>
      <c r="E1774" s="1926"/>
      <c r="F1774" s="1926"/>
      <c r="G1774" s="1926"/>
      <c r="H1774" s="1926"/>
      <c r="I1774" s="1926"/>
      <c r="J1774" s="1926"/>
      <c r="K1774" s="1926"/>
    </row>
    <row r="1775" spans="1:11" x14ac:dyDescent="0.25">
      <c r="A1775" s="9"/>
      <c r="B1775" s="10"/>
      <c r="C1775" s="11"/>
      <c r="D1775" s="12"/>
      <c r="E1775" s="12"/>
      <c r="F1775" s="13"/>
      <c r="G1775" s="14"/>
      <c r="H1775" s="14"/>
      <c r="I1775" s="12"/>
      <c r="J1775" s="12"/>
      <c r="K1775" s="11"/>
    </row>
    <row r="1776" spans="1:11" x14ac:dyDescent="0.25">
      <c r="A1776" s="15" t="s">
        <v>3</v>
      </c>
      <c r="B1776" s="16" t="s">
        <v>4</v>
      </c>
      <c r="C1776" s="17" t="s">
        <v>5</v>
      </c>
      <c r="D1776" s="16" t="s">
        <v>6</v>
      </c>
      <c r="E1776" s="16" t="s">
        <v>7</v>
      </c>
      <c r="F1776" s="16" t="s">
        <v>8</v>
      </c>
      <c r="G1776" s="18" t="s">
        <v>9</v>
      </c>
      <c r="H1776" s="18" t="s">
        <v>10</v>
      </c>
      <c r="I1776" s="19" t="s">
        <v>11</v>
      </c>
      <c r="J1776" s="20" t="s">
        <v>12</v>
      </c>
      <c r="K1776" s="17" t="s">
        <v>13</v>
      </c>
    </row>
    <row r="1777" spans="1:11" x14ac:dyDescent="0.25">
      <c r="A1777" s="139"/>
      <c r="B1777" s="22"/>
      <c r="C1777" s="44"/>
      <c r="D1777" s="24" t="s">
        <v>14</v>
      </c>
      <c r="E1777" s="140" t="s">
        <v>15</v>
      </c>
      <c r="F1777" s="24" t="s">
        <v>16</v>
      </c>
      <c r="G1777" s="25" t="s">
        <v>17</v>
      </c>
      <c r="H1777" s="26" t="s">
        <v>18</v>
      </c>
      <c r="I1777" s="17" t="s">
        <v>19</v>
      </c>
      <c r="J1777" s="24" t="s">
        <v>16</v>
      </c>
      <c r="K1777" s="44"/>
    </row>
    <row r="1778" spans="1:11" x14ac:dyDescent="0.25">
      <c r="A1778" s="775"/>
      <c r="B1778" s="632"/>
      <c r="C1778" s="631"/>
      <c r="D1778" s="632"/>
      <c r="E1778" s="631"/>
      <c r="F1778" s="32"/>
      <c r="G1778" s="1949" t="s">
        <v>353</v>
      </c>
      <c r="H1778" s="1950"/>
      <c r="I1778" s="1951"/>
      <c r="J1778" s="774"/>
      <c r="K1778" s="634"/>
    </row>
    <row r="1779" spans="1:11" x14ac:dyDescent="0.25">
      <c r="A1779" s="79"/>
      <c r="B1779" s="100"/>
      <c r="C1779" s="39"/>
      <c r="D1779" s="45"/>
      <c r="E1779" s="144"/>
      <c r="F1779" s="98"/>
      <c r="G1779" s="99"/>
      <c r="H1779" s="150"/>
      <c r="I1779" s="144"/>
      <c r="J1779" s="86">
        <f t="shared" ref="J1779:J1801" si="24">H1779*F1779</f>
        <v>0</v>
      </c>
      <c r="K1779" s="44"/>
    </row>
    <row r="1780" spans="1:11" x14ac:dyDescent="0.25">
      <c r="A1780" s="92"/>
      <c r="C1780" s="92"/>
      <c r="E1780" s="92"/>
      <c r="G1780" s="92"/>
      <c r="I1780" s="92"/>
      <c r="J1780" s="86">
        <f t="shared" si="24"/>
        <v>0</v>
      </c>
      <c r="K1780" s="92"/>
    </row>
    <row r="1781" spans="1:11" x14ac:dyDescent="0.25">
      <c r="A1781" s="79"/>
      <c r="B1781" s="100"/>
      <c r="C1781" s="39"/>
      <c r="D1781" s="45"/>
      <c r="E1781" s="144"/>
      <c r="F1781" s="98"/>
      <c r="G1781" s="99"/>
      <c r="H1781" s="150"/>
      <c r="I1781" s="144"/>
      <c r="J1781" s="86">
        <f t="shared" si="24"/>
        <v>0</v>
      </c>
      <c r="K1781" s="44"/>
    </row>
    <row r="1782" spans="1:11" x14ac:dyDescent="0.25">
      <c r="A1782" s="92"/>
      <c r="C1782" s="92"/>
      <c r="E1782" s="92"/>
      <c r="G1782" s="92"/>
      <c r="I1782" s="92"/>
      <c r="J1782" s="86">
        <f t="shared" si="24"/>
        <v>0</v>
      </c>
      <c r="K1782" s="92"/>
    </row>
    <row r="1783" spans="1:11" x14ac:dyDescent="0.25">
      <c r="A1783" s="79"/>
      <c r="B1783" s="100"/>
      <c r="C1783" s="39"/>
      <c r="D1783" s="45"/>
      <c r="E1783" s="144"/>
      <c r="F1783" s="98"/>
      <c r="G1783" s="99"/>
      <c r="H1783" s="150"/>
      <c r="I1783" s="144"/>
      <c r="J1783" s="86">
        <f t="shared" si="24"/>
        <v>0</v>
      </c>
      <c r="K1783" s="44"/>
    </row>
    <row r="1784" spans="1:11" x14ac:dyDescent="0.25">
      <c r="A1784" s="776"/>
      <c r="B1784" s="199"/>
      <c r="C1784" s="769"/>
      <c r="D1784" s="635"/>
      <c r="E1784" s="83"/>
      <c r="F1784" s="201"/>
      <c r="G1784" s="83"/>
      <c r="H1784" s="199"/>
      <c r="I1784" s="769"/>
      <c r="J1784" s="86">
        <f t="shared" si="24"/>
        <v>0</v>
      </c>
      <c r="K1784" s="83"/>
    </row>
    <row r="1785" spans="1:11" x14ac:dyDescent="0.25">
      <c r="A1785" s="79"/>
      <c r="B1785" s="199"/>
      <c r="C1785" s="769"/>
      <c r="D1785" s="635"/>
      <c r="E1785" s="83"/>
      <c r="F1785" s="201"/>
      <c r="G1785" s="83"/>
      <c r="H1785" s="199"/>
      <c r="I1785" s="769"/>
      <c r="J1785" s="86">
        <f t="shared" si="24"/>
        <v>0</v>
      </c>
      <c r="K1785" s="83"/>
    </row>
    <row r="1786" spans="1:11" x14ac:dyDescent="0.25">
      <c r="A1786" s="776"/>
      <c r="B1786" s="199"/>
      <c r="C1786" s="769"/>
      <c r="D1786" s="635"/>
      <c r="E1786" s="83"/>
      <c r="F1786" s="201"/>
      <c r="G1786" s="83"/>
      <c r="H1786" s="199"/>
      <c r="I1786" s="769"/>
      <c r="J1786" s="86">
        <f t="shared" si="24"/>
        <v>0</v>
      </c>
      <c r="K1786" s="769"/>
    </row>
    <row r="1787" spans="1:11" x14ac:dyDescent="0.25">
      <c r="A1787" s="95"/>
      <c r="B1787" s="100"/>
      <c r="C1787" s="39"/>
      <c r="D1787" s="100"/>
      <c r="E1787" s="144"/>
      <c r="F1787" s="98"/>
      <c r="G1787" s="99"/>
      <c r="H1787" s="150"/>
      <c r="I1787" s="144"/>
      <c r="J1787" s="86">
        <f t="shared" si="24"/>
        <v>0</v>
      </c>
      <c r="K1787" s="44"/>
    </row>
    <row r="1788" spans="1:11" x14ac:dyDescent="0.25">
      <c r="A1788" s="95"/>
      <c r="B1788" s="45"/>
      <c r="C1788" s="39"/>
      <c r="D1788" s="45"/>
      <c r="E1788" s="144"/>
      <c r="F1788" s="98"/>
      <c r="G1788" s="99"/>
      <c r="H1788" s="150"/>
      <c r="I1788" s="144"/>
      <c r="J1788" s="86">
        <f t="shared" si="24"/>
        <v>0</v>
      </c>
      <c r="K1788" s="44"/>
    </row>
    <row r="1789" spans="1:11" x14ac:dyDescent="0.25">
      <c r="A1789" s="95"/>
      <c r="B1789" s="100"/>
      <c r="C1789" s="39"/>
      <c r="D1789" s="45"/>
      <c r="E1789" s="144"/>
      <c r="F1789" s="98"/>
      <c r="G1789" s="99"/>
      <c r="H1789" s="150"/>
      <c r="I1789" s="144"/>
      <c r="J1789" s="86">
        <f t="shared" si="24"/>
        <v>0</v>
      </c>
      <c r="K1789" s="44"/>
    </row>
    <row r="1790" spans="1:11" x14ac:dyDescent="0.25">
      <c r="A1790" s="95"/>
      <c r="B1790" s="45"/>
      <c r="C1790" s="39"/>
      <c r="D1790" s="45"/>
      <c r="E1790" s="144"/>
      <c r="F1790" s="98"/>
      <c r="G1790" s="99"/>
      <c r="H1790" s="150"/>
      <c r="I1790" s="144"/>
      <c r="J1790" s="86">
        <f t="shared" si="24"/>
        <v>0</v>
      </c>
      <c r="K1790" s="44"/>
    </row>
    <row r="1791" spans="1:11" x14ac:dyDescent="0.25">
      <c r="A1791" s="95"/>
      <c r="B1791" s="100"/>
      <c r="C1791" s="39"/>
      <c r="D1791" s="45"/>
      <c r="E1791" s="144"/>
      <c r="F1791" s="98"/>
      <c r="G1791" s="99"/>
      <c r="H1791" s="150"/>
      <c r="I1791" s="144"/>
      <c r="J1791" s="86">
        <f t="shared" si="24"/>
        <v>0</v>
      </c>
      <c r="K1791" s="44"/>
    </row>
    <row r="1792" spans="1:11" x14ac:dyDescent="0.25">
      <c r="A1792" s="95"/>
      <c r="B1792" s="45"/>
      <c r="C1792" s="46"/>
      <c r="D1792" s="47"/>
      <c r="E1792" s="44"/>
      <c r="F1792" s="118"/>
      <c r="G1792" s="85"/>
      <c r="H1792" s="102"/>
      <c r="I1792" s="44"/>
      <c r="J1792" s="86">
        <f t="shared" si="24"/>
        <v>0</v>
      </c>
      <c r="K1792" s="44"/>
    </row>
    <row r="1793" spans="1:11" x14ac:dyDescent="0.25">
      <c r="A1793" s="95"/>
      <c r="B1793" s="100"/>
      <c r="C1793" s="39"/>
      <c r="D1793" s="100"/>
      <c r="E1793" s="44"/>
      <c r="F1793" s="84"/>
      <c r="G1793" s="85"/>
      <c r="H1793" s="102"/>
      <c r="I1793" s="53"/>
      <c r="J1793" s="86">
        <f t="shared" si="24"/>
        <v>0</v>
      </c>
      <c r="K1793" s="44"/>
    </row>
    <row r="1794" spans="1:11" x14ac:dyDescent="0.25">
      <c r="A1794" s="79"/>
      <c r="B1794" s="101"/>
      <c r="C1794" s="46"/>
      <c r="D1794" s="100"/>
      <c r="E1794" s="44"/>
      <c r="F1794" s="84"/>
      <c r="G1794" s="85"/>
      <c r="H1794" s="102"/>
      <c r="I1794" s="53"/>
      <c r="J1794" s="86">
        <f t="shared" si="24"/>
        <v>0</v>
      </c>
      <c r="K1794" s="44"/>
    </row>
    <row r="1795" spans="1:11" x14ac:dyDescent="0.25">
      <c r="A1795" s="95"/>
      <c r="B1795" s="100"/>
      <c r="C1795" s="46"/>
      <c r="D1795" s="100"/>
      <c r="E1795" s="44"/>
      <c r="F1795" s="84"/>
      <c r="G1795" s="85"/>
      <c r="H1795" s="102"/>
      <c r="I1795" s="53"/>
      <c r="J1795" s="86">
        <f t="shared" si="24"/>
        <v>0</v>
      </c>
      <c r="K1795" s="44"/>
    </row>
    <row r="1796" spans="1:11" x14ac:dyDescent="0.25">
      <c r="A1796" s="79"/>
      <c r="B1796" s="101"/>
      <c r="C1796" s="46"/>
      <c r="D1796" s="47"/>
      <c r="E1796" s="44"/>
      <c r="F1796" s="84"/>
      <c r="G1796" s="85"/>
      <c r="H1796" s="102"/>
      <c r="I1796" s="53"/>
      <c r="J1796" s="86">
        <f t="shared" si="24"/>
        <v>0</v>
      </c>
      <c r="K1796" s="44"/>
    </row>
    <row r="1797" spans="1:11" x14ac:dyDescent="0.25">
      <c r="A1797" s="95"/>
      <c r="B1797" s="100"/>
      <c r="C1797" s="46"/>
      <c r="D1797" s="100"/>
      <c r="E1797" s="44"/>
      <c r="F1797" s="84"/>
      <c r="G1797" s="85"/>
      <c r="H1797" s="102"/>
      <c r="I1797" s="53"/>
      <c r="J1797" s="86">
        <f t="shared" si="24"/>
        <v>0</v>
      </c>
      <c r="K1797" s="44"/>
    </row>
    <row r="1798" spans="1:11" x14ac:dyDescent="0.25">
      <c r="A1798" s="79"/>
      <c r="B1798" s="101"/>
      <c r="C1798" s="53"/>
      <c r="D1798" s="100"/>
      <c r="E1798" s="53"/>
      <c r="F1798" s="101"/>
      <c r="G1798" s="85"/>
      <c r="H1798" s="102"/>
      <c r="I1798" s="53"/>
      <c r="J1798" s="86">
        <f t="shared" si="24"/>
        <v>0</v>
      </c>
      <c r="K1798" s="44"/>
    </row>
    <row r="1799" spans="1:11" x14ac:dyDescent="0.25">
      <c r="A1799" s="95"/>
      <c r="B1799" s="100"/>
      <c r="C1799" s="147"/>
      <c r="D1799" s="100"/>
      <c r="E1799" s="44"/>
      <c r="F1799" s="84"/>
      <c r="G1799" s="85"/>
      <c r="H1799" s="102"/>
      <c r="I1799" s="44"/>
      <c r="J1799" s="86">
        <f t="shared" si="24"/>
        <v>0</v>
      </c>
      <c r="K1799" s="44"/>
    </row>
    <row r="1800" spans="1:11" x14ac:dyDescent="0.25">
      <c r="A1800" s="92"/>
      <c r="C1800" s="92"/>
      <c r="E1800" s="92"/>
      <c r="G1800" s="92"/>
      <c r="I1800" s="92"/>
      <c r="J1800" s="86">
        <f t="shared" si="24"/>
        <v>0</v>
      </c>
      <c r="K1800" s="92"/>
    </row>
    <row r="1801" spans="1:11" x14ac:dyDescent="0.25">
      <c r="A1801" s="79"/>
      <c r="B1801" s="199"/>
      <c r="C1801" s="87"/>
      <c r="D1801" s="200"/>
      <c r="E1801" s="83"/>
      <c r="F1801" s="201"/>
      <c r="G1801" s="197"/>
      <c r="H1801" s="199"/>
      <c r="I1801" s="197"/>
      <c r="J1801" s="86">
        <f t="shared" si="24"/>
        <v>0</v>
      </c>
      <c r="K1801" s="83"/>
    </row>
    <row r="1802" spans="1:11" x14ac:dyDescent="0.25">
      <c r="A1802" s="105"/>
      <c r="B1802" s="10"/>
      <c r="C1802" s="236"/>
      <c r="D1802" s="13"/>
      <c r="E1802" s="67"/>
      <c r="F1802" s="68"/>
      <c r="G1802" s="1960" t="s">
        <v>20</v>
      </c>
      <c r="H1802" s="1953"/>
      <c r="I1802" s="1961"/>
      <c r="J1802" s="106">
        <f>SUM(J1778:J1801)</f>
        <v>0</v>
      </c>
      <c r="K1802" s="23"/>
    </row>
    <row r="1803" spans="1:11" ht="15.75" x14ac:dyDescent="0.25">
      <c r="A1803" s="1923" t="s">
        <v>0</v>
      </c>
      <c r="B1803" s="1923"/>
      <c r="C1803" s="1923"/>
      <c r="D1803" s="1923"/>
      <c r="E1803" s="1923"/>
      <c r="F1803" s="1923"/>
      <c r="G1803" s="1923"/>
      <c r="H1803" s="1923"/>
      <c r="I1803" s="1923"/>
      <c r="J1803" s="1923"/>
      <c r="K1803" s="1923"/>
    </row>
    <row r="1804" spans="1:11" ht="15.75" x14ac:dyDescent="0.25">
      <c r="A1804" s="1"/>
      <c r="B1804" s="2"/>
      <c r="C1804" s="1924" t="s">
        <v>22</v>
      </c>
      <c r="D1804" s="1924"/>
      <c r="E1804" s="1924"/>
      <c r="F1804" s="1924"/>
      <c r="G1804" s="1924"/>
      <c r="H1804" s="1924"/>
      <c r="I1804" s="1924"/>
      <c r="J1804" s="3"/>
      <c r="K1804" s="2" t="s">
        <v>1</v>
      </c>
    </row>
    <row r="1805" spans="1:11" x14ac:dyDescent="0.25">
      <c r="A1805" s="1925"/>
      <c r="B1805" s="1925"/>
      <c r="C1805" s="1925"/>
      <c r="D1805" s="1925"/>
      <c r="E1805" s="1925"/>
      <c r="F1805" s="1925"/>
      <c r="G1805" s="1925"/>
      <c r="H1805" s="1925"/>
      <c r="I1805" s="1925"/>
      <c r="J1805" s="1925"/>
      <c r="K1805" s="1925"/>
    </row>
    <row r="1806" spans="1:11" ht="15.75" x14ac:dyDescent="0.25">
      <c r="A1806" s="1924" t="s">
        <v>196</v>
      </c>
      <c r="B1806" s="1924"/>
      <c r="C1806" s="1924"/>
      <c r="D1806" s="1924"/>
      <c r="E1806" s="1924"/>
      <c r="F1806" s="1924"/>
      <c r="G1806" s="1924"/>
      <c r="H1806" s="1924"/>
      <c r="I1806" s="1924"/>
      <c r="J1806" s="1924"/>
      <c r="K1806" s="1924"/>
    </row>
    <row r="1807" spans="1:11" x14ac:dyDescent="0.25">
      <c r="A1807" s="4"/>
      <c r="B1807" s="770"/>
      <c r="C1807" s="770"/>
      <c r="D1807" s="6"/>
      <c r="E1807" s="6"/>
      <c r="F1807" s="6"/>
      <c r="G1807" s="7"/>
      <c r="H1807" s="7"/>
      <c r="I1807" s="6"/>
      <c r="J1807" s="6"/>
      <c r="K1807" s="8"/>
    </row>
    <row r="1808" spans="1:11" x14ac:dyDescent="0.25">
      <c r="A1808" s="1926" t="s">
        <v>2</v>
      </c>
      <c r="B1808" s="1926"/>
      <c r="C1808" s="1926"/>
      <c r="D1808" s="1926"/>
      <c r="E1808" s="1926"/>
      <c r="F1808" s="1926"/>
      <c r="G1808" s="1926"/>
      <c r="H1808" s="1926"/>
      <c r="I1808" s="1926"/>
      <c r="J1808" s="1926"/>
      <c r="K1808" s="1926"/>
    </row>
    <row r="1809" spans="1:11" x14ac:dyDescent="0.25">
      <c r="A1809" s="9"/>
      <c r="B1809" s="10"/>
      <c r="C1809" s="11"/>
      <c r="D1809" s="12"/>
      <c r="E1809" s="12"/>
      <c r="F1809" s="13"/>
      <c r="G1809" s="14"/>
      <c r="H1809" s="14"/>
      <c r="I1809" s="12"/>
      <c r="J1809" s="12"/>
      <c r="K1809" s="11"/>
    </row>
    <row r="1810" spans="1:11" x14ac:dyDescent="0.25">
      <c r="A1810" s="15" t="s">
        <v>3</v>
      </c>
      <c r="B1810" s="16" t="s">
        <v>4</v>
      </c>
      <c r="C1810" s="17" t="s">
        <v>5</v>
      </c>
      <c r="D1810" s="16" t="s">
        <v>6</v>
      </c>
      <c r="E1810" s="16" t="s">
        <v>7</v>
      </c>
      <c r="F1810" s="16" t="s">
        <v>8</v>
      </c>
      <c r="G1810" s="18" t="s">
        <v>9</v>
      </c>
      <c r="H1810" s="18" t="s">
        <v>10</v>
      </c>
      <c r="I1810" s="19" t="s">
        <v>11</v>
      </c>
      <c r="J1810" s="20" t="s">
        <v>12</v>
      </c>
      <c r="K1810" s="17" t="s">
        <v>13</v>
      </c>
    </row>
    <row r="1811" spans="1:11" x14ac:dyDescent="0.25">
      <c r="A1811" s="139"/>
      <c r="B1811" s="22"/>
      <c r="C1811" s="44"/>
      <c r="D1811" s="24" t="s">
        <v>14</v>
      </c>
      <c r="E1811" s="140" t="s">
        <v>15</v>
      </c>
      <c r="F1811" s="24" t="s">
        <v>16</v>
      </c>
      <c r="G1811" s="25" t="s">
        <v>17</v>
      </c>
      <c r="H1811" s="26" t="s">
        <v>18</v>
      </c>
      <c r="I1811" s="17" t="s">
        <v>19</v>
      </c>
      <c r="J1811" s="24" t="s">
        <v>16</v>
      </c>
      <c r="K1811" s="44"/>
    </row>
    <row r="1812" spans="1:11" x14ac:dyDescent="0.25">
      <c r="A1812" s="775"/>
      <c r="B1812" s="632"/>
      <c r="C1812" s="631"/>
      <c r="D1812" s="632"/>
      <c r="E1812" s="631"/>
      <c r="F1812" s="32"/>
      <c r="G1812" s="1949" t="s">
        <v>353</v>
      </c>
      <c r="H1812" s="1950"/>
      <c r="I1812" s="1951"/>
      <c r="J1812" s="774"/>
      <c r="K1812" s="634"/>
    </row>
    <row r="1813" spans="1:11" x14ac:dyDescent="0.25">
      <c r="A1813" s="79"/>
      <c r="B1813" s="100"/>
      <c r="C1813" s="39"/>
      <c r="D1813" s="45"/>
      <c r="E1813" s="144"/>
      <c r="F1813" s="98"/>
      <c r="G1813" s="99"/>
      <c r="H1813" s="150"/>
      <c r="I1813" s="144"/>
      <c r="J1813" s="86">
        <f t="shared" ref="J1813:J1835" si="25">H1813*F1813</f>
        <v>0</v>
      </c>
      <c r="K1813" s="44"/>
    </row>
    <row r="1814" spans="1:11" x14ac:dyDescent="0.25">
      <c r="A1814" s="92"/>
      <c r="C1814" s="92"/>
      <c r="E1814" s="92"/>
      <c r="G1814" s="92"/>
      <c r="I1814" s="92"/>
      <c r="J1814" s="86">
        <f t="shared" si="25"/>
        <v>0</v>
      </c>
      <c r="K1814" s="92"/>
    </row>
    <row r="1815" spans="1:11" x14ac:dyDescent="0.25">
      <c r="A1815" s="79"/>
      <c r="B1815" s="100"/>
      <c r="C1815" s="39"/>
      <c r="D1815" s="45"/>
      <c r="E1815" s="144"/>
      <c r="F1815" s="98"/>
      <c r="G1815" s="99"/>
      <c r="H1815" s="150"/>
      <c r="I1815" s="144"/>
      <c r="J1815" s="86">
        <f t="shared" si="25"/>
        <v>0</v>
      </c>
      <c r="K1815" s="44"/>
    </row>
    <row r="1816" spans="1:11" x14ac:dyDescent="0.25">
      <c r="A1816" s="92"/>
      <c r="C1816" s="92"/>
      <c r="E1816" s="92"/>
      <c r="G1816" s="92"/>
      <c r="I1816" s="92"/>
      <c r="J1816" s="86">
        <f t="shared" si="25"/>
        <v>0</v>
      </c>
      <c r="K1816" s="92"/>
    </row>
    <row r="1817" spans="1:11" x14ac:dyDescent="0.25">
      <c r="A1817" s="79"/>
      <c r="B1817" s="100"/>
      <c r="C1817" s="39"/>
      <c r="D1817" s="45"/>
      <c r="E1817" s="144"/>
      <c r="F1817" s="98"/>
      <c r="G1817" s="99"/>
      <c r="H1817" s="150"/>
      <c r="I1817" s="144"/>
      <c r="J1817" s="86">
        <f t="shared" si="25"/>
        <v>0</v>
      </c>
      <c r="K1817" s="44"/>
    </row>
    <row r="1818" spans="1:11" x14ac:dyDescent="0.25">
      <c r="A1818" s="776"/>
      <c r="B1818" s="199"/>
      <c r="C1818" s="769"/>
      <c r="D1818" s="635"/>
      <c r="E1818" s="83"/>
      <c r="F1818" s="201"/>
      <c r="G1818" s="83"/>
      <c r="H1818" s="199"/>
      <c r="I1818" s="769"/>
      <c r="J1818" s="86">
        <f t="shared" si="25"/>
        <v>0</v>
      </c>
      <c r="K1818" s="83"/>
    </row>
    <row r="1819" spans="1:11" x14ac:dyDescent="0.25">
      <c r="A1819" s="79"/>
      <c r="B1819" s="199"/>
      <c r="C1819" s="769"/>
      <c r="D1819" s="635"/>
      <c r="E1819" s="83"/>
      <c r="F1819" s="201"/>
      <c r="G1819" s="83"/>
      <c r="H1819" s="199"/>
      <c r="I1819" s="769"/>
      <c r="J1819" s="86">
        <f t="shared" si="25"/>
        <v>0</v>
      </c>
      <c r="K1819" s="83"/>
    </row>
    <row r="1820" spans="1:11" x14ac:dyDescent="0.25">
      <c r="A1820" s="776"/>
      <c r="B1820" s="199"/>
      <c r="C1820" s="769"/>
      <c r="D1820" s="635"/>
      <c r="E1820" s="83"/>
      <c r="F1820" s="201"/>
      <c r="G1820" s="83"/>
      <c r="H1820" s="199"/>
      <c r="I1820" s="769"/>
      <c r="J1820" s="86">
        <f t="shared" si="25"/>
        <v>0</v>
      </c>
      <c r="K1820" s="769"/>
    </row>
    <row r="1821" spans="1:11" x14ac:dyDescent="0.25">
      <c r="A1821" s="95"/>
      <c r="B1821" s="100"/>
      <c r="C1821" s="39"/>
      <c r="D1821" s="100"/>
      <c r="E1821" s="144"/>
      <c r="F1821" s="98"/>
      <c r="G1821" s="99"/>
      <c r="H1821" s="150"/>
      <c r="I1821" s="144"/>
      <c r="J1821" s="86">
        <f t="shared" si="25"/>
        <v>0</v>
      </c>
      <c r="K1821" s="44"/>
    </row>
    <row r="1822" spans="1:11" x14ac:dyDescent="0.25">
      <c r="A1822" s="95"/>
      <c r="B1822" s="45"/>
      <c r="C1822" s="39"/>
      <c r="D1822" s="45"/>
      <c r="E1822" s="144"/>
      <c r="F1822" s="98"/>
      <c r="G1822" s="99"/>
      <c r="H1822" s="150"/>
      <c r="I1822" s="144"/>
      <c r="J1822" s="86">
        <f t="shared" si="25"/>
        <v>0</v>
      </c>
      <c r="K1822" s="44"/>
    </row>
    <row r="1823" spans="1:11" x14ac:dyDescent="0.25">
      <c r="A1823" s="95"/>
      <c r="B1823" s="100"/>
      <c r="C1823" s="39"/>
      <c r="D1823" s="45"/>
      <c r="E1823" s="144"/>
      <c r="F1823" s="98"/>
      <c r="G1823" s="99"/>
      <c r="H1823" s="150"/>
      <c r="I1823" s="144"/>
      <c r="J1823" s="86">
        <f t="shared" si="25"/>
        <v>0</v>
      </c>
      <c r="K1823" s="44"/>
    </row>
    <row r="1824" spans="1:11" x14ac:dyDescent="0.25">
      <c r="A1824" s="95"/>
      <c r="B1824" s="45"/>
      <c r="C1824" s="39"/>
      <c r="D1824" s="45"/>
      <c r="E1824" s="144"/>
      <c r="F1824" s="98"/>
      <c r="G1824" s="99"/>
      <c r="H1824" s="150"/>
      <c r="I1824" s="144"/>
      <c r="J1824" s="86">
        <f t="shared" si="25"/>
        <v>0</v>
      </c>
      <c r="K1824" s="44"/>
    </row>
    <row r="1825" spans="1:11" x14ac:dyDescent="0.25">
      <c r="A1825" s="95"/>
      <c r="B1825" s="100"/>
      <c r="C1825" s="39"/>
      <c r="D1825" s="45"/>
      <c r="E1825" s="144"/>
      <c r="F1825" s="98"/>
      <c r="G1825" s="99"/>
      <c r="H1825" s="150"/>
      <c r="I1825" s="144"/>
      <c r="J1825" s="86">
        <f t="shared" si="25"/>
        <v>0</v>
      </c>
      <c r="K1825" s="44"/>
    </row>
    <row r="1826" spans="1:11" x14ac:dyDescent="0.25">
      <c r="A1826" s="95"/>
      <c r="B1826" s="45"/>
      <c r="C1826" s="46"/>
      <c r="D1826" s="47"/>
      <c r="E1826" s="44"/>
      <c r="F1826" s="118"/>
      <c r="G1826" s="85"/>
      <c r="H1826" s="102"/>
      <c r="I1826" s="44"/>
      <c r="J1826" s="86">
        <f t="shared" si="25"/>
        <v>0</v>
      </c>
      <c r="K1826" s="44"/>
    </row>
    <row r="1827" spans="1:11" x14ac:dyDescent="0.25">
      <c r="A1827" s="95"/>
      <c r="B1827" s="100"/>
      <c r="C1827" s="39"/>
      <c r="D1827" s="100"/>
      <c r="E1827" s="44"/>
      <c r="F1827" s="84"/>
      <c r="G1827" s="85"/>
      <c r="H1827" s="102"/>
      <c r="I1827" s="53"/>
      <c r="J1827" s="86">
        <f t="shared" si="25"/>
        <v>0</v>
      </c>
      <c r="K1827" s="44"/>
    </row>
    <row r="1828" spans="1:11" x14ac:dyDescent="0.25">
      <c r="A1828" s="79"/>
      <c r="B1828" s="101"/>
      <c r="C1828" s="46"/>
      <c r="D1828" s="100"/>
      <c r="E1828" s="44"/>
      <c r="F1828" s="84"/>
      <c r="G1828" s="85"/>
      <c r="H1828" s="102"/>
      <c r="I1828" s="53"/>
      <c r="J1828" s="86">
        <f t="shared" si="25"/>
        <v>0</v>
      </c>
      <c r="K1828" s="44"/>
    </row>
    <row r="1829" spans="1:11" x14ac:dyDescent="0.25">
      <c r="A1829" s="95"/>
      <c r="B1829" s="100"/>
      <c r="C1829" s="46"/>
      <c r="D1829" s="100"/>
      <c r="E1829" s="44"/>
      <c r="F1829" s="84"/>
      <c r="G1829" s="85"/>
      <c r="H1829" s="102"/>
      <c r="I1829" s="53"/>
      <c r="J1829" s="86">
        <f t="shared" si="25"/>
        <v>0</v>
      </c>
      <c r="K1829" s="44"/>
    </row>
    <row r="1830" spans="1:11" x14ac:dyDescent="0.25">
      <c r="A1830" s="79"/>
      <c r="B1830" s="101"/>
      <c r="C1830" s="46"/>
      <c r="D1830" s="47"/>
      <c r="E1830" s="44"/>
      <c r="F1830" s="84"/>
      <c r="G1830" s="85"/>
      <c r="H1830" s="102"/>
      <c r="I1830" s="53"/>
      <c r="J1830" s="86">
        <f t="shared" si="25"/>
        <v>0</v>
      </c>
      <c r="K1830" s="44"/>
    </row>
    <row r="1831" spans="1:11" x14ac:dyDescent="0.25">
      <c r="A1831" s="95"/>
      <c r="B1831" s="100"/>
      <c r="C1831" s="46"/>
      <c r="D1831" s="100"/>
      <c r="E1831" s="44"/>
      <c r="F1831" s="84"/>
      <c r="G1831" s="85"/>
      <c r="H1831" s="102"/>
      <c r="I1831" s="53"/>
      <c r="J1831" s="86">
        <f t="shared" si="25"/>
        <v>0</v>
      </c>
      <c r="K1831" s="44"/>
    </row>
    <row r="1832" spans="1:11" x14ac:dyDescent="0.25">
      <c r="A1832" s="79"/>
      <c r="B1832" s="101"/>
      <c r="C1832" s="53"/>
      <c r="D1832" s="100"/>
      <c r="E1832" s="53"/>
      <c r="F1832" s="101"/>
      <c r="G1832" s="85"/>
      <c r="H1832" s="102"/>
      <c r="I1832" s="53"/>
      <c r="J1832" s="86">
        <f t="shared" si="25"/>
        <v>0</v>
      </c>
      <c r="K1832" s="44"/>
    </row>
    <row r="1833" spans="1:11" x14ac:dyDescent="0.25">
      <c r="A1833" s="95"/>
      <c r="B1833" s="100"/>
      <c r="C1833" s="147"/>
      <c r="D1833" s="100"/>
      <c r="E1833" s="44"/>
      <c r="F1833" s="84"/>
      <c r="G1833" s="85"/>
      <c r="H1833" s="102"/>
      <c r="I1833" s="44"/>
      <c r="J1833" s="86">
        <f t="shared" si="25"/>
        <v>0</v>
      </c>
      <c r="K1833" s="44"/>
    </row>
    <row r="1834" spans="1:11" x14ac:dyDescent="0.25">
      <c r="A1834" s="92"/>
      <c r="C1834" s="92"/>
      <c r="E1834" s="92"/>
      <c r="G1834" s="92"/>
      <c r="I1834" s="92"/>
      <c r="J1834" s="86">
        <f t="shared" si="25"/>
        <v>0</v>
      </c>
      <c r="K1834" s="92"/>
    </row>
    <row r="1835" spans="1:11" x14ac:dyDescent="0.25">
      <c r="A1835" s="79"/>
      <c r="B1835" s="199"/>
      <c r="C1835" s="87"/>
      <c r="D1835" s="200"/>
      <c r="E1835" s="83"/>
      <c r="F1835" s="201"/>
      <c r="G1835" s="197"/>
      <c r="H1835" s="199"/>
      <c r="I1835" s="197"/>
      <c r="J1835" s="86">
        <f t="shared" si="25"/>
        <v>0</v>
      </c>
      <c r="K1835" s="83"/>
    </row>
    <row r="1836" spans="1:11" x14ac:dyDescent="0.25">
      <c r="A1836" s="105"/>
      <c r="B1836" s="10"/>
      <c r="C1836" s="236"/>
      <c r="D1836" s="13"/>
      <c r="E1836" s="67"/>
      <c r="F1836" s="68"/>
      <c r="G1836" s="1960" t="s">
        <v>20</v>
      </c>
      <c r="H1836" s="1953"/>
      <c r="I1836" s="1961"/>
      <c r="J1836" s="106">
        <f>SUM(J1812:J1835)</f>
        <v>0</v>
      </c>
      <c r="K1836" s="23"/>
    </row>
    <row r="1837" spans="1:11" ht="15.75" x14ac:dyDescent="0.25">
      <c r="A1837" s="1923" t="s">
        <v>0</v>
      </c>
      <c r="B1837" s="1923"/>
      <c r="C1837" s="1923"/>
      <c r="D1837" s="1923"/>
      <c r="E1837" s="1923"/>
      <c r="F1837" s="1923"/>
      <c r="G1837" s="1923"/>
      <c r="H1837" s="1923"/>
      <c r="I1837" s="1923"/>
      <c r="J1837" s="1923"/>
      <c r="K1837" s="1923"/>
    </row>
    <row r="1838" spans="1:11" ht="15.75" x14ac:dyDescent="0.25">
      <c r="A1838" s="1"/>
      <c r="B1838" s="2"/>
      <c r="C1838" s="1924" t="s">
        <v>22</v>
      </c>
      <c r="D1838" s="1924"/>
      <c r="E1838" s="1924"/>
      <c r="F1838" s="1924"/>
      <c r="G1838" s="1924"/>
      <c r="H1838" s="1924"/>
      <c r="I1838" s="1924"/>
      <c r="J1838" s="3"/>
      <c r="K1838" s="2" t="s">
        <v>1</v>
      </c>
    </row>
    <row r="1839" spans="1:11" x14ac:dyDescent="0.25">
      <c r="A1839" s="1925"/>
      <c r="B1839" s="1925"/>
      <c r="C1839" s="1925"/>
      <c r="D1839" s="1925"/>
      <c r="E1839" s="1925"/>
      <c r="F1839" s="1925"/>
      <c r="G1839" s="1925"/>
      <c r="H1839" s="1925"/>
      <c r="I1839" s="1925"/>
      <c r="J1839" s="1925"/>
      <c r="K1839" s="1925"/>
    </row>
    <row r="1840" spans="1:11" ht="15.75" x14ac:dyDescent="0.25">
      <c r="A1840" s="1924" t="s">
        <v>196</v>
      </c>
      <c r="B1840" s="1924"/>
      <c r="C1840" s="1924"/>
      <c r="D1840" s="1924"/>
      <c r="E1840" s="1924"/>
      <c r="F1840" s="1924"/>
      <c r="G1840" s="1924"/>
      <c r="H1840" s="1924"/>
      <c r="I1840" s="1924"/>
      <c r="J1840" s="1924"/>
      <c r="K1840" s="1924"/>
    </row>
    <row r="1841" spans="1:11" x14ac:dyDescent="0.25">
      <c r="A1841" s="4"/>
      <c r="B1841" s="770"/>
      <c r="C1841" s="770"/>
      <c r="D1841" s="6"/>
      <c r="E1841" s="6"/>
      <c r="F1841" s="6"/>
      <c r="G1841" s="7"/>
      <c r="H1841" s="7"/>
      <c r="I1841" s="6"/>
      <c r="J1841" s="6"/>
      <c r="K1841" s="8"/>
    </row>
    <row r="1842" spans="1:11" x14ac:dyDescent="0.25">
      <c r="A1842" s="1926" t="s">
        <v>2</v>
      </c>
      <c r="B1842" s="1926"/>
      <c r="C1842" s="1926"/>
      <c r="D1842" s="1926"/>
      <c r="E1842" s="1926"/>
      <c r="F1842" s="1926"/>
      <c r="G1842" s="1926"/>
      <c r="H1842" s="1926"/>
      <c r="I1842" s="1926"/>
      <c r="J1842" s="1926"/>
      <c r="K1842" s="1926"/>
    </row>
    <row r="1843" spans="1:11" x14ac:dyDescent="0.25">
      <c r="A1843" s="9"/>
      <c r="B1843" s="10"/>
      <c r="C1843" s="11"/>
      <c r="D1843" s="12"/>
      <c r="E1843" s="12"/>
      <c r="F1843" s="13"/>
      <c r="G1843" s="14"/>
      <c r="H1843" s="14"/>
      <c r="I1843" s="12"/>
      <c r="J1843" s="12"/>
      <c r="K1843" s="11"/>
    </row>
    <row r="1844" spans="1:11" x14ac:dyDescent="0.25">
      <c r="A1844" s="15" t="s">
        <v>3</v>
      </c>
      <c r="B1844" s="16" t="s">
        <v>4</v>
      </c>
      <c r="C1844" s="17" t="s">
        <v>5</v>
      </c>
      <c r="D1844" s="16" t="s">
        <v>6</v>
      </c>
      <c r="E1844" s="16" t="s">
        <v>7</v>
      </c>
      <c r="F1844" s="16" t="s">
        <v>8</v>
      </c>
      <c r="G1844" s="18" t="s">
        <v>9</v>
      </c>
      <c r="H1844" s="18" t="s">
        <v>10</v>
      </c>
      <c r="I1844" s="19" t="s">
        <v>11</v>
      </c>
      <c r="J1844" s="20" t="s">
        <v>12</v>
      </c>
      <c r="K1844" s="17" t="s">
        <v>13</v>
      </c>
    </row>
    <row r="1845" spans="1:11" x14ac:dyDescent="0.25">
      <c r="A1845" s="139"/>
      <c r="B1845" s="22"/>
      <c r="C1845" s="44"/>
      <c r="D1845" s="24" t="s">
        <v>14</v>
      </c>
      <c r="E1845" s="140" t="s">
        <v>15</v>
      </c>
      <c r="F1845" s="24" t="s">
        <v>16</v>
      </c>
      <c r="G1845" s="25" t="s">
        <v>17</v>
      </c>
      <c r="H1845" s="26" t="s">
        <v>18</v>
      </c>
      <c r="I1845" s="17" t="s">
        <v>19</v>
      </c>
      <c r="J1845" s="24" t="s">
        <v>16</v>
      </c>
      <c r="K1845" s="44"/>
    </row>
    <row r="1846" spans="1:11" x14ac:dyDescent="0.25">
      <c r="A1846" s="775"/>
      <c r="B1846" s="632"/>
      <c r="C1846" s="631"/>
      <c r="D1846" s="632"/>
      <c r="E1846" s="631"/>
      <c r="F1846" s="32"/>
      <c r="G1846" s="1949" t="s">
        <v>353</v>
      </c>
      <c r="H1846" s="1950"/>
      <c r="I1846" s="1951"/>
      <c r="J1846" s="774"/>
      <c r="K1846" s="634"/>
    </row>
    <row r="1847" spans="1:11" x14ac:dyDescent="0.25">
      <c r="A1847" s="79"/>
      <c r="B1847" s="100"/>
      <c r="C1847" s="39"/>
      <c r="D1847" s="45"/>
      <c r="E1847" s="144"/>
      <c r="F1847" s="98"/>
      <c r="G1847" s="99"/>
      <c r="H1847" s="150"/>
      <c r="I1847" s="144"/>
      <c r="J1847" s="86">
        <f t="shared" ref="J1847:J1869" si="26">H1847*F1847</f>
        <v>0</v>
      </c>
      <c r="K1847" s="44"/>
    </row>
    <row r="1848" spans="1:11" x14ac:dyDescent="0.25">
      <c r="A1848" s="92"/>
      <c r="C1848" s="92"/>
      <c r="E1848" s="92"/>
      <c r="G1848" s="92"/>
      <c r="I1848" s="92"/>
      <c r="J1848" s="86">
        <f t="shared" si="26"/>
        <v>0</v>
      </c>
      <c r="K1848" s="92"/>
    </row>
    <row r="1849" spans="1:11" x14ac:dyDescent="0.25">
      <c r="A1849" s="79"/>
      <c r="B1849" s="100"/>
      <c r="C1849" s="39"/>
      <c r="D1849" s="45"/>
      <c r="E1849" s="144"/>
      <c r="F1849" s="98"/>
      <c r="G1849" s="99"/>
      <c r="H1849" s="150"/>
      <c r="I1849" s="144"/>
      <c r="J1849" s="86">
        <f t="shared" si="26"/>
        <v>0</v>
      </c>
      <c r="K1849" s="44"/>
    </row>
    <row r="1850" spans="1:11" x14ac:dyDescent="0.25">
      <c r="A1850" s="92"/>
      <c r="C1850" s="92"/>
      <c r="E1850" s="92"/>
      <c r="G1850" s="92"/>
      <c r="I1850" s="92"/>
      <c r="J1850" s="86">
        <f t="shared" si="26"/>
        <v>0</v>
      </c>
      <c r="K1850" s="92"/>
    </row>
    <row r="1851" spans="1:11" x14ac:dyDescent="0.25">
      <c r="A1851" s="79"/>
      <c r="B1851" s="100"/>
      <c r="C1851" s="39"/>
      <c r="D1851" s="45"/>
      <c r="E1851" s="144"/>
      <c r="F1851" s="98"/>
      <c r="G1851" s="99"/>
      <c r="H1851" s="150"/>
      <c r="I1851" s="144"/>
      <c r="J1851" s="86">
        <f t="shared" si="26"/>
        <v>0</v>
      </c>
      <c r="K1851" s="44"/>
    </row>
    <row r="1852" spans="1:11" x14ac:dyDescent="0.25">
      <c r="A1852" s="776"/>
      <c r="B1852" s="199"/>
      <c r="C1852" s="769"/>
      <c r="D1852" s="635"/>
      <c r="E1852" s="83"/>
      <c r="F1852" s="201"/>
      <c r="G1852" s="83"/>
      <c r="H1852" s="199"/>
      <c r="I1852" s="769"/>
      <c r="J1852" s="86">
        <f t="shared" si="26"/>
        <v>0</v>
      </c>
      <c r="K1852" s="83"/>
    </row>
    <row r="1853" spans="1:11" x14ac:dyDescent="0.25">
      <c r="A1853" s="79"/>
      <c r="B1853" s="199"/>
      <c r="C1853" s="769"/>
      <c r="D1853" s="635"/>
      <c r="E1853" s="83"/>
      <c r="F1853" s="201"/>
      <c r="G1853" s="83"/>
      <c r="H1853" s="199"/>
      <c r="I1853" s="769"/>
      <c r="J1853" s="86">
        <f t="shared" si="26"/>
        <v>0</v>
      </c>
      <c r="K1853" s="83"/>
    </row>
    <row r="1854" spans="1:11" x14ac:dyDescent="0.25">
      <c r="A1854" s="776"/>
      <c r="B1854" s="199"/>
      <c r="C1854" s="769"/>
      <c r="D1854" s="635"/>
      <c r="E1854" s="83"/>
      <c r="F1854" s="201"/>
      <c r="G1854" s="83"/>
      <c r="H1854" s="199"/>
      <c r="I1854" s="769"/>
      <c r="J1854" s="86">
        <f t="shared" si="26"/>
        <v>0</v>
      </c>
      <c r="K1854" s="769"/>
    </row>
    <row r="1855" spans="1:11" x14ac:dyDescent="0.25">
      <c r="A1855" s="95"/>
      <c r="B1855" s="100"/>
      <c r="C1855" s="39"/>
      <c r="D1855" s="100"/>
      <c r="E1855" s="144"/>
      <c r="F1855" s="98"/>
      <c r="G1855" s="99"/>
      <c r="H1855" s="150"/>
      <c r="I1855" s="144"/>
      <c r="J1855" s="86">
        <f t="shared" si="26"/>
        <v>0</v>
      </c>
      <c r="K1855" s="44"/>
    </row>
    <row r="1856" spans="1:11" x14ac:dyDescent="0.25">
      <c r="A1856" s="95"/>
      <c r="B1856" s="45"/>
      <c r="C1856" s="39"/>
      <c r="D1856" s="45"/>
      <c r="E1856" s="144"/>
      <c r="F1856" s="98"/>
      <c r="G1856" s="99"/>
      <c r="H1856" s="150"/>
      <c r="I1856" s="144"/>
      <c r="J1856" s="86">
        <f t="shared" si="26"/>
        <v>0</v>
      </c>
      <c r="K1856" s="44"/>
    </row>
    <row r="1857" spans="1:11" x14ac:dyDescent="0.25">
      <c r="A1857" s="95"/>
      <c r="B1857" s="100"/>
      <c r="C1857" s="39"/>
      <c r="D1857" s="45"/>
      <c r="E1857" s="144"/>
      <c r="F1857" s="98"/>
      <c r="G1857" s="99"/>
      <c r="H1857" s="150"/>
      <c r="I1857" s="144"/>
      <c r="J1857" s="86">
        <f t="shared" si="26"/>
        <v>0</v>
      </c>
      <c r="K1857" s="44"/>
    </row>
    <row r="1858" spans="1:11" x14ac:dyDescent="0.25">
      <c r="A1858" s="95"/>
      <c r="B1858" s="45"/>
      <c r="C1858" s="39"/>
      <c r="D1858" s="45"/>
      <c r="E1858" s="144"/>
      <c r="F1858" s="98"/>
      <c r="G1858" s="99"/>
      <c r="H1858" s="150"/>
      <c r="I1858" s="144"/>
      <c r="J1858" s="86">
        <f t="shared" si="26"/>
        <v>0</v>
      </c>
      <c r="K1858" s="44"/>
    </row>
    <row r="1859" spans="1:11" x14ac:dyDescent="0.25">
      <c r="A1859" s="95"/>
      <c r="B1859" s="100"/>
      <c r="C1859" s="39"/>
      <c r="D1859" s="45"/>
      <c r="E1859" s="144"/>
      <c r="F1859" s="98"/>
      <c r="G1859" s="99"/>
      <c r="H1859" s="150"/>
      <c r="I1859" s="144"/>
      <c r="J1859" s="86">
        <f t="shared" si="26"/>
        <v>0</v>
      </c>
      <c r="K1859" s="44"/>
    </row>
    <row r="1860" spans="1:11" x14ac:dyDescent="0.25">
      <c r="A1860" s="95"/>
      <c r="B1860" s="45"/>
      <c r="C1860" s="46"/>
      <c r="D1860" s="47"/>
      <c r="E1860" s="44"/>
      <c r="F1860" s="118"/>
      <c r="G1860" s="85"/>
      <c r="H1860" s="102"/>
      <c r="I1860" s="44"/>
      <c r="J1860" s="86">
        <f t="shared" si="26"/>
        <v>0</v>
      </c>
      <c r="K1860" s="44"/>
    </row>
    <row r="1861" spans="1:11" x14ac:dyDescent="0.25">
      <c r="A1861" s="95"/>
      <c r="B1861" s="100"/>
      <c r="C1861" s="39"/>
      <c r="D1861" s="100"/>
      <c r="E1861" s="44"/>
      <c r="F1861" s="84"/>
      <c r="G1861" s="85"/>
      <c r="H1861" s="102"/>
      <c r="I1861" s="53"/>
      <c r="J1861" s="86">
        <f t="shared" si="26"/>
        <v>0</v>
      </c>
      <c r="K1861" s="44"/>
    </row>
    <row r="1862" spans="1:11" x14ac:dyDescent="0.25">
      <c r="A1862" s="79"/>
      <c r="B1862" s="101"/>
      <c r="C1862" s="46"/>
      <c r="D1862" s="100"/>
      <c r="E1862" s="44"/>
      <c r="F1862" s="84"/>
      <c r="G1862" s="85"/>
      <c r="H1862" s="102"/>
      <c r="I1862" s="53"/>
      <c r="J1862" s="86">
        <f t="shared" si="26"/>
        <v>0</v>
      </c>
      <c r="K1862" s="44"/>
    </row>
    <row r="1863" spans="1:11" x14ac:dyDescent="0.25">
      <c r="A1863" s="95"/>
      <c r="B1863" s="100"/>
      <c r="C1863" s="46"/>
      <c r="D1863" s="100"/>
      <c r="E1863" s="44"/>
      <c r="F1863" s="84"/>
      <c r="G1863" s="85"/>
      <c r="H1863" s="102"/>
      <c r="I1863" s="53"/>
      <c r="J1863" s="86">
        <f t="shared" si="26"/>
        <v>0</v>
      </c>
      <c r="K1863" s="44"/>
    </row>
    <row r="1864" spans="1:11" x14ac:dyDescent="0.25">
      <c r="A1864" s="79"/>
      <c r="B1864" s="101"/>
      <c r="C1864" s="46"/>
      <c r="D1864" s="47"/>
      <c r="E1864" s="44"/>
      <c r="F1864" s="84"/>
      <c r="G1864" s="85"/>
      <c r="H1864" s="102"/>
      <c r="I1864" s="53"/>
      <c r="J1864" s="86">
        <f t="shared" si="26"/>
        <v>0</v>
      </c>
      <c r="K1864" s="44"/>
    </row>
    <row r="1865" spans="1:11" x14ac:dyDescent="0.25">
      <c r="A1865" s="95"/>
      <c r="B1865" s="100"/>
      <c r="C1865" s="46"/>
      <c r="D1865" s="100"/>
      <c r="E1865" s="44"/>
      <c r="F1865" s="84"/>
      <c r="G1865" s="85"/>
      <c r="H1865" s="102"/>
      <c r="I1865" s="53"/>
      <c r="J1865" s="86">
        <f t="shared" si="26"/>
        <v>0</v>
      </c>
      <c r="K1865" s="44"/>
    </row>
    <row r="1866" spans="1:11" x14ac:dyDescent="0.25">
      <c r="A1866" s="79"/>
      <c r="B1866" s="101"/>
      <c r="C1866" s="53"/>
      <c r="D1866" s="100"/>
      <c r="E1866" s="53"/>
      <c r="F1866" s="101"/>
      <c r="G1866" s="85"/>
      <c r="H1866" s="102"/>
      <c r="I1866" s="53"/>
      <c r="J1866" s="86">
        <f t="shared" si="26"/>
        <v>0</v>
      </c>
      <c r="K1866" s="44"/>
    </row>
    <row r="1867" spans="1:11" x14ac:dyDescent="0.25">
      <c r="A1867" s="95"/>
      <c r="B1867" s="100"/>
      <c r="C1867" s="147"/>
      <c r="D1867" s="100"/>
      <c r="E1867" s="44"/>
      <c r="F1867" s="84"/>
      <c r="G1867" s="85"/>
      <c r="H1867" s="102"/>
      <c r="I1867" s="44"/>
      <c r="J1867" s="86">
        <f t="shared" si="26"/>
        <v>0</v>
      </c>
      <c r="K1867" s="44"/>
    </row>
    <row r="1868" spans="1:11" x14ac:dyDescent="0.25">
      <c r="A1868" s="92"/>
      <c r="C1868" s="92"/>
      <c r="E1868" s="92"/>
      <c r="G1868" s="92"/>
      <c r="I1868" s="92"/>
      <c r="J1868" s="86">
        <f t="shared" si="26"/>
        <v>0</v>
      </c>
      <c r="K1868" s="92"/>
    </row>
    <row r="1869" spans="1:11" x14ac:dyDescent="0.25">
      <c r="A1869" s="79"/>
      <c r="B1869" s="199"/>
      <c r="C1869" s="87"/>
      <c r="D1869" s="200"/>
      <c r="E1869" s="83"/>
      <c r="F1869" s="201"/>
      <c r="G1869" s="197"/>
      <c r="H1869" s="199"/>
      <c r="I1869" s="197"/>
      <c r="J1869" s="86">
        <f t="shared" si="26"/>
        <v>0</v>
      </c>
      <c r="K1869" s="83"/>
    </row>
    <row r="1870" spans="1:11" x14ac:dyDescent="0.25">
      <c r="A1870" s="105"/>
      <c r="B1870" s="10"/>
      <c r="C1870" s="236"/>
      <c r="D1870" s="13"/>
      <c r="E1870" s="67"/>
      <c r="F1870" s="68"/>
      <c r="G1870" s="1960" t="s">
        <v>20</v>
      </c>
      <c r="H1870" s="1953"/>
      <c r="I1870" s="1961"/>
      <c r="J1870" s="106">
        <f>SUM(J1846:J1869)</f>
        <v>0</v>
      </c>
      <c r="K1870" s="23"/>
    </row>
    <row r="1871" spans="1:11" ht="15.75" x14ac:dyDescent="0.25">
      <c r="A1871" s="1923" t="s">
        <v>0</v>
      </c>
      <c r="B1871" s="1923"/>
      <c r="C1871" s="1923"/>
      <c r="D1871" s="1923"/>
      <c r="E1871" s="1923"/>
      <c r="F1871" s="1923"/>
      <c r="G1871" s="1923"/>
      <c r="H1871" s="1923"/>
      <c r="I1871" s="1923"/>
      <c r="J1871" s="1923"/>
      <c r="K1871" s="1923"/>
    </row>
    <row r="1872" spans="1:11" ht="15.75" x14ac:dyDescent="0.25">
      <c r="A1872" s="1"/>
      <c r="B1872" s="2"/>
      <c r="C1872" s="1924" t="s">
        <v>22</v>
      </c>
      <c r="D1872" s="1924"/>
      <c r="E1872" s="1924"/>
      <c r="F1872" s="1924"/>
      <c r="G1872" s="1924"/>
      <c r="H1872" s="1924"/>
      <c r="I1872" s="1924"/>
      <c r="J1872" s="3"/>
      <c r="K1872" s="2" t="s">
        <v>1</v>
      </c>
    </row>
    <row r="1873" spans="1:11" x14ac:dyDescent="0.25">
      <c r="A1873" s="1925"/>
      <c r="B1873" s="1925"/>
      <c r="C1873" s="1925"/>
      <c r="D1873" s="1925"/>
      <c r="E1873" s="1925"/>
      <c r="F1873" s="1925"/>
      <c r="G1873" s="1925"/>
      <c r="H1873" s="1925"/>
      <c r="I1873" s="1925"/>
      <c r="J1873" s="1925"/>
      <c r="K1873" s="1925"/>
    </row>
    <row r="1874" spans="1:11" ht="15.75" x14ac:dyDescent="0.25">
      <c r="A1874" s="1924" t="s">
        <v>196</v>
      </c>
      <c r="B1874" s="1924"/>
      <c r="C1874" s="1924"/>
      <c r="D1874" s="1924"/>
      <c r="E1874" s="1924"/>
      <c r="F1874" s="1924"/>
      <c r="G1874" s="1924"/>
      <c r="H1874" s="1924"/>
      <c r="I1874" s="1924"/>
      <c r="J1874" s="1924"/>
      <c r="K1874" s="1924"/>
    </row>
    <row r="1875" spans="1:11" x14ac:dyDescent="0.25">
      <c r="A1875" s="4"/>
      <c r="B1875" s="770"/>
      <c r="C1875" s="770"/>
      <c r="D1875" s="6"/>
      <c r="E1875" s="6"/>
      <c r="F1875" s="6"/>
      <c r="G1875" s="7"/>
      <c r="H1875" s="7"/>
      <c r="I1875" s="6"/>
      <c r="J1875" s="6"/>
      <c r="K1875" s="8"/>
    </row>
    <row r="1876" spans="1:11" x14ac:dyDescent="0.25">
      <c r="A1876" s="1926" t="s">
        <v>2</v>
      </c>
      <c r="B1876" s="1926"/>
      <c r="C1876" s="1926"/>
      <c r="D1876" s="1926"/>
      <c r="E1876" s="1926"/>
      <c r="F1876" s="1926"/>
      <c r="G1876" s="1926"/>
      <c r="H1876" s="1926"/>
      <c r="I1876" s="1926"/>
      <c r="J1876" s="1926"/>
      <c r="K1876" s="1926"/>
    </row>
    <row r="1877" spans="1:11" x14ac:dyDescent="0.25">
      <c r="A1877" s="9"/>
      <c r="B1877" s="10"/>
      <c r="C1877" s="11"/>
      <c r="D1877" s="12"/>
      <c r="E1877" s="12"/>
      <c r="F1877" s="13"/>
      <c r="G1877" s="14"/>
      <c r="H1877" s="14"/>
      <c r="I1877" s="12"/>
      <c r="J1877" s="12"/>
      <c r="K1877" s="11"/>
    </row>
    <row r="1878" spans="1:11" x14ac:dyDescent="0.25">
      <c r="A1878" s="15" t="s">
        <v>3</v>
      </c>
      <c r="B1878" s="16" t="s">
        <v>4</v>
      </c>
      <c r="C1878" s="17" t="s">
        <v>5</v>
      </c>
      <c r="D1878" s="16" t="s">
        <v>6</v>
      </c>
      <c r="E1878" s="16" t="s">
        <v>7</v>
      </c>
      <c r="F1878" s="16" t="s">
        <v>8</v>
      </c>
      <c r="G1878" s="18" t="s">
        <v>9</v>
      </c>
      <c r="H1878" s="18" t="s">
        <v>10</v>
      </c>
      <c r="I1878" s="19" t="s">
        <v>11</v>
      </c>
      <c r="J1878" s="20" t="s">
        <v>12</v>
      </c>
      <c r="K1878" s="17" t="s">
        <v>13</v>
      </c>
    </row>
    <row r="1879" spans="1:11" x14ac:dyDescent="0.25">
      <c r="A1879" s="139"/>
      <c r="B1879" s="22"/>
      <c r="C1879" s="44"/>
      <c r="D1879" s="24" t="s">
        <v>14</v>
      </c>
      <c r="E1879" s="140" t="s">
        <v>15</v>
      </c>
      <c r="F1879" s="24" t="s">
        <v>16</v>
      </c>
      <c r="G1879" s="25" t="s">
        <v>17</v>
      </c>
      <c r="H1879" s="26" t="s">
        <v>18</v>
      </c>
      <c r="I1879" s="17" t="s">
        <v>19</v>
      </c>
      <c r="J1879" s="24" t="s">
        <v>16</v>
      </c>
      <c r="K1879" s="44"/>
    </row>
    <row r="1880" spans="1:11" x14ac:dyDescent="0.25">
      <c r="A1880" s="775"/>
      <c r="B1880" s="632"/>
      <c r="C1880" s="631"/>
      <c r="D1880" s="632"/>
      <c r="E1880" s="631"/>
      <c r="F1880" s="32"/>
      <c r="G1880" s="1949" t="s">
        <v>353</v>
      </c>
      <c r="H1880" s="1950"/>
      <c r="I1880" s="1951"/>
      <c r="J1880" s="774"/>
      <c r="K1880" s="634"/>
    </row>
    <row r="1881" spans="1:11" x14ac:dyDescent="0.25">
      <c r="A1881" s="79"/>
      <c r="B1881" s="100"/>
      <c r="C1881" s="39"/>
      <c r="D1881" s="45"/>
      <c r="E1881" s="144"/>
      <c r="F1881" s="98"/>
      <c r="G1881" s="99"/>
      <c r="H1881" s="150"/>
      <c r="I1881" s="144"/>
      <c r="J1881" s="86">
        <f t="shared" ref="J1881:J1903" si="27">H1881*F1881</f>
        <v>0</v>
      </c>
      <c r="K1881" s="44"/>
    </row>
    <row r="1882" spans="1:11" x14ac:dyDescent="0.25">
      <c r="A1882" s="92"/>
      <c r="C1882" s="92"/>
      <c r="E1882" s="92"/>
      <c r="G1882" s="92"/>
      <c r="I1882" s="92"/>
      <c r="J1882" s="86">
        <f t="shared" si="27"/>
        <v>0</v>
      </c>
      <c r="K1882" s="92"/>
    </row>
    <row r="1883" spans="1:11" x14ac:dyDescent="0.25">
      <c r="A1883" s="79"/>
      <c r="B1883" s="100"/>
      <c r="C1883" s="39"/>
      <c r="D1883" s="45"/>
      <c r="E1883" s="144"/>
      <c r="F1883" s="98"/>
      <c r="G1883" s="99"/>
      <c r="H1883" s="150"/>
      <c r="I1883" s="144"/>
      <c r="J1883" s="86">
        <f t="shared" si="27"/>
        <v>0</v>
      </c>
      <c r="K1883" s="44"/>
    </row>
    <row r="1884" spans="1:11" x14ac:dyDescent="0.25">
      <c r="A1884" s="92"/>
      <c r="C1884" s="92"/>
      <c r="E1884" s="92"/>
      <c r="G1884" s="92"/>
      <c r="I1884" s="92"/>
      <c r="J1884" s="86">
        <f t="shared" si="27"/>
        <v>0</v>
      </c>
      <c r="K1884" s="92"/>
    </row>
    <row r="1885" spans="1:11" x14ac:dyDescent="0.25">
      <c r="A1885" s="79"/>
      <c r="B1885" s="100"/>
      <c r="C1885" s="39"/>
      <c r="D1885" s="45"/>
      <c r="E1885" s="144"/>
      <c r="F1885" s="98"/>
      <c r="G1885" s="99"/>
      <c r="H1885" s="150"/>
      <c r="I1885" s="144"/>
      <c r="J1885" s="86">
        <f t="shared" si="27"/>
        <v>0</v>
      </c>
      <c r="K1885" s="44"/>
    </row>
    <row r="1886" spans="1:11" x14ac:dyDescent="0.25">
      <c r="A1886" s="776"/>
      <c r="B1886" s="199"/>
      <c r="C1886" s="769"/>
      <c r="D1886" s="635"/>
      <c r="E1886" s="83"/>
      <c r="F1886" s="201"/>
      <c r="G1886" s="83"/>
      <c r="H1886" s="199"/>
      <c r="I1886" s="769"/>
      <c r="J1886" s="86">
        <f t="shared" si="27"/>
        <v>0</v>
      </c>
      <c r="K1886" s="83"/>
    </row>
    <row r="1887" spans="1:11" x14ac:dyDescent="0.25">
      <c r="A1887" s="79"/>
      <c r="B1887" s="199"/>
      <c r="C1887" s="769"/>
      <c r="D1887" s="635"/>
      <c r="E1887" s="83"/>
      <c r="F1887" s="201"/>
      <c r="G1887" s="83"/>
      <c r="H1887" s="199"/>
      <c r="I1887" s="769"/>
      <c r="J1887" s="86">
        <f t="shared" si="27"/>
        <v>0</v>
      </c>
      <c r="K1887" s="83"/>
    </row>
    <row r="1888" spans="1:11" x14ac:dyDescent="0.25">
      <c r="A1888" s="776"/>
      <c r="B1888" s="199"/>
      <c r="C1888" s="769"/>
      <c r="D1888" s="635"/>
      <c r="E1888" s="83"/>
      <c r="F1888" s="201"/>
      <c r="G1888" s="83"/>
      <c r="H1888" s="199"/>
      <c r="I1888" s="769"/>
      <c r="J1888" s="86">
        <f t="shared" si="27"/>
        <v>0</v>
      </c>
      <c r="K1888" s="769"/>
    </row>
    <row r="1889" spans="1:11" x14ac:dyDescent="0.25">
      <c r="A1889" s="95"/>
      <c r="B1889" s="100"/>
      <c r="C1889" s="39"/>
      <c r="D1889" s="100"/>
      <c r="E1889" s="144"/>
      <c r="F1889" s="98"/>
      <c r="G1889" s="99"/>
      <c r="H1889" s="150"/>
      <c r="I1889" s="144"/>
      <c r="J1889" s="86">
        <f t="shared" si="27"/>
        <v>0</v>
      </c>
      <c r="K1889" s="44"/>
    </row>
    <row r="1890" spans="1:11" x14ac:dyDescent="0.25">
      <c r="A1890" s="95"/>
      <c r="B1890" s="45"/>
      <c r="C1890" s="39"/>
      <c r="D1890" s="45"/>
      <c r="E1890" s="144"/>
      <c r="F1890" s="98"/>
      <c r="G1890" s="99"/>
      <c r="H1890" s="150"/>
      <c r="I1890" s="144"/>
      <c r="J1890" s="86">
        <f t="shared" si="27"/>
        <v>0</v>
      </c>
      <c r="K1890" s="44"/>
    </row>
    <row r="1891" spans="1:11" x14ac:dyDescent="0.25">
      <c r="A1891" s="95"/>
      <c r="B1891" s="100"/>
      <c r="C1891" s="39"/>
      <c r="D1891" s="45"/>
      <c r="E1891" s="144"/>
      <c r="F1891" s="98"/>
      <c r="G1891" s="99"/>
      <c r="H1891" s="150"/>
      <c r="I1891" s="144"/>
      <c r="J1891" s="86">
        <f t="shared" si="27"/>
        <v>0</v>
      </c>
      <c r="K1891" s="44"/>
    </row>
    <row r="1892" spans="1:11" x14ac:dyDescent="0.25">
      <c r="A1892" s="95"/>
      <c r="B1892" s="45"/>
      <c r="C1892" s="39"/>
      <c r="D1892" s="45"/>
      <c r="E1892" s="144"/>
      <c r="F1892" s="98"/>
      <c r="G1892" s="99"/>
      <c r="H1892" s="150"/>
      <c r="I1892" s="144"/>
      <c r="J1892" s="86">
        <f t="shared" si="27"/>
        <v>0</v>
      </c>
      <c r="K1892" s="44"/>
    </row>
    <row r="1893" spans="1:11" x14ac:dyDescent="0.25">
      <c r="A1893" s="95"/>
      <c r="B1893" s="100"/>
      <c r="C1893" s="39"/>
      <c r="D1893" s="45"/>
      <c r="E1893" s="144"/>
      <c r="F1893" s="98"/>
      <c r="G1893" s="99"/>
      <c r="H1893" s="150"/>
      <c r="I1893" s="144"/>
      <c r="J1893" s="86">
        <f t="shared" si="27"/>
        <v>0</v>
      </c>
      <c r="K1893" s="44"/>
    </row>
    <row r="1894" spans="1:11" x14ac:dyDescent="0.25">
      <c r="A1894" s="95"/>
      <c r="B1894" s="45"/>
      <c r="C1894" s="46"/>
      <c r="D1894" s="47"/>
      <c r="E1894" s="44"/>
      <c r="F1894" s="118"/>
      <c r="G1894" s="85"/>
      <c r="H1894" s="102"/>
      <c r="I1894" s="44"/>
      <c r="J1894" s="86">
        <f t="shared" si="27"/>
        <v>0</v>
      </c>
      <c r="K1894" s="44"/>
    </row>
    <row r="1895" spans="1:11" x14ac:dyDescent="0.25">
      <c r="A1895" s="95"/>
      <c r="B1895" s="100"/>
      <c r="C1895" s="39"/>
      <c r="D1895" s="100"/>
      <c r="E1895" s="44"/>
      <c r="F1895" s="84"/>
      <c r="G1895" s="85"/>
      <c r="H1895" s="102"/>
      <c r="I1895" s="53"/>
      <c r="J1895" s="86">
        <f t="shared" si="27"/>
        <v>0</v>
      </c>
      <c r="K1895" s="44"/>
    </row>
    <row r="1896" spans="1:11" x14ac:dyDescent="0.25">
      <c r="A1896" s="79"/>
      <c r="B1896" s="101"/>
      <c r="C1896" s="46"/>
      <c r="D1896" s="100"/>
      <c r="E1896" s="44"/>
      <c r="F1896" s="84"/>
      <c r="G1896" s="85"/>
      <c r="H1896" s="102"/>
      <c r="I1896" s="53"/>
      <c r="J1896" s="86">
        <f t="shared" si="27"/>
        <v>0</v>
      </c>
      <c r="K1896" s="44"/>
    </row>
    <row r="1897" spans="1:11" x14ac:dyDescent="0.25">
      <c r="A1897" s="95"/>
      <c r="B1897" s="100"/>
      <c r="C1897" s="46"/>
      <c r="D1897" s="100"/>
      <c r="E1897" s="44"/>
      <c r="F1897" s="84"/>
      <c r="G1897" s="85"/>
      <c r="H1897" s="102"/>
      <c r="I1897" s="53"/>
      <c r="J1897" s="86">
        <f t="shared" si="27"/>
        <v>0</v>
      </c>
      <c r="K1897" s="44"/>
    </row>
    <row r="1898" spans="1:11" x14ac:dyDescent="0.25">
      <c r="A1898" s="79"/>
      <c r="B1898" s="101"/>
      <c r="C1898" s="46"/>
      <c r="D1898" s="47"/>
      <c r="E1898" s="44"/>
      <c r="F1898" s="84"/>
      <c r="G1898" s="85"/>
      <c r="H1898" s="102"/>
      <c r="I1898" s="53"/>
      <c r="J1898" s="86">
        <f t="shared" si="27"/>
        <v>0</v>
      </c>
      <c r="K1898" s="44"/>
    </row>
    <row r="1899" spans="1:11" x14ac:dyDescent="0.25">
      <c r="A1899" s="95"/>
      <c r="B1899" s="100"/>
      <c r="C1899" s="46"/>
      <c r="D1899" s="100"/>
      <c r="E1899" s="44"/>
      <c r="F1899" s="84"/>
      <c r="G1899" s="85"/>
      <c r="H1899" s="102"/>
      <c r="I1899" s="53"/>
      <c r="J1899" s="86">
        <f t="shared" si="27"/>
        <v>0</v>
      </c>
      <c r="K1899" s="44"/>
    </row>
    <row r="1900" spans="1:11" x14ac:dyDescent="0.25">
      <c r="A1900" s="79"/>
      <c r="B1900" s="101"/>
      <c r="C1900" s="53"/>
      <c r="D1900" s="100"/>
      <c r="E1900" s="53"/>
      <c r="F1900" s="101"/>
      <c r="G1900" s="85"/>
      <c r="H1900" s="102"/>
      <c r="I1900" s="53"/>
      <c r="J1900" s="86">
        <f t="shared" si="27"/>
        <v>0</v>
      </c>
      <c r="K1900" s="44"/>
    </row>
    <row r="1901" spans="1:11" x14ac:dyDescent="0.25">
      <c r="A1901" s="95"/>
      <c r="B1901" s="100"/>
      <c r="C1901" s="147"/>
      <c r="D1901" s="100"/>
      <c r="E1901" s="44"/>
      <c r="F1901" s="84"/>
      <c r="G1901" s="85"/>
      <c r="H1901" s="102"/>
      <c r="I1901" s="44"/>
      <c r="J1901" s="86">
        <f t="shared" si="27"/>
        <v>0</v>
      </c>
      <c r="K1901" s="44"/>
    </row>
    <row r="1902" spans="1:11" x14ac:dyDescent="0.25">
      <c r="A1902" s="92"/>
      <c r="C1902" s="92"/>
      <c r="E1902" s="92"/>
      <c r="G1902" s="92"/>
      <c r="I1902" s="92"/>
      <c r="J1902" s="86">
        <f t="shared" si="27"/>
        <v>0</v>
      </c>
      <c r="K1902" s="92"/>
    </row>
    <row r="1903" spans="1:11" x14ac:dyDescent="0.25">
      <c r="A1903" s="79"/>
      <c r="B1903" s="199"/>
      <c r="C1903" s="87"/>
      <c r="D1903" s="200"/>
      <c r="E1903" s="83"/>
      <c r="F1903" s="201"/>
      <c r="G1903" s="197"/>
      <c r="H1903" s="199"/>
      <c r="I1903" s="197"/>
      <c r="J1903" s="86">
        <f t="shared" si="27"/>
        <v>0</v>
      </c>
      <c r="K1903" s="83"/>
    </row>
    <row r="1904" spans="1:11" x14ac:dyDescent="0.25">
      <c r="A1904" s="105"/>
      <c r="B1904" s="10"/>
      <c r="C1904" s="236"/>
      <c r="D1904" s="13"/>
      <c r="E1904" s="67"/>
      <c r="F1904" s="68"/>
      <c r="G1904" s="1960" t="s">
        <v>20</v>
      </c>
      <c r="H1904" s="1953"/>
      <c r="I1904" s="1961"/>
      <c r="J1904" s="106">
        <f>SUM(J1880:J1903)</f>
        <v>0</v>
      </c>
      <c r="K1904" s="23"/>
    </row>
    <row r="1905" spans="1:11" ht="15.75" x14ac:dyDescent="0.25">
      <c r="A1905" s="1923" t="s">
        <v>0</v>
      </c>
      <c r="B1905" s="1923"/>
      <c r="C1905" s="1923"/>
      <c r="D1905" s="1923"/>
      <c r="E1905" s="1923"/>
      <c r="F1905" s="1923"/>
      <c r="G1905" s="1923"/>
      <c r="H1905" s="1923"/>
      <c r="I1905" s="1923"/>
      <c r="J1905" s="1923"/>
      <c r="K1905" s="1923"/>
    </row>
    <row r="1906" spans="1:11" ht="15.75" x14ac:dyDescent="0.25">
      <c r="A1906" s="1"/>
      <c r="B1906" s="2"/>
      <c r="C1906" s="1924" t="s">
        <v>22</v>
      </c>
      <c r="D1906" s="1924"/>
      <c r="E1906" s="1924"/>
      <c r="F1906" s="1924"/>
      <c r="G1906" s="1924"/>
      <c r="H1906" s="1924"/>
      <c r="I1906" s="1924"/>
      <c r="J1906" s="3"/>
      <c r="K1906" s="2" t="s">
        <v>1</v>
      </c>
    </row>
    <row r="1907" spans="1:11" x14ac:dyDescent="0.25">
      <c r="A1907" s="1925"/>
      <c r="B1907" s="1925"/>
      <c r="C1907" s="1925"/>
      <c r="D1907" s="1925"/>
      <c r="E1907" s="1925"/>
      <c r="F1907" s="1925"/>
      <c r="G1907" s="1925"/>
      <c r="H1907" s="1925"/>
      <c r="I1907" s="1925"/>
      <c r="J1907" s="1925"/>
      <c r="K1907" s="1925"/>
    </row>
    <row r="1908" spans="1:11" ht="15.75" x14ac:dyDescent="0.25">
      <c r="A1908" s="1924" t="s">
        <v>196</v>
      </c>
      <c r="B1908" s="1924"/>
      <c r="C1908" s="1924"/>
      <c r="D1908" s="1924"/>
      <c r="E1908" s="1924"/>
      <c r="F1908" s="1924"/>
      <c r="G1908" s="1924"/>
      <c r="H1908" s="1924"/>
      <c r="I1908" s="1924"/>
      <c r="J1908" s="1924"/>
      <c r="K1908" s="1924"/>
    </row>
    <row r="1909" spans="1:11" x14ac:dyDescent="0.25">
      <c r="A1909" s="4"/>
      <c r="B1909" s="770"/>
      <c r="C1909" s="770"/>
      <c r="D1909" s="6"/>
      <c r="E1909" s="6"/>
      <c r="F1909" s="6"/>
      <c r="G1909" s="7"/>
      <c r="H1909" s="7"/>
      <c r="I1909" s="6"/>
      <c r="J1909" s="6"/>
      <c r="K1909" s="8"/>
    </row>
    <row r="1910" spans="1:11" x14ac:dyDescent="0.25">
      <c r="A1910" s="1926" t="s">
        <v>2</v>
      </c>
      <c r="B1910" s="1926"/>
      <c r="C1910" s="1926"/>
      <c r="D1910" s="1926"/>
      <c r="E1910" s="1926"/>
      <c r="F1910" s="1926"/>
      <c r="G1910" s="1926"/>
      <c r="H1910" s="1926"/>
      <c r="I1910" s="1926"/>
      <c r="J1910" s="1926"/>
      <c r="K1910" s="1926"/>
    </row>
    <row r="1911" spans="1:11" x14ac:dyDescent="0.25">
      <c r="A1911" s="9"/>
      <c r="B1911" s="10"/>
      <c r="C1911" s="11"/>
      <c r="D1911" s="12"/>
      <c r="E1911" s="12"/>
      <c r="F1911" s="13"/>
      <c r="G1911" s="14"/>
      <c r="H1911" s="14"/>
      <c r="I1911" s="12"/>
      <c r="J1911" s="12"/>
      <c r="K1911" s="11"/>
    </row>
    <row r="1912" spans="1:11" x14ac:dyDescent="0.25">
      <c r="A1912" s="15" t="s">
        <v>3</v>
      </c>
      <c r="B1912" s="16" t="s">
        <v>4</v>
      </c>
      <c r="C1912" s="17" t="s">
        <v>5</v>
      </c>
      <c r="D1912" s="16" t="s">
        <v>6</v>
      </c>
      <c r="E1912" s="16" t="s">
        <v>7</v>
      </c>
      <c r="F1912" s="16" t="s">
        <v>8</v>
      </c>
      <c r="G1912" s="18" t="s">
        <v>9</v>
      </c>
      <c r="H1912" s="18" t="s">
        <v>10</v>
      </c>
      <c r="I1912" s="19" t="s">
        <v>11</v>
      </c>
      <c r="J1912" s="20" t="s">
        <v>12</v>
      </c>
      <c r="K1912" s="17" t="s">
        <v>13</v>
      </c>
    </row>
    <row r="1913" spans="1:11" x14ac:dyDescent="0.25">
      <c r="A1913" s="139"/>
      <c r="B1913" s="22"/>
      <c r="C1913" s="44"/>
      <c r="D1913" s="24" t="s">
        <v>14</v>
      </c>
      <c r="E1913" s="140" t="s">
        <v>15</v>
      </c>
      <c r="F1913" s="24" t="s">
        <v>16</v>
      </c>
      <c r="G1913" s="25" t="s">
        <v>17</v>
      </c>
      <c r="H1913" s="26" t="s">
        <v>18</v>
      </c>
      <c r="I1913" s="17" t="s">
        <v>19</v>
      </c>
      <c r="J1913" s="24" t="s">
        <v>16</v>
      </c>
      <c r="K1913" s="44"/>
    </row>
    <row r="1914" spans="1:11" x14ac:dyDescent="0.25">
      <c r="A1914" s="775"/>
      <c r="B1914" s="632"/>
      <c r="C1914" s="631"/>
      <c r="D1914" s="632"/>
      <c r="E1914" s="631"/>
      <c r="F1914" s="32"/>
      <c r="G1914" s="1949" t="s">
        <v>353</v>
      </c>
      <c r="H1914" s="1950"/>
      <c r="I1914" s="1951"/>
      <c r="J1914" s="774"/>
      <c r="K1914" s="634"/>
    </row>
    <row r="1915" spans="1:11" x14ac:dyDescent="0.25">
      <c r="A1915" s="79"/>
      <c r="B1915" s="100"/>
      <c r="C1915" s="39"/>
      <c r="D1915" s="45"/>
      <c r="E1915" s="144"/>
      <c r="F1915" s="98"/>
      <c r="G1915" s="99"/>
      <c r="H1915" s="150"/>
      <c r="I1915" s="144"/>
      <c r="J1915" s="86">
        <f t="shared" ref="J1915:J1937" si="28">H1915*F1915</f>
        <v>0</v>
      </c>
      <c r="K1915" s="44"/>
    </row>
    <row r="1916" spans="1:11" x14ac:dyDescent="0.25">
      <c r="A1916" s="92"/>
      <c r="C1916" s="92"/>
      <c r="E1916" s="92"/>
      <c r="G1916" s="92"/>
      <c r="I1916" s="92"/>
      <c r="J1916" s="86">
        <f t="shared" si="28"/>
        <v>0</v>
      </c>
      <c r="K1916" s="92"/>
    </row>
    <row r="1917" spans="1:11" x14ac:dyDescent="0.25">
      <c r="A1917" s="79"/>
      <c r="B1917" s="100"/>
      <c r="C1917" s="39"/>
      <c r="D1917" s="45"/>
      <c r="E1917" s="144"/>
      <c r="F1917" s="98"/>
      <c r="G1917" s="99"/>
      <c r="H1917" s="150"/>
      <c r="I1917" s="144"/>
      <c r="J1917" s="86">
        <f t="shared" si="28"/>
        <v>0</v>
      </c>
      <c r="K1917" s="44"/>
    </row>
    <row r="1918" spans="1:11" x14ac:dyDescent="0.25">
      <c r="A1918" s="92"/>
      <c r="C1918" s="92"/>
      <c r="E1918" s="92"/>
      <c r="G1918" s="92"/>
      <c r="I1918" s="92"/>
      <c r="J1918" s="86">
        <f t="shared" si="28"/>
        <v>0</v>
      </c>
      <c r="K1918" s="92"/>
    </row>
    <row r="1919" spans="1:11" x14ac:dyDescent="0.25">
      <c r="A1919" s="79"/>
      <c r="B1919" s="100"/>
      <c r="C1919" s="39"/>
      <c r="D1919" s="45"/>
      <c r="E1919" s="144"/>
      <c r="F1919" s="98"/>
      <c r="G1919" s="99"/>
      <c r="H1919" s="150"/>
      <c r="I1919" s="144"/>
      <c r="J1919" s="86">
        <f t="shared" si="28"/>
        <v>0</v>
      </c>
      <c r="K1919" s="44"/>
    </row>
    <row r="1920" spans="1:11" x14ac:dyDescent="0.25">
      <c r="A1920" s="776"/>
      <c r="B1920" s="199"/>
      <c r="C1920" s="769"/>
      <c r="D1920" s="635"/>
      <c r="E1920" s="83"/>
      <c r="F1920" s="201"/>
      <c r="G1920" s="83"/>
      <c r="H1920" s="199"/>
      <c r="I1920" s="769"/>
      <c r="J1920" s="86">
        <f t="shared" si="28"/>
        <v>0</v>
      </c>
      <c r="K1920" s="83"/>
    </row>
    <row r="1921" spans="1:11" x14ac:dyDescent="0.25">
      <c r="A1921" s="79"/>
      <c r="B1921" s="199"/>
      <c r="C1921" s="769"/>
      <c r="D1921" s="635"/>
      <c r="E1921" s="83"/>
      <c r="F1921" s="201"/>
      <c r="G1921" s="83"/>
      <c r="H1921" s="199"/>
      <c r="I1921" s="769"/>
      <c r="J1921" s="86">
        <f t="shared" si="28"/>
        <v>0</v>
      </c>
      <c r="K1921" s="83"/>
    </row>
    <row r="1922" spans="1:11" x14ac:dyDescent="0.25">
      <c r="A1922" s="776"/>
      <c r="B1922" s="199"/>
      <c r="C1922" s="769"/>
      <c r="D1922" s="635"/>
      <c r="E1922" s="83"/>
      <c r="F1922" s="201"/>
      <c r="G1922" s="83"/>
      <c r="H1922" s="199"/>
      <c r="I1922" s="769"/>
      <c r="J1922" s="86">
        <f t="shared" si="28"/>
        <v>0</v>
      </c>
      <c r="K1922" s="769"/>
    </row>
    <row r="1923" spans="1:11" x14ac:dyDescent="0.25">
      <c r="A1923" s="95"/>
      <c r="B1923" s="100"/>
      <c r="C1923" s="39"/>
      <c r="D1923" s="100"/>
      <c r="E1923" s="144"/>
      <c r="F1923" s="98"/>
      <c r="G1923" s="99"/>
      <c r="H1923" s="150"/>
      <c r="I1923" s="144"/>
      <c r="J1923" s="86">
        <f t="shared" si="28"/>
        <v>0</v>
      </c>
      <c r="K1923" s="44"/>
    </row>
    <row r="1924" spans="1:11" x14ac:dyDescent="0.25">
      <c r="A1924" s="95"/>
      <c r="B1924" s="45"/>
      <c r="C1924" s="39"/>
      <c r="D1924" s="45"/>
      <c r="E1924" s="144"/>
      <c r="F1924" s="98"/>
      <c r="G1924" s="99"/>
      <c r="H1924" s="150"/>
      <c r="I1924" s="144"/>
      <c r="J1924" s="86">
        <f t="shared" si="28"/>
        <v>0</v>
      </c>
      <c r="K1924" s="44"/>
    </row>
    <row r="1925" spans="1:11" x14ac:dyDescent="0.25">
      <c r="A1925" s="95"/>
      <c r="B1925" s="100"/>
      <c r="C1925" s="39"/>
      <c r="D1925" s="45"/>
      <c r="E1925" s="144"/>
      <c r="F1925" s="98"/>
      <c r="G1925" s="99"/>
      <c r="H1925" s="150"/>
      <c r="I1925" s="144"/>
      <c r="J1925" s="86">
        <f t="shared" si="28"/>
        <v>0</v>
      </c>
      <c r="K1925" s="44"/>
    </row>
    <row r="1926" spans="1:11" x14ac:dyDescent="0.25">
      <c r="A1926" s="95"/>
      <c r="B1926" s="45"/>
      <c r="C1926" s="39"/>
      <c r="D1926" s="45"/>
      <c r="E1926" s="144"/>
      <c r="F1926" s="98"/>
      <c r="G1926" s="99"/>
      <c r="H1926" s="150"/>
      <c r="I1926" s="144"/>
      <c r="J1926" s="86">
        <f t="shared" si="28"/>
        <v>0</v>
      </c>
      <c r="K1926" s="44"/>
    </row>
    <row r="1927" spans="1:11" x14ac:dyDescent="0.25">
      <c r="A1927" s="95"/>
      <c r="B1927" s="100"/>
      <c r="C1927" s="39"/>
      <c r="D1927" s="45"/>
      <c r="E1927" s="144"/>
      <c r="F1927" s="98"/>
      <c r="G1927" s="99"/>
      <c r="H1927" s="150"/>
      <c r="I1927" s="144"/>
      <c r="J1927" s="86">
        <f t="shared" si="28"/>
        <v>0</v>
      </c>
      <c r="K1927" s="44"/>
    </row>
    <row r="1928" spans="1:11" x14ac:dyDescent="0.25">
      <c r="A1928" s="95"/>
      <c r="B1928" s="45"/>
      <c r="C1928" s="46"/>
      <c r="D1928" s="47"/>
      <c r="E1928" s="44"/>
      <c r="F1928" s="118"/>
      <c r="G1928" s="85"/>
      <c r="H1928" s="102"/>
      <c r="I1928" s="44"/>
      <c r="J1928" s="86">
        <f t="shared" si="28"/>
        <v>0</v>
      </c>
      <c r="K1928" s="44"/>
    </row>
    <row r="1929" spans="1:11" x14ac:dyDescent="0.25">
      <c r="A1929" s="95"/>
      <c r="B1929" s="100"/>
      <c r="C1929" s="39"/>
      <c r="D1929" s="100"/>
      <c r="E1929" s="44"/>
      <c r="F1929" s="84"/>
      <c r="G1929" s="85"/>
      <c r="H1929" s="102"/>
      <c r="I1929" s="53"/>
      <c r="J1929" s="86">
        <f t="shared" si="28"/>
        <v>0</v>
      </c>
      <c r="K1929" s="44"/>
    </row>
    <row r="1930" spans="1:11" x14ac:dyDescent="0.25">
      <c r="A1930" s="79"/>
      <c r="B1930" s="101"/>
      <c r="C1930" s="46"/>
      <c r="D1930" s="100"/>
      <c r="E1930" s="44"/>
      <c r="F1930" s="84"/>
      <c r="G1930" s="85"/>
      <c r="H1930" s="102"/>
      <c r="I1930" s="53"/>
      <c r="J1930" s="86">
        <f t="shared" si="28"/>
        <v>0</v>
      </c>
      <c r="K1930" s="44"/>
    </row>
    <row r="1931" spans="1:11" x14ac:dyDescent="0.25">
      <c r="A1931" s="95"/>
      <c r="B1931" s="100"/>
      <c r="C1931" s="46"/>
      <c r="D1931" s="100"/>
      <c r="E1931" s="44"/>
      <c r="F1931" s="84"/>
      <c r="G1931" s="85"/>
      <c r="H1931" s="102"/>
      <c r="I1931" s="53"/>
      <c r="J1931" s="86">
        <f t="shared" si="28"/>
        <v>0</v>
      </c>
      <c r="K1931" s="44"/>
    </row>
    <row r="1932" spans="1:11" x14ac:dyDescent="0.25">
      <c r="A1932" s="79"/>
      <c r="B1932" s="101"/>
      <c r="C1932" s="46"/>
      <c r="D1932" s="47"/>
      <c r="E1932" s="44"/>
      <c r="F1932" s="84"/>
      <c r="G1932" s="85"/>
      <c r="H1932" s="102"/>
      <c r="I1932" s="53"/>
      <c r="J1932" s="86">
        <f t="shared" si="28"/>
        <v>0</v>
      </c>
      <c r="K1932" s="44"/>
    </row>
    <row r="1933" spans="1:11" x14ac:dyDescent="0.25">
      <c r="A1933" s="95"/>
      <c r="B1933" s="100"/>
      <c r="C1933" s="46"/>
      <c r="D1933" s="100"/>
      <c r="E1933" s="44"/>
      <c r="F1933" s="84"/>
      <c r="G1933" s="85"/>
      <c r="H1933" s="102"/>
      <c r="I1933" s="53"/>
      <c r="J1933" s="86">
        <f t="shared" si="28"/>
        <v>0</v>
      </c>
      <c r="K1933" s="44"/>
    </row>
    <row r="1934" spans="1:11" x14ac:dyDescent="0.25">
      <c r="A1934" s="79"/>
      <c r="B1934" s="101"/>
      <c r="C1934" s="53"/>
      <c r="D1934" s="100"/>
      <c r="E1934" s="53"/>
      <c r="F1934" s="101"/>
      <c r="G1934" s="85"/>
      <c r="H1934" s="102"/>
      <c r="I1934" s="53"/>
      <c r="J1934" s="86">
        <f t="shared" si="28"/>
        <v>0</v>
      </c>
      <c r="K1934" s="44"/>
    </row>
    <row r="1935" spans="1:11" x14ac:dyDescent="0.25">
      <c r="A1935" s="95"/>
      <c r="B1935" s="100"/>
      <c r="C1935" s="147"/>
      <c r="D1935" s="100"/>
      <c r="E1935" s="44"/>
      <c r="F1935" s="84"/>
      <c r="G1935" s="85"/>
      <c r="H1935" s="102"/>
      <c r="I1935" s="44"/>
      <c r="J1935" s="86">
        <f t="shared" si="28"/>
        <v>0</v>
      </c>
      <c r="K1935" s="44"/>
    </row>
    <row r="1936" spans="1:11" x14ac:dyDescent="0.25">
      <c r="A1936" s="92"/>
      <c r="C1936" s="92"/>
      <c r="E1936" s="92"/>
      <c r="G1936" s="92"/>
      <c r="I1936" s="92"/>
      <c r="J1936" s="86">
        <f t="shared" si="28"/>
        <v>0</v>
      </c>
      <c r="K1936" s="92"/>
    </row>
    <row r="1937" spans="1:11" x14ac:dyDescent="0.25">
      <c r="A1937" s="79"/>
      <c r="B1937" s="199"/>
      <c r="C1937" s="87"/>
      <c r="D1937" s="200"/>
      <c r="E1937" s="83"/>
      <c r="F1937" s="201"/>
      <c r="G1937" s="197"/>
      <c r="H1937" s="199"/>
      <c r="I1937" s="197"/>
      <c r="J1937" s="86">
        <f t="shared" si="28"/>
        <v>0</v>
      </c>
      <c r="K1937" s="83"/>
    </row>
    <row r="1938" spans="1:11" x14ac:dyDescent="0.25">
      <c r="A1938" s="105"/>
      <c r="B1938" s="10"/>
      <c r="C1938" s="236"/>
      <c r="D1938" s="13"/>
      <c r="E1938" s="67"/>
      <c r="F1938" s="68"/>
      <c r="G1938" s="1960" t="s">
        <v>20</v>
      </c>
      <c r="H1938" s="1953"/>
      <c r="I1938" s="1961"/>
      <c r="J1938" s="106">
        <f>SUM(J1914:J1937)</f>
        <v>0</v>
      </c>
      <c r="K1938" s="23"/>
    </row>
    <row r="1939" spans="1:11" ht="15.75" x14ac:dyDescent="0.25">
      <c r="A1939" s="1923" t="s">
        <v>0</v>
      </c>
      <c r="B1939" s="1923"/>
      <c r="C1939" s="1923"/>
      <c r="D1939" s="1923"/>
      <c r="E1939" s="1923"/>
      <c r="F1939" s="1923"/>
      <c r="G1939" s="1923"/>
      <c r="H1939" s="1923"/>
      <c r="I1939" s="1923"/>
      <c r="J1939" s="1923"/>
      <c r="K1939" s="1923"/>
    </row>
    <row r="1940" spans="1:11" ht="15.75" x14ac:dyDescent="0.25">
      <c r="A1940" s="1"/>
      <c r="B1940" s="2"/>
      <c r="C1940" s="1924" t="s">
        <v>22</v>
      </c>
      <c r="D1940" s="1924"/>
      <c r="E1940" s="1924"/>
      <c r="F1940" s="1924"/>
      <c r="G1940" s="1924"/>
      <c r="H1940" s="1924"/>
      <c r="I1940" s="1924"/>
      <c r="J1940" s="3"/>
      <c r="K1940" s="2" t="s">
        <v>1</v>
      </c>
    </row>
    <row r="1941" spans="1:11" x14ac:dyDescent="0.25">
      <c r="A1941" s="1925"/>
      <c r="B1941" s="1925"/>
      <c r="C1941" s="1925"/>
      <c r="D1941" s="1925"/>
      <c r="E1941" s="1925"/>
      <c r="F1941" s="1925"/>
      <c r="G1941" s="1925"/>
      <c r="H1941" s="1925"/>
      <c r="I1941" s="1925"/>
      <c r="J1941" s="1925"/>
      <c r="K1941" s="1925"/>
    </row>
    <row r="1942" spans="1:11" ht="15.75" x14ac:dyDescent="0.25">
      <c r="A1942" s="1924" t="s">
        <v>196</v>
      </c>
      <c r="B1942" s="1924"/>
      <c r="C1942" s="1924"/>
      <c r="D1942" s="1924"/>
      <c r="E1942" s="1924"/>
      <c r="F1942" s="1924"/>
      <c r="G1942" s="1924"/>
      <c r="H1942" s="1924"/>
      <c r="I1942" s="1924"/>
      <c r="J1942" s="1924"/>
      <c r="K1942" s="1924"/>
    </row>
    <row r="1943" spans="1:11" x14ac:dyDescent="0.25">
      <c r="A1943" s="4"/>
      <c r="B1943" s="770"/>
      <c r="C1943" s="770"/>
      <c r="D1943" s="6"/>
      <c r="E1943" s="6"/>
      <c r="F1943" s="6"/>
      <c r="G1943" s="7"/>
      <c r="H1943" s="7"/>
      <c r="I1943" s="6"/>
      <c r="J1943" s="6"/>
      <c r="K1943" s="8"/>
    </row>
    <row r="1944" spans="1:11" x14ac:dyDescent="0.25">
      <c r="A1944" s="1926" t="s">
        <v>2</v>
      </c>
      <c r="B1944" s="1926"/>
      <c r="C1944" s="1926"/>
      <c r="D1944" s="1926"/>
      <c r="E1944" s="1926"/>
      <c r="F1944" s="1926"/>
      <c r="G1944" s="1926"/>
      <c r="H1944" s="1926"/>
      <c r="I1944" s="1926"/>
      <c r="J1944" s="1926"/>
      <c r="K1944" s="1926"/>
    </row>
    <row r="1945" spans="1:11" x14ac:dyDescent="0.25">
      <c r="A1945" s="9"/>
      <c r="B1945" s="10"/>
      <c r="C1945" s="11"/>
      <c r="D1945" s="12"/>
      <c r="E1945" s="12"/>
      <c r="F1945" s="13"/>
      <c r="G1945" s="14"/>
      <c r="H1945" s="14"/>
      <c r="I1945" s="12"/>
      <c r="J1945" s="12"/>
      <c r="K1945" s="11"/>
    </row>
    <row r="1946" spans="1:11" x14ac:dyDescent="0.25">
      <c r="A1946" s="15" t="s">
        <v>3</v>
      </c>
      <c r="B1946" s="16" t="s">
        <v>4</v>
      </c>
      <c r="C1946" s="17" t="s">
        <v>5</v>
      </c>
      <c r="D1946" s="16" t="s">
        <v>6</v>
      </c>
      <c r="E1946" s="16" t="s">
        <v>7</v>
      </c>
      <c r="F1946" s="16" t="s">
        <v>8</v>
      </c>
      <c r="G1946" s="18" t="s">
        <v>9</v>
      </c>
      <c r="H1946" s="18" t="s">
        <v>10</v>
      </c>
      <c r="I1946" s="19" t="s">
        <v>11</v>
      </c>
      <c r="J1946" s="20" t="s">
        <v>12</v>
      </c>
      <c r="K1946" s="17" t="s">
        <v>13</v>
      </c>
    </row>
    <row r="1947" spans="1:11" x14ac:dyDescent="0.25">
      <c r="A1947" s="139"/>
      <c r="B1947" s="22"/>
      <c r="C1947" s="44"/>
      <c r="D1947" s="24" t="s">
        <v>14</v>
      </c>
      <c r="E1947" s="140" t="s">
        <v>15</v>
      </c>
      <c r="F1947" s="24" t="s">
        <v>16</v>
      </c>
      <c r="G1947" s="25" t="s">
        <v>17</v>
      </c>
      <c r="H1947" s="26" t="s">
        <v>18</v>
      </c>
      <c r="I1947" s="17" t="s">
        <v>19</v>
      </c>
      <c r="J1947" s="24" t="s">
        <v>16</v>
      </c>
      <c r="K1947" s="44"/>
    </row>
    <row r="1948" spans="1:11" x14ac:dyDescent="0.25">
      <c r="A1948" s="775"/>
      <c r="B1948" s="632"/>
      <c r="C1948" s="631"/>
      <c r="D1948" s="632"/>
      <c r="E1948" s="631"/>
      <c r="F1948" s="32"/>
      <c r="G1948" s="1949" t="s">
        <v>353</v>
      </c>
      <c r="H1948" s="1950"/>
      <c r="I1948" s="1951"/>
      <c r="J1948" s="774"/>
      <c r="K1948" s="634"/>
    </row>
    <row r="1949" spans="1:11" x14ac:dyDescent="0.25">
      <c r="A1949" s="79"/>
      <c r="B1949" s="100"/>
      <c r="C1949" s="39"/>
      <c r="D1949" s="45"/>
      <c r="E1949" s="144"/>
      <c r="F1949" s="98"/>
      <c r="G1949" s="99"/>
      <c r="H1949" s="150"/>
      <c r="I1949" s="144"/>
      <c r="J1949" s="86">
        <f t="shared" ref="J1949:J1971" si="29">H1949*F1949</f>
        <v>0</v>
      </c>
      <c r="K1949" s="44"/>
    </row>
    <row r="1950" spans="1:11" x14ac:dyDescent="0.25">
      <c r="A1950" s="92"/>
      <c r="C1950" s="92"/>
      <c r="E1950" s="92"/>
      <c r="G1950" s="92"/>
      <c r="I1950" s="92"/>
      <c r="J1950" s="86">
        <f t="shared" si="29"/>
        <v>0</v>
      </c>
      <c r="K1950" s="92"/>
    </row>
    <row r="1951" spans="1:11" x14ac:dyDescent="0.25">
      <c r="A1951" s="79"/>
      <c r="B1951" s="100"/>
      <c r="C1951" s="39"/>
      <c r="D1951" s="45"/>
      <c r="E1951" s="144"/>
      <c r="F1951" s="98"/>
      <c r="G1951" s="99"/>
      <c r="H1951" s="150"/>
      <c r="I1951" s="144"/>
      <c r="J1951" s="86">
        <f t="shared" si="29"/>
        <v>0</v>
      </c>
      <c r="K1951" s="44"/>
    </row>
    <row r="1952" spans="1:11" x14ac:dyDescent="0.25">
      <c r="A1952" s="92"/>
      <c r="C1952" s="92"/>
      <c r="E1952" s="92"/>
      <c r="G1952" s="92"/>
      <c r="I1952" s="92"/>
      <c r="J1952" s="86">
        <f t="shared" si="29"/>
        <v>0</v>
      </c>
      <c r="K1952" s="92"/>
    </row>
    <row r="1953" spans="1:11" x14ac:dyDescent="0.25">
      <c r="A1953" s="79"/>
      <c r="B1953" s="100"/>
      <c r="C1953" s="39"/>
      <c r="D1953" s="45"/>
      <c r="E1953" s="144"/>
      <c r="F1953" s="98"/>
      <c r="G1953" s="99"/>
      <c r="H1953" s="150"/>
      <c r="I1953" s="144"/>
      <c r="J1953" s="86">
        <f t="shared" si="29"/>
        <v>0</v>
      </c>
      <c r="K1953" s="44"/>
    </row>
    <row r="1954" spans="1:11" x14ac:dyDescent="0.25">
      <c r="A1954" s="776"/>
      <c r="B1954" s="199"/>
      <c r="C1954" s="769"/>
      <c r="D1954" s="635"/>
      <c r="E1954" s="83"/>
      <c r="F1954" s="201"/>
      <c r="G1954" s="83"/>
      <c r="H1954" s="199"/>
      <c r="I1954" s="769"/>
      <c r="J1954" s="86">
        <f t="shared" si="29"/>
        <v>0</v>
      </c>
      <c r="K1954" s="83"/>
    </row>
    <row r="1955" spans="1:11" x14ac:dyDescent="0.25">
      <c r="A1955" s="79"/>
      <c r="B1955" s="199"/>
      <c r="C1955" s="769"/>
      <c r="D1955" s="635"/>
      <c r="E1955" s="83"/>
      <c r="F1955" s="201"/>
      <c r="G1955" s="83"/>
      <c r="H1955" s="199"/>
      <c r="I1955" s="769"/>
      <c r="J1955" s="86">
        <f t="shared" si="29"/>
        <v>0</v>
      </c>
      <c r="K1955" s="83"/>
    </row>
    <row r="1956" spans="1:11" x14ac:dyDescent="0.25">
      <c r="A1956" s="776"/>
      <c r="B1956" s="199"/>
      <c r="C1956" s="769"/>
      <c r="D1956" s="635"/>
      <c r="E1956" s="83"/>
      <c r="F1956" s="201"/>
      <c r="G1956" s="83"/>
      <c r="H1956" s="199"/>
      <c r="I1956" s="769"/>
      <c r="J1956" s="86">
        <f t="shared" si="29"/>
        <v>0</v>
      </c>
      <c r="K1956" s="769"/>
    </row>
    <row r="1957" spans="1:11" x14ac:dyDescent="0.25">
      <c r="A1957" s="95"/>
      <c r="B1957" s="100"/>
      <c r="C1957" s="39"/>
      <c r="D1957" s="100"/>
      <c r="E1957" s="144"/>
      <c r="F1957" s="98"/>
      <c r="G1957" s="99"/>
      <c r="H1957" s="150"/>
      <c r="I1957" s="144"/>
      <c r="J1957" s="86">
        <f t="shared" si="29"/>
        <v>0</v>
      </c>
      <c r="K1957" s="44"/>
    </row>
    <row r="1958" spans="1:11" x14ac:dyDescent="0.25">
      <c r="A1958" s="95"/>
      <c r="B1958" s="45"/>
      <c r="C1958" s="39"/>
      <c r="D1958" s="45"/>
      <c r="E1958" s="144"/>
      <c r="F1958" s="98"/>
      <c r="G1958" s="99"/>
      <c r="H1958" s="150"/>
      <c r="I1958" s="144"/>
      <c r="J1958" s="86">
        <f t="shared" si="29"/>
        <v>0</v>
      </c>
      <c r="K1958" s="44"/>
    </row>
    <row r="1959" spans="1:11" x14ac:dyDescent="0.25">
      <c r="A1959" s="95"/>
      <c r="B1959" s="100"/>
      <c r="C1959" s="39"/>
      <c r="D1959" s="45"/>
      <c r="E1959" s="144"/>
      <c r="F1959" s="98"/>
      <c r="G1959" s="99"/>
      <c r="H1959" s="150"/>
      <c r="I1959" s="144"/>
      <c r="J1959" s="86">
        <f t="shared" si="29"/>
        <v>0</v>
      </c>
      <c r="K1959" s="44"/>
    </row>
    <row r="1960" spans="1:11" x14ac:dyDescent="0.25">
      <c r="A1960" s="95"/>
      <c r="B1960" s="45"/>
      <c r="C1960" s="39"/>
      <c r="D1960" s="45"/>
      <c r="E1960" s="144"/>
      <c r="F1960" s="98"/>
      <c r="G1960" s="99"/>
      <c r="H1960" s="150"/>
      <c r="I1960" s="144"/>
      <c r="J1960" s="86">
        <f t="shared" si="29"/>
        <v>0</v>
      </c>
      <c r="K1960" s="44"/>
    </row>
    <row r="1961" spans="1:11" x14ac:dyDescent="0.25">
      <c r="A1961" s="95"/>
      <c r="B1961" s="100"/>
      <c r="C1961" s="39"/>
      <c r="D1961" s="45"/>
      <c r="E1961" s="144"/>
      <c r="F1961" s="98"/>
      <c r="G1961" s="99"/>
      <c r="H1961" s="150"/>
      <c r="I1961" s="144"/>
      <c r="J1961" s="86">
        <f t="shared" si="29"/>
        <v>0</v>
      </c>
      <c r="K1961" s="44"/>
    </row>
    <row r="1962" spans="1:11" x14ac:dyDescent="0.25">
      <c r="A1962" s="95"/>
      <c r="B1962" s="45"/>
      <c r="C1962" s="46"/>
      <c r="D1962" s="47"/>
      <c r="E1962" s="44"/>
      <c r="F1962" s="118"/>
      <c r="G1962" s="85"/>
      <c r="H1962" s="102"/>
      <c r="I1962" s="44"/>
      <c r="J1962" s="86">
        <f t="shared" si="29"/>
        <v>0</v>
      </c>
      <c r="K1962" s="44"/>
    </row>
    <row r="1963" spans="1:11" x14ac:dyDescent="0.25">
      <c r="A1963" s="95"/>
      <c r="B1963" s="100"/>
      <c r="C1963" s="39"/>
      <c r="D1963" s="100"/>
      <c r="E1963" s="44"/>
      <c r="F1963" s="84"/>
      <c r="G1963" s="85"/>
      <c r="H1963" s="102"/>
      <c r="I1963" s="53"/>
      <c r="J1963" s="86">
        <f t="shared" si="29"/>
        <v>0</v>
      </c>
      <c r="K1963" s="44"/>
    </row>
    <row r="1964" spans="1:11" x14ac:dyDescent="0.25">
      <c r="A1964" s="79"/>
      <c r="B1964" s="101"/>
      <c r="C1964" s="46"/>
      <c r="D1964" s="100"/>
      <c r="E1964" s="44"/>
      <c r="F1964" s="84"/>
      <c r="G1964" s="85"/>
      <c r="H1964" s="102"/>
      <c r="I1964" s="53"/>
      <c r="J1964" s="86">
        <f t="shared" si="29"/>
        <v>0</v>
      </c>
      <c r="K1964" s="44"/>
    </row>
    <row r="1965" spans="1:11" x14ac:dyDescent="0.25">
      <c r="A1965" s="95"/>
      <c r="B1965" s="100"/>
      <c r="C1965" s="46"/>
      <c r="D1965" s="100"/>
      <c r="E1965" s="44"/>
      <c r="F1965" s="84"/>
      <c r="G1965" s="85"/>
      <c r="H1965" s="102"/>
      <c r="I1965" s="53"/>
      <c r="J1965" s="86">
        <f t="shared" si="29"/>
        <v>0</v>
      </c>
      <c r="K1965" s="44"/>
    </row>
    <row r="1966" spans="1:11" x14ac:dyDescent="0.25">
      <c r="A1966" s="79"/>
      <c r="B1966" s="101"/>
      <c r="C1966" s="46"/>
      <c r="D1966" s="47"/>
      <c r="E1966" s="44"/>
      <c r="F1966" s="84"/>
      <c r="G1966" s="85"/>
      <c r="H1966" s="102"/>
      <c r="I1966" s="53"/>
      <c r="J1966" s="86">
        <f t="shared" si="29"/>
        <v>0</v>
      </c>
      <c r="K1966" s="44"/>
    </row>
    <row r="1967" spans="1:11" x14ac:dyDescent="0.25">
      <c r="A1967" s="95"/>
      <c r="B1967" s="100"/>
      <c r="C1967" s="46"/>
      <c r="D1967" s="100"/>
      <c r="E1967" s="44"/>
      <c r="F1967" s="84"/>
      <c r="G1967" s="85"/>
      <c r="H1967" s="102"/>
      <c r="I1967" s="53"/>
      <c r="J1967" s="86">
        <f t="shared" si="29"/>
        <v>0</v>
      </c>
      <c r="K1967" s="44"/>
    </row>
    <row r="1968" spans="1:11" x14ac:dyDescent="0.25">
      <c r="A1968" s="79"/>
      <c r="B1968" s="101"/>
      <c r="C1968" s="53"/>
      <c r="D1968" s="100"/>
      <c r="E1968" s="53"/>
      <c r="F1968" s="101"/>
      <c r="G1968" s="85"/>
      <c r="H1968" s="102"/>
      <c r="I1968" s="53"/>
      <c r="J1968" s="86">
        <f t="shared" si="29"/>
        <v>0</v>
      </c>
      <c r="K1968" s="44"/>
    </row>
    <row r="1969" spans="1:11" x14ac:dyDescent="0.25">
      <c r="A1969" s="95"/>
      <c r="B1969" s="100"/>
      <c r="C1969" s="147"/>
      <c r="D1969" s="100"/>
      <c r="E1969" s="44"/>
      <c r="F1969" s="84"/>
      <c r="G1969" s="85"/>
      <c r="H1969" s="102"/>
      <c r="I1969" s="44"/>
      <c r="J1969" s="86">
        <f t="shared" si="29"/>
        <v>0</v>
      </c>
      <c r="K1969" s="44"/>
    </row>
    <row r="1970" spans="1:11" x14ac:dyDescent="0.25">
      <c r="A1970" s="92"/>
      <c r="C1970" s="92"/>
      <c r="E1970" s="92"/>
      <c r="G1970" s="92"/>
      <c r="I1970" s="92"/>
      <c r="J1970" s="86">
        <f t="shared" si="29"/>
        <v>0</v>
      </c>
      <c r="K1970" s="92"/>
    </row>
    <row r="1971" spans="1:11" x14ac:dyDescent="0.25">
      <c r="A1971" s="79"/>
      <c r="B1971" s="199"/>
      <c r="C1971" s="87"/>
      <c r="D1971" s="200"/>
      <c r="E1971" s="83"/>
      <c r="F1971" s="201"/>
      <c r="G1971" s="197"/>
      <c r="H1971" s="199"/>
      <c r="I1971" s="197"/>
      <c r="J1971" s="86">
        <f t="shared" si="29"/>
        <v>0</v>
      </c>
      <c r="K1971" s="83"/>
    </row>
    <row r="1972" spans="1:11" x14ac:dyDescent="0.25">
      <c r="A1972" s="105"/>
      <c r="B1972" s="10"/>
      <c r="C1972" s="236"/>
      <c r="D1972" s="13"/>
      <c r="E1972" s="67"/>
      <c r="F1972" s="68"/>
      <c r="G1972" s="1960" t="s">
        <v>20</v>
      </c>
      <c r="H1972" s="1953"/>
      <c r="I1972" s="1961"/>
      <c r="J1972" s="106">
        <f>SUM(J1948:J1971)</f>
        <v>0</v>
      </c>
      <c r="K1972" s="23"/>
    </row>
    <row r="1973" spans="1:11" ht="15.75" x14ac:dyDescent="0.25">
      <c r="A1973" s="1923" t="s">
        <v>0</v>
      </c>
      <c r="B1973" s="1923"/>
      <c r="C1973" s="1923"/>
      <c r="D1973" s="1923"/>
      <c r="E1973" s="1923"/>
      <c r="F1973" s="1923"/>
      <c r="G1973" s="1923"/>
      <c r="H1973" s="1923"/>
      <c r="I1973" s="1923"/>
      <c r="J1973" s="1923"/>
      <c r="K1973" s="1923"/>
    </row>
    <row r="1974" spans="1:11" ht="15.75" x14ac:dyDescent="0.25">
      <c r="A1974" s="1"/>
      <c r="B1974" s="2"/>
      <c r="C1974" s="1924" t="s">
        <v>22</v>
      </c>
      <c r="D1974" s="1924"/>
      <c r="E1974" s="1924"/>
      <c r="F1974" s="1924"/>
      <c r="G1974" s="1924"/>
      <c r="H1974" s="1924"/>
      <c r="I1974" s="1924"/>
      <c r="J1974" s="3"/>
      <c r="K1974" s="2" t="s">
        <v>1</v>
      </c>
    </row>
    <row r="1975" spans="1:11" x14ac:dyDescent="0.25">
      <c r="A1975" s="1925"/>
      <c r="B1975" s="1925"/>
      <c r="C1975" s="1925"/>
      <c r="D1975" s="1925"/>
      <c r="E1975" s="1925"/>
      <c r="F1975" s="1925"/>
      <c r="G1975" s="1925"/>
      <c r="H1975" s="1925"/>
      <c r="I1975" s="1925"/>
      <c r="J1975" s="1925"/>
      <c r="K1975" s="1925"/>
    </row>
    <row r="1976" spans="1:11" ht="15.75" x14ac:dyDescent="0.25">
      <c r="A1976" s="1924" t="s">
        <v>196</v>
      </c>
      <c r="B1976" s="1924"/>
      <c r="C1976" s="1924"/>
      <c r="D1976" s="1924"/>
      <c r="E1976" s="1924"/>
      <c r="F1976" s="1924"/>
      <c r="G1976" s="1924"/>
      <c r="H1976" s="1924"/>
      <c r="I1976" s="1924"/>
      <c r="J1976" s="1924"/>
      <c r="K1976" s="1924"/>
    </row>
    <row r="1977" spans="1:11" x14ac:dyDescent="0.25">
      <c r="A1977" s="4"/>
      <c r="B1977" s="770"/>
      <c r="C1977" s="770"/>
      <c r="D1977" s="6"/>
      <c r="E1977" s="6"/>
      <c r="F1977" s="6"/>
      <c r="G1977" s="7"/>
      <c r="H1977" s="7"/>
      <c r="I1977" s="6"/>
      <c r="J1977" s="6"/>
      <c r="K1977" s="8"/>
    </row>
    <row r="1978" spans="1:11" x14ac:dyDescent="0.25">
      <c r="A1978" s="1926" t="s">
        <v>2</v>
      </c>
      <c r="B1978" s="1926"/>
      <c r="C1978" s="1926"/>
      <c r="D1978" s="1926"/>
      <c r="E1978" s="1926"/>
      <c r="F1978" s="1926"/>
      <c r="G1978" s="1926"/>
      <c r="H1978" s="1926"/>
      <c r="I1978" s="1926"/>
      <c r="J1978" s="1926"/>
      <c r="K1978" s="1926"/>
    </row>
    <row r="1979" spans="1:11" x14ac:dyDescent="0.25">
      <c r="A1979" s="9"/>
      <c r="B1979" s="10"/>
      <c r="C1979" s="11"/>
      <c r="D1979" s="12"/>
      <c r="E1979" s="12"/>
      <c r="F1979" s="13"/>
      <c r="G1979" s="14"/>
      <c r="H1979" s="14"/>
      <c r="I1979" s="12"/>
      <c r="J1979" s="12"/>
      <c r="K1979" s="11"/>
    </row>
    <row r="1980" spans="1:11" x14ac:dyDescent="0.25">
      <c r="A1980" s="15" t="s">
        <v>3</v>
      </c>
      <c r="B1980" s="16" t="s">
        <v>4</v>
      </c>
      <c r="C1980" s="17" t="s">
        <v>5</v>
      </c>
      <c r="D1980" s="16" t="s">
        <v>6</v>
      </c>
      <c r="E1980" s="16" t="s">
        <v>7</v>
      </c>
      <c r="F1980" s="16" t="s">
        <v>8</v>
      </c>
      <c r="G1980" s="18" t="s">
        <v>9</v>
      </c>
      <c r="H1980" s="18" t="s">
        <v>10</v>
      </c>
      <c r="I1980" s="19" t="s">
        <v>11</v>
      </c>
      <c r="J1980" s="20" t="s">
        <v>12</v>
      </c>
      <c r="K1980" s="17" t="s">
        <v>13</v>
      </c>
    </row>
    <row r="1981" spans="1:11" x14ac:dyDescent="0.25">
      <c r="A1981" s="139"/>
      <c r="B1981" s="22"/>
      <c r="C1981" s="44"/>
      <c r="D1981" s="24" t="s">
        <v>14</v>
      </c>
      <c r="E1981" s="140" t="s">
        <v>15</v>
      </c>
      <c r="F1981" s="24" t="s">
        <v>16</v>
      </c>
      <c r="G1981" s="25" t="s">
        <v>17</v>
      </c>
      <c r="H1981" s="26" t="s">
        <v>18</v>
      </c>
      <c r="I1981" s="17" t="s">
        <v>19</v>
      </c>
      <c r="J1981" s="24" t="s">
        <v>16</v>
      </c>
      <c r="K1981" s="44"/>
    </row>
    <row r="1982" spans="1:11" x14ac:dyDescent="0.25">
      <c r="A1982" s="775"/>
      <c r="B1982" s="632"/>
      <c r="C1982" s="631"/>
      <c r="D1982" s="632"/>
      <c r="E1982" s="631"/>
      <c r="F1982" s="32"/>
      <c r="G1982" s="1949" t="s">
        <v>353</v>
      </c>
      <c r="H1982" s="1950"/>
      <c r="I1982" s="1951"/>
      <c r="J1982" s="774"/>
      <c r="K1982" s="634"/>
    </row>
    <row r="1983" spans="1:11" x14ac:dyDescent="0.25">
      <c r="A1983" s="79"/>
      <c r="B1983" s="100"/>
      <c r="C1983" s="39"/>
      <c r="D1983" s="45"/>
      <c r="E1983" s="144"/>
      <c r="F1983" s="98"/>
      <c r="G1983" s="99"/>
      <c r="H1983" s="150"/>
      <c r="I1983" s="144"/>
      <c r="J1983" s="86">
        <f t="shared" ref="J1983:J2005" si="30">H1983*F1983</f>
        <v>0</v>
      </c>
      <c r="K1983" s="44"/>
    </row>
    <row r="1984" spans="1:11" x14ac:dyDescent="0.25">
      <c r="A1984" s="92"/>
      <c r="C1984" s="92"/>
      <c r="E1984" s="92"/>
      <c r="G1984" s="92"/>
      <c r="I1984" s="92"/>
      <c r="J1984" s="86">
        <f t="shared" si="30"/>
        <v>0</v>
      </c>
      <c r="K1984" s="92"/>
    </row>
    <row r="1985" spans="1:11" x14ac:dyDescent="0.25">
      <c r="A1985" s="79"/>
      <c r="B1985" s="100"/>
      <c r="C1985" s="39"/>
      <c r="D1985" s="45"/>
      <c r="E1985" s="144"/>
      <c r="F1985" s="98"/>
      <c r="G1985" s="99"/>
      <c r="H1985" s="150"/>
      <c r="I1985" s="144"/>
      <c r="J1985" s="86">
        <f t="shared" si="30"/>
        <v>0</v>
      </c>
      <c r="K1985" s="44"/>
    </row>
    <row r="1986" spans="1:11" x14ac:dyDescent="0.25">
      <c r="A1986" s="92"/>
      <c r="C1986" s="92"/>
      <c r="E1986" s="92"/>
      <c r="G1986" s="92"/>
      <c r="I1986" s="92"/>
      <c r="J1986" s="86">
        <f t="shared" si="30"/>
        <v>0</v>
      </c>
      <c r="K1986" s="92"/>
    </row>
    <row r="1987" spans="1:11" x14ac:dyDescent="0.25">
      <c r="A1987" s="79"/>
      <c r="B1987" s="100"/>
      <c r="C1987" s="39"/>
      <c r="D1987" s="45"/>
      <c r="E1987" s="144"/>
      <c r="F1987" s="98"/>
      <c r="G1987" s="99"/>
      <c r="H1987" s="150"/>
      <c r="I1987" s="144"/>
      <c r="J1987" s="86">
        <f t="shared" si="30"/>
        <v>0</v>
      </c>
      <c r="K1987" s="44"/>
    </row>
    <row r="1988" spans="1:11" x14ac:dyDescent="0.25">
      <c r="A1988" s="776"/>
      <c r="B1988" s="199"/>
      <c r="C1988" s="769"/>
      <c r="D1988" s="635"/>
      <c r="E1988" s="83"/>
      <c r="F1988" s="201"/>
      <c r="G1988" s="83"/>
      <c r="H1988" s="199"/>
      <c r="I1988" s="769"/>
      <c r="J1988" s="86">
        <f t="shared" si="30"/>
        <v>0</v>
      </c>
      <c r="K1988" s="83"/>
    </row>
    <row r="1989" spans="1:11" x14ac:dyDescent="0.25">
      <c r="A1989" s="79"/>
      <c r="B1989" s="199"/>
      <c r="C1989" s="769"/>
      <c r="D1989" s="635"/>
      <c r="E1989" s="83"/>
      <c r="F1989" s="201"/>
      <c r="G1989" s="83"/>
      <c r="H1989" s="199"/>
      <c r="I1989" s="769"/>
      <c r="J1989" s="86">
        <f t="shared" si="30"/>
        <v>0</v>
      </c>
      <c r="K1989" s="83"/>
    </row>
    <row r="1990" spans="1:11" x14ac:dyDescent="0.25">
      <c r="A1990" s="776"/>
      <c r="B1990" s="199"/>
      <c r="C1990" s="769"/>
      <c r="D1990" s="635"/>
      <c r="E1990" s="83"/>
      <c r="F1990" s="201"/>
      <c r="G1990" s="83"/>
      <c r="H1990" s="199"/>
      <c r="I1990" s="769"/>
      <c r="J1990" s="86">
        <f t="shared" si="30"/>
        <v>0</v>
      </c>
      <c r="K1990" s="769"/>
    </row>
    <row r="1991" spans="1:11" x14ac:dyDescent="0.25">
      <c r="A1991" s="95"/>
      <c r="B1991" s="100"/>
      <c r="C1991" s="39"/>
      <c r="D1991" s="100"/>
      <c r="E1991" s="144"/>
      <c r="F1991" s="98"/>
      <c r="G1991" s="99"/>
      <c r="H1991" s="150"/>
      <c r="I1991" s="144"/>
      <c r="J1991" s="86">
        <f t="shared" si="30"/>
        <v>0</v>
      </c>
      <c r="K1991" s="44"/>
    </row>
    <row r="1992" spans="1:11" x14ac:dyDescent="0.25">
      <c r="A1992" s="95"/>
      <c r="B1992" s="45"/>
      <c r="C1992" s="39"/>
      <c r="D1992" s="45"/>
      <c r="E1992" s="144"/>
      <c r="F1992" s="98"/>
      <c r="G1992" s="99"/>
      <c r="H1992" s="150"/>
      <c r="I1992" s="144"/>
      <c r="J1992" s="86">
        <f t="shared" si="30"/>
        <v>0</v>
      </c>
      <c r="K1992" s="44"/>
    </row>
    <row r="1993" spans="1:11" x14ac:dyDescent="0.25">
      <c r="A1993" s="95"/>
      <c r="B1993" s="100"/>
      <c r="C1993" s="39"/>
      <c r="D1993" s="45"/>
      <c r="E1993" s="144"/>
      <c r="F1993" s="98"/>
      <c r="G1993" s="99"/>
      <c r="H1993" s="150"/>
      <c r="I1993" s="144"/>
      <c r="J1993" s="86">
        <f t="shared" si="30"/>
        <v>0</v>
      </c>
      <c r="K1993" s="44"/>
    </row>
    <row r="1994" spans="1:11" x14ac:dyDescent="0.25">
      <c r="A1994" s="95"/>
      <c r="B1994" s="45"/>
      <c r="C1994" s="39"/>
      <c r="D1994" s="45"/>
      <c r="E1994" s="144"/>
      <c r="F1994" s="98"/>
      <c r="G1994" s="99"/>
      <c r="H1994" s="150"/>
      <c r="I1994" s="144"/>
      <c r="J1994" s="86">
        <f t="shared" si="30"/>
        <v>0</v>
      </c>
      <c r="K1994" s="44"/>
    </row>
    <row r="1995" spans="1:11" x14ac:dyDescent="0.25">
      <c r="A1995" s="95"/>
      <c r="B1995" s="100"/>
      <c r="C1995" s="39"/>
      <c r="D1995" s="45"/>
      <c r="E1995" s="144"/>
      <c r="F1995" s="98"/>
      <c r="G1995" s="99"/>
      <c r="H1995" s="150"/>
      <c r="I1995" s="144"/>
      <c r="J1995" s="86">
        <f t="shared" si="30"/>
        <v>0</v>
      </c>
      <c r="K1995" s="44"/>
    </row>
    <row r="1996" spans="1:11" x14ac:dyDescent="0.25">
      <c r="A1996" s="95"/>
      <c r="B1996" s="45"/>
      <c r="C1996" s="46"/>
      <c r="D1996" s="47"/>
      <c r="E1996" s="44"/>
      <c r="F1996" s="118"/>
      <c r="G1996" s="85"/>
      <c r="H1996" s="102"/>
      <c r="I1996" s="44"/>
      <c r="J1996" s="86">
        <f t="shared" si="30"/>
        <v>0</v>
      </c>
      <c r="K1996" s="44"/>
    </row>
    <row r="1997" spans="1:11" x14ac:dyDescent="0.25">
      <c r="A1997" s="95"/>
      <c r="B1997" s="100"/>
      <c r="C1997" s="39"/>
      <c r="D1997" s="100"/>
      <c r="E1997" s="44"/>
      <c r="F1997" s="84"/>
      <c r="G1997" s="85"/>
      <c r="H1997" s="102"/>
      <c r="I1997" s="53"/>
      <c r="J1997" s="86">
        <f t="shared" si="30"/>
        <v>0</v>
      </c>
      <c r="K1997" s="44"/>
    </row>
    <row r="1998" spans="1:11" x14ac:dyDescent="0.25">
      <c r="A1998" s="79"/>
      <c r="B1998" s="101"/>
      <c r="C1998" s="46"/>
      <c r="D1998" s="100"/>
      <c r="E1998" s="44"/>
      <c r="F1998" s="84"/>
      <c r="G1998" s="85"/>
      <c r="H1998" s="102"/>
      <c r="I1998" s="53"/>
      <c r="J1998" s="86">
        <f t="shared" si="30"/>
        <v>0</v>
      </c>
      <c r="K1998" s="44"/>
    </row>
    <row r="1999" spans="1:11" x14ac:dyDescent="0.25">
      <c r="A1999" s="95"/>
      <c r="B1999" s="100"/>
      <c r="C1999" s="46"/>
      <c r="D1999" s="100"/>
      <c r="E1999" s="44"/>
      <c r="F1999" s="84"/>
      <c r="G1999" s="85"/>
      <c r="H1999" s="102"/>
      <c r="I1999" s="53"/>
      <c r="J1999" s="86">
        <f t="shared" si="30"/>
        <v>0</v>
      </c>
      <c r="K1999" s="44"/>
    </row>
    <row r="2000" spans="1:11" x14ac:dyDescent="0.25">
      <c r="A2000" s="79"/>
      <c r="B2000" s="101"/>
      <c r="C2000" s="46"/>
      <c r="D2000" s="47"/>
      <c r="E2000" s="44"/>
      <c r="F2000" s="84"/>
      <c r="G2000" s="85"/>
      <c r="H2000" s="102"/>
      <c r="I2000" s="53"/>
      <c r="J2000" s="86">
        <f t="shared" si="30"/>
        <v>0</v>
      </c>
      <c r="K2000" s="44"/>
    </row>
    <row r="2001" spans="1:11" x14ac:dyDescent="0.25">
      <c r="A2001" s="95"/>
      <c r="B2001" s="100"/>
      <c r="C2001" s="46"/>
      <c r="D2001" s="100"/>
      <c r="E2001" s="44"/>
      <c r="F2001" s="84"/>
      <c r="G2001" s="85"/>
      <c r="H2001" s="102"/>
      <c r="I2001" s="53"/>
      <c r="J2001" s="86">
        <f t="shared" si="30"/>
        <v>0</v>
      </c>
      <c r="K2001" s="44"/>
    </row>
    <row r="2002" spans="1:11" x14ac:dyDescent="0.25">
      <c r="A2002" s="79"/>
      <c r="B2002" s="101"/>
      <c r="C2002" s="53"/>
      <c r="D2002" s="100"/>
      <c r="E2002" s="53"/>
      <c r="F2002" s="101"/>
      <c r="G2002" s="85"/>
      <c r="H2002" s="102"/>
      <c r="I2002" s="53"/>
      <c r="J2002" s="86">
        <f t="shared" si="30"/>
        <v>0</v>
      </c>
      <c r="K2002" s="44"/>
    </row>
    <row r="2003" spans="1:11" x14ac:dyDescent="0.25">
      <c r="A2003" s="95"/>
      <c r="B2003" s="100"/>
      <c r="C2003" s="147"/>
      <c r="D2003" s="100"/>
      <c r="E2003" s="44"/>
      <c r="F2003" s="84"/>
      <c r="G2003" s="85"/>
      <c r="H2003" s="102"/>
      <c r="I2003" s="44"/>
      <c r="J2003" s="86">
        <f t="shared" si="30"/>
        <v>0</v>
      </c>
      <c r="K2003" s="44"/>
    </row>
    <row r="2004" spans="1:11" x14ac:dyDescent="0.25">
      <c r="A2004" s="92"/>
      <c r="C2004" s="92"/>
      <c r="E2004" s="92"/>
      <c r="G2004" s="92"/>
      <c r="I2004" s="92"/>
      <c r="J2004" s="86">
        <f t="shared" si="30"/>
        <v>0</v>
      </c>
      <c r="K2004" s="92"/>
    </row>
    <row r="2005" spans="1:11" x14ac:dyDescent="0.25">
      <c r="A2005" s="79"/>
      <c r="B2005" s="199"/>
      <c r="C2005" s="87"/>
      <c r="D2005" s="200"/>
      <c r="E2005" s="83"/>
      <c r="F2005" s="201"/>
      <c r="G2005" s="197"/>
      <c r="H2005" s="199"/>
      <c r="I2005" s="197"/>
      <c r="J2005" s="86">
        <f t="shared" si="30"/>
        <v>0</v>
      </c>
      <c r="K2005" s="83"/>
    </row>
    <row r="2006" spans="1:11" x14ac:dyDescent="0.25">
      <c r="A2006" s="105"/>
      <c r="B2006" s="10"/>
      <c r="C2006" s="236"/>
      <c r="D2006" s="13"/>
      <c r="E2006" s="67"/>
      <c r="F2006" s="68"/>
      <c r="G2006" s="1960" t="s">
        <v>20</v>
      </c>
      <c r="H2006" s="1953"/>
      <c r="I2006" s="1961"/>
      <c r="J2006" s="106">
        <f>SUM(J1982:J2005)</f>
        <v>0</v>
      </c>
      <c r="K2006" s="23"/>
    </row>
    <row r="2007" spans="1:11" ht="15.75" x14ac:dyDescent="0.25">
      <c r="A2007" s="1923" t="s">
        <v>0</v>
      </c>
      <c r="B2007" s="1923"/>
      <c r="C2007" s="1923"/>
      <c r="D2007" s="1923"/>
      <c r="E2007" s="1923"/>
      <c r="F2007" s="1923"/>
      <c r="G2007" s="1923"/>
      <c r="H2007" s="1923"/>
      <c r="I2007" s="1923"/>
      <c r="J2007" s="1923"/>
      <c r="K2007" s="1923"/>
    </row>
    <row r="2008" spans="1:11" ht="15.75" x14ac:dyDescent="0.25">
      <c r="A2008" s="1"/>
      <c r="B2008" s="2"/>
      <c r="C2008" s="1924" t="s">
        <v>22</v>
      </c>
      <c r="D2008" s="1924"/>
      <c r="E2008" s="1924"/>
      <c r="F2008" s="1924"/>
      <c r="G2008" s="1924"/>
      <c r="H2008" s="1924"/>
      <c r="I2008" s="1924"/>
      <c r="J2008" s="3"/>
      <c r="K2008" s="2" t="s">
        <v>1</v>
      </c>
    </row>
    <row r="2009" spans="1:11" x14ac:dyDescent="0.25">
      <c r="A2009" s="1925"/>
      <c r="B2009" s="1925"/>
      <c r="C2009" s="1925"/>
      <c r="D2009" s="1925"/>
      <c r="E2009" s="1925"/>
      <c r="F2009" s="1925"/>
      <c r="G2009" s="1925"/>
      <c r="H2009" s="1925"/>
      <c r="I2009" s="1925"/>
      <c r="J2009" s="1925"/>
      <c r="K2009" s="1925"/>
    </row>
    <row r="2010" spans="1:11" ht="15.75" x14ac:dyDescent="0.25">
      <c r="A2010" s="1924" t="s">
        <v>196</v>
      </c>
      <c r="B2010" s="1924"/>
      <c r="C2010" s="1924"/>
      <c r="D2010" s="1924"/>
      <c r="E2010" s="1924"/>
      <c r="F2010" s="1924"/>
      <c r="G2010" s="1924"/>
      <c r="H2010" s="1924"/>
      <c r="I2010" s="1924"/>
      <c r="J2010" s="1924"/>
      <c r="K2010" s="1924"/>
    </row>
    <row r="2011" spans="1:11" x14ac:dyDescent="0.25">
      <c r="A2011" s="4"/>
      <c r="B2011" s="770"/>
      <c r="C2011" s="770"/>
      <c r="D2011" s="6"/>
      <c r="E2011" s="6"/>
      <c r="F2011" s="6"/>
      <c r="G2011" s="7"/>
      <c r="H2011" s="7"/>
      <c r="I2011" s="6"/>
      <c r="J2011" s="6"/>
      <c r="K2011" s="8"/>
    </row>
    <row r="2012" spans="1:11" x14ac:dyDescent="0.25">
      <c r="A2012" s="1926" t="s">
        <v>2</v>
      </c>
      <c r="B2012" s="1926"/>
      <c r="C2012" s="1926"/>
      <c r="D2012" s="1926"/>
      <c r="E2012" s="1926"/>
      <c r="F2012" s="1926"/>
      <c r="G2012" s="1926"/>
      <c r="H2012" s="1926"/>
      <c r="I2012" s="1926"/>
      <c r="J2012" s="1926"/>
      <c r="K2012" s="1926"/>
    </row>
    <row r="2013" spans="1:11" x14ac:dyDescent="0.25">
      <c r="A2013" s="9"/>
      <c r="B2013" s="10"/>
      <c r="C2013" s="11"/>
      <c r="D2013" s="12"/>
      <c r="E2013" s="12"/>
      <c r="F2013" s="13"/>
      <c r="G2013" s="14"/>
      <c r="H2013" s="14"/>
      <c r="I2013" s="12"/>
      <c r="J2013" s="12"/>
      <c r="K2013" s="11"/>
    </row>
    <row r="2014" spans="1:11" x14ac:dyDescent="0.25">
      <c r="A2014" s="15" t="s">
        <v>3</v>
      </c>
      <c r="B2014" s="16" t="s">
        <v>4</v>
      </c>
      <c r="C2014" s="17" t="s">
        <v>5</v>
      </c>
      <c r="D2014" s="16" t="s">
        <v>6</v>
      </c>
      <c r="E2014" s="16" t="s">
        <v>7</v>
      </c>
      <c r="F2014" s="16" t="s">
        <v>8</v>
      </c>
      <c r="G2014" s="18" t="s">
        <v>9</v>
      </c>
      <c r="H2014" s="18" t="s">
        <v>10</v>
      </c>
      <c r="I2014" s="19" t="s">
        <v>11</v>
      </c>
      <c r="J2014" s="20" t="s">
        <v>12</v>
      </c>
      <c r="K2014" s="17" t="s">
        <v>13</v>
      </c>
    </row>
    <row r="2015" spans="1:11" x14ac:dyDescent="0.25">
      <c r="A2015" s="139"/>
      <c r="B2015" s="22"/>
      <c r="C2015" s="44"/>
      <c r="D2015" s="24" t="s">
        <v>14</v>
      </c>
      <c r="E2015" s="140" t="s">
        <v>15</v>
      </c>
      <c r="F2015" s="24" t="s">
        <v>16</v>
      </c>
      <c r="G2015" s="25" t="s">
        <v>17</v>
      </c>
      <c r="H2015" s="26" t="s">
        <v>18</v>
      </c>
      <c r="I2015" s="17" t="s">
        <v>19</v>
      </c>
      <c r="J2015" s="24" t="s">
        <v>16</v>
      </c>
      <c r="K2015" s="44"/>
    </row>
    <row r="2016" spans="1:11" x14ac:dyDescent="0.25">
      <c r="A2016" s="775"/>
      <c r="B2016" s="632"/>
      <c r="C2016" s="631"/>
      <c r="D2016" s="632"/>
      <c r="E2016" s="631"/>
      <c r="F2016" s="32"/>
      <c r="G2016" s="1949" t="s">
        <v>353</v>
      </c>
      <c r="H2016" s="1950"/>
      <c r="I2016" s="1951"/>
      <c r="J2016" s="774"/>
      <c r="K2016" s="634"/>
    </row>
    <row r="2017" spans="1:11" x14ac:dyDescent="0.25">
      <c r="A2017" s="79"/>
      <c r="B2017" s="100"/>
      <c r="C2017" s="39"/>
      <c r="D2017" s="45"/>
      <c r="E2017" s="144"/>
      <c r="F2017" s="98"/>
      <c r="G2017" s="99"/>
      <c r="H2017" s="150"/>
      <c r="I2017" s="144"/>
      <c r="J2017" s="86">
        <f t="shared" ref="J2017:J2039" si="31">H2017*F2017</f>
        <v>0</v>
      </c>
      <c r="K2017" s="44"/>
    </row>
    <row r="2018" spans="1:11" x14ac:dyDescent="0.25">
      <c r="A2018" s="92"/>
      <c r="C2018" s="92"/>
      <c r="E2018" s="92"/>
      <c r="G2018" s="92"/>
      <c r="I2018" s="92"/>
      <c r="J2018" s="86">
        <f t="shared" si="31"/>
        <v>0</v>
      </c>
      <c r="K2018" s="92"/>
    </row>
    <row r="2019" spans="1:11" x14ac:dyDescent="0.25">
      <c r="A2019" s="79"/>
      <c r="B2019" s="100"/>
      <c r="C2019" s="39"/>
      <c r="D2019" s="45"/>
      <c r="E2019" s="144"/>
      <c r="F2019" s="98"/>
      <c r="G2019" s="99"/>
      <c r="H2019" s="150"/>
      <c r="I2019" s="144"/>
      <c r="J2019" s="86">
        <f t="shared" si="31"/>
        <v>0</v>
      </c>
      <c r="K2019" s="44"/>
    </row>
    <row r="2020" spans="1:11" x14ac:dyDescent="0.25">
      <c r="A2020" s="92"/>
      <c r="C2020" s="92"/>
      <c r="E2020" s="92"/>
      <c r="G2020" s="92"/>
      <c r="I2020" s="92"/>
      <c r="J2020" s="86">
        <f t="shared" si="31"/>
        <v>0</v>
      </c>
      <c r="K2020" s="92"/>
    </row>
    <row r="2021" spans="1:11" x14ac:dyDescent="0.25">
      <c r="A2021" s="79"/>
      <c r="B2021" s="100"/>
      <c r="C2021" s="39"/>
      <c r="D2021" s="45"/>
      <c r="E2021" s="144"/>
      <c r="F2021" s="98"/>
      <c r="G2021" s="99"/>
      <c r="H2021" s="150"/>
      <c r="I2021" s="144"/>
      <c r="J2021" s="86">
        <f t="shared" si="31"/>
        <v>0</v>
      </c>
      <c r="K2021" s="44"/>
    </row>
    <row r="2022" spans="1:11" x14ac:dyDescent="0.25">
      <c r="A2022" s="776"/>
      <c r="B2022" s="199"/>
      <c r="C2022" s="769"/>
      <c r="D2022" s="635"/>
      <c r="E2022" s="83"/>
      <c r="F2022" s="201"/>
      <c r="G2022" s="83"/>
      <c r="H2022" s="199"/>
      <c r="I2022" s="769"/>
      <c r="J2022" s="86">
        <f t="shared" si="31"/>
        <v>0</v>
      </c>
      <c r="K2022" s="83"/>
    </row>
    <row r="2023" spans="1:11" x14ac:dyDescent="0.25">
      <c r="A2023" s="79"/>
      <c r="B2023" s="199"/>
      <c r="C2023" s="769"/>
      <c r="D2023" s="635"/>
      <c r="E2023" s="83"/>
      <c r="F2023" s="201"/>
      <c r="G2023" s="83"/>
      <c r="H2023" s="199"/>
      <c r="I2023" s="769"/>
      <c r="J2023" s="86">
        <f t="shared" si="31"/>
        <v>0</v>
      </c>
      <c r="K2023" s="83"/>
    </row>
    <row r="2024" spans="1:11" x14ac:dyDescent="0.25">
      <c r="A2024" s="776"/>
      <c r="B2024" s="199"/>
      <c r="C2024" s="769"/>
      <c r="D2024" s="635"/>
      <c r="E2024" s="83"/>
      <c r="F2024" s="201"/>
      <c r="G2024" s="83"/>
      <c r="H2024" s="199"/>
      <c r="I2024" s="769"/>
      <c r="J2024" s="86">
        <f t="shared" si="31"/>
        <v>0</v>
      </c>
      <c r="K2024" s="769"/>
    </row>
    <row r="2025" spans="1:11" x14ac:dyDescent="0.25">
      <c r="A2025" s="95"/>
      <c r="B2025" s="100"/>
      <c r="C2025" s="39"/>
      <c r="D2025" s="100"/>
      <c r="E2025" s="144"/>
      <c r="F2025" s="98"/>
      <c r="G2025" s="99"/>
      <c r="H2025" s="150"/>
      <c r="I2025" s="144"/>
      <c r="J2025" s="86">
        <f t="shared" si="31"/>
        <v>0</v>
      </c>
      <c r="K2025" s="44"/>
    </row>
    <row r="2026" spans="1:11" x14ac:dyDescent="0.25">
      <c r="A2026" s="95"/>
      <c r="B2026" s="45"/>
      <c r="C2026" s="39"/>
      <c r="D2026" s="45"/>
      <c r="E2026" s="144"/>
      <c r="F2026" s="98"/>
      <c r="G2026" s="99"/>
      <c r="H2026" s="150"/>
      <c r="I2026" s="144"/>
      <c r="J2026" s="86">
        <f t="shared" si="31"/>
        <v>0</v>
      </c>
      <c r="K2026" s="44"/>
    </row>
    <row r="2027" spans="1:11" x14ac:dyDescent="0.25">
      <c r="A2027" s="95"/>
      <c r="B2027" s="100"/>
      <c r="C2027" s="39"/>
      <c r="D2027" s="45"/>
      <c r="E2027" s="144"/>
      <c r="F2027" s="98"/>
      <c r="G2027" s="99"/>
      <c r="H2027" s="150"/>
      <c r="I2027" s="144"/>
      <c r="J2027" s="86">
        <f t="shared" si="31"/>
        <v>0</v>
      </c>
      <c r="K2027" s="44"/>
    </row>
    <row r="2028" spans="1:11" x14ac:dyDescent="0.25">
      <c r="A2028" s="95"/>
      <c r="B2028" s="45"/>
      <c r="C2028" s="39"/>
      <c r="D2028" s="45"/>
      <c r="E2028" s="144"/>
      <c r="F2028" s="98"/>
      <c r="G2028" s="99"/>
      <c r="H2028" s="150"/>
      <c r="I2028" s="144"/>
      <c r="J2028" s="86">
        <f t="shared" si="31"/>
        <v>0</v>
      </c>
      <c r="K2028" s="44"/>
    </row>
    <row r="2029" spans="1:11" x14ac:dyDescent="0.25">
      <c r="A2029" s="95"/>
      <c r="B2029" s="100"/>
      <c r="C2029" s="39"/>
      <c r="D2029" s="45"/>
      <c r="E2029" s="144"/>
      <c r="F2029" s="98"/>
      <c r="G2029" s="99"/>
      <c r="H2029" s="150"/>
      <c r="I2029" s="144"/>
      <c r="J2029" s="86">
        <f t="shared" si="31"/>
        <v>0</v>
      </c>
      <c r="K2029" s="44"/>
    </row>
    <row r="2030" spans="1:11" x14ac:dyDescent="0.25">
      <c r="A2030" s="95"/>
      <c r="B2030" s="45"/>
      <c r="C2030" s="46"/>
      <c r="D2030" s="47"/>
      <c r="E2030" s="44"/>
      <c r="F2030" s="118"/>
      <c r="G2030" s="85"/>
      <c r="H2030" s="102"/>
      <c r="I2030" s="44"/>
      <c r="J2030" s="86">
        <f t="shared" si="31"/>
        <v>0</v>
      </c>
      <c r="K2030" s="44"/>
    </row>
    <row r="2031" spans="1:11" x14ac:dyDescent="0.25">
      <c r="A2031" s="95"/>
      <c r="B2031" s="100"/>
      <c r="C2031" s="39"/>
      <c r="D2031" s="100"/>
      <c r="E2031" s="44"/>
      <c r="F2031" s="84"/>
      <c r="G2031" s="85"/>
      <c r="H2031" s="102"/>
      <c r="I2031" s="53"/>
      <c r="J2031" s="86">
        <f t="shared" si="31"/>
        <v>0</v>
      </c>
      <c r="K2031" s="44"/>
    </row>
    <row r="2032" spans="1:11" x14ac:dyDescent="0.25">
      <c r="A2032" s="79"/>
      <c r="B2032" s="101"/>
      <c r="C2032" s="46"/>
      <c r="D2032" s="100"/>
      <c r="E2032" s="44"/>
      <c r="F2032" s="84"/>
      <c r="G2032" s="85"/>
      <c r="H2032" s="102"/>
      <c r="I2032" s="53"/>
      <c r="J2032" s="86">
        <f t="shared" si="31"/>
        <v>0</v>
      </c>
      <c r="K2032" s="44"/>
    </row>
    <row r="2033" spans="1:11" x14ac:dyDescent="0.25">
      <c r="A2033" s="95"/>
      <c r="B2033" s="100"/>
      <c r="C2033" s="46"/>
      <c r="D2033" s="100"/>
      <c r="E2033" s="44"/>
      <c r="F2033" s="84"/>
      <c r="G2033" s="85"/>
      <c r="H2033" s="102"/>
      <c r="I2033" s="53"/>
      <c r="J2033" s="86">
        <f t="shared" si="31"/>
        <v>0</v>
      </c>
      <c r="K2033" s="44"/>
    </row>
    <row r="2034" spans="1:11" x14ac:dyDescent="0.25">
      <c r="A2034" s="79"/>
      <c r="B2034" s="101"/>
      <c r="C2034" s="46"/>
      <c r="D2034" s="47"/>
      <c r="E2034" s="44"/>
      <c r="F2034" s="84"/>
      <c r="G2034" s="85"/>
      <c r="H2034" s="102"/>
      <c r="I2034" s="53"/>
      <c r="J2034" s="86">
        <f t="shared" si="31"/>
        <v>0</v>
      </c>
      <c r="K2034" s="44"/>
    </row>
    <row r="2035" spans="1:11" x14ac:dyDescent="0.25">
      <c r="A2035" s="95"/>
      <c r="B2035" s="100"/>
      <c r="C2035" s="46"/>
      <c r="D2035" s="100"/>
      <c r="E2035" s="44"/>
      <c r="F2035" s="84"/>
      <c r="G2035" s="85"/>
      <c r="H2035" s="102"/>
      <c r="I2035" s="53"/>
      <c r="J2035" s="86">
        <f t="shared" si="31"/>
        <v>0</v>
      </c>
      <c r="K2035" s="44"/>
    </row>
    <row r="2036" spans="1:11" x14ac:dyDescent="0.25">
      <c r="A2036" s="79"/>
      <c r="B2036" s="101"/>
      <c r="C2036" s="53"/>
      <c r="D2036" s="100"/>
      <c r="E2036" s="53"/>
      <c r="F2036" s="101"/>
      <c r="G2036" s="85"/>
      <c r="H2036" s="102"/>
      <c r="I2036" s="53"/>
      <c r="J2036" s="86">
        <f t="shared" si="31"/>
        <v>0</v>
      </c>
      <c r="K2036" s="44"/>
    </row>
    <row r="2037" spans="1:11" x14ac:dyDescent="0.25">
      <c r="A2037" s="95"/>
      <c r="B2037" s="100"/>
      <c r="C2037" s="147"/>
      <c r="D2037" s="100"/>
      <c r="E2037" s="44"/>
      <c r="F2037" s="84"/>
      <c r="G2037" s="85"/>
      <c r="H2037" s="102"/>
      <c r="I2037" s="44"/>
      <c r="J2037" s="86">
        <f t="shared" si="31"/>
        <v>0</v>
      </c>
      <c r="K2037" s="44"/>
    </row>
    <row r="2038" spans="1:11" x14ac:dyDescent="0.25">
      <c r="A2038" s="92"/>
      <c r="C2038" s="92"/>
      <c r="E2038" s="92"/>
      <c r="G2038" s="92"/>
      <c r="I2038" s="92"/>
      <c r="J2038" s="86">
        <f t="shared" si="31"/>
        <v>0</v>
      </c>
      <c r="K2038" s="92"/>
    </row>
    <row r="2039" spans="1:11" x14ac:dyDescent="0.25">
      <c r="A2039" s="79"/>
      <c r="B2039" s="199"/>
      <c r="C2039" s="87"/>
      <c r="D2039" s="200"/>
      <c r="E2039" s="83"/>
      <c r="F2039" s="201"/>
      <c r="G2039" s="197"/>
      <c r="H2039" s="199"/>
      <c r="I2039" s="197"/>
      <c r="J2039" s="86">
        <f t="shared" si="31"/>
        <v>0</v>
      </c>
      <c r="K2039" s="83"/>
    </row>
    <row r="2040" spans="1:11" x14ac:dyDescent="0.25">
      <c r="A2040" s="105"/>
      <c r="B2040" s="10"/>
      <c r="C2040" s="236"/>
      <c r="D2040" s="13"/>
      <c r="E2040" s="67"/>
      <c r="F2040" s="68"/>
      <c r="G2040" s="1960" t="s">
        <v>20</v>
      </c>
      <c r="H2040" s="1953"/>
      <c r="I2040" s="1961"/>
      <c r="J2040" s="106">
        <f>SUM(J2016:J2039)</f>
        <v>0</v>
      </c>
      <c r="K2040" s="23"/>
    </row>
    <row r="2041" spans="1:11" ht="15.75" x14ac:dyDescent="0.25">
      <c r="A2041" s="1923" t="s">
        <v>0</v>
      </c>
      <c r="B2041" s="1923"/>
      <c r="C2041" s="1923"/>
      <c r="D2041" s="1923"/>
      <c r="E2041" s="1923"/>
      <c r="F2041" s="1923"/>
      <c r="G2041" s="1923"/>
      <c r="H2041" s="1923"/>
      <c r="I2041" s="1923"/>
      <c r="J2041" s="1923"/>
      <c r="K2041" s="1923"/>
    </row>
    <row r="2042" spans="1:11" ht="15.75" x14ac:dyDescent="0.25">
      <c r="A2042" s="1"/>
      <c r="B2042" s="2"/>
      <c r="C2042" s="1924" t="s">
        <v>22</v>
      </c>
      <c r="D2042" s="1924"/>
      <c r="E2042" s="1924"/>
      <c r="F2042" s="1924"/>
      <c r="G2042" s="1924"/>
      <c r="H2042" s="1924"/>
      <c r="I2042" s="1924"/>
      <c r="J2042" s="3"/>
      <c r="K2042" s="2" t="s">
        <v>1</v>
      </c>
    </row>
    <row r="2043" spans="1:11" x14ac:dyDescent="0.25">
      <c r="A2043" s="1925"/>
      <c r="B2043" s="1925"/>
      <c r="C2043" s="1925"/>
      <c r="D2043" s="1925"/>
      <c r="E2043" s="1925"/>
      <c r="F2043" s="1925"/>
      <c r="G2043" s="1925"/>
      <c r="H2043" s="1925"/>
      <c r="I2043" s="1925"/>
      <c r="J2043" s="1925"/>
      <c r="K2043" s="1925"/>
    </row>
    <row r="2044" spans="1:11" ht="15.75" x14ac:dyDescent="0.25">
      <c r="A2044" s="1924" t="s">
        <v>196</v>
      </c>
      <c r="B2044" s="1924"/>
      <c r="C2044" s="1924"/>
      <c r="D2044" s="1924"/>
      <c r="E2044" s="1924"/>
      <c r="F2044" s="1924"/>
      <c r="G2044" s="1924"/>
      <c r="H2044" s="1924"/>
      <c r="I2044" s="1924"/>
      <c r="J2044" s="1924"/>
      <c r="K2044" s="1924"/>
    </row>
    <row r="2045" spans="1:11" x14ac:dyDescent="0.25">
      <c r="A2045" s="4"/>
      <c r="B2045" s="770"/>
      <c r="C2045" s="770"/>
      <c r="D2045" s="6"/>
      <c r="E2045" s="6"/>
      <c r="F2045" s="6"/>
      <c r="G2045" s="7"/>
      <c r="H2045" s="7"/>
      <c r="I2045" s="6"/>
      <c r="J2045" s="6"/>
      <c r="K2045" s="8"/>
    </row>
    <row r="2046" spans="1:11" x14ac:dyDescent="0.25">
      <c r="A2046" s="1926" t="s">
        <v>2</v>
      </c>
      <c r="B2046" s="1926"/>
      <c r="C2046" s="1926"/>
      <c r="D2046" s="1926"/>
      <c r="E2046" s="1926"/>
      <c r="F2046" s="1926"/>
      <c r="G2046" s="1926"/>
      <c r="H2046" s="1926"/>
      <c r="I2046" s="1926"/>
      <c r="J2046" s="1926"/>
      <c r="K2046" s="1926"/>
    </row>
    <row r="2047" spans="1:11" x14ac:dyDescent="0.25">
      <c r="A2047" s="9"/>
      <c r="B2047" s="10"/>
      <c r="C2047" s="11"/>
      <c r="D2047" s="12"/>
      <c r="E2047" s="12"/>
      <c r="F2047" s="13"/>
      <c r="G2047" s="14"/>
      <c r="H2047" s="14"/>
      <c r="I2047" s="12"/>
      <c r="J2047" s="12"/>
      <c r="K2047" s="11"/>
    </row>
    <row r="2048" spans="1:11" x14ac:dyDescent="0.25">
      <c r="A2048" s="15" t="s">
        <v>3</v>
      </c>
      <c r="B2048" s="16" t="s">
        <v>4</v>
      </c>
      <c r="C2048" s="17" t="s">
        <v>5</v>
      </c>
      <c r="D2048" s="16" t="s">
        <v>6</v>
      </c>
      <c r="E2048" s="16" t="s">
        <v>7</v>
      </c>
      <c r="F2048" s="16" t="s">
        <v>8</v>
      </c>
      <c r="G2048" s="18" t="s">
        <v>9</v>
      </c>
      <c r="H2048" s="18" t="s">
        <v>10</v>
      </c>
      <c r="I2048" s="19" t="s">
        <v>11</v>
      </c>
      <c r="J2048" s="20" t="s">
        <v>12</v>
      </c>
      <c r="K2048" s="17" t="s">
        <v>13</v>
      </c>
    </row>
    <row r="2049" spans="1:11" x14ac:dyDescent="0.25">
      <c r="A2049" s="139"/>
      <c r="B2049" s="22"/>
      <c r="C2049" s="44"/>
      <c r="D2049" s="24" t="s">
        <v>14</v>
      </c>
      <c r="E2049" s="140" t="s">
        <v>15</v>
      </c>
      <c r="F2049" s="24" t="s">
        <v>16</v>
      </c>
      <c r="G2049" s="25" t="s">
        <v>17</v>
      </c>
      <c r="H2049" s="26" t="s">
        <v>18</v>
      </c>
      <c r="I2049" s="17" t="s">
        <v>19</v>
      </c>
      <c r="J2049" s="24" t="s">
        <v>16</v>
      </c>
      <c r="K2049" s="44"/>
    </row>
    <row r="2050" spans="1:11" x14ac:dyDescent="0.25">
      <c r="A2050" s="775"/>
      <c r="B2050" s="632"/>
      <c r="C2050" s="631"/>
      <c r="D2050" s="632"/>
      <c r="E2050" s="631"/>
      <c r="F2050" s="32"/>
      <c r="G2050" s="1949" t="s">
        <v>353</v>
      </c>
      <c r="H2050" s="1950"/>
      <c r="I2050" s="1951"/>
      <c r="J2050" s="774"/>
      <c r="K2050" s="634"/>
    </row>
    <row r="2051" spans="1:11" x14ac:dyDescent="0.25">
      <c r="A2051" s="79"/>
      <c r="B2051" s="100"/>
      <c r="C2051" s="39"/>
      <c r="D2051" s="45"/>
      <c r="E2051" s="144"/>
      <c r="F2051" s="98"/>
      <c r="G2051" s="99"/>
      <c r="H2051" s="150"/>
      <c r="I2051" s="144"/>
      <c r="J2051" s="86">
        <f t="shared" ref="J2051:J2073" si="32">H2051*F2051</f>
        <v>0</v>
      </c>
      <c r="K2051" s="44"/>
    </row>
    <row r="2052" spans="1:11" x14ac:dyDescent="0.25">
      <c r="A2052" s="92"/>
      <c r="C2052" s="92"/>
      <c r="E2052" s="92"/>
      <c r="G2052" s="92"/>
      <c r="I2052" s="92"/>
      <c r="J2052" s="86">
        <f t="shared" si="32"/>
        <v>0</v>
      </c>
      <c r="K2052" s="92"/>
    </row>
    <row r="2053" spans="1:11" x14ac:dyDescent="0.25">
      <c r="A2053" s="79"/>
      <c r="B2053" s="100"/>
      <c r="C2053" s="39"/>
      <c r="D2053" s="45"/>
      <c r="E2053" s="144"/>
      <c r="F2053" s="98"/>
      <c r="G2053" s="99"/>
      <c r="H2053" s="150"/>
      <c r="I2053" s="144"/>
      <c r="J2053" s="86">
        <f t="shared" si="32"/>
        <v>0</v>
      </c>
      <c r="K2053" s="44"/>
    </row>
    <row r="2054" spans="1:11" x14ac:dyDescent="0.25">
      <c r="A2054" s="92"/>
      <c r="C2054" s="92"/>
      <c r="E2054" s="92"/>
      <c r="G2054" s="92"/>
      <c r="I2054" s="92"/>
      <c r="J2054" s="86">
        <f t="shared" si="32"/>
        <v>0</v>
      </c>
      <c r="K2054" s="92"/>
    </row>
    <row r="2055" spans="1:11" x14ac:dyDescent="0.25">
      <c r="A2055" s="79"/>
      <c r="B2055" s="100"/>
      <c r="C2055" s="39"/>
      <c r="D2055" s="45"/>
      <c r="E2055" s="144"/>
      <c r="F2055" s="98"/>
      <c r="G2055" s="99"/>
      <c r="H2055" s="150"/>
      <c r="I2055" s="144"/>
      <c r="J2055" s="86">
        <f t="shared" si="32"/>
        <v>0</v>
      </c>
      <c r="K2055" s="44"/>
    </row>
    <row r="2056" spans="1:11" x14ac:dyDescent="0.25">
      <c r="A2056" s="776"/>
      <c r="B2056" s="199"/>
      <c r="C2056" s="769"/>
      <c r="D2056" s="635"/>
      <c r="E2056" s="83"/>
      <c r="F2056" s="201"/>
      <c r="G2056" s="83"/>
      <c r="H2056" s="199"/>
      <c r="I2056" s="769"/>
      <c r="J2056" s="86">
        <f t="shared" si="32"/>
        <v>0</v>
      </c>
      <c r="K2056" s="83"/>
    </row>
    <row r="2057" spans="1:11" x14ac:dyDescent="0.25">
      <c r="A2057" s="79"/>
      <c r="B2057" s="199"/>
      <c r="C2057" s="769"/>
      <c r="D2057" s="635"/>
      <c r="E2057" s="83"/>
      <c r="F2057" s="201"/>
      <c r="G2057" s="83"/>
      <c r="H2057" s="199"/>
      <c r="I2057" s="769"/>
      <c r="J2057" s="86">
        <f t="shared" si="32"/>
        <v>0</v>
      </c>
      <c r="K2057" s="83"/>
    </row>
    <row r="2058" spans="1:11" x14ac:dyDescent="0.25">
      <c r="A2058" s="776"/>
      <c r="B2058" s="199"/>
      <c r="C2058" s="769"/>
      <c r="D2058" s="635"/>
      <c r="E2058" s="83"/>
      <c r="F2058" s="201"/>
      <c r="G2058" s="83"/>
      <c r="H2058" s="199"/>
      <c r="I2058" s="769"/>
      <c r="J2058" s="86">
        <f t="shared" si="32"/>
        <v>0</v>
      </c>
      <c r="K2058" s="769"/>
    </row>
    <row r="2059" spans="1:11" x14ac:dyDescent="0.25">
      <c r="A2059" s="95"/>
      <c r="B2059" s="100"/>
      <c r="C2059" s="39"/>
      <c r="D2059" s="100"/>
      <c r="E2059" s="144"/>
      <c r="F2059" s="98"/>
      <c r="G2059" s="99"/>
      <c r="H2059" s="150"/>
      <c r="I2059" s="144"/>
      <c r="J2059" s="86">
        <f t="shared" si="32"/>
        <v>0</v>
      </c>
      <c r="K2059" s="44"/>
    </row>
    <row r="2060" spans="1:11" x14ac:dyDescent="0.25">
      <c r="A2060" s="95"/>
      <c r="B2060" s="45"/>
      <c r="C2060" s="39"/>
      <c r="D2060" s="45"/>
      <c r="E2060" s="144"/>
      <c r="F2060" s="98"/>
      <c r="G2060" s="99"/>
      <c r="H2060" s="150"/>
      <c r="I2060" s="144"/>
      <c r="J2060" s="86">
        <f t="shared" si="32"/>
        <v>0</v>
      </c>
      <c r="K2060" s="44"/>
    </row>
    <row r="2061" spans="1:11" x14ac:dyDescent="0.25">
      <c r="A2061" s="95"/>
      <c r="B2061" s="100"/>
      <c r="C2061" s="39"/>
      <c r="D2061" s="45"/>
      <c r="E2061" s="144"/>
      <c r="F2061" s="98"/>
      <c r="G2061" s="99"/>
      <c r="H2061" s="150"/>
      <c r="I2061" s="144"/>
      <c r="J2061" s="86">
        <f t="shared" si="32"/>
        <v>0</v>
      </c>
      <c r="K2061" s="44"/>
    </row>
    <row r="2062" spans="1:11" x14ac:dyDescent="0.25">
      <c r="A2062" s="95"/>
      <c r="B2062" s="45"/>
      <c r="C2062" s="39"/>
      <c r="D2062" s="45"/>
      <c r="E2062" s="144"/>
      <c r="F2062" s="98"/>
      <c r="G2062" s="99"/>
      <c r="H2062" s="150"/>
      <c r="I2062" s="144"/>
      <c r="J2062" s="86">
        <f t="shared" si="32"/>
        <v>0</v>
      </c>
      <c r="K2062" s="44"/>
    </row>
    <row r="2063" spans="1:11" x14ac:dyDescent="0.25">
      <c r="A2063" s="95"/>
      <c r="B2063" s="100"/>
      <c r="C2063" s="39"/>
      <c r="D2063" s="45"/>
      <c r="E2063" s="144"/>
      <c r="F2063" s="98"/>
      <c r="G2063" s="99"/>
      <c r="H2063" s="150"/>
      <c r="I2063" s="144"/>
      <c r="J2063" s="86">
        <f t="shared" si="32"/>
        <v>0</v>
      </c>
      <c r="K2063" s="44"/>
    </row>
    <row r="2064" spans="1:11" x14ac:dyDescent="0.25">
      <c r="A2064" s="95"/>
      <c r="B2064" s="45"/>
      <c r="C2064" s="46"/>
      <c r="D2064" s="47"/>
      <c r="E2064" s="44"/>
      <c r="F2064" s="118"/>
      <c r="G2064" s="85"/>
      <c r="H2064" s="102"/>
      <c r="I2064" s="44"/>
      <c r="J2064" s="86">
        <f t="shared" si="32"/>
        <v>0</v>
      </c>
      <c r="K2064" s="44"/>
    </row>
    <row r="2065" spans="1:11" x14ac:dyDescent="0.25">
      <c r="A2065" s="95"/>
      <c r="B2065" s="100"/>
      <c r="C2065" s="39"/>
      <c r="D2065" s="100"/>
      <c r="E2065" s="44"/>
      <c r="F2065" s="84"/>
      <c r="G2065" s="85"/>
      <c r="H2065" s="102"/>
      <c r="I2065" s="53"/>
      <c r="J2065" s="86">
        <f t="shared" si="32"/>
        <v>0</v>
      </c>
      <c r="K2065" s="44"/>
    </row>
    <row r="2066" spans="1:11" x14ac:dyDescent="0.25">
      <c r="A2066" s="79"/>
      <c r="B2066" s="101"/>
      <c r="C2066" s="46"/>
      <c r="D2066" s="100"/>
      <c r="E2066" s="44"/>
      <c r="F2066" s="84"/>
      <c r="G2066" s="85"/>
      <c r="H2066" s="102"/>
      <c r="I2066" s="53"/>
      <c r="J2066" s="86">
        <f t="shared" si="32"/>
        <v>0</v>
      </c>
      <c r="K2066" s="44"/>
    </row>
    <row r="2067" spans="1:11" x14ac:dyDescent="0.25">
      <c r="A2067" s="95"/>
      <c r="B2067" s="100"/>
      <c r="C2067" s="46"/>
      <c r="D2067" s="100"/>
      <c r="E2067" s="44"/>
      <c r="F2067" s="84"/>
      <c r="G2067" s="85"/>
      <c r="H2067" s="102"/>
      <c r="I2067" s="53"/>
      <c r="J2067" s="86">
        <f t="shared" si="32"/>
        <v>0</v>
      </c>
      <c r="K2067" s="44"/>
    </row>
    <row r="2068" spans="1:11" x14ac:dyDescent="0.25">
      <c r="A2068" s="79"/>
      <c r="B2068" s="101"/>
      <c r="C2068" s="46"/>
      <c r="D2068" s="47"/>
      <c r="E2068" s="44"/>
      <c r="F2068" s="84"/>
      <c r="G2068" s="85"/>
      <c r="H2068" s="102"/>
      <c r="I2068" s="53"/>
      <c r="J2068" s="86">
        <f t="shared" si="32"/>
        <v>0</v>
      </c>
      <c r="K2068" s="44"/>
    </row>
    <row r="2069" spans="1:11" x14ac:dyDescent="0.25">
      <c r="A2069" s="95"/>
      <c r="B2069" s="100"/>
      <c r="C2069" s="46"/>
      <c r="D2069" s="100"/>
      <c r="E2069" s="44"/>
      <c r="F2069" s="84"/>
      <c r="G2069" s="85"/>
      <c r="H2069" s="102"/>
      <c r="I2069" s="53"/>
      <c r="J2069" s="86">
        <f t="shared" si="32"/>
        <v>0</v>
      </c>
      <c r="K2069" s="44"/>
    </row>
    <row r="2070" spans="1:11" x14ac:dyDescent="0.25">
      <c r="A2070" s="79"/>
      <c r="B2070" s="101"/>
      <c r="C2070" s="53"/>
      <c r="D2070" s="100"/>
      <c r="E2070" s="53"/>
      <c r="F2070" s="101"/>
      <c r="G2070" s="85"/>
      <c r="H2070" s="102"/>
      <c r="I2070" s="53"/>
      <c r="J2070" s="86">
        <f t="shared" si="32"/>
        <v>0</v>
      </c>
      <c r="K2070" s="44"/>
    </row>
    <row r="2071" spans="1:11" x14ac:dyDescent="0.25">
      <c r="A2071" s="95"/>
      <c r="B2071" s="100"/>
      <c r="C2071" s="147"/>
      <c r="D2071" s="100"/>
      <c r="E2071" s="44"/>
      <c r="F2071" s="84"/>
      <c r="G2071" s="85"/>
      <c r="H2071" s="102"/>
      <c r="I2071" s="44"/>
      <c r="J2071" s="86">
        <f t="shared" si="32"/>
        <v>0</v>
      </c>
      <c r="K2071" s="44"/>
    </row>
    <row r="2072" spans="1:11" x14ac:dyDescent="0.25">
      <c r="A2072" s="92"/>
      <c r="C2072" s="92"/>
      <c r="E2072" s="92"/>
      <c r="G2072" s="92"/>
      <c r="I2072" s="92"/>
      <c r="J2072" s="86">
        <f t="shared" si="32"/>
        <v>0</v>
      </c>
      <c r="K2072" s="92"/>
    </row>
    <row r="2073" spans="1:11" x14ac:dyDescent="0.25">
      <c r="A2073" s="79"/>
      <c r="B2073" s="199"/>
      <c r="C2073" s="87"/>
      <c r="D2073" s="200"/>
      <c r="E2073" s="83"/>
      <c r="F2073" s="201"/>
      <c r="G2073" s="197"/>
      <c r="H2073" s="199"/>
      <c r="I2073" s="197"/>
      <c r="J2073" s="86">
        <f t="shared" si="32"/>
        <v>0</v>
      </c>
      <c r="K2073" s="83"/>
    </row>
    <row r="2074" spans="1:11" x14ac:dyDescent="0.25">
      <c r="A2074" s="105"/>
      <c r="B2074" s="10"/>
      <c r="C2074" s="236"/>
      <c r="D2074" s="13"/>
      <c r="E2074" s="67"/>
      <c r="F2074" s="68"/>
      <c r="G2074" s="1960" t="s">
        <v>20</v>
      </c>
      <c r="H2074" s="1953"/>
      <c r="I2074" s="1961"/>
      <c r="J2074" s="106">
        <f>SUM(J2050:J2073)</f>
        <v>0</v>
      </c>
      <c r="K2074" s="23"/>
    </row>
    <row r="2075" spans="1:11" ht="15.75" x14ac:dyDescent="0.25">
      <c r="A2075" s="1923" t="s">
        <v>0</v>
      </c>
      <c r="B2075" s="1923"/>
      <c r="C2075" s="1923"/>
      <c r="D2075" s="1923"/>
      <c r="E2075" s="1923"/>
      <c r="F2075" s="1923"/>
      <c r="G2075" s="1923"/>
      <c r="H2075" s="1923"/>
      <c r="I2075" s="1923"/>
      <c r="J2075" s="1923"/>
      <c r="K2075" s="1923"/>
    </row>
    <row r="2076" spans="1:11" ht="15.75" x14ac:dyDescent="0.25">
      <c r="A2076" s="1"/>
      <c r="B2076" s="2"/>
      <c r="C2076" s="1924" t="s">
        <v>22</v>
      </c>
      <c r="D2076" s="1924"/>
      <c r="E2076" s="1924"/>
      <c r="F2076" s="1924"/>
      <c r="G2076" s="1924"/>
      <c r="H2076" s="1924"/>
      <c r="I2076" s="1924"/>
      <c r="J2076" s="3"/>
      <c r="K2076" s="2" t="s">
        <v>1</v>
      </c>
    </row>
    <row r="2077" spans="1:11" x14ac:dyDescent="0.25">
      <c r="A2077" s="1925"/>
      <c r="B2077" s="1925"/>
      <c r="C2077" s="1925"/>
      <c r="D2077" s="1925"/>
      <c r="E2077" s="1925"/>
      <c r="F2077" s="1925"/>
      <c r="G2077" s="1925"/>
      <c r="H2077" s="1925"/>
      <c r="I2077" s="1925"/>
      <c r="J2077" s="1925"/>
      <c r="K2077" s="1925"/>
    </row>
    <row r="2078" spans="1:11" ht="15.75" x14ac:dyDescent="0.25">
      <c r="A2078" s="1924" t="s">
        <v>196</v>
      </c>
      <c r="B2078" s="1924"/>
      <c r="C2078" s="1924"/>
      <c r="D2078" s="1924"/>
      <c r="E2078" s="1924"/>
      <c r="F2078" s="1924"/>
      <c r="G2078" s="1924"/>
      <c r="H2078" s="1924"/>
      <c r="I2078" s="1924"/>
      <c r="J2078" s="1924"/>
      <c r="K2078" s="1924"/>
    </row>
    <row r="2079" spans="1:11" x14ac:dyDescent="0.25">
      <c r="A2079" s="4"/>
      <c r="B2079" s="770"/>
      <c r="C2079" s="770"/>
      <c r="D2079" s="6"/>
      <c r="E2079" s="6"/>
      <c r="F2079" s="6"/>
      <c r="G2079" s="7"/>
      <c r="H2079" s="7"/>
      <c r="I2079" s="6"/>
      <c r="J2079" s="6"/>
      <c r="K2079" s="8"/>
    </row>
    <row r="2080" spans="1:11" x14ac:dyDescent="0.25">
      <c r="A2080" s="1926" t="s">
        <v>2</v>
      </c>
      <c r="B2080" s="1926"/>
      <c r="C2080" s="1926"/>
      <c r="D2080" s="1926"/>
      <c r="E2080" s="1926"/>
      <c r="F2080" s="1926"/>
      <c r="G2080" s="1926"/>
      <c r="H2080" s="1926"/>
      <c r="I2080" s="1926"/>
      <c r="J2080" s="1926"/>
      <c r="K2080" s="1926"/>
    </row>
    <row r="2081" spans="1:11" x14ac:dyDescent="0.25">
      <c r="A2081" s="9"/>
      <c r="B2081" s="10"/>
      <c r="C2081" s="11"/>
      <c r="D2081" s="12"/>
      <c r="E2081" s="12"/>
      <c r="F2081" s="13"/>
      <c r="G2081" s="14"/>
      <c r="H2081" s="14"/>
      <c r="I2081" s="12"/>
      <c r="J2081" s="12"/>
      <c r="K2081" s="11"/>
    </row>
    <row r="2082" spans="1:11" x14ac:dyDescent="0.25">
      <c r="A2082" s="15" t="s">
        <v>3</v>
      </c>
      <c r="B2082" s="16" t="s">
        <v>4</v>
      </c>
      <c r="C2082" s="17" t="s">
        <v>5</v>
      </c>
      <c r="D2082" s="16" t="s">
        <v>6</v>
      </c>
      <c r="E2082" s="16" t="s">
        <v>7</v>
      </c>
      <c r="F2082" s="16" t="s">
        <v>8</v>
      </c>
      <c r="G2082" s="18" t="s">
        <v>9</v>
      </c>
      <c r="H2082" s="18" t="s">
        <v>10</v>
      </c>
      <c r="I2082" s="19" t="s">
        <v>11</v>
      </c>
      <c r="J2082" s="20" t="s">
        <v>12</v>
      </c>
      <c r="K2082" s="17" t="s">
        <v>13</v>
      </c>
    </row>
    <row r="2083" spans="1:11" x14ac:dyDescent="0.25">
      <c r="A2083" s="139"/>
      <c r="B2083" s="22"/>
      <c r="C2083" s="44"/>
      <c r="D2083" s="24" t="s">
        <v>14</v>
      </c>
      <c r="E2083" s="140" t="s">
        <v>15</v>
      </c>
      <c r="F2083" s="24" t="s">
        <v>16</v>
      </c>
      <c r="G2083" s="25" t="s">
        <v>17</v>
      </c>
      <c r="H2083" s="26" t="s">
        <v>18</v>
      </c>
      <c r="I2083" s="17" t="s">
        <v>19</v>
      </c>
      <c r="J2083" s="24" t="s">
        <v>16</v>
      </c>
      <c r="K2083" s="44"/>
    </row>
    <row r="2084" spans="1:11" x14ac:dyDescent="0.25">
      <c r="A2084" s="775"/>
      <c r="B2084" s="632"/>
      <c r="C2084" s="631"/>
      <c r="D2084" s="632"/>
      <c r="E2084" s="631"/>
      <c r="F2084" s="32"/>
      <c r="G2084" s="1949" t="s">
        <v>353</v>
      </c>
      <c r="H2084" s="1950"/>
      <c r="I2084" s="1951"/>
      <c r="J2084" s="774"/>
      <c r="K2084" s="634"/>
    </row>
    <row r="2085" spans="1:11" x14ac:dyDescent="0.25">
      <c r="A2085" s="79"/>
      <c r="B2085" s="100"/>
      <c r="C2085" s="39"/>
      <c r="D2085" s="45"/>
      <c r="E2085" s="144"/>
      <c r="F2085" s="98"/>
      <c r="G2085" s="99"/>
      <c r="H2085" s="150"/>
      <c r="I2085" s="144"/>
      <c r="J2085" s="86">
        <f t="shared" ref="J2085:J2107" si="33">H2085*F2085</f>
        <v>0</v>
      </c>
      <c r="K2085" s="44"/>
    </row>
    <row r="2086" spans="1:11" x14ac:dyDescent="0.25">
      <c r="A2086" s="92"/>
      <c r="C2086" s="92"/>
      <c r="E2086" s="92"/>
      <c r="G2086" s="92"/>
      <c r="I2086" s="92"/>
      <c r="J2086" s="86">
        <f t="shared" si="33"/>
        <v>0</v>
      </c>
      <c r="K2086" s="92"/>
    </row>
    <row r="2087" spans="1:11" x14ac:dyDescent="0.25">
      <c r="A2087" s="79"/>
      <c r="B2087" s="100"/>
      <c r="C2087" s="39"/>
      <c r="D2087" s="45"/>
      <c r="E2087" s="144"/>
      <c r="F2087" s="98"/>
      <c r="G2087" s="99"/>
      <c r="H2087" s="150"/>
      <c r="I2087" s="144"/>
      <c r="J2087" s="86">
        <f t="shared" si="33"/>
        <v>0</v>
      </c>
      <c r="K2087" s="44"/>
    </row>
    <row r="2088" spans="1:11" x14ac:dyDescent="0.25">
      <c r="A2088" s="92"/>
      <c r="C2088" s="92"/>
      <c r="E2088" s="92"/>
      <c r="G2088" s="92"/>
      <c r="I2088" s="92"/>
      <c r="J2088" s="86">
        <f t="shared" si="33"/>
        <v>0</v>
      </c>
      <c r="K2088" s="92"/>
    </row>
    <row r="2089" spans="1:11" x14ac:dyDescent="0.25">
      <c r="A2089" s="79"/>
      <c r="B2089" s="100"/>
      <c r="C2089" s="39"/>
      <c r="D2089" s="45"/>
      <c r="E2089" s="144"/>
      <c r="F2089" s="98"/>
      <c r="G2089" s="99"/>
      <c r="H2089" s="150"/>
      <c r="I2089" s="144"/>
      <c r="J2089" s="86">
        <f t="shared" si="33"/>
        <v>0</v>
      </c>
      <c r="K2089" s="44"/>
    </row>
    <row r="2090" spans="1:11" x14ac:dyDescent="0.25">
      <c r="A2090" s="776"/>
      <c r="B2090" s="199"/>
      <c r="C2090" s="769"/>
      <c r="D2090" s="635"/>
      <c r="E2090" s="83"/>
      <c r="F2090" s="201"/>
      <c r="G2090" s="83"/>
      <c r="H2090" s="199"/>
      <c r="I2090" s="769"/>
      <c r="J2090" s="86">
        <f t="shared" si="33"/>
        <v>0</v>
      </c>
      <c r="K2090" s="83"/>
    </row>
    <row r="2091" spans="1:11" x14ac:dyDescent="0.25">
      <c r="A2091" s="79"/>
      <c r="B2091" s="199"/>
      <c r="C2091" s="769"/>
      <c r="D2091" s="635"/>
      <c r="E2091" s="83"/>
      <c r="F2091" s="201"/>
      <c r="G2091" s="83"/>
      <c r="H2091" s="199"/>
      <c r="I2091" s="769"/>
      <c r="J2091" s="86">
        <f t="shared" si="33"/>
        <v>0</v>
      </c>
      <c r="K2091" s="83"/>
    </row>
    <row r="2092" spans="1:11" x14ac:dyDescent="0.25">
      <c r="A2092" s="776"/>
      <c r="B2092" s="199"/>
      <c r="C2092" s="769"/>
      <c r="D2092" s="635"/>
      <c r="E2092" s="83"/>
      <c r="F2092" s="201"/>
      <c r="G2092" s="83"/>
      <c r="H2092" s="199"/>
      <c r="I2092" s="769"/>
      <c r="J2092" s="86">
        <f t="shared" si="33"/>
        <v>0</v>
      </c>
      <c r="K2092" s="769"/>
    </row>
    <row r="2093" spans="1:11" x14ac:dyDescent="0.25">
      <c r="A2093" s="95"/>
      <c r="B2093" s="100"/>
      <c r="C2093" s="39"/>
      <c r="D2093" s="100"/>
      <c r="E2093" s="144"/>
      <c r="F2093" s="98"/>
      <c r="G2093" s="99"/>
      <c r="H2093" s="150"/>
      <c r="I2093" s="144"/>
      <c r="J2093" s="86">
        <f t="shared" si="33"/>
        <v>0</v>
      </c>
      <c r="K2093" s="44"/>
    </row>
    <row r="2094" spans="1:11" x14ac:dyDescent="0.25">
      <c r="A2094" s="95"/>
      <c r="B2094" s="45"/>
      <c r="C2094" s="39"/>
      <c r="D2094" s="45"/>
      <c r="E2094" s="144"/>
      <c r="F2094" s="98"/>
      <c r="G2094" s="99"/>
      <c r="H2094" s="150"/>
      <c r="I2094" s="144"/>
      <c r="J2094" s="86">
        <f t="shared" si="33"/>
        <v>0</v>
      </c>
      <c r="K2094" s="44"/>
    </row>
    <row r="2095" spans="1:11" x14ac:dyDescent="0.25">
      <c r="A2095" s="95"/>
      <c r="B2095" s="100"/>
      <c r="C2095" s="39"/>
      <c r="D2095" s="45"/>
      <c r="E2095" s="144"/>
      <c r="F2095" s="98"/>
      <c r="G2095" s="99"/>
      <c r="H2095" s="150"/>
      <c r="I2095" s="144"/>
      <c r="J2095" s="86">
        <f t="shared" si="33"/>
        <v>0</v>
      </c>
      <c r="K2095" s="44"/>
    </row>
    <row r="2096" spans="1:11" x14ac:dyDescent="0.25">
      <c r="A2096" s="95"/>
      <c r="B2096" s="45"/>
      <c r="C2096" s="39"/>
      <c r="D2096" s="45"/>
      <c r="E2096" s="144"/>
      <c r="F2096" s="98"/>
      <c r="G2096" s="99"/>
      <c r="H2096" s="150"/>
      <c r="I2096" s="144"/>
      <c r="J2096" s="86">
        <f t="shared" si="33"/>
        <v>0</v>
      </c>
      <c r="K2096" s="44"/>
    </row>
    <row r="2097" spans="1:11" x14ac:dyDescent="0.25">
      <c r="A2097" s="95"/>
      <c r="B2097" s="100"/>
      <c r="C2097" s="39"/>
      <c r="D2097" s="45"/>
      <c r="E2097" s="144"/>
      <c r="F2097" s="98"/>
      <c r="G2097" s="99"/>
      <c r="H2097" s="150"/>
      <c r="I2097" s="144"/>
      <c r="J2097" s="86">
        <f t="shared" si="33"/>
        <v>0</v>
      </c>
      <c r="K2097" s="44"/>
    </row>
    <row r="2098" spans="1:11" x14ac:dyDescent="0.25">
      <c r="A2098" s="95"/>
      <c r="B2098" s="45"/>
      <c r="C2098" s="46"/>
      <c r="D2098" s="47"/>
      <c r="E2098" s="44"/>
      <c r="F2098" s="118"/>
      <c r="G2098" s="85"/>
      <c r="H2098" s="102"/>
      <c r="I2098" s="44"/>
      <c r="J2098" s="86">
        <f t="shared" si="33"/>
        <v>0</v>
      </c>
      <c r="K2098" s="44"/>
    </row>
    <row r="2099" spans="1:11" x14ac:dyDescent="0.25">
      <c r="A2099" s="95"/>
      <c r="B2099" s="100"/>
      <c r="C2099" s="39"/>
      <c r="D2099" s="100"/>
      <c r="E2099" s="44"/>
      <c r="F2099" s="84"/>
      <c r="G2099" s="85"/>
      <c r="H2099" s="102"/>
      <c r="I2099" s="53"/>
      <c r="J2099" s="86">
        <f t="shared" si="33"/>
        <v>0</v>
      </c>
      <c r="K2099" s="44"/>
    </row>
    <row r="2100" spans="1:11" x14ac:dyDescent="0.25">
      <c r="A2100" s="79"/>
      <c r="B2100" s="101"/>
      <c r="C2100" s="46"/>
      <c r="D2100" s="100"/>
      <c r="E2100" s="44"/>
      <c r="F2100" s="84"/>
      <c r="G2100" s="85"/>
      <c r="H2100" s="102"/>
      <c r="I2100" s="53"/>
      <c r="J2100" s="86">
        <f t="shared" si="33"/>
        <v>0</v>
      </c>
      <c r="K2100" s="44"/>
    </row>
    <row r="2101" spans="1:11" x14ac:dyDescent="0.25">
      <c r="A2101" s="95"/>
      <c r="B2101" s="100"/>
      <c r="C2101" s="46"/>
      <c r="D2101" s="100"/>
      <c r="E2101" s="44"/>
      <c r="F2101" s="84"/>
      <c r="G2101" s="85"/>
      <c r="H2101" s="102"/>
      <c r="I2101" s="53"/>
      <c r="J2101" s="86">
        <f t="shared" si="33"/>
        <v>0</v>
      </c>
      <c r="K2101" s="44"/>
    </row>
    <row r="2102" spans="1:11" x14ac:dyDescent="0.25">
      <c r="A2102" s="79"/>
      <c r="B2102" s="101"/>
      <c r="C2102" s="46"/>
      <c r="D2102" s="47"/>
      <c r="E2102" s="44"/>
      <c r="F2102" s="84"/>
      <c r="G2102" s="85"/>
      <c r="H2102" s="102"/>
      <c r="I2102" s="53"/>
      <c r="J2102" s="86">
        <f t="shared" si="33"/>
        <v>0</v>
      </c>
      <c r="K2102" s="44"/>
    </row>
    <row r="2103" spans="1:11" x14ac:dyDescent="0.25">
      <c r="A2103" s="95"/>
      <c r="B2103" s="100"/>
      <c r="C2103" s="46"/>
      <c r="D2103" s="100"/>
      <c r="E2103" s="44"/>
      <c r="F2103" s="84"/>
      <c r="G2103" s="85"/>
      <c r="H2103" s="102"/>
      <c r="I2103" s="53"/>
      <c r="J2103" s="86">
        <f t="shared" si="33"/>
        <v>0</v>
      </c>
      <c r="K2103" s="44"/>
    </row>
    <row r="2104" spans="1:11" x14ac:dyDescent="0.25">
      <c r="A2104" s="79"/>
      <c r="B2104" s="101"/>
      <c r="C2104" s="53"/>
      <c r="D2104" s="100"/>
      <c r="E2104" s="53"/>
      <c r="F2104" s="101"/>
      <c r="G2104" s="85"/>
      <c r="H2104" s="102"/>
      <c r="I2104" s="53"/>
      <c r="J2104" s="86">
        <f t="shared" si="33"/>
        <v>0</v>
      </c>
      <c r="K2104" s="44"/>
    </row>
    <row r="2105" spans="1:11" x14ac:dyDescent="0.25">
      <c r="A2105" s="95"/>
      <c r="B2105" s="100"/>
      <c r="C2105" s="147"/>
      <c r="D2105" s="100"/>
      <c r="E2105" s="44"/>
      <c r="F2105" s="84"/>
      <c r="G2105" s="85"/>
      <c r="H2105" s="102"/>
      <c r="I2105" s="44"/>
      <c r="J2105" s="86">
        <f t="shared" si="33"/>
        <v>0</v>
      </c>
      <c r="K2105" s="44"/>
    </row>
    <row r="2106" spans="1:11" x14ac:dyDescent="0.25">
      <c r="A2106" s="92"/>
      <c r="C2106" s="92"/>
      <c r="E2106" s="92"/>
      <c r="G2106" s="92"/>
      <c r="I2106" s="92"/>
      <c r="J2106" s="86">
        <f t="shared" si="33"/>
        <v>0</v>
      </c>
      <c r="K2106" s="92"/>
    </row>
    <row r="2107" spans="1:11" x14ac:dyDescent="0.25">
      <c r="A2107" s="79"/>
      <c r="B2107" s="199"/>
      <c r="C2107" s="87"/>
      <c r="D2107" s="200"/>
      <c r="E2107" s="83"/>
      <c r="F2107" s="201"/>
      <c r="G2107" s="197"/>
      <c r="H2107" s="199"/>
      <c r="I2107" s="197"/>
      <c r="J2107" s="86">
        <f t="shared" si="33"/>
        <v>0</v>
      </c>
      <c r="K2107" s="83"/>
    </row>
    <row r="2108" spans="1:11" x14ac:dyDescent="0.25">
      <c r="A2108" s="105"/>
      <c r="B2108" s="10"/>
      <c r="C2108" s="236"/>
      <c r="D2108" s="13"/>
      <c r="E2108" s="67"/>
      <c r="F2108" s="68"/>
      <c r="G2108" s="1960" t="s">
        <v>20</v>
      </c>
      <c r="H2108" s="1953"/>
      <c r="I2108" s="1961"/>
      <c r="J2108" s="106">
        <f>SUM(J2084:J2107)</f>
        <v>0</v>
      </c>
      <c r="K2108" s="23"/>
    </row>
    <row r="2109" spans="1:11" ht="15.75" x14ac:dyDescent="0.25">
      <c r="A2109" s="1923" t="s">
        <v>0</v>
      </c>
      <c r="B2109" s="1923"/>
      <c r="C2109" s="1923"/>
      <c r="D2109" s="1923"/>
      <c r="E2109" s="1923"/>
      <c r="F2109" s="1923"/>
      <c r="G2109" s="1923"/>
      <c r="H2109" s="1923"/>
      <c r="I2109" s="1923"/>
      <c r="J2109" s="1923"/>
      <c r="K2109" s="1923"/>
    </row>
    <row r="2110" spans="1:11" ht="15.75" x14ac:dyDescent="0.25">
      <c r="A2110" s="1"/>
      <c r="B2110" s="2"/>
      <c r="C2110" s="1924" t="s">
        <v>22</v>
      </c>
      <c r="D2110" s="1924"/>
      <c r="E2110" s="1924"/>
      <c r="F2110" s="1924"/>
      <c r="G2110" s="1924"/>
      <c r="H2110" s="1924"/>
      <c r="I2110" s="1924"/>
      <c r="J2110" s="3"/>
      <c r="K2110" s="2" t="s">
        <v>1</v>
      </c>
    </row>
    <row r="2111" spans="1:11" x14ac:dyDescent="0.25">
      <c r="A2111" s="1925"/>
      <c r="B2111" s="1925"/>
      <c r="C2111" s="1925"/>
      <c r="D2111" s="1925"/>
      <c r="E2111" s="1925"/>
      <c r="F2111" s="1925"/>
      <c r="G2111" s="1925"/>
      <c r="H2111" s="1925"/>
      <c r="I2111" s="1925"/>
      <c r="J2111" s="1925"/>
      <c r="K2111" s="1925"/>
    </row>
    <row r="2112" spans="1:11" ht="15.75" x14ac:dyDescent="0.25">
      <c r="A2112" s="1924" t="s">
        <v>196</v>
      </c>
      <c r="B2112" s="1924"/>
      <c r="C2112" s="1924"/>
      <c r="D2112" s="1924"/>
      <c r="E2112" s="1924"/>
      <c r="F2112" s="1924"/>
      <c r="G2112" s="1924"/>
      <c r="H2112" s="1924"/>
      <c r="I2112" s="1924"/>
      <c r="J2112" s="1924"/>
      <c r="K2112" s="1924"/>
    </row>
    <row r="2113" spans="1:11" x14ac:dyDescent="0.25">
      <c r="A2113" s="4"/>
      <c r="B2113" s="770"/>
      <c r="C2113" s="770"/>
      <c r="D2113" s="6"/>
      <c r="E2113" s="6"/>
      <c r="F2113" s="6"/>
      <c r="G2113" s="7"/>
      <c r="H2113" s="7"/>
      <c r="I2113" s="6"/>
      <c r="J2113" s="6"/>
      <c r="K2113" s="8"/>
    </row>
    <row r="2114" spans="1:11" x14ac:dyDescent="0.25">
      <c r="A2114" s="1926" t="s">
        <v>2</v>
      </c>
      <c r="B2114" s="1926"/>
      <c r="C2114" s="1926"/>
      <c r="D2114" s="1926"/>
      <c r="E2114" s="1926"/>
      <c r="F2114" s="1926"/>
      <c r="G2114" s="1926"/>
      <c r="H2114" s="1926"/>
      <c r="I2114" s="1926"/>
      <c r="J2114" s="1926"/>
      <c r="K2114" s="1926"/>
    </row>
    <row r="2115" spans="1:11" x14ac:dyDescent="0.25">
      <c r="A2115" s="9"/>
      <c r="B2115" s="10"/>
      <c r="C2115" s="11"/>
      <c r="D2115" s="12"/>
      <c r="E2115" s="12"/>
      <c r="F2115" s="13"/>
      <c r="G2115" s="14"/>
      <c r="H2115" s="14"/>
      <c r="I2115" s="12"/>
      <c r="J2115" s="12"/>
      <c r="K2115" s="11"/>
    </row>
    <row r="2116" spans="1:11" x14ac:dyDescent="0.25">
      <c r="A2116" s="15" t="s">
        <v>3</v>
      </c>
      <c r="B2116" s="16" t="s">
        <v>4</v>
      </c>
      <c r="C2116" s="17" t="s">
        <v>5</v>
      </c>
      <c r="D2116" s="16" t="s">
        <v>6</v>
      </c>
      <c r="E2116" s="16" t="s">
        <v>7</v>
      </c>
      <c r="F2116" s="16" t="s">
        <v>8</v>
      </c>
      <c r="G2116" s="18" t="s">
        <v>9</v>
      </c>
      <c r="H2116" s="18" t="s">
        <v>10</v>
      </c>
      <c r="I2116" s="19" t="s">
        <v>11</v>
      </c>
      <c r="J2116" s="20" t="s">
        <v>12</v>
      </c>
      <c r="K2116" s="17" t="s">
        <v>13</v>
      </c>
    </row>
    <row r="2117" spans="1:11" x14ac:dyDescent="0.25">
      <c r="A2117" s="139"/>
      <c r="B2117" s="22"/>
      <c r="C2117" s="44"/>
      <c r="D2117" s="24" t="s">
        <v>14</v>
      </c>
      <c r="E2117" s="140" t="s">
        <v>15</v>
      </c>
      <c r="F2117" s="24" t="s">
        <v>16</v>
      </c>
      <c r="G2117" s="25" t="s">
        <v>17</v>
      </c>
      <c r="H2117" s="26" t="s">
        <v>18</v>
      </c>
      <c r="I2117" s="17" t="s">
        <v>19</v>
      </c>
      <c r="J2117" s="24" t="s">
        <v>16</v>
      </c>
      <c r="K2117" s="44"/>
    </row>
    <row r="2118" spans="1:11" x14ac:dyDescent="0.25">
      <c r="A2118" s="775"/>
      <c r="B2118" s="632"/>
      <c r="C2118" s="631"/>
      <c r="D2118" s="632"/>
      <c r="E2118" s="631"/>
      <c r="F2118" s="32"/>
      <c r="G2118" s="1949" t="s">
        <v>353</v>
      </c>
      <c r="H2118" s="1950"/>
      <c r="I2118" s="1951"/>
      <c r="J2118" s="774"/>
      <c r="K2118" s="634"/>
    </row>
    <row r="2119" spans="1:11" x14ac:dyDescent="0.25">
      <c r="A2119" s="79"/>
      <c r="B2119" s="100"/>
      <c r="C2119" s="39"/>
      <c r="D2119" s="45"/>
      <c r="E2119" s="144"/>
      <c r="F2119" s="98"/>
      <c r="G2119" s="99"/>
      <c r="H2119" s="150"/>
      <c r="I2119" s="144"/>
      <c r="J2119" s="86">
        <f t="shared" ref="J2119:J2141" si="34">H2119*F2119</f>
        <v>0</v>
      </c>
      <c r="K2119" s="44"/>
    </row>
    <row r="2120" spans="1:11" x14ac:dyDescent="0.25">
      <c r="A2120" s="92"/>
      <c r="C2120" s="92"/>
      <c r="E2120" s="92"/>
      <c r="G2120" s="92"/>
      <c r="I2120" s="92"/>
      <c r="J2120" s="86">
        <f t="shared" si="34"/>
        <v>0</v>
      </c>
      <c r="K2120" s="92"/>
    </row>
    <row r="2121" spans="1:11" x14ac:dyDescent="0.25">
      <c r="A2121" s="79"/>
      <c r="B2121" s="100"/>
      <c r="C2121" s="39"/>
      <c r="D2121" s="45"/>
      <c r="E2121" s="144"/>
      <c r="F2121" s="98"/>
      <c r="G2121" s="99"/>
      <c r="H2121" s="150"/>
      <c r="I2121" s="144"/>
      <c r="J2121" s="86">
        <f t="shared" si="34"/>
        <v>0</v>
      </c>
      <c r="K2121" s="44"/>
    </row>
    <row r="2122" spans="1:11" x14ac:dyDescent="0.25">
      <c r="A2122" s="92"/>
      <c r="C2122" s="92"/>
      <c r="E2122" s="92"/>
      <c r="G2122" s="92"/>
      <c r="I2122" s="92"/>
      <c r="J2122" s="86">
        <f t="shared" si="34"/>
        <v>0</v>
      </c>
      <c r="K2122" s="92"/>
    </row>
    <row r="2123" spans="1:11" x14ac:dyDescent="0.25">
      <c r="A2123" s="79"/>
      <c r="B2123" s="100"/>
      <c r="C2123" s="39"/>
      <c r="D2123" s="45"/>
      <c r="E2123" s="144"/>
      <c r="F2123" s="98"/>
      <c r="G2123" s="99"/>
      <c r="H2123" s="150"/>
      <c r="I2123" s="144"/>
      <c r="J2123" s="86">
        <f t="shared" si="34"/>
        <v>0</v>
      </c>
      <c r="K2123" s="44"/>
    </row>
    <row r="2124" spans="1:11" x14ac:dyDescent="0.25">
      <c r="A2124" s="776"/>
      <c r="B2124" s="199"/>
      <c r="C2124" s="769"/>
      <c r="D2124" s="635"/>
      <c r="E2124" s="83"/>
      <c r="F2124" s="201"/>
      <c r="G2124" s="83"/>
      <c r="H2124" s="199"/>
      <c r="I2124" s="769"/>
      <c r="J2124" s="86">
        <f t="shared" si="34"/>
        <v>0</v>
      </c>
      <c r="K2124" s="83"/>
    </row>
    <row r="2125" spans="1:11" x14ac:dyDescent="0.25">
      <c r="A2125" s="79"/>
      <c r="B2125" s="199"/>
      <c r="C2125" s="769"/>
      <c r="D2125" s="635"/>
      <c r="E2125" s="83"/>
      <c r="F2125" s="201"/>
      <c r="G2125" s="83"/>
      <c r="H2125" s="199"/>
      <c r="I2125" s="769"/>
      <c r="J2125" s="86">
        <f t="shared" si="34"/>
        <v>0</v>
      </c>
      <c r="K2125" s="83"/>
    </row>
    <row r="2126" spans="1:11" x14ac:dyDescent="0.25">
      <c r="A2126" s="776"/>
      <c r="B2126" s="199"/>
      <c r="C2126" s="769"/>
      <c r="D2126" s="635"/>
      <c r="E2126" s="83"/>
      <c r="F2126" s="201"/>
      <c r="G2126" s="83"/>
      <c r="H2126" s="199"/>
      <c r="I2126" s="769"/>
      <c r="J2126" s="86">
        <f t="shared" si="34"/>
        <v>0</v>
      </c>
      <c r="K2126" s="769"/>
    </row>
    <row r="2127" spans="1:11" x14ac:dyDescent="0.25">
      <c r="A2127" s="95"/>
      <c r="B2127" s="100"/>
      <c r="C2127" s="39"/>
      <c r="D2127" s="100"/>
      <c r="E2127" s="144"/>
      <c r="F2127" s="98"/>
      <c r="G2127" s="99"/>
      <c r="H2127" s="150"/>
      <c r="I2127" s="144"/>
      <c r="J2127" s="86">
        <f t="shared" si="34"/>
        <v>0</v>
      </c>
      <c r="K2127" s="44"/>
    </row>
    <row r="2128" spans="1:11" x14ac:dyDescent="0.25">
      <c r="A2128" s="95"/>
      <c r="B2128" s="45"/>
      <c r="C2128" s="39"/>
      <c r="D2128" s="45"/>
      <c r="E2128" s="144"/>
      <c r="F2128" s="98"/>
      <c r="G2128" s="99"/>
      <c r="H2128" s="150"/>
      <c r="I2128" s="144"/>
      <c r="J2128" s="86">
        <f t="shared" si="34"/>
        <v>0</v>
      </c>
      <c r="K2128" s="44"/>
    </row>
    <row r="2129" spans="1:11" x14ac:dyDescent="0.25">
      <c r="A2129" s="95"/>
      <c r="B2129" s="100"/>
      <c r="C2129" s="39"/>
      <c r="D2129" s="45"/>
      <c r="E2129" s="144"/>
      <c r="F2129" s="98"/>
      <c r="G2129" s="99"/>
      <c r="H2129" s="150"/>
      <c r="I2129" s="144"/>
      <c r="J2129" s="86">
        <f t="shared" si="34"/>
        <v>0</v>
      </c>
      <c r="K2129" s="44"/>
    </row>
    <row r="2130" spans="1:11" x14ac:dyDescent="0.25">
      <c r="A2130" s="95"/>
      <c r="B2130" s="45"/>
      <c r="C2130" s="39"/>
      <c r="D2130" s="45"/>
      <c r="E2130" s="144"/>
      <c r="F2130" s="98"/>
      <c r="G2130" s="99"/>
      <c r="H2130" s="150"/>
      <c r="I2130" s="144"/>
      <c r="J2130" s="86">
        <f t="shared" si="34"/>
        <v>0</v>
      </c>
      <c r="K2130" s="44"/>
    </row>
    <row r="2131" spans="1:11" x14ac:dyDescent="0.25">
      <c r="A2131" s="95"/>
      <c r="B2131" s="100"/>
      <c r="C2131" s="39"/>
      <c r="D2131" s="45"/>
      <c r="E2131" s="144"/>
      <c r="F2131" s="98"/>
      <c r="G2131" s="99"/>
      <c r="H2131" s="150"/>
      <c r="I2131" s="144"/>
      <c r="J2131" s="86">
        <f t="shared" si="34"/>
        <v>0</v>
      </c>
      <c r="K2131" s="44"/>
    </row>
    <row r="2132" spans="1:11" x14ac:dyDescent="0.25">
      <c r="A2132" s="95"/>
      <c r="B2132" s="45"/>
      <c r="C2132" s="46"/>
      <c r="D2132" s="47"/>
      <c r="E2132" s="44"/>
      <c r="F2132" s="118"/>
      <c r="G2132" s="85"/>
      <c r="H2132" s="102"/>
      <c r="I2132" s="44"/>
      <c r="J2132" s="86">
        <f t="shared" si="34"/>
        <v>0</v>
      </c>
      <c r="K2132" s="44"/>
    </row>
    <row r="2133" spans="1:11" x14ac:dyDescent="0.25">
      <c r="A2133" s="95"/>
      <c r="B2133" s="100"/>
      <c r="C2133" s="39"/>
      <c r="D2133" s="100"/>
      <c r="E2133" s="44"/>
      <c r="F2133" s="84"/>
      <c r="G2133" s="85"/>
      <c r="H2133" s="102"/>
      <c r="I2133" s="53"/>
      <c r="J2133" s="86">
        <f t="shared" si="34"/>
        <v>0</v>
      </c>
      <c r="K2133" s="44"/>
    </row>
    <row r="2134" spans="1:11" x14ac:dyDescent="0.25">
      <c r="A2134" s="79"/>
      <c r="B2134" s="101"/>
      <c r="C2134" s="46"/>
      <c r="D2134" s="100"/>
      <c r="E2134" s="44"/>
      <c r="F2134" s="84"/>
      <c r="G2134" s="85"/>
      <c r="H2134" s="102"/>
      <c r="I2134" s="53"/>
      <c r="J2134" s="86">
        <f t="shared" si="34"/>
        <v>0</v>
      </c>
      <c r="K2134" s="44"/>
    </row>
    <row r="2135" spans="1:11" x14ac:dyDescent="0.25">
      <c r="A2135" s="95"/>
      <c r="B2135" s="100"/>
      <c r="C2135" s="46"/>
      <c r="D2135" s="100"/>
      <c r="E2135" s="44"/>
      <c r="F2135" s="84"/>
      <c r="G2135" s="85"/>
      <c r="H2135" s="102"/>
      <c r="I2135" s="53"/>
      <c r="J2135" s="86">
        <f t="shared" si="34"/>
        <v>0</v>
      </c>
      <c r="K2135" s="44"/>
    </row>
    <row r="2136" spans="1:11" x14ac:dyDescent="0.25">
      <c r="A2136" s="79"/>
      <c r="B2136" s="101"/>
      <c r="C2136" s="46"/>
      <c r="D2136" s="47"/>
      <c r="E2136" s="44"/>
      <c r="F2136" s="84"/>
      <c r="G2136" s="85"/>
      <c r="H2136" s="102"/>
      <c r="I2136" s="53"/>
      <c r="J2136" s="86">
        <f t="shared" si="34"/>
        <v>0</v>
      </c>
      <c r="K2136" s="44"/>
    </row>
    <row r="2137" spans="1:11" x14ac:dyDescent="0.25">
      <c r="A2137" s="95"/>
      <c r="B2137" s="100"/>
      <c r="C2137" s="46"/>
      <c r="D2137" s="100"/>
      <c r="E2137" s="44"/>
      <c r="F2137" s="84"/>
      <c r="G2137" s="85"/>
      <c r="H2137" s="102"/>
      <c r="I2137" s="53"/>
      <c r="J2137" s="86">
        <f t="shared" si="34"/>
        <v>0</v>
      </c>
      <c r="K2137" s="44"/>
    </row>
    <row r="2138" spans="1:11" x14ac:dyDescent="0.25">
      <c r="A2138" s="79"/>
      <c r="B2138" s="101"/>
      <c r="C2138" s="53"/>
      <c r="D2138" s="100"/>
      <c r="E2138" s="53"/>
      <c r="F2138" s="101"/>
      <c r="G2138" s="85"/>
      <c r="H2138" s="102"/>
      <c r="I2138" s="53"/>
      <c r="J2138" s="86">
        <f t="shared" si="34"/>
        <v>0</v>
      </c>
      <c r="K2138" s="44"/>
    </row>
    <row r="2139" spans="1:11" x14ac:dyDescent="0.25">
      <c r="A2139" s="95"/>
      <c r="B2139" s="100"/>
      <c r="C2139" s="147"/>
      <c r="D2139" s="100"/>
      <c r="E2139" s="44"/>
      <c r="F2139" s="84"/>
      <c r="G2139" s="85"/>
      <c r="H2139" s="102"/>
      <c r="I2139" s="44"/>
      <c r="J2139" s="86">
        <f t="shared" si="34"/>
        <v>0</v>
      </c>
      <c r="K2139" s="44"/>
    </row>
    <row r="2140" spans="1:11" x14ac:dyDescent="0.25">
      <c r="A2140" s="92"/>
      <c r="C2140" s="92"/>
      <c r="E2140" s="92"/>
      <c r="G2140" s="92"/>
      <c r="I2140" s="92"/>
      <c r="J2140" s="86">
        <f t="shared" si="34"/>
        <v>0</v>
      </c>
      <c r="K2140" s="92"/>
    </row>
    <row r="2141" spans="1:11" x14ac:dyDescent="0.25">
      <c r="A2141" s="79"/>
      <c r="B2141" s="199"/>
      <c r="C2141" s="87"/>
      <c r="D2141" s="200"/>
      <c r="E2141" s="83"/>
      <c r="F2141" s="201"/>
      <c r="G2141" s="197"/>
      <c r="H2141" s="199"/>
      <c r="I2141" s="197"/>
      <c r="J2141" s="86">
        <f t="shared" si="34"/>
        <v>0</v>
      </c>
      <c r="K2141" s="83"/>
    </row>
    <row r="2142" spans="1:11" x14ac:dyDescent="0.25">
      <c r="A2142" s="105"/>
      <c r="B2142" s="10"/>
      <c r="C2142" s="236"/>
      <c r="D2142" s="13"/>
      <c r="E2142" s="67"/>
      <c r="F2142" s="68"/>
      <c r="G2142" s="1960" t="s">
        <v>20</v>
      </c>
      <c r="H2142" s="1953"/>
      <c r="I2142" s="1961"/>
      <c r="J2142" s="106">
        <f>SUM(J2118:J2141)</f>
        <v>0</v>
      </c>
      <c r="K2142" s="23"/>
    </row>
    <row r="2143" spans="1:11" ht="15.75" x14ac:dyDescent="0.25">
      <c r="A2143" s="1923" t="s">
        <v>0</v>
      </c>
      <c r="B2143" s="1923"/>
      <c r="C2143" s="1923"/>
      <c r="D2143" s="1923"/>
      <c r="E2143" s="1923"/>
      <c r="F2143" s="1923"/>
      <c r="G2143" s="1923"/>
      <c r="H2143" s="1923"/>
      <c r="I2143" s="1923"/>
      <c r="J2143" s="1923"/>
      <c r="K2143" s="1923"/>
    </row>
    <row r="2144" spans="1:11" ht="15.75" x14ac:dyDescent="0.25">
      <c r="A2144" s="1"/>
      <c r="B2144" s="2"/>
      <c r="C2144" s="1924" t="s">
        <v>22</v>
      </c>
      <c r="D2144" s="1924"/>
      <c r="E2144" s="1924"/>
      <c r="F2144" s="1924"/>
      <c r="G2144" s="1924"/>
      <c r="H2144" s="1924"/>
      <c r="I2144" s="1924"/>
      <c r="J2144" s="3"/>
      <c r="K2144" s="2" t="s">
        <v>1</v>
      </c>
    </row>
    <row r="2145" spans="1:11" x14ac:dyDescent="0.25">
      <c r="A2145" s="1925"/>
      <c r="B2145" s="1925"/>
      <c r="C2145" s="1925"/>
      <c r="D2145" s="1925"/>
      <c r="E2145" s="1925"/>
      <c r="F2145" s="1925"/>
      <c r="G2145" s="1925"/>
      <c r="H2145" s="1925"/>
      <c r="I2145" s="1925"/>
      <c r="J2145" s="1925"/>
      <c r="K2145" s="1925"/>
    </row>
    <row r="2146" spans="1:11" ht="15.75" x14ac:dyDescent="0.25">
      <c r="A2146" s="1924" t="s">
        <v>196</v>
      </c>
      <c r="B2146" s="1924"/>
      <c r="C2146" s="1924"/>
      <c r="D2146" s="1924"/>
      <c r="E2146" s="1924"/>
      <c r="F2146" s="1924"/>
      <c r="G2146" s="1924"/>
      <c r="H2146" s="1924"/>
      <c r="I2146" s="1924"/>
      <c r="J2146" s="1924"/>
      <c r="K2146" s="1924"/>
    </row>
    <row r="2147" spans="1:11" x14ac:dyDescent="0.25">
      <c r="A2147" s="4"/>
      <c r="B2147" s="770"/>
      <c r="C2147" s="770"/>
      <c r="D2147" s="6"/>
      <c r="E2147" s="6"/>
      <c r="F2147" s="6"/>
      <c r="G2147" s="7"/>
      <c r="H2147" s="7"/>
      <c r="I2147" s="6"/>
      <c r="J2147" s="6"/>
      <c r="K2147" s="8"/>
    </row>
    <row r="2148" spans="1:11" x14ac:dyDescent="0.25">
      <c r="A2148" s="1926" t="s">
        <v>2</v>
      </c>
      <c r="B2148" s="1926"/>
      <c r="C2148" s="1926"/>
      <c r="D2148" s="1926"/>
      <c r="E2148" s="1926"/>
      <c r="F2148" s="1926"/>
      <c r="G2148" s="1926"/>
      <c r="H2148" s="1926"/>
      <c r="I2148" s="1926"/>
      <c r="J2148" s="1926"/>
      <c r="K2148" s="1926"/>
    </row>
    <row r="2149" spans="1:11" x14ac:dyDescent="0.25">
      <c r="A2149" s="9"/>
      <c r="B2149" s="10"/>
      <c r="C2149" s="11"/>
      <c r="D2149" s="12"/>
      <c r="E2149" s="12"/>
      <c r="F2149" s="13"/>
      <c r="G2149" s="14"/>
      <c r="H2149" s="14"/>
      <c r="I2149" s="12"/>
      <c r="J2149" s="12"/>
      <c r="K2149" s="11"/>
    </row>
    <row r="2150" spans="1:11" x14ac:dyDescent="0.25">
      <c r="A2150" s="15" t="s">
        <v>3</v>
      </c>
      <c r="B2150" s="16" t="s">
        <v>4</v>
      </c>
      <c r="C2150" s="17" t="s">
        <v>5</v>
      </c>
      <c r="D2150" s="16" t="s">
        <v>6</v>
      </c>
      <c r="E2150" s="16" t="s">
        <v>7</v>
      </c>
      <c r="F2150" s="16" t="s">
        <v>8</v>
      </c>
      <c r="G2150" s="18" t="s">
        <v>9</v>
      </c>
      <c r="H2150" s="18" t="s">
        <v>10</v>
      </c>
      <c r="I2150" s="19" t="s">
        <v>11</v>
      </c>
      <c r="J2150" s="20" t="s">
        <v>12</v>
      </c>
      <c r="K2150" s="17" t="s">
        <v>13</v>
      </c>
    </row>
    <row r="2151" spans="1:11" x14ac:dyDescent="0.25">
      <c r="A2151" s="139"/>
      <c r="B2151" s="22"/>
      <c r="C2151" s="44"/>
      <c r="D2151" s="24" t="s">
        <v>14</v>
      </c>
      <c r="E2151" s="140" t="s">
        <v>15</v>
      </c>
      <c r="F2151" s="24" t="s">
        <v>16</v>
      </c>
      <c r="G2151" s="25" t="s">
        <v>17</v>
      </c>
      <c r="H2151" s="26" t="s">
        <v>18</v>
      </c>
      <c r="I2151" s="17" t="s">
        <v>19</v>
      </c>
      <c r="J2151" s="24" t="s">
        <v>16</v>
      </c>
      <c r="K2151" s="44"/>
    </row>
    <row r="2152" spans="1:11" x14ac:dyDescent="0.25">
      <c r="A2152" s="775"/>
      <c r="B2152" s="632"/>
      <c r="C2152" s="631"/>
      <c r="D2152" s="632"/>
      <c r="E2152" s="631"/>
      <c r="F2152" s="32"/>
      <c r="G2152" s="1949" t="s">
        <v>353</v>
      </c>
      <c r="H2152" s="1950"/>
      <c r="I2152" s="1951"/>
      <c r="J2152" s="774"/>
      <c r="K2152" s="634"/>
    </row>
    <row r="2153" spans="1:11" x14ac:dyDescent="0.25">
      <c r="A2153" s="79"/>
      <c r="B2153" s="100"/>
      <c r="C2153" s="39"/>
      <c r="D2153" s="45"/>
      <c r="E2153" s="144"/>
      <c r="F2153" s="98"/>
      <c r="G2153" s="99"/>
      <c r="H2153" s="150"/>
      <c r="I2153" s="144"/>
      <c r="J2153" s="86">
        <f t="shared" ref="J2153:J2175" si="35">H2153*F2153</f>
        <v>0</v>
      </c>
      <c r="K2153" s="44"/>
    </row>
    <row r="2154" spans="1:11" x14ac:dyDescent="0.25">
      <c r="A2154" s="92"/>
      <c r="C2154" s="92"/>
      <c r="E2154" s="92"/>
      <c r="G2154" s="92"/>
      <c r="I2154" s="92"/>
      <c r="J2154" s="86">
        <f t="shared" si="35"/>
        <v>0</v>
      </c>
      <c r="K2154" s="92"/>
    </row>
    <row r="2155" spans="1:11" x14ac:dyDescent="0.25">
      <c r="A2155" s="79"/>
      <c r="B2155" s="100"/>
      <c r="C2155" s="39"/>
      <c r="D2155" s="45"/>
      <c r="E2155" s="144"/>
      <c r="F2155" s="98"/>
      <c r="G2155" s="99"/>
      <c r="H2155" s="150"/>
      <c r="I2155" s="144"/>
      <c r="J2155" s="86">
        <f t="shared" si="35"/>
        <v>0</v>
      </c>
      <c r="K2155" s="44"/>
    </row>
    <row r="2156" spans="1:11" x14ac:dyDescent="0.25">
      <c r="A2156" s="92"/>
      <c r="C2156" s="92"/>
      <c r="E2156" s="92"/>
      <c r="G2156" s="92"/>
      <c r="I2156" s="92"/>
      <c r="J2156" s="86">
        <f t="shared" si="35"/>
        <v>0</v>
      </c>
      <c r="K2156" s="92"/>
    </row>
    <row r="2157" spans="1:11" x14ac:dyDescent="0.25">
      <c r="A2157" s="79"/>
      <c r="B2157" s="100"/>
      <c r="C2157" s="39"/>
      <c r="D2157" s="45"/>
      <c r="E2157" s="144"/>
      <c r="F2157" s="98"/>
      <c r="G2157" s="99"/>
      <c r="H2157" s="150"/>
      <c r="I2157" s="144"/>
      <c r="J2157" s="86">
        <f t="shared" si="35"/>
        <v>0</v>
      </c>
      <c r="K2157" s="44"/>
    </row>
    <row r="2158" spans="1:11" x14ac:dyDescent="0.25">
      <c r="A2158" s="776"/>
      <c r="B2158" s="199"/>
      <c r="C2158" s="769"/>
      <c r="D2158" s="635"/>
      <c r="E2158" s="83"/>
      <c r="F2158" s="201"/>
      <c r="G2158" s="83"/>
      <c r="H2158" s="199"/>
      <c r="I2158" s="769"/>
      <c r="J2158" s="86">
        <f t="shared" si="35"/>
        <v>0</v>
      </c>
      <c r="K2158" s="83"/>
    </row>
    <row r="2159" spans="1:11" x14ac:dyDescent="0.25">
      <c r="A2159" s="79"/>
      <c r="B2159" s="199"/>
      <c r="C2159" s="769"/>
      <c r="D2159" s="635"/>
      <c r="E2159" s="83"/>
      <c r="F2159" s="201"/>
      <c r="G2159" s="83"/>
      <c r="H2159" s="199"/>
      <c r="I2159" s="769"/>
      <c r="J2159" s="86">
        <f t="shared" si="35"/>
        <v>0</v>
      </c>
      <c r="K2159" s="83"/>
    </row>
    <row r="2160" spans="1:11" x14ac:dyDescent="0.25">
      <c r="A2160" s="776"/>
      <c r="B2160" s="199"/>
      <c r="C2160" s="769"/>
      <c r="D2160" s="635"/>
      <c r="E2160" s="83"/>
      <c r="F2160" s="201"/>
      <c r="G2160" s="83"/>
      <c r="H2160" s="199"/>
      <c r="I2160" s="769"/>
      <c r="J2160" s="86">
        <f t="shared" si="35"/>
        <v>0</v>
      </c>
      <c r="K2160" s="769"/>
    </row>
    <row r="2161" spans="1:11" x14ac:dyDescent="0.25">
      <c r="A2161" s="95"/>
      <c r="B2161" s="100"/>
      <c r="C2161" s="39"/>
      <c r="D2161" s="100"/>
      <c r="E2161" s="144"/>
      <c r="F2161" s="98"/>
      <c r="G2161" s="99"/>
      <c r="H2161" s="150"/>
      <c r="I2161" s="144"/>
      <c r="J2161" s="86">
        <f t="shared" si="35"/>
        <v>0</v>
      </c>
      <c r="K2161" s="44"/>
    </row>
    <row r="2162" spans="1:11" x14ac:dyDescent="0.25">
      <c r="A2162" s="95"/>
      <c r="B2162" s="45"/>
      <c r="C2162" s="39"/>
      <c r="D2162" s="45"/>
      <c r="E2162" s="144"/>
      <c r="F2162" s="98"/>
      <c r="G2162" s="99"/>
      <c r="H2162" s="150"/>
      <c r="I2162" s="144"/>
      <c r="J2162" s="86">
        <f t="shared" si="35"/>
        <v>0</v>
      </c>
      <c r="K2162" s="44"/>
    </row>
    <row r="2163" spans="1:11" x14ac:dyDescent="0.25">
      <c r="A2163" s="95"/>
      <c r="B2163" s="100"/>
      <c r="C2163" s="39"/>
      <c r="D2163" s="45"/>
      <c r="E2163" s="144"/>
      <c r="F2163" s="98"/>
      <c r="G2163" s="99"/>
      <c r="H2163" s="150"/>
      <c r="I2163" s="144"/>
      <c r="J2163" s="86">
        <f t="shared" si="35"/>
        <v>0</v>
      </c>
      <c r="K2163" s="44"/>
    </row>
    <row r="2164" spans="1:11" x14ac:dyDescent="0.25">
      <c r="A2164" s="95"/>
      <c r="B2164" s="45"/>
      <c r="C2164" s="39"/>
      <c r="D2164" s="45"/>
      <c r="E2164" s="144"/>
      <c r="F2164" s="98"/>
      <c r="G2164" s="99"/>
      <c r="H2164" s="150"/>
      <c r="I2164" s="144"/>
      <c r="J2164" s="86">
        <f t="shared" si="35"/>
        <v>0</v>
      </c>
      <c r="K2164" s="44"/>
    </row>
    <row r="2165" spans="1:11" x14ac:dyDescent="0.25">
      <c r="A2165" s="95"/>
      <c r="B2165" s="100"/>
      <c r="C2165" s="39"/>
      <c r="D2165" s="45"/>
      <c r="E2165" s="144"/>
      <c r="F2165" s="98"/>
      <c r="G2165" s="99"/>
      <c r="H2165" s="150"/>
      <c r="I2165" s="144"/>
      <c r="J2165" s="86">
        <f t="shared" si="35"/>
        <v>0</v>
      </c>
      <c r="K2165" s="44"/>
    </row>
    <row r="2166" spans="1:11" x14ac:dyDescent="0.25">
      <c r="A2166" s="95"/>
      <c r="B2166" s="45"/>
      <c r="C2166" s="46"/>
      <c r="D2166" s="47"/>
      <c r="E2166" s="44"/>
      <c r="F2166" s="118"/>
      <c r="G2166" s="85"/>
      <c r="H2166" s="102"/>
      <c r="I2166" s="44"/>
      <c r="J2166" s="86">
        <f t="shared" si="35"/>
        <v>0</v>
      </c>
      <c r="K2166" s="44"/>
    </row>
    <row r="2167" spans="1:11" x14ac:dyDescent="0.25">
      <c r="A2167" s="95"/>
      <c r="B2167" s="100"/>
      <c r="C2167" s="39"/>
      <c r="D2167" s="100"/>
      <c r="E2167" s="44"/>
      <c r="F2167" s="84"/>
      <c r="G2167" s="85"/>
      <c r="H2167" s="102"/>
      <c r="I2167" s="53"/>
      <c r="J2167" s="86">
        <f t="shared" si="35"/>
        <v>0</v>
      </c>
      <c r="K2167" s="44"/>
    </row>
    <row r="2168" spans="1:11" x14ac:dyDescent="0.25">
      <c r="A2168" s="79"/>
      <c r="B2168" s="101"/>
      <c r="C2168" s="46"/>
      <c r="D2168" s="100"/>
      <c r="E2168" s="44"/>
      <c r="F2168" s="84"/>
      <c r="G2168" s="85"/>
      <c r="H2168" s="102"/>
      <c r="I2168" s="53"/>
      <c r="J2168" s="86">
        <f t="shared" si="35"/>
        <v>0</v>
      </c>
      <c r="K2168" s="44"/>
    </row>
    <row r="2169" spans="1:11" x14ac:dyDescent="0.25">
      <c r="A2169" s="95"/>
      <c r="B2169" s="100"/>
      <c r="C2169" s="46"/>
      <c r="D2169" s="100"/>
      <c r="E2169" s="44"/>
      <c r="F2169" s="84"/>
      <c r="G2169" s="85"/>
      <c r="H2169" s="102"/>
      <c r="I2169" s="53"/>
      <c r="J2169" s="86">
        <f t="shared" si="35"/>
        <v>0</v>
      </c>
      <c r="K2169" s="44"/>
    </row>
    <row r="2170" spans="1:11" x14ac:dyDescent="0.25">
      <c r="A2170" s="79"/>
      <c r="B2170" s="101"/>
      <c r="C2170" s="46"/>
      <c r="D2170" s="47"/>
      <c r="E2170" s="44"/>
      <c r="F2170" s="84"/>
      <c r="G2170" s="85"/>
      <c r="H2170" s="102"/>
      <c r="I2170" s="53"/>
      <c r="J2170" s="86">
        <f t="shared" si="35"/>
        <v>0</v>
      </c>
      <c r="K2170" s="44"/>
    </row>
    <row r="2171" spans="1:11" x14ac:dyDescent="0.25">
      <c r="A2171" s="95"/>
      <c r="B2171" s="100"/>
      <c r="C2171" s="46"/>
      <c r="D2171" s="100"/>
      <c r="E2171" s="44"/>
      <c r="F2171" s="84"/>
      <c r="G2171" s="85"/>
      <c r="H2171" s="102"/>
      <c r="I2171" s="53"/>
      <c r="J2171" s="86">
        <f t="shared" si="35"/>
        <v>0</v>
      </c>
      <c r="K2171" s="44"/>
    </row>
    <row r="2172" spans="1:11" x14ac:dyDescent="0.25">
      <c r="A2172" s="79"/>
      <c r="B2172" s="101"/>
      <c r="C2172" s="53"/>
      <c r="D2172" s="100"/>
      <c r="E2172" s="53"/>
      <c r="F2172" s="101"/>
      <c r="G2172" s="85"/>
      <c r="H2172" s="102"/>
      <c r="I2172" s="53"/>
      <c r="J2172" s="86">
        <f t="shared" si="35"/>
        <v>0</v>
      </c>
      <c r="K2172" s="44"/>
    </row>
    <row r="2173" spans="1:11" x14ac:dyDescent="0.25">
      <c r="A2173" s="95"/>
      <c r="B2173" s="100"/>
      <c r="C2173" s="147"/>
      <c r="D2173" s="100"/>
      <c r="E2173" s="44"/>
      <c r="F2173" s="84"/>
      <c r="G2173" s="85"/>
      <c r="H2173" s="102"/>
      <c r="I2173" s="44"/>
      <c r="J2173" s="86">
        <f t="shared" si="35"/>
        <v>0</v>
      </c>
      <c r="K2173" s="44"/>
    </row>
    <row r="2174" spans="1:11" x14ac:dyDescent="0.25">
      <c r="A2174" s="92"/>
      <c r="C2174" s="92"/>
      <c r="E2174" s="92"/>
      <c r="G2174" s="92"/>
      <c r="I2174" s="92"/>
      <c r="J2174" s="86">
        <f t="shared" si="35"/>
        <v>0</v>
      </c>
      <c r="K2174" s="92"/>
    </row>
    <row r="2175" spans="1:11" x14ac:dyDescent="0.25">
      <c r="A2175" s="79"/>
      <c r="B2175" s="199"/>
      <c r="C2175" s="87"/>
      <c r="D2175" s="200"/>
      <c r="E2175" s="83"/>
      <c r="F2175" s="201"/>
      <c r="G2175" s="197"/>
      <c r="H2175" s="199"/>
      <c r="I2175" s="197"/>
      <c r="J2175" s="86">
        <f t="shared" si="35"/>
        <v>0</v>
      </c>
      <c r="K2175" s="83"/>
    </row>
    <row r="2176" spans="1:11" x14ac:dyDescent="0.25">
      <c r="A2176" s="105"/>
      <c r="B2176" s="10"/>
      <c r="C2176" s="236"/>
      <c r="D2176" s="13"/>
      <c r="E2176" s="67"/>
      <c r="F2176" s="68"/>
      <c r="G2176" s="1960" t="s">
        <v>20</v>
      </c>
      <c r="H2176" s="1953"/>
      <c r="I2176" s="1961"/>
      <c r="J2176" s="106">
        <f>SUM(J2152:J2175)</f>
        <v>0</v>
      </c>
      <c r="K2176" s="23"/>
    </row>
    <row r="2177" spans="1:11" ht="15.75" x14ac:dyDescent="0.25">
      <c r="A2177" s="1923" t="s">
        <v>0</v>
      </c>
      <c r="B2177" s="1923"/>
      <c r="C2177" s="1923"/>
      <c r="D2177" s="1923"/>
      <c r="E2177" s="1923"/>
      <c r="F2177" s="1923"/>
      <c r="G2177" s="1923"/>
      <c r="H2177" s="1923"/>
      <c r="I2177" s="1923"/>
      <c r="J2177" s="1923"/>
      <c r="K2177" s="1923"/>
    </row>
    <row r="2178" spans="1:11" ht="15.75" x14ac:dyDescent="0.25">
      <c r="A2178" s="1"/>
      <c r="B2178" s="2"/>
      <c r="C2178" s="1924" t="s">
        <v>22</v>
      </c>
      <c r="D2178" s="1924"/>
      <c r="E2178" s="1924"/>
      <c r="F2178" s="1924"/>
      <c r="G2178" s="1924"/>
      <c r="H2178" s="1924"/>
      <c r="I2178" s="1924"/>
      <c r="J2178" s="3"/>
      <c r="K2178" s="2" t="s">
        <v>1</v>
      </c>
    </row>
    <row r="2179" spans="1:11" x14ac:dyDescent="0.25">
      <c r="A2179" s="1925"/>
      <c r="B2179" s="1925"/>
      <c r="C2179" s="1925"/>
      <c r="D2179" s="1925"/>
      <c r="E2179" s="1925"/>
      <c r="F2179" s="1925"/>
      <c r="G2179" s="1925"/>
      <c r="H2179" s="1925"/>
      <c r="I2179" s="1925"/>
      <c r="J2179" s="1925"/>
      <c r="K2179" s="1925"/>
    </row>
    <row r="2180" spans="1:11" ht="15.75" x14ac:dyDescent="0.25">
      <c r="A2180" s="1924" t="s">
        <v>196</v>
      </c>
      <c r="B2180" s="1924"/>
      <c r="C2180" s="1924"/>
      <c r="D2180" s="1924"/>
      <c r="E2180" s="1924"/>
      <c r="F2180" s="1924"/>
      <c r="G2180" s="1924"/>
      <c r="H2180" s="1924"/>
      <c r="I2180" s="1924"/>
      <c r="J2180" s="1924"/>
      <c r="K2180" s="1924"/>
    </row>
    <row r="2181" spans="1:11" x14ac:dyDescent="0.25">
      <c r="A2181" s="4"/>
      <c r="B2181" s="770"/>
      <c r="C2181" s="770"/>
      <c r="D2181" s="6"/>
      <c r="E2181" s="6"/>
      <c r="F2181" s="6"/>
      <c r="G2181" s="7"/>
      <c r="H2181" s="7"/>
      <c r="I2181" s="6"/>
      <c r="J2181" s="6"/>
      <c r="K2181" s="8"/>
    </row>
    <row r="2182" spans="1:11" x14ac:dyDescent="0.25">
      <c r="A2182" s="1926" t="s">
        <v>2</v>
      </c>
      <c r="B2182" s="1926"/>
      <c r="C2182" s="1926"/>
      <c r="D2182" s="1926"/>
      <c r="E2182" s="1926"/>
      <c r="F2182" s="1926"/>
      <c r="G2182" s="1926"/>
      <c r="H2182" s="1926"/>
      <c r="I2182" s="1926"/>
      <c r="J2182" s="1926"/>
      <c r="K2182" s="1926"/>
    </row>
    <row r="2183" spans="1:11" x14ac:dyDescent="0.25">
      <c r="A2183" s="9"/>
      <c r="B2183" s="10"/>
      <c r="C2183" s="11"/>
      <c r="D2183" s="12"/>
      <c r="E2183" s="12"/>
      <c r="F2183" s="13"/>
      <c r="G2183" s="14"/>
      <c r="H2183" s="14"/>
      <c r="I2183" s="12"/>
      <c r="J2183" s="12"/>
      <c r="K2183" s="11"/>
    </row>
    <row r="2184" spans="1:11" x14ac:dyDescent="0.25">
      <c r="A2184" s="15" t="s">
        <v>3</v>
      </c>
      <c r="B2184" s="16" t="s">
        <v>4</v>
      </c>
      <c r="C2184" s="17" t="s">
        <v>5</v>
      </c>
      <c r="D2184" s="16" t="s">
        <v>6</v>
      </c>
      <c r="E2184" s="16" t="s">
        <v>7</v>
      </c>
      <c r="F2184" s="16" t="s">
        <v>8</v>
      </c>
      <c r="G2184" s="18" t="s">
        <v>9</v>
      </c>
      <c r="H2184" s="18" t="s">
        <v>10</v>
      </c>
      <c r="I2184" s="19" t="s">
        <v>11</v>
      </c>
      <c r="J2184" s="20" t="s">
        <v>12</v>
      </c>
      <c r="K2184" s="17" t="s">
        <v>13</v>
      </c>
    </row>
    <row r="2185" spans="1:11" x14ac:dyDescent="0.25">
      <c r="A2185" s="139"/>
      <c r="B2185" s="22"/>
      <c r="C2185" s="44"/>
      <c r="D2185" s="24" t="s">
        <v>14</v>
      </c>
      <c r="E2185" s="140" t="s">
        <v>15</v>
      </c>
      <c r="F2185" s="24" t="s">
        <v>16</v>
      </c>
      <c r="G2185" s="25" t="s">
        <v>17</v>
      </c>
      <c r="H2185" s="26" t="s">
        <v>18</v>
      </c>
      <c r="I2185" s="17" t="s">
        <v>19</v>
      </c>
      <c r="J2185" s="24" t="s">
        <v>16</v>
      </c>
      <c r="K2185" s="44"/>
    </row>
    <row r="2186" spans="1:11" x14ac:dyDescent="0.25">
      <c r="A2186" s="775"/>
      <c r="B2186" s="632"/>
      <c r="C2186" s="631"/>
      <c r="D2186" s="632"/>
      <c r="E2186" s="631"/>
      <c r="F2186" s="32"/>
      <c r="G2186" s="1949" t="s">
        <v>353</v>
      </c>
      <c r="H2186" s="1950"/>
      <c r="I2186" s="1951"/>
      <c r="J2186" s="774"/>
      <c r="K2186" s="634"/>
    </row>
    <row r="2187" spans="1:11" x14ac:dyDescent="0.25">
      <c r="A2187" s="79"/>
      <c r="B2187" s="100"/>
      <c r="C2187" s="39"/>
      <c r="D2187" s="45"/>
      <c r="E2187" s="144"/>
      <c r="F2187" s="98"/>
      <c r="G2187" s="99"/>
      <c r="H2187" s="150"/>
      <c r="I2187" s="144"/>
      <c r="J2187" s="86">
        <f t="shared" ref="J2187:J2209" si="36">H2187*F2187</f>
        <v>0</v>
      </c>
      <c r="K2187" s="44"/>
    </row>
    <row r="2188" spans="1:11" x14ac:dyDescent="0.25">
      <c r="A2188" s="92"/>
      <c r="C2188" s="92"/>
      <c r="E2188" s="92"/>
      <c r="G2188" s="92"/>
      <c r="I2188" s="92"/>
      <c r="J2188" s="86">
        <f t="shared" si="36"/>
        <v>0</v>
      </c>
      <c r="K2188" s="92"/>
    </row>
    <row r="2189" spans="1:11" x14ac:dyDescent="0.25">
      <c r="A2189" s="79"/>
      <c r="B2189" s="100"/>
      <c r="C2189" s="39"/>
      <c r="D2189" s="45"/>
      <c r="E2189" s="144"/>
      <c r="F2189" s="98"/>
      <c r="G2189" s="99"/>
      <c r="H2189" s="150"/>
      <c r="I2189" s="144"/>
      <c r="J2189" s="86">
        <f t="shared" si="36"/>
        <v>0</v>
      </c>
      <c r="K2189" s="44"/>
    </row>
    <row r="2190" spans="1:11" x14ac:dyDescent="0.25">
      <c r="A2190" s="92"/>
      <c r="C2190" s="92"/>
      <c r="E2190" s="92"/>
      <c r="G2190" s="92"/>
      <c r="I2190" s="92"/>
      <c r="J2190" s="86">
        <f t="shared" si="36"/>
        <v>0</v>
      </c>
      <c r="K2190" s="92"/>
    </row>
    <row r="2191" spans="1:11" x14ac:dyDescent="0.25">
      <c r="A2191" s="79"/>
      <c r="B2191" s="100"/>
      <c r="C2191" s="39"/>
      <c r="D2191" s="45"/>
      <c r="E2191" s="144"/>
      <c r="F2191" s="98"/>
      <c r="G2191" s="99"/>
      <c r="H2191" s="150"/>
      <c r="I2191" s="144"/>
      <c r="J2191" s="86">
        <f t="shared" si="36"/>
        <v>0</v>
      </c>
      <c r="K2191" s="44"/>
    </row>
    <row r="2192" spans="1:11" x14ac:dyDescent="0.25">
      <c r="A2192" s="776"/>
      <c r="B2192" s="199"/>
      <c r="C2192" s="769"/>
      <c r="D2192" s="635"/>
      <c r="E2192" s="83"/>
      <c r="F2192" s="201"/>
      <c r="G2192" s="83"/>
      <c r="H2192" s="199"/>
      <c r="I2192" s="769"/>
      <c r="J2192" s="86">
        <f t="shared" si="36"/>
        <v>0</v>
      </c>
      <c r="K2192" s="83"/>
    </row>
    <row r="2193" spans="1:11" x14ac:dyDescent="0.25">
      <c r="A2193" s="79"/>
      <c r="B2193" s="199"/>
      <c r="C2193" s="769"/>
      <c r="D2193" s="635"/>
      <c r="E2193" s="83"/>
      <c r="F2193" s="201"/>
      <c r="G2193" s="83"/>
      <c r="H2193" s="199"/>
      <c r="I2193" s="769"/>
      <c r="J2193" s="86">
        <f t="shared" si="36"/>
        <v>0</v>
      </c>
      <c r="K2193" s="83"/>
    </row>
    <row r="2194" spans="1:11" x14ac:dyDescent="0.25">
      <c r="A2194" s="776"/>
      <c r="B2194" s="199"/>
      <c r="C2194" s="769"/>
      <c r="D2194" s="635"/>
      <c r="E2194" s="83"/>
      <c r="F2194" s="201"/>
      <c r="G2194" s="83"/>
      <c r="H2194" s="199"/>
      <c r="I2194" s="769"/>
      <c r="J2194" s="86">
        <f t="shared" si="36"/>
        <v>0</v>
      </c>
      <c r="K2194" s="769"/>
    </row>
    <row r="2195" spans="1:11" x14ac:dyDescent="0.25">
      <c r="A2195" s="95"/>
      <c r="B2195" s="100"/>
      <c r="C2195" s="39"/>
      <c r="D2195" s="100"/>
      <c r="E2195" s="144"/>
      <c r="F2195" s="98"/>
      <c r="G2195" s="99"/>
      <c r="H2195" s="150"/>
      <c r="I2195" s="144"/>
      <c r="J2195" s="86">
        <f t="shared" si="36"/>
        <v>0</v>
      </c>
      <c r="K2195" s="44"/>
    </row>
    <row r="2196" spans="1:11" x14ac:dyDescent="0.25">
      <c r="A2196" s="95"/>
      <c r="B2196" s="45"/>
      <c r="C2196" s="39"/>
      <c r="D2196" s="45"/>
      <c r="E2196" s="144"/>
      <c r="F2196" s="98"/>
      <c r="G2196" s="99"/>
      <c r="H2196" s="150"/>
      <c r="I2196" s="144"/>
      <c r="J2196" s="86">
        <f t="shared" si="36"/>
        <v>0</v>
      </c>
      <c r="K2196" s="44"/>
    </row>
    <row r="2197" spans="1:11" x14ac:dyDescent="0.25">
      <c r="A2197" s="95"/>
      <c r="B2197" s="100"/>
      <c r="C2197" s="39"/>
      <c r="D2197" s="45"/>
      <c r="E2197" s="144"/>
      <c r="F2197" s="98"/>
      <c r="G2197" s="99"/>
      <c r="H2197" s="150"/>
      <c r="I2197" s="144"/>
      <c r="J2197" s="86">
        <f t="shared" si="36"/>
        <v>0</v>
      </c>
      <c r="K2197" s="44"/>
    </row>
    <row r="2198" spans="1:11" x14ac:dyDescent="0.25">
      <c r="A2198" s="95"/>
      <c r="B2198" s="45"/>
      <c r="C2198" s="39"/>
      <c r="D2198" s="45"/>
      <c r="E2198" s="144"/>
      <c r="F2198" s="98"/>
      <c r="G2198" s="99"/>
      <c r="H2198" s="150"/>
      <c r="I2198" s="144"/>
      <c r="J2198" s="86">
        <f t="shared" si="36"/>
        <v>0</v>
      </c>
      <c r="K2198" s="44"/>
    </row>
    <row r="2199" spans="1:11" x14ac:dyDescent="0.25">
      <c r="A2199" s="95"/>
      <c r="B2199" s="100"/>
      <c r="C2199" s="39"/>
      <c r="D2199" s="45"/>
      <c r="E2199" s="144"/>
      <c r="F2199" s="98"/>
      <c r="G2199" s="99"/>
      <c r="H2199" s="150"/>
      <c r="I2199" s="144"/>
      <c r="J2199" s="86">
        <f t="shared" si="36"/>
        <v>0</v>
      </c>
      <c r="K2199" s="44"/>
    </row>
    <row r="2200" spans="1:11" x14ac:dyDescent="0.25">
      <c r="A2200" s="95"/>
      <c r="B2200" s="45"/>
      <c r="C2200" s="46"/>
      <c r="D2200" s="47"/>
      <c r="E2200" s="44"/>
      <c r="F2200" s="118"/>
      <c r="G2200" s="85"/>
      <c r="H2200" s="102"/>
      <c r="I2200" s="44"/>
      <c r="J2200" s="86">
        <f t="shared" si="36"/>
        <v>0</v>
      </c>
      <c r="K2200" s="44"/>
    </row>
    <row r="2201" spans="1:11" x14ac:dyDescent="0.25">
      <c r="A2201" s="95"/>
      <c r="B2201" s="100"/>
      <c r="C2201" s="39"/>
      <c r="D2201" s="100"/>
      <c r="E2201" s="44"/>
      <c r="F2201" s="84"/>
      <c r="G2201" s="85"/>
      <c r="H2201" s="102"/>
      <c r="I2201" s="53"/>
      <c r="J2201" s="86">
        <f t="shared" si="36"/>
        <v>0</v>
      </c>
      <c r="K2201" s="44"/>
    </row>
    <row r="2202" spans="1:11" x14ac:dyDescent="0.25">
      <c r="A2202" s="79"/>
      <c r="B2202" s="101"/>
      <c r="C2202" s="46"/>
      <c r="D2202" s="100"/>
      <c r="E2202" s="44"/>
      <c r="F2202" s="84"/>
      <c r="G2202" s="85"/>
      <c r="H2202" s="102"/>
      <c r="I2202" s="53"/>
      <c r="J2202" s="86">
        <f t="shared" si="36"/>
        <v>0</v>
      </c>
      <c r="K2202" s="44"/>
    </row>
    <row r="2203" spans="1:11" x14ac:dyDescent="0.25">
      <c r="A2203" s="95"/>
      <c r="B2203" s="100"/>
      <c r="C2203" s="46"/>
      <c r="D2203" s="100"/>
      <c r="E2203" s="44"/>
      <c r="F2203" s="84"/>
      <c r="G2203" s="85"/>
      <c r="H2203" s="102"/>
      <c r="I2203" s="53"/>
      <c r="J2203" s="86">
        <f t="shared" si="36"/>
        <v>0</v>
      </c>
      <c r="K2203" s="44"/>
    </row>
    <row r="2204" spans="1:11" x14ac:dyDescent="0.25">
      <c r="A2204" s="79"/>
      <c r="B2204" s="101"/>
      <c r="C2204" s="46"/>
      <c r="D2204" s="47"/>
      <c r="E2204" s="44"/>
      <c r="F2204" s="84"/>
      <c r="G2204" s="85"/>
      <c r="H2204" s="102"/>
      <c r="I2204" s="53"/>
      <c r="J2204" s="86">
        <f t="shared" si="36"/>
        <v>0</v>
      </c>
      <c r="K2204" s="44"/>
    </row>
    <row r="2205" spans="1:11" x14ac:dyDescent="0.25">
      <c r="A2205" s="95"/>
      <c r="B2205" s="100"/>
      <c r="C2205" s="46"/>
      <c r="D2205" s="100"/>
      <c r="E2205" s="44"/>
      <c r="F2205" s="84"/>
      <c r="G2205" s="85"/>
      <c r="H2205" s="102"/>
      <c r="I2205" s="53"/>
      <c r="J2205" s="86">
        <f t="shared" si="36"/>
        <v>0</v>
      </c>
      <c r="K2205" s="44"/>
    </row>
    <row r="2206" spans="1:11" x14ac:dyDescent="0.25">
      <c r="A2206" s="79"/>
      <c r="B2206" s="101"/>
      <c r="C2206" s="53"/>
      <c r="D2206" s="100"/>
      <c r="E2206" s="53"/>
      <c r="F2206" s="101"/>
      <c r="G2206" s="85"/>
      <c r="H2206" s="102"/>
      <c r="I2206" s="53"/>
      <c r="J2206" s="86">
        <f t="shared" si="36"/>
        <v>0</v>
      </c>
      <c r="K2206" s="44"/>
    </row>
    <row r="2207" spans="1:11" x14ac:dyDescent="0.25">
      <c r="A2207" s="95"/>
      <c r="B2207" s="100"/>
      <c r="C2207" s="147"/>
      <c r="D2207" s="100"/>
      <c r="E2207" s="44"/>
      <c r="F2207" s="84"/>
      <c r="G2207" s="85"/>
      <c r="H2207" s="102"/>
      <c r="I2207" s="44"/>
      <c r="J2207" s="86">
        <f t="shared" si="36"/>
        <v>0</v>
      </c>
      <c r="K2207" s="44"/>
    </row>
    <row r="2208" spans="1:11" x14ac:dyDescent="0.25">
      <c r="A2208" s="92"/>
      <c r="C2208" s="92"/>
      <c r="E2208" s="92"/>
      <c r="G2208" s="92"/>
      <c r="I2208" s="92"/>
      <c r="J2208" s="86">
        <f t="shared" si="36"/>
        <v>0</v>
      </c>
      <c r="K2208" s="92"/>
    </row>
    <row r="2209" spans="1:11" x14ac:dyDescent="0.25">
      <c r="A2209" s="79"/>
      <c r="B2209" s="199"/>
      <c r="C2209" s="87"/>
      <c r="D2209" s="200"/>
      <c r="E2209" s="83"/>
      <c r="F2209" s="201"/>
      <c r="G2209" s="197"/>
      <c r="H2209" s="199"/>
      <c r="I2209" s="197"/>
      <c r="J2209" s="86">
        <f t="shared" si="36"/>
        <v>0</v>
      </c>
      <c r="K2209" s="83"/>
    </row>
    <row r="2210" spans="1:11" x14ac:dyDescent="0.25">
      <c r="A2210" s="105"/>
      <c r="B2210" s="10"/>
      <c r="C2210" s="236"/>
      <c r="D2210" s="13"/>
      <c r="E2210" s="67"/>
      <c r="F2210" s="68"/>
      <c r="G2210" s="1960" t="s">
        <v>20</v>
      </c>
      <c r="H2210" s="1953"/>
      <c r="I2210" s="1961"/>
      <c r="J2210" s="106">
        <f>SUM(J2186:J2209)</f>
        <v>0</v>
      </c>
      <c r="K2210" s="23"/>
    </row>
    <row r="2211" spans="1:11" ht="15.75" x14ac:dyDescent="0.25">
      <c r="A2211" s="1923" t="s">
        <v>0</v>
      </c>
      <c r="B2211" s="1923"/>
      <c r="C2211" s="1923"/>
      <c r="D2211" s="1923"/>
      <c r="E2211" s="1923"/>
      <c r="F2211" s="1923"/>
      <c r="G2211" s="1923"/>
      <c r="H2211" s="1923"/>
      <c r="I2211" s="1923"/>
      <c r="J2211" s="1923"/>
      <c r="K2211" s="1923"/>
    </row>
    <row r="2212" spans="1:11" ht="15.75" x14ac:dyDescent="0.25">
      <c r="A2212" s="1"/>
      <c r="B2212" s="2"/>
      <c r="C2212" s="1924" t="s">
        <v>22</v>
      </c>
      <c r="D2212" s="1924"/>
      <c r="E2212" s="1924"/>
      <c r="F2212" s="1924"/>
      <c r="G2212" s="1924"/>
      <c r="H2212" s="1924"/>
      <c r="I2212" s="1924"/>
      <c r="J2212" s="3"/>
      <c r="K2212" s="2" t="s">
        <v>1</v>
      </c>
    </row>
    <row r="2213" spans="1:11" x14ac:dyDescent="0.25">
      <c r="A2213" s="1925"/>
      <c r="B2213" s="1925"/>
      <c r="C2213" s="1925"/>
      <c r="D2213" s="1925"/>
      <c r="E2213" s="1925"/>
      <c r="F2213" s="1925"/>
      <c r="G2213" s="1925"/>
      <c r="H2213" s="1925"/>
      <c r="I2213" s="1925"/>
      <c r="J2213" s="1925"/>
      <c r="K2213" s="1925"/>
    </row>
    <row r="2214" spans="1:11" ht="15.75" x14ac:dyDescent="0.25">
      <c r="A2214" s="1924" t="s">
        <v>196</v>
      </c>
      <c r="B2214" s="1924"/>
      <c r="C2214" s="1924"/>
      <c r="D2214" s="1924"/>
      <c r="E2214" s="1924"/>
      <c r="F2214" s="1924"/>
      <c r="G2214" s="1924"/>
      <c r="H2214" s="1924"/>
      <c r="I2214" s="1924"/>
      <c r="J2214" s="1924"/>
      <c r="K2214" s="1924"/>
    </row>
    <row r="2215" spans="1:11" x14ac:dyDescent="0.25">
      <c r="A2215" s="4"/>
      <c r="B2215" s="770"/>
      <c r="C2215" s="770"/>
      <c r="D2215" s="6"/>
      <c r="E2215" s="6"/>
      <c r="F2215" s="6"/>
      <c r="G2215" s="7"/>
      <c r="H2215" s="7"/>
      <c r="I2215" s="6"/>
      <c r="J2215" s="6"/>
      <c r="K2215" s="8"/>
    </row>
    <row r="2216" spans="1:11" x14ac:dyDescent="0.25">
      <c r="A2216" s="1926" t="s">
        <v>2</v>
      </c>
      <c r="B2216" s="1926"/>
      <c r="C2216" s="1926"/>
      <c r="D2216" s="1926"/>
      <c r="E2216" s="1926"/>
      <c r="F2216" s="1926"/>
      <c r="G2216" s="1926"/>
      <c r="H2216" s="1926"/>
      <c r="I2216" s="1926"/>
      <c r="J2216" s="1926"/>
      <c r="K2216" s="1926"/>
    </row>
    <row r="2217" spans="1:11" x14ac:dyDescent="0.25">
      <c r="A2217" s="9"/>
      <c r="B2217" s="10"/>
      <c r="C2217" s="11"/>
      <c r="D2217" s="12"/>
      <c r="E2217" s="12"/>
      <c r="F2217" s="13"/>
      <c r="G2217" s="14"/>
      <c r="H2217" s="14"/>
      <c r="I2217" s="12"/>
      <c r="J2217" s="12"/>
      <c r="K2217" s="11"/>
    </row>
    <row r="2218" spans="1:11" x14ac:dyDescent="0.25">
      <c r="A2218" s="15" t="s">
        <v>3</v>
      </c>
      <c r="B2218" s="16" t="s">
        <v>4</v>
      </c>
      <c r="C2218" s="17" t="s">
        <v>5</v>
      </c>
      <c r="D2218" s="16" t="s">
        <v>6</v>
      </c>
      <c r="E2218" s="16" t="s">
        <v>7</v>
      </c>
      <c r="F2218" s="16" t="s">
        <v>8</v>
      </c>
      <c r="G2218" s="18" t="s">
        <v>9</v>
      </c>
      <c r="H2218" s="18" t="s">
        <v>10</v>
      </c>
      <c r="I2218" s="19" t="s">
        <v>11</v>
      </c>
      <c r="J2218" s="20" t="s">
        <v>12</v>
      </c>
      <c r="K2218" s="17" t="s">
        <v>13</v>
      </c>
    </row>
    <row r="2219" spans="1:11" x14ac:dyDescent="0.25">
      <c r="A2219" s="139"/>
      <c r="B2219" s="22"/>
      <c r="C2219" s="44"/>
      <c r="D2219" s="24" t="s">
        <v>14</v>
      </c>
      <c r="E2219" s="140" t="s">
        <v>15</v>
      </c>
      <c r="F2219" s="24" t="s">
        <v>16</v>
      </c>
      <c r="G2219" s="25" t="s">
        <v>17</v>
      </c>
      <c r="H2219" s="26" t="s">
        <v>18</v>
      </c>
      <c r="I2219" s="17" t="s">
        <v>19</v>
      </c>
      <c r="J2219" s="24" t="s">
        <v>16</v>
      </c>
      <c r="K2219" s="44"/>
    </row>
    <row r="2220" spans="1:11" x14ac:dyDescent="0.25">
      <c r="A2220" s="775"/>
      <c r="B2220" s="632"/>
      <c r="C2220" s="631"/>
      <c r="D2220" s="632"/>
      <c r="E2220" s="631"/>
      <c r="F2220" s="32"/>
      <c r="G2220" s="1949" t="s">
        <v>353</v>
      </c>
      <c r="H2220" s="1950"/>
      <c r="I2220" s="1951"/>
      <c r="J2220" s="774"/>
      <c r="K2220" s="634"/>
    </row>
    <row r="2221" spans="1:11" x14ac:dyDescent="0.25">
      <c r="A2221" s="79"/>
      <c r="B2221" s="100"/>
      <c r="C2221" s="39"/>
      <c r="D2221" s="45"/>
      <c r="E2221" s="144"/>
      <c r="F2221" s="98"/>
      <c r="G2221" s="99"/>
      <c r="H2221" s="150"/>
      <c r="I2221" s="144"/>
      <c r="J2221" s="86">
        <f t="shared" ref="J2221:J2243" si="37">H2221*F2221</f>
        <v>0</v>
      </c>
      <c r="K2221" s="44"/>
    </row>
    <row r="2222" spans="1:11" x14ac:dyDescent="0.25">
      <c r="A2222" s="92"/>
      <c r="C2222" s="92"/>
      <c r="E2222" s="92"/>
      <c r="G2222" s="92"/>
      <c r="I2222" s="92"/>
      <c r="J2222" s="86">
        <f t="shared" si="37"/>
        <v>0</v>
      </c>
      <c r="K2222" s="92"/>
    </row>
    <row r="2223" spans="1:11" x14ac:dyDescent="0.25">
      <c r="A2223" s="79"/>
      <c r="B2223" s="100"/>
      <c r="C2223" s="39"/>
      <c r="D2223" s="45"/>
      <c r="E2223" s="144"/>
      <c r="F2223" s="98"/>
      <c r="G2223" s="99"/>
      <c r="H2223" s="150"/>
      <c r="I2223" s="144"/>
      <c r="J2223" s="86">
        <f t="shared" si="37"/>
        <v>0</v>
      </c>
      <c r="K2223" s="44"/>
    </row>
    <row r="2224" spans="1:11" x14ac:dyDescent="0.25">
      <c r="A2224" s="92"/>
      <c r="C2224" s="92"/>
      <c r="E2224" s="92"/>
      <c r="G2224" s="92"/>
      <c r="I2224" s="92"/>
      <c r="J2224" s="86">
        <f t="shared" si="37"/>
        <v>0</v>
      </c>
      <c r="K2224" s="92"/>
    </row>
    <row r="2225" spans="1:11" x14ac:dyDescent="0.25">
      <c r="A2225" s="79"/>
      <c r="B2225" s="100"/>
      <c r="C2225" s="39"/>
      <c r="D2225" s="45"/>
      <c r="E2225" s="144"/>
      <c r="F2225" s="98"/>
      <c r="G2225" s="99"/>
      <c r="H2225" s="150"/>
      <c r="I2225" s="144"/>
      <c r="J2225" s="86">
        <f t="shared" si="37"/>
        <v>0</v>
      </c>
      <c r="K2225" s="44"/>
    </row>
    <row r="2226" spans="1:11" x14ac:dyDescent="0.25">
      <c r="A2226" s="776"/>
      <c r="B2226" s="199"/>
      <c r="C2226" s="769"/>
      <c r="D2226" s="635"/>
      <c r="E2226" s="83"/>
      <c r="F2226" s="201"/>
      <c r="G2226" s="83"/>
      <c r="H2226" s="199"/>
      <c r="I2226" s="769"/>
      <c r="J2226" s="86">
        <f t="shared" si="37"/>
        <v>0</v>
      </c>
      <c r="K2226" s="83"/>
    </row>
    <row r="2227" spans="1:11" x14ac:dyDescent="0.25">
      <c r="A2227" s="79"/>
      <c r="B2227" s="199"/>
      <c r="C2227" s="769"/>
      <c r="D2227" s="635"/>
      <c r="E2227" s="83"/>
      <c r="F2227" s="201"/>
      <c r="G2227" s="83"/>
      <c r="H2227" s="199"/>
      <c r="I2227" s="769"/>
      <c r="J2227" s="86">
        <f t="shared" si="37"/>
        <v>0</v>
      </c>
      <c r="K2227" s="83"/>
    </row>
    <row r="2228" spans="1:11" x14ac:dyDescent="0.25">
      <c r="A2228" s="776"/>
      <c r="B2228" s="199"/>
      <c r="C2228" s="769"/>
      <c r="D2228" s="635"/>
      <c r="E2228" s="83"/>
      <c r="F2228" s="201"/>
      <c r="G2228" s="83"/>
      <c r="H2228" s="199"/>
      <c r="I2228" s="769"/>
      <c r="J2228" s="86">
        <f t="shared" si="37"/>
        <v>0</v>
      </c>
      <c r="K2228" s="769"/>
    </row>
    <row r="2229" spans="1:11" x14ac:dyDescent="0.25">
      <c r="A2229" s="95"/>
      <c r="B2229" s="100"/>
      <c r="C2229" s="39"/>
      <c r="D2229" s="100"/>
      <c r="E2229" s="144"/>
      <c r="F2229" s="98"/>
      <c r="G2229" s="99"/>
      <c r="H2229" s="150"/>
      <c r="I2229" s="144"/>
      <c r="J2229" s="86">
        <f t="shared" si="37"/>
        <v>0</v>
      </c>
      <c r="K2229" s="44"/>
    </row>
    <row r="2230" spans="1:11" x14ac:dyDescent="0.25">
      <c r="A2230" s="95"/>
      <c r="B2230" s="45"/>
      <c r="C2230" s="39"/>
      <c r="D2230" s="45"/>
      <c r="E2230" s="144"/>
      <c r="F2230" s="98"/>
      <c r="G2230" s="99"/>
      <c r="H2230" s="150"/>
      <c r="I2230" s="144"/>
      <c r="J2230" s="86">
        <f t="shared" si="37"/>
        <v>0</v>
      </c>
      <c r="K2230" s="44"/>
    </row>
    <row r="2231" spans="1:11" x14ac:dyDescent="0.25">
      <c r="A2231" s="95"/>
      <c r="B2231" s="100"/>
      <c r="C2231" s="39"/>
      <c r="D2231" s="45"/>
      <c r="E2231" s="144"/>
      <c r="F2231" s="98"/>
      <c r="G2231" s="99"/>
      <c r="H2231" s="150"/>
      <c r="I2231" s="144"/>
      <c r="J2231" s="86">
        <f t="shared" si="37"/>
        <v>0</v>
      </c>
      <c r="K2231" s="44"/>
    </row>
    <row r="2232" spans="1:11" x14ac:dyDescent="0.25">
      <c r="A2232" s="95"/>
      <c r="B2232" s="45"/>
      <c r="C2232" s="39"/>
      <c r="D2232" s="45"/>
      <c r="E2232" s="144"/>
      <c r="F2232" s="98"/>
      <c r="G2232" s="99"/>
      <c r="H2232" s="150"/>
      <c r="I2232" s="144"/>
      <c r="J2232" s="86">
        <f t="shared" si="37"/>
        <v>0</v>
      </c>
      <c r="K2232" s="44"/>
    </row>
    <row r="2233" spans="1:11" x14ac:dyDescent="0.25">
      <c r="A2233" s="95"/>
      <c r="B2233" s="100"/>
      <c r="C2233" s="39"/>
      <c r="D2233" s="45"/>
      <c r="E2233" s="144"/>
      <c r="F2233" s="98"/>
      <c r="G2233" s="99"/>
      <c r="H2233" s="150"/>
      <c r="I2233" s="144"/>
      <c r="J2233" s="86">
        <f t="shared" si="37"/>
        <v>0</v>
      </c>
      <c r="K2233" s="44"/>
    </row>
    <row r="2234" spans="1:11" x14ac:dyDescent="0.25">
      <c r="A2234" s="95"/>
      <c r="B2234" s="45"/>
      <c r="C2234" s="46"/>
      <c r="D2234" s="47"/>
      <c r="E2234" s="44"/>
      <c r="F2234" s="118"/>
      <c r="G2234" s="85"/>
      <c r="H2234" s="102"/>
      <c r="I2234" s="44"/>
      <c r="J2234" s="86">
        <f t="shared" si="37"/>
        <v>0</v>
      </c>
      <c r="K2234" s="44"/>
    </row>
    <row r="2235" spans="1:11" x14ac:dyDescent="0.25">
      <c r="A2235" s="95"/>
      <c r="B2235" s="100"/>
      <c r="C2235" s="39"/>
      <c r="D2235" s="100"/>
      <c r="E2235" s="44"/>
      <c r="F2235" s="84"/>
      <c r="G2235" s="85"/>
      <c r="H2235" s="102"/>
      <c r="I2235" s="53"/>
      <c r="J2235" s="86">
        <f t="shared" si="37"/>
        <v>0</v>
      </c>
      <c r="K2235" s="44"/>
    </row>
    <row r="2236" spans="1:11" x14ac:dyDescent="0.25">
      <c r="A2236" s="79"/>
      <c r="B2236" s="101"/>
      <c r="C2236" s="46"/>
      <c r="D2236" s="100"/>
      <c r="E2236" s="44"/>
      <c r="F2236" s="84"/>
      <c r="G2236" s="85"/>
      <c r="H2236" s="102"/>
      <c r="I2236" s="53"/>
      <c r="J2236" s="86">
        <f t="shared" si="37"/>
        <v>0</v>
      </c>
      <c r="K2236" s="44"/>
    </row>
    <row r="2237" spans="1:11" x14ac:dyDescent="0.25">
      <c r="A2237" s="95"/>
      <c r="B2237" s="100"/>
      <c r="C2237" s="46"/>
      <c r="D2237" s="100"/>
      <c r="E2237" s="44"/>
      <c r="F2237" s="84"/>
      <c r="G2237" s="85"/>
      <c r="H2237" s="102"/>
      <c r="I2237" s="53"/>
      <c r="J2237" s="86">
        <f t="shared" si="37"/>
        <v>0</v>
      </c>
      <c r="K2237" s="44"/>
    </row>
    <row r="2238" spans="1:11" x14ac:dyDescent="0.25">
      <c r="A2238" s="79"/>
      <c r="B2238" s="101"/>
      <c r="C2238" s="46"/>
      <c r="D2238" s="47"/>
      <c r="E2238" s="44"/>
      <c r="F2238" s="84"/>
      <c r="G2238" s="85"/>
      <c r="H2238" s="102"/>
      <c r="I2238" s="53"/>
      <c r="J2238" s="86">
        <f t="shared" si="37"/>
        <v>0</v>
      </c>
      <c r="K2238" s="44"/>
    </row>
    <row r="2239" spans="1:11" x14ac:dyDescent="0.25">
      <c r="A2239" s="95"/>
      <c r="B2239" s="100"/>
      <c r="C2239" s="46"/>
      <c r="D2239" s="100"/>
      <c r="E2239" s="44"/>
      <c r="F2239" s="84"/>
      <c r="G2239" s="85"/>
      <c r="H2239" s="102"/>
      <c r="I2239" s="53"/>
      <c r="J2239" s="86">
        <f t="shared" si="37"/>
        <v>0</v>
      </c>
      <c r="K2239" s="44"/>
    </row>
    <row r="2240" spans="1:11" x14ac:dyDescent="0.25">
      <c r="A2240" s="79"/>
      <c r="B2240" s="101"/>
      <c r="C2240" s="53"/>
      <c r="D2240" s="100"/>
      <c r="E2240" s="53"/>
      <c r="F2240" s="101"/>
      <c r="G2240" s="85"/>
      <c r="H2240" s="102"/>
      <c r="I2240" s="53"/>
      <c r="J2240" s="86">
        <f t="shared" si="37"/>
        <v>0</v>
      </c>
      <c r="K2240" s="44"/>
    </row>
    <row r="2241" spans="1:11" x14ac:dyDescent="0.25">
      <c r="A2241" s="95"/>
      <c r="B2241" s="100"/>
      <c r="C2241" s="147"/>
      <c r="D2241" s="100"/>
      <c r="E2241" s="44"/>
      <c r="F2241" s="84"/>
      <c r="G2241" s="85"/>
      <c r="H2241" s="102"/>
      <c r="I2241" s="44"/>
      <c r="J2241" s="86">
        <f t="shared" si="37"/>
        <v>0</v>
      </c>
      <c r="K2241" s="44"/>
    </row>
    <row r="2242" spans="1:11" x14ac:dyDescent="0.25">
      <c r="A2242" s="92"/>
      <c r="C2242" s="92"/>
      <c r="E2242" s="92"/>
      <c r="G2242" s="92"/>
      <c r="I2242" s="92"/>
      <c r="J2242" s="86">
        <f t="shared" si="37"/>
        <v>0</v>
      </c>
      <c r="K2242" s="92"/>
    </row>
    <row r="2243" spans="1:11" x14ac:dyDescent="0.25">
      <c r="A2243" s="79"/>
      <c r="B2243" s="199"/>
      <c r="C2243" s="87"/>
      <c r="D2243" s="200"/>
      <c r="E2243" s="83"/>
      <c r="F2243" s="201"/>
      <c r="G2243" s="197"/>
      <c r="H2243" s="199"/>
      <c r="I2243" s="197"/>
      <c r="J2243" s="86">
        <f t="shared" si="37"/>
        <v>0</v>
      </c>
      <c r="K2243" s="83"/>
    </row>
    <row r="2244" spans="1:11" x14ac:dyDescent="0.25">
      <c r="A2244" s="105"/>
      <c r="B2244" s="10"/>
      <c r="C2244" s="236"/>
      <c r="D2244" s="13"/>
      <c r="E2244" s="67"/>
      <c r="F2244" s="68"/>
      <c r="G2244" s="1960" t="s">
        <v>20</v>
      </c>
      <c r="H2244" s="1953"/>
      <c r="I2244" s="1961"/>
      <c r="J2244" s="106">
        <f>SUM(J2220:J2243)</f>
        <v>0</v>
      </c>
      <c r="K2244" s="23"/>
    </row>
    <row r="2245" spans="1:11" ht="15.75" x14ac:dyDescent="0.25">
      <c r="A2245" s="1923" t="s">
        <v>0</v>
      </c>
      <c r="B2245" s="1923"/>
      <c r="C2245" s="1923"/>
      <c r="D2245" s="1923"/>
      <c r="E2245" s="1923"/>
      <c r="F2245" s="1923"/>
      <c r="G2245" s="1923"/>
      <c r="H2245" s="1923"/>
      <c r="I2245" s="1923"/>
      <c r="J2245" s="1923"/>
      <c r="K2245" s="1923"/>
    </row>
    <row r="2246" spans="1:11" ht="15.75" x14ac:dyDescent="0.25">
      <c r="A2246" s="1"/>
      <c r="B2246" s="2"/>
      <c r="C2246" s="1924" t="s">
        <v>22</v>
      </c>
      <c r="D2246" s="1924"/>
      <c r="E2246" s="1924"/>
      <c r="F2246" s="1924"/>
      <c r="G2246" s="1924"/>
      <c r="H2246" s="1924"/>
      <c r="I2246" s="1924"/>
      <c r="J2246" s="3"/>
      <c r="K2246" s="2" t="s">
        <v>1</v>
      </c>
    </row>
    <row r="2247" spans="1:11" x14ac:dyDescent="0.25">
      <c r="A2247" s="1925"/>
      <c r="B2247" s="1925"/>
      <c r="C2247" s="1925"/>
      <c r="D2247" s="1925"/>
      <c r="E2247" s="1925"/>
      <c r="F2247" s="1925"/>
      <c r="G2247" s="1925"/>
      <c r="H2247" s="1925"/>
      <c r="I2247" s="1925"/>
      <c r="J2247" s="1925"/>
      <c r="K2247" s="1925"/>
    </row>
    <row r="2248" spans="1:11" ht="15.75" x14ac:dyDescent="0.25">
      <c r="A2248" s="1924" t="s">
        <v>196</v>
      </c>
      <c r="B2248" s="1924"/>
      <c r="C2248" s="1924"/>
      <c r="D2248" s="1924"/>
      <c r="E2248" s="1924"/>
      <c r="F2248" s="1924"/>
      <c r="G2248" s="1924"/>
      <c r="H2248" s="1924"/>
      <c r="I2248" s="1924"/>
      <c r="J2248" s="1924"/>
      <c r="K2248" s="1924"/>
    </row>
    <row r="2249" spans="1:11" x14ac:dyDescent="0.25">
      <c r="A2249" s="4"/>
      <c r="B2249" s="770"/>
      <c r="C2249" s="770"/>
      <c r="D2249" s="6"/>
      <c r="E2249" s="6"/>
      <c r="F2249" s="6"/>
      <c r="G2249" s="7"/>
      <c r="H2249" s="7"/>
      <c r="I2249" s="6"/>
      <c r="J2249" s="6"/>
      <c r="K2249" s="8"/>
    </row>
    <row r="2250" spans="1:11" x14ac:dyDescent="0.25">
      <c r="A2250" s="1926" t="s">
        <v>2</v>
      </c>
      <c r="B2250" s="1926"/>
      <c r="C2250" s="1926"/>
      <c r="D2250" s="1926"/>
      <c r="E2250" s="1926"/>
      <c r="F2250" s="1926"/>
      <c r="G2250" s="1926"/>
      <c r="H2250" s="1926"/>
      <c r="I2250" s="1926"/>
      <c r="J2250" s="1926"/>
      <c r="K2250" s="1926"/>
    </row>
    <row r="2251" spans="1:11" x14ac:dyDescent="0.25">
      <c r="A2251" s="9"/>
      <c r="B2251" s="10"/>
      <c r="C2251" s="11"/>
      <c r="D2251" s="12"/>
      <c r="E2251" s="12"/>
      <c r="F2251" s="13"/>
      <c r="G2251" s="14"/>
      <c r="H2251" s="14"/>
      <c r="I2251" s="12"/>
      <c r="J2251" s="12"/>
      <c r="K2251" s="11"/>
    </row>
    <row r="2252" spans="1:11" x14ac:dyDescent="0.25">
      <c r="A2252" s="15" t="s">
        <v>3</v>
      </c>
      <c r="B2252" s="16" t="s">
        <v>4</v>
      </c>
      <c r="C2252" s="17" t="s">
        <v>5</v>
      </c>
      <c r="D2252" s="16" t="s">
        <v>6</v>
      </c>
      <c r="E2252" s="16" t="s">
        <v>7</v>
      </c>
      <c r="F2252" s="16" t="s">
        <v>8</v>
      </c>
      <c r="G2252" s="18" t="s">
        <v>9</v>
      </c>
      <c r="H2252" s="18" t="s">
        <v>10</v>
      </c>
      <c r="I2252" s="19" t="s">
        <v>11</v>
      </c>
      <c r="J2252" s="20" t="s">
        <v>12</v>
      </c>
      <c r="K2252" s="17" t="s">
        <v>13</v>
      </c>
    </row>
    <row r="2253" spans="1:11" x14ac:dyDescent="0.25">
      <c r="A2253" s="139"/>
      <c r="B2253" s="22"/>
      <c r="C2253" s="44"/>
      <c r="D2253" s="24" t="s">
        <v>14</v>
      </c>
      <c r="E2253" s="140" t="s">
        <v>15</v>
      </c>
      <c r="F2253" s="24" t="s">
        <v>16</v>
      </c>
      <c r="G2253" s="25" t="s">
        <v>17</v>
      </c>
      <c r="H2253" s="26" t="s">
        <v>18</v>
      </c>
      <c r="I2253" s="17" t="s">
        <v>19</v>
      </c>
      <c r="J2253" s="24" t="s">
        <v>16</v>
      </c>
      <c r="K2253" s="44"/>
    </row>
    <row r="2254" spans="1:11" x14ac:dyDescent="0.25">
      <c r="A2254" s="775"/>
      <c r="B2254" s="632"/>
      <c r="C2254" s="631"/>
      <c r="D2254" s="632"/>
      <c r="E2254" s="631"/>
      <c r="F2254" s="32"/>
      <c r="G2254" s="1949" t="s">
        <v>353</v>
      </c>
      <c r="H2254" s="1950"/>
      <c r="I2254" s="1951"/>
      <c r="J2254" s="774"/>
      <c r="K2254" s="634"/>
    </row>
    <row r="2255" spans="1:11" x14ac:dyDescent="0.25">
      <c r="A2255" s="79"/>
      <c r="B2255" s="100"/>
      <c r="C2255" s="39"/>
      <c r="D2255" s="45"/>
      <c r="E2255" s="144"/>
      <c r="F2255" s="98"/>
      <c r="G2255" s="99"/>
      <c r="H2255" s="150"/>
      <c r="I2255" s="144"/>
      <c r="J2255" s="86">
        <f t="shared" ref="J2255:J2277" si="38">H2255*F2255</f>
        <v>0</v>
      </c>
      <c r="K2255" s="44"/>
    </row>
    <row r="2256" spans="1:11" x14ac:dyDescent="0.25">
      <c r="A2256" s="92"/>
      <c r="C2256" s="92"/>
      <c r="E2256" s="92"/>
      <c r="G2256" s="92"/>
      <c r="I2256" s="92"/>
      <c r="J2256" s="86">
        <f t="shared" si="38"/>
        <v>0</v>
      </c>
      <c r="K2256" s="92"/>
    </row>
    <row r="2257" spans="1:11" x14ac:dyDescent="0.25">
      <c r="A2257" s="79"/>
      <c r="B2257" s="100"/>
      <c r="C2257" s="39"/>
      <c r="D2257" s="45"/>
      <c r="E2257" s="144"/>
      <c r="F2257" s="98"/>
      <c r="G2257" s="99"/>
      <c r="H2257" s="150"/>
      <c r="I2257" s="144"/>
      <c r="J2257" s="86">
        <f t="shared" si="38"/>
        <v>0</v>
      </c>
      <c r="K2257" s="44"/>
    </row>
    <row r="2258" spans="1:11" x14ac:dyDescent="0.25">
      <c r="A2258" s="92"/>
      <c r="C2258" s="92"/>
      <c r="E2258" s="92"/>
      <c r="G2258" s="92"/>
      <c r="I2258" s="92"/>
      <c r="J2258" s="86">
        <f t="shared" si="38"/>
        <v>0</v>
      </c>
      <c r="K2258" s="92"/>
    </row>
    <row r="2259" spans="1:11" x14ac:dyDescent="0.25">
      <c r="A2259" s="79"/>
      <c r="B2259" s="100"/>
      <c r="C2259" s="39"/>
      <c r="D2259" s="45"/>
      <c r="E2259" s="144"/>
      <c r="F2259" s="98"/>
      <c r="G2259" s="99"/>
      <c r="H2259" s="150"/>
      <c r="I2259" s="144"/>
      <c r="J2259" s="86">
        <f t="shared" si="38"/>
        <v>0</v>
      </c>
      <c r="K2259" s="44"/>
    </row>
    <row r="2260" spans="1:11" x14ac:dyDescent="0.25">
      <c r="A2260" s="776"/>
      <c r="B2260" s="199"/>
      <c r="C2260" s="769"/>
      <c r="D2260" s="635"/>
      <c r="E2260" s="83"/>
      <c r="F2260" s="201"/>
      <c r="G2260" s="83"/>
      <c r="H2260" s="199"/>
      <c r="I2260" s="769"/>
      <c r="J2260" s="86">
        <f t="shared" si="38"/>
        <v>0</v>
      </c>
      <c r="K2260" s="83"/>
    </row>
    <row r="2261" spans="1:11" x14ac:dyDescent="0.25">
      <c r="A2261" s="79"/>
      <c r="B2261" s="199"/>
      <c r="C2261" s="769"/>
      <c r="D2261" s="635"/>
      <c r="E2261" s="83"/>
      <c r="F2261" s="201"/>
      <c r="G2261" s="83"/>
      <c r="H2261" s="199"/>
      <c r="I2261" s="769"/>
      <c r="J2261" s="86">
        <f t="shared" si="38"/>
        <v>0</v>
      </c>
      <c r="K2261" s="83"/>
    </row>
    <row r="2262" spans="1:11" x14ac:dyDescent="0.25">
      <c r="A2262" s="776"/>
      <c r="B2262" s="199"/>
      <c r="C2262" s="769"/>
      <c r="D2262" s="635"/>
      <c r="E2262" s="83"/>
      <c r="F2262" s="201"/>
      <c r="G2262" s="83"/>
      <c r="H2262" s="199"/>
      <c r="I2262" s="769"/>
      <c r="J2262" s="86">
        <f t="shared" si="38"/>
        <v>0</v>
      </c>
      <c r="K2262" s="769"/>
    </row>
    <row r="2263" spans="1:11" x14ac:dyDescent="0.25">
      <c r="A2263" s="95"/>
      <c r="B2263" s="100"/>
      <c r="C2263" s="39"/>
      <c r="D2263" s="100"/>
      <c r="E2263" s="144"/>
      <c r="F2263" s="98"/>
      <c r="G2263" s="99"/>
      <c r="H2263" s="150"/>
      <c r="I2263" s="144"/>
      <c r="J2263" s="86">
        <f t="shared" si="38"/>
        <v>0</v>
      </c>
      <c r="K2263" s="44"/>
    </row>
    <row r="2264" spans="1:11" x14ac:dyDescent="0.25">
      <c r="A2264" s="95"/>
      <c r="B2264" s="45"/>
      <c r="C2264" s="39"/>
      <c r="D2264" s="45"/>
      <c r="E2264" s="144"/>
      <c r="F2264" s="98"/>
      <c r="G2264" s="99"/>
      <c r="H2264" s="150"/>
      <c r="I2264" s="144"/>
      <c r="J2264" s="86">
        <f t="shared" si="38"/>
        <v>0</v>
      </c>
      <c r="K2264" s="44"/>
    </row>
    <row r="2265" spans="1:11" x14ac:dyDescent="0.25">
      <c r="A2265" s="95"/>
      <c r="B2265" s="100"/>
      <c r="C2265" s="39"/>
      <c r="D2265" s="45"/>
      <c r="E2265" s="144"/>
      <c r="F2265" s="98"/>
      <c r="G2265" s="99"/>
      <c r="H2265" s="150"/>
      <c r="I2265" s="144"/>
      <c r="J2265" s="86">
        <f t="shared" si="38"/>
        <v>0</v>
      </c>
      <c r="K2265" s="44"/>
    </row>
    <row r="2266" spans="1:11" x14ac:dyDescent="0.25">
      <c r="A2266" s="95"/>
      <c r="B2266" s="45"/>
      <c r="C2266" s="39"/>
      <c r="D2266" s="45"/>
      <c r="E2266" s="144"/>
      <c r="F2266" s="98"/>
      <c r="G2266" s="99"/>
      <c r="H2266" s="150"/>
      <c r="I2266" s="144"/>
      <c r="J2266" s="86">
        <f t="shared" si="38"/>
        <v>0</v>
      </c>
      <c r="K2266" s="44"/>
    </row>
    <row r="2267" spans="1:11" x14ac:dyDescent="0.25">
      <c r="A2267" s="95"/>
      <c r="B2267" s="100"/>
      <c r="C2267" s="39"/>
      <c r="D2267" s="45"/>
      <c r="E2267" s="144"/>
      <c r="F2267" s="98"/>
      <c r="G2267" s="99"/>
      <c r="H2267" s="150"/>
      <c r="I2267" s="144"/>
      <c r="J2267" s="86">
        <f t="shared" si="38"/>
        <v>0</v>
      </c>
      <c r="K2267" s="44"/>
    </row>
    <row r="2268" spans="1:11" x14ac:dyDescent="0.25">
      <c r="A2268" s="95"/>
      <c r="B2268" s="45"/>
      <c r="C2268" s="46"/>
      <c r="D2268" s="47"/>
      <c r="E2268" s="44"/>
      <c r="F2268" s="118"/>
      <c r="G2268" s="85"/>
      <c r="H2268" s="102"/>
      <c r="I2268" s="44"/>
      <c r="J2268" s="86">
        <f t="shared" si="38"/>
        <v>0</v>
      </c>
      <c r="K2268" s="44"/>
    </row>
    <row r="2269" spans="1:11" x14ac:dyDescent="0.25">
      <c r="A2269" s="95"/>
      <c r="B2269" s="100"/>
      <c r="C2269" s="39"/>
      <c r="D2269" s="100"/>
      <c r="E2269" s="44"/>
      <c r="F2269" s="84"/>
      <c r="G2269" s="85"/>
      <c r="H2269" s="102"/>
      <c r="I2269" s="53"/>
      <c r="J2269" s="86">
        <f t="shared" si="38"/>
        <v>0</v>
      </c>
      <c r="K2269" s="44"/>
    </row>
    <row r="2270" spans="1:11" x14ac:dyDescent="0.25">
      <c r="A2270" s="79"/>
      <c r="B2270" s="101"/>
      <c r="C2270" s="46"/>
      <c r="D2270" s="100"/>
      <c r="E2270" s="44"/>
      <c r="F2270" s="84"/>
      <c r="G2270" s="85"/>
      <c r="H2270" s="102"/>
      <c r="I2270" s="53"/>
      <c r="J2270" s="86">
        <f t="shared" si="38"/>
        <v>0</v>
      </c>
      <c r="K2270" s="44"/>
    </row>
    <row r="2271" spans="1:11" x14ac:dyDescent="0.25">
      <c r="A2271" s="95"/>
      <c r="B2271" s="100"/>
      <c r="C2271" s="46"/>
      <c r="D2271" s="100"/>
      <c r="E2271" s="44"/>
      <c r="F2271" s="84"/>
      <c r="G2271" s="85"/>
      <c r="H2271" s="102"/>
      <c r="I2271" s="53"/>
      <c r="J2271" s="86">
        <f t="shared" si="38"/>
        <v>0</v>
      </c>
      <c r="K2271" s="44"/>
    </row>
    <row r="2272" spans="1:11" x14ac:dyDescent="0.25">
      <c r="A2272" s="79"/>
      <c r="B2272" s="101"/>
      <c r="C2272" s="46"/>
      <c r="D2272" s="47"/>
      <c r="E2272" s="44"/>
      <c r="F2272" s="84"/>
      <c r="G2272" s="85"/>
      <c r="H2272" s="102"/>
      <c r="I2272" s="53"/>
      <c r="J2272" s="86">
        <f t="shared" si="38"/>
        <v>0</v>
      </c>
      <c r="K2272" s="44"/>
    </row>
    <row r="2273" spans="1:11" x14ac:dyDescent="0.25">
      <c r="A2273" s="95"/>
      <c r="B2273" s="100"/>
      <c r="C2273" s="46"/>
      <c r="D2273" s="100"/>
      <c r="E2273" s="44"/>
      <c r="F2273" s="84"/>
      <c r="G2273" s="85"/>
      <c r="H2273" s="102"/>
      <c r="I2273" s="53"/>
      <c r="J2273" s="86">
        <f t="shared" si="38"/>
        <v>0</v>
      </c>
      <c r="K2273" s="44"/>
    </row>
    <row r="2274" spans="1:11" x14ac:dyDescent="0.25">
      <c r="A2274" s="79"/>
      <c r="B2274" s="101"/>
      <c r="C2274" s="53"/>
      <c r="D2274" s="100"/>
      <c r="E2274" s="53"/>
      <c r="F2274" s="101"/>
      <c r="G2274" s="85"/>
      <c r="H2274" s="102"/>
      <c r="I2274" s="53"/>
      <c r="J2274" s="86">
        <f t="shared" si="38"/>
        <v>0</v>
      </c>
      <c r="K2274" s="44"/>
    </row>
    <row r="2275" spans="1:11" x14ac:dyDescent="0.25">
      <c r="A2275" s="95"/>
      <c r="B2275" s="100"/>
      <c r="C2275" s="147"/>
      <c r="D2275" s="100"/>
      <c r="E2275" s="44"/>
      <c r="F2275" s="84"/>
      <c r="G2275" s="85"/>
      <c r="H2275" s="102"/>
      <c r="I2275" s="44"/>
      <c r="J2275" s="86">
        <f t="shared" si="38"/>
        <v>0</v>
      </c>
      <c r="K2275" s="44"/>
    </row>
    <row r="2276" spans="1:11" x14ac:dyDescent="0.25">
      <c r="A2276" s="92"/>
      <c r="C2276" s="92"/>
      <c r="E2276" s="92"/>
      <c r="G2276" s="92"/>
      <c r="I2276" s="92"/>
      <c r="J2276" s="86">
        <f t="shared" si="38"/>
        <v>0</v>
      </c>
      <c r="K2276" s="92"/>
    </row>
    <row r="2277" spans="1:11" x14ac:dyDescent="0.25">
      <c r="A2277" s="79"/>
      <c r="B2277" s="199"/>
      <c r="C2277" s="87"/>
      <c r="D2277" s="200"/>
      <c r="E2277" s="83"/>
      <c r="F2277" s="201"/>
      <c r="G2277" s="197"/>
      <c r="H2277" s="199"/>
      <c r="I2277" s="197"/>
      <c r="J2277" s="86">
        <f t="shared" si="38"/>
        <v>0</v>
      </c>
      <c r="K2277" s="83"/>
    </row>
    <row r="2278" spans="1:11" x14ac:dyDescent="0.25">
      <c r="A2278" s="105"/>
      <c r="B2278" s="10"/>
      <c r="C2278" s="236"/>
      <c r="D2278" s="13"/>
      <c r="E2278" s="67"/>
      <c r="F2278" s="68"/>
      <c r="G2278" s="1960" t="s">
        <v>20</v>
      </c>
      <c r="H2278" s="1953"/>
      <c r="I2278" s="1961"/>
      <c r="J2278" s="106">
        <f>SUM(J2254:J2277)</f>
        <v>0</v>
      </c>
      <c r="K2278" s="23"/>
    </row>
    <row r="2279" spans="1:11" ht="15.75" x14ac:dyDescent="0.25">
      <c r="A2279" s="1923" t="s">
        <v>0</v>
      </c>
      <c r="B2279" s="1923"/>
      <c r="C2279" s="1923"/>
      <c r="D2279" s="1923"/>
      <c r="E2279" s="1923"/>
      <c r="F2279" s="1923"/>
      <c r="G2279" s="1923"/>
      <c r="H2279" s="1923"/>
      <c r="I2279" s="1923"/>
      <c r="J2279" s="1923"/>
      <c r="K2279" s="1923"/>
    </row>
    <row r="2280" spans="1:11" ht="15.75" x14ac:dyDescent="0.25">
      <c r="A2280" s="1"/>
      <c r="B2280" s="2"/>
      <c r="C2280" s="1924" t="s">
        <v>22</v>
      </c>
      <c r="D2280" s="1924"/>
      <c r="E2280" s="1924"/>
      <c r="F2280" s="1924"/>
      <c r="G2280" s="1924"/>
      <c r="H2280" s="1924"/>
      <c r="I2280" s="1924"/>
      <c r="J2280" s="3"/>
      <c r="K2280" s="2" t="s">
        <v>1</v>
      </c>
    </row>
    <row r="2281" spans="1:11" x14ac:dyDescent="0.25">
      <c r="A2281" s="1925"/>
      <c r="B2281" s="1925"/>
      <c r="C2281" s="1925"/>
      <c r="D2281" s="1925"/>
      <c r="E2281" s="1925"/>
      <c r="F2281" s="1925"/>
      <c r="G2281" s="1925"/>
      <c r="H2281" s="1925"/>
      <c r="I2281" s="1925"/>
      <c r="J2281" s="1925"/>
      <c r="K2281" s="1925"/>
    </row>
    <row r="2282" spans="1:11" ht="15.75" x14ac:dyDescent="0.25">
      <c r="A2282" s="1924" t="s">
        <v>196</v>
      </c>
      <c r="B2282" s="1924"/>
      <c r="C2282" s="1924"/>
      <c r="D2282" s="1924"/>
      <c r="E2282" s="1924"/>
      <c r="F2282" s="1924"/>
      <c r="G2282" s="1924"/>
      <c r="H2282" s="1924"/>
      <c r="I2282" s="1924"/>
      <c r="J2282" s="1924"/>
      <c r="K2282" s="1924"/>
    </row>
    <row r="2283" spans="1:11" x14ac:dyDescent="0.25">
      <c r="A2283" s="4"/>
      <c r="B2283" s="770"/>
      <c r="C2283" s="770"/>
      <c r="D2283" s="6"/>
      <c r="E2283" s="6"/>
      <c r="F2283" s="6"/>
      <c r="G2283" s="7"/>
      <c r="H2283" s="7"/>
      <c r="I2283" s="6"/>
      <c r="J2283" s="6"/>
      <c r="K2283" s="8"/>
    </row>
    <row r="2284" spans="1:11" x14ac:dyDescent="0.25">
      <c r="A2284" s="1926" t="s">
        <v>2</v>
      </c>
      <c r="B2284" s="1926"/>
      <c r="C2284" s="1926"/>
      <c r="D2284" s="1926"/>
      <c r="E2284" s="1926"/>
      <c r="F2284" s="1926"/>
      <c r="G2284" s="1926"/>
      <c r="H2284" s="1926"/>
      <c r="I2284" s="1926"/>
      <c r="J2284" s="1926"/>
      <c r="K2284" s="1926"/>
    </row>
    <row r="2285" spans="1:11" x14ac:dyDescent="0.25">
      <c r="A2285" s="9"/>
      <c r="B2285" s="10"/>
      <c r="C2285" s="11"/>
      <c r="D2285" s="12"/>
      <c r="E2285" s="12"/>
      <c r="F2285" s="13"/>
      <c r="G2285" s="14"/>
      <c r="H2285" s="14"/>
      <c r="I2285" s="12"/>
      <c r="J2285" s="12"/>
      <c r="K2285" s="11"/>
    </row>
    <row r="2286" spans="1:11" x14ac:dyDescent="0.25">
      <c r="A2286" s="15" t="s">
        <v>3</v>
      </c>
      <c r="B2286" s="16" t="s">
        <v>4</v>
      </c>
      <c r="C2286" s="17" t="s">
        <v>5</v>
      </c>
      <c r="D2286" s="16" t="s">
        <v>6</v>
      </c>
      <c r="E2286" s="16" t="s">
        <v>7</v>
      </c>
      <c r="F2286" s="16" t="s">
        <v>8</v>
      </c>
      <c r="G2286" s="18" t="s">
        <v>9</v>
      </c>
      <c r="H2286" s="18" t="s">
        <v>10</v>
      </c>
      <c r="I2286" s="19" t="s">
        <v>11</v>
      </c>
      <c r="J2286" s="20" t="s">
        <v>12</v>
      </c>
      <c r="K2286" s="17" t="s">
        <v>13</v>
      </c>
    </row>
    <row r="2287" spans="1:11" x14ac:dyDescent="0.25">
      <c r="A2287" s="139"/>
      <c r="B2287" s="22"/>
      <c r="C2287" s="44"/>
      <c r="D2287" s="24" t="s">
        <v>14</v>
      </c>
      <c r="E2287" s="140" t="s">
        <v>15</v>
      </c>
      <c r="F2287" s="24" t="s">
        <v>16</v>
      </c>
      <c r="G2287" s="25" t="s">
        <v>17</v>
      </c>
      <c r="H2287" s="26" t="s">
        <v>18</v>
      </c>
      <c r="I2287" s="17" t="s">
        <v>19</v>
      </c>
      <c r="J2287" s="24" t="s">
        <v>16</v>
      </c>
      <c r="K2287" s="44"/>
    </row>
    <row r="2288" spans="1:11" x14ac:dyDescent="0.25">
      <c r="A2288" s="775"/>
      <c r="B2288" s="632"/>
      <c r="C2288" s="631"/>
      <c r="D2288" s="632"/>
      <c r="E2288" s="631"/>
      <c r="F2288" s="32"/>
      <c r="G2288" s="1949" t="s">
        <v>353</v>
      </c>
      <c r="H2288" s="1950"/>
      <c r="I2288" s="1951"/>
      <c r="J2288" s="774"/>
      <c r="K2288" s="634"/>
    </row>
    <row r="2289" spans="1:11" x14ac:dyDescent="0.25">
      <c r="A2289" s="79"/>
      <c r="B2289" s="100"/>
      <c r="C2289" s="39"/>
      <c r="D2289" s="45"/>
      <c r="E2289" s="144"/>
      <c r="F2289" s="98"/>
      <c r="G2289" s="99"/>
      <c r="H2289" s="150"/>
      <c r="I2289" s="144"/>
      <c r="J2289" s="86">
        <f t="shared" ref="J2289:J2311" si="39">H2289*F2289</f>
        <v>0</v>
      </c>
      <c r="K2289" s="44"/>
    </row>
    <row r="2290" spans="1:11" x14ac:dyDescent="0.25">
      <c r="A2290" s="92"/>
      <c r="C2290" s="92"/>
      <c r="E2290" s="92"/>
      <c r="G2290" s="92"/>
      <c r="I2290" s="92"/>
      <c r="J2290" s="86">
        <f t="shared" si="39"/>
        <v>0</v>
      </c>
      <c r="K2290" s="92"/>
    </row>
    <row r="2291" spans="1:11" x14ac:dyDescent="0.25">
      <c r="A2291" s="79"/>
      <c r="B2291" s="100"/>
      <c r="C2291" s="39"/>
      <c r="D2291" s="45"/>
      <c r="E2291" s="144"/>
      <c r="F2291" s="98"/>
      <c r="G2291" s="99"/>
      <c r="H2291" s="150"/>
      <c r="I2291" s="144"/>
      <c r="J2291" s="86">
        <f t="shared" si="39"/>
        <v>0</v>
      </c>
      <c r="K2291" s="44"/>
    </row>
    <row r="2292" spans="1:11" x14ac:dyDescent="0.25">
      <c r="A2292" s="92"/>
      <c r="C2292" s="92"/>
      <c r="E2292" s="92"/>
      <c r="G2292" s="92"/>
      <c r="I2292" s="92"/>
      <c r="J2292" s="86">
        <f t="shared" si="39"/>
        <v>0</v>
      </c>
      <c r="K2292" s="92"/>
    </row>
    <row r="2293" spans="1:11" x14ac:dyDescent="0.25">
      <c r="A2293" s="79"/>
      <c r="B2293" s="100"/>
      <c r="C2293" s="39"/>
      <c r="D2293" s="45"/>
      <c r="E2293" s="144"/>
      <c r="F2293" s="98"/>
      <c r="G2293" s="99"/>
      <c r="H2293" s="150"/>
      <c r="I2293" s="144"/>
      <c r="J2293" s="86">
        <f t="shared" si="39"/>
        <v>0</v>
      </c>
      <c r="K2293" s="44"/>
    </row>
    <row r="2294" spans="1:11" x14ac:dyDescent="0.25">
      <c r="A2294" s="776"/>
      <c r="B2294" s="199"/>
      <c r="C2294" s="769"/>
      <c r="D2294" s="635"/>
      <c r="E2294" s="83"/>
      <c r="F2294" s="201"/>
      <c r="G2294" s="83"/>
      <c r="H2294" s="199"/>
      <c r="I2294" s="769"/>
      <c r="J2294" s="86">
        <f t="shared" si="39"/>
        <v>0</v>
      </c>
      <c r="K2294" s="83"/>
    </row>
    <row r="2295" spans="1:11" x14ac:dyDescent="0.25">
      <c r="A2295" s="79"/>
      <c r="B2295" s="199"/>
      <c r="C2295" s="769"/>
      <c r="D2295" s="635"/>
      <c r="E2295" s="83"/>
      <c r="F2295" s="201"/>
      <c r="G2295" s="83"/>
      <c r="H2295" s="199"/>
      <c r="I2295" s="769"/>
      <c r="J2295" s="86">
        <f t="shared" si="39"/>
        <v>0</v>
      </c>
      <c r="K2295" s="83"/>
    </row>
    <row r="2296" spans="1:11" x14ac:dyDescent="0.25">
      <c r="A2296" s="776"/>
      <c r="B2296" s="199"/>
      <c r="C2296" s="769"/>
      <c r="D2296" s="635"/>
      <c r="E2296" s="83"/>
      <c r="F2296" s="201"/>
      <c r="G2296" s="83"/>
      <c r="H2296" s="199"/>
      <c r="I2296" s="769"/>
      <c r="J2296" s="86">
        <f t="shared" si="39"/>
        <v>0</v>
      </c>
      <c r="K2296" s="769"/>
    </row>
    <row r="2297" spans="1:11" x14ac:dyDescent="0.25">
      <c r="A2297" s="95"/>
      <c r="B2297" s="100"/>
      <c r="C2297" s="39"/>
      <c r="D2297" s="100"/>
      <c r="E2297" s="144"/>
      <c r="F2297" s="98"/>
      <c r="G2297" s="99"/>
      <c r="H2297" s="150"/>
      <c r="I2297" s="144"/>
      <c r="J2297" s="86">
        <f t="shared" si="39"/>
        <v>0</v>
      </c>
      <c r="K2297" s="44"/>
    </row>
    <row r="2298" spans="1:11" x14ac:dyDescent="0.25">
      <c r="A2298" s="95"/>
      <c r="B2298" s="45"/>
      <c r="C2298" s="39"/>
      <c r="D2298" s="45"/>
      <c r="E2298" s="144"/>
      <c r="F2298" s="98"/>
      <c r="G2298" s="99"/>
      <c r="H2298" s="150"/>
      <c r="I2298" s="144"/>
      <c r="J2298" s="86">
        <f t="shared" si="39"/>
        <v>0</v>
      </c>
      <c r="K2298" s="44"/>
    </row>
    <row r="2299" spans="1:11" x14ac:dyDescent="0.25">
      <c r="A2299" s="95"/>
      <c r="B2299" s="100"/>
      <c r="C2299" s="39"/>
      <c r="D2299" s="45"/>
      <c r="E2299" s="144"/>
      <c r="F2299" s="98"/>
      <c r="G2299" s="99"/>
      <c r="H2299" s="150"/>
      <c r="I2299" s="144"/>
      <c r="J2299" s="86">
        <f t="shared" si="39"/>
        <v>0</v>
      </c>
      <c r="K2299" s="44"/>
    </row>
    <row r="2300" spans="1:11" x14ac:dyDescent="0.25">
      <c r="A2300" s="95"/>
      <c r="B2300" s="45"/>
      <c r="C2300" s="39"/>
      <c r="D2300" s="45"/>
      <c r="E2300" s="144"/>
      <c r="F2300" s="98"/>
      <c r="G2300" s="99"/>
      <c r="H2300" s="150"/>
      <c r="I2300" s="144"/>
      <c r="J2300" s="86">
        <f t="shared" si="39"/>
        <v>0</v>
      </c>
      <c r="K2300" s="44"/>
    </row>
    <row r="2301" spans="1:11" x14ac:dyDescent="0.25">
      <c r="A2301" s="95"/>
      <c r="B2301" s="100"/>
      <c r="C2301" s="39"/>
      <c r="D2301" s="45"/>
      <c r="E2301" s="144"/>
      <c r="F2301" s="98"/>
      <c r="G2301" s="99"/>
      <c r="H2301" s="150"/>
      <c r="I2301" s="144"/>
      <c r="J2301" s="86">
        <f t="shared" si="39"/>
        <v>0</v>
      </c>
      <c r="K2301" s="44"/>
    </row>
    <row r="2302" spans="1:11" x14ac:dyDescent="0.25">
      <c r="A2302" s="95"/>
      <c r="B2302" s="45"/>
      <c r="C2302" s="46"/>
      <c r="D2302" s="47"/>
      <c r="E2302" s="44"/>
      <c r="F2302" s="118"/>
      <c r="G2302" s="85"/>
      <c r="H2302" s="102"/>
      <c r="I2302" s="44"/>
      <c r="J2302" s="86">
        <f t="shared" si="39"/>
        <v>0</v>
      </c>
      <c r="K2302" s="44"/>
    </row>
    <row r="2303" spans="1:11" x14ac:dyDescent="0.25">
      <c r="A2303" s="95"/>
      <c r="B2303" s="100"/>
      <c r="C2303" s="39"/>
      <c r="D2303" s="100"/>
      <c r="E2303" s="44"/>
      <c r="F2303" s="84"/>
      <c r="G2303" s="85"/>
      <c r="H2303" s="102"/>
      <c r="I2303" s="53"/>
      <c r="J2303" s="86">
        <f t="shared" si="39"/>
        <v>0</v>
      </c>
      <c r="K2303" s="44"/>
    </row>
    <row r="2304" spans="1:11" x14ac:dyDescent="0.25">
      <c r="A2304" s="79"/>
      <c r="B2304" s="101"/>
      <c r="C2304" s="46"/>
      <c r="D2304" s="100"/>
      <c r="E2304" s="44"/>
      <c r="F2304" s="84"/>
      <c r="G2304" s="85"/>
      <c r="H2304" s="102"/>
      <c r="I2304" s="53"/>
      <c r="J2304" s="86">
        <f t="shared" si="39"/>
        <v>0</v>
      </c>
      <c r="K2304" s="44"/>
    </row>
    <row r="2305" spans="1:11" x14ac:dyDescent="0.25">
      <c r="A2305" s="95"/>
      <c r="B2305" s="100"/>
      <c r="C2305" s="46"/>
      <c r="D2305" s="100"/>
      <c r="E2305" s="44"/>
      <c r="F2305" s="84"/>
      <c r="G2305" s="85"/>
      <c r="H2305" s="102"/>
      <c r="I2305" s="53"/>
      <c r="J2305" s="86">
        <f t="shared" si="39"/>
        <v>0</v>
      </c>
      <c r="K2305" s="44"/>
    </row>
    <row r="2306" spans="1:11" x14ac:dyDescent="0.25">
      <c r="A2306" s="79"/>
      <c r="B2306" s="101"/>
      <c r="C2306" s="46"/>
      <c r="D2306" s="47"/>
      <c r="E2306" s="44"/>
      <c r="F2306" s="84"/>
      <c r="G2306" s="85"/>
      <c r="H2306" s="102"/>
      <c r="I2306" s="53"/>
      <c r="J2306" s="86">
        <f t="shared" si="39"/>
        <v>0</v>
      </c>
      <c r="K2306" s="44"/>
    </row>
    <row r="2307" spans="1:11" x14ac:dyDescent="0.25">
      <c r="A2307" s="95"/>
      <c r="B2307" s="100"/>
      <c r="C2307" s="46"/>
      <c r="D2307" s="100"/>
      <c r="E2307" s="44"/>
      <c r="F2307" s="84"/>
      <c r="G2307" s="85"/>
      <c r="H2307" s="102"/>
      <c r="I2307" s="53"/>
      <c r="J2307" s="86">
        <f t="shared" si="39"/>
        <v>0</v>
      </c>
      <c r="K2307" s="44"/>
    </row>
    <row r="2308" spans="1:11" x14ac:dyDescent="0.25">
      <c r="A2308" s="79"/>
      <c r="B2308" s="101"/>
      <c r="C2308" s="53"/>
      <c r="D2308" s="100"/>
      <c r="E2308" s="53"/>
      <c r="F2308" s="101"/>
      <c r="G2308" s="85"/>
      <c r="H2308" s="102"/>
      <c r="I2308" s="53"/>
      <c r="J2308" s="86">
        <f t="shared" si="39"/>
        <v>0</v>
      </c>
      <c r="K2308" s="44"/>
    </row>
    <row r="2309" spans="1:11" x14ac:dyDescent="0.25">
      <c r="A2309" s="95"/>
      <c r="B2309" s="100"/>
      <c r="C2309" s="147"/>
      <c r="D2309" s="100"/>
      <c r="E2309" s="44"/>
      <c r="F2309" s="84"/>
      <c r="G2309" s="85"/>
      <c r="H2309" s="102"/>
      <c r="I2309" s="44"/>
      <c r="J2309" s="86">
        <f t="shared" si="39"/>
        <v>0</v>
      </c>
      <c r="K2309" s="44"/>
    </row>
    <row r="2310" spans="1:11" x14ac:dyDescent="0.25">
      <c r="A2310" s="92"/>
      <c r="C2310" s="92"/>
      <c r="E2310" s="92"/>
      <c r="G2310" s="92"/>
      <c r="I2310" s="92"/>
      <c r="J2310" s="86">
        <f t="shared" si="39"/>
        <v>0</v>
      </c>
      <c r="K2310" s="92"/>
    </row>
    <row r="2311" spans="1:11" x14ac:dyDescent="0.25">
      <c r="A2311" s="79"/>
      <c r="B2311" s="199"/>
      <c r="C2311" s="87"/>
      <c r="D2311" s="200"/>
      <c r="E2311" s="83"/>
      <c r="F2311" s="201"/>
      <c r="G2311" s="197"/>
      <c r="H2311" s="199"/>
      <c r="I2311" s="197"/>
      <c r="J2311" s="86">
        <f t="shared" si="39"/>
        <v>0</v>
      </c>
      <c r="K2311" s="83"/>
    </row>
    <row r="2312" spans="1:11" x14ac:dyDescent="0.25">
      <c r="A2312" s="105"/>
      <c r="B2312" s="10"/>
      <c r="C2312" s="236"/>
      <c r="D2312" s="13"/>
      <c r="E2312" s="67"/>
      <c r="F2312" s="68"/>
      <c r="G2312" s="1960" t="s">
        <v>20</v>
      </c>
      <c r="H2312" s="1953"/>
      <c r="I2312" s="1961"/>
      <c r="J2312" s="106">
        <f>SUM(J2288:J2311)</f>
        <v>0</v>
      </c>
      <c r="K2312" s="23"/>
    </row>
    <row r="2313" spans="1:11" ht="15.75" x14ac:dyDescent="0.25">
      <c r="A2313" s="1923" t="s">
        <v>0</v>
      </c>
      <c r="B2313" s="1923"/>
      <c r="C2313" s="1923"/>
      <c r="D2313" s="1923"/>
      <c r="E2313" s="1923"/>
      <c r="F2313" s="1923"/>
      <c r="G2313" s="1923"/>
      <c r="H2313" s="1923"/>
      <c r="I2313" s="1923"/>
      <c r="J2313" s="1923"/>
      <c r="K2313" s="1923"/>
    </row>
    <row r="2314" spans="1:11" ht="15.75" x14ac:dyDescent="0.25">
      <c r="A2314" s="1"/>
      <c r="B2314" s="2"/>
      <c r="C2314" s="1924" t="s">
        <v>22</v>
      </c>
      <c r="D2314" s="1924"/>
      <c r="E2314" s="1924"/>
      <c r="F2314" s="1924"/>
      <c r="G2314" s="1924"/>
      <c r="H2314" s="1924"/>
      <c r="I2314" s="1924"/>
      <c r="J2314" s="3"/>
      <c r="K2314" s="2" t="s">
        <v>1</v>
      </c>
    </row>
    <row r="2315" spans="1:11" x14ac:dyDescent="0.25">
      <c r="A2315" s="1925"/>
      <c r="B2315" s="1925"/>
      <c r="C2315" s="1925"/>
      <c r="D2315" s="1925"/>
      <c r="E2315" s="1925"/>
      <c r="F2315" s="1925"/>
      <c r="G2315" s="1925"/>
      <c r="H2315" s="1925"/>
      <c r="I2315" s="1925"/>
      <c r="J2315" s="1925"/>
      <c r="K2315" s="1925"/>
    </row>
    <row r="2316" spans="1:11" ht="15.75" x14ac:dyDescent="0.25">
      <c r="A2316" s="1924" t="s">
        <v>196</v>
      </c>
      <c r="B2316" s="1924"/>
      <c r="C2316" s="1924"/>
      <c r="D2316" s="1924"/>
      <c r="E2316" s="1924"/>
      <c r="F2316" s="1924"/>
      <c r="G2316" s="1924"/>
      <c r="H2316" s="1924"/>
      <c r="I2316" s="1924"/>
      <c r="J2316" s="1924"/>
      <c r="K2316" s="1924"/>
    </row>
    <row r="2317" spans="1:11" x14ac:dyDescent="0.25">
      <c r="A2317" s="4"/>
      <c r="B2317" s="770"/>
      <c r="C2317" s="770"/>
      <c r="D2317" s="6"/>
      <c r="E2317" s="6"/>
      <c r="F2317" s="6"/>
      <c r="G2317" s="7"/>
      <c r="H2317" s="7"/>
      <c r="I2317" s="6"/>
      <c r="J2317" s="6"/>
      <c r="K2317" s="8"/>
    </row>
    <row r="2318" spans="1:11" x14ac:dyDescent="0.25">
      <c r="A2318" s="1926" t="s">
        <v>2</v>
      </c>
      <c r="B2318" s="1926"/>
      <c r="C2318" s="1926"/>
      <c r="D2318" s="1926"/>
      <c r="E2318" s="1926"/>
      <c r="F2318" s="1926"/>
      <c r="G2318" s="1926"/>
      <c r="H2318" s="1926"/>
      <c r="I2318" s="1926"/>
      <c r="J2318" s="1926"/>
      <c r="K2318" s="1926"/>
    </row>
    <row r="2319" spans="1:11" x14ac:dyDescent="0.25">
      <c r="A2319" s="9"/>
      <c r="B2319" s="10"/>
      <c r="C2319" s="11"/>
      <c r="D2319" s="12"/>
      <c r="E2319" s="12"/>
      <c r="F2319" s="13"/>
      <c r="G2319" s="14"/>
      <c r="H2319" s="14"/>
      <c r="I2319" s="12"/>
      <c r="J2319" s="12"/>
      <c r="K2319" s="11"/>
    </row>
    <row r="2320" spans="1:11" x14ac:dyDescent="0.25">
      <c r="A2320" s="15" t="s">
        <v>3</v>
      </c>
      <c r="B2320" s="16" t="s">
        <v>4</v>
      </c>
      <c r="C2320" s="17" t="s">
        <v>5</v>
      </c>
      <c r="D2320" s="16" t="s">
        <v>6</v>
      </c>
      <c r="E2320" s="16" t="s">
        <v>7</v>
      </c>
      <c r="F2320" s="16" t="s">
        <v>8</v>
      </c>
      <c r="G2320" s="18" t="s">
        <v>9</v>
      </c>
      <c r="H2320" s="18" t="s">
        <v>10</v>
      </c>
      <c r="I2320" s="19" t="s">
        <v>11</v>
      </c>
      <c r="J2320" s="20" t="s">
        <v>12</v>
      </c>
      <c r="K2320" s="17" t="s">
        <v>13</v>
      </c>
    </row>
    <row r="2321" spans="1:11" x14ac:dyDescent="0.25">
      <c r="A2321" s="139"/>
      <c r="B2321" s="22"/>
      <c r="C2321" s="44"/>
      <c r="D2321" s="24" t="s">
        <v>14</v>
      </c>
      <c r="E2321" s="140" t="s">
        <v>15</v>
      </c>
      <c r="F2321" s="24" t="s">
        <v>16</v>
      </c>
      <c r="G2321" s="25" t="s">
        <v>17</v>
      </c>
      <c r="H2321" s="26" t="s">
        <v>18</v>
      </c>
      <c r="I2321" s="17" t="s">
        <v>19</v>
      </c>
      <c r="J2321" s="24" t="s">
        <v>16</v>
      </c>
      <c r="K2321" s="44"/>
    </row>
    <row r="2322" spans="1:11" x14ac:dyDescent="0.25">
      <c r="A2322" s="775"/>
      <c r="B2322" s="632"/>
      <c r="C2322" s="631"/>
      <c r="D2322" s="632"/>
      <c r="E2322" s="631"/>
      <c r="F2322" s="32"/>
      <c r="G2322" s="1949" t="s">
        <v>353</v>
      </c>
      <c r="H2322" s="1950"/>
      <c r="I2322" s="1951"/>
      <c r="J2322" s="774"/>
      <c r="K2322" s="634"/>
    </row>
    <row r="2323" spans="1:11" x14ac:dyDescent="0.25">
      <c r="A2323" s="79"/>
      <c r="B2323" s="100"/>
      <c r="C2323" s="39"/>
      <c r="D2323" s="45"/>
      <c r="E2323" s="144"/>
      <c r="F2323" s="98"/>
      <c r="G2323" s="99"/>
      <c r="H2323" s="150"/>
      <c r="I2323" s="144"/>
      <c r="J2323" s="86">
        <f t="shared" ref="J2323:J2345" si="40">H2323*F2323</f>
        <v>0</v>
      </c>
      <c r="K2323" s="44"/>
    </row>
    <row r="2324" spans="1:11" x14ac:dyDescent="0.25">
      <c r="A2324" s="92"/>
      <c r="C2324" s="92"/>
      <c r="E2324" s="92"/>
      <c r="G2324" s="92"/>
      <c r="I2324" s="92"/>
      <c r="J2324" s="86">
        <f t="shared" si="40"/>
        <v>0</v>
      </c>
      <c r="K2324" s="92"/>
    </row>
    <row r="2325" spans="1:11" x14ac:dyDescent="0.25">
      <c r="A2325" s="79"/>
      <c r="B2325" s="100"/>
      <c r="C2325" s="39"/>
      <c r="D2325" s="45"/>
      <c r="E2325" s="144"/>
      <c r="F2325" s="98"/>
      <c r="G2325" s="99"/>
      <c r="H2325" s="150"/>
      <c r="I2325" s="144"/>
      <c r="J2325" s="86">
        <f t="shared" si="40"/>
        <v>0</v>
      </c>
      <c r="K2325" s="44"/>
    </row>
    <row r="2326" spans="1:11" x14ac:dyDescent="0.25">
      <c r="A2326" s="92"/>
      <c r="C2326" s="92"/>
      <c r="E2326" s="92"/>
      <c r="G2326" s="92"/>
      <c r="I2326" s="92"/>
      <c r="J2326" s="86">
        <f t="shared" si="40"/>
        <v>0</v>
      </c>
      <c r="K2326" s="92"/>
    </row>
    <row r="2327" spans="1:11" x14ac:dyDescent="0.25">
      <c r="A2327" s="79"/>
      <c r="B2327" s="100"/>
      <c r="C2327" s="39"/>
      <c r="D2327" s="45"/>
      <c r="E2327" s="144"/>
      <c r="F2327" s="98"/>
      <c r="G2327" s="99"/>
      <c r="H2327" s="150"/>
      <c r="I2327" s="144"/>
      <c r="J2327" s="86">
        <f t="shared" si="40"/>
        <v>0</v>
      </c>
      <c r="K2327" s="44"/>
    </row>
    <row r="2328" spans="1:11" x14ac:dyDescent="0.25">
      <c r="A2328" s="776"/>
      <c r="B2328" s="199"/>
      <c r="C2328" s="769"/>
      <c r="D2328" s="635"/>
      <c r="E2328" s="83"/>
      <c r="F2328" s="201"/>
      <c r="G2328" s="83"/>
      <c r="H2328" s="199"/>
      <c r="I2328" s="769"/>
      <c r="J2328" s="86">
        <f t="shared" si="40"/>
        <v>0</v>
      </c>
      <c r="K2328" s="83"/>
    </row>
    <row r="2329" spans="1:11" x14ac:dyDescent="0.25">
      <c r="A2329" s="79"/>
      <c r="B2329" s="199"/>
      <c r="C2329" s="769"/>
      <c r="D2329" s="635"/>
      <c r="E2329" s="83"/>
      <c r="F2329" s="201"/>
      <c r="G2329" s="83"/>
      <c r="H2329" s="199"/>
      <c r="I2329" s="769"/>
      <c r="J2329" s="86">
        <f t="shared" si="40"/>
        <v>0</v>
      </c>
      <c r="K2329" s="83"/>
    </row>
    <row r="2330" spans="1:11" x14ac:dyDescent="0.25">
      <c r="A2330" s="776"/>
      <c r="B2330" s="199"/>
      <c r="C2330" s="769"/>
      <c r="D2330" s="635"/>
      <c r="E2330" s="83"/>
      <c r="F2330" s="201"/>
      <c r="G2330" s="83"/>
      <c r="H2330" s="199"/>
      <c r="I2330" s="769"/>
      <c r="J2330" s="86">
        <f t="shared" si="40"/>
        <v>0</v>
      </c>
      <c r="K2330" s="769"/>
    </row>
    <row r="2331" spans="1:11" x14ac:dyDescent="0.25">
      <c r="A2331" s="95"/>
      <c r="B2331" s="100"/>
      <c r="C2331" s="39"/>
      <c r="D2331" s="100"/>
      <c r="E2331" s="144"/>
      <c r="F2331" s="98"/>
      <c r="G2331" s="99"/>
      <c r="H2331" s="150"/>
      <c r="I2331" s="144"/>
      <c r="J2331" s="86">
        <f t="shared" si="40"/>
        <v>0</v>
      </c>
      <c r="K2331" s="44"/>
    </row>
    <row r="2332" spans="1:11" x14ac:dyDescent="0.25">
      <c r="A2332" s="95"/>
      <c r="B2332" s="45"/>
      <c r="C2332" s="39"/>
      <c r="D2332" s="45"/>
      <c r="E2332" s="144"/>
      <c r="F2332" s="98"/>
      <c r="G2332" s="99"/>
      <c r="H2332" s="150"/>
      <c r="I2332" s="144"/>
      <c r="J2332" s="86">
        <f t="shared" si="40"/>
        <v>0</v>
      </c>
      <c r="K2332" s="44"/>
    </row>
    <row r="2333" spans="1:11" x14ac:dyDescent="0.25">
      <c r="A2333" s="95"/>
      <c r="B2333" s="100"/>
      <c r="C2333" s="39"/>
      <c r="D2333" s="45"/>
      <c r="E2333" s="144"/>
      <c r="F2333" s="98"/>
      <c r="G2333" s="99"/>
      <c r="H2333" s="150"/>
      <c r="I2333" s="144"/>
      <c r="J2333" s="86">
        <f t="shared" si="40"/>
        <v>0</v>
      </c>
      <c r="K2333" s="44"/>
    </row>
    <row r="2334" spans="1:11" x14ac:dyDescent="0.25">
      <c r="A2334" s="95"/>
      <c r="B2334" s="45"/>
      <c r="C2334" s="39"/>
      <c r="D2334" s="45"/>
      <c r="E2334" s="144"/>
      <c r="F2334" s="98"/>
      <c r="G2334" s="99"/>
      <c r="H2334" s="150"/>
      <c r="I2334" s="144"/>
      <c r="J2334" s="86">
        <f t="shared" si="40"/>
        <v>0</v>
      </c>
      <c r="K2334" s="44"/>
    </row>
    <row r="2335" spans="1:11" x14ac:dyDescent="0.25">
      <c r="A2335" s="95"/>
      <c r="B2335" s="100"/>
      <c r="C2335" s="39"/>
      <c r="D2335" s="45"/>
      <c r="E2335" s="144"/>
      <c r="F2335" s="98"/>
      <c r="G2335" s="99"/>
      <c r="H2335" s="150"/>
      <c r="I2335" s="144"/>
      <c r="J2335" s="86">
        <f t="shared" si="40"/>
        <v>0</v>
      </c>
      <c r="K2335" s="44"/>
    </row>
    <row r="2336" spans="1:11" x14ac:dyDescent="0.25">
      <c r="A2336" s="95"/>
      <c r="B2336" s="45"/>
      <c r="C2336" s="46"/>
      <c r="D2336" s="47"/>
      <c r="E2336" s="44"/>
      <c r="F2336" s="118"/>
      <c r="G2336" s="85"/>
      <c r="H2336" s="102"/>
      <c r="I2336" s="44"/>
      <c r="J2336" s="86">
        <f t="shared" si="40"/>
        <v>0</v>
      </c>
      <c r="K2336" s="44"/>
    </row>
    <row r="2337" spans="1:11" x14ac:dyDescent="0.25">
      <c r="A2337" s="95"/>
      <c r="B2337" s="100"/>
      <c r="C2337" s="39"/>
      <c r="D2337" s="100"/>
      <c r="E2337" s="44"/>
      <c r="F2337" s="84"/>
      <c r="G2337" s="85"/>
      <c r="H2337" s="102"/>
      <c r="I2337" s="53"/>
      <c r="J2337" s="86">
        <f t="shared" si="40"/>
        <v>0</v>
      </c>
      <c r="K2337" s="44"/>
    </row>
    <row r="2338" spans="1:11" x14ac:dyDescent="0.25">
      <c r="A2338" s="79"/>
      <c r="B2338" s="101"/>
      <c r="C2338" s="46"/>
      <c r="D2338" s="100"/>
      <c r="E2338" s="44"/>
      <c r="F2338" s="84"/>
      <c r="G2338" s="85"/>
      <c r="H2338" s="102"/>
      <c r="I2338" s="53"/>
      <c r="J2338" s="86">
        <f t="shared" si="40"/>
        <v>0</v>
      </c>
      <c r="K2338" s="44"/>
    </row>
    <row r="2339" spans="1:11" x14ac:dyDescent="0.25">
      <c r="A2339" s="95"/>
      <c r="B2339" s="100"/>
      <c r="C2339" s="46"/>
      <c r="D2339" s="100"/>
      <c r="E2339" s="44"/>
      <c r="F2339" s="84"/>
      <c r="G2339" s="85"/>
      <c r="H2339" s="102"/>
      <c r="I2339" s="53"/>
      <c r="J2339" s="86">
        <f t="shared" si="40"/>
        <v>0</v>
      </c>
      <c r="K2339" s="44"/>
    </row>
    <row r="2340" spans="1:11" x14ac:dyDescent="0.25">
      <c r="A2340" s="79"/>
      <c r="B2340" s="101"/>
      <c r="C2340" s="46"/>
      <c r="D2340" s="47"/>
      <c r="E2340" s="44"/>
      <c r="F2340" s="84"/>
      <c r="G2340" s="85"/>
      <c r="H2340" s="102"/>
      <c r="I2340" s="53"/>
      <c r="J2340" s="86">
        <f t="shared" si="40"/>
        <v>0</v>
      </c>
      <c r="K2340" s="44"/>
    </row>
    <row r="2341" spans="1:11" x14ac:dyDescent="0.25">
      <c r="A2341" s="95"/>
      <c r="B2341" s="100"/>
      <c r="C2341" s="46"/>
      <c r="D2341" s="100"/>
      <c r="E2341" s="44"/>
      <c r="F2341" s="84"/>
      <c r="G2341" s="85"/>
      <c r="H2341" s="102"/>
      <c r="I2341" s="53"/>
      <c r="J2341" s="86">
        <f t="shared" si="40"/>
        <v>0</v>
      </c>
      <c r="K2341" s="44"/>
    </row>
    <row r="2342" spans="1:11" x14ac:dyDescent="0.25">
      <c r="A2342" s="79"/>
      <c r="B2342" s="101"/>
      <c r="C2342" s="53"/>
      <c r="D2342" s="100"/>
      <c r="E2342" s="53"/>
      <c r="F2342" s="101"/>
      <c r="G2342" s="85"/>
      <c r="H2342" s="102"/>
      <c r="I2342" s="53"/>
      <c r="J2342" s="86">
        <f t="shared" si="40"/>
        <v>0</v>
      </c>
      <c r="K2342" s="44"/>
    </row>
    <row r="2343" spans="1:11" x14ac:dyDescent="0.25">
      <c r="A2343" s="95"/>
      <c r="B2343" s="100"/>
      <c r="C2343" s="147"/>
      <c r="D2343" s="100"/>
      <c r="E2343" s="44"/>
      <c r="F2343" s="84"/>
      <c r="G2343" s="85"/>
      <c r="H2343" s="102"/>
      <c r="I2343" s="44"/>
      <c r="J2343" s="86">
        <f t="shared" si="40"/>
        <v>0</v>
      </c>
      <c r="K2343" s="44"/>
    </row>
    <row r="2344" spans="1:11" x14ac:dyDescent="0.25">
      <c r="A2344" s="92"/>
      <c r="C2344" s="92"/>
      <c r="E2344" s="92"/>
      <c r="G2344" s="92"/>
      <c r="I2344" s="92"/>
      <c r="J2344" s="86">
        <f t="shared" si="40"/>
        <v>0</v>
      </c>
      <c r="K2344" s="92"/>
    </row>
    <row r="2345" spans="1:11" x14ac:dyDescent="0.25">
      <c r="A2345" s="79"/>
      <c r="B2345" s="199"/>
      <c r="C2345" s="87"/>
      <c r="D2345" s="200"/>
      <c r="E2345" s="83"/>
      <c r="F2345" s="201"/>
      <c r="G2345" s="197"/>
      <c r="H2345" s="199"/>
      <c r="I2345" s="197"/>
      <c r="J2345" s="86">
        <f t="shared" si="40"/>
        <v>0</v>
      </c>
      <c r="K2345" s="83"/>
    </row>
    <row r="2346" spans="1:11" x14ac:dyDescent="0.25">
      <c r="A2346" s="105"/>
      <c r="B2346" s="10"/>
      <c r="C2346" s="236"/>
      <c r="D2346" s="13"/>
      <c r="E2346" s="67"/>
      <c r="F2346" s="68"/>
      <c r="G2346" s="1960" t="s">
        <v>20</v>
      </c>
      <c r="H2346" s="1953"/>
      <c r="I2346" s="1961"/>
      <c r="J2346" s="106">
        <f>SUM(J2322:J2345)</f>
        <v>0</v>
      </c>
      <c r="K2346" s="23"/>
    </row>
    <row r="2347" spans="1:11" ht="15.75" x14ac:dyDescent="0.25">
      <c r="A2347" s="1923" t="s">
        <v>0</v>
      </c>
      <c r="B2347" s="1923"/>
      <c r="C2347" s="1923"/>
      <c r="D2347" s="1923"/>
      <c r="E2347" s="1923"/>
      <c r="F2347" s="1923"/>
      <c r="G2347" s="1923"/>
      <c r="H2347" s="1923"/>
      <c r="I2347" s="1923"/>
      <c r="J2347" s="1923"/>
      <c r="K2347" s="1923"/>
    </row>
    <row r="2348" spans="1:11" ht="15.75" x14ac:dyDescent="0.25">
      <c r="A2348" s="1"/>
      <c r="B2348" s="2"/>
      <c r="C2348" s="1924" t="s">
        <v>22</v>
      </c>
      <c r="D2348" s="1924"/>
      <c r="E2348" s="1924"/>
      <c r="F2348" s="1924"/>
      <c r="G2348" s="1924"/>
      <c r="H2348" s="1924"/>
      <c r="I2348" s="1924"/>
      <c r="J2348" s="3"/>
      <c r="K2348" s="2" t="s">
        <v>1</v>
      </c>
    </row>
    <row r="2349" spans="1:11" x14ac:dyDescent="0.25">
      <c r="A2349" s="1925"/>
      <c r="B2349" s="1925"/>
      <c r="C2349" s="1925"/>
      <c r="D2349" s="1925"/>
      <c r="E2349" s="1925"/>
      <c r="F2349" s="1925"/>
      <c r="G2349" s="1925"/>
      <c r="H2349" s="1925"/>
      <c r="I2349" s="1925"/>
      <c r="J2349" s="1925"/>
      <c r="K2349" s="1925"/>
    </row>
    <row r="2350" spans="1:11" ht="15.75" x14ac:dyDescent="0.25">
      <c r="A2350" s="1924" t="s">
        <v>196</v>
      </c>
      <c r="B2350" s="1924"/>
      <c r="C2350" s="1924"/>
      <c r="D2350" s="1924"/>
      <c r="E2350" s="1924"/>
      <c r="F2350" s="1924"/>
      <c r="G2350" s="1924"/>
      <c r="H2350" s="1924"/>
      <c r="I2350" s="1924"/>
      <c r="J2350" s="1924"/>
      <c r="K2350" s="1924"/>
    </row>
    <row r="2351" spans="1:11" x14ac:dyDescent="0.25">
      <c r="A2351" s="4"/>
      <c r="B2351" s="770"/>
      <c r="C2351" s="770"/>
      <c r="D2351" s="6"/>
      <c r="E2351" s="6"/>
      <c r="F2351" s="6"/>
      <c r="G2351" s="7"/>
      <c r="H2351" s="7"/>
      <c r="I2351" s="6"/>
      <c r="J2351" s="6"/>
      <c r="K2351" s="8"/>
    </row>
    <row r="2352" spans="1:11" x14ac:dyDescent="0.25">
      <c r="A2352" s="1926" t="s">
        <v>2</v>
      </c>
      <c r="B2352" s="1926"/>
      <c r="C2352" s="1926"/>
      <c r="D2352" s="1926"/>
      <c r="E2352" s="1926"/>
      <c r="F2352" s="1926"/>
      <c r="G2352" s="1926"/>
      <c r="H2352" s="1926"/>
      <c r="I2352" s="1926"/>
      <c r="J2352" s="1926"/>
      <c r="K2352" s="1926"/>
    </row>
    <row r="2353" spans="1:11" x14ac:dyDescent="0.25">
      <c r="A2353" s="9"/>
      <c r="B2353" s="10"/>
      <c r="C2353" s="11"/>
      <c r="D2353" s="12"/>
      <c r="E2353" s="12"/>
      <c r="F2353" s="13"/>
      <c r="G2353" s="14"/>
      <c r="H2353" s="14"/>
      <c r="I2353" s="12"/>
      <c r="J2353" s="12"/>
      <c r="K2353" s="11"/>
    </row>
    <row r="2354" spans="1:11" x14ac:dyDescent="0.25">
      <c r="A2354" s="15" t="s">
        <v>3</v>
      </c>
      <c r="B2354" s="16" t="s">
        <v>4</v>
      </c>
      <c r="C2354" s="17" t="s">
        <v>5</v>
      </c>
      <c r="D2354" s="16" t="s">
        <v>6</v>
      </c>
      <c r="E2354" s="16" t="s">
        <v>7</v>
      </c>
      <c r="F2354" s="16" t="s">
        <v>8</v>
      </c>
      <c r="G2354" s="18" t="s">
        <v>9</v>
      </c>
      <c r="H2354" s="18" t="s">
        <v>10</v>
      </c>
      <c r="I2354" s="19" t="s">
        <v>11</v>
      </c>
      <c r="J2354" s="20" t="s">
        <v>12</v>
      </c>
      <c r="K2354" s="17" t="s">
        <v>13</v>
      </c>
    </row>
    <row r="2355" spans="1:11" x14ac:dyDescent="0.25">
      <c r="A2355" s="139"/>
      <c r="B2355" s="22"/>
      <c r="C2355" s="44"/>
      <c r="D2355" s="24" t="s">
        <v>14</v>
      </c>
      <c r="E2355" s="140" t="s">
        <v>15</v>
      </c>
      <c r="F2355" s="24" t="s">
        <v>16</v>
      </c>
      <c r="G2355" s="25" t="s">
        <v>17</v>
      </c>
      <c r="H2355" s="26" t="s">
        <v>18</v>
      </c>
      <c r="I2355" s="17" t="s">
        <v>19</v>
      </c>
      <c r="J2355" s="24" t="s">
        <v>16</v>
      </c>
      <c r="K2355" s="44"/>
    </row>
    <row r="2356" spans="1:11" x14ac:dyDescent="0.25">
      <c r="A2356" s="775"/>
      <c r="B2356" s="632"/>
      <c r="C2356" s="631"/>
      <c r="D2356" s="632"/>
      <c r="E2356" s="631"/>
      <c r="F2356" s="32"/>
      <c r="G2356" s="1949" t="s">
        <v>353</v>
      </c>
      <c r="H2356" s="1950"/>
      <c r="I2356" s="1951"/>
      <c r="J2356" s="774"/>
      <c r="K2356" s="634"/>
    </row>
    <row r="2357" spans="1:11" x14ac:dyDescent="0.25">
      <c r="A2357" s="79"/>
      <c r="B2357" s="100"/>
      <c r="C2357" s="39"/>
      <c r="D2357" s="45"/>
      <c r="E2357" s="144"/>
      <c r="F2357" s="98"/>
      <c r="G2357" s="99"/>
      <c r="H2357" s="150"/>
      <c r="I2357" s="144"/>
      <c r="J2357" s="86">
        <f t="shared" ref="J2357:J2379" si="41">H2357*F2357</f>
        <v>0</v>
      </c>
      <c r="K2357" s="44"/>
    </row>
    <row r="2358" spans="1:11" x14ac:dyDescent="0.25">
      <c r="A2358" s="92"/>
      <c r="C2358" s="92"/>
      <c r="E2358" s="92"/>
      <c r="G2358" s="92"/>
      <c r="I2358" s="92"/>
      <c r="J2358" s="86">
        <f t="shared" si="41"/>
        <v>0</v>
      </c>
      <c r="K2358" s="92"/>
    </row>
    <row r="2359" spans="1:11" x14ac:dyDescent="0.25">
      <c r="A2359" s="79"/>
      <c r="B2359" s="100"/>
      <c r="C2359" s="39"/>
      <c r="D2359" s="45"/>
      <c r="E2359" s="144"/>
      <c r="F2359" s="98"/>
      <c r="G2359" s="99"/>
      <c r="H2359" s="150"/>
      <c r="I2359" s="144"/>
      <c r="J2359" s="86">
        <f t="shared" si="41"/>
        <v>0</v>
      </c>
      <c r="K2359" s="44"/>
    </row>
    <row r="2360" spans="1:11" x14ac:dyDescent="0.25">
      <c r="A2360" s="92"/>
      <c r="C2360" s="92"/>
      <c r="E2360" s="92"/>
      <c r="G2360" s="92"/>
      <c r="I2360" s="92"/>
      <c r="J2360" s="86">
        <f t="shared" si="41"/>
        <v>0</v>
      </c>
      <c r="K2360" s="92"/>
    </row>
    <row r="2361" spans="1:11" x14ac:dyDescent="0.25">
      <c r="A2361" s="79"/>
      <c r="B2361" s="100"/>
      <c r="C2361" s="39"/>
      <c r="D2361" s="45"/>
      <c r="E2361" s="144"/>
      <c r="F2361" s="98"/>
      <c r="G2361" s="99"/>
      <c r="H2361" s="150"/>
      <c r="I2361" s="144"/>
      <c r="J2361" s="86">
        <f t="shared" si="41"/>
        <v>0</v>
      </c>
      <c r="K2361" s="44"/>
    </row>
    <row r="2362" spans="1:11" x14ac:dyDescent="0.25">
      <c r="A2362" s="776"/>
      <c r="B2362" s="199"/>
      <c r="C2362" s="769"/>
      <c r="D2362" s="635"/>
      <c r="E2362" s="83"/>
      <c r="F2362" s="201"/>
      <c r="G2362" s="83"/>
      <c r="H2362" s="199"/>
      <c r="I2362" s="769"/>
      <c r="J2362" s="86">
        <f t="shared" si="41"/>
        <v>0</v>
      </c>
      <c r="K2362" s="83"/>
    </row>
    <row r="2363" spans="1:11" x14ac:dyDescent="0.25">
      <c r="A2363" s="79"/>
      <c r="B2363" s="199"/>
      <c r="C2363" s="769"/>
      <c r="D2363" s="635"/>
      <c r="E2363" s="83"/>
      <c r="F2363" s="201"/>
      <c r="G2363" s="83"/>
      <c r="H2363" s="199"/>
      <c r="I2363" s="769"/>
      <c r="J2363" s="86">
        <f t="shared" si="41"/>
        <v>0</v>
      </c>
      <c r="K2363" s="83"/>
    </row>
    <row r="2364" spans="1:11" x14ac:dyDescent="0.25">
      <c r="A2364" s="776"/>
      <c r="B2364" s="199"/>
      <c r="C2364" s="769"/>
      <c r="D2364" s="635"/>
      <c r="E2364" s="83"/>
      <c r="F2364" s="201"/>
      <c r="G2364" s="83"/>
      <c r="H2364" s="199"/>
      <c r="I2364" s="769"/>
      <c r="J2364" s="86">
        <f t="shared" si="41"/>
        <v>0</v>
      </c>
      <c r="K2364" s="769"/>
    </row>
    <row r="2365" spans="1:11" x14ac:dyDescent="0.25">
      <c r="A2365" s="95"/>
      <c r="B2365" s="100"/>
      <c r="C2365" s="39"/>
      <c r="D2365" s="100"/>
      <c r="E2365" s="144"/>
      <c r="F2365" s="98"/>
      <c r="G2365" s="99"/>
      <c r="H2365" s="150"/>
      <c r="I2365" s="144"/>
      <c r="J2365" s="86">
        <f t="shared" si="41"/>
        <v>0</v>
      </c>
      <c r="K2365" s="44"/>
    </row>
    <row r="2366" spans="1:11" x14ac:dyDescent="0.25">
      <c r="A2366" s="95"/>
      <c r="B2366" s="45"/>
      <c r="C2366" s="39"/>
      <c r="D2366" s="45"/>
      <c r="E2366" s="144"/>
      <c r="F2366" s="98"/>
      <c r="G2366" s="99"/>
      <c r="H2366" s="150"/>
      <c r="I2366" s="144"/>
      <c r="J2366" s="86">
        <f t="shared" si="41"/>
        <v>0</v>
      </c>
      <c r="K2366" s="44"/>
    </row>
    <row r="2367" spans="1:11" x14ac:dyDescent="0.25">
      <c r="A2367" s="95"/>
      <c r="B2367" s="100"/>
      <c r="C2367" s="39"/>
      <c r="D2367" s="45"/>
      <c r="E2367" s="144"/>
      <c r="F2367" s="98"/>
      <c r="G2367" s="99"/>
      <c r="H2367" s="150"/>
      <c r="I2367" s="144"/>
      <c r="J2367" s="86">
        <f t="shared" si="41"/>
        <v>0</v>
      </c>
      <c r="K2367" s="44"/>
    </row>
    <row r="2368" spans="1:11" x14ac:dyDescent="0.25">
      <c r="A2368" s="95"/>
      <c r="B2368" s="45"/>
      <c r="C2368" s="39"/>
      <c r="D2368" s="45"/>
      <c r="E2368" s="144"/>
      <c r="F2368" s="98"/>
      <c r="G2368" s="99"/>
      <c r="H2368" s="150"/>
      <c r="I2368" s="144"/>
      <c r="J2368" s="86">
        <f t="shared" si="41"/>
        <v>0</v>
      </c>
      <c r="K2368" s="44"/>
    </row>
    <row r="2369" spans="1:11" x14ac:dyDescent="0.25">
      <c r="A2369" s="95"/>
      <c r="B2369" s="100"/>
      <c r="C2369" s="39"/>
      <c r="D2369" s="45"/>
      <c r="E2369" s="144"/>
      <c r="F2369" s="98"/>
      <c r="G2369" s="99"/>
      <c r="H2369" s="150"/>
      <c r="I2369" s="144"/>
      <c r="J2369" s="86">
        <f t="shared" si="41"/>
        <v>0</v>
      </c>
      <c r="K2369" s="44"/>
    </row>
    <row r="2370" spans="1:11" x14ac:dyDescent="0.25">
      <c r="A2370" s="95"/>
      <c r="B2370" s="45"/>
      <c r="C2370" s="46"/>
      <c r="D2370" s="47"/>
      <c r="E2370" s="44"/>
      <c r="F2370" s="118"/>
      <c r="G2370" s="85"/>
      <c r="H2370" s="102"/>
      <c r="I2370" s="44"/>
      <c r="J2370" s="86">
        <f t="shared" si="41"/>
        <v>0</v>
      </c>
      <c r="K2370" s="44"/>
    </row>
    <row r="2371" spans="1:11" x14ac:dyDescent="0.25">
      <c r="A2371" s="95"/>
      <c r="B2371" s="100"/>
      <c r="C2371" s="39"/>
      <c r="D2371" s="100"/>
      <c r="E2371" s="44"/>
      <c r="F2371" s="84"/>
      <c r="G2371" s="85"/>
      <c r="H2371" s="102"/>
      <c r="I2371" s="53"/>
      <c r="J2371" s="86">
        <f t="shared" si="41"/>
        <v>0</v>
      </c>
      <c r="K2371" s="44"/>
    </row>
    <row r="2372" spans="1:11" x14ac:dyDescent="0.25">
      <c r="A2372" s="79"/>
      <c r="B2372" s="101"/>
      <c r="C2372" s="46"/>
      <c r="D2372" s="100"/>
      <c r="E2372" s="44"/>
      <c r="F2372" s="84"/>
      <c r="G2372" s="85"/>
      <c r="H2372" s="102"/>
      <c r="I2372" s="53"/>
      <c r="J2372" s="86">
        <f t="shared" si="41"/>
        <v>0</v>
      </c>
      <c r="K2372" s="44"/>
    </row>
    <row r="2373" spans="1:11" x14ac:dyDescent="0.25">
      <c r="A2373" s="95"/>
      <c r="B2373" s="100"/>
      <c r="C2373" s="46"/>
      <c r="D2373" s="100"/>
      <c r="E2373" s="44"/>
      <c r="F2373" s="84"/>
      <c r="G2373" s="85"/>
      <c r="H2373" s="102"/>
      <c r="I2373" s="53"/>
      <c r="J2373" s="86">
        <f t="shared" si="41"/>
        <v>0</v>
      </c>
      <c r="K2373" s="44"/>
    </row>
    <row r="2374" spans="1:11" x14ac:dyDescent="0.25">
      <c r="A2374" s="79"/>
      <c r="B2374" s="101"/>
      <c r="C2374" s="46"/>
      <c r="D2374" s="47"/>
      <c r="E2374" s="44"/>
      <c r="F2374" s="84"/>
      <c r="G2374" s="85"/>
      <c r="H2374" s="102"/>
      <c r="I2374" s="53"/>
      <c r="J2374" s="86">
        <f t="shared" si="41"/>
        <v>0</v>
      </c>
      <c r="K2374" s="44"/>
    </row>
    <row r="2375" spans="1:11" x14ac:dyDescent="0.25">
      <c r="A2375" s="95"/>
      <c r="B2375" s="100"/>
      <c r="C2375" s="46"/>
      <c r="D2375" s="100"/>
      <c r="E2375" s="44"/>
      <c r="F2375" s="84"/>
      <c r="G2375" s="85"/>
      <c r="H2375" s="102"/>
      <c r="I2375" s="53"/>
      <c r="J2375" s="86">
        <f t="shared" si="41"/>
        <v>0</v>
      </c>
      <c r="K2375" s="44"/>
    </row>
    <row r="2376" spans="1:11" x14ac:dyDescent="0.25">
      <c r="A2376" s="79"/>
      <c r="B2376" s="101"/>
      <c r="C2376" s="53"/>
      <c r="D2376" s="100"/>
      <c r="E2376" s="53"/>
      <c r="F2376" s="101"/>
      <c r="G2376" s="85"/>
      <c r="H2376" s="102"/>
      <c r="I2376" s="53"/>
      <c r="J2376" s="86">
        <f t="shared" si="41"/>
        <v>0</v>
      </c>
      <c r="K2376" s="44"/>
    </row>
    <row r="2377" spans="1:11" x14ac:dyDescent="0.25">
      <c r="A2377" s="95"/>
      <c r="B2377" s="100"/>
      <c r="C2377" s="147"/>
      <c r="D2377" s="100"/>
      <c r="E2377" s="44"/>
      <c r="F2377" s="84"/>
      <c r="G2377" s="85"/>
      <c r="H2377" s="102"/>
      <c r="I2377" s="44"/>
      <c r="J2377" s="86">
        <f t="shared" si="41"/>
        <v>0</v>
      </c>
      <c r="K2377" s="44"/>
    </row>
    <row r="2378" spans="1:11" x14ac:dyDescent="0.25">
      <c r="A2378" s="92"/>
      <c r="C2378" s="92"/>
      <c r="E2378" s="92"/>
      <c r="G2378" s="92"/>
      <c r="I2378" s="92"/>
      <c r="J2378" s="86">
        <f t="shared" si="41"/>
        <v>0</v>
      </c>
      <c r="K2378" s="92"/>
    </row>
    <row r="2379" spans="1:11" x14ac:dyDescent="0.25">
      <c r="A2379" s="79"/>
      <c r="B2379" s="199"/>
      <c r="C2379" s="87"/>
      <c r="D2379" s="200"/>
      <c r="E2379" s="83"/>
      <c r="F2379" s="201"/>
      <c r="G2379" s="197"/>
      <c r="H2379" s="199"/>
      <c r="I2379" s="197"/>
      <c r="J2379" s="86">
        <f t="shared" si="41"/>
        <v>0</v>
      </c>
      <c r="K2379" s="83"/>
    </row>
    <row r="2380" spans="1:11" x14ac:dyDescent="0.25">
      <c r="A2380" s="105"/>
      <c r="B2380" s="10"/>
      <c r="C2380" s="236"/>
      <c r="D2380" s="13"/>
      <c r="E2380" s="67"/>
      <c r="F2380" s="68"/>
      <c r="G2380" s="1960" t="s">
        <v>20</v>
      </c>
      <c r="H2380" s="1953"/>
      <c r="I2380" s="1961"/>
      <c r="J2380" s="106">
        <f>SUM(J2356:J2379)</f>
        <v>0</v>
      </c>
      <c r="K2380" s="23"/>
    </row>
  </sheetData>
  <mergeCells count="489">
    <mergeCell ref="A1:K1"/>
    <mergeCell ref="C2:I2"/>
    <mergeCell ref="A3:K3"/>
    <mergeCell ref="A4:K4"/>
    <mergeCell ref="A6:K6"/>
    <mergeCell ref="G34:I34"/>
    <mergeCell ref="A927:B927"/>
    <mergeCell ref="G44:I44"/>
    <mergeCell ref="G2380:I2380"/>
    <mergeCell ref="A2347:K2347"/>
    <mergeCell ref="C2348:I2348"/>
    <mergeCell ref="A2349:K2349"/>
    <mergeCell ref="A2350:K2350"/>
    <mergeCell ref="A2352:K2352"/>
    <mergeCell ref="G2356:I2356"/>
    <mergeCell ref="C2314:I2314"/>
    <mergeCell ref="A2315:K2315"/>
    <mergeCell ref="A2316:K2316"/>
    <mergeCell ref="A2318:K2318"/>
    <mergeCell ref="G2322:I2322"/>
    <mergeCell ref="G2346:I2346"/>
    <mergeCell ref="G2288:I2288"/>
    <mergeCell ref="G2312:I2312"/>
    <mergeCell ref="A2313:K2313"/>
    <mergeCell ref="A2248:K2248"/>
    <mergeCell ref="A2250:K2250"/>
    <mergeCell ref="G2254:I2254"/>
    <mergeCell ref="G2278:I2278"/>
    <mergeCell ref="A2279:K2279"/>
    <mergeCell ref="C2280:I2280"/>
    <mergeCell ref="A2281:K2281"/>
    <mergeCell ref="A2282:K2282"/>
    <mergeCell ref="A2284:K2284"/>
    <mergeCell ref="A2216:K2216"/>
    <mergeCell ref="G2220:I2220"/>
    <mergeCell ref="G2244:I2244"/>
    <mergeCell ref="A2245:K2245"/>
    <mergeCell ref="C2246:I2246"/>
    <mergeCell ref="A2247:K2247"/>
    <mergeCell ref="G2186:I2186"/>
    <mergeCell ref="G2210:I2210"/>
    <mergeCell ref="A2211:K2211"/>
    <mergeCell ref="C2212:I2212"/>
    <mergeCell ref="A2213:K2213"/>
    <mergeCell ref="A2214:K2214"/>
    <mergeCell ref="G2176:I2176"/>
    <mergeCell ref="A2177:K2177"/>
    <mergeCell ref="C2178:I2178"/>
    <mergeCell ref="A2179:K2179"/>
    <mergeCell ref="A2180:K2180"/>
    <mergeCell ref="A2182:K2182"/>
    <mergeCell ref="A2143:K2143"/>
    <mergeCell ref="C2144:I2144"/>
    <mergeCell ref="A2145:K2145"/>
    <mergeCell ref="A2146:K2146"/>
    <mergeCell ref="A2148:K2148"/>
    <mergeCell ref="G2152:I2152"/>
    <mergeCell ref="C2110:I2110"/>
    <mergeCell ref="A2111:K2111"/>
    <mergeCell ref="A2112:K2112"/>
    <mergeCell ref="A2114:K2114"/>
    <mergeCell ref="G2118:I2118"/>
    <mergeCell ref="G2142:I2142"/>
    <mergeCell ref="A2077:K2077"/>
    <mergeCell ref="A2078:K2078"/>
    <mergeCell ref="A2080:K2080"/>
    <mergeCell ref="G2084:I2084"/>
    <mergeCell ref="G2108:I2108"/>
    <mergeCell ref="A2109:K2109"/>
    <mergeCell ref="A2044:K2044"/>
    <mergeCell ref="A2046:K2046"/>
    <mergeCell ref="G2050:I2050"/>
    <mergeCell ref="G2074:I2074"/>
    <mergeCell ref="A2075:K2075"/>
    <mergeCell ref="C2076:I2076"/>
    <mergeCell ref="A2012:K2012"/>
    <mergeCell ref="G2016:I2016"/>
    <mergeCell ref="G2040:I2040"/>
    <mergeCell ref="A2041:K2041"/>
    <mergeCell ref="C2042:I2042"/>
    <mergeCell ref="A2043:K2043"/>
    <mergeCell ref="G1982:I1982"/>
    <mergeCell ref="G2006:I2006"/>
    <mergeCell ref="A2007:K2007"/>
    <mergeCell ref="C2008:I2008"/>
    <mergeCell ref="A2009:K2009"/>
    <mergeCell ref="A2010:K2010"/>
    <mergeCell ref="G1972:I1972"/>
    <mergeCell ref="A1973:K1973"/>
    <mergeCell ref="C1974:I1974"/>
    <mergeCell ref="A1975:K1975"/>
    <mergeCell ref="A1976:K1976"/>
    <mergeCell ref="A1978:K1978"/>
    <mergeCell ref="A1939:K1939"/>
    <mergeCell ref="C1940:I1940"/>
    <mergeCell ref="A1941:K1941"/>
    <mergeCell ref="A1942:K1942"/>
    <mergeCell ref="A1944:K1944"/>
    <mergeCell ref="G1948:I1948"/>
    <mergeCell ref="C1906:I1906"/>
    <mergeCell ref="A1907:K1907"/>
    <mergeCell ref="A1908:K1908"/>
    <mergeCell ref="A1910:K1910"/>
    <mergeCell ref="G1914:I1914"/>
    <mergeCell ref="G1938:I1938"/>
    <mergeCell ref="A1873:K1873"/>
    <mergeCell ref="A1874:K1874"/>
    <mergeCell ref="A1876:K1876"/>
    <mergeCell ref="G1880:I1880"/>
    <mergeCell ref="G1904:I1904"/>
    <mergeCell ref="A1905:K1905"/>
    <mergeCell ref="A1840:K1840"/>
    <mergeCell ref="A1842:K1842"/>
    <mergeCell ref="G1846:I1846"/>
    <mergeCell ref="G1870:I1870"/>
    <mergeCell ref="A1871:K1871"/>
    <mergeCell ref="C1872:I1872"/>
    <mergeCell ref="A1808:K1808"/>
    <mergeCell ref="G1812:I1812"/>
    <mergeCell ref="G1836:I1836"/>
    <mergeCell ref="A1837:K1837"/>
    <mergeCell ref="C1838:I1838"/>
    <mergeCell ref="A1839:K1839"/>
    <mergeCell ref="G1778:I1778"/>
    <mergeCell ref="G1802:I1802"/>
    <mergeCell ref="A1803:K1803"/>
    <mergeCell ref="C1804:I1804"/>
    <mergeCell ref="A1805:K1805"/>
    <mergeCell ref="A1806:K1806"/>
    <mergeCell ref="G1768:I1768"/>
    <mergeCell ref="A1769:K1769"/>
    <mergeCell ref="C1770:I1770"/>
    <mergeCell ref="A1771:K1771"/>
    <mergeCell ref="A1772:K1772"/>
    <mergeCell ref="A1774:K1774"/>
    <mergeCell ref="A1735:K1735"/>
    <mergeCell ref="C1736:I1736"/>
    <mergeCell ref="A1737:K1737"/>
    <mergeCell ref="A1738:K1738"/>
    <mergeCell ref="A1740:K1740"/>
    <mergeCell ref="G1744:I1744"/>
    <mergeCell ref="C1702:I1702"/>
    <mergeCell ref="A1703:K1703"/>
    <mergeCell ref="A1704:K1704"/>
    <mergeCell ref="A1706:K1706"/>
    <mergeCell ref="G1710:I1710"/>
    <mergeCell ref="G1734:I1734"/>
    <mergeCell ref="A1669:K1669"/>
    <mergeCell ref="A1670:K1670"/>
    <mergeCell ref="A1672:K1672"/>
    <mergeCell ref="G1676:I1676"/>
    <mergeCell ref="G1700:I1700"/>
    <mergeCell ref="A1701:K1701"/>
    <mergeCell ref="A1636:K1636"/>
    <mergeCell ref="A1638:K1638"/>
    <mergeCell ref="G1642:I1642"/>
    <mergeCell ref="G1666:I1666"/>
    <mergeCell ref="A1667:K1667"/>
    <mergeCell ref="C1668:I1668"/>
    <mergeCell ref="A1604:K1604"/>
    <mergeCell ref="G1608:I1608"/>
    <mergeCell ref="G1632:I1632"/>
    <mergeCell ref="A1633:K1633"/>
    <mergeCell ref="C1634:I1634"/>
    <mergeCell ref="A1635:K1635"/>
    <mergeCell ref="G1574:I1574"/>
    <mergeCell ref="G1598:I1598"/>
    <mergeCell ref="A1599:K1599"/>
    <mergeCell ref="C1600:I1600"/>
    <mergeCell ref="A1601:K1601"/>
    <mergeCell ref="A1602:K1602"/>
    <mergeCell ref="G1564:I1564"/>
    <mergeCell ref="A1565:K1565"/>
    <mergeCell ref="C1566:I1566"/>
    <mergeCell ref="A1567:K1567"/>
    <mergeCell ref="A1568:K1568"/>
    <mergeCell ref="A1570:K1570"/>
    <mergeCell ref="A1531:K1531"/>
    <mergeCell ref="C1532:I1532"/>
    <mergeCell ref="A1533:K1533"/>
    <mergeCell ref="A1534:K1534"/>
    <mergeCell ref="A1536:K1536"/>
    <mergeCell ref="G1540:I1540"/>
    <mergeCell ref="C1498:I1498"/>
    <mergeCell ref="A1499:K1499"/>
    <mergeCell ref="A1500:K1500"/>
    <mergeCell ref="A1502:K1502"/>
    <mergeCell ref="G1506:I1506"/>
    <mergeCell ref="G1530:I1530"/>
    <mergeCell ref="A1465:K1465"/>
    <mergeCell ref="A1466:K1466"/>
    <mergeCell ref="A1468:K1468"/>
    <mergeCell ref="G1472:I1472"/>
    <mergeCell ref="G1496:I1496"/>
    <mergeCell ref="A1497:K1497"/>
    <mergeCell ref="A1432:K1432"/>
    <mergeCell ref="A1434:K1434"/>
    <mergeCell ref="G1438:I1438"/>
    <mergeCell ref="G1462:I1462"/>
    <mergeCell ref="A1463:K1463"/>
    <mergeCell ref="C1464:I1464"/>
    <mergeCell ref="A1400:K1400"/>
    <mergeCell ref="G1404:I1404"/>
    <mergeCell ref="G1428:I1428"/>
    <mergeCell ref="A1429:K1429"/>
    <mergeCell ref="C1430:I1430"/>
    <mergeCell ref="A1431:K1431"/>
    <mergeCell ref="G1370:I1370"/>
    <mergeCell ref="G1394:I1394"/>
    <mergeCell ref="A1395:K1395"/>
    <mergeCell ref="C1396:I1396"/>
    <mergeCell ref="A1397:K1397"/>
    <mergeCell ref="A1398:K1398"/>
    <mergeCell ref="G1360:I1360"/>
    <mergeCell ref="A1361:K1361"/>
    <mergeCell ref="C1362:I1362"/>
    <mergeCell ref="A1363:K1363"/>
    <mergeCell ref="A1364:K1364"/>
    <mergeCell ref="A1366:K1366"/>
    <mergeCell ref="A1327:K1327"/>
    <mergeCell ref="C1328:I1328"/>
    <mergeCell ref="A1329:K1329"/>
    <mergeCell ref="A1330:K1330"/>
    <mergeCell ref="A1332:K1332"/>
    <mergeCell ref="G1336:I1336"/>
    <mergeCell ref="A1293:K1293"/>
    <mergeCell ref="C1294:I1294"/>
    <mergeCell ref="A1295:K1295"/>
    <mergeCell ref="A1296:K1296"/>
    <mergeCell ref="A1298:K1298"/>
    <mergeCell ref="G1326:I1326"/>
    <mergeCell ref="G1302:I1302"/>
    <mergeCell ref="A1259:K1259"/>
    <mergeCell ref="C1260:I1260"/>
    <mergeCell ref="A1261:K1261"/>
    <mergeCell ref="A1262:K1262"/>
    <mergeCell ref="A1264:K1264"/>
    <mergeCell ref="G1292:I1292"/>
    <mergeCell ref="G1268:I1268"/>
    <mergeCell ref="A1225:K1225"/>
    <mergeCell ref="C1226:I1226"/>
    <mergeCell ref="A1227:K1227"/>
    <mergeCell ref="A1228:K1228"/>
    <mergeCell ref="A1230:K1230"/>
    <mergeCell ref="G1258:I1258"/>
    <mergeCell ref="G1234:I1234"/>
    <mergeCell ref="A1191:K1191"/>
    <mergeCell ref="C1192:I1192"/>
    <mergeCell ref="A1193:K1193"/>
    <mergeCell ref="A1194:K1194"/>
    <mergeCell ref="A1196:K1196"/>
    <mergeCell ref="G1224:I1224"/>
    <mergeCell ref="G1200:I1200"/>
    <mergeCell ref="A1157:K1157"/>
    <mergeCell ref="C1158:I1158"/>
    <mergeCell ref="A1159:K1159"/>
    <mergeCell ref="A1160:K1160"/>
    <mergeCell ref="A1162:K1162"/>
    <mergeCell ref="G1190:I1190"/>
    <mergeCell ref="G1166:I1166"/>
    <mergeCell ref="A1123:K1123"/>
    <mergeCell ref="C1124:I1124"/>
    <mergeCell ref="A1125:K1125"/>
    <mergeCell ref="A1126:K1126"/>
    <mergeCell ref="A1128:K1128"/>
    <mergeCell ref="G1156:I1156"/>
    <mergeCell ref="G1132:I1132"/>
    <mergeCell ref="A1089:K1089"/>
    <mergeCell ref="C1090:I1090"/>
    <mergeCell ref="A1091:K1091"/>
    <mergeCell ref="A1092:K1092"/>
    <mergeCell ref="A1094:K1094"/>
    <mergeCell ref="G1122:I1122"/>
    <mergeCell ref="G1098:I1098"/>
    <mergeCell ref="A1055:K1055"/>
    <mergeCell ref="C1056:I1056"/>
    <mergeCell ref="A1057:K1057"/>
    <mergeCell ref="A1058:K1058"/>
    <mergeCell ref="A1060:K1060"/>
    <mergeCell ref="G1088:I1088"/>
    <mergeCell ref="G1064:I1064"/>
    <mergeCell ref="A1021:K1021"/>
    <mergeCell ref="C1022:I1022"/>
    <mergeCell ref="A1023:K1023"/>
    <mergeCell ref="A1024:K1024"/>
    <mergeCell ref="A1026:K1026"/>
    <mergeCell ref="G1054:I1054"/>
    <mergeCell ref="G1030:I1030"/>
    <mergeCell ref="A987:K987"/>
    <mergeCell ref="C988:I988"/>
    <mergeCell ref="A989:K989"/>
    <mergeCell ref="A990:K990"/>
    <mergeCell ref="A992:K992"/>
    <mergeCell ref="G1020:I1020"/>
    <mergeCell ref="G996:I996"/>
    <mergeCell ref="A953:K953"/>
    <mergeCell ref="C954:I954"/>
    <mergeCell ref="A955:K955"/>
    <mergeCell ref="A956:K956"/>
    <mergeCell ref="A958:K958"/>
    <mergeCell ref="G986:I986"/>
    <mergeCell ref="G962:I962"/>
    <mergeCell ref="A919:K919"/>
    <mergeCell ref="C920:I920"/>
    <mergeCell ref="A921:K921"/>
    <mergeCell ref="A922:K922"/>
    <mergeCell ref="A924:K924"/>
    <mergeCell ref="G952:I952"/>
    <mergeCell ref="A885:K885"/>
    <mergeCell ref="C886:I886"/>
    <mergeCell ref="A887:K887"/>
    <mergeCell ref="A888:K888"/>
    <mergeCell ref="A890:K890"/>
    <mergeCell ref="G918:I918"/>
    <mergeCell ref="G894:I894"/>
    <mergeCell ref="A851:K851"/>
    <mergeCell ref="C852:I852"/>
    <mergeCell ref="A853:K853"/>
    <mergeCell ref="A854:K854"/>
    <mergeCell ref="A856:K856"/>
    <mergeCell ref="G884:I884"/>
    <mergeCell ref="G860:I860"/>
    <mergeCell ref="A817:K817"/>
    <mergeCell ref="C818:I818"/>
    <mergeCell ref="A819:K819"/>
    <mergeCell ref="A820:K820"/>
    <mergeCell ref="A822:K822"/>
    <mergeCell ref="G850:I850"/>
    <mergeCell ref="G826:I826"/>
    <mergeCell ref="A783:K783"/>
    <mergeCell ref="C784:I784"/>
    <mergeCell ref="A785:K785"/>
    <mergeCell ref="A786:K786"/>
    <mergeCell ref="A788:K788"/>
    <mergeCell ref="G816:I816"/>
    <mergeCell ref="G792:I792"/>
    <mergeCell ref="A749:K749"/>
    <mergeCell ref="C750:I750"/>
    <mergeCell ref="A751:K751"/>
    <mergeCell ref="A752:K752"/>
    <mergeCell ref="A754:K754"/>
    <mergeCell ref="G782:I782"/>
    <mergeCell ref="G758:I758"/>
    <mergeCell ref="A715:K715"/>
    <mergeCell ref="C716:I716"/>
    <mergeCell ref="A717:K717"/>
    <mergeCell ref="A718:K718"/>
    <mergeCell ref="A720:K720"/>
    <mergeCell ref="G748:I748"/>
    <mergeCell ref="G724:I724"/>
    <mergeCell ref="A681:K681"/>
    <mergeCell ref="C682:I682"/>
    <mergeCell ref="A683:K683"/>
    <mergeCell ref="A684:K684"/>
    <mergeCell ref="A686:K686"/>
    <mergeCell ref="G714:I714"/>
    <mergeCell ref="G690:I690"/>
    <mergeCell ref="A647:K647"/>
    <mergeCell ref="C648:I648"/>
    <mergeCell ref="A649:K649"/>
    <mergeCell ref="A650:K650"/>
    <mergeCell ref="A652:K652"/>
    <mergeCell ref="G680:I680"/>
    <mergeCell ref="G656:I656"/>
    <mergeCell ref="A613:K613"/>
    <mergeCell ref="C614:I614"/>
    <mergeCell ref="A615:K615"/>
    <mergeCell ref="A616:K616"/>
    <mergeCell ref="A618:K618"/>
    <mergeCell ref="G646:I646"/>
    <mergeCell ref="G622:I622"/>
    <mergeCell ref="A579:K579"/>
    <mergeCell ref="C580:I580"/>
    <mergeCell ref="A581:K581"/>
    <mergeCell ref="A582:K582"/>
    <mergeCell ref="A584:K584"/>
    <mergeCell ref="G612:I612"/>
    <mergeCell ref="G588:I588"/>
    <mergeCell ref="A545:K545"/>
    <mergeCell ref="C546:I546"/>
    <mergeCell ref="A547:K547"/>
    <mergeCell ref="A548:K548"/>
    <mergeCell ref="A550:K550"/>
    <mergeCell ref="G578:I578"/>
    <mergeCell ref="G554:I554"/>
    <mergeCell ref="A511:K511"/>
    <mergeCell ref="C512:I512"/>
    <mergeCell ref="A513:K513"/>
    <mergeCell ref="A514:K514"/>
    <mergeCell ref="A516:K516"/>
    <mergeCell ref="G544:I544"/>
    <mergeCell ref="G520:I520"/>
    <mergeCell ref="A477:K477"/>
    <mergeCell ref="C478:I478"/>
    <mergeCell ref="A479:K479"/>
    <mergeCell ref="A480:K480"/>
    <mergeCell ref="A482:K482"/>
    <mergeCell ref="G510:I510"/>
    <mergeCell ref="G486:I486"/>
    <mergeCell ref="A443:K443"/>
    <mergeCell ref="C444:I444"/>
    <mergeCell ref="A445:K445"/>
    <mergeCell ref="A446:K446"/>
    <mergeCell ref="A448:K448"/>
    <mergeCell ref="G476:I476"/>
    <mergeCell ref="G452:I452"/>
    <mergeCell ref="A409:K409"/>
    <mergeCell ref="C410:I410"/>
    <mergeCell ref="A411:K411"/>
    <mergeCell ref="A412:K412"/>
    <mergeCell ref="A414:K414"/>
    <mergeCell ref="G442:I442"/>
    <mergeCell ref="G418:I418"/>
    <mergeCell ref="A375:K375"/>
    <mergeCell ref="C376:I376"/>
    <mergeCell ref="A377:K377"/>
    <mergeCell ref="A378:K378"/>
    <mergeCell ref="A380:K380"/>
    <mergeCell ref="G408:I408"/>
    <mergeCell ref="G384:I384"/>
    <mergeCell ref="A341:K341"/>
    <mergeCell ref="C342:I342"/>
    <mergeCell ref="A343:K343"/>
    <mergeCell ref="A344:K344"/>
    <mergeCell ref="A346:K346"/>
    <mergeCell ref="G374:I374"/>
    <mergeCell ref="G350:I350"/>
    <mergeCell ref="A307:K307"/>
    <mergeCell ref="C308:I308"/>
    <mergeCell ref="A309:K309"/>
    <mergeCell ref="A310:K310"/>
    <mergeCell ref="A312:K312"/>
    <mergeCell ref="G340:I340"/>
    <mergeCell ref="G316:I316"/>
    <mergeCell ref="A273:K273"/>
    <mergeCell ref="C274:I274"/>
    <mergeCell ref="A275:K275"/>
    <mergeCell ref="A276:K276"/>
    <mergeCell ref="A278:K278"/>
    <mergeCell ref="G306:I306"/>
    <mergeCell ref="A239:K239"/>
    <mergeCell ref="C240:I240"/>
    <mergeCell ref="A241:K241"/>
    <mergeCell ref="A242:K242"/>
    <mergeCell ref="A244:K244"/>
    <mergeCell ref="G272:I272"/>
    <mergeCell ref="G248:I248"/>
    <mergeCell ref="G282:I282"/>
    <mergeCell ref="A205:K205"/>
    <mergeCell ref="C206:I206"/>
    <mergeCell ref="A207:K207"/>
    <mergeCell ref="A208:K208"/>
    <mergeCell ref="A210:K210"/>
    <mergeCell ref="G238:I238"/>
    <mergeCell ref="A171:K171"/>
    <mergeCell ref="C172:I172"/>
    <mergeCell ref="A173:K173"/>
    <mergeCell ref="A174:K174"/>
    <mergeCell ref="A176:K176"/>
    <mergeCell ref="G204:I204"/>
    <mergeCell ref="G180:I180"/>
    <mergeCell ref="G214:I214"/>
    <mergeCell ref="A137:K137"/>
    <mergeCell ref="C138:I138"/>
    <mergeCell ref="A139:K139"/>
    <mergeCell ref="A140:K140"/>
    <mergeCell ref="A142:K142"/>
    <mergeCell ref="G170:I170"/>
    <mergeCell ref="A103:K103"/>
    <mergeCell ref="C104:I104"/>
    <mergeCell ref="A105:K105"/>
    <mergeCell ref="A106:K106"/>
    <mergeCell ref="A108:K108"/>
    <mergeCell ref="G136:I136"/>
    <mergeCell ref="G112:I112"/>
    <mergeCell ref="G146:I146"/>
    <mergeCell ref="A69:K69"/>
    <mergeCell ref="C70:I70"/>
    <mergeCell ref="A71:K71"/>
    <mergeCell ref="A72:K72"/>
    <mergeCell ref="A74:K74"/>
    <mergeCell ref="G102:I102"/>
    <mergeCell ref="A35:K35"/>
    <mergeCell ref="C36:I36"/>
    <mergeCell ref="A37:K37"/>
    <mergeCell ref="A38:K38"/>
    <mergeCell ref="A40:K40"/>
    <mergeCell ref="G68:I68"/>
    <mergeCell ref="G78:I78"/>
  </mergeCells>
  <pageMargins left="0.49" right="0.25" top="0.75" bottom="0.75" header="0.3" footer="0.3"/>
  <pageSetup paperSize="5" orientation="landscape" horizontalDpi="203" verticalDpi="203"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F0"/>
  </sheetPr>
  <dimension ref="A1:O194"/>
  <sheetViews>
    <sheetView topLeftCell="A113" workbookViewId="0">
      <selection activeCell="B133" sqref="B133"/>
    </sheetView>
  </sheetViews>
  <sheetFormatPr defaultRowHeight="15" x14ac:dyDescent="0.25"/>
  <cols>
    <col min="1" max="1" width="9.7109375" bestFit="1" customWidth="1"/>
    <col min="2" max="2" width="17.28515625" customWidth="1"/>
    <col min="3" max="3" width="53.85546875" customWidth="1"/>
    <col min="4" max="4" width="8.7109375" style="239" customWidth="1"/>
    <col min="5" max="5" width="8.5703125" customWidth="1"/>
    <col min="6" max="6" width="12.5703125" customWidth="1"/>
    <col min="7" max="7" width="8.42578125" customWidth="1"/>
    <col min="8" max="8" width="8" customWidth="1"/>
    <col min="9" max="9" width="7.85546875" customWidth="1"/>
    <col min="10" max="10" width="13" customWidth="1"/>
    <col min="11" max="11" width="11.7109375" customWidth="1"/>
    <col min="13" max="13" width="14" customWidth="1"/>
    <col min="14" max="14" width="16.7109375" customWidth="1"/>
    <col min="15" max="15" width="19.140625" customWidth="1"/>
  </cols>
  <sheetData>
    <row r="1" spans="1:15" ht="15.75" x14ac:dyDescent="0.25">
      <c r="A1" s="1923" t="s">
        <v>0</v>
      </c>
      <c r="B1" s="1923"/>
      <c r="C1" s="1923"/>
      <c r="D1" s="1923"/>
      <c r="E1" s="1923"/>
      <c r="F1" s="1923"/>
      <c r="G1" s="1923"/>
      <c r="H1" s="1923"/>
      <c r="I1" s="1923"/>
      <c r="J1" s="1923"/>
      <c r="K1" s="1923"/>
    </row>
    <row r="2" spans="1:15" ht="15.75" x14ac:dyDescent="0.25">
      <c r="A2" s="1"/>
      <c r="B2" s="2"/>
      <c r="C2" s="1924" t="s">
        <v>8257</v>
      </c>
      <c r="D2" s="1924"/>
      <c r="E2" s="1924"/>
      <c r="F2" s="1924"/>
      <c r="G2" s="1924"/>
      <c r="H2" s="1924"/>
      <c r="I2" s="1924"/>
      <c r="J2" s="3"/>
      <c r="K2" s="2" t="s">
        <v>3290</v>
      </c>
    </row>
    <row r="3" spans="1:15" x14ac:dyDescent="0.25">
      <c r="A3" s="1925"/>
      <c r="B3" s="1925"/>
      <c r="C3" s="1925"/>
      <c r="D3" s="1925"/>
      <c r="E3" s="1925"/>
      <c r="F3" s="1925"/>
      <c r="G3" s="1925"/>
      <c r="H3" s="1925"/>
      <c r="I3" s="1925"/>
      <c r="J3" s="1925"/>
      <c r="K3" s="1925"/>
    </row>
    <row r="4" spans="1:15" ht="15.75" x14ac:dyDescent="0.25">
      <c r="A4" s="1924" t="s">
        <v>8258</v>
      </c>
      <c r="B4" s="1924"/>
      <c r="C4" s="1924"/>
      <c r="D4" s="1924"/>
      <c r="E4" s="1924"/>
      <c r="F4" s="1924"/>
      <c r="G4" s="1924"/>
      <c r="H4" s="1924"/>
      <c r="I4" s="1924"/>
      <c r="J4" s="1924"/>
      <c r="K4" s="1924"/>
    </row>
    <row r="5" spans="1:15" x14ac:dyDescent="0.25">
      <c r="A5" s="4"/>
      <c r="B5" s="745"/>
      <c r="C5" s="745"/>
      <c r="D5" s="6"/>
      <c r="E5" s="6"/>
      <c r="F5" s="6"/>
      <c r="G5" s="7"/>
      <c r="H5" s="7"/>
      <c r="I5" s="6"/>
      <c r="J5" s="6"/>
      <c r="K5" s="8"/>
    </row>
    <row r="6" spans="1:15" x14ac:dyDescent="0.25">
      <c r="A6" s="1926" t="s">
        <v>2</v>
      </c>
      <c r="B6" s="1926"/>
      <c r="C6" s="1926"/>
      <c r="D6" s="1926"/>
      <c r="E6" s="1926"/>
      <c r="F6" s="1926"/>
      <c r="G6" s="1926"/>
      <c r="H6" s="1926"/>
      <c r="I6" s="1926"/>
      <c r="J6" s="1926"/>
      <c r="K6" s="1926"/>
    </row>
    <row r="7" spans="1:15" x14ac:dyDescent="0.25">
      <c r="A7" s="9"/>
      <c r="B7" s="10"/>
      <c r="C7" s="11"/>
      <c r="D7" s="13"/>
      <c r="E7" s="12"/>
      <c r="F7" s="13"/>
      <c r="G7" s="14"/>
      <c r="H7" s="14"/>
      <c r="I7" s="12"/>
      <c r="J7" s="12"/>
      <c r="K7" s="11"/>
    </row>
    <row r="8" spans="1:15" x14ac:dyDescent="0.25">
      <c r="A8" s="15" t="s">
        <v>3</v>
      </c>
      <c r="B8" s="16" t="s">
        <v>4</v>
      </c>
      <c r="C8" s="17" t="s">
        <v>5</v>
      </c>
      <c r="D8" s="16" t="s">
        <v>6</v>
      </c>
      <c r="E8" s="16" t="s">
        <v>7</v>
      </c>
      <c r="F8" s="16" t="s">
        <v>8</v>
      </c>
      <c r="G8" s="18" t="s">
        <v>9</v>
      </c>
      <c r="H8" s="18" t="s">
        <v>10</v>
      </c>
      <c r="I8" s="19" t="s">
        <v>11</v>
      </c>
      <c r="J8" s="20" t="s">
        <v>12</v>
      </c>
      <c r="K8" s="17" t="s">
        <v>13</v>
      </c>
    </row>
    <row r="9" spans="1:15" x14ac:dyDescent="0.25">
      <c r="A9" s="139"/>
      <c r="B9" s="229"/>
      <c r="C9" s="44"/>
      <c r="D9" s="24" t="s">
        <v>14</v>
      </c>
      <c r="E9" s="140" t="s">
        <v>15</v>
      </c>
      <c r="F9" s="24" t="s">
        <v>16</v>
      </c>
      <c r="G9" s="25" t="s">
        <v>17</v>
      </c>
      <c r="H9" s="26" t="s">
        <v>18</v>
      </c>
      <c r="I9" s="17" t="s">
        <v>19</v>
      </c>
      <c r="J9" s="24" t="s">
        <v>16</v>
      </c>
      <c r="K9" s="44"/>
    </row>
    <row r="10" spans="1:15" x14ac:dyDescent="0.25">
      <c r="A10" s="164"/>
      <c r="B10" s="165"/>
      <c r="C10" s="164"/>
      <c r="D10" s="514"/>
      <c r="E10" s="164"/>
      <c r="F10" s="165"/>
      <c r="G10" s="164"/>
      <c r="H10" s="164"/>
      <c r="I10" s="164"/>
      <c r="J10" s="165"/>
      <c r="K10" s="164"/>
      <c r="L10" s="128"/>
    </row>
    <row r="11" spans="1:15" x14ac:dyDescent="0.25">
      <c r="A11" s="95">
        <v>41996</v>
      </c>
      <c r="B11" s="45" t="s">
        <v>7778</v>
      </c>
      <c r="C11" s="39" t="s">
        <v>7779</v>
      </c>
      <c r="D11" s="45" t="s">
        <v>8260</v>
      </c>
      <c r="E11" s="144" t="s">
        <v>24</v>
      </c>
      <c r="F11" s="98">
        <v>189785.79</v>
      </c>
      <c r="G11" s="99">
        <v>1</v>
      </c>
      <c r="H11" s="99">
        <v>1</v>
      </c>
      <c r="I11" s="144"/>
      <c r="J11" s="86">
        <f>H11*F11</f>
        <v>189785.79</v>
      </c>
      <c r="K11" s="44" t="s">
        <v>7768</v>
      </c>
      <c r="N11" t="s">
        <v>7745</v>
      </c>
      <c r="O11" t="s">
        <v>7746</v>
      </c>
    </row>
    <row r="12" spans="1:15" x14ac:dyDescent="0.25">
      <c r="A12" s="95"/>
      <c r="B12" s="45"/>
      <c r="C12" s="39"/>
      <c r="D12" s="45"/>
      <c r="E12" s="144"/>
      <c r="F12" s="98"/>
      <c r="G12" s="99"/>
      <c r="H12" s="99"/>
      <c r="I12" s="144"/>
      <c r="J12" s="86">
        <f t="shared" ref="J12:J21" si="0">H12*F12</f>
        <v>0</v>
      </c>
      <c r="K12" s="44"/>
    </row>
    <row r="13" spans="1:15" x14ac:dyDescent="0.25">
      <c r="A13" s="95">
        <v>42002</v>
      </c>
      <c r="B13" s="45" t="s">
        <v>7780</v>
      </c>
      <c r="C13" s="39" t="s">
        <v>8159</v>
      </c>
      <c r="D13" s="45" t="s">
        <v>8259</v>
      </c>
      <c r="E13" s="144" t="s">
        <v>24</v>
      </c>
      <c r="F13" s="98">
        <v>95000</v>
      </c>
      <c r="G13" s="99">
        <v>1</v>
      </c>
      <c r="H13" s="99">
        <v>1</v>
      </c>
      <c r="I13" s="144"/>
      <c r="J13" s="86">
        <f t="shared" si="0"/>
        <v>95000</v>
      </c>
      <c r="K13" s="44" t="s">
        <v>7768</v>
      </c>
      <c r="L13" s="128"/>
      <c r="N13" t="s">
        <v>8160</v>
      </c>
    </row>
    <row r="14" spans="1:15" x14ac:dyDescent="0.25">
      <c r="A14" s="95"/>
      <c r="B14" s="45"/>
      <c r="C14" s="39"/>
      <c r="D14" s="45"/>
      <c r="E14" s="144"/>
      <c r="F14" s="98"/>
      <c r="G14" s="99"/>
      <c r="H14" s="99"/>
      <c r="I14" s="144"/>
      <c r="J14" s="86">
        <f t="shared" si="0"/>
        <v>0</v>
      </c>
      <c r="K14" s="44"/>
      <c r="N14" t="s">
        <v>7570</v>
      </c>
      <c r="O14" t="s">
        <v>7571</v>
      </c>
    </row>
    <row r="15" spans="1:15" x14ac:dyDescent="0.25">
      <c r="A15" s="92"/>
      <c r="C15" s="92"/>
      <c r="E15" s="92"/>
      <c r="G15" s="92"/>
      <c r="H15" s="92"/>
      <c r="I15" s="92"/>
      <c r="J15" s="86">
        <f t="shared" si="0"/>
        <v>0</v>
      </c>
      <c r="K15" s="92"/>
    </row>
    <row r="16" spans="1:15" ht="22.5" x14ac:dyDescent="0.25">
      <c r="A16" s="79">
        <v>42002</v>
      </c>
      <c r="B16" s="199" t="s">
        <v>7251</v>
      </c>
      <c r="C16" s="793" t="s">
        <v>7250</v>
      </c>
      <c r="D16" s="199" t="s">
        <v>7349</v>
      </c>
      <c r="E16" s="83" t="s">
        <v>731</v>
      </c>
      <c r="F16" s="201">
        <v>910000</v>
      </c>
      <c r="G16" s="83">
        <v>1</v>
      </c>
      <c r="H16" s="83">
        <v>1</v>
      </c>
      <c r="I16" s="83"/>
      <c r="J16" s="86">
        <f t="shared" si="0"/>
        <v>910000</v>
      </c>
      <c r="K16" s="83" t="s">
        <v>492</v>
      </c>
      <c r="N16" t="s">
        <v>7745</v>
      </c>
      <c r="O16" t="s">
        <v>8158</v>
      </c>
    </row>
    <row r="17" spans="1:11" x14ac:dyDescent="0.25">
      <c r="A17" s="92"/>
      <c r="C17" s="92"/>
      <c r="E17" s="92"/>
      <c r="G17" s="92"/>
      <c r="H17" s="92"/>
      <c r="I17" s="92"/>
      <c r="J17" s="86">
        <f t="shared" si="0"/>
        <v>0</v>
      </c>
      <c r="K17" s="92"/>
    </row>
    <row r="18" spans="1:11" x14ac:dyDescent="0.25">
      <c r="A18" s="225"/>
      <c r="C18" s="793"/>
      <c r="E18" s="92"/>
      <c r="G18" s="92"/>
      <c r="H18" s="92"/>
      <c r="I18" s="92"/>
      <c r="J18" s="86">
        <f t="shared" si="0"/>
        <v>0</v>
      </c>
      <c r="K18" s="92"/>
    </row>
    <row r="19" spans="1:11" x14ac:dyDescent="0.25">
      <c r="A19" s="92"/>
      <c r="C19" s="92"/>
      <c r="E19" s="92"/>
      <c r="G19" s="92"/>
      <c r="H19" s="92"/>
      <c r="I19" s="92"/>
      <c r="J19" s="86">
        <f t="shared" si="0"/>
        <v>0</v>
      </c>
      <c r="K19" s="92"/>
    </row>
    <row r="20" spans="1:11" x14ac:dyDescent="0.25">
      <c r="A20" s="79"/>
      <c r="B20" s="746"/>
      <c r="C20" s="87"/>
      <c r="D20" s="746"/>
      <c r="E20" s="83"/>
      <c r="F20" s="84"/>
      <c r="G20" s="85"/>
      <c r="H20" s="85"/>
      <c r="I20" s="44"/>
      <c r="J20" s="86">
        <f t="shared" si="0"/>
        <v>0</v>
      </c>
      <c r="K20" s="44"/>
    </row>
    <row r="21" spans="1:11" x14ac:dyDescent="0.25">
      <c r="A21" s="92"/>
      <c r="C21" s="92"/>
      <c r="E21" s="92"/>
      <c r="G21" s="92"/>
      <c r="H21" s="92"/>
      <c r="I21" s="92"/>
      <c r="J21" s="86">
        <f t="shared" si="0"/>
        <v>0</v>
      </c>
      <c r="K21" s="92"/>
    </row>
    <row r="22" spans="1:11" x14ac:dyDescent="0.25">
      <c r="A22" s="44"/>
      <c r="B22" s="146"/>
      <c r="C22" s="147"/>
      <c r="D22" s="100"/>
      <c r="E22" s="44"/>
      <c r="F22" s="748"/>
      <c r="G22" s="85"/>
      <c r="H22" s="85"/>
      <c r="I22" s="44"/>
      <c r="J22" s="86">
        <f t="shared" ref="J22:J33" si="1">H22*F22</f>
        <v>0</v>
      </c>
      <c r="K22" s="44"/>
    </row>
    <row r="23" spans="1:11" x14ac:dyDescent="0.25">
      <c r="A23" s="44"/>
      <c r="B23" s="746"/>
      <c r="C23" s="87"/>
      <c r="D23" s="746"/>
      <c r="E23" s="83"/>
      <c r="F23" s="748"/>
      <c r="G23" s="83"/>
      <c r="H23" s="83"/>
      <c r="I23" s="83"/>
      <c r="J23" s="86">
        <f t="shared" si="1"/>
        <v>0</v>
      </c>
      <c r="K23" s="83"/>
    </row>
    <row r="24" spans="1:11" x14ac:dyDescent="0.25">
      <c r="A24" s="92"/>
      <c r="C24" s="92"/>
      <c r="E24" s="92"/>
      <c r="G24" s="92"/>
      <c r="H24" s="92"/>
      <c r="I24" s="92"/>
      <c r="J24" s="86">
        <f t="shared" si="1"/>
        <v>0</v>
      </c>
      <c r="K24" s="92"/>
    </row>
    <row r="25" spans="1:11" x14ac:dyDescent="0.25">
      <c r="A25" s="44"/>
      <c r="B25" s="746"/>
      <c r="C25" s="87"/>
      <c r="D25" s="746"/>
      <c r="E25" s="83"/>
      <c r="F25" s="748"/>
      <c r="G25" s="83"/>
      <c r="H25" s="83"/>
      <c r="I25" s="83"/>
      <c r="J25" s="86">
        <f t="shared" si="1"/>
        <v>0</v>
      </c>
      <c r="K25" s="83"/>
    </row>
    <row r="26" spans="1:11" x14ac:dyDescent="0.25">
      <c r="A26" s="92"/>
      <c r="C26" s="92"/>
      <c r="E26" s="92"/>
      <c r="G26" s="92"/>
      <c r="H26" s="92"/>
      <c r="I26" s="92"/>
      <c r="J26" s="86">
        <f t="shared" si="1"/>
        <v>0</v>
      </c>
      <c r="K26" s="92"/>
    </row>
    <row r="27" spans="1:11" x14ac:dyDescent="0.25">
      <c r="A27" s="79"/>
      <c r="B27" s="746"/>
      <c r="C27" s="87"/>
      <c r="D27" s="746"/>
      <c r="E27" s="83"/>
      <c r="F27" s="84"/>
      <c r="G27" s="85"/>
      <c r="H27" s="85"/>
      <c r="I27" s="44"/>
      <c r="J27" s="86">
        <f t="shared" si="1"/>
        <v>0</v>
      </c>
      <c r="K27" s="44"/>
    </row>
    <row r="28" spans="1:11" x14ac:dyDescent="0.25">
      <c r="A28" s="92"/>
      <c r="C28" s="92"/>
      <c r="E28" s="92"/>
      <c r="G28" s="92"/>
      <c r="H28" s="92"/>
      <c r="I28" s="92"/>
      <c r="J28" s="86">
        <f t="shared" si="1"/>
        <v>0</v>
      </c>
      <c r="K28" s="92"/>
    </row>
    <row r="29" spans="1:11" x14ac:dyDescent="0.25">
      <c r="A29" s="44"/>
      <c r="B29" s="100"/>
      <c r="C29" s="147"/>
      <c r="D29" s="100"/>
      <c r="E29" s="44"/>
      <c r="F29" s="748"/>
      <c r="G29" s="85"/>
      <c r="H29" s="85"/>
      <c r="I29" s="44"/>
      <c r="J29" s="86">
        <f t="shared" si="1"/>
        <v>0</v>
      </c>
      <c r="K29" s="44"/>
    </row>
    <row r="30" spans="1:11" x14ac:dyDescent="0.25">
      <c r="A30" s="92"/>
      <c r="C30" s="92"/>
      <c r="E30" s="92"/>
      <c r="G30" s="92"/>
      <c r="H30" s="92"/>
      <c r="I30" s="92"/>
      <c r="J30" s="86">
        <f t="shared" si="1"/>
        <v>0</v>
      </c>
      <c r="K30" s="92"/>
    </row>
    <row r="31" spans="1:11" x14ac:dyDescent="0.25">
      <c r="A31" s="92"/>
      <c r="C31" s="92"/>
      <c r="E31" s="92"/>
      <c r="G31" s="92"/>
      <c r="H31" s="92"/>
      <c r="I31" s="92"/>
      <c r="J31" s="86">
        <f t="shared" si="1"/>
        <v>0</v>
      </c>
      <c r="K31" s="92"/>
    </row>
    <row r="32" spans="1:11" x14ac:dyDescent="0.25">
      <c r="A32" s="92"/>
      <c r="C32" s="92"/>
      <c r="E32" s="92"/>
      <c r="G32" s="92"/>
      <c r="H32" s="92"/>
      <c r="I32" s="92"/>
      <c r="J32" s="86">
        <f t="shared" si="1"/>
        <v>0</v>
      </c>
      <c r="K32" s="92"/>
    </row>
    <row r="33" spans="1:11" x14ac:dyDescent="0.25">
      <c r="A33" s="92"/>
      <c r="C33" s="92"/>
      <c r="E33" s="92"/>
      <c r="G33" s="214"/>
      <c r="H33" s="214"/>
      <c r="I33" s="214"/>
      <c r="J33" s="86">
        <f t="shared" si="1"/>
        <v>0</v>
      </c>
      <c r="K33" s="92"/>
    </row>
    <row r="34" spans="1:11" x14ac:dyDescent="0.25">
      <c r="A34" s="105"/>
      <c r="B34" s="10"/>
      <c r="C34" s="66"/>
      <c r="D34" s="13"/>
      <c r="E34" s="67"/>
      <c r="F34" s="68"/>
      <c r="G34" s="1960" t="s">
        <v>377</v>
      </c>
      <c r="H34" s="1974"/>
      <c r="I34" s="1961"/>
      <c r="J34" s="106">
        <f>SUM(J10:J33)</f>
        <v>1194785.79</v>
      </c>
      <c r="K34" s="23"/>
    </row>
    <row r="35" spans="1:11" ht="15.75" x14ac:dyDescent="0.25">
      <c r="A35" s="1923" t="s">
        <v>0</v>
      </c>
      <c r="B35" s="1923"/>
      <c r="C35" s="1923"/>
      <c r="D35" s="1923"/>
      <c r="E35" s="1923"/>
      <c r="F35" s="1923"/>
      <c r="G35" s="1923"/>
      <c r="H35" s="1923"/>
      <c r="I35" s="1923"/>
      <c r="J35" s="1923"/>
      <c r="K35" s="1923"/>
    </row>
    <row r="36" spans="1:11" ht="15.75" x14ac:dyDescent="0.25">
      <c r="A36" s="1"/>
      <c r="B36" s="2"/>
      <c r="C36" s="1924" t="s">
        <v>8257</v>
      </c>
      <c r="D36" s="1924"/>
      <c r="E36" s="1924"/>
      <c r="F36" s="1924"/>
      <c r="G36" s="1924"/>
      <c r="H36" s="1924"/>
      <c r="I36" s="1924"/>
      <c r="J36" s="3"/>
      <c r="K36" s="2"/>
    </row>
    <row r="37" spans="1:11" x14ac:dyDescent="0.25">
      <c r="A37" s="1925"/>
      <c r="B37" s="1925"/>
      <c r="C37" s="1925"/>
      <c r="D37" s="1925"/>
      <c r="E37" s="1925"/>
      <c r="F37" s="1925"/>
      <c r="G37" s="1925"/>
      <c r="H37" s="1925"/>
      <c r="I37" s="1925"/>
      <c r="J37" s="1925"/>
      <c r="K37" s="1925"/>
    </row>
    <row r="38" spans="1:11" ht="15.75" x14ac:dyDescent="0.25">
      <c r="A38" s="1924" t="s">
        <v>8258</v>
      </c>
      <c r="B38" s="1924"/>
      <c r="C38" s="1924"/>
      <c r="D38" s="1924"/>
      <c r="E38" s="1924"/>
      <c r="F38" s="1924"/>
      <c r="G38" s="1924"/>
      <c r="H38" s="1924"/>
      <c r="I38" s="1924"/>
      <c r="J38" s="1924"/>
      <c r="K38" s="1924"/>
    </row>
    <row r="39" spans="1:11" x14ac:dyDescent="0.25">
      <c r="A39" s="4"/>
      <c r="B39" s="745"/>
      <c r="C39" s="745"/>
      <c r="D39" s="6"/>
      <c r="E39" s="6"/>
      <c r="F39" s="6"/>
      <c r="G39" s="7"/>
      <c r="H39" s="7"/>
      <c r="I39" s="6"/>
      <c r="J39" s="6"/>
      <c r="K39" s="8"/>
    </row>
    <row r="40" spans="1:11" x14ac:dyDescent="0.25">
      <c r="A40" s="1926" t="s">
        <v>2</v>
      </c>
      <c r="B40" s="1926"/>
      <c r="C40" s="1926"/>
      <c r="D40" s="1926"/>
      <c r="E40" s="1926"/>
      <c r="F40" s="1926"/>
      <c r="G40" s="1926"/>
      <c r="H40" s="1926"/>
      <c r="I40" s="1926"/>
      <c r="J40" s="1926"/>
      <c r="K40" s="1926"/>
    </row>
    <row r="41" spans="1:11" x14ac:dyDescent="0.25">
      <c r="A41" s="120"/>
      <c r="B41" s="100"/>
      <c r="C41" s="101"/>
      <c r="D41" s="122"/>
      <c r="E41" s="121"/>
      <c r="F41" s="122"/>
      <c r="G41" s="123"/>
      <c r="H41" s="123"/>
      <c r="I41" s="121"/>
      <c r="J41" s="121"/>
      <c r="K41" s="101"/>
    </row>
    <row r="42" spans="1:11" x14ac:dyDescent="0.25">
      <c r="A42" s="120"/>
      <c r="B42" s="122"/>
      <c r="C42" s="122"/>
      <c r="D42" s="122"/>
      <c r="E42" s="122"/>
      <c r="F42" s="122"/>
      <c r="G42" s="233"/>
      <c r="H42" s="233"/>
      <c r="I42" s="234"/>
      <c r="J42" s="234"/>
      <c r="K42" s="122"/>
    </row>
    <row r="43" spans="1:11" x14ac:dyDescent="0.25">
      <c r="A43" s="1947" t="s">
        <v>379</v>
      </c>
      <c r="B43" s="1947"/>
      <c r="C43" s="88"/>
      <c r="D43" s="842" t="s">
        <v>380</v>
      </c>
      <c r="E43" s="125"/>
      <c r="F43" s="126"/>
      <c r="G43" s="125"/>
      <c r="H43" s="127"/>
      <c r="I43" s="125"/>
      <c r="J43" s="128"/>
      <c r="K43" s="129" t="s">
        <v>381</v>
      </c>
    </row>
    <row r="44" spans="1:11" x14ac:dyDescent="0.25">
      <c r="A44" s="128"/>
      <c r="B44" s="842"/>
      <c r="C44" s="88"/>
      <c r="D44" s="125"/>
      <c r="E44" s="125"/>
      <c r="F44" s="126"/>
      <c r="G44" s="125"/>
      <c r="H44" s="127"/>
      <c r="I44" s="125"/>
      <c r="J44" s="128"/>
      <c r="K44" s="842"/>
    </row>
    <row r="45" spans="1:11" x14ac:dyDescent="0.25">
      <c r="A45" s="128"/>
      <c r="B45" s="842"/>
      <c r="C45" s="88"/>
      <c r="D45" s="125"/>
      <c r="E45" s="125"/>
      <c r="F45" s="126"/>
      <c r="G45" s="125"/>
      <c r="H45" s="127"/>
      <c r="I45" s="125"/>
      <c r="J45" s="128"/>
      <c r="K45" s="842"/>
    </row>
    <row r="46" spans="1:11" x14ac:dyDescent="0.25">
      <c r="A46" s="128"/>
      <c r="B46" s="842"/>
      <c r="C46" s="88"/>
      <c r="D46" s="125"/>
      <c r="E46" s="125"/>
      <c r="F46" s="126"/>
      <c r="G46" s="125"/>
      <c r="H46" s="127"/>
      <c r="I46" s="125"/>
      <c r="J46" s="128"/>
      <c r="K46" s="842"/>
    </row>
    <row r="47" spans="1:11" x14ac:dyDescent="0.25">
      <c r="A47" s="128"/>
      <c r="B47" s="132" t="s">
        <v>389</v>
      </c>
      <c r="C47" s="128"/>
      <c r="D47" s="843"/>
      <c r="E47" s="843" t="s">
        <v>382</v>
      </c>
      <c r="F47" s="843"/>
      <c r="G47" s="844"/>
      <c r="H47" s="844"/>
      <c r="I47" s="844"/>
      <c r="J47" s="843" t="s">
        <v>385</v>
      </c>
      <c r="K47" s="843"/>
    </row>
    <row r="48" spans="1:11" x14ac:dyDescent="0.25">
      <c r="A48" s="128"/>
      <c r="B48" s="102" t="s">
        <v>386</v>
      </c>
      <c r="C48" s="128"/>
      <c r="D48" s="842"/>
      <c r="E48" s="842" t="s">
        <v>386</v>
      </c>
      <c r="F48" s="842"/>
      <c r="G48" s="842"/>
      <c r="H48" s="842"/>
      <c r="I48" s="842"/>
      <c r="J48" s="842" t="s">
        <v>387</v>
      </c>
      <c r="K48" s="842"/>
    </row>
    <row r="49" spans="1:11" x14ac:dyDescent="0.25">
      <c r="A49" s="128"/>
      <c r="B49" s="842"/>
      <c r="C49" s="88"/>
      <c r="D49" s="125"/>
      <c r="E49" s="125"/>
      <c r="F49" s="126"/>
      <c r="G49" s="125"/>
      <c r="H49" s="127"/>
      <c r="I49" s="125"/>
      <c r="J49" s="128"/>
      <c r="K49" s="131" t="s">
        <v>388</v>
      </c>
    </row>
    <row r="50" spans="1:11" x14ac:dyDescent="0.25">
      <c r="A50" s="128"/>
      <c r="B50" s="842"/>
      <c r="C50" s="88"/>
      <c r="D50" s="125"/>
      <c r="E50" s="125"/>
      <c r="F50" s="126"/>
      <c r="G50" s="125"/>
      <c r="H50" s="127"/>
      <c r="I50" s="125"/>
      <c r="J50" s="128"/>
      <c r="K50" s="131"/>
    </row>
    <row r="51" spans="1:11" x14ac:dyDescent="0.25">
      <c r="A51" s="128"/>
      <c r="B51" s="842"/>
      <c r="C51" s="88"/>
      <c r="D51" s="125"/>
      <c r="E51" s="128"/>
      <c r="F51" s="126"/>
      <c r="G51" s="125"/>
      <c r="H51" s="127"/>
      <c r="I51" s="125"/>
      <c r="J51" s="128"/>
      <c r="K51" s="842"/>
    </row>
    <row r="52" spans="1:11" x14ac:dyDescent="0.25">
      <c r="A52" s="128"/>
      <c r="B52" s="128"/>
      <c r="C52" s="88"/>
      <c r="D52" s="845"/>
      <c r="E52" s="844" t="s">
        <v>391</v>
      </c>
      <c r="F52" s="845"/>
      <c r="G52" s="128"/>
      <c r="H52" s="844"/>
      <c r="I52" s="844"/>
      <c r="J52" s="128"/>
      <c r="K52" s="842"/>
    </row>
    <row r="53" spans="1:11" x14ac:dyDescent="0.25">
      <c r="A53" s="128"/>
      <c r="B53" s="128"/>
      <c r="C53" s="88"/>
      <c r="D53" s="846"/>
      <c r="E53" s="842" t="s">
        <v>392</v>
      </c>
      <c r="F53" s="846"/>
      <c r="G53" s="128"/>
      <c r="H53" s="842"/>
      <c r="I53" s="842"/>
      <c r="J53" s="128"/>
      <c r="K53" s="842"/>
    </row>
    <row r="54" spans="1:11" x14ac:dyDescent="0.25">
      <c r="A54" s="133"/>
      <c r="B54" s="101"/>
      <c r="C54" s="135"/>
      <c r="D54" s="47"/>
      <c r="E54" s="100"/>
      <c r="F54" s="84"/>
      <c r="G54" s="102"/>
      <c r="H54" s="102"/>
      <c r="I54" s="101"/>
      <c r="J54" s="101"/>
      <c r="K54" s="100"/>
    </row>
    <row r="55" spans="1:11" x14ac:dyDescent="0.25">
      <c r="A55" s="133"/>
      <c r="B55" s="101"/>
      <c r="C55" s="135"/>
      <c r="D55" s="100"/>
      <c r="E55" s="100"/>
      <c r="F55" s="84"/>
      <c r="G55" s="102"/>
      <c r="H55" s="102"/>
      <c r="I55" s="101"/>
      <c r="J55" s="101"/>
      <c r="K55" s="100"/>
    </row>
    <row r="56" spans="1:11" x14ac:dyDescent="0.25">
      <c r="A56" s="133"/>
      <c r="B56" s="101"/>
      <c r="C56" s="101"/>
      <c r="D56" s="100"/>
      <c r="E56" s="101"/>
      <c r="F56" s="101"/>
      <c r="G56" s="102"/>
      <c r="H56" s="102"/>
      <c r="I56" s="101"/>
      <c r="J56" s="101"/>
      <c r="K56" s="101"/>
    </row>
    <row r="57" spans="1:11" x14ac:dyDescent="0.25">
      <c r="A57" s="133"/>
      <c r="B57" s="100"/>
      <c r="C57" s="134"/>
      <c r="D57" s="100"/>
      <c r="E57" s="100"/>
      <c r="F57" s="84"/>
      <c r="G57" s="102"/>
      <c r="H57" s="102"/>
      <c r="I57" s="100"/>
      <c r="J57" s="86"/>
      <c r="K57" s="101"/>
    </row>
    <row r="58" spans="1:11" x14ac:dyDescent="0.25">
      <c r="A58" s="133"/>
      <c r="B58" s="100"/>
      <c r="C58" s="134"/>
      <c r="D58" s="100"/>
      <c r="E58" s="100"/>
      <c r="F58" s="84"/>
      <c r="G58" s="102"/>
      <c r="H58" s="102"/>
      <c r="I58" s="100"/>
      <c r="J58" s="100"/>
      <c r="K58" s="100"/>
    </row>
    <row r="59" spans="1:11" x14ac:dyDescent="0.25">
      <c r="A59" s="133"/>
      <c r="B59" s="100"/>
      <c r="C59" s="134"/>
      <c r="D59" s="100"/>
      <c r="E59" s="100"/>
      <c r="F59" s="84"/>
      <c r="G59" s="102"/>
      <c r="H59" s="102"/>
      <c r="I59" s="100"/>
      <c r="J59" s="100"/>
      <c r="K59" s="100"/>
    </row>
    <row r="60" spans="1:11" x14ac:dyDescent="0.25">
      <c r="A60" s="261"/>
      <c r="B60" s="249"/>
      <c r="C60" s="249"/>
      <c r="D60" s="248"/>
      <c r="E60" s="249"/>
      <c r="F60" s="249"/>
      <c r="G60" s="251"/>
      <c r="H60" s="251"/>
      <c r="I60" s="249"/>
      <c r="J60" s="249"/>
      <c r="K60" s="101"/>
    </row>
    <row r="61" spans="1:11" x14ac:dyDescent="0.25">
      <c r="A61" s="133"/>
      <c r="B61" s="100"/>
      <c r="C61" s="262"/>
      <c r="D61" s="100"/>
      <c r="E61" s="100"/>
      <c r="F61" s="84"/>
      <c r="G61" s="102"/>
      <c r="H61" s="102"/>
      <c r="I61" s="100"/>
      <c r="J61" s="86"/>
      <c r="K61" s="101"/>
    </row>
    <row r="62" spans="1:11" x14ac:dyDescent="0.25">
      <c r="A62" s="263"/>
      <c r="B62" s="101"/>
      <c r="C62" s="264"/>
      <c r="D62" s="100"/>
      <c r="E62" s="101"/>
      <c r="F62" s="101"/>
      <c r="G62" s="102"/>
      <c r="H62" s="102"/>
      <c r="I62" s="101"/>
      <c r="J62" s="101"/>
      <c r="K62" s="100"/>
    </row>
    <row r="63" spans="1:11" x14ac:dyDescent="0.25">
      <c r="A63" s="133"/>
      <c r="B63" s="100"/>
      <c r="C63" s="134"/>
      <c r="D63" s="100"/>
      <c r="E63" s="100"/>
      <c r="F63" s="84"/>
      <c r="G63" s="102"/>
      <c r="H63" s="102"/>
      <c r="I63" s="100"/>
      <c r="J63" s="100"/>
      <c r="K63" s="100"/>
    </row>
    <row r="64" spans="1:11" x14ac:dyDescent="0.25">
      <c r="A64" s="133"/>
      <c r="B64" s="100"/>
      <c r="C64" s="134"/>
      <c r="D64" s="100"/>
      <c r="E64" s="100"/>
      <c r="F64" s="84"/>
      <c r="G64" s="102"/>
      <c r="H64" s="102"/>
      <c r="I64" s="100"/>
      <c r="J64" s="100"/>
      <c r="K64" s="100"/>
    </row>
    <row r="65" spans="1:11" x14ac:dyDescent="0.25">
      <c r="A65" s="133"/>
      <c r="B65" s="100"/>
      <c r="C65" s="134"/>
      <c r="D65" s="100"/>
      <c r="E65" s="100"/>
      <c r="F65" s="84"/>
      <c r="G65" s="102"/>
      <c r="H65" s="102"/>
      <c r="I65" s="100"/>
      <c r="J65" s="100"/>
      <c r="K65" s="100"/>
    </row>
    <row r="66" spans="1:11" x14ac:dyDescent="0.25">
      <c r="A66" s="133"/>
      <c r="B66" s="100"/>
      <c r="C66" s="134"/>
      <c r="D66" s="100"/>
      <c r="E66" s="100"/>
      <c r="F66" s="84"/>
      <c r="G66" s="102"/>
      <c r="H66" s="102"/>
      <c r="I66" s="100"/>
      <c r="J66" s="100"/>
      <c r="K66" s="100"/>
    </row>
    <row r="67" spans="1:11" x14ac:dyDescent="0.25">
      <c r="A67" s="133"/>
      <c r="B67" s="100"/>
      <c r="C67" s="134"/>
      <c r="D67" s="100"/>
      <c r="E67" s="100"/>
      <c r="F67" s="84"/>
      <c r="G67" s="102"/>
      <c r="H67" s="102"/>
      <c r="I67" s="100"/>
      <c r="J67" s="100"/>
      <c r="K67" s="100"/>
    </row>
    <row r="68" spans="1:11" x14ac:dyDescent="0.25">
      <c r="A68" s="133"/>
      <c r="B68" s="100"/>
      <c r="C68" s="101"/>
      <c r="D68" s="122"/>
      <c r="E68" s="122"/>
      <c r="F68" s="265"/>
      <c r="G68" s="1962"/>
      <c r="H68" s="1962"/>
      <c r="I68" s="1962"/>
      <c r="J68" s="266"/>
      <c r="K68" s="100"/>
    </row>
    <row r="69" spans="1:11" ht="15.75" x14ac:dyDescent="0.25">
      <c r="A69" s="1977" t="s">
        <v>0</v>
      </c>
      <c r="B69" s="1977"/>
      <c r="C69" s="1977"/>
      <c r="D69" s="1977"/>
      <c r="E69" s="1977"/>
      <c r="F69" s="1977"/>
      <c r="G69" s="1977"/>
      <c r="H69" s="1977"/>
      <c r="I69" s="1977"/>
      <c r="J69" s="1977"/>
      <c r="K69" s="1977"/>
    </row>
    <row r="70" spans="1:11" ht="15.75" x14ac:dyDescent="0.25">
      <c r="A70" s="136"/>
      <c r="B70" s="137"/>
      <c r="C70" s="1924" t="s">
        <v>326</v>
      </c>
      <c r="D70" s="1924"/>
      <c r="E70" s="1924"/>
      <c r="F70" s="1924"/>
      <c r="G70" s="1924"/>
      <c r="H70" s="1924"/>
      <c r="I70" s="1924"/>
      <c r="J70" s="138"/>
      <c r="K70" s="2" t="s">
        <v>556</v>
      </c>
    </row>
    <row r="71" spans="1:11" x14ac:dyDescent="0.25">
      <c r="A71" s="1925"/>
      <c r="B71" s="1925"/>
      <c r="C71" s="1925"/>
      <c r="D71" s="1925"/>
      <c r="E71" s="1925"/>
      <c r="F71" s="1925"/>
      <c r="G71" s="1925"/>
      <c r="H71" s="1925"/>
      <c r="I71" s="1925"/>
      <c r="J71" s="1925"/>
      <c r="K71" s="1925"/>
    </row>
    <row r="72" spans="1:11" ht="15.75" x14ac:dyDescent="0.25">
      <c r="A72" s="1924" t="s">
        <v>21</v>
      </c>
      <c r="B72" s="1924"/>
      <c r="C72" s="1924"/>
      <c r="D72" s="1924"/>
      <c r="E72" s="1924"/>
      <c r="F72" s="1924"/>
      <c r="G72" s="1924"/>
      <c r="H72" s="1924"/>
      <c r="I72" s="1924"/>
      <c r="J72" s="1924"/>
      <c r="K72" s="1924"/>
    </row>
    <row r="73" spans="1:11" x14ac:dyDescent="0.25">
      <c r="A73" s="4"/>
      <c r="B73" s="745"/>
      <c r="C73" s="745"/>
      <c r="D73" s="6"/>
      <c r="E73" s="6"/>
      <c r="F73" s="6"/>
      <c r="G73" s="7"/>
      <c r="H73" s="7"/>
      <c r="I73" s="6"/>
      <c r="J73" s="6"/>
      <c r="K73" s="8"/>
    </row>
    <row r="74" spans="1:11" x14ac:dyDescent="0.25">
      <c r="A74" s="1926" t="s">
        <v>2</v>
      </c>
      <c r="B74" s="1926"/>
      <c r="C74" s="1926"/>
      <c r="D74" s="1926"/>
      <c r="E74" s="1926"/>
      <c r="F74" s="1926"/>
      <c r="G74" s="1926"/>
      <c r="H74" s="1926"/>
      <c r="I74" s="1926"/>
      <c r="J74" s="1926"/>
      <c r="K74" s="1926"/>
    </row>
    <row r="75" spans="1:11" x14ac:dyDescent="0.25">
      <c r="A75" s="9"/>
      <c r="B75" s="10"/>
      <c r="C75" s="11"/>
      <c r="D75" s="13"/>
      <c r="E75" s="12"/>
      <c r="F75" s="13"/>
      <c r="G75" s="14"/>
      <c r="H75" s="14"/>
      <c r="I75" s="12"/>
      <c r="J75" s="12"/>
      <c r="K75" s="11"/>
    </row>
    <row r="76" spans="1:11" x14ac:dyDescent="0.25">
      <c r="A76" s="15" t="s">
        <v>3</v>
      </c>
      <c r="B76" s="16" t="s">
        <v>4</v>
      </c>
      <c r="C76" s="17" t="s">
        <v>5</v>
      </c>
      <c r="D76" s="16" t="s">
        <v>6</v>
      </c>
      <c r="E76" s="16" t="s">
        <v>7</v>
      </c>
      <c r="F76" s="16" t="s">
        <v>8</v>
      </c>
      <c r="G76" s="18" t="s">
        <v>9</v>
      </c>
      <c r="H76" s="18" t="s">
        <v>10</v>
      </c>
      <c r="I76" s="19" t="s">
        <v>11</v>
      </c>
      <c r="J76" s="20" t="s">
        <v>12</v>
      </c>
      <c r="K76" s="17" t="s">
        <v>13</v>
      </c>
    </row>
    <row r="77" spans="1:11" x14ac:dyDescent="0.25">
      <c r="A77" s="21"/>
      <c r="B77" s="22"/>
      <c r="C77" s="23"/>
      <c r="D77" s="24" t="s">
        <v>14</v>
      </c>
      <c r="E77" s="24" t="s">
        <v>15</v>
      </c>
      <c r="F77" s="24" t="s">
        <v>16</v>
      </c>
      <c r="G77" s="25" t="s">
        <v>17</v>
      </c>
      <c r="H77" s="26" t="s">
        <v>18</v>
      </c>
      <c r="I77" s="17" t="s">
        <v>19</v>
      </c>
      <c r="J77" s="24" t="s">
        <v>16</v>
      </c>
      <c r="K77" s="23"/>
    </row>
    <row r="78" spans="1:11" x14ac:dyDescent="0.25">
      <c r="A78" s="75"/>
      <c r="B78" s="76"/>
      <c r="C78" s="29"/>
      <c r="D78" s="241"/>
      <c r="E78" s="31"/>
      <c r="F78" s="210"/>
      <c r="G78" s="77"/>
      <c r="H78" s="211"/>
      <c r="I78" s="34"/>
      <c r="J78" s="78"/>
      <c r="K78" s="36"/>
    </row>
    <row r="79" spans="1:11" x14ac:dyDescent="0.25">
      <c r="A79" s="79">
        <v>41631</v>
      </c>
      <c r="B79" s="746" t="s">
        <v>557</v>
      </c>
      <c r="C79" s="87" t="s">
        <v>558</v>
      </c>
      <c r="D79" s="111" t="s">
        <v>5671</v>
      </c>
      <c r="E79" s="83" t="s">
        <v>24</v>
      </c>
      <c r="F79" s="748">
        <v>17500</v>
      </c>
      <c r="G79" s="83">
        <v>1</v>
      </c>
      <c r="H79" s="746">
        <v>1</v>
      </c>
      <c r="I79" s="83"/>
      <c r="J79" s="86">
        <f>H79*F79</f>
        <v>17500</v>
      </c>
      <c r="K79" s="83" t="s">
        <v>468</v>
      </c>
    </row>
    <row r="80" spans="1:11" x14ac:dyDescent="0.25">
      <c r="A80" s="92"/>
      <c r="C80" s="92"/>
      <c r="E80" s="92"/>
      <c r="G80" s="92"/>
      <c r="H80" s="128"/>
      <c r="I80" s="92"/>
      <c r="K80" s="92"/>
    </row>
    <row r="81" spans="1:11" x14ac:dyDescent="0.25">
      <c r="A81" s="44">
        <v>41628</v>
      </c>
      <c r="B81" s="100" t="s">
        <v>559</v>
      </c>
      <c r="C81" s="46" t="s">
        <v>560</v>
      </c>
      <c r="D81" s="100" t="s">
        <v>5670</v>
      </c>
      <c r="E81" s="44" t="s">
        <v>24</v>
      </c>
      <c r="F81" s="192">
        <v>450000</v>
      </c>
      <c r="G81" s="85">
        <v>1</v>
      </c>
      <c r="H81" s="102">
        <v>1</v>
      </c>
      <c r="I81" s="44"/>
      <c r="J81" s="86">
        <f>H81*F81</f>
        <v>450000</v>
      </c>
      <c r="K81" s="44" t="s">
        <v>178</v>
      </c>
    </row>
    <row r="82" spans="1:11" x14ac:dyDescent="0.25">
      <c r="A82" s="92"/>
      <c r="C82" s="92"/>
      <c r="E82" s="92"/>
      <c r="G82" s="92"/>
      <c r="H82" s="128"/>
      <c r="I82" s="92"/>
      <c r="K82" s="92"/>
    </row>
    <row r="83" spans="1:11" x14ac:dyDescent="0.25">
      <c r="A83" s="212">
        <v>41626</v>
      </c>
      <c r="B83" s="746" t="s">
        <v>561</v>
      </c>
      <c r="C83" s="87" t="s">
        <v>562</v>
      </c>
      <c r="D83" s="746" t="s">
        <v>5669</v>
      </c>
      <c r="E83" s="83" t="s">
        <v>24</v>
      </c>
      <c r="F83" s="192">
        <v>15300</v>
      </c>
      <c r="G83" s="83">
        <v>1</v>
      </c>
      <c r="H83" s="746">
        <v>1</v>
      </c>
      <c r="I83" s="83"/>
      <c r="J83" s="86">
        <f>H83*F83</f>
        <v>15300</v>
      </c>
      <c r="K83" s="83" t="s">
        <v>468</v>
      </c>
    </row>
    <row r="84" spans="1:11" x14ac:dyDescent="0.25">
      <c r="A84" s="92"/>
      <c r="C84" s="92"/>
      <c r="E84" s="92"/>
      <c r="G84" s="92"/>
      <c r="H84" s="128"/>
      <c r="I84" s="92"/>
      <c r="K84" s="92"/>
    </row>
    <row r="85" spans="1:11" x14ac:dyDescent="0.25">
      <c r="A85" s="79">
        <v>41626</v>
      </c>
      <c r="B85" s="100" t="s">
        <v>563</v>
      </c>
      <c r="C85" s="39" t="s">
        <v>564</v>
      </c>
      <c r="D85" s="100" t="s">
        <v>5668</v>
      </c>
      <c r="E85" s="44" t="s">
        <v>24</v>
      </c>
      <c r="F85" s="192">
        <v>21105.55</v>
      </c>
      <c r="G85" s="85">
        <v>1</v>
      </c>
      <c r="H85" s="102">
        <v>1</v>
      </c>
      <c r="I85" s="44"/>
      <c r="J85" s="86">
        <f>H85*F85</f>
        <v>21105.55</v>
      </c>
      <c r="K85" s="44" t="s">
        <v>468</v>
      </c>
    </row>
    <row r="86" spans="1:11" x14ac:dyDescent="0.25">
      <c r="A86" s="92"/>
      <c r="C86" s="92"/>
      <c r="E86" s="92"/>
      <c r="G86" s="92"/>
      <c r="H86" s="128"/>
      <c r="I86" s="92"/>
      <c r="K86" s="92"/>
    </row>
    <row r="87" spans="1:11" x14ac:dyDescent="0.25">
      <c r="A87" s="79">
        <v>41617</v>
      </c>
      <c r="B87" s="100" t="s">
        <v>565</v>
      </c>
      <c r="C87" s="147" t="s">
        <v>566</v>
      </c>
      <c r="D87" s="100" t="s">
        <v>5667</v>
      </c>
      <c r="E87" s="44" t="s">
        <v>24</v>
      </c>
      <c r="F87" s="192">
        <v>17100</v>
      </c>
      <c r="G87" s="85">
        <v>1</v>
      </c>
      <c r="H87" s="102">
        <v>1</v>
      </c>
      <c r="I87" s="44"/>
      <c r="J87" s="86">
        <f>H87*F87</f>
        <v>17100</v>
      </c>
      <c r="K87" s="44" t="s">
        <v>567</v>
      </c>
    </row>
    <row r="88" spans="1:11" x14ac:dyDescent="0.25">
      <c r="A88" s="92"/>
      <c r="C88" s="92"/>
      <c r="E88" s="92"/>
      <c r="G88" s="92"/>
      <c r="H88" s="128"/>
      <c r="I88" s="92"/>
      <c r="K88" s="92"/>
    </row>
    <row r="89" spans="1:11" x14ac:dyDescent="0.25">
      <c r="A89" s="79">
        <v>41617</v>
      </c>
      <c r="B89" s="746" t="s">
        <v>445</v>
      </c>
      <c r="C89" s="87" t="s">
        <v>568</v>
      </c>
      <c r="D89" s="746" t="s">
        <v>5666</v>
      </c>
      <c r="E89" s="83" t="s">
        <v>24</v>
      </c>
      <c r="F89" s="193">
        <v>22852</v>
      </c>
      <c r="G89" s="83">
        <v>1</v>
      </c>
      <c r="H89" s="746">
        <v>1</v>
      </c>
      <c r="I89" s="87"/>
      <c r="J89" s="86">
        <f>H89*F89</f>
        <v>22852</v>
      </c>
      <c r="K89" s="83" t="s">
        <v>468</v>
      </c>
    </row>
    <row r="91" spans="1:11" x14ac:dyDescent="0.25">
      <c r="A91" s="38">
        <v>41578</v>
      </c>
      <c r="B91" s="44" t="s">
        <v>569</v>
      </c>
      <c r="C91" s="134" t="s">
        <v>570</v>
      </c>
      <c r="D91" s="44"/>
      <c r="E91" s="100" t="s">
        <v>28</v>
      </c>
      <c r="F91" s="182">
        <v>13500</v>
      </c>
      <c r="G91" s="102">
        <v>1</v>
      </c>
      <c r="H91" s="85">
        <v>1</v>
      </c>
      <c r="I91" s="100"/>
      <c r="J91" s="170">
        <f>H91*F91</f>
        <v>13500</v>
      </c>
      <c r="K91" s="44" t="s">
        <v>492</v>
      </c>
    </row>
    <row r="93" spans="1:11" x14ac:dyDescent="0.25">
      <c r="A93" s="44">
        <v>41554</v>
      </c>
      <c r="B93" s="746" t="s">
        <v>571</v>
      </c>
      <c r="C93" s="110" t="s">
        <v>572</v>
      </c>
      <c r="D93" s="746" t="s">
        <v>5665</v>
      </c>
      <c r="E93" s="83" t="s">
        <v>24</v>
      </c>
      <c r="F93" s="192">
        <v>415000</v>
      </c>
      <c r="G93" s="83">
        <v>1</v>
      </c>
      <c r="H93" s="746">
        <v>1</v>
      </c>
      <c r="I93" s="83"/>
      <c r="J93" s="86">
        <f>H93*F93</f>
        <v>415000</v>
      </c>
      <c r="K93" s="83" t="s">
        <v>472</v>
      </c>
    </row>
    <row r="94" spans="1:11" x14ac:dyDescent="0.25">
      <c r="A94" s="92"/>
      <c r="C94" s="92"/>
      <c r="E94" s="92"/>
      <c r="G94" s="92"/>
      <c r="H94" s="128"/>
      <c r="I94" s="92"/>
      <c r="K94" s="92"/>
    </row>
    <row r="95" spans="1:11" x14ac:dyDescent="0.25">
      <c r="A95" s="44">
        <v>41551</v>
      </c>
      <c r="B95" s="746" t="s">
        <v>573</v>
      </c>
      <c r="C95" s="87" t="s">
        <v>574</v>
      </c>
      <c r="D95" s="746" t="s">
        <v>5664</v>
      </c>
      <c r="E95" s="83" t="s">
        <v>32</v>
      </c>
      <c r="F95" s="192">
        <v>16917.64</v>
      </c>
      <c r="G95" s="83">
        <v>1</v>
      </c>
      <c r="H95" s="746">
        <v>1</v>
      </c>
      <c r="I95" s="83"/>
      <c r="J95" s="86">
        <f>H95*F95</f>
        <v>16917.64</v>
      </c>
      <c r="K95" s="83" t="s">
        <v>575</v>
      </c>
    </row>
    <row r="96" spans="1:11" x14ac:dyDescent="0.25">
      <c r="A96" s="92"/>
      <c r="C96" s="92"/>
      <c r="E96" s="92"/>
      <c r="G96" s="92"/>
      <c r="H96" s="128"/>
      <c r="I96" s="92"/>
      <c r="K96" s="92"/>
    </row>
    <row r="97" spans="1:11" x14ac:dyDescent="0.25">
      <c r="A97" s="44">
        <v>41548</v>
      </c>
      <c r="B97" s="746" t="s">
        <v>576</v>
      </c>
      <c r="C97" s="87" t="s">
        <v>577</v>
      </c>
      <c r="D97" s="746" t="s">
        <v>5663</v>
      </c>
      <c r="E97" s="83" t="s">
        <v>28</v>
      </c>
      <c r="F97" s="192">
        <v>23500</v>
      </c>
      <c r="G97" s="83">
        <v>1</v>
      </c>
      <c r="H97" s="746">
        <v>1</v>
      </c>
      <c r="I97" s="83"/>
      <c r="J97" s="86">
        <f>H97*F97</f>
        <v>23500</v>
      </c>
      <c r="K97" s="83" t="s">
        <v>62</v>
      </c>
    </row>
    <row r="98" spans="1:11" x14ac:dyDescent="0.25">
      <c r="A98" s="92"/>
      <c r="C98" s="92"/>
      <c r="E98" s="92"/>
      <c r="G98" s="92"/>
      <c r="H98" s="128"/>
      <c r="I98" s="92"/>
      <c r="K98" s="92"/>
    </row>
    <row r="99" spans="1:11" x14ac:dyDescent="0.25">
      <c r="A99" s="44">
        <v>41295</v>
      </c>
      <c r="B99" s="100" t="s">
        <v>578</v>
      </c>
      <c r="C99" s="53" t="s">
        <v>579</v>
      </c>
      <c r="D99" s="102" t="s">
        <v>5662</v>
      </c>
      <c r="E99" s="44" t="s">
        <v>28</v>
      </c>
      <c r="F99" s="748">
        <v>15250</v>
      </c>
      <c r="G99" s="85">
        <v>1</v>
      </c>
      <c r="H99" s="102">
        <v>1</v>
      </c>
      <c r="I99" s="44"/>
      <c r="J99" s="86">
        <f>H99*F99</f>
        <v>15250</v>
      </c>
      <c r="K99" s="44" t="s">
        <v>567</v>
      </c>
    </row>
    <row r="101" spans="1:11" x14ac:dyDescent="0.25">
      <c r="A101" s="404" t="s">
        <v>580</v>
      </c>
      <c r="B101" s="413"/>
      <c r="C101" s="542" t="s">
        <v>581</v>
      </c>
      <c r="D101" s="481"/>
      <c r="E101" s="542"/>
      <c r="F101" s="536">
        <v>8889.11</v>
      </c>
      <c r="G101" s="542"/>
      <c r="H101" s="481"/>
      <c r="I101" s="542"/>
      <c r="J101" s="385">
        <f>F101</f>
        <v>8889.11</v>
      </c>
      <c r="K101" s="413" t="s">
        <v>330</v>
      </c>
    </row>
    <row r="102" spans="1:11" x14ac:dyDescent="0.25">
      <c r="A102" s="195"/>
      <c r="B102" s="156"/>
      <c r="C102" s="215"/>
      <c r="D102" s="216"/>
      <c r="E102" s="217"/>
      <c r="F102" s="218"/>
      <c r="G102" s="1979" t="s">
        <v>20</v>
      </c>
      <c r="H102" s="1980"/>
      <c r="I102" s="1981"/>
      <c r="J102" s="219">
        <f>SUM(J78:J101)</f>
        <v>1036914.3</v>
      </c>
      <c r="K102" s="157"/>
    </row>
    <row r="103" spans="1:11" ht="15.75" x14ac:dyDescent="0.25">
      <c r="A103" s="1923" t="s">
        <v>0</v>
      </c>
      <c r="B103" s="1923"/>
      <c r="C103" s="1923"/>
      <c r="D103" s="1923"/>
      <c r="E103" s="1923"/>
      <c r="F103" s="1923"/>
      <c r="G103" s="1923"/>
      <c r="H103" s="1923"/>
      <c r="I103" s="1923"/>
      <c r="J103" s="1923"/>
      <c r="K103" s="1923"/>
    </row>
    <row r="104" spans="1:11" ht="15.75" x14ac:dyDescent="0.25">
      <c r="A104" s="1"/>
      <c r="B104" s="2"/>
      <c r="C104" s="1924" t="s">
        <v>326</v>
      </c>
      <c r="D104" s="1924"/>
      <c r="E104" s="1924"/>
      <c r="F104" s="1924"/>
      <c r="G104" s="1924"/>
      <c r="H104" s="1924"/>
      <c r="I104" s="1924"/>
      <c r="J104" s="3"/>
      <c r="K104" s="2" t="s">
        <v>582</v>
      </c>
    </row>
    <row r="105" spans="1:11" x14ac:dyDescent="0.25">
      <c r="A105" s="1925"/>
      <c r="B105" s="1925"/>
      <c r="C105" s="1925"/>
      <c r="D105" s="1925"/>
      <c r="E105" s="1925"/>
      <c r="F105" s="1925"/>
      <c r="G105" s="1925"/>
      <c r="H105" s="1925"/>
      <c r="I105" s="1925"/>
      <c r="J105" s="1925"/>
      <c r="K105" s="1925"/>
    </row>
    <row r="106" spans="1:11" ht="15.75" x14ac:dyDescent="0.25">
      <c r="A106" s="1924" t="s">
        <v>21</v>
      </c>
      <c r="B106" s="1924"/>
      <c r="C106" s="1924"/>
      <c r="D106" s="1924"/>
      <c r="E106" s="1924"/>
      <c r="F106" s="1924"/>
      <c r="G106" s="1924"/>
      <c r="H106" s="1924"/>
      <c r="I106" s="1924"/>
      <c r="J106" s="1924"/>
      <c r="K106" s="1924"/>
    </row>
    <row r="107" spans="1:11" x14ac:dyDescent="0.25">
      <c r="A107" s="4"/>
      <c r="B107" s="745"/>
      <c r="C107" s="745"/>
      <c r="D107" s="6"/>
      <c r="E107" s="6"/>
      <c r="F107" s="6"/>
      <c r="G107" s="7"/>
      <c r="H107" s="7"/>
      <c r="I107" s="6"/>
      <c r="J107" s="6"/>
      <c r="K107" s="8"/>
    </row>
    <row r="108" spans="1:11" x14ac:dyDescent="0.25">
      <c r="A108" s="1926" t="s">
        <v>2</v>
      </c>
      <c r="B108" s="1926"/>
      <c r="C108" s="1926"/>
      <c r="D108" s="1926"/>
      <c r="E108" s="1926"/>
      <c r="F108" s="1926"/>
      <c r="G108" s="1926"/>
      <c r="H108" s="1926"/>
      <c r="I108" s="1926"/>
      <c r="J108" s="1926"/>
      <c r="K108" s="1926"/>
    </row>
    <row r="109" spans="1:11" x14ac:dyDescent="0.25">
      <c r="A109" s="9"/>
      <c r="B109" s="10"/>
      <c r="C109" s="11"/>
      <c r="D109" s="13"/>
      <c r="E109" s="12"/>
      <c r="F109" s="13"/>
      <c r="G109" s="14"/>
      <c r="H109" s="14"/>
      <c r="I109" s="12"/>
      <c r="J109" s="12"/>
      <c r="K109" s="11"/>
    </row>
    <row r="110" spans="1:11" x14ac:dyDescent="0.25">
      <c r="A110" s="15" t="s">
        <v>3</v>
      </c>
      <c r="B110" s="16" t="s">
        <v>4</v>
      </c>
      <c r="C110" s="17" t="s">
        <v>5</v>
      </c>
      <c r="D110" s="16" t="s">
        <v>6</v>
      </c>
      <c r="E110" s="16" t="s">
        <v>7</v>
      </c>
      <c r="F110" s="16" t="s">
        <v>8</v>
      </c>
      <c r="G110" s="18" t="s">
        <v>9</v>
      </c>
      <c r="H110" s="18" t="s">
        <v>10</v>
      </c>
      <c r="I110" s="19" t="s">
        <v>11</v>
      </c>
      <c r="J110" s="20" t="s">
        <v>12</v>
      </c>
      <c r="K110" s="17" t="s">
        <v>13</v>
      </c>
    </row>
    <row r="111" spans="1:11" x14ac:dyDescent="0.25">
      <c r="A111" s="21"/>
      <c r="B111" s="22"/>
      <c r="C111" s="23"/>
      <c r="D111" s="24" t="s">
        <v>14</v>
      </c>
      <c r="E111" s="24" t="s">
        <v>15</v>
      </c>
      <c r="F111" s="24" t="s">
        <v>16</v>
      </c>
      <c r="G111" s="25" t="s">
        <v>17</v>
      </c>
      <c r="H111" s="26" t="s">
        <v>18</v>
      </c>
      <c r="I111" s="17" t="s">
        <v>19</v>
      </c>
      <c r="J111" s="24" t="s">
        <v>16</v>
      </c>
      <c r="K111" s="23"/>
    </row>
    <row r="112" spans="1:11" x14ac:dyDescent="0.25">
      <c r="A112" s="75"/>
      <c r="B112" s="220"/>
      <c r="C112" s="29"/>
      <c r="D112" s="241"/>
      <c r="E112" s="31"/>
      <c r="F112" s="32"/>
      <c r="G112" s="1949" t="s">
        <v>353</v>
      </c>
      <c r="H112" s="1950"/>
      <c r="I112" s="1951"/>
      <c r="J112" s="35">
        <f>J102</f>
        <v>1036914.3</v>
      </c>
      <c r="K112" s="36"/>
    </row>
    <row r="113" spans="1:11" x14ac:dyDescent="0.25">
      <c r="A113" s="44">
        <v>41226</v>
      </c>
      <c r="B113" s="100" t="s">
        <v>583</v>
      </c>
      <c r="C113" s="39" t="s">
        <v>584</v>
      </c>
      <c r="D113" s="102" t="s">
        <v>5680</v>
      </c>
      <c r="E113" s="44" t="s">
        <v>24</v>
      </c>
      <c r="F113" s="51">
        <v>48000</v>
      </c>
      <c r="G113" s="221">
        <v>1</v>
      </c>
      <c r="H113" s="222">
        <v>1</v>
      </c>
      <c r="I113" s="223"/>
      <c r="J113" s="148">
        <f>H113*F113</f>
        <v>48000</v>
      </c>
      <c r="K113" s="44" t="s">
        <v>431</v>
      </c>
    </row>
    <row r="115" spans="1:11" x14ac:dyDescent="0.25">
      <c r="A115" s="38">
        <v>41040</v>
      </c>
      <c r="B115" s="83" t="s">
        <v>585</v>
      </c>
      <c r="C115" s="135" t="s">
        <v>586</v>
      </c>
      <c r="D115" s="44"/>
      <c r="E115" s="100" t="s">
        <v>24</v>
      </c>
      <c r="F115" s="182">
        <v>10500</v>
      </c>
      <c r="G115" s="102">
        <v>1</v>
      </c>
      <c r="H115" s="85">
        <v>1</v>
      </c>
      <c r="I115" s="100"/>
      <c r="J115" s="170">
        <f>H115*F115</f>
        <v>10500</v>
      </c>
      <c r="K115" s="44" t="s">
        <v>505</v>
      </c>
    </row>
    <row r="117" spans="1:11" x14ac:dyDescent="0.25">
      <c r="A117" s="79">
        <v>40896</v>
      </c>
      <c r="B117" s="746" t="s">
        <v>587</v>
      </c>
      <c r="C117" s="87" t="s">
        <v>588</v>
      </c>
      <c r="D117" s="746" t="s">
        <v>5730</v>
      </c>
      <c r="E117" s="83" t="s">
        <v>24</v>
      </c>
      <c r="F117" s="51">
        <v>129600</v>
      </c>
      <c r="G117" s="85">
        <v>1</v>
      </c>
      <c r="H117" s="102">
        <v>1</v>
      </c>
      <c r="I117" s="44"/>
      <c r="J117" s="148">
        <f>F117</f>
        <v>129600</v>
      </c>
      <c r="K117" s="44" t="s">
        <v>330</v>
      </c>
    </row>
    <row r="119" spans="1:11" x14ac:dyDescent="0.25">
      <c r="A119" s="44">
        <v>40640</v>
      </c>
      <c r="B119" s="100" t="s">
        <v>589</v>
      </c>
      <c r="C119" s="147" t="s">
        <v>590</v>
      </c>
      <c r="D119" s="100" t="s">
        <v>5729</v>
      </c>
      <c r="E119" s="44" t="s">
        <v>32</v>
      </c>
      <c r="F119" s="51">
        <v>30000</v>
      </c>
      <c r="G119" s="85">
        <v>1</v>
      </c>
      <c r="H119" s="102">
        <v>1</v>
      </c>
      <c r="I119" s="44"/>
      <c r="J119" s="148">
        <f>H119*F119</f>
        <v>30000</v>
      </c>
      <c r="K119" s="44" t="s">
        <v>475</v>
      </c>
    </row>
    <row r="120" spans="1:11" x14ac:dyDescent="0.25">
      <c r="A120" s="92"/>
      <c r="C120" s="92"/>
      <c r="E120" s="92"/>
      <c r="G120" s="92"/>
      <c r="H120" s="128"/>
      <c r="I120" s="92"/>
      <c r="J120" s="113"/>
      <c r="K120" s="92"/>
    </row>
    <row r="121" spans="1:11" x14ac:dyDescent="0.25">
      <c r="A121" s="44">
        <v>40507</v>
      </c>
      <c r="B121" s="100" t="s">
        <v>591</v>
      </c>
      <c r="C121" s="46" t="s">
        <v>592</v>
      </c>
      <c r="D121" s="100" t="s">
        <v>5690</v>
      </c>
      <c r="E121" s="44" t="s">
        <v>24</v>
      </c>
      <c r="F121" s="224">
        <v>1348000</v>
      </c>
      <c r="G121" s="85">
        <v>1</v>
      </c>
      <c r="H121" s="102">
        <v>1</v>
      </c>
      <c r="I121" s="44"/>
      <c r="J121" s="148">
        <f>H121*F121</f>
        <v>1348000</v>
      </c>
      <c r="K121" s="44" t="s">
        <v>470</v>
      </c>
    </row>
    <row r="123" spans="1:11" x14ac:dyDescent="0.25">
      <c r="A123" s="54" t="s">
        <v>511</v>
      </c>
      <c r="B123" s="83" t="s">
        <v>593</v>
      </c>
      <c r="C123" s="88" t="s">
        <v>594</v>
      </c>
      <c r="D123" s="87"/>
      <c r="E123" s="746" t="s">
        <v>32</v>
      </c>
      <c r="F123" s="182">
        <v>14100</v>
      </c>
      <c r="G123" s="746">
        <v>1</v>
      </c>
      <c r="H123" s="83">
        <v>1</v>
      </c>
      <c r="I123" s="746"/>
      <c r="J123" s="170">
        <f>H123*F123</f>
        <v>14100</v>
      </c>
      <c r="K123" s="83" t="s">
        <v>567</v>
      </c>
    </row>
    <row r="125" spans="1:11" x14ac:dyDescent="0.25">
      <c r="A125" s="144">
        <v>40036</v>
      </c>
      <c r="B125" s="100" t="s">
        <v>595</v>
      </c>
      <c r="C125" s="39" t="s">
        <v>596</v>
      </c>
      <c r="D125" s="100" t="s">
        <v>3269</v>
      </c>
      <c r="E125" s="144" t="s">
        <v>28</v>
      </c>
      <c r="F125" s="98">
        <v>57500</v>
      </c>
      <c r="G125" s="99">
        <v>2</v>
      </c>
      <c r="H125" s="150">
        <v>2</v>
      </c>
      <c r="I125" s="144"/>
      <c r="J125" s="148">
        <f>H125*F125</f>
        <v>115000</v>
      </c>
      <c r="K125" s="44" t="s">
        <v>475</v>
      </c>
    </row>
    <row r="126" spans="1:11" x14ac:dyDescent="0.25">
      <c r="A126" s="92"/>
      <c r="C126" s="92"/>
      <c r="E126" s="92"/>
      <c r="G126" s="92"/>
      <c r="H126" s="128"/>
      <c r="I126" s="92"/>
      <c r="K126" s="92"/>
    </row>
    <row r="127" spans="1:11" x14ac:dyDescent="0.25">
      <c r="A127" s="44">
        <v>40036</v>
      </c>
      <c r="B127" s="100" t="s">
        <v>597</v>
      </c>
      <c r="C127" s="46" t="s">
        <v>598</v>
      </c>
      <c r="D127" s="100" t="s">
        <v>3271</v>
      </c>
      <c r="E127" s="44" t="s">
        <v>28</v>
      </c>
      <c r="F127" s="748">
        <v>45000</v>
      </c>
      <c r="G127" s="85">
        <v>1</v>
      </c>
      <c r="H127" s="85">
        <v>1</v>
      </c>
      <c r="I127" s="44"/>
      <c r="J127" s="148">
        <f>H127*F127</f>
        <v>45000</v>
      </c>
      <c r="K127" s="44" t="s">
        <v>475</v>
      </c>
    </row>
    <row r="129" spans="1:11" x14ac:dyDescent="0.25">
      <c r="A129" s="37" t="s">
        <v>520</v>
      </c>
      <c r="B129" s="181" t="s">
        <v>599</v>
      </c>
      <c r="C129" s="228" t="s">
        <v>600</v>
      </c>
      <c r="D129" s="88"/>
      <c r="E129" s="181" t="s">
        <v>24</v>
      </c>
      <c r="F129" s="224">
        <v>10503</v>
      </c>
      <c r="G129" s="181">
        <v>2</v>
      </c>
      <c r="H129" s="181">
        <v>2</v>
      </c>
      <c r="I129" s="181"/>
      <c r="J129" s="170">
        <f>H129*F129</f>
        <v>21006</v>
      </c>
      <c r="K129" s="83" t="s">
        <v>601</v>
      </c>
    </row>
    <row r="131" spans="1:11" x14ac:dyDescent="0.25">
      <c r="A131" s="183" t="s">
        <v>520</v>
      </c>
      <c r="B131" s="100" t="s">
        <v>602</v>
      </c>
      <c r="C131" s="147"/>
      <c r="D131" s="100" t="s">
        <v>3273</v>
      </c>
      <c r="E131" s="44" t="s">
        <v>32</v>
      </c>
      <c r="F131" s="51">
        <v>16348</v>
      </c>
      <c r="G131" s="85">
        <v>2</v>
      </c>
      <c r="H131" s="85">
        <v>2</v>
      </c>
      <c r="I131" s="44"/>
      <c r="J131" s="148">
        <f>H131*F131</f>
        <v>32696</v>
      </c>
      <c r="K131" s="44" t="s">
        <v>601</v>
      </c>
    </row>
    <row r="132" spans="1:11" x14ac:dyDescent="0.25">
      <c r="A132" s="92"/>
      <c r="C132" s="92"/>
      <c r="E132" s="92"/>
      <c r="F132" s="113"/>
      <c r="G132" s="113"/>
      <c r="H132" s="92"/>
      <c r="I132" s="92"/>
      <c r="K132" s="92"/>
    </row>
    <row r="133" spans="1:11" x14ac:dyDescent="0.25">
      <c r="A133" s="79" t="s">
        <v>520</v>
      </c>
      <c r="B133" s="45" t="s">
        <v>603</v>
      </c>
      <c r="C133" s="39" t="s">
        <v>604</v>
      </c>
      <c r="D133" s="150" t="s">
        <v>3275</v>
      </c>
      <c r="E133" s="144" t="s">
        <v>24</v>
      </c>
      <c r="F133" s="186">
        <v>143000</v>
      </c>
      <c r="G133" s="145">
        <v>1</v>
      </c>
      <c r="H133" s="99">
        <v>1</v>
      </c>
      <c r="I133" s="144"/>
      <c r="J133" s="148">
        <f>H133*F133</f>
        <v>143000</v>
      </c>
      <c r="K133" s="44" t="s">
        <v>472</v>
      </c>
    </row>
    <row r="134" spans="1:11" x14ac:dyDescent="0.25">
      <c r="A134" s="79"/>
      <c r="B134" s="100"/>
      <c r="C134" s="147"/>
      <c r="D134" s="100"/>
      <c r="E134" s="44"/>
      <c r="F134" s="192"/>
      <c r="G134" s="143"/>
      <c r="H134" s="85"/>
      <c r="I134" s="44"/>
      <c r="J134" s="86"/>
      <c r="K134" s="44"/>
    </row>
    <row r="135" spans="1:11" x14ac:dyDescent="0.25">
      <c r="A135" s="144">
        <v>39590</v>
      </c>
      <c r="B135" s="45" t="s">
        <v>605</v>
      </c>
      <c r="C135" s="39" t="s">
        <v>606</v>
      </c>
      <c r="D135" s="45" t="s">
        <v>5687</v>
      </c>
      <c r="E135" s="144" t="s">
        <v>24</v>
      </c>
      <c r="F135" s="255">
        <v>49850</v>
      </c>
      <c r="G135" s="145">
        <v>1</v>
      </c>
      <c r="H135" s="99">
        <v>1</v>
      </c>
      <c r="I135" s="144"/>
      <c r="J135" s="148">
        <f>H135*F135</f>
        <v>49850</v>
      </c>
      <c r="K135" s="44" t="s">
        <v>567</v>
      </c>
    </row>
    <row r="136" spans="1:11" x14ac:dyDescent="0.25">
      <c r="A136" s="105"/>
      <c r="B136" s="229"/>
      <c r="C136" s="66"/>
      <c r="D136" s="13"/>
      <c r="E136" s="67"/>
      <c r="F136" s="68"/>
      <c r="G136" s="1979" t="s">
        <v>20</v>
      </c>
      <c r="H136" s="1980"/>
      <c r="I136" s="1981"/>
      <c r="J136" s="230">
        <f>SUM(J112:J135)</f>
        <v>3023666.3</v>
      </c>
      <c r="K136" s="23"/>
    </row>
    <row r="137" spans="1:11" ht="15.75" x14ac:dyDescent="0.25">
      <c r="A137" s="1923" t="s">
        <v>0</v>
      </c>
      <c r="B137" s="1923"/>
      <c r="C137" s="1923"/>
      <c r="D137" s="1923"/>
      <c r="E137" s="1923"/>
      <c r="F137" s="1923"/>
      <c r="G137" s="1923"/>
      <c r="H137" s="1923"/>
      <c r="I137" s="1923"/>
      <c r="J137" s="1923"/>
      <c r="K137" s="1923"/>
    </row>
    <row r="138" spans="1:11" ht="15.75" x14ac:dyDescent="0.25">
      <c r="A138" s="1"/>
      <c r="B138" s="2"/>
      <c r="C138" s="1924" t="s">
        <v>326</v>
      </c>
      <c r="D138" s="1924"/>
      <c r="E138" s="1924"/>
      <c r="F138" s="1924"/>
      <c r="G138" s="1924"/>
      <c r="H138" s="1924"/>
      <c r="I138" s="1924"/>
      <c r="J138" s="3"/>
      <c r="K138" s="2" t="s">
        <v>607</v>
      </c>
    </row>
    <row r="139" spans="1:11" x14ac:dyDescent="0.25">
      <c r="A139" s="1925"/>
      <c r="B139" s="1925"/>
      <c r="C139" s="1925"/>
      <c r="D139" s="1925"/>
      <c r="E139" s="1925"/>
      <c r="F139" s="1925"/>
      <c r="G139" s="1925"/>
      <c r="H139" s="1925"/>
      <c r="I139" s="1925"/>
      <c r="J139" s="1925"/>
      <c r="K139" s="1925"/>
    </row>
    <row r="140" spans="1:11" ht="15.75" x14ac:dyDescent="0.25">
      <c r="A140" s="1924" t="s">
        <v>21</v>
      </c>
      <c r="B140" s="1924"/>
      <c r="C140" s="1924"/>
      <c r="D140" s="1924"/>
      <c r="E140" s="1924"/>
      <c r="F140" s="1924"/>
      <c r="G140" s="1924"/>
      <c r="H140" s="1924"/>
      <c r="I140" s="1924"/>
      <c r="J140" s="1924"/>
      <c r="K140" s="1924"/>
    </row>
    <row r="141" spans="1:11" x14ac:dyDescent="0.25">
      <c r="A141" s="4"/>
      <c r="B141" s="745"/>
      <c r="C141" s="745"/>
      <c r="D141" s="6"/>
      <c r="E141" s="6"/>
      <c r="F141" s="6"/>
      <c r="G141" s="7"/>
      <c r="H141" s="7"/>
      <c r="I141" s="6"/>
      <c r="J141" s="6"/>
      <c r="K141" s="8"/>
    </row>
    <row r="142" spans="1:11" x14ac:dyDescent="0.25">
      <c r="A142" s="1926" t="s">
        <v>2</v>
      </c>
      <c r="B142" s="1926"/>
      <c r="C142" s="1926"/>
      <c r="D142" s="1926"/>
      <c r="E142" s="1926"/>
      <c r="F142" s="1926"/>
      <c r="G142" s="1926"/>
      <c r="H142" s="1926"/>
      <c r="I142" s="1926"/>
      <c r="J142" s="1926"/>
      <c r="K142" s="1926"/>
    </row>
    <row r="143" spans="1:11" x14ac:dyDescent="0.25">
      <c r="A143" s="9"/>
      <c r="B143" s="10"/>
      <c r="C143" s="11"/>
      <c r="D143" s="13"/>
      <c r="E143" s="12"/>
      <c r="F143" s="13"/>
      <c r="G143" s="14"/>
      <c r="H143" s="14"/>
      <c r="I143" s="12"/>
      <c r="J143" s="12"/>
      <c r="K143" s="11"/>
    </row>
    <row r="144" spans="1:11" x14ac:dyDescent="0.25">
      <c r="A144" s="15" t="s">
        <v>3</v>
      </c>
      <c r="B144" s="16" t="s">
        <v>4</v>
      </c>
      <c r="C144" s="17" t="s">
        <v>5</v>
      </c>
      <c r="D144" s="16" t="s">
        <v>6</v>
      </c>
      <c r="E144" s="16" t="s">
        <v>7</v>
      </c>
      <c r="F144" s="16" t="s">
        <v>8</v>
      </c>
      <c r="G144" s="18" t="s">
        <v>9</v>
      </c>
      <c r="H144" s="18" t="s">
        <v>10</v>
      </c>
      <c r="I144" s="19" t="s">
        <v>11</v>
      </c>
      <c r="J144" s="20" t="s">
        <v>12</v>
      </c>
      <c r="K144" s="17" t="s">
        <v>13</v>
      </c>
    </row>
    <row r="145" spans="1:11" x14ac:dyDescent="0.25">
      <c r="A145" s="21"/>
      <c r="B145" s="22"/>
      <c r="C145" s="23"/>
      <c r="D145" s="24" t="s">
        <v>14</v>
      </c>
      <c r="E145" s="24" t="s">
        <v>15</v>
      </c>
      <c r="F145" s="24" t="s">
        <v>16</v>
      </c>
      <c r="G145" s="25" t="s">
        <v>17</v>
      </c>
      <c r="H145" s="26" t="s">
        <v>18</v>
      </c>
      <c r="I145" s="17" t="s">
        <v>19</v>
      </c>
      <c r="J145" s="24" t="s">
        <v>16</v>
      </c>
      <c r="K145" s="23"/>
    </row>
    <row r="146" spans="1:11" x14ac:dyDescent="0.25">
      <c r="A146" s="75"/>
      <c r="B146" s="141"/>
      <c r="C146" s="29"/>
      <c r="D146" s="241"/>
      <c r="E146" s="31"/>
      <c r="F146" s="32"/>
      <c r="G146" s="1949" t="s">
        <v>353</v>
      </c>
      <c r="H146" s="1950"/>
      <c r="I146" s="1951"/>
      <c r="J146" s="35">
        <f>J136</f>
        <v>3023666.3</v>
      </c>
      <c r="K146" s="36"/>
    </row>
    <row r="147" spans="1:11" x14ac:dyDescent="0.25">
      <c r="A147" s="38" t="s">
        <v>526</v>
      </c>
      <c r="B147" s="38" t="s">
        <v>599</v>
      </c>
      <c r="C147" s="405" t="s">
        <v>608</v>
      </c>
      <c r="D147" s="49"/>
      <c r="E147" s="38" t="s">
        <v>24</v>
      </c>
      <c r="F147" s="224">
        <v>14346</v>
      </c>
      <c r="G147" s="49">
        <v>2</v>
      </c>
      <c r="H147" s="49">
        <v>2</v>
      </c>
      <c r="I147" s="38"/>
      <c r="J147" s="170">
        <f>H147*F147</f>
        <v>28692</v>
      </c>
      <c r="K147" s="44" t="s">
        <v>601</v>
      </c>
    </row>
    <row r="149" spans="1:11" x14ac:dyDescent="0.25">
      <c r="A149" s="346" t="s">
        <v>526</v>
      </c>
      <c r="B149" s="38" t="s">
        <v>599</v>
      </c>
      <c r="C149" s="57" t="s">
        <v>600</v>
      </c>
      <c r="D149" s="232"/>
      <c r="E149" s="181" t="s">
        <v>24</v>
      </c>
      <c r="F149" s="224">
        <v>10503</v>
      </c>
      <c r="G149" s="181">
        <v>1</v>
      </c>
      <c r="H149" s="181">
        <v>1</v>
      </c>
      <c r="I149" s="181"/>
      <c r="J149" s="170">
        <f>H149*F149</f>
        <v>10503</v>
      </c>
      <c r="K149" s="83" t="s">
        <v>601</v>
      </c>
    </row>
    <row r="151" spans="1:11" x14ac:dyDescent="0.25">
      <c r="A151" s="44">
        <v>39356</v>
      </c>
      <c r="B151" s="45" t="s">
        <v>609</v>
      </c>
      <c r="C151" s="39" t="s">
        <v>610</v>
      </c>
      <c r="D151" s="150" t="s">
        <v>5739</v>
      </c>
      <c r="E151" s="144" t="s">
        <v>32</v>
      </c>
      <c r="F151" s="255">
        <v>27000</v>
      </c>
      <c r="G151" s="145">
        <v>1</v>
      </c>
      <c r="H151" s="99">
        <v>1</v>
      </c>
      <c r="I151" s="144"/>
      <c r="J151" s="148">
        <f>H151*F151</f>
        <v>27000</v>
      </c>
      <c r="K151" s="44" t="s">
        <v>475</v>
      </c>
    </row>
    <row r="153" spans="1:11" x14ac:dyDescent="0.25">
      <c r="A153" s="44">
        <v>36965</v>
      </c>
      <c r="B153" s="746" t="s">
        <v>611</v>
      </c>
      <c r="C153" s="87" t="s">
        <v>612</v>
      </c>
      <c r="D153" s="746" t="s">
        <v>5674</v>
      </c>
      <c r="E153" s="83" t="s">
        <v>24</v>
      </c>
      <c r="F153" s="748">
        <v>80000</v>
      </c>
      <c r="G153" s="181">
        <v>1</v>
      </c>
      <c r="H153" s="83">
        <v>1</v>
      </c>
      <c r="I153" s="83"/>
      <c r="J153" s="148">
        <f>H153*F153</f>
        <v>80000</v>
      </c>
      <c r="K153" s="83" t="s">
        <v>175</v>
      </c>
    </row>
    <row r="155" spans="1:11" x14ac:dyDescent="0.25">
      <c r="A155" s="144">
        <v>36965</v>
      </c>
      <c r="B155" s="45" t="s">
        <v>613</v>
      </c>
      <c r="C155" s="39" t="s">
        <v>614</v>
      </c>
      <c r="D155" s="45" t="s">
        <v>5682</v>
      </c>
      <c r="E155" s="144" t="s">
        <v>24</v>
      </c>
      <c r="F155" s="98">
        <v>73785</v>
      </c>
      <c r="G155" s="42">
        <v>1</v>
      </c>
      <c r="H155" s="99">
        <v>1</v>
      </c>
      <c r="I155" s="171"/>
      <c r="J155" s="148">
        <f>H155*F155</f>
        <v>73785</v>
      </c>
      <c r="K155" s="44" t="s">
        <v>175</v>
      </c>
    </row>
    <row r="156" spans="1:11" x14ac:dyDescent="0.25">
      <c r="A156" s="92"/>
      <c r="C156" s="92"/>
      <c r="E156" s="92"/>
      <c r="G156" s="93"/>
      <c r="H156" s="92"/>
      <c r="I156" s="113"/>
      <c r="K156" s="92"/>
    </row>
    <row r="157" spans="1:11" x14ac:dyDescent="0.25">
      <c r="A157" s="44">
        <v>36965</v>
      </c>
      <c r="B157" s="746" t="s">
        <v>615</v>
      </c>
      <c r="C157" s="87" t="s">
        <v>616</v>
      </c>
      <c r="D157" s="746" t="s">
        <v>5681</v>
      </c>
      <c r="E157" s="83" t="s">
        <v>24</v>
      </c>
      <c r="F157" s="748">
        <v>32500</v>
      </c>
      <c r="G157" s="181">
        <v>1</v>
      </c>
      <c r="H157" s="83">
        <v>1</v>
      </c>
      <c r="I157" s="111"/>
      <c r="J157" s="148">
        <f>H157*F157</f>
        <v>32500</v>
      </c>
      <c r="K157" s="83" t="s">
        <v>175</v>
      </c>
    </row>
    <row r="159" spans="1:11" x14ac:dyDescent="0.25">
      <c r="A159" s="44">
        <v>34289</v>
      </c>
      <c r="B159" s="231" t="s">
        <v>617</v>
      </c>
      <c r="C159" s="87" t="s">
        <v>618</v>
      </c>
      <c r="D159" s="746" t="s">
        <v>5737</v>
      </c>
      <c r="E159" s="83" t="s">
        <v>24</v>
      </c>
      <c r="F159" s="748">
        <v>16500</v>
      </c>
      <c r="G159" s="181">
        <v>1</v>
      </c>
      <c r="H159" s="83">
        <v>1</v>
      </c>
      <c r="I159" s="111"/>
      <c r="J159" s="148">
        <f>H159*F159</f>
        <v>16500</v>
      </c>
      <c r="K159" s="83" t="s">
        <v>175</v>
      </c>
    </row>
    <row r="161" spans="1:12" x14ac:dyDescent="0.25">
      <c r="A161" s="38">
        <v>34234</v>
      </c>
      <c r="B161" s="38" t="s">
        <v>619</v>
      </c>
      <c r="C161" s="55" t="s">
        <v>620</v>
      </c>
      <c r="D161" s="38"/>
      <c r="E161" s="38" t="s">
        <v>24</v>
      </c>
      <c r="F161" s="224">
        <v>12999</v>
      </c>
      <c r="G161" s="49">
        <v>1</v>
      </c>
      <c r="H161" s="49">
        <v>1</v>
      </c>
      <c r="I161" s="38"/>
      <c r="J161" s="170">
        <f>H161*F161</f>
        <v>12999</v>
      </c>
      <c r="K161" s="44" t="s">
        <v>175</v>
      </c>
    </row>
    <row r="165" spans="1:12" x14ac:dyDescent="0.25">
      <c r="A165" s="386">
        <v>38166</v>
      </c>
      <c r="B165" s="382" t="s">
        <v>4025</v>
      </c>
      <c r="C165" s="381" t="s">
        <v>6759</v>
      </c>
      <c r="D165" s="483" t="s">
        <v>5738</v>
      </c>
      <c r="E165" s="425" t="s">
        <v>24</v>
      </c>
      <c r="F165" s="697">
        <v>13400</v>
      </c>
      <c r="G165" s="698">
        <v>1</v>
      </c>
      <c r="H165" s="418">
        <v>1</v>
      </c>
      <c r="I165" s="425"/>
      <c r="J165" s="148"/>
      <c r="K165" s="386" t="s">
        <v>644</v>
      </c>
      <c r="L165" t="s">
        <v>5649</v>
      </c>
    </row>
    <row r="170" spans="1:12" x14ac:dyDescent="0.25">
      <c r="A170" s="23"/>
      <c r="B170" s="229"/>
      <c r="C170" s="66"/>
      <c r="D170" s="13"/>
      <c r="E170" s="67"/>
      <c r="F170" s="68"/>
      <c r="G170" s="1952" t="s">
        <v>377</v>
      </c>
      <c r="H170" s="1953"/>
      <c r="I170" s="1954"/>
      <c r="J170" s="69">
        <f>SUM(J146:J169)</f>
        <v>3305645.3</v>
      </c>
      <c r="K170" s="23"/>
    </row>
    <row r="171" spans="1:12" ht="15.75" x14ac:dyDescent="0.25">
      <c r="A171" s="1923" t="s">
        <v>0</v>
      </c>
      <c r="B171" s="1923"/>
      <c r="C171" s="1923"/>
      <c r="D171" s="1923"/>
      <c r="E171" s="1923"/>
      <c r="F171" s="1923"/>
      <c r="G171" s="1923"/>
      <c r="H171" s="1923"/>
      <c r="I171" s="1923"/>
      <c r="J171" s="1923"/>
      <c r="K171" s="1923"/>
    </row>
    <row r="172" spans="1:12" ht="15.75" x14ac:dyDescent="0.25">
      <c r="A172" s="1"/>
      <c r="B172" s="2"/>
      <c r="C172" s="1924" t="s">
        <v>326</v>
      </c>
      <c r="D172" s="1924"/>
      <c r="E172" s="1924"/>
      <c r="F172" s="1924"/>
      <c r="G172" s="1924"/>
      <c r="H172" s="1924"/>
      <c r="I172" s="1924"/>
      <c r="J172" s="3"/>
      <c r="K172" s="2" t="s">
        <v>628</v>
      </c>
    </row>
    <row r="173" spans="1:12" x14ac:dyDescent="0.25">
      <c r="A173" s="1925"/>
      <c r="B173" s="1925"/>
      <c r="C173" s="1925"/>
      <c r="D173" s="1925"/>
      <c r="E173" s="1925"/>
      <c r="F173" s="1925"/>
      <c r="G173" s="1925"/>
      <c r="H173" s="1925"/>
      <c r="I173" s="1925"/>
      <c r="J173" s="1925"/>
      <c r="K173" s="1925"/>
    </row>
    <row r="174" spans="1:12" ht="15.75" x14ac:dyDescent="0.25">
      <c r="A174" s="1924" t="s">
        <v>21</v>
      </c>
      <c r="B174" s="1924"/>
      <c r="C174" s="1924"/>
      <c r="D174" s="1924"/>
      <c r="E174" s="1924"/>
      <c r="F174" s="1924"/>
      <c r="G174" s="1924"/>
      <c r="H174" s="1924"/>
      <c r="I174" s="1924"/>
      <c r="J174" s="1924"/>
      <c r="K174" s="1924"/>
    </row>
    <row r="175" spans="1:12" x14ac:dyDescent="0.25">
      <c r="A175" s="4"/>
      <c r="B175" s="745"/>
      <c r="C175" s="745"/>
      <c r="D175" s="6"/>
      <c r="E175" s="6"/>
      <c r="F175" s="6"/>
      <c r="G175" s="7"/>
      <c r="H175" s="7"/>
      <c r="I175" s="6"/>
      <c r="J175" s="6"/>
      <c r="K175" s="8"/>
    </row>
    <row r="176" spans="1:12" x14ac:dyDescent="0.25">
      <c r="A176" s="1926" t="s">
        <v>2</v>
      </c>
      <c r="B176" s="1926"/>
      <c r="C176" s="1926"/>
      <c r="D176" s="1926"/>
      <c r="E176" s="1926"/>
      <c r="F176" s="1926"/>
      <c r="G176" s="1926"/>
      <c r="H176" s="1926"/>
      <c r="I176" s="1926"/>
      <c r="J176" s="1926"/>
      <c r="K176" s="1926"/>
    </row>
    <row r="177" spans="1:11" x14ac:dyDescent="0.25">
      <c r="A177" s="120"/>
      <c r="B177" s="100"/>
      <c r="C177" s="101"/>
      <c r="D177" s="122"/>
      <c r="E177" s="121"/>
      <c r="F177" s="122"/>
      <c r="G177" s="123"/>
      <c r="H177" s="123"/>
      <c r="I177" s="121"/>
      <c r="J177" s="121"/>
      <c r="K177" s="101"/>
    </row>
    <row r="178" spans="1:11" x14ac:dyDescent="0.25">
      <c r="A178" s="120"/>
      <c r="B178" s="122"/>
      <c r="C178" s="122"/>
      <c r="D178" s="122"/>
      <c r="E178" s="122"/>
      <c r="F178" s="122"/>
      <c r="G178" s="233"/>
      <c r="H178" s="233"/>
      <c r="I178" s="234"/>
      <c r="J178" s="234"/>
      <c r="K178" s="122"/>
    </row>
    <row r="179" spans="1:11" x14ac:dyDescent="0.25">
      <c r="A179" s="1947" t="s">
        <v>379</v>
      </c>
      <c r="B179" s="1947"/>
      <c r="C179" s="88"/>
      <c r="D179" s="746" t="s">
        <v>380</v>
      </c>
      <c r="E179" s="125"/>
      <c r="F179" s="126"/>
      <c r="G179" s="125"/>
      <c r="H179" s="127"/>
      <c r="I179" s="125"/>
      <c r="J179" s="128"/>
      <c r="K179" s="129" t="s">
        <v>381</v>
      </c>
    </row>
    <row r="180" spans="1:11" x14ac:dyDescent="0.25">
      <c r="A180" s="128"/>
      <c r="B180" s="746"/>
      <c r="C180" s="88"/>
      <c r="D180" s="125"/>
      <c r="E180" s="125"/>
      <c r="F180" s="126"/>
      <c r="G180" s="125"/>
      <c r="H180" s="127"/>
      <c r="I180" s="125"/>
      <c r="J180" s="128"/>
      <c r="K180" s="746"/>
    </row>
    <row r="181" spans="1:11" x14ac:dyDescent="0.25">
      <c r="A181" s="128"/>
      <c r="B181" s="746"/>
      <c r="C181" s="88"/>
      <c r="D181" s="125"/>
      <c r="E181" s="125"/>
      <c r="F181" s="126"/>
      <c r="G181" s="125"/>
      <c r="H181" s="127"/>
      <c r="I181" s="125"/>
      <c r="J181" s="128"/>
      <c r="K181" s="746"/>
    </row>
    <row r="182" spans="1:11" x14ac:dyDescent="0.25">
      <c r="A182" s="128"/>
      <c r="B182" s="746"/>
      <c r="C182" s="88"/>
      <c r="D182" s="125"/>
      <c r="E182" s="125"/>
      <c r="F182" s="126"/>
      <c r="G182" s="125"/>
      <c r="H182" s="127"/>
      <c r="I182" s="125"/>
      <c r="J182" s="128"/>
      <c r="K182" s="746"/>
    </row>
    <row r="183" spans="1:11" x14ac:dyDescent="0.25">
      <c r="A183" s="128"/>
      <c r="B183" s="747" t="s">
        <v>382</v>
      </c>
      <c r="C183" s="128"/>
      <c r="D183" s="1970" t="s">
        <v>383</v>
      </c>
      <c r="E183" s="1970"/>
      <c r="F183" s="1970"/>
      <c r="G183" s="1971" t="s">
        <v>384</v>
      </c>
      <c r="H183" s="1971"/>
      <c r="I183" s="1971"/>
      <c r="J183" s="1970" t="s">
        <v>385</v>
      </c>
      <c r="K183" s="1970"/>
    </row>
    <row r="184" spans="1:11" x14ac:dyDescent="0.25">
      <c r="A184" s="128"/>
      <c r="B184" s="746" t="s">
        <v>386</v>
      </c>
      <c r="C184" s="128"/>
      <c r="D184" s="1947" t="s">
        <v>386</v>
      </c>
      <c r="E184" s="1947"/>
      <c r="F184" s="1947"/>
      <c r="G184" s="1947" t="s">
        <v>386</v>
      </c>
      <c r="H184" s="1947"/>
      <c r="I184" s="1947"/>
      <c r="J184" s="1947" t="s">
        <v>387</v>
      </c>
      <c r="K184" s="1947"/>
    </row>
    <row r="185" spans="1:11" x14ac:dyDescent="0.25">
      <c r="A185" s="128"/>
      <c r="B185" s="746"/>
      <c r="C185" s="88"/>
      <c r="D185" s="125"/>
      <c r="E185" s="125"/>
      <c r="F185" s="126"/>
      <c r="G185" s="125"/>
      <c r="H185" s="127"/>
      <c r="I185" s="125"/>
      <c r="J185" s="128"/>
      <c r="K185" s="131" t="s">
        <v>388</v>
      </c>
    </row>
    <row r="186" spans="1:11" x14ac:dyDescent="0.25">
      <c r="A186" s="128"/>
      <c r="B186" s="746"/>
      <c r="C186" s="88"/>
      <c r="D186" s="125"/>
      <c r="E186" s="125"/>
      <c r="F186" s="126"/>
      <c r="G186" s="125"/>
      <c r="H186" s="127"/>
      <c r="I186" s="125"/>
      <c r="J186" s="128"/>
      <c r="K186" s="131"/>
    </row>
    <row r="187" spans="1:11" x14ac:dyDescent="0.25">
      <c r="A187" s="128"/>
      <c r="B187" s="746"/>
      <c r="C187" s="88"/>
      <c r="D187" s="125"/>
      <c r="E187" s="125"/>
      <c r="F187" s="126"/>
      <c r="G187" s="125"/>
      <c r="H187" s="127"/>
      <c r="I187" s="125"/>
      <c r="J187" s="128"/>
      <c r="K187" s="746"/>
    </row>
    <row r="188" spans="1:11" x14ac:dyDescent="0.25">
      <c r="A188" s="128"/>
      <c r="B188" s="132" t="s">
        <v>389</v>
      </c>
      <c r="C188" s="88"/>
      <c r="D188" s="1948" t="s">
        <v>390</v>
      </c>
      <c r="E188" s="1948"/>
      <c r="F188" s="1948"/>
      <c r="G188" s="1971" t="s">
        <v>391</v>
      </c>
      <c r="H188" s="1971"/>
      <c r="I188" s="1971"/>
      <c r="J188" s="128"/>
      <c r="K188" s="746"/>
    </row>
    <row r="189" spans="1:11" x14ac:dyDescent="0.25">
      <c r="A189" s="128"/>
      <c r="B189" s="102" t="s">
        <v>386</v>
      </c>
      <c r="C189" s="88"/>
      <c r="D189" s="1946" t="s">
        <v>386</v>
      </c>
      <c r="E189" s="1946"/>
      <c r="F189" s="1946"/>
      <c r="G189" s="1947" t="s">
        <v>392</v>
      </c>
      <c r="H189" s="1947"/>
      <c r="I189" s="1947"/>
      <c r="J189" s="128"/>
      <c r="K189" s="746"/>
    </row>
    <row r="190" spans="1:11" x14ac:dyDescent="0.25">
      <c r="A190" s="133"/>
      <c r="B190" s="100"/>
      <c r="C190" s="135"/>
      <c r="D190" s="47"/>
      <c r="E190" s="100"/>
      <c r="F190" s="748"/>
      <c r="G190" s="102"/>
      <c r="H190" s="102"/>
      <c r="I190" s="100"/>
      <c r="J190" s="86"/>
      <c r="K190" s="100"/>
    </row>
    <row r="191" spans="1:11" x14ac:dyDescent="0.25">
      <c r="A191" s="133"/>
      <c r="B191" s="100"/>
      <c r="C191" s="135"/>
      <c r="D191" s="100"/>
      <c r="E191" s="100"/>
      <c r="F191" s="748"/>
      <c r="G191" s="102"/>
      <c r="H191" s="102"/>
      <c r="I191" s="100"/>
      <c r="J191" s="86"/>
      <c r="K191" s="100"/>
    </row>
    <row r="192" spans="1:11" x14ac:dyDescent="0.25">
      <c r="A192" s="133"/>
      <c r="B192" s="100"/>
      <c r="C192" s="101"/>
      <c r="D192" s="100"/>
      <c r="E192" s="100"/>
      <c r="F192" s="748"/>
      <c r="G192" s="102"/>
      <c r="H192" s="102"/>
      <c r="I192" s="100"/>
      <c r="J192" s="86"/>
      <c r="K192" s="100"/>
    </row>
    <row r="193" spans="1:11" x14ac:dyDescent="0.25">
      <c r="A193" s="133"/>
      <c r="B193" s="100"/>
      <c r="C193" s="134"/>
      <c r="D193" s="100"/>
      <c r="E193" s="100"/>
      <c r="F193" s="748"/>
      <c r="G193" s="102"/>
      <c r="H193" s="102"/>
      <c r="I193" s="100"/>
      <c r="J193" s="86"/>
      <c r="K193" s="100"/>
    </row>
    <row r="194" spans="1:11" x14ac:dyDescent="0.25">
      <c r="A194" s="133"/>
      <c r="B194" s="100"/>
      <c r="C194" s="134"/>
      <c r="D194" s="100"/>
      <c r="E194" s="100"/>
      <c r="F194" s="748"/>
      <c r="G194" s="102"/>
      <c r="H194" s="102"/>
      <c r="I194" s="100"/>
      <c r="J194" s="86"/>
      <c r="K194" s="100"/>
    </row>
  </sheetData>
  <mergeCells count="49">
    <mergeCell ref="A43:B43"/>
    <mergeCell ref="D189:F189"/>
    <mergeCell ref="G189:I189"/>
    <mergeCell ref="A174:K174"/>
    <mergeCell ref="A176:K176"/>
    <mergeCell ref="A179:B179"/>
    <mergeCell ref="D183:F183"/>
    <mergeCell ref="G183:I183"/>
    <mergeCell ref="J183:K183"/>
    <mergeCell ref="D184:F184"/>
    <mergeCell ref="G184:I184"/>
    <mergeCell ref="J184:K184"/>
    <mergeCell ref="D188:F188"/>
    <mergeCell ref="G188:I188"/>
    <mergeCell ref="A173:K173"/>
    <mergeCell ref="G112:I112"/>
    <mergeCell ref="G136:I136"/>
    <mergeCell ref="A137:K137"/>
    <mergeCell ref="C138:I138"/>
    <mergeCell ref="A139:K139"/>
    <mergeCell ref="A140:K140"/>
    <mergeCell ref="A142:K142"/>
    <mergeCell ref="G146:I146"/>
    <mergeCell ref="G170:I170"/>
    <mergeCell ref="A171:K171"/>
    <mergeCell ref="C172:I172"/>
    <mergeCell ref="A108:K108"/>
    <mergeCell ref="G68:I68"/>
    <mergeCell ref="A69:K69"/>
    <mergeCell ref="C70:I70"/>
    <mergeCell ref="A71:K71"/>
    <mergeCell ref="A72:K72"/>
    <mergeCell ref="A74:K74"/>
    <mergeCell ref="G102:I102"/>
    <mergeCell ref="A103:K103"/>
    <mergeCell ref="C104:I104"/>
    <mergeCell ref="A105:K105"/>
    <mergeCell ref="A106:K106"/>
    <mergeCell ref="A40:K40"/>
    <mergeCell ref="A1:K1"/>
    <mergeCell ref="C2:I2"/>
    <mergeCell ref="A3:K3"/>
    <mergeCell ref="A4:K4"/>
    <mergeCell ref="A6:K6"/>
    <mergeCell ref="G34:I34"/>
    <mergeCell ref="A35:K35"/>
    <mergeCell ref="C36:I36"/>
    <mergeCell ref="A37:K37"/>
    <mergeCell ref="A38:K38"/>
  </mergeCells>
  <pageMargins left="0.43" right="0.25" top="0.75" bottom="0.75" header="0.3" footer="0.3"/>
  <pageSetup paperSize="5" orientation="landscape" horizontalDpi="203" verticalDpi="203"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F0"/>
  </sheetPr>
  <dimension ref="A1:X371"/>
  <sheetViews>
    <sheetView tabSelected="1" workbookViewId="0">
      <selection activeCell="J21" sqref="J21"/>
    </sheetView>
  </sheetViews>
  <sheetFormatPr defaultRowHeight="15" x14ac:dyDescent="0.25"/>
  <cols>
    <col min="1" max="1" width="9.140625" customWidth="1"/>
    <col min="2" max="2" width="19.140625" customWidth="1"/>
    <col min="3" max="3" width="48.140625" customWidth="1"/>
    <col min="4" max="4" width="9.5703125" style="239" customWidth="1"/>
    <col min="5" max="5" width="8.42578125" customWidth="1"/>
    <col min="6" max="6" width="11.7109375" customWidth="1"/>
    <col min="7" max="7" width="7.7109375" customWidth="1"/>
    <col min="8" max="8" width="7.28515625" customWidth="1"/>
    <col min="9" max="9" width="8" customWidth="1"/>
    <col min="10" max="10" width="13" customWidth="1"/>
    <col min="11" max="11" width="11.7109375" customWidth="1"/>
    <col min="13" max="13" width="11.140625" customWidth="1"/>
    <col min="14" max="14" width="19.28515625" customWidth="1"/>
    <col min="15" max="15" width="27.28515625" customWidth="1"/>
    <col min="19" max="19" width="11.140625" customWidth="1"/>
  </cols>
  <sheetData>
    <row r="1" spans="1:15" ht="15.75" x14ac:dyDescent="0.25">
      <c r="A1" s="1923" t="s">
        <v>0</v>
      </c>
      <c r="B1" s="1923"/>
      <c r="C1" s="1923"/>
      <c r="D1" s="1923"/>
      <c r="E1" s="1923"/>
      <c r="F1" s="1923"/>
      <c r="G1" s="1923"/>
      <c r="H1" s="1923"/>
      <c r="I1" s="1923"/>
      <c r="J1" s="1923"/>
      <c r="K1" s="1923"/>
    </row>
    <row r="2" spans="1:15" ht="15.75" x14ac:dyDescent="0.25">
      <c r="A2" s="1"/>
      <c r="B2" s="2"/>
      <c r="C2" s="1924" t="s">
        <v>8252</v>
      </c>
      <c r="D2" s="1924"/>
      <c r="E2" s="1924"/>
      <c r="F2" s="1924"/>
      <c r="G2" s="1924"/>
      <c r="H2" s="1924"/>
      <c r="I2" s="1924"/>
      <c r="J2" s="3"/>
      <c r="K2" s="2" t="s">
        <v>3290</v>
      </c>
    </row>
    <row r="3" spans="1:15" x14ac:dyDescent="0.25">
      <c r="A3" s="1925"/>
      <c r="B3" s="1925"/>
      <c r="C3" s="1925"/>
      <c r="D3" s="1925"/>
      <c r="E3" s="1925"/>
      <c r="F3" s="1925"/>
      <c r="G3" s="1925"/>
      <c r="H3" s="1925"/>
      <c r="I3" s="1925"/>
      <c r="J3" s="1925"/>
      <c r="K3" s="1925"/>
    </row>
    <row r="4" spans="1:15" ht="15.75" x14ac:dyDescent="0.25">
      <c r="A4" s="1924" t="s">
        <v>8261</v>
      </c>
      <c r="B4" s="1924"/>
      <c r="C4" s="1924"/>
      <c r="D4" s="1924"/>
      <c r="E4" s="1924"/>
      <c r="F4" s="1924"/>
      <c r="G4" s="1924"/>
      <c r="H4" s="1924"/>
      <c r="I4" s="1924"/>
      <c r="J4" s="1924"/>
      <c r="K4" s="1924"/>
    </row>
    <row r="5" spans="1:15" x14ac:dyDescent="0.25">
      <c r="A5" s="4"/>
      <c r="B5" s="745"/>
      <c r="C5" s="745"/>
      <c r="D5" s="6"/>
      <c r="E5" s="6"/>
      <c r="F5" s="6"/>
      <c r="G5" s="7"/>
      <c r="H5" s="7"/>
      <c r="I5" s="6"/>
      <c r="J5" s="6"/>
      <c r="K5" s="8"/>
    </row>
    <row r="6" spans="1:15" x14ac:dyDescent="0.25">
      <c r="A6" s="1926" t="s">
        <v>2</v>
      </c>
      <c r="B6" s="1926"/>
      <c r="C6" s="1926"/>
      <c r="D6" s="1926"/>
      <c r="E6" s="1926"/>
      <c r="F6" s="1926"/>
      <c r="G6" s="1926"/>
      <c r="H6" s="1926"/>
      <c r="I6" s="1926"/>
      <c r="J6" s="1926"/>
      <c r="K6" s="1926"/>
    </row>
    <row r="7" spans="1:15" x14ac:dyDescent="0.25">
      <c r="A7" s="9"/>
      <c r="B7" s="10"/>
      <c r="C7" s="11"/>
      <c r="D7" s="13"/>
      <c r="E7" s="12"/>
      <c r="F7" s="13"/>
      <c r="G7" s="14"/>
      <c r="H7" s="14"/>
      <c r="I7" s="12"/>
      <c r="J7" s="12"/>
      <c r="K7" s="11"/>
    </row>
    <row r="8" spans="1:15" x14ac:dyDescent="0.25">
      <c r="A8" s="15" t="s">
        <v>3</v>
      </c>
      <c r="B8" s="16" t="s">
        <v>4</v>
      </c>
      <c r="C8" s="17" t="s">
        <v>5</v>
      </c>
      <c r="D8" s="16" t="s">
        <v>6</v>
      </c>
      <c r="E8" s="16" t="s">
        <v>7</v>
      </c>
      <c r="F8" s="16" t="s">
        <v>8</v>
      </c>
      <c r="G8" s="18" t="s">
        <v>9</v>
      </c>
      <c r="H8" s="18" t="s">
        <v>10</v>
      </c>
      <c r="I8" s="19" t="s">
        <v>11</v>
      </c>
      <c r="J8" s="20" t="s">
        <v>12</v>
      </c>
      <c r="K8" s="17" t="s">
        <v>13</v>
      </c>
    </row>
    <row r="9" spans="1:15" x14ac:dyDescent="0.25">
      <c r="A9" s="21"/>
      <c r="B9" s="22"/>
      <c r="C9" s="23"/>
      <c r="D9" s="24" t="s">
        <v>14</v>
      </c>
      <c r="E9" s="24" t="s">
        <v>15</v>
      </c>
      <c r="F9" s="24" t="s">
        <v>16</v>
      </c>
      <c r="G9" s="25" t="s">
        <v>17</v>
      </c>
      <c r="H9" s="26" t="s">
        <v>18</v>
      </c>
      <c r="I9" s="17" t="s">
        <v>19</v>
      </c>
      <c r="J9" s="24" t="s">
        <v>16</v>
      </c>
      <c r="K9" s="23"/>
    </row>
    <row r="10" spans="1:15" x14ac:dyDescent="0.25">
      <c r="A10" s="75"/>
      <c r="B10" s="76"/>
      <c r="C10" s="29"/>
      <c r="D10" s="241"/>
      <c r="E10" s="31"/>
      <c r="F10" s="32"/>
      <c r="G10" s="77"/>
      <c r="H10" s="211"/>
      <c r="I10" s="34"/>
      <c r="J10" s="78"/>
      <c r="K10" s="36"/>
    </row>
    <row r="11" spans="1:15" x14ac:dyDescent="0.25">
      <c r="A11" s="326">
        <v>41883</v>
      </c>
      <c r="B11" s="281" t="s">
        <v>401</v>
      </c>
      <c r="C11" s="285" t="s">
        <v>6080</v>
      </c>
      <c r="D11" s="281" t="s">
        <v>6320</v>
      </c>
      <c r="E11" s="332" t="s">
        <v>24</v>
      </c>
      <c r="F11" s="324">
        <v>16772.7</v>
      </c>
      <c r="G11" s="330">
        <v>1</v>
      </c>
      <c r="H11" s="331">
        <v>1</v>
      </c>
      <c r="I11" s="332"/>
      <c r="J11" s="479">
        <f>H11*F11</f>
        <v>16772.7</v>
      </c>
      <c r="K11" s="332" t="s">
        <v>4579</v>
      </c>
    </row>
    <row r="12" spans="1:15" x14ac:dyDescent="0.25">
      <c r="A12" s="95"/>
      <c r="B12" s="45"/>
      <c r="C12" s="39"/>
      <c r="D12" s="45"/>
      <c r="E12" s="144"/>
      <c r="F12" s="98"/>
      <c r="G12" s="99"/>
      <c r="H12" s="150"/>
      <c r="I12" s="144"/>
      <c r="J12" s="86">
        <f t="shared" ref="J12:J16" si="0">H12*F12</f>
        <v>0</v>
      </c>
      <c r="K12" s="44"/>
    </row>
    <row r="13" spans="1:15" x14ac:dyDescent="0.25">
      <c r="A13" s="183">
        <v>41951</v>
      </c>
      <c r="B13" s="38" t="s">
        <v>6234</v>
      </c>
      <c r="C13" s="46" t="s">
        <v>6231</v>
      </c>
      <c r="D13" s="38" t="s">
        <v>7777</v>
      </c>
      <c r="E13" s="44" t="s">
        <v>32</v>
      </c>
      <c r="F13" s="51">
        <v>15000</v>
      </c>
      <c r="G13" s="83">
        <v>1</v>
      </c>
      <c r="H13" s="199">
        <v>1</v>
      </c>
      <c r="I13" s="53"/>
      <c r="J13" s="43">
        <f t="shared" si="0"/>
        <v>15000</v>
      </c>
      <c r="K13" s="83" t="s">
        <v>525</v>
      </c>
    </row>
    <row r="14" spans="1:15" x14ac:dyDescent="0.25">
      <c r="A14" s="79"/>
      <c r="B14" s="52"/>
      <c r="C14" s="46"/>
      <c r="D14" s="56"/>
      <c r="E14" s="44"/>
      <c r="F14" s="51"/>
      <c r="G14" s="83"/>
      <c r="H14" s="199"/>
      <c r="I14" s="53"/>
      <c r="J14" s="52"/>
      <c r="K14" s="44"/>
    </row>
    <row r="15" spans="1:15" x14ac:dyDescent="0.25">
      <c r="A15" s="183">
        <v>41951</v>
      </c>
      <c r="B15" s="38" t="s">
        <v>6235</v>
      </c>
      <c r="C15" s="46" t="s">
        <v>6231</v>
      </c>
      <c r="D15" s="38" t="s">
        <v>7776</v>
      </c>
      <c r="E15" s="44" t="s">
        <v>32</v>
      </c>
      <c r="F15" s="51">
        <v>16200</v>
      </c>
      <c r="G15" s="83">
        <v>1</v>
      </c>
      <c r="H15" s="199">
        <v>1</v>
      </c>
      <c r="I15" s="53"/>
      <c r="J15" s="43">
        <f t="shared" ref="J15:J19" si="1">H15*F15</f>
        <v>16200</v>
      </c>
      <c r="K15" s="83" t="s">
        <v>525</v>
      </c>
      <c r="N15" t="s">
        <v>7385</v>
      </c>
      <c r="O15" t="s">
        <v>7386</v>
      </c>
    </row>
    <row r="16" spans="1:15" x14ac:dyDescent="0.25">
      <c r="A16" s="95"/>
      <c r="B16" s="45"/>
      <c r="C16" s="39"/>
      <c r="D16" s="45"/>
      <c r="E16" s="144"/>
      <c r="F16" s="98"/>
      <c r="G16" s="99"/>
      <c r="H16" s="150"/>
      <c r="I16" s="144"/>
      <c r="J16" s="86">
        <f t="shared" si="0"/>
        <v>0</v>
      </c>
      <c r="K16" s="44"/>
    </row>
    <row r="17" spans="1:11" x14ac:dyDescent="0.25">
      <c r="A17" s="326">
        <v>41960</v>
      </c>
      <c r="B17" s="515" t="s">
        <v>6303</v>
      </c>
      <c r="C17" s="327" t="s">
        <v>6304</v>
      </c>
      <c r="D17" s="515" t="s">
        <v>7333</v>
      </c>
      <c r="E17" s="469" t="s">
        <v>24</v>
      </c>
      <c r="F17" s="598">
        <v>80000</v>
      </c>
      <c r="G17" s="469">
        <v>1</v>
      </c>
      <c r="H17" s="515">
        <v>1</v>
      </c>
      <c r="I17" s="327"/>
      <c r="J17" s="43">
        <f t="shared" si="1"/>
        <v>80000</v>
      </c>
      <c r="K17" s="469" t="s">
        <v>6121</v>
      </c>
    </row>
    <row r="18" spans="1:11" x14ac:dyDescent="0.25">
      <c r="A18" s="326"/>
      <c r="B18" s="588"/>
      <c r="C18" s="327"/>
      <c r="D18" s="515"/>
      <c r="E18" s="469"/>
      <c r="F18" s="515"/>
      <c r="G18" s="469"/>
      <c r="H18" s="515"/>
      <c r="I18" s="327"/>
      <c r="J18" s="588"/>
      <c r="K18" s="469"/>
    </row>
    <row r="19" spans="1:11" x14ac:dyDescent="0.25">
      <c r="A19" s="326">
        <v>41960</v>
      </c>
      <c r="B19" s="515" t="s">
        <v>5111</v>
      </c>
      <c r="C19" s="612" t="s">
        <v>6305</v>
      </c>
      <c r="D19" s="515" t="s">
        <v>7332</v>
      </c>
      <c r="E19" s="469" t="s">
        <v>24</v>
      </c>
      <c r="F19" s="598">
        <v>136500</v>
      </c>
      <c r="G19" s="469">
        <v>1</v>
      </c>
      <c r="H19" s="515">
        <v>1</v>
      </c>
      <c r="I19" s="327"/>
      <c r="J19" s="43">
        <f t="shared" si="1"/>
        <v>136500</v>
      </c>
      <c r="K19" s="469" t="s">
        <v>6121</v>
      </c>
    </row>
    <row r="20" spans="1:11" x14ac:dyDescent="0.25">
      <c r="A20" s="568"/>
      <c r="B20" s="284"/>
      <c r="C20" s="461"/>
      <c r="D20" s="557"/>
      <c r="E20" s="461"/>
      <c r="F20" s="684"/>
      <c r="G20" s="461"/>
      <c r="H20" s="284"/>
      <c r="I20" s="461"/>
      <c r="J20" s="284"/>
      <c r="K20" s="461"/>
    </row>
    <row r="21" spans="1:11" x14ac:dyDescent="0.25">
      <c r="A21" s="326"/>
      <c r="B21" s="281"/>
      <c r="C21" s="663"/>
      <c r="D21" s="281"/>
      <c r="E21" s="332"/>
      <c r="F21" s="324"/>
      <c r="G21" s="330"/>
      <c r="H21" s="331"/>
      <c r="I21" s="332"/>
      <c r="J21" s="479"/>
      <c r="K21" s="332"/>
    </row>
    <row r="22" spans="1:11" x14ac:dyDescent="0.25">
      <c r="A22" s="568"/>
      <c r="B22" s="284"/>
      <c r="C22" s="461"/>
      <c r="D22" s="557"/>
      <c r="E22" s="461"/>
      <c r="F22" s="284"/>
      <c r="G22" s="461"/>
      <c r="H22" s="284"/>
      <c r="I22" s="461"/>
      <c r="J22" s="284"/>
      <c r="K22" s="461"/>
    </row>
    <row r="23" spans="1:11" x14ac:dyDescent="0.25">
      <c r="A23" s="326"/>
      <c r="B23" s="281"/>
      <c r="C23" s="240"/>
      <c r="D23" s="281"/>
      <c r="E23" s="332"/>
      <c r="F23" s="324"/>
      <c r="G23" s="330"/>
      <c r="H23" s="331"/>
      <c r="I23" s="332"/>
      <c r="J23" s="479"/>
      <c r="K23" s="332"/>
    </row>
    <row r="24" spans="1:11" x14ac:dyDescent="0.25">
      <c r="A24" s="225"/>
      <c r="C24" s="92"/>
      <c r="E24" s="92"/>
      <c r="G24" s="92"/>
      <c r="I24" s="92"/>
      <c r="K24" s="92"/>
    </row>
    <row r="25" spans="1:11" x14ac:dyDescent="0.25">
      <c r="A25" s="326"/>
      <c r="B25" s="281"/>
      <c r="C25" s="664"/>
      <c r="D25" s="281"/>
      <c r="E25" s="332"/>
      <c r="F25" s="324"/>
      <c r="G25" s="330"/>
      <c r="H25" s="331"/>
      <c r="I25" s="551"/>
      <c r="J25" s="479"/>
      <c r="K25" s="332"/>
    </row>
    <row r="26" spans="1:11" x14ac:dyDescent="0.25">
      <c r="A26" s="225"/>
      <c r="C26" s="92"/>
      <c r="E26" s="92"/>
      <c r="G26" s="92"/>
      <c r="I26" s="92"/>
      <c r="K26" s="92"/>
    </row>
    <row r="27" spans="1:11" x14ac:dyDescent="0.25">
      <c r="A27" s="92"/>
      <c r="C27" s="92"/>
      <c r="E27" s="92"/>
      <c r="G27" s="92"/>
      <c r="I27" s="92"/>
      <c r="K27" s="92"/>
    </row>
    <row r="28" spans="1:11" x14ac:dyDescent="0.25">
      <c r="A28" s="662"/>
      <c r="B28" s="667"/>
      <c r="C28" s="662"/>
      <c r="D28" s="685"/>
      <c r="E28" s="662"/>
      <c r="F28" s="667"/>
      <c r="G28" s="662"/>
      <c r="H28" s="667"/>
      <c r="I28" s="662"/>
      <c r="J28" s="667"/>
      <c r="K28" s="662"/>
    </row>
    <row r="29" spans="1:11" x14ac:dyDescent="0.25">
      <c r="A29" s="92"/>
      <c r="C29" s="92"/>
      <c r="E29" s="92"/>
      <c r="G29" s="92"/>
      <c r="I29" s="92"/>
      <c r="K29" s="92"/>
    </row>
    <row r="30" spans="1:11" x14ac:dyDescent="0.25">
      <c r="A30" s="327"/>
      <c r="B30" s="588"/>
      <c r="C30" s="327"/>
      <c r="D30" s="515"/>
      <c r="E30" s="327"/>
      <c r="F30" s="588"/>
      <c r="G30" s="327"/>
      <c r="H30" s="588"/>
      <c r="I30" s="327"/>
      <c r="J30" s="588"/>
      <c r="K30" s="327"/>
    </row>
    <row r="31" spans="1:11" x14ac:dyDescent="0.25">
      <c r="A31" s="92"/>
      <c r="C31" s="92"/>
      <c r="E31" s="92"/>
      <c r="G31" s="92"/>
      <c r="I31" s="92"/>
      <c r="K31" s="92"/>
    </row>
    <row r="32" spans="1:11" x14ac:dyDescent="0.25">
      <c r="A32" s="327"/>
      <c r="B32" s="588"/>
      <c r="C32" s="327"/>
      <c r="D32" s="515"/>
      <c r="E32" s="327"/>
      <c r="F32" s="623"/>
      <c r="G32" s="327"/>
      <c r="H32" s="588"/>
      <c r="I32" s="327"/>
      <c r="J32" s="588"/>
      <c r="K32" s="327"/>
    </row>
    <row r="33" spans="1:11" ht="15.75" customHeight="1" x14ac:dyDescent="0.25">
      <c r="A33" s="92"/>
      <c r="C33" s="92"/>
      <c r="E33" s="92"/>
      <c r="G33" s="214"/>
      <c r="I33" s="214"/>
      <c r="K33" s="92"/>
    </row>
    <row r="34" spans="1:11" x14ac:dyDescent="0.25">
      <c r="A34" s="105"/>
      <c r="B34" s="10"/>
      <c r="C34" s="66"/>
      <c r="D34" s="13"/>
      <c r="E34" s="67"/>
      <c r="F34" s="68"/>
      <c r="G34" s="1960" t="s">
        <v>377</v>
      </c>
      <c r="H34" s="1953"/>
      <c r="I34" s="1961"/>
      <c r="J34" s="106">
        <f>SUM(J10:J33)</f>
        <v>264472.7</v>
      </c>
      <c r="K34" s="23"/>
    </row>
    <row r="35" spans="1:11" ht="15.75" x14ac:dyDescent="0.25">
      <c r="A35" s="1923" t="s">
        <v>0</v>
      </c>
      <c r="B35" s="1923"/>
      <c r="C35" s="1923"/>
      <c r="D35" s="1923"/>
      <c r="E35" s="1923"/>
      <c r="F35" s="1923"/>
      <c r="G35" s="1923"/>
      <c r="H35" s="1923"/>
      <c r="I35" s="1923"/>
      <c r="J35" s="1923"/>
      <c r="K35" s="1923"/>
    </row>
    <row r="36" spans="1:11" ht="15.75" x14ac:dyDescent="0.25">
      <c r="A36" s="1"/>
      <c r="B36" s="2"/>
      <c r="C36" s="1924" t="s">
        <v>8252</v>
      </c>
      <c r="D36" s="1924"/>
      <c r="E36" s="1924"/>
      <c r="F36" s="1924"/>
      <c r="G36" s="1924"/>
      <c r="H36" s="1924"/>
      <c r="I36" s="1924"/>
      <c r="J36" s="3"/>
      <c r="K36" s="2"/>
    </row>
    <row r="37" spans="1:11" x14ac:dyDescent="0.25">
      <c r="A37" s="1925"/>
      <c r="B37" s="1925"/>
      <c r="C37" s="1925"/>
      <c r="D37" s="1925"/>
      <c r="E37" s="1925"/>
      <c r="F37" s="1925"/>
      <c r="G37" s="1925"/>
      <c r="H37" s="1925"/>
      <c r="I37" s="1925"/>
      <c r="J37" s="1925"/>
      <c r="K37" s="1925"/>
    </row>
    <row r="38" spans="1:11" ht="15.75" x14ac:dyDescent="0.25">
      <c r="A38" s="1924" t="s">
        <v>8261</v>
      </c>
      <c r="B38" s="1924"/>
      <c r="C38" s="1924"/>
      <c r="D38" s="1924"/>
      <c r="E38" s="1924"/>
      <c r="F38" s="1924"/>
      <c r="G38" s="1924"/>
      <c r="H38" s="1924"/>
      <c r="I38" s="1924"/>
      <c r="J38" s="1924"/>
      <c r="K38" s="1924"/>
    </row>
    <row r="39" spans="1:11" x14ac:dyDescent="0.25">
      <c r="A39" s="4"/>
      <c r="B39" s="745"/>
      <c r="C39" s="745"/>
      <c r="D39" s="6"/>
      <c r="E39" s="6"/>
      <c r="F39" s="6"/>
      <c r="G39" s="7"/>
      <c r="H39" s="7"/>
      <c r="I39" s="6"/>
      <c r="J39" s="6"/>
      <c r="K39" s="8"/>
    </row>
    <row r="40" spans="1:11" x14ac:dyDescent="0.25">
      <c r="A40" s="1926" t="s">
        <v>2</v>
      </c>
      <c r="B40" s="1926"/>
      <c r="C40" s="1926"/>
      <c r="D40" s="1926"/>
      <c r="E40" s="1926"/>
      <c r="F40" s="1926"/>
      <c r="G40" s="1926"/>
      <c r="H40" s="1926"/>
      <c r="I40" s="1926"/>
      <c r="J40" s="1926"/>
      <c r="K40" s="1926"/>
    </row>
    <row r="41" spans="1:11" x14ac:dyDescent="0.25">
      <c r="A41" s="120"/>
      <c r="B41" s="100"/>
      <c r="C41" s="101"/>
      <c r="D41" s="122"/>
      <c r="E41" s="121"/>
      <c r="F41" s="122"/>
      <c r="G41" s="123"/>
      <c r="H41" s="123"/>
      <c r="I41" s="121"/>
      <c r="J41" s="121"/>
      <c r="K41" s="101"/>
    </row>
    <row r="42" spans="1:11" x14ac:dyDescent="0.25">
      <c r="A42" s="120"/>
      <c r="B42" s="122"/>
      <c r="C42" s="122"/>
      <c r="D42" s="122"/>
      <c r="E42" s="122"/>
      <c r="F42" s="122"/>
      <c r="G42" s="233"/>
      <c r="H42" s="233"/>
      <c r="I42" s="234"/>
      <c r="J42" s="234"/>
      <c r="K42" s="122"/>
    </row>
    <row r="43" spans="1:11" x14ac:dyDescent="0.25">
      <c r="A43" s="1947" t="s">
        <v>379</v>
      </c>
      <c r="B43" s="1947"/>
      <c r="C43" s="88"/>
      <c r="D43" s="842" t="s">
        <v>380</v>
      </c>
      <c r="E43" s="125"/>
      <c r="F43" s="126"/>
      <c r="G43" s="125"/>
      <c r="H43" s="127"/>
      <c r="I43" s="125"/>
      <c r="J43" s="128"/>
      <c r="K43" s="129" t="s">
        <v>381</v>
      </c>
    </row>
    <row r="44" spans="1:11" x14ac:dyDescent="0.25">
      <c r="A44" s="128"/>
      <c r="B44" s="842"/>
      <c r="C44" s="88"/>
      <c r="D44" s="125"/>
      <c r="E44" s="125"/>
      <c r="F44" s="126"/>
      <c r="G44" s="125"/>
      <c r="H44" s="127"/>
      <c r="I44" s="125"/>
      <c r="J44" s="128"/>
      <c r="K44" s="842"/>
    </row>
    <row r="45" spans="1:11" x14ac:dyDescent="0.25">
      <c r="A45" s="128"/>
      <c r="B45" s="842"/>
      <c r="C45" s="88"/>
      <c r="D45" s="125"/>
      <c r="E45" s="125"/>
      <c r="F45" s="126"/>
      <c r="G45" s="125"/>
      <c r="H45" s="127"/>
      <c r="I45" s="125"/>
      <c r="J45" s="128"/>
      <c r="K45" s="842"/>
    </row>
    <row r="46" spans="1:11" x14ac:dyDescent="0.25">
      <c r="A46" s="128"/>
      <c r="B46" s="842"/>
      <c r="C46" s="88"/>
      <c r="D46" s="125"/>
      <c r="E46" s="125"/>
      <c r="F46" s="126"/>
      <c r="G46" s="125"/>
      <c r="H46" s="127"/>
      <c r="I46" s="125"/>
      <c r="J46" s="128"/>
      <c r="K46" s="842"/>
    </row>
    <row r="47" spans="1:11" x14ac:dyDescent="0.25">
      <c r="A47" s="128"/>
      <c r="B47" s="132" t="s">
        <v>389</v>
      </c>
      <c r="C47" s="128"/>
      <c r="D47" s="843"/>
      <c r="E47" s="843" t="s">
        <v>382</v>
      </c>
      <c r="F47" s="843"/>
      <c r="G47" s="844"/>
      <c r="H47" s="844"/>
      <c r="I47" s="844"/>
      <c r="J47" s="843" t="s">
        <v>385</v>
      </c>
      <c r="K47" s="843"/>
    </row>
    <row r="48" spans="1:11" x14ac:dyDescent="0.25">
      <c r="A48" s="128"/>
      <c r="B48" s="102" t="s">
        <v>386</v>
      </c>
      <c r="C48" s="128"/>
      <c r="D48" s="842"/>
      <c r="E48" s="842" t="s">
        <v>386</v>
      </c>
      <c r="F48" s="842"/>
      <c r="G48" s="842"/>
      <c r="H48" s="842"/>
      <c r="I48" s="842"/>
      <c r="J48" s="842" t="s">
        <v>387</v>
      </c>
      <c r="K48" s="842"/>
    </row>
    <row r="49" spans="1:11" x14ac:dyDescent="0.25">
      <c r="A49" s="128"/>
      <c r="B49" s="842"/>
      <c r="C49" s="88"/>
      <c r="D49" s="125"/>
      <c r="E49" s="125"/>
      <c r="F49" s="126"/>
      <c r="G49" s="125"/>
      <c r="H49" s="127"/>
      <c r="I49" s="125"/>
      <c r="J49" s="128"/>
      <c r="K49" s="131" t="s">
        <v>388</v>
      </c>
    </row>
    <row r="50" spans="1:11" x14ac:dyDescent="0.25">
      <c r="A50" s="128"/>
      <c r="B50" s="842"/>
      <c r="C50" s="88"/>
      <c r="D50" s="125"/>
      <c r="E50" s="125"/>
      <c r="F50" s="126"/>
      <c r="G50" s="125"/>
      <c r="H50" s="127"/>
      <c r="I50" s="125"/>
      <c r="J50" s="128"/>
      <c r="K50" s="131"/>
    </row>
    <row r="51" spans="1:11" x14ac:dyDescent="0.25">
      <c r="A51" s="128"/>
      <c r="B51" s="842"/>
      <c r="C51" s="88"/>
      <c r="D51" s="125"/>
      <c r="E51" s="128"/>
      <c r="F51" s="126"/>
      <c r="G51" s="125"/>
      <c r="H51" s="127"/>
      <c r="I51" s="125"/>
      <c r="J51" s="128"/>
      <c r="K51" s="842"/>
    </row>
    <row r="52" spans="1:11" x14ac:dyDescent="0.25">
      <c r="A52" s="128"/>
      <c r="B52" s="128"/>
      <c r="C52" s="88"/>
      <c r="D52" s="845"/>
      <c r="E52" s="844" t="s">
        <v>391</v>
      </c>
      <c r="F52" s="845"/>
      <c r="G52" s="128"/>
      <c r="H52" s="844"/>
      <c r="I52" s="844"/>
      <c r="J52" s="128"/>
      <c r="K52" s="842"/>
    </row>
    <row r="53" spans="1:11" x14ac:dyDescent="0.25">
      <c r="A53" s="128"/>
      <c r="B53" s="128"/>
      <c r="C53" s="88"/>
      <c r="D53" s="846"/>
      <c r="E53" s="842" t="s">
        <v>392</v>
      </c>
      <c r="F53" s="846"/>
      <c r="G53" s="128"/>
      <c r="H53" s="842"/>
      <c r="I53" s="842"/>
      <c r="J53" s="128"/>
      <c r="K53" s="842"/>
    </row>
    <row r="57" spans="1:11" x14ac:dyDescent="0.25">
      <c r="A57" s="128"/>
      <c r="B57" s="128"/>
      <c r="C57" s="128"/>
      <c r="D57" s="125"/>
      <c r="E57" s="128"/>
      <c r="F57" s="128"/>
      <c r="G57" s="128"/>
      <c r="H57" s="128"/>
      <c r="I57" s="128"/>
      <c r="J57" s="128"/>
      <c r="K57" s="128"/>
    </row>
    <row r="58" spans="1:11" x14ac:dyDescent="0.25">
      <c r="A58" s="128"/>
      <c r="B58" s="128"/>
      <c r="C58" s="128"/>
      <c r="D58" s="125"/>
      <c r="E58" s="128"/>
      <c r="F58" s="128"/>
      <c r="G58" s="128"/>
      <c r="H58" s="128"/>
      <c r="I58" s="128"/>
      <c r="J58" s="128"/>
      <c r="K58" s="128"/>
    </row>
    <row r="59" spans="1:11" x14ac:dyDescent="0.25">
      <c r="A59" s="128"/>
      <c r="B59" s="128"/>
      <c r="C59" s="128"/>
      <c r="D59" s="125"/>
      <c r="E59" s="128"/>
      <c r="F59" s="128"/>
      <c r="G59" s="128"/>
      <c r="H59" s="128"/>
      <c r="I59" s="128"/>
      <c r="J59" s="128"/>
      <c r="K59" s="128"/>
    </row>
    <row r="60" spans="1:11" x14ac:dyDescent="0.25">
      <c r="A60" s="414"/>
      <c r="B60" s="414"/>
      <c r="C60" s="414"/>
      <c r="D60" s="621"/>
      <c r="E60" s="414"/>
      <c r="F60" s="414"/>
      <c r="G60" s="414"/>
      <c r="H60" s="414"/>
      <c r="I60" s="414"/>
      <c r="J60" s="414"/>
      <c r="K60" s="414"/>
    </row>
    <row r="61" spans="1:11" x14ac:dyDescent="0.25">
      <c r="A61" s="128"/>
      <c r="B61" s="128"/>
      <c r="C61" s="128"/>
      <c r="D61" s="125"/>
      <c r="E61" s="128"/>
      <c r="F61" s="128"/>
      <c r="G61" s="128"/>
      <c r="H61" s="128"/>
      <c r="I61" s="128"/>
      <c r="J61" s="128"/>
      <c r="K61" s="128"/>
    </row>
    <row r="62" spans="1:11" x14ac:dyDescent="0.25">
      <c r="A62" s="414"/>
      <c r="B62" s="414"/>
      <c r="C62" s="414"/>
      <c r="D62" s="621"/>
      <c r="E62" s="414"/>
      <c r="F62" s="414"/>
      <c r="G62" s="414"/>
      <c r="H62" s="414"/>
      <c r="I62" s="414"/>
      <c r="J62" s="414"/>
      <c r="K62" s="414"/>
    </row>
    <row r="63" spans="1:11" x14ac:dyDescent="0.25">
      <c r="A63" s="128"/>
      <c r="B63" s="128"/>
      <c r="C63" s="128"/>
      <c r="D63" s="125"/>
      <c r="E63" s="128"/>
      <c r="F63" s="128"/>
      <c r="G63" s="128"/>
      <c r="H63" s="128"/>
      <c r="I63" s="128"/>
      <c r="J63" s="128"/>
      <c r="K63" s="128"/>
    </row>
    <row r="64" spans="1:11" x14ac:dyDescent="0.25">
      <c r="A64" s="128"/>
      <c r="B64" s="128"/>
      <c r="C64" s="128"/>
      <c r="D64" s="125"/>
      <c r="E64" s="128"/>
      <c r="F64" s="128"/>
      <c r="G64" s="128"/>
      <c r="H64" s="128"/>
      <c r="I64" s="128"/>
      <c r="J64" s="128"/>
      <c r="K64" s="128"/>
    </row>
    <row r="65" spans="1:11" x14ac:dyDescent="0.25">
      <c r="A65" s="128"/>
      <c r="B65" s="128"/>
      <c r="C65" s="128"/>
      <c r="D65" s="125"/>
      <c r="E65" s="128"/>
      <c r="F65" s="128"/>
      <c r="G65" s="128"/>
      <c r="H65" s="128"/>
      <c r="I65" s="128"/>
      <c r="J65" s="128"/>
      <c r="K65" s="128"/>
    </row>
    <row r="66" spans="1:11" x14ac:dyDescent="0.25">
      <c r="A66" s="128"/>
      <c r="B66" s="128"/>
      <c r="C66" s="128"/>
      <c r="D66" s="125"/>
      <c r="E66" s="128"/>
      <c r="F66" s="128"/>
      <c r="G66" s="128"/>
      <c r="H66" s="128"/>
      <c r="I66" s="128"/>
      <c r="J66" s="128"/>
      <c r="K66" s="128"/>
    </row>
    <row r="67" spans="1:11" x14ac:dyDescent="0.25">
      <c r="A67" s="128"/>
      <c r="B67" s="128"/>
      <c r="C67" s="128"/>
      <c r="D67" s="125"/>
      <c r="E67" s="128"/>
      <c r="F67" s="128"/>
      <c r="G67" s="128"/>
      <c r="H67" s="128"/>
      <c r="I67" s="128"/>
      <c r="J67" s="128"/>
      <c r="K67" s="128"/>
    </row>
    <row r="68" spans="1:11" x14ac:dyDescent="0.25">
      <c r="A68" s="133"/>
      <c r="B68" s="100"/>
      <c r="C68" s="101"/>
      <c r="D68" s="122"/>
      <c r="E68" s="122"/>
      <c r="F68" s="265"/>
      <c r="G68" s="1962"/>
      <c r="H68" s="1962"/>
      <c r="I68" s="1962"/>
      <c r="J68" s="266"/>
      <c r="K68" s="100"/>
    </row>
    <row r="69" spans="1:11" ht="15.75" x14ac:dyDescent="0.25">
      <c r="A69" s="1977" t="s">
        <v>0</v>
      </c>
      <c r="B69" s="1977"/>
      <c r="C69" s="1977"/>
      <c r="D69" s="1977"/>
      <c r="E69" s="1977"/>
      <c r="F69" s="1977"/>
      <c r="G69" s="1977"/>
      <c r="H69" s="1977"/>
      <c r="I69" s="1977"/>
      <c r="J69" s="1977"/>
      <c r="K69" s="1977"/>
    </row>
    <row r="70" spans="1:11" ht="15.75" x14ac:dyDescent="0.25">
      <c r="A70" s="136"/>
      <c r="B70" s="137"/>
      <c r="C70" s="1924" t="s">
        <v>326</v>
      </c>
      <c r="D70" s="1924"/>
      <c r="E70" s="1924"/>
      <c r="F70" s="1924"/>
      <c r="G70" s="1924"/>
      <c r="H70" s="1924"/>
      <c r="I70" s="1924"/>
      <c r="J70" s="138"/>
      <c r="K70" s="2" t="s">
        <v>393</v>
      </c>
    </row>
    <row r="71" spans="1:11" ht="15.75" x14ac:dyDescent="0.25">
      <c r="A71" s="1955"/>
      <c r="B71" s="1955"/>
      <c r="C71" s="1955"/>
      <c r="D71" s="1955"/>
      <c r="E71" s="1955"/>
      <c r="F71" s="1955"/>
      <c r="G71" s="1955"/>
      <c r="H71" s="1955"/>
      <c r="I71" s="1955"/>
      <c r="J71" s="1955"/>
      <c r="K71" s="1955"/>
    </row>
    <row r="72" spans="1:11" ht="15.75" x14ac:dyDescent="0.25">
      <c r="A72" s="1924" t="s">
        <v>394</v>
      </c>
      <c r="B72" s="1924"/>
      <c r="C72" s="1924"/>
      <c r="D72" s="1924"/>
      <c r="E72" s="1924"/>
      <c r="F72" s="1924"/>
      <c r="G72" s="1924"/>
      <c r="H72" s="1924"/>
      <c r="I72" s="1924"/>
      <c r="J72" s="1924"/>
      <c r="K72" s="1924"/>
    </row>
    <row r="73" spans="1:11" x14ac:dyDescent="0.25">
      <c r="A73" s="4"/>
      <c r="B73" s="745"/>
      <c r="C73" s="745"/>
      <c r="D73" s="6"/>
      <c r="E73" s="6"/>
      <c r="F73" s="6"/>
      <c r="G73" s="7"/>
      <c r="H73" s="7"/>
      <c r="I73" s="6"/>
      <c r="J73" s="6"/>
      <c r="K73" s="8"/>
    </row>
    <row r="74" spans="1:11" x14ac:dyDescent="0.25">
      <c r="A74" s="1926" t="s">
        <v>2</v>
      </c>
      <c r="B74" s="1926"/>
      <c r="C74" s="1926"/>
      <c r="D74" s="1926"/>
      <c r="E74" s="1926"/>
      <c r="F74" s="1926"/>
      <c r="G74" s="1926"/>
      <c r="H74" s="1926"/>
      <c r="I74" s="1926"/>
      <c r="J74" s="1926"/>
      <c r="K74" s="1926"/>
    </row>
    <row r="75" spans="1:11" x14ac:dyDescent="0.25">
      <c r="A75" s="9"/>
      <c r="B75" s="10"/>
      <c r="C75" s="11"/>
      <c r="D75" s="13"/>
      <c r="E75" s="12"/>
      <c r="F75" s="13"/>
      <c r="G75" s="14"/>
      <c r="H75" s="14"/>
      <c r="I75" s="12"/>
      <c r="J75" s="12"/>
      <c r="K75" s="11"/>
    </row>
    <row r="76" spans="1:11" x14ac:dyDescent="0.25">
      <c r="A76" s="15" t="s">
        <v>3</v>
      </c>
      <c r="B76" s="16" t="s">
        <v>4</v>
      </c>
      <c r="C76" s="17" t="s">
        <v>5</v>
      </c>
      <c r="D76" s="16" t="s">
        <v>6</v>
      </c>
      <c r="E76" s="16" t="s">
        <v>7</v>
      </c>
      <c r="F76" s="16" t="s">
        <v>8</v>
      </c>
      <c r="G76" s="18" t="s">
        <v>9</v>
      </c>
      <c r="H76" s="18" t="s">
        <v>10</v>
      </c>
      <c r="I76" s="19" t="s">
        <v>11</v>
      </c>
      <c r="J76" s="20" t="s">
        <v>12</v>
      </c>
      <c r="K76" s="17" t="s">
        <v>13</v>
      </c>
    </row>
    <row r="77" spans="1:11" x14ac:dyDescent="0.25">
      <c r="A77" s="139"/>
      <c r="B77" s="22"/>
      <c r="C77" s="44"/>
      <c r="D77" s="24" t="s">
        <v>14</v>
      </c>
      <c r="E77" s="140" t="s">
        <v>15</v>
      </c>
      <c r="F77" s="24" t="s">
        <v>16</v>
      </c>
      <c r="G77" s="25" t="s">
        <v>17</v>
      </c>
      <c r="H77" s="26" t="s">
        <v>18</v>
      </c>
      <c r="I77" s="17" t="s">
        <v>19</v>
      </c>
      <c r="J77" s="24" t="s">
        <v>16</v>
      </c>
      <c r="K77" s="44"/>
    </row>
    <row r="78" spans="1:11" x14ac:dyDescent="0.25">
      <c r="A78" s="75"/>
      <c r="B78" s="76"/>
      <c r="C78" s="29"/>
      <c r="D78" s="241"/>
      <c r="E78" s="31"/>
      <c r="F78" s="32"/>
      <c r="G78" s="77"/>
      <c r="H78" s="211"/>
      <c r="I78" s="34"/>
      <c r="J78" s="78"/>
      <c r="K78" s="36"/>
    </row>
    <row r="79" spans="1:11" x14ac:dyDescent="0.25">
      <c r="A79" s="79">
        <v>41631</v>
      </c>
      <c r="B79" s="100" t="s">
        <v>45</v>
      </c>
      <c r="C79" s="53" t="s">
        <v>395</v>
      </c>
      <c r="D79" s="100" t="s">
        <v>5824</v>
      </c>
      <c r="E79" s="44" t="s">
        <v>24</v>
      </c>
      <c r="F79" s="84">
        <v>31000</v>
      </c>
      <c r="G79" s="85">
        <v>1</v>
      </c>
      <c r="H79" s="102">
        <v>1</v>
      </c>
      <c r="I79" s="53"/>
      <c r="J79" s="86">
        <f>H79*F79</f>
        <v>31000</v>
      </c>
      <c r="K79" s="44" t="s">
        <v>33</v>
      </c>
    </row>
    <row r="80" spans="1:11" x14ac:dyDescent="0.25">
      <c r="A80" s="92"/>
      <c r="C80" s="92"/>
      <c r="D80" s="199"/>
      <c r="E80" s="92"/>
      <c r="G80" s="92"/>
      <c r="I80" s="92"/>
      <c r="K80" s="92"/>
    </row>
    <row r="81" spans="1:11" x14ac:dyDescent="0.25">
      <c r="A81" s="95">
        <v>41631</v>
      </c>
      <c r="B81" s="45" t="s">
        <v>45</v>
      </c>
      <c r="C81" s="70" t="s">
        <v>396</v>
      </c>
      <c r="D81" s="45" t="s">
        <v>5823</v>
      </c>
      <c r="E81" s="144" t="s">
        <v>24</v>
      </c>
      <c r="F81" s="98">
        <v>31000</v>
      </c>
      <c r="G81" s="99">
        <v>2</v>
      </c>
      <c r="H81" s="150">
        <v>2</v>
      </c>
      <c r="I81" s="144"/>
      <c r="J81" s="86">
        <f>H81*F81</f>
        <v>62000</v>
      </c>
      <c r="K81" s="44" t="s">
        <v>310</v>
      </c>
    </row>
    <row r="82" spans="1:11" x14ac:dyDescent="0.25">
      <c r="A82" s="92"/>
      <c r="C82" s="92"/>
      <c r="D82" s="199"/>
      <c r="E82" s="92"/>
      <c r="G82" s="92"/>
      <c r="I82" s="92"/>
      <c r="K82" s="92"/>
    </row>
    <row r="83" spans="1:11" x14ac:dyDescent="0.25">
      <c r="A83" s="44">
        <v>41631</v>
      </c>
      <c r="B83" s="100" t="s">
        <v>45</v>
      </c>
      <c r="C83" s="147" t="s">
        <v>397</v>
      </c>
      <c r="D83" s="746" t="s">
        <v>5822</v>
      </c>
      <c r="E83" s="44" t="s">
        <v>24</v>
      </c>
      <c r="F83" s="748">
        <v>31000</v>
      </c>
      <c r="G83" s="85">
        <v>6</v>
      </c>
      <c r="H83" s="102">
        <v>6</v>
      </c>
      <c r="I83" s="85"/>
      <c r="J83" s="86">
        <f>H83*F83</f>
        <v>186000</v>
      </c>
      <c r="K83" s="44" t="s">
        <v>178</v>
      </c>
    </row>
    <row r="84" spans="1:11" x14ac:dyDescent="0.25">
      <c r="A84" s="92"/>
      <c r="C84" s="92"/>
      <c r="D84" s="199"/>
      <c r="E84" s="92"/>
      <c r="G84" s="92"/>
      <c r="I84" s="92"/>
      <c r="K84" s="92"/>
    </row>
    <row r="85" spans="1:11" x14ac:dyDescent="0.25">
      <c r="A85" s="144">
        <v>41631</v>
      </c>
      <c r="B85" s="100" t="s">
        <v>45</v>
      </c>
      <c r="C85" s="147" t="s">
        <v>397</v>
      </c>
      <c r="D85" s="746" t="s">
        <v>5821</v>
      </c>
      <c r="E85" s="44" t="s">
        <v>24</v>
      </c>
      <c r="F85" s="748">
        <v>31000</v>
      </c>
      <c r="G85" s="85">
        <v>1</v>
      </c>
      <c r="H85" s="102">
        <v>1</v>
      </c>
      <c r="I85" s="85"/>
      <c r="J85" s="86">
        <f>H85*F85</f>
        <v>31000</v>
      </c>
      <c r="K85" s="44" t="s">
        <v>178</v>
      </c>
    </row>
    <row r="86" spans="1:11" x14ac:dyDescent="0.25">
      <c r="A86" s="92"/>
      <c r="C86" s="92"/>
      <c r="D86" s="199"/>
      <c r="E86" s="92"/>
      <c r="G86" s="92"/>
      <c r="I86" s="92"/>
      <c r="K86" s="92"/>
    </row>
    <row r="87" spans="1:11" x14ac:dyDescent="0.25">
      <c r="A87" s="44">
        <v>41625</v>
      </c>
      <c r="B87" s="100" t="s">
        <v>398</v>
      </c>
      <c r="C87" s="46" t="s">
        <v>399</v>
      </c>
      <c r="D87" s="47" t="s">
        <v>5820</v>
      </c>
      <c r="E87" s="44" t="s">
        <v>24</v>
      </c>
      <c r="F87" s="84">
        <v>34195</v>
      </c>
      <c r="G87" s="85">
        <v>6</v>
      </c>
      <c r="H87" s="102">
        <v>6</v>
      </c>
      <c r="I87" s="53"/>
      <c r="J87" s="86">
        <f>H87*F87</f>
        <v>205170</v>
      </c>
      <c r="K87" s="44" t="s">
        <v>178</v>
      </c>
    </row>
    <row r="88" spans="1:11" x14ac:dyDescent="0.25">
      <c r="A88" s="92"/>
      <c r="C88" s="92"/>
      <c r="D88" s="199"/>
      <c r="E88" s="92"/>
      <c r="G88" s="92"/>
      <c r="I88" s="92"/>
      <c r="K88" s="92"/>
    </row>
    <row r="89" spans="1:11" x14ac:dyDescent="0.25">
      <c r="A89" s="44">
        <v>41619</v>
      </c>
      <c r="B89" s="100" t="s">
        <v>49</v>
      </c>
      <c r="C89" s="46" t="s">
        <v>400</v>
      </c>
      <c r="D89" s="100" t="s">
        <v>5819</v>
      </c>
      <c r="E89" s="44" t="s">
        <v>24</v>
      </c>
      <c r="F89" s="84">
        <v>29150</v>
      </c>
      <c r="G89" s="85">
        <v>13</v>
      </c>
      <c r="H89" s="102">
        <v>13</v>
      </c>
      <c r="I89" s="53"/>
      <c r="J89" s="86">
        <f>H89*F89</f>
        <v>378950</v>
      </c>
      <c r="K89" s="44" t="s">
        <v>84</v>
      </c>
    </row>
    <row r="91" spans="1:11" x14ac:dyDescent="0.25">
      <c r="A91" s="54">
        <v>41614</v>
      </c>
      <c r="B91" s="44" t="s">
        <v>401</v>
      </c>
      <c r="C91" s="46" t="s">
        <v>402</v>
      </c>
      <c r="D91" s="100"/>
      <c r="E91" s="38" t="s">
        <v>24</v>
      </c>
      <c r="F91" s="51">
        <v>10500</v>
      </c>
      <c r="G91" s="49">
        <v>1</v>
      </c>
      <c r="H91" s="49">
        <v>1</v>
      </c>
      <c r="I91" s="52"/>
      <c r="J91" s="170">
        <f>H91*F91</f>
        <v>10500</v>
      </c>
      <c r="K91" s="159" t="s">
        <v>403</v>
      </c>
    </row>
    <row r="93" spans="1:11" x14ac:dyDescent="0.25">
      <c r="A93" s="95">
        <v>41607</v>
      </c>
      <c r="B93" s="100" t="s">
        <v>404</v>
      </c>
      <c r="C93" s="147" t="s">
        <v>405</v>
      </c>
      <c r="D93" s="746" t="s">
        <v>5818</v>
      </c>
      <c r="E93" s="44" t="s">
        <v>24</v>
      </c>
      <c r="F93" s="748">
        <v>20000</v>
      </c>
      <c r="G93" s="85">
        <v>2</v>
      </c>
      <c r="H93" s="102">
        <v>2</v>
      </c>
      <c r="I93" s="85"/>
      <c r="J93" s="86">
        <f>H93*F93</f>
        <v>40000</v>
      </c>
      <c r="K93" s="44" t="s">
        <v>178</v>
      </c>
    </row>
    <row r="94" spans="1:11" x14ac:dyDescent="0.25">
      <c r="A94" s="92"/>
      <c r="B94" s="100"/>
      <c r="C94" s="46"/>
      <c r="D94" s="100"/>
      <c r="E94" s="44"/>
      <c r="F94" s="84"/>
      <c r="G94" s="85"/>
      <c r="H94" s="102"/>
      <c r="I94" s="53"/>
      <c r="J94" s="86"/>
      <c r="K94" s="44"/>
    </row>
    <row r="95" spans="1:11" x14ac:dyDescent="0.25">
      <c r="A95" s="95">
        <v>41607</v>
      </c>
      <c r="B95" s="149" t="s">
        <v>406</v>
      </c>
      <c r="C95" s="39" t="s">
        <v>407</v>
      </c>
      <c r="D95" s="45" t="s">
        <v>5817</v>
      </c>
      <c r="E95" s="144" t="s">
        <v>24</v>
      </c>
      <c r="F95" s="98">
        <v>25000</v>
      </c>
      <c r="G95" s="99">
        <v>1</v>
      </c>
      <c r="H95" s="150">
        <v>1</v>
      </c>
      <c r="I95" s="144"/>
      <c r="J95" s="86">
        <f>H95*F95</f>
        <v>25000</v>
      </c>
      <c r="K95" s="44" t="s">
        <v>178</v>
      </c>
    </row>
    <row r="96" spans="1:11" x14ac:dyDescent="0.25">
      <c r="A96" s="92"/>
      <c r="C96" s="92"/>
      <c r="D96" s="199"/>
      <c r="E96" s="92"/>
      <c r="G96" s="92"/>
      <c r="I96" s="92"/>
      <c r="K96" s="92"/>
    </row>
    <row r="97" spans="1:11" x14ac:dyDescent="0.25">
      <c r="A97" s="95">
        <v>41607</v>
      </c>
      <c r="B97" s="151" t="s">
        <v>408</v>
      </c>
      <c r="C97" s="70" t="s">
        <v>409</v>
      </c>
      <c r="D97" s="45" t="s">
        <v>5816</v>
      </c>
      <c r="E97" s="144" t="s">
        <v>24</v>
      </c>
      <c r="F97" s="98">
        <v>89800</v>
      </c>
      <c r="G97" s="99">
        <v>1</v>
      </c>
      <c r="H97" s="150">
        <v>1</v>
      </c>
      <c r="I97" s="144"/>
      <c r="J97" s="86">
        <f>H97*F97</f>
        <v>89800</v>
      </c>
      <c r="K97" s="44" t="s">
        <v>178</v>
      </c>
    </row>
    <row r="98" spans="1:11" x14ac:dyDescent="0.25">
      <c r="A98" s="92"/>
      <c r="C98" s="92"/>
      <c r="D98" s="199"/>
      <c r="E98" s="92"/>
      <c r="G98" s="92"/>
      <c r="I98" s="92"/>
      <c r="K98" s="92"/>
    </row>
    <row r="99" spans="1:11" x14ac:dyDescent="0.25">
      <c r="A99" s="95">
        <v>41607</v>
      </c>
      <c r="B99" s="45" t="s">
        <v>410</v>
      </c>
      <c r="C99" s="39" t="s">
        <v>411</v>
      </c>
      <c r="D99" s="45" t="s">
        <v>5815</v>
      </c>
      <c r="E99" s="144" t="s">
        <v>24</v>
      </c>
      <c r="F99" s="98">
        <v>19850</v>
      </c>
      <c r="G99" s="99">
        <v>1</v>
      </c>
      <c r="H99" s="150">
        <v>1</v>
      </c>
      <c r="I99" s="144"/>
      <c r="J99" s="86">
        <f>H99*F99</f>
        <v>19850</v>
      </c>
      <c r="K99" s="44" t="s">
        <v>178</v>
      </c>
    </row>
    <row r="100" spans="1:11" x14ac:dyDescent="0.25">
      <c r="A100" s="92"/>
      <c r="C100" s="92"/>
      <c r="D100" s="199"/>
      <c r="E100" s="92"/>
      <c r="G100" s="92"/>
      <c r="I100" s="92"/>
      <c r="K100" s="92"/>
    </row>
    <row r="101" spans="1:11" x14ac:dyDescent="0.25">
      <c r="A101" s="95">
        <v>41607</v>
      </c>
      <c r="B101" s="45" t="s">
        <v>412</v>
      </c>
      <c r="C101" s="46" t="s">
        <v>413</v>
      </c>
      <c r="D101" s="47" t="s">
        <v>5814</v>
      </c>
      <c r="E101" s="44" t="s">
        <v>28</v>
      </c>
      <c r="F101" s="152">
        <v>34514</v>
      </c>
      <c r="G101" s="85">
        <v>4</v>
      </c>
      <c r="H101" s="102">
        <v>4</v>
      </c>
      <c r="I101" s="44"/>
      <c r="J101" s="86">
        <f>H101*F101</f>
        <v>138056</v>
      </c>
      <c r="K101" s="44" t="s">
        <v>178</v>
      </c>
    </row>
    <row r="102" spans="1:11" x14ac:dyDescent="0.25">
      <c r="A102" s="153"/>
      <c r="B102" s="156"/>
      <c r="C102" s="155"/>
      <c r="D102" s="156"/>
      <c r="E102" s="157"/>
      <c r="F102" s="158"/>
      <c r="G102" s="1952" t="s">
        <v>20</v>
      </c>
      <c r="H102" s="1953"/>
      <c r="I102" s="1954"/>
      <c r="J102" s="106">
        <f>SUM(J78:J101)</f>
        <v>1217326</v>
      </c>
      <c r="K102" s="157"/>
    </row>
    <row r="103" spans="1:11" ht="15.75" x14ac:dyDescent="0.25">
      <c r="A103" s="1923" t="s">
        <v>0</v>
      </c>
      <c r="B103" s="1923"/>
      <c r="C103" s="1923"/>
      <c r="D103" s="1923"/>
      <c r="E103" s="1923"/>
      <c r="F103" s="1923"/>
      <c r="G103" s="1923"/>
      <c r="H103" s="1923"/>
      <c r="I103" s="1923"/>
      <c r="J103" s="1923"/>
      <c r="K103" s="1923"/>
    </row>
    <row r="104" spans="1:11" ht="15.75" x14ac:dyDescent="0.25">
      <c r="A104" s="136"/>
      <c r="B104" s="137"/>
      <c r="C104" s="1924" t="s">
        <v>326</v>
      </c>
      <c r="D104" s="1924"/>
      <c r="E104" s="1924"/>
      <c r="F104" s="1924"/>
      <c r="G104" s="1924"/>
      <c r="H104" s="1924"/>
      <c r="I104" s="1924"/>
      <c r="J104" s="138"/>
      <c r="K104" s="2" t="s">
        <v>414</v>
      </c>
    </row>
    <row r="105" spans="1:11" ht="15.75" x14ac:dyDescent="0.25">
      <c r="A105" s="1955"/>
      <c r="B105" s="1955"/>
      <c r="C105" s="1955"/>
      <c r="D105" s="1955"/>
      <c r="E105" s="1955"/>
      <c r="F105" s="1955"/>
      <c r="G105" s="1955"/>
      <c r="H105" s="1955"/>
      <c r="I105" s="1955"/>
      <c r="J105" s="1955"/>
      <c r="K105" s="1955"/>
    </row>
    <row r="106" spans="1:11" ht="15.75" x14ac:dyDescent="0.25">
      <c r="A106" s="1924" t="s">
        <v>415</v>
      </c>
      <c r="B106" s="1924"/>
      <c r="C106" s="1924"/>
      <c r="D106" s="1924"/>
      <c r="E106" s="1924"/>
      <c r="F106" s="1924"/>
      <c r="G106" s="1924"/>
      <c r="H106" s="1924"/>
      <c r="I106" s="1924"/>
      <c r="J106" s="1924"/>
      <c r="K106" s="1924"/>
    </row>
    <row r="107" spans="1:11" x14ac:dyDescent="0.25">
      <c r="A107" s="4"/>
      <c r="B107" s="745"/>
      <c r="C107" s="745"/>
      <c r="D107" s="6"/>
      <c r="E107" s="6"/>
      <c r="F107" s="6"/>
      <c r="G107" s="7"/>
      <c r="H107" s="7"/>
      <c r="I107" s="6"/>
      <c r="J107" s="6"/>
      <c r="K107" s="8"/>
    </row>
    <row r="108" spans="1:11" x14ac:dyDescent="0.25">
      <c r="A108" s="1926" t="s">
        <v>2</v>
      </c>
      <c r="B108" s="1926"/>
      <c r="C108" s="1926"/>
      <c r="D108" s="1926"/>
      <c r="E108" s="1926"/>
      <c r="F108" s="1926"/>
      <c r="G108" s="1926"/>
      <c r="H108" s="1926"/>
      <c r="I108" s="1926"/>
      <c r="J108" s="1926"/>
      <c r="K108" s="1926"/>
    </row>
    <row r="109" spans="1:11" x14ac:dyDescent="0.25">
      <c r="A109" s="9"/>
      <c r="B109" s="10"/>
      <c r="C109" s="11"/>
      <c r="D109" s="13"/>
      <c r="E109" s="12"/>
      <c r="F109" s="13"/>
      <c r="G109" s="14"/>
      <c r="H109" s="14"/>
      <c r="I109" s="12"/>
      <c r="J109" s="12"/>
      <c r="K109" s="11"/>
    </row>
    <row r="110" spans="1:11" x14ac:dyDescent="0.25">
      <c r="A110" s="15" t="s">
        <v>3</v>
      </c>
      <c r="B110" s="16" t="s">
        <v>4</v>
      </c>
      <c r="C110" s="17" t="s">
        <v>5</v>
      </c>
      <c r="D110" s="16" t="s">
        <v>6</v>
      </c>
      <c r="E110" s="16" t="s">
        <v>7</v>
      </c>
      <c r="F110" s="16" t="s">
        <v>8</v>
      </c>
      <c r="G110" s="18" t="s">
        <v>9</v>
      </c>
      <c r="H110" s="18" t="s">
        <v>10</v>
      </c>
      <c r="I110" s="19" t="s">
        <v>11</v>
      </c>
      <c r="J110" s="20" t="s">
        <v>12</v>
      </c>
      <c r="K110" s="17" t="s">
        <v>13</v>
      </c>
    </row>
    <row r="111" spans="1:11" x14ac:dyDescent="0.25">
      <c r="A111" s="21"/>
      <c r="B111" s="22"/>
      <c r="C111" s="23"/>
      <c r="D111" s="24" t="s">
        <v>14</v>
      </c>
      <c r="E111" s="24" t="s">
        <v>15</v>
      </c>
      <c r="F111" s="24" t="s">
        <v>16</v>
      </c>
      <c r="G111" s="25" t="s">
        <v>17</v>
      </c>
      <c r="H111" s="26" t="s">
        <v>18</v>
      </c>
      <c r="I111" s="17" t="s">
        <v>19</v>
      </c>
      <c r="J111" s="24" t="s">
        <v>16</v>
      </c>
      <c r="K111" s="23"/>
    </row>
    <row r="112" spans="1:11" x14ac:dyDescent="0.25">
      <c r="A112" s="75"/>
      <c r="B112" s="76"/>
      <c r="C112" s="29"/>
      <c r="D112" s="241"/>
      <c r="E112" s="159"/>
      <c r="F112" s="160"/>
      <c r="G112" s="1982" t="s">
        <v>353</v>
      </c>
      <c r="H112" s="1983"/>
      <c r="I112" s="1984"/>
      <c r="J112" s="78">
        <f>J102</f>
        <v>1217326</v>
      </c>
      <c r="K112" s="161"/>
    </row>
    <row r="113" spans="1:11" x14ac:dyDescent="0.25">
      <c r="A113" s="79">
        <v>41607</v>
      </c>
      <c r="B113" s="100" t="s">
        <v>416</v>
      </c>
      <c r="C113" s="46" t="s">
        <v>417</v>
      </c>
      <c r="D113" s="100" t="s">
        <v>5813</v>
      </c>
      <c r="E113" s="44" t="s">
        <v>24</v>
      </c>
      <c r="F113" s="84">
        <v>60500</v>
      </c>
      <c r="G113" s="162">
        <v>1</v>
      </c>
      <c r="H113" s="102">
        <v>1</v>
      </c>
      <c r="I113" s="163"/>
      <c r="J113" s="86">
        <f>H113*F113</f>
        <v>60500</v>
      </c>
      <c r="K113" s="44" t="s">
        <v>178</v>
      </c>
    </row>
    <row r="114" spans="1:11" x14ac:dyDescent="0.25">
      <c r="A114" s="92"/>
      <c r="C114" s="92"/>
      <c r="E114" s="92"/>
      <c r="G114" s="92"/>
      <c r="I114" s="92"/>
      <c r="K114" s="92"/>
    </row>
    <row r="115" spans="1:11" x14ac:dyDescent="0.25">
      <c r="A115" s="95">
        <v>41601</v>
      </c>
      <c r="B115" s="746" t="s">
        <v>45</v>
      </c>
      <c r="C115" s="87" t="s">
        <v>418</v>
      </c>
      <c r="D115" s="746" t="s">
        <v>5812</v>
      </c>
      <c r="E115" s="83" t="s">
        <v>24</v>
      </c>
      <c r="F115" s="748">
        <v>22400</v>
      </c>
      <c r="G115" s="83">
        <v>1</v>
      </c>
      <c r="H115" s="746">
        <v>1</v>
      </c>
      <c r="I115" s="83"/>
      <c r="J115" s="86">
        <f>H115*F115</f>
        <v>22400</v>
      </c>
      <c r="K115" s="83" t="s">
        <v>419</v>
      </c>
    </row>
    <row r="116" spans="1:11" x14ac:dyDescent="0.25">
      <c r="A116" s="92"/>
      <c r="C116" s="92"/>
      <c r="E116" s="92"/>
      <c r="G116" s="92"/>
      <c r="H116" s="128"/>
      <c r="I116" s="92"/>
      <c r="K116" s="92"/>
    </row>
    <row r="117" spans="1:11" x14ac:dyDescent="0.25">
      <c r="A117" s="79">
        <v>41601</v>
      </c>
      <c r="B117" s="100" t="s">
        <v>398</v>
      </c>
      <c r="C117" s="46" t="s">
        <v>420</v>
      </c>
      <c r="D117" s="102" t="s">
        <v>5811</v>
      </c>
      <c r="E117" s="44" t="s">
        <v>24</v>
      </c>
      <c r="F117" s="748">
        <v>27950</v>
      </c>
      <c r="G117" s="85">
        <v>1</v>
      </c>
      <c r="H117" s="143">
        <v>1</v>
      </c>
      <c r="I117" s="44"/>
      <c r="J117" s="86">
        <f>H117*F117</f>
        <v>27950</v>
      </c>
      <c r="K117" s="44" t="s">
        <v>419</v>
      </c>
    </row>
    <row r="118" spans="1:11" x14ac:dyDescent="0.25">
      <c r="A118" s="92"/>
      <c r="C118" s="92"/>
      <c r="E118" s="92"/>
      <c r="G118" s="92"/>
      <c r="H118" s="113"/>
      <c r="I118" s="92"/>
      <c r="J118" s="86"/>
      <c r="K118" s="92"/>
    </row>
    <row r="119" spans="1:11" x14ac:dyDescent="0.25">
      <c r="A119" s="95">
        <v>41601</v>
      </c>
      <c r="B119" s="45" t="s">
        <v>45</v>
      </c>
      <c r="C119" s="46" t="s">
        <v>421</v>
      </c>
      <c r="D119" s="47" t="s">
        <v>5810</v>
      </c>
      <c r="E119" s="44" t="s">
        <v>24</v>
      </c>
      <c r="F119" s="152">
        <v>23250</v>
      </c>
      <c r="G119" s="85">
        <v>5</v>
      </c>
      <c r="H119" s="143">
        <v>5</v>
      </c>
      <c r="I119" s="44"/>
      <c r="J119" s="86">
        <f>H119*F119</f>
        <v>116250</v>
      </c>
      <c r="K119" s="44" t="s">
        <v>403</v>
      </c>
    </row>
    <row r="120" spans="1:11" x14ac:dyDescent="0.25">
      <c r="A120" s="92"/>
      <c r="C120" s="92"/>
      <c r="E120" s="92"/>
      <c r="G120" s="92"/>
      <c r="I120" s="92"/>
      <c r="J120" s="86">
        <f t="shared" ref="J120:J132" si="2">H120*F120</f>
        <v>0</v>
      </c>
      <c r="K120" s="92"/>
    </row>
    <row r="121" spans="1:11" x14ac:dyDescent="0.25">
      <c r="A121" s="95">
        <v>41599</v>
      </c>
      <c r="B121" s="100" t="s">
        <v>398</v>
      </c>
      <c r="C121" s="147" t="s">
        <v>422</v>
      </c>
      <c r="D121" s="125" t="s">
        <v>5809</v>
      </c>
      <c r="E121" s="44" t="s">
        <v>24</v>
      </c>
      <c r="F121" s="748">
        <v>32998</v>
      </c>
      <c r="G121" s="85">
        <v>1</v>
      </c>
      <c r="H121" s="143">
        <v>1</v>
      </c>
      <c r="I121" s="85"/>
      <c r="J121" s="86">
        <f t="shared" si="2"/>
        <v>32998</v>
      </c>
      <c r="K121" s="44" t="s">
        <v>423</v>
      </c>
    </row>
    <row r="122" spans="1:11" x14ac:dyDescent="0.25">
      <c r="A122" s="92"/>
      <c r="C122" s="92"/>
      <c r="E122" s="92"/>
      <c r="F122" s="560"/>
      <c r="G122" s="92"/>
      <c r="I122" s="92"/>
      <c r="J122" s="86">
        <f t="shared" si="2"/>
        <v>0</v>
      </c>
      <c r="K122" s="92"/>
    </row>
    <row r="123" spans="1:11" x14ac:dyDescent="0.25">
      <c r="A123" s="79">
        <v>41565</v>
      </c>
      <c r="B123" s="100" t="s">
        <v>45</v>
      </c>
      <c r="C123" s="199" t="s">
        <v>7759</v>
      </c>
      <c r="D123" s="199"/>
      <c r="E123" s="199" t="s">
        <v>24</v>
      </c>
      <c r="F123" s="201">
        <v>19380</v>
      </c>
      <c r="G123" s="199">
        <v>1</v>
      </c>
      <c r="H123" s="199">
        <v>1</v>
      </c>
      <c r="I123" s="199"/>
      <c r="J123" s="86">
        <f t="shared" si="2"/>
        <v>19380</v>
      </c>
      <c r="K123" s="199" t="s">
        <v>310</v>
      </c>
    </row>
    <row r="124" spans="1:11" x14ac:dyDescent="0.25">
      <c r="F124" s="560"/>
      <c r="J124" s="86">
        <f t="shared" si="2"/>
        <v>0</v>
      </c>
    </row>
    <row r="125" spans="1:11" x14ac:dyDescent="0.25">
      <c r="A125" s="79">
        <v>41565</v>
      </c>
      <c r="B125" s="100" t="s">
        <v>45</v>
      </c>
      <c r="C125" s="46" t="s">
        <v>6554</v>
      </c>
      <c r="D125" s="47" t="s">
        <v>5808</v>
      </c>
      <c r="E125" s="44" t="s">
        <v>24</v>
      </c>
      <c r="F125" s="84">
        <v>19380</v>
      </c>
      <c r="G125" s="85">
        <v>1</v>
      </c>
      <c r="H125" s="143">
        <v>1</v>
      </c>
      <c r="I125" s="53"/>
      <c r="J125" s="86">
        <f t="shared" si="2"/>
        <v>19380</v>
      </c>
      <c r="K125" s="44" t="s">
        <v>310</v>
      </c>
    </row>
    <row r="126" spans="1:11" x14ac:dyDescent="0.25">
      <c r="A126" s="92"/>
      <c r="C126" s="92"/>
      <c r="E126" s="92"/>
      <c r="F126" s="560"/>
      <c r="G126" s="92"/>
      <c r="I126" s="92"/>
      <c r="J126" s="86">
        <f t="shared" si="2"/>
        <v>0</v>
      </c>
      <c r="K126" s="92"/>
    </row>
    <row r="127" spans="1:11" x14ac:dyDescent="0.25">
      <c r="A127" s="144">
        <v>41542</v>
      </c>
      <c r="B127" s="45" t="s">
        <v>45</v>
      </c>
      <c r="C127" s="39" t="s">
        <v>424</v>
      </c>
      <c r="D127" s="45" t="s">
        <v>5807</v>
      </c>
      <c r="E127" s="144" t="s">
        <v>24</v>
      </c>
      <c r="F127" s="98">
        <v>20950</v>
      </c>
      <c r="G127" s="99">
        <v>1</v>
      </c>
      <c r="H127" s="145">
        <v>1</v>
      </c>
      <c r="I127" s="144"/>
      <c r="J127" s="86">
        <f t="shared" si="2"/>
        <v>20950</v>
      </c>
      <c r="K127" s="44" t="s">
        <v>62</v>
      </c>
    </row>
    <row r="128" spans="1:11" x14ac:dyDescent="0.25">
      <c r="A128" s="92"/>
      <c r="C128" s="92"/>
      <c r="E128" s="92"/>
      <c r="G128" s="92"/>
      <c r="I128" s="92"/>
      <c r="J128" s="86">
        <f t="shared" si="2"/>
        <v>0</v>
      </c>
      <c r="K128" s="92"/>
    </row>
    <row r="129" spans="1:12" x14ac:dyDescent="0.25">
      <c r="A129" s="95">
        <v>41542</v>
      </c>
      <c r="B129" s="100" t="s">
        <v>425</v>
      </c>
      <c r="C129" s="39" t="s">
        <v>426</v>
      </c>
      <c r="D129" s="100" t="s">
        <v>5806</v>
      </c>
      <c r="E129" s="144" t="s">
        <v>24</v>
      </c>
      <c r="F129" s="748">
        <v>28884</v>
      </c>
      <c r="G129" s="99">
        <v>1</v>
      </c>
      <c r="H129" s="150">
        <v>1</v>
      </c>
      <c r="I129" s="144"/>
      <c r="J129" s="86">
        <f t="shared" si="2"/>
        <v>28884</v>
      </c>
      <c r="K129" s="44" t="s">
        <v>427</v>
      </c>
    </row>
    <row r="130" spans="1:12" x14ac:dyDescent="0.25">
      <c r="A130" s="92"/>
      <c r="C130" s="92"/>
      <c r="E130" s="92"/>
      <c r="G130" s="92"/>
      <c r="I130" s="92"/>
      <c r="J130" s="86">
        <f t="shared" si="2"/>
        <v>0</v>
      </c>
      <c r="K130" s="92"/>
    </row>
    <row r="131" spans="1:12" x14ac:dyDescent="0.25">
      <c r="A131" s="144">
        <v>41500</v>
      </c>
      <c r="B131" s="45" t="s">
        <v>45</v>
      </c>
      <c r="C131" s="46" t="s">
        <v>428</v>
      </c>
      <c r="D131" s="47" t="s">
        <v>5805</v>
      </c>
      <c r="E131" s="44" t="s">
        <v>24</v>
      </c>
      <c r="F131" s="152">
        <v>24750</v>
      </c>
      <c r="G131" s="85">
        <v>9</v>
      </c>
      <c r="H131" s="143">
        <v>9</v>
      </c>
      <c r="I131" s="44"/>
      <c r="J131" s="86">
        <f t="shared" si="2"/>
        <v>222750</v>
      </c>
      <c r="K131" s="44" t="s">
        <v>429</v>
      </c>
    </row>
    <row r="132" spans="1:12" x14ac:dyDescent="0.25">
      <c r="A132" s="92"/>
      <c r="B132" s="128"/>
      <c r="C132" s="92"/>
      <c r="D132" s="125"/>
      <c r="E132" s="92"/>
      <c r="F132" s="128"/>
      <c r="G132" s="92"/>
      <c r="H132" s="128"/>
      <c r="I132" s="92"/>
      <c r="J132" s="86">
        <f t="shared" si="2"/>
        <v>0</v>
      </c>
      <c r="K132" s="92"/>
    </row>
    <row r="133" spans="1:12" x14ac:dyDescent="0.25">
      <c r="A133" s="79">
        <v>41389</v>
      </c>
      <c r="B133" s="100" t="s">
        <v>401</v>
      </c>
      <c r="C133" s="53" t="s">
        <v>430</v>
      </c>
      <c r="D133" s="102" t="s">
        <v>5804</v>
      </c>
      <c r="E133" s="44" t="s">
        <v>24</v>
      </c>
      <c r="F133" s="748">
        <v>19069.400000000001</v>
      </c>
      <c r="G133" s="85">
        <v>1</v>
      </c>
      <c r="H133" s="143">
        <v>1</v>
      </c>
      <c r="I133" s="44"/>
      <c r="J133" s="86">
        <f>H133*F133</f>
        <v>19069.400000000001</v>
      </c>
      <c r="K133" s="44" t="s">
        <v>431</v>
      </c>
    </row>
    <row r="134" spans="1:12" x14ac:dyDescent="0.25">
      <c r="A134" s="92"/>
      <c r="C134" s="92"/>
      <c r="E134" s="92"/>
      <c r="G134" s="92"/>
      <c r="I134" s="92"/>
      <c r="K134" s="92"/>
    </row>
    <row r="135" spans="1:12" x14ac:dyDescent="0.25">
      <c r="A135" s="480">
        <v>41372</v>
      </c>
      <c r="B135" s="419" t="s">
        <v>45</v>
      </c>
      <c r="C135" s="499" t="s">
        <v>6754</v>
      </c>
      <c r="D135" s="419" t="s">
        <v>5803</v>
      </c>
      <c r="E135" s="386" t="s">
        <v>24</v>
      </c>
      <c r="F135" s="387">
        <v>18500</v>
      </c>
      <c r="G135" s="500">
        <v>1</v>
      </c>
      <c r="H135" s="501">
        <v>1</v>
      </c>
      <c r="I135" s="502"/>
      <c r="J135" s="412">
        <f>H135*F135</f>
        <v>18500</v>
      </c>
      <c r="K135" s="386" t="s">
        <v>305</v>
      </c>
      <c r="L135" t="s">
        <v>5643</v>
      </c>
    </row>
    <row r="136" spans="1:12" x14ac:dyDescent="0.25">
      <c r="A136" s="105"/>
      <c r="B136" s="10"/>
      <c r="C136" s="66"/>
      <c r="D136" s="13"/>
      <c r="E136" s="67"/>
      <c r="F136" s="68"/>
      <c r="G136" s="1952" t="s">
        <v>20</v>
      </c>
      <c r="H136" s="1953"/>
      <c r="I136" s="1954"/>
      <c r="J136" s="69">
        <f>SUM(J112:J135)</f>
        <v>1826337.4</v>
      </c>
      <c r="K136" s="23"/>
    </row>
    <row r="137" spans="1:12" ht="15.75" x14ac:dyDescent="0.25">
      <c r="A137" s="1923" t="s">
        <v>0</v>
      </c>
      <c r="B137" s="1923"/>
      <c r="C137" s="1923"/>
      <c r="D137" s="1923"/>
      <c r="E137" s="1923"/>
      <c r="F137" s="1923"/>
      <c r="G137" s="1923"/>
      <c r="H137" s="1923"/>
      <c r="I137" s="1923"/>
      <c r="J137" s="1923"/>
      <c r="K137" s="1923"/>
    </row>
    <row r="138" spans="1:12" ht="15.75" x14ac:dyDescent="0.25">
      <c r="A138" s="136"/>
      <c r="B138" s="137"/>
      <c r="C138" s="1924" t="s">
        <v>326</v>
      </c>
      <c r="D138" s="1924"/>
      <c r="E138" s="1924"/>
      <c r="F138" s="1924"/>
      <c r="G138" s="1924"/>
      <c r="H138" s="1924"/>
      <c r="I138" s="1924"/>
      <c r="J138" s="138"/>
      <c r="K138" s="2" t="s">
        <v>432</v>
      </c>
    </row>
    <row r="139" spans="1:12" ht="15.75" x14ac:dyDescent="0.25">
      <c r="A139" s="1955"/>
      <c r="B139" s="1955"/>
      <c r="C139" s="1955"/>
      <c r="D139" s="1955"/>
      <c r="E139" s="1955"/>
      <c r="F139" s="1955"/>
      <c r="G139" s="1955"/>
      <c r="H139" s="1955"/>
      <c r="I139" s="1955"/>
      <c r="J139" s="1955"/>
      <c r="K139" s="1955"/>
    </row>
    <row r="140" spans="1:12" ht="15.75" x14ac:dyDescent="0.25">
      <c r="A140" s="1924" t="s">
        <v>415</v>
      </c>
      <c r="B140" s="1924"/>
      <c r="C140" s="1924"/>
      <c r="D140" s="1924"/>
      <c r="E140" s="1924"/>
      <c r="F140" s="1924"/>
      <c r="G140" s="1924"/>
      <c r="H140" s="1924"/>
      <c r="I140" s="1924"/>
      <c r="J140" s="1924"/>
      <c r="K140" s="1924"/>
    </row>
    <row r="141" spans="1:12" x14ac:dyDescent="0.25">
      <c r="A141" s="4"/>
      <c r="B141" s="745"/>
      <c r="C141" s="745"/>
      <c r="D141" s="6"/>
      <c r="E141" s="6"/>
      <c r="F141" s="6"/>
      <c r="G141" s="7"/>
      <c r="H141" s="7"/>
      <c r="I141" s="6"/>
      <c r="J141" s="6"/>
      <c r="K141" s="8"/>
    </row>
    <row r="142" spans="1:12" x14ac:dyDescent="0.25">
      <c r="A142" s="1926" t="s">
        <v>2</v>
      </c>
      <c r="B142" s="1926"/>
      <c r="C142" s="1926"/>
      <c r="D142" s="1926"/>
      <c r="E142" s="1926"/>
      <c r="F142" s="1926"/>
      <c r="G142" s="1926"/>
      <c r="H142" s="1926"/>
      <c r="I142" s="1926"/>
      <c r="J142" s="1926"/>
      <c r="K142" s="1926"/>
    </row>
    <row r="143" spans="1:12" x14ac:dyDescent="0.25">
      <c r="A143" s="9"/>
      <c r="B143" s="10"/>
      <c r="C143" s="11"/>
      <c r="D143" s="13"/>
      <c r="E143" s="12"/>
      <c r="F143" s="13"/>
      <c r="G143" s="14"/>
      <c r="H143" s="14"/>
      <c r="I143" s="12"/>
      <c r="J143" s="12"/>
      <c r="K143" s="11"/>
    </row>
    <row r="144" spans="1:12" x14ac:dyDescent="0.25">
      <c r="A144" s="15" t="s">
        <v>3</v>
      </c>
      <c r="B144" s="16" t="s">
        <v>4</v>
      </c>
      <c r="C144" s="17" t="s">
        <v>5</v>
      </c>
      <c r="D144" s="16" t="s">
        <v>6</v>
      </c>
      <c r="E144" s="16" t="s">
        <v>7</v>
      </c>
      <c r="F144" s="16" t="s">
        <v>8</v>
      </c>
      <c r="G144" s="18" t="s">
        <v>9</v>
      </c>
      <c r="H144" s="18" t="s">
        <v>10</v>
      </c>
      <c r="I144" s="19" t="s">
        <v>11</v>
      </c>
      <c r="J144" s="20" t="s">
        <v>12</v>
      </c>
      <c r="K144" s="17" t="s">
        <v>13</v>
      </c>
    </row>
    <row r="145" spans="1:11" x14ac:dyDescent="0.25">
      <c r="A145" s="21"/>
      <c r="B145" s="22"/>
      <c r="C145" s="44"/>
      <c r="D145" s="24" t="s">
        <v>14</v>
      </c>
      <c r="E145" s="24" t="s">
        <v>15</v>
      </c>
      <c r="F145" s="24" t="s">
        <v>16</v>
      </c>
      <c r="G145" s="25" t="s">
        <v>17</v>
      </c>
      <c r="H145" s="26" t="s">
        <v>18</v>
      </c>
      <c r="I145" s="17" t="s">
        <v>19</v>
      </c>
      <c r="J145" s="24" t="s">
        <v>16</v>
      </c>
      <c r="K145" s="23"/>
    </row>
    <row r="146" spans="1:11" x14ac:dyDescent="0.25">
      <c r="A146" s="164"/>
      <c r="B146" s="165"/>
      <c r="C146" s="164"/>
      <c r="E146" s="164"/>
      <c r="G146" s="1982" t="s">
        <v>353</v>
      </c>
      <c r="H146" s="1983"/>
      <c r="I146" s="1984"/>
      <c r="J146" s="166">
        <f>J136</f>
        <v>1826337.4</v>
      </c>
      <c r="K146" s="164"/>
    </row>
    <row r="147" spans="1:11" x14ac:dyDescent="0.25">
      <c r="A147" s="79">
        <v>41352</v>
      </c>
      <c r="B147" s="100" t="s">
        <v>45</v>
      </c>
      <c r="C147" s="46" t="s">
        <v>433</v>
      </c>
      <c r="D147" s="100" t="s">
        <v>5802</v>
      </c>
      <c r="E147" s="44" t="s">
        <v>24</v>
      </c>
      <c r="F147" s="84">
        <v>17900</v>
      </c>
      <c r="G147" s="162">
        <v>1</v>
      </c>
      <c r="H147" s="143">
        <v>1</v>
      </c>
      <c r="I147" s="163"/>
      <c r="J147" s="86">
        <f>H147*F147</f>
        <v>17900</v>
      </c>
      <c r="K147" s="44" t="s">
        <v>434</v>
      </c>
    </row>
    <row r="148" spans="1:11" x14ac:dyDescent="0.25">
      <c r="A148" s="92"/>
      <c r="C148" s="92"/>
      <c r="D148" s="199"/>
      <c r="E148" s="92"/>
      <c r="G148" s="92"/>
      <c r="I148" s="92"/>
      <c r="K148" s="92"/>
    </row>
    <row r="149" spans="1:11" x14ac:dyDescent="0.25">
      <c r="A149" s="79">
        <v>41296</v>
      </c>
      <c r="B149" s="100" t="s">
        <v>435</v>
      </c>
      <c r="C149" s="147" t="s">
        <v>436</v>
      </c>
      <c r="D149" s="100" t="s">
        <v>5801</v>
      </c>
      <c r="E149" s="44" t="s">
        <v>24</v>
      </c>
      <c r="F149" s="84">
        <v>35755.5</v>
      </c>
      <c r="G149" s="85">
        <v>1</v>
      </c>
      <c r="H149" s="143">
        <v>1</v>
      </c>
      <c r="I149" s="44"/>
      <c r="J149" s="86">
        <f>H149*F149</f>
        <v>35755.5</v>
      </c>
      <c r="K149" s="44" t="s">
        <v>437</v>
      </c>
    </row>
    <row r="150" spans="1:11" x14ac:dyDescent="0.25">
      <c r="A150" s="87"/>
      <c r="B150" s="200"/>
      <c r="C150" s="87"/>
      <c r="D150" s="199"/>
      <c r="E150" s="87"/>
      <c r="F150" s="200"/>
      <c r="G150" s="87"/>
      <c r="H150" s="200"/>
      <c r="I150" s="87"/>
      <c r="J150" s="200"/>
      <c r="K150" s="87"/>
    </row>
    <row r="151" spans="1:11" x14ac:dyDescent="0.25">
      <c r="A151" s="95">
        <v>41270</v>
      </c>
      <c r="B151" s="100" t="s">
        <v>45</v>
      </c>
      <c r="C151" s="147" t="s">
        <v>433</v>
      </c>
      <c r="D151" s="746" t="s">
        <v>5800</v>
      </c>
      <c r="E151" s="44" t="s">
        <v>24</v>
      </c>
      <c r="F151" s="748">
        <v>21850</v>
      </c>
      <c r="G151" s="85">
        <v>1</v>
      </c>
      <c r="H151" s="102">
        <v>1</v>
      </c>
      <c r="I151" s="85"/>
      <c r="J151" s="148">
        <f>H151*F151</f>
        <v>21850</v>
      </c>
      <c r="K151" s="44" t="s">
        <v>44</v>
      </c>
    </row>
    <row r="152" spans="1:11" x14ac:dyDescent="0.25">
      <c r="A152" s="87"/>
      <c r="B152" s="200"/>
      <c r="C152" s="87"/>
      <c r="D152" s="199"/>
      <c r="E152" s="87"/>
      <c r="F152" s="200"/>
      <c r="G152" s="87"/>
      <c r="H152" s="200"/>
      <c r="I152" s="87"/>
      <c r="J152" s="200"/>
      <c r="K152" s="87"/>
    </row>
    <row r="153" spans="1:11" x14ac:dyDescent="0.25">
      <c r="A153" s="79">
        <v>41255</v>
      </c>
      <c r="B153" s="100" t="s">
        <v>45</v>
      </c>
      <c r="C153" s="46" t="s">
        <v>433</v>
      </c>
      <c r="D153" s="45" t="s">
        <v>5799</v>
      </c>
      <c r="E153" s="44" t="s">
        <v>24</v>
      </c>
      <c r="F153" s="84">
        <v>26940</v>
      </c>
      <c r="G153" s="85">
        <v>3</v>
      </c>
      <c r="H153" s="143">
        <v>3</v>
      </c>
      <c r="I153" s="53"/>
      <c r="J153" s="86">
        <f>H153*F153</f>
        <v>80820</v>
      </c>
      <c r="K153" s="44" t="s">
        <v>434</v>
      </c>
    </row>
    <row r="154" spans="1:11" x14ac:dyDescent="0.25">
      <c r="A154" s="87"/>
      <c r="B154" s="200"/>
      <c r="C154" s="87"/>
      <c r="D154" s="199"/>
      <c r="E154" s="87"/>
      <c r="F154" s="200"/>
      <c r="G154" s="87"/>
      <c r="H154" s="200"/>
      <c r="I154" s="87"/>
      <c r="J154" s="200"/>
      <c r="K154" s="87"/>
    </row>
    <row r="155" spans="1:11" x14ac:dyDescent="0.25">
      <c r="A155" s="79">
        <v>41246</v>
      </c>
      <c r="B155" s="100" t="s">
        <v>45</v>
      </c>
      <c r="C155" s="53" t="s">
        <v>433</v>
      </c>
      <c r="D155" s="100" t="s">
        <v>5798</v>
      </c>
      <c r="E155" s="44" t="s">
        <v>24</v>
      </c>
      <c r="F155" s="84">
        <v>19900</v>
      </c>
      <c r="G155" s="85">
        <v>2</v>
      </c>
      <c r="H155" s="102">
        <v>2</v>
      </c>
      <c r="I155" s="53"/>
      <c r="J155" s="148">
        <f>H155*F155</f>
        <v>39800</v>
      </c>
      <c r="K155" s="44" t="s">
        <v>434</v>
      </c>
    </row>
    <row r="156" spans="1:11" x14ac:dyDescent="0.25">
      <c r="A156" s="87"/>
      <c r="B156" s="200"/>
      <c r="C156" s="87"/>
      <c r="D156" s="199"/>
      <c r="E156" s="87"/>
      <c r="F156" s="200"/>
      <c r="G156" s="87"/>
      <c r="H156" s="200"/>
      <c r="I156" s="87"/>
      <c r="J156" s="200"/>
      <c r="K156" s="87"/>
    </row>
    <row r="157" spans="1:11" x14ac:dyDescent="0.25">
      <c r="A157" s="79">
        <v>41242</v>
      </c>
      <c r="B157" s="100" t="s">
        <v>438</v>
      </c>
      <c r="C157" s="53" t="s">
        <v>439</v>
      </c>
      <c r="D157" s="102" t="s">
        <v>5797</v>
      </c>
      <c r="E157" s="44" t="s">
        <v>24</v>
      </c>
      <c r="F157" s="748">
        <v>40000</v>
      </c>
      <c r="G157" s="85">
        <v>2</v>
      </c>
      <c r="H157" s="143">
        <v>2</v>
      </c>
      <c r="I157" s="44"/>
      <c r="J157" s="86">
        <f>H157*F157</f>
        <v>80000</v>
      </c>
      <c r="K157" s="44" t="s">
        <v>440</v>
      </c>
    </row>
    <row r="158" spans="1:11" x14ac:dyDescent="0.25">
      <c r="A158" s="87"/>
      <c r="B158" s="200"/>
      <c r="C158" s="87"/>
      <c r="D158" s="199"/>
      <c r="E158" s="87"/>
      <c r="F158" s="200"/>
      <c r="G158" s="87"/>
      <c r="H158" s="200"/>
      <c r="I158" s="87"/>
      <c r="J158" s="200"/>
      <c r="K158" s="87"/>
    </row>
    <row r="159" spans="1:11" x14ac:dyDescent="0.25">
      <c r="A159" s="79">
        <v>41242</v>
      </c>
      <c r="B159" s="100" t="s">
        <v>438</v>
      </c>
      <c r="C159" s="39" t="s">
        <v>441</v>
      </c>
      <c r="D159" s="102" t="s">
        <v>5796</v>
      </c>
      <c r="E159" s="144" t="s">
        <v>24</v>
      </c>
      <c r="F159" s="98">
        <v>18000</v>
      </c>
      <c r="G159" s="99">
        <v>3</v>
      </c>
      <c r="H159" s="145">
        <v>3</v>
      </c>
      <c r="I159" s="144"/>
      <c r="J159" s="86">
        <f>H159*F159</f>
        <v>54000</v>
      </c>
      <c r="K159" s="44" t="s">
        <v>440</v>
      </c>
    </row>
    <row r="160" spans="1:11" x14ac:dyDescent="0.25">
      <c r="A160" s="92"/>
      <c r="C160" s="92"/>
      <c r="D160" s="199"/>
      <c r="E160" s="92"/>
      <c r="G160" s="92"/>
      <c r="I160" s="92"/>
      <c r="K160" s="92"/>
    </row>
    <row r="161" spans="1:11" x14ac:dyDescent="0.25">
      <c r="A161" s="144">
        <v>41191</v>
      </c>
      <c r="B161" s="45" t="s">
        <v>45</v>
      </c>
      <c r="C161" s="39" t="s">
        <v>433</v>
      </c>
      <c r="D161" s="45" t="s">
        <v>5795</v>
      </c>
      <c r="E161" s="144" t="s">
        <v>24</v>
      </c>
      <c r="F161" s="98">
        <v>20850</v>
      </c>
      <c r="G161" s="99">
        <v>2</v>
      </c>
      <c r="H161" s="145">
        <v>2</v>
      </c>
      <c r="I161" s="144"/>
      <c r="J161" s="86">
        <f>H161*F161</f>
        <v>41700</v>
      </c>
      <c r="K161" s="44" t="s">
        <v>39</v>
      </c>
    </row>
    <row r="162" spans="1:11" x14ac:dyDescent="0.25">
      <c r="A162" s="79"/>
      <c r="B162" s="100"/>
      <c r="C162" s="147"/>
      <c r="D162" s="746"/>
      <c r="E162" s="44"/>
      <c r="F162" s="748"/>
      <c r="G162" s="85"/>
      <c r="H162" s="143"/>
      <c r="I162" s="85"/>
      <c r="J162" s="86"/>
      <c r="K162" s="170"/>
    </row>
    <row r="163" spans="1:11" x14ac:dyDescent="0.25">
      <c r="A163" s="95">
        <v>41185</v>
      </c>
      <c r="B163" s="100" t="s">
        <v>45</v>
      </c>
      <c r="C163" s="147" t="s">
        <v>442</v>
      </c>
      <c r="D163" s="746" t="s">
        <v>5794</v>
      </c>
      <c r="E163" s="44" t="s">
        <v>24</v>
      </c>
      <c r="F163" s="748">
        <v>22590</v>
      </c>
      <c r="G163" s="85">
        <v>1</v>
      </c>
      <c r="H163" s="143">
        <v>1</v>
      </c>
      <c r="I163" s="85"/>
      <c r="J163" s="86">
        <f>H163*F163</f>
        <v>22590</v>
      </c>
      <c r="K163" s="44" t="s">
        <v>443</v>
      </c>
    </row>
    <row r="164" spans="1:11" x14ac:dyDescent="0.25">
      <c r="A164" s="87"/>
      <c r="B164" s="88"/>
      <c r="C164" s="87"/>
      <c r="D164" s="199"/>
      <c r="E164" s="87"/>
      <c r="F164" s="200"/>
      <c r="G164" s="87"/>
      <c r="H164" s="112"/>
      <c r="I164" s="87"/>
      <c r="J164" s="86"/>
      <c r="K164" s="87"/>
    </row>
    <row r="165" spans="1:11" x14ac:dyDescent="0.25">
      <c r="A165" s="95" t="s">
        <v>444</v>
      </c>
      <c r="B165" s="171" t="s">
        <v>445</v>
      </c>
      <c r="C165" s="39" t="s">
        <v>446</v>
      </c>
      <c r="D165" s="45" t="s">
        <v>5793</v>
      </c>
      <c r="E165" s="144" t="s">
        <v>24</v>
      </c>
      <c r="F165" s="98">
        <v>19997.5</v>
      </c>
      <c r="G165" s="99">
        <v>3</v>
      </c>
      <c r="H165" s="145">
        <v>3</v>
      </c>
      <c r="I165" s="144"/>
      <c r="J165" s="148">
        <f>H165*F165</f>
        <v>59992.5</v>
      </c>
      <c r="K165" s="44" t="s">
        <v>447</v>
      </c>
    </row>
    <row r="166" spans="1:11" x14ac:dyDescent="0.25">
      <c r="A166" s="92"/>
      <c r="C166" s="92"/>
      <c r="D166" s="199"/>
      <c r="E166" s="92"/>
      <c r="G166" s="92"/>
      <c r="I166" s="92"/>
      <c r="K166" s="92"/>
    </row>
    <row r="167" spans="1:11" x14ac:dyDescent="0.25">
      <c r="A167" s="79" t="s">
        <v>444</v>
      </c>
      <c r="B167" s="22" t="s">
        <v>425</v>
      </c>
      <c r="C167" s="39" t="s">
        <v>448</v>
      </c>
      <c r="D167" s="100" t="s">
        <v>5792</v>
      </c>
      <c r="E167" s="44" t="s">
        <v>24</v>
      </c>
      <c r="F167" s="748">
        <v>25895</v>
      </c>
      <c r="G167" s="85">
        <v>2</v>
      </c>
      <c r="H167" s="143">
        <v>2</v>
      </c>
      <c r="I167" s="44"/>
      <c r="J167" s="148">
        <f>H167*F167</f>
        <v>51790</v>
      </c>
      <c r="K167" s="44" t="s">
        <v>449</v>
      </c>
    </row>
    <row r="168" spans="1:11" x14ac:dyDescent="0.25">
      <c r="A168" s="92"/>
      <c r="C168" s="92"/>
      <c r="D168" s="199"/>
      <c r="E168" s="92"/>
      <c r="G168" s="92"/>
      <c r="I168" s="92"/>
      <c r="K168" s="92"/>
    </row>
    <row r="169" spans="1:11" x14ac:dyDescent="0.25">
      <c r="A169" s="95" t="s">
        <v>444</v>
      </c>
      <c r="B169" s="171" t="s">
        <v>450</v>
      </c>
      <c r="C169" s="39" t="s">
        <v>451</v>
      </c>
      <c r="D169" s="45" t="s">
        <v>5791</v>
      </c>
      <c r="E169" s="144" t="s">
        <v>24</v>
      </c>
      <c r="F169" s="98">
        <v>22000</v>
      </c>
      <c r="G169" s="172">
        <v>1</v>
      </c>
      <c r="H169" s="145">
        <v>1</v>
      </c>
      <c r="I169" s="173"/>
      <c r="J169" s="148">
        <f>H169*F169</f>
        <v>22000</v>
      </c>
      <c r="K169" s="44" t="s">
        <v>449</v>
      </c>
    </row>
    <row r="170" spans="1:11" x14ac:dyDescent="0.25">
      <c r="A170" s="105"/>
      <c r="B170" s="156"/>
      <c r="C170" s="155"/>
      <c r="D170" s="156"/>
      <c r="E170" s="157"/>
      <c r="F170" s="158"/>
      <c r="G170" s="1952" t="s">
        <v>20</v>
      </c>
      <c r="H170" s="1953"/>
      <c r="I170" s="1954"/>
      <c r="J170" s="69">
        <f>SUM(J146:J169)</f>
        <v>2354535.4</v>
      </c>
      <c r="K170" s="157"/>
    </row>
    <row r="171" spans="1:11" ht="15.75" x14ac:dyDescent="0.25">
      <c r="A171" s="1923" t="s">
        <v>0</v>
      </c>
      <c r="B171" s="1923"/>
      <c r="C171" s="1923"/>
      <c r="D171" s="1923"/>
      <c r="E171" s="1923"/>
      <c r="F171" s="1923"/>
      <c r="G171" s="1923"/>
      <c r="H171" s="1923"/>
      <c r="I171" s="1923"/>
      <c r="J171" s="1923"/>
      <c r="K171" s="1923"/>
    </row>
    <row r="172" spans="1:11" ht="15.75" x14ac:dyDescent="0.25">
      <c r="A172" s="1"/>
      <c r="B172" s="2"/>
      <c r="C172" s="1924" t="s">
        <v>326</v>
      </c>
      <c r="D172" s="1924"/>
      <c r="E172" s="1924"/>
      <c r="F172" s="1924"/>
      <c r="G172" s="1924"/>
      <c r="H172" s="1924"/>
      <c r="I172" s="1924"/>
      <c r="J172" s="3"/>
      <c r="K172" s="2" t="s">
        <v>452</v>
      </c>
    </row>
    <row r="173" spans="1:11" x14ac:dyDescent="0.25">
      <c r="A173" s="1925"/>
      <c r="B173" s="1925"/>
      <c r="C173" s="1925"/>
      <c r="D173" s="1925"/>
      <c r="E173" s="1925"/>
      <c r="F173" s="1925"/>
      <c r="G173" s="1925"/>
      <c r="H173" s="1925"/>
      <c r="I173" s="1925"/>
      <c r="J173" s="1925"/>
      <c r="K173" s="1925"/>
    </row>
    <row r="174" spans="1:11" ht="15.75" x14ac:dyDescent="0.25">
      <c r="A174" s="1924" t="s">
        <v>415</v>
      </c>
      <c r="B174" s="1924"/>
      <c r="C174" s="1924"/>
      <c r="D174" s="1924"/>
      <c r="E174" s="1924"/>
      <c r="F174" s="1924"/>
      <c r="G174" s="1924"/>
      <c r="H174" s="1924"/>
      <c r="I174" s="1924"/>
      <c r="J174" s="1924"/>
      <c r="K174" s="1924"/>
    </row>
    <row r="175" spans="1:11" x14ac:dyDescent="0.25">
      <c r="A175" s="4"/>
      <c r="B175" s="745"/>
      <c r="C175" s="745"/>
      <c r="D175" s="6"/>
      <c r="E175" s="6"/>
      <c r="F175" s="6"/>
      <c r="G175" s="7"/>
      <c r="H175" s="7"/>
      <c r="I175" s="6"/>
      <c r="J175" s="6"/>
      <c r="K175" s="8"/>
    </row>
    <row r="176" spans="1:11" x14ac:dyDescent="0.25">
      <c r="A176" s="1926" t="s">
        <v>2</v>
      </c>
      <c r="B176" s="1926"/>
      <c r="C176" s="1926"/>
      <c r="D176" s="1926"/>
      <c r="E176" s="1926"/>
      <c r="F176" s="1926"/>
      <c r="G176" s="1926"/>
      <c r="H176" s="1926"/>
      <c r="I176" s="1926"/>
      <c r="J176" s="1926"/>
      <c r="K176" s="1926"/>
    </row>
    <row r="177" spans="1:12" x14ac:dyDescent="0.25">
      <c r="A177" s="9"/>
      <c r="B177" s="10"/>
      <c r="C177" s="11"/>
      <c r="D177" s="13"/>
      <c r="E177" s="12"/>
      <c r="F177" s="13"/>
      <c r="G177" s="14"/>
      <c r="H177" s="14"/>
      <c r="I177" s="12"/>
      <c r="J177" s="12"/>
      <c r="K177" s="11"/>
    </row>
    <row r="178" spans="1:12" x14ac:dyDescent="0.25">
      <c r="A178" s="15" t="s">
        <v>3</v>
      </c>
      <c r="B178" s="16" t="s">
        <v>4</v>
      </c>
      <c r="C178" s="17" t="s">
        <v>5</v>
      </c>
      <c r="D178" s="16" t="s">
        <v>6</v>
      </c>
      <c r="E178" s="16" t="s">
        <v>7</v>
      </c>
      <c r="F178" s="16" t="s">
        <v>8</v>
      </c>
      <c r="G178" s="18" t="s">
        <v>9</v>
      </c>
      <c r="H178" s="18" t="s">
        <v>10</v>
      </c>
      <c r="I178" s="19" t="s">
        <v>11</v>
      </c>
      <c r="J178" s="20" t="s">
        <v>12</v>
      </c>
      <c r="K178" s="17" t="s">
        <v>13</v>
      </c>
    </row>
    <row r="179" spans="1:12" x14ac:dyDescent="0.25">
      <c r="A179" s="139"/>
      <c r="B179" s="22"/>
      <c r="C179" s="44"/>
      <c r="D179" s="24" t="s">
        <v>14</v>
      </c>
      <c r="E179" s="140" t="s">
        <v>15</v>
      </c>
      <c r="F179" s="140" t="s">
        <v>16</v>
      </c>
      <c r="G179" s="25" t="s">
        <v>17</v>
      </c>
      <c r="H179" s="26" t="s">
        <v>18</v>
      </c>
      <c r="I179" s="17" t="s">
        <v>19</v>
      </c>
      <c r="J179" s="140" t="s">
        <v>16</v>
      </c>
      <c r="K179" s="44"/>
    </row>
    <row r="180" spans="1:12" x14ac:dyDescent="0.25">
      <c r="A180" s="75"/>
      <c r="B180" s="141"/>
      <c r="C180" s="29"/>
      <c r="D180" s="241"/>
      <c r="E180" s="174"/>
      <c r="F180" s="175"/>
      <c r="G180" s="1985" t="s">
        <v>353</v>
      </c>
      <c r="H180" s="1985"/>
      <c r="I180" s="1985"/>
      <c r="J180" s="176">
        <f>J170</f>
        <v>2354535.4</v>
      </c>
      <c r="K180" s="177"/>
    </row>
    <row r="181" spans="1:12" x14ac:dyDescent="0.25">
      <c r="A181" s="79">
        <v>40906</v>
      </c>
      <c r="B181" s="100" t="s">
        <v>453</v>
      </c>
      <c r="C181" s="147" t="s">
        <v>454</v>
      </c>
      <c r="D181" s="100"/>
      <c r="E181" s="44" t="s">
        <v>24</v>
      </c>
      <c r="F181" s="84">
        <v>10490</v>
      </c>
      <c r="G181" s="49">
        <v>2</v>
      </c>
      <c r="H181" s="85">
        <v>2</v>
      </c>
      <c r="I181" s="100"/>
      <c r="J181" s="170">
        <f>H181*F181</f>
        <v>20980</v>
      </c>
      <c r="K181" s="44" t="s">
        <v>455</v>
      </c>
    </row>
    <row r="182" spans="1:12" x14ac:dyDescent="0.25">
      <c r="A182" s="92"/>
      <c r="C182" s="92"/>
      <c r="E182" s="93"/>
      <c r="F182" s="92"/>
      <c r="G182" s="128"/>
      <c r="H182" s="92"/>
      <c r="I182" s="128"/>
      <c r="J182" s="92"/>
      <c r="K182" s="113"/>
    </row>
    <row r="183" spans="1:12" x14ac:dyDescent="0.25">
      <c r="A183" s="480">
        <v>40903</v>
      </c>
      <c r="B183" s="474" t="s">
        <v>45</v>
      </c>
      <c r="C183" s="626" t="s">
        <v>6758</v>
      </c>
      <c r="D183" s="474" t="s">
        <v>5790</v>
      </c>
      <c r="E183" s="423" t="s">
        <v>24</v>
      </c>
      <c r="F183" s="482">
        <v>26990</v>
      </c>
      <c r="G183" s="474">
        <v>1</v>
      </c>
      <c r="H183" s="413">
        <v>1</v>
      </c>
      <c r="I183" s="474"/>
      <c r="J183" s="385">
        <f>H183*F183</f>
        <v>26990</v>
      </c>
      <c r="K183" s="504" t="s">
        <v>456</v>
      </c>
      <c r="L183" t="s">
        <v>5648</v>
      </c>
    </row>
    <row r="184" spans="1:12" x14ac:dyDescent="0.25">
      <c r="A184" s="92"/>
      <c r="C184" s="92"/>
      <c r="E184" s="93"/>
      <c r="F184" s="92"/>
      <c r="G184" s="128"/>
      <c r="H184" s="92"/>
      <c r="I184" s="128"/>
      <c r="J184" s="92"/>
      <c r="K184" s="113"/>
    </row>
    <row r="185" spans="1:12" x14ac:dyDescent="0.25">
      <c r="A185" s="79">
        <v>40903</v>
      </c>
      <c r="B185" s="100" t="s">
        <v>45</v>
      </c>
      <c r="C185" s="147" t="s">
        <v>457</v>
      </c>
      <c r="D185" s="102" t="s">
        <v>5789</v>
      </c>
      <c r="E185" s="38" t="s">
        <v>24</v>
      </c>
      <c r="F185" s="178">
        <v>19300</v>
      </c>
      <c r="G185" s="102">
        <v>1</v>
      </c>
      <c r="H185" s="85">
        <v>1</v>
      </c>
      <c r="I185" s="100"/>
      <c r="J185" s="170">
        <f>H185*F185</f>
        <v>19300</v>
      </c>
      <c r="K185" s="22" t="s">
        <v>36</v>
      </c>
    </row>
    <row r="186" spans="1:12" x14ac:dyDescent="0.25">
      <c r="A186" s="92"/>
      <c r="C186" s="92"/>
      <c r="E186" s="93"/>
      <c r="F186" s="92"/>
      <c r="G186" s="128"/>
      <c r="H186" s="92"/>
      <c r="I186" s="128"/>
      <c r="J186" s="92"/>
      <c r="K186" s="113"/>
    </row>
    <row r="187" spans="1:12" x14ac:dyDescent="0.25">
      <c r="A187" s="95">
        <v>40903</v>
      </c>
      <c r="B187" s="100" t="s">
        <v>45</v>
      </c>
      <c r="C187" s="147" t="s">
        <v>458</v>
      </c>
      <c r="D187" s="125" t="s">
        <v>5788</v>
      </c>
      <c r="E187" s="38" t="s">
        <v>24</v>
      </c>
      <c r="F187" s="182">
        <v>19300</v>
      </c>
      <c r="G187" s="102">
        <v>1</v>
      </c>
      <c r="H187" s="85">
        <v>1</v>
      </c>
      <c r="I187" s="102"/>
      <c r="J187" s="170">
        <f>H187*F187</f>
        <v>19300</v>
      </c>
      <c r="K187" s="22" t="s">
        <v>459</v>
      </c>
    </row>
    <row r="188" spans="1:12" x14ac:dyDescent="0.25">
      <c r="A188" s="92"/>
      <c r="C188" s="92"/>
      <c r="E188" s="93"/>
      <c r="F188" s="92"/>
      <c r="G188" s="128"/>
      <c r="H188" s="92"/>
      <c r="I188" s="128"/>
      <c r="J188" s="92"/>
      <c r="K188" s="113"/>
    </row>
    <row r="189" spans="1:12" x14ac:dyDescent="0.25">
      <c r="A189" s="144">
        <v>40851</v>
      </c>
      <c r="B189" s="100" t="s">
        <v>398</v>
      </c>
      <c r="C189" s="147" t="s">
        <v>460</v>
      </c>
      <c r="D189" s="125" t="s">
        <v>5787</v>
      </c>
      <c r="E189" s="38" t="s">
        <v>24</v>
      </c>
      <c r="F189" s="182">
        <v>31990</v>
      </c>
      <c r="G189" s="102">
        <v>1</v>
      </c>
      <c r="H189" s="85">
        <v>1</v>
      </c>
      <c r="I189" s="102"/>
      <c r="J189" s="170">
        <f>H189*F189</f>
        <v>31990</v>
      </c>
      <c r="K189" s="22" t="s">
        <v>461</v>
      </c>
    </row>
    <row r="190" spans="1:12" x14ac:dyDescent="0.25">
      <c r="A190" s="92"/>
      <c r="C190" s="92"/>
      <c r="E190" s="93"/>
      <c r="F190" s="92"/>
      <c r="G190" s="128"/>
      <c r="H190" s="92"/>
      <c r="I190" s="128"/>
      <c r="J190" s="92"/>
      <c r="K190" s="113"/>
    </row>
    <row r="191" spans="1:12" x14ac:dyDescent="0.25">
      <c r="A191" s="183">
        <v>40822</v>
      </c>
      <c r="B191" s="22" t="s">
        <v>462</v>
      </c>
      <c r="C191" s="147" t="s">
        <v>463</v>
      </c>
      <c r="D191" s="125" t="s">
        <v>5786</v>
      </c>
      <c r="E191" s="38" t="s">
        <v>24</v>
      </c>
      <c r="F191" s="182">
        <v>41400</v>
      </c>
      <c r="G191" s="102">
        <v>1</v>
      </c>
      <c r="H191" s="85">
        <v>1</v>
      </c>
      <c r="I191" s="102"/>
      <c r="J191" s="170">
        <f>H191*F191</f>
        <v>41400</v>
      </c>
      <c r="K191" s="22" t="s">
        <v>39</v>
      </c>
    </row>
    <row r="192" spans="1:12" x14ac:dyDescent="0.25">
      <c r="A192" s="92"/>
      <c r="C192" s="92"/>
      <c r="E192" s="93"/>
      <c r="F192" s="92"/>
      <c r="G192" s="128"/>
      <c r="H192" s="92"/>
      <c r="I192" s="128"/>
      <c r="J192" s="92"/>
      <c r="K192" s="113"/>
    </row>
    <row r="193" spans="1:11" x14ac:dyDescent="0.25">
      <c r="A193" s="79">
        <v>40774</v>
      </c>
      <c r="B193" s="22" t="s">
        <v>401</v>
      </c>
      <c r="C193" s="184" t="s">
        <v>464</v>
      </c>
      <c r="D193" s="102" t="s">
        <v>5785</v>
      </c>
      <c r="E193" s="49" t="s">
        <v>24</v>
      </c>
      <c r="F193" s="178">
        <v>36799</v>
      </c>
      <c r="G193" s="102">
        <v>1</v>
      </c>
      <c r="H193" s="85">
        <v>1</v>
      </c>
      <c r="I193" s="100"/>
      <c r="J193" s="170">
        <f>H193*F193</f>
        <v>36799</v>
      </c>
      <c r="K193" s="22" t="s">
        <v>465</v>
      </c>
    </row>
    <row r="194" spans="1:11" x14ac:dyDescent="0.25">
      <c r="A194" s="87"/>
      <c r="B194" s="112"/>
      <c r="C194" s="92"/>
      <c r="D194" s="185"/>
      <c r="E194" s="93"/>
      <c r="F194" s="92"/>
      <c r="G194" s="128"/>
      <c r="H194" s="92"/>
      <c r="I194" s="128"/>
      <c r="J194" s="170"/>
      <c r="K194" s="185"/>
    </row>
    <row r="195" spans="1:11" x14ac:dyDescent="0.25">
      <c r="A195" s="95">
        <v>40764</v>
      </c>
      <c r="B195" s="22" t="s">
        <v>466</v>
      </c>
      <c r="C195" s="39" t="s">
        <v>467</v>
      </c>
      <c r="D195" s="100" t="s">
        <v>5784</v>
      </c>
      <c r="E195" s="40" t="s">
        <v>24</v>
      </c>
      <c r="F195" s="186">
        <v>33990</v>
      </c>
      <c r="G195" s="150">
        <v>1</v>
      </c>
      <c r="H195" s="99">
        <v>1</v>
      </c>
      <c r="I195" s="45"/>
      <c r="J195" s="170">
        <f>H195*F195</f>
        <v>33990</v>
      </c>
      <c r="K195" s="22" t="s">
        <v>468</v>
      </c>
    </row>
    <row r="196" spans="1:11" x14ac:dyDescent="0.25">
      <c r="A196" s="92"/>
      <c r="C196" s="92"/>
      <c r="E196" s="93"/>
      <c r="F196" s="92"/>
      <c r="G196" s="128"/>
      <c r="H196" s="92"/>
      <c r="I196" s="128"/>
      <c r="J196" s="92"/>
      <c r="K196" s="113"/>
    </row>
    <row r="197" spans="1:11" x14ac:dyDescent="0.25">
      <c r="A197" s="54">
        <v>40740</v>
      </c>
      <c r="B197" s="38" t="s">
        <v>401</v>
      </c>
      <c r="C197" s="50" t="s">
        <v>469</v>
      </c>
      <c r="D197" s="38"/>
      <c r="E197" s="38" t="s">
        <v>24</v>
      </c>
      <c r="F197" s="51">
        <v>13300</v>
      </c>
      <c r="G197" s="49">
        <v>1</v>
      </c>
      <c r="H197" s="49">
        <v>1</v>
      </c>
      <c r="I197" s="52"/>
      <c r="J197" s="170">
        <f>H197*F197</f>
        <v>13300</v>
      </c>
      <c r="K197" s="44" t="s">
        <v>470</v>
      </c>
    </row>
    <row r="199" spans="1:11" x14ac:dyDescent="0.25">
      <c r="A199" s="95">
        <v>40646</v>
      </c>
      <c r="B199" s="171" t="s">
        <v>45</v>
      </c>
      <c r="C199" s="39" t="s">
        <v>471</v>
      </c>
      <c r="D199" s="171" t="s">
        <v>5783</v>
      </c>
      <c r="E199" s="40" t="s">
        <v>24</v>
      </c>
      <c r="F199" s="186">
        <v>43800</v>
      </c>
      <c r="G199" s="150">
        <v>1</v>
      </c>
      <c r="H199" s="99">
        <v>1</v>
      </c>
      <c r="I199" s="45"/>
      <c r="J199" s="170">
        <f>H199*F199</f>
        <v>43800</v>
      </c>
      <c r="K199" s="22" t="s">
        <v>472</v>
      </c>
    </row>
    <row r="200" spans="1:11" x14ac:dyDescent="0.25">
      <c r="A200" s="92"/>
      <c r="C200" s="92"/>
      <c r="E200" s="93"/>
      <c r="F200" s="92"/>
      <c r="G200" s="128"/>
      <c r="H200" s="92"/>
      <c r="I200" s="128"/>
      <c r="J200" s="92"/>
      <c r="K200" s="113"/>
    </row>
    <row r="201" spans="1:11" x14ac:dyDescent="0.25">
      <c r="A201" s="79">
        <v>40640</v>
      </c>
      <c r="B201" s="22" t="s">
        <v>473</v>
      </c>
      <c r="C201" s="147" t="s">
        <v>474</v>
      </c>
      <c r="D201" s="22" t="s">
        <v>5782</v>
      </c>
      <c r="E201" s="38" t="s">
        <v>28</v>
      </c>
      <c r="F201" s="178">
        <v>980000</v>
      </c>
      <c r="G201" s="102">
        <v>1</v>
      </c>
      <c r="H201" s="85">
        <v>1</v>
      </c>
      <c r="I201" s="100"/>
      <c r="J201" s="170">
        <f>H201*F201</f>
        <v>980000</v>
      </c>
      <c r="K201" s="22" t="s">
        <v>475</v>
      </c>
    </row>
    <row r="202" spans="1:11" x14ac:dyDescent="0.25">
      <c r="A202" s="85"/>
      <c r="B202" s="101"/>
      <c r="C202" s="46"/>
      <c r="D202" s="47"/>
      <c r="E202" s="38"/>
      <c r="F202" s="178"/>
      <c r="G202" s="102"/>
      <c r="H202" s="85"/>
      <c r="I202" s="101"/>
      <c r="J202" s="170"/>
      <c r="K202" s="22"/>
    </row>
    <row r="203" spans="1:11" x14ac:dyDescent="0.25">
      <c r="A203" s="79">
        <v>40640</v>
      </c>
      <c r="B203" s="22" t="s">
        <v>476</v>
      </c>
      <c r="C203" s="53" t="s">
        <v>477</v>
      </c>
      <c r="D203" s="22" t="s">
        <v>5781</v>
      </c>
      <c r="E203" s="38" t="s">
        <v>28</v>
      </c>
      <c r="F203" s="182">
        <v>60000</v>
      </c>
      <c r="G203" s="187">
        <v>1</v>
      </c>
      <c r="H203" s="104">
        <v>1</v>
      </c>
      <c r="I203" s="10"/>
      <c r="J203" s="170">
        <f>H203*F203</f>
        <v>60000</v>
      </c>
      <c r="K203" s="22" t="s">
        <v>475</v>
      </c>
    </row>
    <row r="204" spans="1:11" x14ac:dyDescent="0.25">
      <c r="A204" s="153"/>
      <c r="B204" s="156"/>
      <c r="C204" s="155"/>
      <c r="D204" s="156"/>
      <c r="E204" s="188"/>
      <c r="F204" s="189"/>
      <c r="G204" s="1953" t="s">
        <v>20</v>
      </c>
      <c r="H204" s="1974"/>
      <c r="I204" s="1953"/>
      <c r="J204" s="69">
        <f>J180</f>
        <v>2354535.4</v>
      </c>
      <c r="K204" s="154"/>
    </row>
    <row r="205" spans="1:11" ht="15.75" x14ac:dyDescent="0.25">
      <c r="A205" s="1923" t="s">
        <v>0</v>
      </c>
      <c r="B205" s="1923"/>
      <c r="C205" s="1923"/>
      <c r="D205" s="1923"/>
      <c r="E205" s="1923"/>
      <c r="F205" s="1923"/>
      <c r="G205" s="1923"/>
      <c r="H205" s="1923"/>
      <c r="I205" s="1923"/>
      <c r="J205" s="1923"/>
      <c r="K205" s="1923"/>
    </row>
    <row r="206" spans="1:11" ht="15.75" x14ac:dyDescent="0.25">
      <c r="A206" s="1"/>
      <c r="B206" s="2"/>
      <c r="C206" s="1924" t="s">
        <v>326</v>
      </c>
      <c r="D206" s="1924"/>
      <c r="E206" s="1924"/>
      <c r="F206" s="1924"/>
      <c r="G206" s="1924"/>
      <c r="H206" s="1924"/>
      <c r="I206" s="1924"/>
      <c r="J206" s="3"/>
      <c r="K206" s="2" t="s">
        <v>478</v>
      </c>
    </row>
    <row r="207" spans="1:11" x14ac:dyDescent="0.25">
      <c r="A207" s="1925"/>
      <c r="B207" s="1925"/>
      <c r="C207" s="1925"/>
      <c r="D207" s="1925"/>
      <c r="E207" s="1925"/>
      <c r="F207" s="1925"/>
      <c r="G207" s="1925"/>
      <c r="H207" s="1925"/>
      <c r="I207" s="1925"/>
      <c r="J207" s="1925"/>
      <c r="K207" s="1925"/>
    </row>
    <row r="208" spans="1:11" ht="15.75" x14ac:dyDescent="0.25">
      <c r="A208" s="1924" t="s">
        <v>415</v>
      </c>
      <c r="B208" s="1924"/>
      <c r="C208" s="1924"/>
      <c r="D208" s="1924"/>
      <c r="E208" s="1924"/>
      <c r="F208" s="1924"/>
      <c r="G208" s="1924"/>
      <c r="H208" s="1924"/>
      <c r="I208" s="1924"/>
      <c r="J208" s="1924"/>
      <c r="K208" s="1924"/>
    </row>
    <row r="209" spans="1:11" x14ac:dyDescent="0.25">
      <c r="A209" s="4"/>
      <c r="B209" s="745"/>
      <c r="C209" s="745"/>
      <c r="D209" s="6"/>
      <c r="E209" s="6"/>
      <c r="F209" s="6"/>
      <c r="G209" s="7"/>
      <c r="H209" s="7"/>
      <c r="I209" s="6"/>
      <c r="J209" s="6"/>
      <c r="K209" s="8"/>
    </row>
    <row r="210" spans="1:11" x14ac:dyDescent="0.25">
      <c r="A210" s="1926" t="s">
        <v>2</v>
      </c>
      <c r="B210" s="1926"/>
      <c r="C210" s="1926"/>
      <c r="D210" s="1926"/>
      <c r="E210" s="1926"/>
      <c r="F210" s="1926"/>
      <c r="G210" s="1926"/>
      <c r="H210" s="1926"/>
      <c r="I210" s="1926"/>
      <c r="J210" s="1926"/>
      <c r="K210" s="1926"/>
    </row>
    <row r="211" spans="1:11" x14ac:dyDescent="0.25">
      <c r="A211" s="9"/>
      <c r="B211" s="10"/>
      <c r="C211" s="11"/>
      <c r="D211" s="13"/>
      <c r="E211" s="12"/>
      <c r="F211" s="13"/>
      <c r="G211" s="14"/>
      <c r="H211" s="14"/>
      <c r="I211" s="12"/>
      <c r="J211" s="12"/>
      <c r="K211" s="11"/>
    </row>
    <row r="212" spans="1:11" x14ac:dyDescent="0.25">
      <c r="A212" s="15" t="s">
        <v>3</v>
      </c>
      <c r="B212" s="16" t="s">
        <v>4</v>
      </c>
      <c r="C212" s="17" t="s">
        <v>5</v>
      </c>
      <c r="D212" s="16" t="s">
        <v>6</v>
      </c>
      <c r="E212" s="16" t="s">
        <v>7</v>
      </c>
      <c r="F212" s="16" t="s">
        <v>8</v>
      </c>
      <c r="G212" s="18" t="s">
        <v>9</v>
      </c>
      <c r="H212" s="18" t="s">
        <v>10</v>
      </c>
      <c r="I212" s="19" t="s">
        <v>11</v>
      </c>
      <c r="J212" s="20" t="s">
        <v>12</v>
      </c>
      <c r="K212" s="17" t="s">
        <v>13</v>
      </c>
    </row>
    <row r="213" spans="1:11" x14ac:dyDescent="0.25">
      <c r="A213" s="139"/>
      <c r="B213" s="22"/>
      <c r="C213" s="44"/>
      <c r="D213" s="24" t="s">
        <v>14</v>
      </c>
      <c r="E213" s="140" t="s">
        <v>15</v>
      </c>
      <c r="F213" s="24" t="s">
        <v>16</v>
      </c>
      <c r="G213" s="25" t="s">
        <v>17</v>
      </c>
      <c r="H213" s="26" t="s">
        <v>18</v>
      </c>
      <c r="I213" s="17" t="s">
        <v>19</v>
      </c>
      <c r="J213" s="24" t="s">
        <v>16</v>
      </c>
      <c r="K213" s="44"/>
    </row>
    <row r="214" spans="1:11" x14ac:dyDescent="0.25">
      <c r="A214" s="75"/>
      <c r="B214" s="141"/>
      <c r="C214" s="29"/>
      <c r="D214" s="241"/>
      <c r="E214" s="31"/>
      <c r="F214" s="32"/>
      <c r="G214" s="1949" t="s">
        <v>353</v>
      </c>
      <c r="H214" s="1950"/>
      <c r="I214" s="1951"/>
      <c r="J214" s="35">
        <f>J204</f>
        <v>2354535.4</v>
      </c>
      <c r="K214" s="36"/>
    </row>
    <row r="215" spans="1:11" x14ac:dyDescent="0.25">
      <c r="A215" s="79">
        <v>40640</v>
      </c>
      <c r="B215" s="100" t="s">
        <v>479</v>
      </c>
      <c r="C215" s="147" t="s">
        <v>480</v>
      </c>
      <c r="D215" s="143" t="s">
        <v>5780</v>
      </c>
      <c r="E215" s="44" t="s">
        <v>28</v>
      </c>
      <c r="F215" s="84">
        <v>45000</v>
      </c>
      <c r="G215" s="85">
        <v>1</v>
      </c>
      <c r="H215" s="143">
        <v>1</v>
      </c>
      <c r="I215" s="44"/>
      <c r="J215" s="148">
        <f>H215*F215</f>
        <v>45000</v>
      </c>
      <c r="K215" s="44" t="s">
        <v>475</v>
      </c>
    </row>
    <row r="216" spans="1:11" x14ac:dyDescent="0.25">
      <c r="A216" s="92"/>
      <c r="C216" s="92"/>
      <c r="E216" s="92"/>
      <c r="G216" s="92"/>
      <c r="I216" s="92"/>
      <c r="K216" s="92"/>
    </row>
    <row r="217" spans="1:11" x14ac:dyDescent="0.25">
      <c r="A217" s="95">
        <v>40640</v>
      </c>
      <c r="B217" s="171" t="s">
        <v>481</v>
      </c>
      <c r="C217" s="46" t="s">
        <v>482</v>
      </c>
      <c r="D217" s="190" t="s">
        <v>5779</v>
      </c>
      <c r="E217" s="44" t="s">
        <v>28</v>
      </c>
      <c r="F217" s="191">
        <v>109000</v>
      </c>
      <c r="G217" s="85">
        <v>1</v>
      </c>
      <c r="H217" s="143">
        <v>1</v>
      </c>
      <c r="I217" s="44"/>
      <c r="J217" s="148">
        <f>H217*F217</f>
        <v>109000</v>
      </c>
      <c r="K217" s="44" t="s">
        <v>475</v>
      </c>
    </row>
    <row r="218" spans="1:11" x14ac:dyDescent="0.25">
      <c r="A218" s="92"/>
      <c r="C218" s="92"/>
      <c r="E218" s="92"/>
      <c r="G218" s="92"/>
      <c r="I218" s="92"/>
      <c r="K218" s="92"/>
    </row>
    <row r="219" spans="1:11" x14ac:dyDescent="0.25">
      <c r="A219" s="79">
        <v>40640</v>
      </c>
      <c r="B219" s="22" t="s">
        <v>483</v>
      </c>
      <c r="C219" s="147" t="s">
        <v>484</v>
      </c>
      <c r="D219" s="111" t="s">
        <v>5778</v>
      </c>
      <c r="E219" s="44" t="s">
        <v>28</v>
      </c>
      <c r="F219" s="192">
        <v>74000</v>
      </c>
      <c r="G219" s="85">
        <v>1</v>
      </c>
      <c r="H219" s="143">
        <v>1</v>
      </c>
      <c r="I219" s="85"/>
      <c r="J219" s="148">
        <f>H219*F219</f>
        <v>74000</v>
      </c>
      <c r="K219" s="44" t="s">
        <v>475</v>
      </c>
    </row>
    <row r="220" spans="1:11" x14ac:dyDescent="0.25">
      <c r="A220" s="92"/>
      <c r="C220" s="92"/>
      <c r="E220" s="92"/>
      <c r="G220" s="92"/>
      <c r="I220" s="92"/>
      <c r="K220" s="92"/>
    </row>
    <row r="221" spans="1:11" x14ac:dyDescent="0.25">
      <c r="A221" s="183">
        <v>40640</v>
      </c>
      <c r="B221" s="22" t="s">
        <v>485</v>
      </c>
      <c r="C221" s="46" t="s">
        <v>486</v>
      </c>
      <c r="D221" s="22" t="s">
        <v>5777</v>
      </c>
      <c r="E221" s="44" t="s">
        <v>28</v>
      </c>
      <c r="F221" s="193">
        <v>21000</v>
      </c>
      <c r="G221" s="85">
        <v>2</v>
      </c>
      <c r="H221" s="143">
        <v>2</v>
      </c>
      <c r="I221" s="53"/>
      <c r="J221" s="148">
        <f>H221*F221</f>
        <v>42000</v>
      </c>
      <c r="K221" s="44" t="s">
        <v>475</v>
      </c>
    </row>
    <row r="222" spans="1:11" x14ac:dyDescent="0.25">
      <c r="A222" s="92"/>
      <c r="C222" s="92"/>
      <c r="E222" s="92"/>
      <c r="G222" s="92"/>
      <c r="I222" s="92"/>
      <c r="K222" s="92"/>
    </row>
    <row r="223" spans="1:11" x14ac:dyDescent="0.25">
      <c r="A223" s="183">
        <v>40640</v>
      </c>
      <c r="B223" s="22" t="s">
        <v>487</v>
      </c>
      <c r="C223" s="147" t="s">
        <v>488</v>
      </c>
      <c r="D223" s="22" t="s">
        <v>5776</v>
      </c>
      <c r="E223" s="44" t="s">
        <v>32</v>
      </c>
      <c r="F223" s="193">
        <v>19000</v>
      </c>
      <c r="G223" s="85">
        <v>2</v>
      </c>
      <c r="H223" s="143">
        <v>2</v>
      </c>
      <c r="I223" s="44"/>
      <c r="J223" s="148">
        <f>H223*F223</f>
        <v>38000</v>
      </c>
      <c r="K223" s="44" t="s">
        <v>475</v>
      </c>
    </row>
    <row r="224" spans="1:11" x14ac:dyDescent="0.25">
      <c r="A224" s="79"/>
      <c r="B224" s="101"/>
      <c r="C224" s="46"/>
      <c r="D224" s="100"/>
      <c r="E224" s="44"/>
      <c r="F224" s="84"/>
      <c r="G224" s="85"/>
      <c r="H224" s="102"/>
      <c r="I224" s="53"/>
      <c r="J224" s="148"/>
      <c r="K224" s="44"/>
    </row>
    <row r="225" spans="1:12" x14ac:dyDescent="0.25">
      <c r="A225" s="79" t="s">
        <v>489</v>
      </c>
      <c r="B225" s="22" t="s">
        <v>490</v>
      </c>
      <c r="C225" s="147" t="s">
        <v>491</v>
      </c>
      <c r="D225" s="102" t="s">
        <v>5775</v>
      </c>
      <c r="E225" s="85" t="s">
        <v>24</v>
      </c>
      <c r="F225" s="84">
        <v>26457</v>
      </c>
      <c r="G225" s="85">
        <v>1</v>
      </c>
      <c r="H225" s="143">
        <v>1</v>
      </c>
      <c r="I225" s="44"/>
      <c r="J225" s="148">
        <f>H225*F225</f>
        <v>26457</v>
      </c>
      <c r="K225" s="44" t="s">
        <v>492</v>
      </c>
    </row>
    <row r="226" spans="1:12" x14ac:dyDescent="0.25">
      <c r="A226" s="92"/>
      <c r="C226" s="92"/>
      <c r="E226" s="92"/>
      <c r="G226" s="92"/>
      <c r="I226" s="92"/>
      <c r="K226" s="92"/>
    </row>
    <row r="227" spans="1:12" x14ac:dyDescent="0.25">
      <c r="A227" s="95" t="s">
        <v>489</v>
      </c>
      <c r="B227" s="45" t="s">
        <v>45</v>
      </c>
      <c r="C227" s="39" t="s">
        <v>493</v>
      </c>
      <c r="D227" s="45" t="s">
        <v>5774</v>
      </c>
      <c r="E227" s="144" t="s">
        <v>24</v>
      </c>
      <c r="F227" s="98">
        <v>35700</v>
      </c>
      <c r="G227" s="85">
        <v>1</v>
      </c>
      <c r="H227" s="102">
        <v>1</v>
      </c>
      <c r="I227" s="53"/>
      <c r="J227" s="148">
        <f>H227*F227</f>
        <v>35700</v>
      </c>
      <c r="K227" s="44" t="s">
        <v>494</v>
      </c>
    </row>
    <row r="228" spans="1:12" x14ac:dyDescent="0.25">
      <c r="A228" s="92"/>
      <c r="C228" s="92"/>
      <c r="E228" s="92"/>
      <c r="G228" s="92"/>
      <c r="I228" s="92"/>
      <c r="K228" s="92"/>
    </row>
    <row r="229" spans="1:12" x14ac:dyDescent="0.25">
      <c r="A229" s="95" t="s">
        <v>489</v>
      </c>
      <c r="B229" s="100" t="s">
        <v>45</v>
      </c>
      <c r="C229" s="39" t="s">
        <v>5630</v>
      </c>
      <c r="D229" s="100" t="s">
        <v>5773</v>
      </c>
      <c r="E229" s="144" t="s">
        <v>24</v>
      </c>
      <c r="F229" s="98">
        <v>24301</v>
      </c>
      <c r="G229" s="99">
        <v>2</v>
      </c>
      <c r="H229" s="150">
        <v>2</v>
      </c>
      <c r="I229" s="144"/>
      <c r="J229" s="148">
        <f>H229*F229</f>
        <v>48602</v>
      </c>
      <c r="K229" s="44" t="s">
        <v>495</v>
      </c>
      <c r="L229" s="417" t="s">
        <v>5633</v>
      </c>
    </row>
    <row r="230" spans="1:12" x14ac:dyDescent="0.25">
      <c r="A230" s="92"/>
      <c r="C230" s="92"/>
      <c r="E230" s="92"/>
      <c r="G230" s="92"/>
      <c r="I230" s="92"/>
      <c r="K230" s="92"/>
    </row>
    <row r="231" spans="1:12" x14ac:dyDescent="0.25">
      <c r="A231" s="85" t="s">
        <v>489</v>
      </c>
      <c r="B231" s="45" t="s">
        <v>45</v>
      </c>
      <c r="C231" s="39" t="s">
        <v>496</v>
      </c>
      <c r="D231" s="45" t="s">
        <v>5772</v>
      </c>
      <c r="E231" s="144" t="s">
        <v>24</v>
      </c>
      <c r="F231" s="98">
        <v>21169</v>
      </c>
      <c r="G231" s="99">
        <v>1</v>
      </c>
      <c r="H231" s="150">
        <v>1</v>
      </c>
      <c r="I231" s="144"/>
      <c r="J231" s="148">
        <f>H231*F231</f>
        <v>21169</v>
      </c>
      <c r="K231" s="44" t="s">
        <v>495</v>
      </c>
    </row>
    <row r="232" spans="1:12" x14ac:dyDescent="0.25">
      <c r="A232" s="92"/>
      <c r="C232" s="92"/>
      <c r="E232" s="92"/>
      <c r="G232" s="92"/>
      <c r="I232" s="92"/>
      <c r="K232" s="92"/>
    </row>
    <row r="233" spans="1:12" x14ac:dyDescent="0.25">
      <c r="A233" s="79" t="s">
        <v>489</v>
      </c>
      <c r="B233" s="22" t="s">
        <v>45</v>
      </c>
      <c r="C233" s="46" t="s">
        <v>497</v>
      </c>
      <c r="D233" s="47" t="s">
        <v>5771</v>
      </c>
      <c r="E233" s="44" t="s">
        <v>24</v>
      </c>
      <c r="F233" s="84">
        <v>24308</v>
      </c>
      <c r="G233" s="85">
        <v>1</v>
      </c>
      <c r="H233" s="143">
        <v>1</v>
      </c>
      <c r="I233" s="53"/>
      <c r="J233" s="148">
        <f>H233*F233</f>
        <v>24308</v>
      </c>
      <c r="K233" s="44" t="s">
        <v>498</v>
      </c>
    </row>
    <row r="234" spans="1:12" x14ac:dyDescent="0.25">
      <c r="A234" s="92"/>
      <c r="C234" s="92"/>
      <c r="E234" s="92"/>
      <c r="G234" s="92"/>
      <c r="I234" s="92"/>
      <c r="K234" s="92"/>
    </row>
    <row r="235" spans="1:12" x14ac:dyDescent="0.25">
      <c r="A235" s="79" t="s">
        <v>489</v>
      </c>
      <c r="B235" s="22" t="s">
        <v>45</v>
      </c>
      <c r="C235" s="53" t="s">
        <v>499</v>
      </c>
      <c r="D235" s="100" t="s">
        <v>5770</v>
      </c>
      <c r="E235" s="44" t="s">
        <v>24</v>
      </c>
      <c r="F235" s="84">
        <v>25460</v>
      </c>
      <c r="G235" s="85">
        <v>1</v>
      </c>
      <c r="H235" s="143">
        <v>1</v>
      </c>
      <c r="I235" s="53"/>
      <c r="J235" s="148">
        <f>H235*F235</f>
        <v>25460</v>
      </c>
      <c r="K235" s="44" t="s">
        <v>498</v>
      </c>
    </row>
    <row r="236" spans="1:12" x14ac:dyDescent="0.25">
      <c r="A236" s="79"/>
      <c r="B236" s="100"/>
      <c r="C236" s="46"/>
      <c r="D236" s="100"/>
      <c r="E236" s="44"/>
      <c r="F236" s="84"/>
      <c r="G236" s="85"/>
      <c r="H236" s="102"/>
      <c r="I236" s="53"/>
      <c r="J236" s="148"/>
      <c r="K236" s="44"/>
    </row>
    <row r="237" spans="1:12" x14ac:dyDescent="0.25">
      <c r="A237" s="95" t="s">
        <v>489</v>
      </c>
      <c r="B237" s="171" t="s">
        <v>45</v>
      </c>
      <c r="C237" s="39" t="s">
        <v>497</v>
      </c>
      <c r="D237" s="45" t="s">
        <v>5769</v>
      </c>
      <c r="E237" s="144" t="s">
        <v>24</v>
      </c>
      <c r="F237" s="98">
        <v>25460</v>
      </c>
      <c r="G237" s="172">
        <v>1</v>
      </c>
      <c r="H237" s="145">
        <v>1</v>
      </c>
      <c r="I237" s="173"/>
      <c r="J237" s="148">
        <f>H237*F237</f>
        <v>25460</v>
      </c>
      <c r="K237" s="44" t="s">
        <v>498</v>
      </c>
    </row>
    <row r="238" spans="1:12" x14ac:dyDescent="0.25">
      <c r="A238" s="153"/>
      <c r="B238" s="156"/>
      <c r="C238" s="155"/>
      <c r="D238" s="156"/>
      <c r="E238" s="157"/>
      <c r="F238" s="158"/>
      <c r="G238" s="1952" t="s">
        <v>20</v>
      </c>
      <c r="H238" s="1953"/>
      <c r="I238" s="1954"/>
      <c r="J238" s="69">
        <f>SUM(J214:J237)</f>
        <v>2869691.4</v>
      </c>
      <c r="K238" s="157"/>
    </row>
    <row r="239" spans="1:12" ht="15.75" x14ac:dyDescent="0.25">
      <c r="A239" s="1923" t="s">
        <v>0</v>
      </c>
      <c r="B239" s="1923"/>
      <c r="C239" s="1923"/>
      <c r="D239" s="1923"/>
      <c r="E239" s="1923"/>
      <c r="F239" s="1923"/>
      <c r="G239" s="1923"/>
      <c r="H239" s="1923"/>
      <c r="I239" s="1923"/>
      <c r="J239" s="1923"/>
      <c r="K239" s="1923"/>
    </row>
    <row r="240" spans="1:12" ht="15.75" x14ac:dyDescent="0.25">
      <c r="A240" s="1"/>
      <c r="B240" s="2"/>
      <c r="C240" s="1924" t="s">
        <v>326</v>
      </c>
      <c r="D240" s="1924"/>
      <c r="E240" s="1924"/>
      <c r="F240" s="1924"/>
      <c r="G240" s="1924"/>
      <c r="H240" s="1924"/>
      <c r="I240" s="1924"/>
      <c r="J240" s="3"/>
      <c r="K240" s="2" t="s">
        <v>500</v>
      </c>
    </row>
    <row r="241" spans="1:11" x14ac:dyDescent="0.25">
      <c r="A241" s="1925"/>
      <c r="B241" s="1925"/>
      <c r="C241" s="1925"/>
      <c r="D241" s="1925"/>
      <c r="E241" s="1925"/>
      <c r="F241" s="1925"/>
      <c r="G241" s="1925"/>
      <c r="H241" s="1925"/>
      <c r="I241" s="1925"/>
      <c r="J241" s="1925"/>
      <c r="K241" s="1925"/>
    </row>
    <row r="242" spans="1:11" ht="15.75" x14ac:dyDescent="0.25">
      <c r="A242" s="1924" t="s">
        <v>415</v>
      </c>
      <c r="B242" s="1924"/>
      <c r="C242" s="1924"/>
      <c r="D242" s="1924"/>
      <c r="E242" s="1924"/>
      <c r="F242" s="1924"/>
      <c r="G242" s="1924"/>
      <c r="H242" s="1924"/>
      <c r="I242" s="1924"/>
      <c r="J242" s="1924"/>
      <c r="K242" s="1924"/>
    </row>
    <row r="243" spans="1:11" x14ac:dyDescent="0.25">
      <c r="A243" s="4"/>
      <c r="B243" s="745"/>
      <c r="C243" s="745"/>
      <c r="D243" s="6"/>
      <c r="E243" s="6"/>
      <c r="F243" s="6"/>
      <c r="G243" s="7"/>
      <c r="H243" s="7"/>
      <c r="I243" s="6"/>
      <c r="J243" s="6"/>
      <c r="K243" s="8"/>
    </row>
    <row r="244" spans="1:11" x14ac:dyDescent="0.25">
      <c r="A244" s="1926" t="s">
        <v>2</v>
      </c>
      <c r="B244" s="1926"/>
      <c r="C244" s="1926"/>
      <c r="D244" s="1926"/>
      <c r="E244" s="1926"/>
      <c r="F244" s="1926"/>
      <c r="G244" s="1926"/>
      <c r="H244" s="1926"/>
      <c r="I244" s="1926"/>
      <c r="J244" s="1926"/>
      <c r="K244" s="1926"/>
    </row>
    <row r="245" spans="1:11" x14ac:dyDescent="0.25">
      <c r="A245" s="9"/>
      <c r="B245" s="10"/>
      <c r="C245" s="11"/>
      <c r="D245" s="13"/>
      <c r="E245" s="12"/>
      <c r="F245" s="13"/>
      <c r="G245" s="14"/>
      <c r="H245" s="14"/>
      <c r="I245" s="12"/>
      <c r="J245" s="12"/>
      <c r="K245" s="11"/>
    </row>
    <row r="246" spans="1:11" x14ac:dyDescent="0.25">
      <c r="A246" s="15" t="s">
        <v>3</v>
      </c>
      <c r="B246" s="16" t="s">
        <v>4</v>
      </c>
      <c r="C246" s="17" t="s">
        <v>5</v>
      </c>
      <c r="D246" s="16" t="s">
        <v>6</v>
      </c>
      <c r="E246" s="16" t="s">
        <v>7</v>
      </c>
      <c r="F246" s="16" t="s">
        <v>8</v>
      </c>
      <c r="G246" s="18" t="s">
        <v>9</v>
      </c>
      <c r="H246" s="18" t="s">
        <v>10</v>
      </c>
      <c r="I246" s="19" t="s">
        <v>11</v>
      </c>
      <c r="J246" s="20" t="s">
        <v>12</v>
      </c>
      <c r="K246" s="17" t="s">
        <v>13</v>
      </c>
    </row>
    <row r="247" spans="1:11" x14ac:dyDescent="0.25">
      <c r="A247" s="139"/>
      <c r="B247" s="22"/>
      <c r="C247" s="44"/>
      <c r="D247" s="24" t="s">
        <v>14</v>
      </c>
      <c r="E247" s="140" t="s">
        <v>15</v>
      </c>
      <c r="F247" s="24" t="s">
        <v>16</v>
      </c>
      <c r="G247" s="25" t="s">
        <v>17</v>
      </c>
      <c r="H247" s="26" t="s">
        <v>18</v>
      </c>
      <c r="I247" s="17" t="s">
        <v>19</v>
      </c>
      <c r="J247" s="24" t="s">
        <v>16</v>
      </c>
      <c r="K247" s="44"/>
    </row>
    <row r="248" spans="1:11" x14ac:dyDescent="0.25">
      <c r="A248" s="75"/>
      <c r="B248" s="141"/>
      <c r="C248" s="29"/>
      <c r="D248" s="241"/>
      <c r="E248" s="31"/>
      <c r="F248" s="32"/>
      <c r="G248" s="1975" t="s">
        <v>353</v>
      </c>
      <c r="H248" s="1985"/>
      <c r="I248" s="1976"/>
      <c r="J248" s="35">
        <f>J238</f>
        <v>2869691.4</v>
      </c>
      <c r="K248" s="36"/>
    </row>
    <row r="249" spans="1:11" x14ac:dyDescent="0.25">
      <c r="A249" s="85" t="s">
        <v>489</v>
      </c>
      <c r="B249" s="194" t="s">
        <v>45</v>
      </c>
      <c r="C249" s="147" t="s">
        <v>501</v>
      </c>
      <c r="D249" s="125" t="s">
        <v>5768</v>
      </c>
      <c r="E249" s="44" t="s">
        <v>24</v>
      </c>
      <c r="F249" s="748">
        <v>25460</v>
      </c>
      <c r="G249" s="162">
        <v>1</v>
      </c>
      <c r="H249" s="162">
        <v>1</v>
      </c>
      <c r="I249" s="162"/>
      <c r="J249" s="148">
        <f>H249*F249</f>
        <v>25460</v>
      </c>
      <c r="K249" s="44" t="s">
        <v>498</v>
      </c>
    </row>
    <row r="251" spans="1:11" x14ac:dyDescent="0.25">
      <c r="A251" s="79" t="s">
        <v>489</v>
      </c>
      <c r="B251" s="22" t="s">
        <v>45</v>
      </c>
      <c r="C251" s="147" t="s">
        <v>502</v>
      </c>
      <c r="D251" s="100" t="s">
        <v>5767</v>
      </c>
      <c r="E251" s="44" t="s">
        <v>24</v>
      </c>
      <c r="F251" s="84">
        <v>26310</v>
      </c>
      <c r="G251" s="85">
        <v>1</v>
      </c>
      <c r="H251" s="85">
        <v>1</v>
      </c>
      <c r="I251" s="44"/>
      <c r="J251" s="148">
        <f>H251*F251</f>
        <v>26310</v>
      </c>
      <c r="K251" s="44" t="s">
        <v>495</v>
      </c>
    </row>
    <row r="252" spans="1:11" x14ac:dyDescent="0.25">
      <c r="A252" s="95"/>
      <c r="B252" s="45"/>
      <c r="C252" s="39"/>
      <c r="D252" s="45"/>
      <c r="E252" s="144"/>
      <c r="F252" s="98"/>
      <c r="G252" s="99"/>
      <c r="H252" s="99"/>
      <c r="I252" s="144"/>
      <c r="J252" s="148"/>
      <c r="K252" s="44"/>
    </row>
    <row r="253" spans="1:11" x14ac:dyDescent="0.25">
      <c r="A253" s="79">
        <v>40504</v>
      </c>
      <c r="B253" s="22" t="s">
        <v>503</v>
      </c>
      <c r="C253" s="46" t="s">
        <v>504</v>
      </c>
      <c r="D253" s="22" t="s">
        <v>5766</v>
      </c>
      <c r="E253" s="44" t="s">
        <v>24</v>
      </c>
      <c r="F253" s="193">
        <v>12990</v>
      </c>
      <c r="G253" s="85">
        <v>1</v>
      </c>
      <c r="H253" s="85">
        <v>1</v>
      </c>
      <c r="I253" s="53"/>
      <c r="J253" s="148">
        <f>H253*F253</f>
        <v>12990</v>
      </c>
      <c r="K253" s="44" t="s">
        <v>505</v>
      </c>
    </row>
    <row r="255" spans="1:11" x14ac:dyDescent="0.25">
      <c r="A255" s="37">
        <v>40371</v>
      </c>
      <c r="B255" s="44" t="s">
        <v>401</v>
      </c>
      <c r="C255" s="134" t="s">
        <v>506</v>
      </c>
      <c r="D255" s="92"/>
      <c r="E255" s="100" t="s">
        <v>24</v>
      </c>
      <c r="F255" s="182">
        <v>12075</v>
      </c>
      <c r="G255" s="102">
        <v>1</v>
      </c>
      <c r="H255" s="85">
        <v>1</v>
      </c>
      <c r="I255" s="102"/>
      <c r="J255" s="170">
        <f>H255*F255</f>
        <v>12075</v>
      </c>
      <c r="K255" s="44" t="s">
        <v>443</v>
      </c>
    </row>
    <row r="257" spans="1:24" x14ac:dyDescent="0.25">
      <c r="A257" s="54">
        <v>40302</v>
      </c>
      <c r="B257" s="38" t="s">
        <v>401</v>
      </c>
      <c r="C257" s="39" t="s">
        <v>507</v>
      </c>
      <c r="D257" s="22"/>
      <c r="E257" s="38" t="s">
        <v>24</v>
      </c>
      <c r="F257" s="51">
        <v>10999</v>
      </c>
      <c r="G257" s="49">
        <v>1</v>
      </c>
      <c r="H257" s="49">
        <v>1</v>
      </c>
      <c r="I257" s="38"/>
      <c r="J257" s="170">
        <f>H257*F257</f>
        <v>10999</v>
      </c>
      <c r="K257" s="44" t="s">
        <v>181</v>
      </c>
    </row>
    <row r="258" spans="1:24" x14ac:dyDescent="0.25">
      <c r="A258" s="92"/>
      <c r="C258" s="92"/>
      <c r="E258" s="92"/>
      <c r="G258" s="92"/>
      <c r="H258" s="92"/>
      <c r="I258" s="92"/>
      <c r="K258" s="92"/>
    </row>
    <row r="259" spans="1:24" x14ac:dyDescent="0.25">
      <c r="A259" s="79">
        <v>40294</v>
      </c>
      <c r="B259" s="22" t="s">
        <v>508</v>
      </c>
      <c r="C259" s="39" t="s">
        <v>509</v>
      </c>
      <c r="D259" s="100" t="s">
        <v>5765</v>
      </c>
      <c r="E259" s="44" t="s">
        <v>24</v>
      </c>
      <c r="F259" s="193">
        <v>26954</v>
      </c>
      <c r="G259" s="85">
        <v>2</v>
      </c>
      <c r="H259" s="85">
        <v>2</v>
      </c>
      <c r="I259" s="44"/>
      <c r="J259" s="148">
        <f>H259*F259</f>
        <v>53908</v>
      </c>
      <c r="K259" s="44" t="s">
        <v>498</v>
      </c>
    </row>
    <row r="261" spans="1:24" x14ac:dyDescent="0.25">
      <c r="A261" s="95">
        <v>40241</v>
      </c>
      <c r="B261" s="171" t="s">
        <v>45</v>
      </c>
      <c r="C261" s="39" t="s">
        <v>510</v>
      </c>
      <c r="D261" s="45" t="s">
        <v>5764</v>
      </c>
      <c r="E261" s="144" t="s">
        <v>24</v>
      </c>
      <c r="F261" s="98">
        <v>34500</v>
      </c>
      <c r="G261" s="99">
        <v>1</v>
      </c>
      <c r="H261" s="99">
        <v>1</v>
      </c>
      <c r="I261" s="144"/>
      <c r="J261" s="148">
        <f>H261*F261</f>
        <v>34500</v>
      </c>
      <c r="K261" s="44" t="s">
        <v>36</v>
      </c>
    </row>
    <row r="262" spans="1:24" x14ac:dyDescent="0.25">
      <c r="A262" s="95"/>
      <c r="B262" s="45"/>
      <c r="C262" s="39"/>
      <c r="D262" s="45"/>
      <c r="E262" s="144"/>
      <c r="F262" s="98"/>
      <c r="G262" s="99"/>
      <c r="H262" s="99"/>
      <c r="I262" s="144"/>
      <c r="J262" s="148"/>
      <c r="K262" s="44"/>
    </row>
    <row r="263" spans="1:24" x14ac:dyDescent="0.25">
      <c r="A263" s="85" t="s">
        <v>511</v>
      </c>
      <c r="B263" s="100" t="s">
        <v>100</v>
      </c>
      <c r="C263" s="147" t="s">
        <v>512</v>
      </c>
      <c r="D263" s="100" t="s">
        <v>5763</v>
      </c>
      <c r="E263" s="44" t="s">
        <v>24</v>
      </c>
      <c r="F263" s="84">
        <v>31290</v>
      </c>
      <c r="G263" s="85">
        <v>1</v>
      </c>
      <c r="H263" s="85">
        <v>1</v>
      </c>
      <c r="I263" s="44"/>
      <c r="J263" s="148">
        <f>H263*F263</f>
        <v>31290</v>
      </c>
      <c r="K263" s="44" t="s">
        <v>455</v>
      </c>
    </row>
    <row r="265" spans="1:24" x14ac:dyDescent="0.25">
      <c r="A265" s="79" t="s">
        <v>511</v>
      </c>
      <c r="B265" s="171" t="s">
        <v>45</v>
      </c>
      <c r="C265" s="39" t="s">
        <v>513</v>
      </c>
      <c r="D265" s="100" t="s">
        <v>5762</v>
      </c>
      <c r="E265" s="44" t="s">
        <v>24</v>
      </c>
      <c r="F265" s="84">
        <v>19300</v>
      </c>
      <c r="G265" s="85">
        <v>1</v>
      </c>
      <c r="H265" s="85">
        <v>1</v>
      </c>
      <c r="I265" s="53"/>
      <c r="J265" s="148">
        <f>H265*F265</f>
        <v>19300</v>
      </c>
      <c r="K265" s="44" t="s">
        <v>494</v>
      </c>
    </row>
    <row r="266" spans="1:24" x14ac:dyDescent="0.25">
      <c r="A266" s="92"/>
      <c r="C266" s="92"/>
      <c r="E266" s="92"/>
      <c r="G266" s="92"/>
      <c r="H266" s="92"/>
      <c r="I266" s="92"/>
      <c r="K266" s="92"/>
    </row>
    <row r="267" spans="1:24" x14ac:dyDescent="0.25">
      <c r="A267" s="95" t="s">
        <v>511</v>
      </c>
      <c r="B267" s="45" t="s">
        <v>45</v>
      </c>
      <c r="C267" s="39" t="s">
        <v>514</v>
      </c>
      <c r="D267" s="45" t="s">
        <v>5761</v>
      </c>
      <c r="E267" s="144" t="s">
        <v>24</v>
      </c>
      <c r="F267" s="98">
        <v>39100</v>
      </c>
      <c r="G267" s="99">
        <v>1</v>
      </c>
      <c r="H267" s="99">
        <v>1</v>
      </c>
      <c r="I267" s="144"/>
      <c r="J267" s="148">
        <f>H267*F267</f>
        <v>39100</v>
      </c>
      <c r="K267" s="44" t="s">
        <v>120</v>
      </c>
    </row>
    <row r="269" spans="1:24" x14ac:dyDescent="0.25">
      <c r="A269" s="37">
        <v>40170</v>
      </c>
      <c r="B269" s="38" t="s">
        <v>398</v>
      </c>
      <c r="C269" s="50" t="s">
        <v>515</v>
      </c>
      <c r="D269" s="38"/>
      <c r="E269" s="38" t="s">
        <v>24</v>
      </c>
      <c r="F269" s="51">
        <v>14500</v>
      </c>
      <c r="G269" s="49">
        <v>1</v>
      </c>
      <c r="H269" s="49">
        <v>1</v>
      </c>
      <c r="I269" s="38"/>
      <c r="J269" s="170">
        <f>H269*F269</f>
        <v>14500</v>
      </c>
      <c r="K269" s="44" t="s">
        <v>494</v>
      </c>
    </row>
    <row r="270" spans="1:24" x14ac:dyDescent="0.25">
      <c r="N270" s="92"/>
      <c r="P270" s="92"/>
      <c r="Q270" s="239"/>
      <c r="R270" s="92"/>
      <c r="T270" s="92"/>
      <c r="V270" s="92"/>
      <c r="X270" s="92"/>
    </row>
    <row r="271" spans="1:24" x14ac:dyDescent="0.25">
      <c r="A271" s="95">
        <v>40169</v>
      </c>
      <c r="B271" s="100" t="s">
        <v>516</v>
      </c>
      <c r="C271" s="147" t="s">
        <v>517</v>
      </c>
      <c r="D271" s="125" t="s">
        <v>3245</v>
      </c>
      <c r="E271" s="44" t="s">
        <v>24</v>
      </c>
      <c r="F271" s="748">
        <v>28500</v>
      </c>
      <c r="G271" s="104">
        <v>1</v>
      </c>
      <c r="H271" s="104">
        <v>1</v>
      </c>
      <c r="I271" s="104"/>
      <c r="J271" s="148">
        <f>H271*F271</f>
        <v>28500</v>
      </c>
      <c r="K271" s="44" t="s">
        <v>36</v>
      </c>
    </row>
    <row r="272" spans="1:24" x14ac:dyDescent="0.25">
      <c r="A272" s="195"/>
      <c r="B272" s="156"/>
      <c r="C272" s="155"/>
      <c r="D272" s="156"/>
      <c r="E272" s="157"/>
      <c r="F272" s="158"/>
      <c r="G272" s="1952" t="s">
        <v>20</v>
      </c>
      <c r="H272" s="1953"/>
      <c r="I272" s="1954"/>
      <c r="J272" s="69">
        <f>SUM(J248:J271)</f>
        <v>3178623.4</v>
      </c>
      <c r="K272" s="157"/>
    </row>
    <row r="273" spans="1:12" ht="15.75" x14ac:dyDescent="0.25">
      <c r="A273" s="1923" t="s">
        <v>0</v>
      </c>
      <c r="B273" s="1923"/>
      <c r="C273" s="1923"/>
      <c r="D273" s="1923"/>
      <c r="E273" s="1923"/>
      <c r="F273" s="1923"/>
      <c r="G273" s="1923"/>
      <c r="H273" s="1923"/>
      <c r="I273" s="1923"/>
      <c r="J273" s="1923"/>
      <c r="K273" s="1923"/>
    </row>
    <row r="274" spans="1:12" ht="15.75" x14ac:dyDescent="0.25">
      <c r="A274" s="1"/>
      <c r="B274" s="2"/>
      <c r="C274" s="1924" t="s">
        <v>326</v>
      </c>
      <c r="D274" s="1924"/>
      <c r="E274" s="1924"/>
      <c r="F274" s="1924"/>
      <c r="G274" s="1924"/>
      <c r="H274" s="1924"/>
      <c r="I274" s="1924"/>
      <c r="J274" s="3"/>
      <c r="K274" s="2" t="s">
        <v>518</v>
      </c>
    </row>
    <row r="275" spans="1:12" x14ac:dyDescent="0.25">
      <c r="A275" s="1925"/>
      <c r="B275" s="1925"/>
      <c r="C275" s="1925"/>
      <c r="D275" s="1925"/>
      <c r="E275" s="1925"/>
      <c r="F275" s="1925"/>
      <c r="G275" s="1925"/>
      <c r="H275" s="1925"/>
      <c r="I275" s="1925"/>
      <c r="J275" s="1925"/>
      <c r="K275" s="1925"/>
    </row>
    <row r="276" spans="1:12" ht="15.75" x14ac:dyDescent="0.25">
      <c r="A276" s="1924" t="s">
        <v>415</v>
      </c>
      <c r="B276" s="1924"/>
      <c r="C276" s="1924"/>
      <c r="D276" s="1924"/>
      <c r="E276" s="1924"/>
      <c r="F276" s="1924"/>
      <c r="G276" s="1924"/>
      <c r="H276" s="1924"/>
      <c r="I276" s="1924"/>
      <c r="J276" s="1924"/>
      <c r="K276" s="1924"/>
    </row>
    <row r="277" spans="1:12" x14ac:dyDescent="0.25">
      <c r="A277" s="4"/>
      <c r="B277" s="745"/>
      <c r="C277" s="745"/>
      <c r="D277" s="6"/>
      <c r="E277" s="6"/>
      <c r="F277" s="6"/>
      <c r="G277" s="7"/>
      <c r="H277" s="7"/>
      <c r="I277" s="6"/>
      <c r="J277" s="6"/>
      <c r="K277" s="8"/>
    </row>
    <row r="278" spans="1:12" x14ac:dyDescent="0.25">
      <c r="A278" s="1926" t="s">
        <v>2</v>
      </c>
      <c r="B278" s="1926"/>
      <c r="C278" s="1926"/>
      <c r="D278" s="1926"/>
      <c r="E278" s="1926"/>
      <c r="F278" s="1926"/>
      <c r="G278" s="1926"/>
      <c r="H278" s="1926"/>
      <c r="I278" s="1926"/>
      <c r="J278" s="1926"/>
      <c r="K278" s="1926"/>
    </row>
    <row r="279" spans="1:12" x14ac:dyDescent="0.25">
      <c r="A279" s="9"/>
      <c r="B279" s="10"/>
      <c r="C279" s="11"/>
      <c r="D279" s="13"/>
      <c r="E279" s="12"/>
      <c r="F279" s="13"/>
      <c r="G279" s="14"/>
      <c r="H279" s="14"/>
      <c r="I279" s="12"/>
      <c r="J279" s="12"/>
      <c r="K279" s="11"/>
    </row>
    <row r="280" spans="1:12" x14ac:dyDescent="0.25">
      <c r="A280" s="15" t="s">
        <v>3</v>
      </c>
      <c r="B280" s="16" t="s">
        <v>4</v>
      </c>
      <c r="C280" s="17" t="s">
        <v>5</v>
      </c>
      <c r="D280" s="16" t="s">
        <v>6</v>
      </c>
      <c r="E280" s="16" t="s">
        <v>7</v>
      </c>
      <c r="F280" s="16" t="s">
        <v>8</v>
      </c>
      <c r="G280" s="18" t="s">
        <v>9</v>
      </c>
      <c r="H280" s="18" t="s">
        <v>10</v>
      </c>
      <c r="I280" s="19" t="s">
        <v>11</v>
      </c>
      <c r="J280" s="20" t="s">
        <v>12</v>
      </c>
      <c r="K280" s="17" t="s">
        <v>13</v>
      </c>
    </row>
    <row r="281" spans="1:12" x14ac:dyDescent="0.25">
      <c r="A281" s="139"/>
      <c r="B281" s="22"/>
      <c r="C281" s="44"/>
      <c r="D281" s="24" t="s">
        <v>14</v>
      </c>
      <c r="E281" s="140" t="s">
        <v>15</v>
      </c>
      <c r="F281" s="24" t="s">
        <v>16</v>
      </c>
      <c r="G281" s="25" t="s">
        <v>17</v>
      </c>
      <c r="H281" s="26" t="s">
        <v>18</v>
      </c>
      <c r="I281" s="17" t="s">
        <v>19</v>
      </c>
      <c r="J281" s="24" t="s">
        <v>16</v>
      </c>
      <c r="K281" s="44"/>
    </row>
    <row r="282" spans="1:12" x14ac:dyDescent="0.25">
      <c r="A282" s="75"/>
      <c r="B282" s="141"/>
      <c r="C282" s="29"/>
      <c r="D282" s="241"/>
      <c r="E282" s="31"/>
      <c r="F282" s="32"/>
      <c r="G282" s="1949" t="s">
        <v>353</v>
      </c>
      <c r="H282" s="1950"/>
      <c r="I282" s="1951"/>
      <c r="J282" s="35">
        <f>J272</f>
        <v>3178623.4</v>
      </c>
      <c r="K282" s="36"/>
    </row>
    <row r="283" spans="1:12" x14ac:dyDescent="0.25">
      <c r="A283" s="480">
        <v>40142</v>
      </c>
      <c r="B283" s="474" t="s">
        <v>45</v>
      </c>
      <c r="C283" s="626" t="s">
        <v>6749</v>
      </c>
      <c r="D283" s="474" t="s">
        <v>3247</v>
      </c>
      <c r="E283" s="413" t="s">
        <v>24</v>
      </c>
      <c r="F283" s="494">
        <v>28800</v>
      </c>
      <c r="G283" s="413">
        <v>1</v>
      </c>
      <c r="H283" s="474">
        <v>1</v>
      </c>
      <c r="I283" s="413"/>
      <c r="J283" s="86">
        <f t="shared" ref="J283:J305" si="3">H283*F283</f>
        <v>28800</v>
      </c>
      <c r="K283" s="413" t="s">
        <v>475</v>
      </c>
      <c r="L283" t="s">
        <v>5636</v>
      </c>
    </row>
    <row r="284" spans="1:12" x14ac:dyDescent="0.25">
      <c r="J284" s="86">
        <f t="shared" si="3"/>
        <v>0</v>
      </c>
    </row>
    <row r="285" spans="1:12" x14ac:dyDescent="0.25">
      <c r="A285" s="95">
        <v>40141</v>
      </c>
      <c r="B285" s="100" t="s">
        <v>45</v>
      </c>
      <c r="C285" s="39" t="s">
        <v>519</v>
      </c>
      <c r="D285" s="102" t="s">
        <v>3249</v>
      </c>
      <c r="E285" s="144" t="s">
        <v>24</v>
      </c>
      <c r="F285" s="98">
        <v>34950</v>
      </c>
      <c r="G285" s="99">
        <v>1</v>
      </c>
      <c r="H285" s="150">
        <v>1</v>
      </c>
      <c r="I285" s="144"/>
      <c r="J285" s="86">
        <f t="shared" si="3"/>
        <v>34950</v>
      </c>
      <c r="K285" s="44" t="s">
        <v>468</v>
      </c>
    </row>
    <row r="286" spans="1:12" x14ac:dyDescent="0.25">
      <c r="A286" s="92"/>
      <c r="C286" s="92"/>
      <c r="E286" s="92"/>
      <c r="G286" s="92"/>
      <c r="I286" s="92"/>
      <c r="J286" s="86">
        <f t="shared" si="3"/>
        <v>0</v>
      </c>
      <c r="K286" s="92"/>
    </row>
    <row r="287" spans="1:12" x14ac:dyDescent="0.25">
      <c r="A287" s="95" t="s">
        <v>520</v>
      </c>
      <c r="B287" s="171" t="s">
        <v>521</v>
      </c>
      <c r="C287" s="39" t="s">
        <v>522</v>
      </c>
      <c r="D287" s="45" t="s">
        <v>3251</v>
      </c>
      <c r="E287" s="144" t="s">
        <v>24</v>
      </c>
      <c r="F287" s="98">
        <v>25440</v>
      </c>
      <c r="G287" s="99">
        <v>1</v>
      </c>
      <c r="H287" s="150">
        <v>1</v>
      </c>
      <c r="I287" s="144"/>
      <c r="J287" s="86">
        <f t="shared" si="3"/>
        <v>25440</v>
      </c>
      <c r="K287" s="44" t="s">
        <v>120</v>
      </c>
    </row>
    <row r="288" spans="1:12" x14ac:dyDescent="0.25">
      <c r="J288" s="86">
        <f t="shared" si="3"/>
        <v>0</v>
      </c>
    </row>
    <row r="289" spans="1:12" x14ac:dyDescent="0.25">
      <c r="A289" s="37">
        <v>39794</v>
      </c>
      <c r="B289" s="40" t="s">
        <v>438</v>
      </c>
      <c r="C289" s="39" t="s">
        <v>523</v>
      </c>
      <c r="D289" s="100"/>
      <c r="E289" s="38" t="s">
        <v>24</v>
      </c>
      <c r="F289" s="51">
        <v>11000</v>
      </c>
      <c r="G289" s="49">
        <v>2</v>
      </c>
      <c r="H289" s="49">
        <v>2</v>
      </c>
      <c r="I289" s="52"/>
      <c r="J289" s="86">
        <f t="shared" si="3"/>
        <v>22000</v>
      </c>
      <c r="K289" s="44" t="s">
        <v>524</v>
      </c>
    </row>
    <row r="290" spans="1:12" x14ac:dyDescent="0.25">
      <c r="J290" s="86">
        <f t="shared" si="3"/>
        <v>0</v>
      </c>
    </row>
    <row r="291" spans="1:12" x14ac:dyDescent="0.25">
      <c r="A291" s="379">
        <v>39478</v>
      </c>
      <c r="B291" s="380" t="s">
        <v>401</v>
      </c>
      <c r="C291" s="491" t="s">
        <v>6775</v>
      </c>
      <c r="D291" s="404"/>
      <c r="E291" s="404" t="s">
        <v>24</v>
      </c>
      <c r="F291" s="486">
        <v>10700</v>
      </c>
      <c r="G291" s="487">
        <v>1</v>
      </c>
      <c r="H291" s="487">
        <v>1</v>
      </c>
      <c r="I291" s="488"/>
      <c r="J291" s="86">
        <f t="shared" si="3"/>
        <v>10700</v>
      </c>
      <c r="K291" s="386" t="s">
        <v>525</v>
      </c>
      <c r="L291" t="s">
        <v>6776</v>
      </c>
    </row>
    <row r="292" spans="1:12" x14ac:dyDescent="0.25">
      <c r="J292" s="86">
        <f t="shared" si="3"/>
        <v>0</v>
      </c>
    </row>
    <row r="293" spans="1:12" x14ac:dyDescent="0.25">
      <c r="A293" s="196" t="s">
        <v>526</v>
      </c>
      <c r="B293" s="171" t="s">
        <v>438</v>
      </c>
      <c r="C293" s="39" t="s">
        <v>527</v>
      </c>
      <c r="D293" s="45" t="s">
        <v>5677</v>
      </c>
      <c r="E293" s="144" t="s">
        <v>24</v>
      </c>
      <c r="F293" s="748">
        <v>16179</v>
      </c>
      <c r="G293" s="99">
        <v>2</v>
      </c>
      <c r="H293" s="150">
        <v>2</v>
      </c>
      <c r="I293" s="144"/>
      <c r="J293" s="86">
        <f t="shared" si="3"/>
        <v>32358</v>
      </c>
      <c r="K293" s="44" t="s">
        <v>440</v>
      </c>
    </row>
    <row r="294" spans="1:12" x14ac:dyDescent="0.25">
      <c r="A294" s="92"/>
      <c r="C294" s="92"/>
      <c r="E294" s="92"/>
      <c r="G294" s="92"/>
      <c r="I294" s="92"/>
      <c r="J294" s="86">
        <f t="shared" si="3"/>
        <v>0</v>
      </c>
      <c r="K294" s="92"/>
    </row>
    <row r="295" spans="1:12" x14ac:dyDescent="0.25">
      <c r="A295" s="196" t="s">
        <v>526</v>
      </c>
      <c r="B295" s="171" t="s">
        <v>438</v>
      </c>
      <c r="C295" s="39" t="s">
        <v>528</v>
      </c>
      <c r="D295" s="45" t="s">
        <v>5676</v>
      </c>
      <c r="E295" s="144" t="s">
        <v>24</v>
      </c>
      <c r="F295" s="98">
        <v>18000</v>
      </c>
      <c r="G295" s="99">
        <v>2</v>
      </c>
      <c r="H295" s="150">
        <v>2</v>
      </c>
      <c r="I295" s="144"/>
      <c r="J295" s="86">
        <f t="shared" si="3"/>
        <v>36000</v>
      </c>
      <c r="K295" s="44" t="s">
        <v>440</v>
      </c>
    </row>
    <row r="296" spans="1:12" x14ac:dyDescent="0.25">
      <c r="A296" s="92"/>
      <c r="C296" s="92"/>
      <c r="E296" s="92"/>
      <c r="G296" s="92"/>
      <c r="I296" s="92"/>
      <c r="J296" s="86">
        <f t="shared" si="3"/>
        <v>0</v>
      </c>
      <c r="K296" s="92"/>
    </row>
    <row r="297" spans="1:12" x14ac:dyDescent="0.25">
      <c r="A297" s="196" t="s">
        <v>526</v>
      </c>
      <c r="B297" s="45" t="s">
        <v>438</v>
      </c>
      <c r="C297" s="39" t="s">
        <v>529</v>
      </c>
      <c r="D297" s="100" t="s">
        <v>5675</v>
      </c>
      <c r="E297" s="44" t="s">
        <v>24</v>
      </c>
      <c r="F297" s="98">
        <v>16726</v>
      </c>
      <c r="G297" s="85">
        <v>4</v>
      </c>
      <c r="H297" s="102">
        <v>4</v>
      </c>
      <c r="I297" s="53"/>
      <c r="J297" s="86">
        <f t="shared" si="3"/>
        <v>66904</v>
      </c>
      <c r="K297" s="44" t="s">
        <v>440</v>
      </c>
    </row>
    <row r="298" spans="1:12" x14ac:dyDescent="0.25">
      <c r="A298" s="92"/>
      <c r="C298" s="92"/>
      <c r="E298" s="92"/>
      <c r="G298" s="92"/>
      <c r="I298" s="92"/>
      <c r="J298" s="86">
        <f t="shared" si="3"/>
        <v>0</v>
      </c>
      <c r="K298" s="92"/>
    </row>
    <row r="299" spans="1:12" x14ac:dyDescent="0.25">
      <c r="A299" s="196" t="s">
        <v>526</v>
      </c>
      <c r="B299" s="22" t="s">
        <v>438</v>
      </c>
      <c r="C299" s="46" t="s">
        <v>530</v>
      </c>
      <c r="D299" s="100" t="s">
        <v>5760</v>
      </c>
      <c r="E299" s="44" t="s">
        <v>24</v>
      </c>
      <c r="F299" s="98">
        <v>16423</v>
      </c>
      <c r="G299" s="85">
        <v>3</v>
      </c>
      <c r="H299" s="143">
        <v>3</v>
      </c>
      <c r="I299" s="53"/>
      <c r="J299" s="86">
        <f t="shared" si="3"/>
        <v>49269</v>
      </c>
      <c r="K299" s="44" t="s">
        <v>440</v>
      </c>
    </row>
    <row r="300" spans="1:12" x14ac:dyDescent="0.25">
      <c r="A300" s="92"/>
      <c r="C300" s="92"/>
      <c r="E300" s="92"/>
      <c r="G300" s="92"/>
      <c r="I300" s="92"/>
      <c r="J300" s="86">
        <f t="shared" si="3"/>
        <v>0</v>
      </c>
      <c r="K300" s="92"/>
    </row>
    <row r="301" spans="1:12" x14ac:dyDescent="0.25">
      <c r="A301" s="196" t="s">
        <v>526</v>
      </c>
      <c r="B301" s="100" t="s">
        <v>438</v>
      </c>
      <c r="C301" s="46" t="s">
        <v>531</v>
      </c>
      <c r="D301" s="100" t="s">
        <v>5759</v>
      </c>
      <c r="E301" s="44" t="s">
        <v>24</v>
      </c>
      <c r="F301" s="98">
        <v>18058</v>
      </c>
      <c r="G301" s="85">
        <v>1</v>
      </c>
      <c r="H301" s="102">
        <v>1</v>
      </c>
      <c r="I301" s="53"/>
      <c r="J301" s="86">
        <f t="shared" si="3"/>
        <v>18058</v>
      </c>
      <c r="K301" s="44" t="s">
        <v>440</v>
      </c>
    </row>
    <row r="302" spans="1:12" x14ac:dyDescent="0.25">
      <c r="J302" s="86">
        <f t="shared" si="3"/>
        <v>0</v>
      </c>
    </row>
    <row r="303" spans="1:12" x14ac:dyDescent="0.25">
      <c r="A303" s="523" t="s">
        <v>526</v>
      </c>
      <c r="B303" s="38" t="s">
        <v>438</v>
      </c>
      <c r="C303" s="57" t="s">
        <v>532</v>
      </c>
      <c r="D303" s="38"/>
      <c r="E303" s="38" t="s">
        <v>24</v>
      </c>
      <c r="F303" s="41">
        <v>10186</v>
      </c>
      <c r="G303" s="49">
        <v>1</v>
      </c>
      <c r="H303" s="49">
        <v>1</v>
      </c>
      <c r="I303" s="38"/>
      <c r="J303" s="86">
        <f t="shared" si="3"/>
        <v>10186</v>
      </c>
      <c r="K303" s="44" t="s">
        <v>440</v>
      </c>
    </row>
    <row r="304" spans="1:12" x14ac:dyDescent="0.25">
      <c r="J304" s="86">
        <f t="shared" si="3"/>
        <v>0</v>
      </c>
    </row>
    <row r="305" spans="1:11" x14ac:dyDescent="0.25">
      <c r="A305" s="196" t="s">
        <v>526</v>
      </c>
      <c r="B305" s="111" t="s">
        <v>438</v>
      </c>
      <c r="C305" s="87" t="s">
        <v>533</v>
      </c>
      <c r="D305" s="746" t="s">
        <v>5758</v>
      </c>
      <c r="E305" s="83" t="s">
        <v>24</v>
      </c>
      <c r="F305" s="748">
        <v>16179</v>
      </c>
      <c r="G305" s="197">
        <v>1</v>
      </c>
      <c r="H305" s="119">
        <v>1</v>
      </c>
      <c r="I305" s="198"/>
      <c r="J305" s="86">
        <f t="shared" si="3"/>
        <v>16179</v>
      </c>
      <c r="K305" s="83" t="s">
        <v>534</v>
      </c>
    </row>
    <row r="306" spans="1:11" x14ac:dyDescent="0.25">
      <c r="A306" s="153"/>
      <c r="B306" s="156"/>
      <c r="C306" s="155"/>
      <c r="D306" s="156"/>
      <c r="E306" s="157"/>
      <c r="F306" s="158"/>
      <c r="G306" s="1952" t="s">
        <v>20</v>
      </c>
      <c r="H306" s="1953"/>
      <c r="I306" s="1954"/>
      <c r="J306" s="719">
        <f>SUM(J282:J305)</f>
        <v>3529467.4</v>
      </c>
      <c r="K306" s="157"/>
    </row>
    <row r="307" spans="1:11" ht="15.75" x14ac:dyDescent="0.25">
      <c r="A307" s="1923" t="s">
        <v>0</v>
      </c>
      <c r="B307" s="1923"/>
      <c r="C307" s="1923"/>
      <c r="D307" s="1923"/>
      <c r="E307" s="1923"/>
      <c r="F307" s="1923"/>
      <c r="G307" s="1923"/>
      <c r="H307" s="1923"/>
      <c r="I307" s="1923"/>
      <c r="J307" s="1923"/>
      <c r="K307" s="1923"/>
    </row>
    <row r="308" spans="1:11" ht="15.75" x14ac:dyDescent="0.25">
      <c r="A308" s="1"/>
      <c r="B308" s="2"/>
      <c r="C308" s="1924" t="s">
        <v>326</v>
      </c>
      <c r="D308" s="1924"/>
      <c r="E308" s="1924"/>
      <c r="F308" s="1924"/>
      <c r="G308" s="1924"/>
      <c r="H308" s="1924"/>
      <c r="I308" s="1924"/>
      <c r="J308" s="3"/>
      <c r="K308" s="2" t="s">
        <v>535</v>
      </c>
    </row>
    <row r="309" spans="1:11" x14ac:dyDescent="0.25">
      <c r="A309" s="1925"/>
      <c r="B309" s="1925"/>
      <c r="C309" s="1925"/>
      <c r="D309" s="1925"/>
      <c r="E309" s="1925"/>
      <c r="F309" s="1925"/>
      <c r="G309" s="1925"/>
      <c r="H309" s="1925"/>
      <c r="I309" s="1925"/>
      <c r="J309" s="1925"/>
      <c r="K309" s="1925"/>
    </row>
    <row r="310" spans="1:11" ht="15.75" x14ac:dyDescent="0.25">
      <c r="A310" s="1924" t="s">
        <v>415</v>
      </c>
      <c r="B310" s="1924"/>
      <c r="C310" s="1924"/>
      <c r="D310" s="1924"/>
      <c r="E310" s="1924"/>
      <c r="F310" s="1924"/>
      <c r="G310" s="1924"/>
      <c r="H310" s="1924"/>
      <c r="I310" s="1924"/>
      <c r="J310" s="1924"/>
      <c r="K310" s="1924"/>
    </row>
    <row r="311" spans="1:11" x14ac:dyDescent="0.25">
      <c r="A311" s="4"/>
      <c r="B311" s="745"/>
      <c r="C311" s="745"/>
      <c r="D311" s="6"/>
      <c r="E311" s="6"/>
      <c r="F311" s="6"/>
      <c r="G311" s="7"/>
      <c r="H311" s="7"/>
      <c r="I311" s="6"/>
      <c r="J311" s="6"/>
      <c r="K311" s="8"/>
    </row>
    <row r="312" spans="1:11" x14ac:dyDescent="0.25">
      <c r="A312" s="1926" t="s">
        <v>2</v>
      </c>
      <c r="B312" s="1926"/>
      <c r="C312" s="1926"/>
      <c r="D312" s="1926"/>
      <c r="E312" s="1926"/>
      <c r="F312" s="1926"/>
      <c r="G312" s="1926"/>
      <c r="H312" s="1926"/>
      <c r="I312" s="1926"/>
      <c r="J312" s="1926"/>
      <c r="K312" s="1926"/>
    </row>
    <row r="313" spans="1:11" x14ac:dyDescent="0.25">
      <c r="A313" s="9"/>
      <c r="B313" s="10"/>
      <c r="C313" s="11"/>
      <c r="D313" s="13"/>
      <c r="E313" s="12"/>
      <c r="F313" s="13"/>
      <c r="G313" s="14"/>
      <c r="H313" s="14"/>
      <c r="I313" s="12"/>
      <c r="J313" s="12"/>
      <c r="K313" s="11"/>
    </row>
    <row r="314" spans="1:11" x14ac:dyDescent="0.25">
      <c r="A314" s="15" t="s">
        <v>3</v>
      </c>
      <c r="B314" s="16" t="s">
        <v>4</v>
      </c>
      <c r="C314" s="17" t="s">
        <v>5</v>
      </c>
      <c r="D314" s="16" t="s">
        <v>6</v>
      </c>
      <c r="E314" s="16" t="s">
        <v>7</v>
      </c>
      <c r="F314" s="16" t="s">
        <v>8</v>
      </c>
      <c r="G314" s="18" t="s">
        <v>9</v>
      </c>
      <c r="H314" s="18" t="s">
        <v>10</v>
      </c>
      <c r="I314" s="19" t="s">
        <v>11</v>
      </c>
      <c r="J314" s="20" t="s">
        <v>12</v>
      </c>
      <c r="K314" s="17" t="s">
        <v>13</v>
      </c>
    </row>
    <row r="315" spans="1:11" x14ac:dyDescent="0.25">
      <c r="A315" s="139"/>
      <c r="B315" s="22"/>
      <c r="C315" s="44"/>
      <c r="D315" s="24" t="s">
        <v>14</v>
      </c>
      <c r="E315" s="140" t="s">
        <v>15</v>
      </c>
      <c r="F315" s="24" t="s">
        <v>16</v>
      </c>
      <c r="G315" s="25" t="s">
        <v>17</v>
      </c>
      <c r="H315" s="26" t="s">
        <v>18</v>
      </c>
      <c r="I315" s="17" t="s">
        <v>19</v>
      </c>
      <c r="J315" s="24" t="s">
        <v>16</v>
      </c>
      <c r="K315" s="44"/>
    </row>
    <row r="316" spans="1:11" x14ac:dyDescent="0.25">
      <c r="A316" s="75"/>
      <c r="B316" s="141"/>
      <c r="C316" s="29"/>
      <c r="D316" s="241"/>
      <c r="E316" s="31"/>
      <c r="F316" s="32"/>
      <c r="G316" s="1949" t="s">
        <v>353</v>
      </c>
      <c r="H316" s="1950"/>
      <c r="I316" s="1951"/>
      <c r="J316" s="35">
        <f>J306</f>
        <v>3529467.4</v>
      </c>
      <c r="K316" s="36"/>
    </row>
    <row r="317" spans="1:11" x14ac:dyDescent="0.25">
      <c r="A317" s="196" t="s">
        <v>526</v>
      </c>
      <c r="B317" s="199" t="s">
        <v>438</v>
      </c>
      <c r="C317" s="110" t="s">
        <v>536</v>
      </c>
      <c r="D317" s="199" t="s">
        <v>5757</v>
      </c>
      <c r="E317" s="83" t="s">
        <v>24</v>
      </c>
      <c r="F317" s="201">
        <v>23000</v>
      </c>
      <c r="G317" s="83">
        <v>1</v>
      </c>
      <c r="H317" s="111">
        <v>1</v>
      </c>
      <c r="I317" s="87"/>
      <c r="J317" s="86">
        <f>H317*F317</f>
        <v>23000</v>
      </c>
      <c r="K317" s="83" t="s">
        <v>534</v>
      </c>
    </row>
    <row r="318" spans="1:11" x14ac:dyDescent="0.25">
      <c r="A318" s="92"/>
      <c r="C318" s="92"/>
      <c r="E318" s="92"/>
      <c r="G318" s="92"/>
      <c r="I318" s="92"/>
      <c r="K318" s="92"/>
    </row>
    <row r="319" spans="1:11" x14ac:dyDescent="0.25">
      <c r="A319" s="196" t="s">
        <v>526</v>
      </c>
      <c r="B319" s="100" t="s">
        <v>438</v>
      </c>
      <c r="C319" s="202" t="s">
        <v>537</v>
      </c>
      <c r="D319" s="100" t="s">
        <v>5756</v>
      </c>
      <c r="E319" s="44" t="s">
        <v>24</v>
      </c>
      <c r="F319" s="84">
        <v>18000</v>
      </c>
      <c r="G319" s="85">
        <v>1</v>
      </c>
      <c r="H319" s="143">
        <v>1</v>
      </c>
      <c r="I319" s="44"/>
      <c r="J319" s="86">
        <f>H319*F319</f>
        <v>18000</v>
      </c>
      <c r="K319" s="44" t="s">
        <v>534</v>
      </c>
    </row>
    <row r="321" spans="1:14" x14ac:dyDescent="0.25">
      <c r="A321" s="196" t="s">
        <v>526</v>
      </c>
      <c r="B321" s="100" t="s">
        <v>438</v>
      </c>
      <c r="C321" s="147" t="s">
        <v>538</v>
      </c>
      <c r="D321" s="100" t="s">
        <v>5755</v>
      </c>
      <c r="E321" s="44" t="s">
        <v>24</v>
      </c>
      <c r="F321" s="84">
        <v>36000</v>
      </c>
      <c r="G321" s="85">
        <v>1</v>
      </c>
      <c r="H321" s="143">
        <v>1</v>
      </c>
      <c r="I321" s="44"/>
      <c r="J321" s="86">
        <f>H321*F321</f>
        <v>36000</v>
      </c>
      <c r="K321" s="44" t="s">
        <v>534</v>
      </c>
    </row>
    <row r="322" spans="1:14" x14ac:dyDescent="0.25">
      <c r="A322" s="92"/>
      <c r="C322" s="92"/>
      <c r="E322" s="92"/>
      <c r="G322" s="92"/>
      <c r="I322" s="92"/>
      <c r="K322" s="92"/>
    </row>
    <row r="323" spans="1:14" x14ac:dyDescent="0.25">
      <c r="A323" s="196" t="s">
        <v>526</v>
      </c>
      <c r="B323" s="100" t="s">
        <v>438</v>
      </c>
      <c r="C323" s="39" t="s">
        <v>539</v>
      </c>
      <c r="D323" s="100" t="s">
        <v>5754</v>
      </c>
      <c r="E323" s="44" t="s">
        <v>24</v>
      </c>
      <c r="F323" s="84">
        <v>21090</v>
      </c>
      <c r="G323" s="85">
        <v>1</v>
      </c>
      <c r="H323" s="143">
        <v>1</v>
      </c>
      <c r="I323" s="44"/>
      <c r="J323" s="86">
        <f>H323*F323</f>
        <v>21090</v>
      </c>
      <c r="K323" s="44" t="s">
        <v>534</v>
      </c>
    </row>
    <row r="324" spans="1:14" x14ac:dyDescent="0.25">
      <c r="A324" s="92"/>
      <c r="C324" s="92"/>
      <c r="E324" s="92"/>
      <c r="G324" s="92"/>
      <c r="I324" s="92"/>
      <c r="K324" s="92"/>
    </row>
    <row r="325" spans="1:14" x14ac:dyDescent="0.25">
      <c r="A325" s="196" t="s">
        <v>526</v>
      </c>
      <c r="B325" s="100" t="s">
        <v>438</v>
      </c>
      <c r="C325" s="147" t="s">
        <v>540</v>
      </c>
      <c r="D325" s="100" t="s">
        <v>5689</v>
      </c>
      <c r="E325" s="44" t="s">
        <v>24</v>
      </c>
      <c r="F325" s="84">
        <v>29850</v>
      </c>
      <c r="G325" s="85">
        <v>1</v>
      </c>
      <c r="H325" s="143">
        <v>1</v>
      </c>
      <c r="I325" s="44"/>
      <c r="J325" s="86">
        <f>H325*F325</f>
        <v>29850</v>
      </c>
      <c r="K325" s="44" t="s">
        <v>534</v>
      </c>
    </row>
    <row r="326" spans="1:14" x14ac:dyDescent="0.25">
      <c r="A326" s="92"/>
      <c r="C326" s="92"/>
      <c r="E326" s="92"/>
      <c r="G326" s="92"/>
      <c r="I326" s="92"/>
      <c r="K326" s="92"/>
    </row>
    <row r="327" spans="1:14" x14ac:dyDescent="0.25">
      <c r="A327" s="196" t="s">
        <v>526</v>
      </c>
      <c r="B327" s="100" t="s">
        <v>438</v>
      </c>
      <c r="C327" s="147" t="s">
        <v>541</v>
      </c>
      <c r="D327" s="100" t="s">
        <v>5688</v>
      </c>
      <c r="E327" s="44" t="s">
        <v>24</v>
      </c>
      <c r="F327" s="84">
        <v>23000</v>
      </c>
      <c r="G327" s="85">
        <v>2</v>
      </c>
      <c r="H327" s="143">
        <v>2</v>
      </c>
      <c r="I327" s="44"/>
      <c r="J327" s="86">
        <f>H327*F327</f>
        <v>46000</v>
      </c>
      <c r="K327" s="44" t="s">
        <v>534</v>
      </c>
    </row>
    <row r="329" spans="1:14" x14ac:dyDescent="0.25">
      <c r="A329" s="79">
        <v>39356</v>
      </c>
      <c r="B329" s="100" t="s">
        <v>542</v>
      </c>
      <c r="C329" s="147" t="s">
        <v>543</v>
      </c>
      <c r="D329" s="100" t="s">
        <v>5753</v>
      </c>
      <c r="E329" s="44" t="s">
        <v>32</v>
      </c>
      <c r="F329" s="748">
        <v>22000</v>
      </c>
      <c r="G329" s="85">
        <v>1</v>
      </c>
      <c r="H329" s="102">
        <v>1</v>
      </c>
      <c r="I329" s="53"/>
      <c r="J329" s="148">
        <f>H329*F329</f>
        <v>22000</v>
      </c>
      <c r="K329" s="44" t="s">
        <v>475</v>
      </c>
      <c r="N329" s="200"/>
    </row>
    <row r="330" spans="1:14" x14ac:dyDescent="0.25">
      <c r="A330" s="92"/>
      <c r="C330" s="92"/>
      <c r="E330" s="92"/>
      <c r="G330" s="92"/>
      <c r="I330" s="92"/>
      <c r="K330" s="92"/>
    </row>
    <row r="331" spans="1:14" x14ac:dyDescent="0.25">
      <c r="A331" s="79">
        <v>39356</v>
      </c>
      <c r="B331" s="100" t="s">
        <v>544</v>
      </c>
      <c r="C331" s="147" t="s">
        <v>545</v>
      </c>
      <c r="D331" s="100" t="s">
        <v>5739</v>
      </c>
      <c r="E331" s="44" t="s">
        <v>32</v>
      </c>
      <c r="F331" s="84">
        <v>22000</v>
      </c>
      <c r="G331" s="85">
        <v>1</v>
      </c>
      <c r="H331" s="102">
        <v>1</v>
      </c>
      <c r="I331" s="44"/>
      <c r="J331" s="148">
        <f>H331*F331</f>
        <v>22000</v>
      </c>
      <c r="K331" s="44" t="s">
        <v>475</v>
      </c>
    </row>
    <row r="332" spans="1:14" x14ac:dyDescent="0.25">
      <c r="A332" s="92"/>
      <c r="C332" s="92"/>
      <c r="E332" s="92"/>
      <c r="G332" s="92"/>
      <c r="I332" s="92"/>
      <c r="K332" s="92"/>
    </row>
    <row r="333" spans="1:14" x14ac:dyDescent="0.25">
      <c r="A333" s="79">
        <v>39356</v>
      </c>
      <c r="B333" s="100" t="s">
        <v>546</v>
      </c>
      <c r="C333" s="147" t="s">
        <v>547</v>
      </c>
      <c r="D333" s="100" t="s">
        <v>5685</v>
      </c>
      <c r="E333" s="44" t="s">
        <v>28</v>
      </c>
      <c r="F333" s="748">
        <v>16500</v>
      </c>
      <c r="G333" s="85">
        <v>1</v>
      </c>
      <c r="H333" s="102">
        <v>1</v>
      </c>
      <c r="I333" s="44"/>
      <c r="J333" s="148">
        <f>H333*F333</f>
        <v>16500</v>
      </c>
      <c r="K333" s="44" t="s">
        <v>475</v>
      </c>
    </row>
    <row r="335" spans="1:14" x14ac:dyDescent="0.25">
      <c r="A335" s="79">
        <v>39356</v>
      </c>
      <c r="B335" s="746" t="s">
        <v>483</v>
      </c>
      <c r="C335" s="87" t="s">
        <v>548</v>
      </c>
      <c r="D335" s="746" t="s">
        <v>5657</v>
      </c>
      <c r="E335" s="83" t="s">
        <v>24</v>
      </c>
      <c r="F335" s="748">
        <v>150000</v>
      </c>
      <c r="G335" s="83">
        <v>1</v>
      </c>
      <c r="H335" s="239">
        <v>1</v>
      </c>
      <c r="I335" s="83"/>
      <c r="J335" s="148">
        <f>H335*F335</f>
        <v>150000</v>
      </c>
      <c r="K335" s="83" t="s">
        <v>475</v>
      </c>
    </row>
    <row r="337" spans="1:11" x14ac:dyDescent="0.25">
      <c r="A337" s="79">
        <v>39356</v>
      </c>
      <c r="B337" s="100" t="s">
        <v>549</v>
      </c>
      <c r="C337" s="46" t="s">
        <v>550</v>
      </c>
      <c r="D337" s="100" t="s">
        <v>5656</v>
      </c>
      <c r="E337" s="44" t="s">
        <v>24</v>
      </c>
      <c r="F337" s="84">
        <v>215590</v>
      </c>
      <c r="G337" s="85">
        <v>1</v>
      </c>
      <c r="H337" s="85">
        <v>1</v>
      </c>
      <c r="I337" s="109"/>
      <c r="J337" s="148">
        <f>H337*F337</f>
        <v>215590</v>
      </c>
      <c r="K337" s="44" t="s">
        <v>475</v>
      </c>
    </row>
    <row r="340" spans="1:11" x14ac:dyDescent="0.25">
      <c r="A340" s="195"/>
      <c r="B340" s="156"/>
      <c r="C340" s="155"/>
      <c r="D340" s="156"/>
      <c r="E340" s="157"/>
      <c r="F340" s="158"/>
      <c r="G340" s="1952" t="s">
        <v>20</v>
      </c>
      <c r="H340" s="1953"/>
      <c r="I340" s="1954"/>
      <c r="J340" s="69">
        <f>SUM(J316:J339)</f>
        <v>4129497.4</v>
      </c>
      <c r="K340" s="157"/>
    </row>
    <row r="341" spans="1:11" ht="15.75" x14ac:dyDescent="0.25">
      <c r="A341" s="1923" t="s">
        <v>0</v>
      </c>
      <c r="B341" s="1923"/>
      <c r="C341" s="1923"/>
      <c r="D341" s="1923"/>
      <c r="E341" s="1923"/>
      <c r="F341" s="1923"/>
      <c r="G341" s="1923"/>
      <c r="H341" s="1923"/>
      <c r="I341" s="1923"/>
      <c r="J341" s="1923"/>
      <c r="K341" s="1923"/>
    </row>
    <row r="342" spans="1:11" ht="15.75" x14ac:dyDescent="0.25">
      <c r="A342" s="1"/>
      <c r="B342" s="2"/>
      <c r="C342" s="1924" t="s">
        <v>326</v>
      </c>
      <c r="D342" s="1924"/>
      <c r="E342" s="1924"/>
      <c r="F342" s="1924"/>
      <c r="G342" s="1924"/>
      <c r="H342" s="1924"/>
      <c r="I342" s="1924"/>
      <c r="J342" s="3"/>
      <c r="K342" s="2" t="s">
        <v>551</v>
      </c>
    </row>
    <row r="343" spans="1:11" x14ac:dyDescent="0.25">
      <c r="A343" s="1925"/>
      <c r="B343" s="1925"/>
      <c r="C343" s="1925"/>
      <c r="D343" s="1925"/>
      <c r="E343" s="1925"/>
      <c r="F343" s="1925"/>
      <c r="G343" s="1925"/>
      <c r="H343" s="1925"/>
      <c r="I343" s="1925"/>
      <c r="J343" s="1925"/>
      <c r="K343" s="1925"/>
    </row>
    <row r="344" spans="1:11" ht="15.75" x14ac:dyDescent="0.25">
      <c r="A344" s="1924" t="s">
        <v>415</v>
      </c>
      <c r="B344" s="1924"/>
      <c r="C344" s="1924"/>
      <c r="D344" s="1924"/>
      <c r="E344" s="1924"/>
      <c r="F344" s="1924"/>
      <c r="G344" s="1924"/>
      <c r="H344" s="1924"/>
      <c r="I344" s="1924"/>
      <c r="J344" s="1924"/>
      <c r="K344" s="1924"/>
    </row>
    <row r="345" spans="1:11" x14ac:dyDescent="0.25">
      <c r="A345" s="4"/>
      <c r="B345" s="745"/>
      <c r="C345" s="745"/>
      <c r="D345" s="6"/>
      <c r="E345" s="6"/>
      <c r="F345" s="6"/>
      <c r="G345" s="7"/>
      <c r="H345" s="7"/>
      <c r="I345" s="6"/>
      <c r="J345" s="6"/>
      <c r="K345" s="8"/>
    </row>
    <row r="346" spans="1:11" x14ac:dyDescent="0.25">
      <c r="A346" s="1926" t="s">
        <v>2</v>
      </c>
      <c r="B346" s="1926"/>
      <c r="C346" s="1926"/>
      <c r="D346" s="1926"/>
      <c r="E346" s="1926"/>
      <c r="F346" s="1926"/>
      <c r="G346" s="1926"/>
      <c r="H346" s="1926"/>
      <c r="I346" s="1926"/>
      <c r="J346" s="1926"/>
      <c r="K346" s="1926"/>
    </row>
    <row r="347" spans="1:11" x14ac:dyDescent="0.25">
      <c r="A347" s="9"/>
      <c r="B347" s="10"/>
      <c r="C347" s="11"/>
      <c r="D347" s="13"/>
      <c r="E347" s="12"/>
      <c r="F347" s="13"/>
      <c r="G347" s="14"/>
      <c r="H347" s="14"/>
      <c r="I347" s="12"/>
      <c r="J347" s="12"/>
      <c r="K347" s="11"/>
    </row>
    <row r="348" spans="1:11" x14ac:dyDescent="0.25">
      <c r="A348" s="15" t="s">
        <v>3</v>
      </c>
      <c r="B348" s="16" t="s">
        <v>4</v>
      </c>
      <c r="C348" s="17" t="s">
        <v>5</v>
      </c>
      <c r="D348" s="16" t="s">
        <v>6</v>
      </c>
      <c r="E348" s="16" t="s">
        <v>7</v>
      </c>
      <c r="F348" s="16" t="s">
        <v>8</v>
      </c>
      <c r="G348" s="18" t="s">
        <v>9</v>
      </c>
      <c r="H348" s="18" t="s">
        <v>10</v>
      </c>
      <c r="I348" s="19" t="s">
        <v>11</v>
      </c>
      <c r="J348" s="20" t="s">
        <v>12</v>
      </c>
      <c r="K348" s="17" t="s">
        <v>13</v>
      </c>
    </row>
    <row r="349" spans="1:11" x14ac:dyDescent="0.25">
      <c r="A349" s="139"/>
      <c r="B349" s="22"/>
      <c r="C349" s="44"/>
      <c r="D349" s="24" t="s">
        <v>14</v>
      </c>
      <c r="E349" s="140" t="s">
        <v>15</v>
      </c>
      <c r="F349" s="24" t="s">
        <v>16</v>
      </c>
      <c r="G349" s="25" t="s">
        <v>17</v>
      </c>
      <c r="H349" s="26" t="s">
        <v>18</v>
      </c>
      <c r="I349" s="17" t="s">
        <v>19</v>
      </c>
      <c r="J349" s="24" t="s">
        <v>16</v>
      </c>
      <c r="K349" s="44"/>
    </row>
    <row r="350" spans="1:11" x14ac:dyDescent="0.25">
      <c r="A350" s="75"/>
      <c r="B350" s="141"/>
      <c r="C350" s="29"/>
      <c r="D350" s="241"/>
      <c r="E350" s="31"/>
      <c r="F350" s="32"/>
      <c r="G350" s="1975" t="s">
        <v>353</v>
      </c>
      <c r="H350" s="1985"/>
      <c r="I350" s="1976"/>
      <c r="J350" s="35">
        <f>J340</f>
        <v>4129497.4</v>
      </c>
      <c r="K350" s="36"/>
    </row>
    <row r="351" spans="1:11" x14ac:dyDescent="0.25">
      <c r="A351" s="40">
        <v>37963</v>
      </c>
      <c r="B351" s="44" t="s">
        <v>401</v>
      </c>
      <c r="C351" s="134" t="s">
        <v>552</v>
      </c>
      <c r="D351" s="92"/>
      <c r="E351" s="100" t="s">
        <v>24</v>
      </c>
      <c r="F351" s="182">
        <v>11950</v>
      </c>
      <c r="G351" s="102">
        <v>1</v>
      </c>
      <c r="H351" s="85">
        <v>1</v>
      </c>
      <c r="I351" s="102"/>
      <c r="J351" s="170">
        <f>H351*F351</f>
        <v>11950</v>
      </c>
      <c r="K351" s="44" t="s">
        <v>461</v>
      </c>
    </row>
    <row r="352" spans="1:11" x14ac:dyDescent="0.25">
      <c r="A352" s="92"/>
      <c r="C352" s="92"/>
      <c r="E352" s="92"/>
      <c r="G352" s="92"/>
      <c r="I352" s="92"/>
      <c r="J352" s="148">
        <f>H352*F352</f>
        <v>0</v>
      </c>
      <c r="K352" s="92"/>
    </row>
    <row r="353" spans="1:13" x14ac:dyDescent="0.25">
      <c r="A353" s="38">
        <v>37963</v>
      </c>
      <c r="B353" s="44" t="s">
        <v>521</v>
      </c>
      <c r="C353" s="135" t="s">
        <v>553</v>
      </c>
      <c r="D353" s="85"/>
      <c r="E353" s="100" t="s">
        <v>24</v>
      </c>
      <c r="F353" s="182">
        <v>14879</v>
      </c>
      <c r="G353" s="102">
        <v>1</v>
      </c>
      <c r="H353" s="85">
        <v>1</v>
      </c>
      <c r="I353" s="100"/>
      <c r="J353" s="170">
        <f>H353*F353</f>
        <v>14879</v>
      </c>
      <c r="K353" s="44" t="s">
        <v>461</v>
      </c>
    </row>
    <row r="355" spans="1:13" x14ac:dyDescent="0.25">
      <c r="A355" s="95">
        <v>37861</v>
      </c>
      <c r="B355" s="144" t="s">
        <v>45</v>
      </c>
      <c r="C355" s="39" t="s">
        <v>554</v>
      </c>
      <c r="D355" s="44" t="s">
        <v>5752</v>
      </c>
      <c r="E355" s="44" t="s">
        <v>24</v>
      </c>
      <c r="F355" s="178">
        <v>29325</v>
      </c>
      <c r="G355" s="85">
        <v>1</v>
      </c>
      <c r="H355" s="85">
        <v>1</v>
      </c>
      <c r="I355" s="53"/>
      <c r="J355" s="170">
        <f>H355*F355</f>
        <v>29325</v>
      </c>
      <c r="K355" s="44" t="s">
        <v>555</v>
      </c>
    </row>
    <row r="356" spans="1:13" x14ac:dyDescent="0.25">
      <c r="A356" s="92"/>
      <c r="B356" s="92"/>
      <c r="C356" s="92"/>
      <c r="D356" s="203"/>
      <c r="E356" s="92"/>
      <c r="F356" s="92"/>
      <c r="G356" s="92"/>
      <c r="H356" s="92"/>
      <c r="I356" s="92"/>
      <c r="J356" s="92"/>
      <c r="K356" s="92"/>
    </row>
    <row r="357" spans="1:13" x14ac:dyDescent="0.25">
      <c r="A357" s="469">
        <v>2003</v>
      </c>
      <c r="B357" s="515" t="s">
        <v>45</v>
      </c>
      <c r="C357" s="327" t="s">
        <v>5632</v>
      </c>
      <c r="D357" s="469" t="s">
        <v>5751</v>
      </c>
      <c r="E357" s="469" t="s">
        <v>24</v>
      </c>
      <c r="F357" s="469"/>
      <c r="G357" s="469">
        <v>1</v>
      </c>
      <c r="H357" s="469">
        <v>1</v>
      </c>
      <c r="I357" s="469"/>
      <c r="J357" s="469"/>
      <c r="K357" s="469" t="s">
        <v>495</v>
      </c>
      <c r="L357" s="516" t="s">
        <v>5634</v>
      </c>
      <c r="M357" s="200"/>
    </row>
    <row r="358" spans="1:13" x14ac:dyDescent="0.25">
      <c r="A358" s="204"/>
      <c r="B358" s="45"/>
      <c r="C358" s="46"/>
      <c r="D358" s="47"/>
      <c r="E358" s="44"/>
      <c r="F358" s="118"/>
      <c r="G358" s="1957" t="s">
        <v>377</v>
      </c>
      <c r="H358" s="1958"/>
      <c r="I358" s="1959"/>
      <c r="J358" s="205">
        <f>SUM(J350:J350)</f>
        <v>4129497.4</v>
      </c>
      <c r="K358" s="44"/>
    </row>
    <row r="359" spans="1:13" x14ac:dyDescent="0.25">
      <c r="A359" s="206"/>
      <c r="B359" s="180"/>
      <c r="C359" s="207"/>
      <c r="D359" s="514"/>
      <c r="E359" s="180"/>
      <c r="F359" s="160"/>
      <c r="G359" s="179"/>
      <c r="H359" s="179"/>
      <c r="I359" s="179"/>
      <c r="J359" s="208"/>
      <c r="K359" s="209"/>
    </row>
    <row r="360" spans="1:13" x14ac:dyDescent="0.25">
      <c r="A360" s="1947" t="s">
        <v>379</v>
      </c>
      <c r="B360" s="1947"/>
      <c r="C360" s="88"/>
      <c r="D360" s="746" t="s">
        <v>380</v>
      </c>
      <c r="E360" s="125"/>
      <c r="F360" s="126"/>
      <c r="G360" s="125"/>
      <c r="H360" s="127"/>
      <c r="I360" s="125"/>
      <c r="J360" s="128"/>
      <c r="K360" s="129" t="s">
        <v>381</v>
      </c>
    </row>
    <row r="361" spans="1:13" x14ac:dyDescent="0.25">
      <c r="A361" s="128"/>
      <c r="B361" s="746"/>
      <c r="C361" s="88"/>
      <c r="D361" s="125"/>
      <c r="E361" s="125"/>
      <c r="F361" s="126"/>
      <c r="G361" s="125"/>
      <c r="H361" s="127"/>
      <c r="I361" s="125"/>
      <c r="J361" s="128"/>
      <c r="K361" s="746"/>
    </row>
    <row r="362" spans="1:13" x14ac:dyDescent="0.25">
      <c r="A362" s="128"/>
      <c r="B362" s="746"/>
      <c r="C362" s="88"/>
      <c r="D362" s="125"/>
      <c r="E362" s="125"/>
      <c r="F362" s="126"/>
      <c r="G362" s="125"/>
      <c r="H362" s="127"/>
      <c r="I362" s="125"/>
      <c r="J362" s="128"/>
      <c r="K362" s="746"/>
    </row>
    <row r="363" spans="1:13" x14ac:dyDescent="0.25">
      <c r="A363" s="128"/>
      <c r="B363" s="746"/>
      <c r="C363" s="88"/>
      <c r="D363" s="125"/>
      <c r="E363" s="125"/>
      <c r="F363" s="126"/>
      <c r="G363" s="125"/>
      <c r="H363" s="127"/>
      <c r="I363" s="125"/>
      <c r="J363" s="128"/>
      <c r="K363" s="746"/>
    </row>
    <row r="364" spans="1:13" x14ac:dyDescent="0.25">
      <c r="A364" s="128"/>
      <c r="B364" s="747" t="s">
        <v>382</v>
      </c>
      <c r="C364" s="128"/>
      <c r="D364" s="1970" t="s">
        <v>383</v>
      </c>
      <c r="E364" s="1970"/>
      <c r="F364" s="1970"/>
      <c r="G364" s="1971" t="s">
        <v>384</v>
      </c>
      <c r="H364" s="1971"/>
      <c r="I364" s="1971"/>
      <c r="J364" s="1970" t="s">
        <v>385</v>
      </c>
      <c r="K364" s="1970"/>
    </row>
    <row r="365" spans="1:13" x14ac:dyDescent="0.25">
      <c r="A365" s="128"/>
      <c r="B365" s="746" t="s">
        <v>386</v>
      </c>
      <c r="C365" s="128"/>
      <c r="D365" s="1947" t="s">
        <v>386</v>
      </c>
      <c r="E365" s="1947"/>
      <c r="F365" s="1947"/>
      <c r="G365" s="1947" t="s">
        <v>386</v>
      </c>
      <c r="H365" s="1947"/>
      <c r="I365" s="1947"/>
      <c r="J365" s="1947" t="s">
        <v>387</v>
      </c>
      <c r="K365" s="1947"/>
    </row>
    <row r="366" spans="1:13" x14ac:dyDescent="0.25">
      <c r="A366" s="128"/>
      <c r="B366" s="746"/>
      <c r="C366" s="88"/>
      <c r="D366" s="125"/>
      <c r="E366" s="125"/>
      <c r="F366" s="126"/>
      <c r="G366" s="125"/>
      <c r="H366" s="127"/>
      <c r="I366" s="125"/>
      <c r="J366" s="128"/>
      <c r="K366" s="131" t="s">
        <v>388</v>
      </c>
    </row>
    <row r="367" spans="1:13" x14ac:dyDescent="0.25">
      <c r="A367" s="128"/>
      <c r="B367" s="746"/>
      <c r="C367" s="88"/>
      <c r="D367" s="125"/>
      <c r="E367" s="125"/>
      <c r="F367" s="126"/>
      <c r="G367" s="125"/>
      <c r="H367" s="127"/>
      <c r="I367" s="125"/>
      <c r="J367" s="128"/>
      <c r="K367" s="131"/>
    </row>
    <row r="368" spans="1:13" x14ac:dyDescent="0.25">
      <c r="A368" s="128"/>
      <c r="B368" s="746"/>
      <c r="C368" s="88"/>
      <c r="D368" s="125"/>
      <c r="E368" s="125"/>
      <c r="F368" s="126"/>
      <c r="G368" s="125"/>
      <c r="H368" s="127"/>
      <c r="I368" s="125"/>
      <c r="J368" s="128"/>
      <c r="K368" s="746"/>
    </row>
    <row r="369" spans="1:11" x14ac:dyDescent="0.25">
      <c r="A369" s="128"/>
      <c r="B369" s="132" t="s">
        <v>389</v>
      </c>
      <c r="C369" s="88"/>
      <c r="D369" s="1948" t="s">
        <v>390</v>
      </c>
      <c r="E369" s="1948"/>
      <c r="F369" s="1948"/>
      <c r="G369" s="1971" t="s">
        <v>391</v>
      </c>
      <c r="H369" s="1971"/>
      <c r="I369" s="1971"/>
      <c r="J369" s="128"/>
      <c r="K369" s="746"/>
    </row>
    <row r="370" spans="1:11" x14ac:dyDescent="0.25">
      <c r="A370" s="128"/>
      <c r="B370" s="102" t="s">
        <v>386</v>
      </c>
      <c r="C370" s="88"/>
      <c r="D370" s="1946" t="s">
        <v>386</v>
      </c>
      <c r="E370" s="1946"/>
      <c r="F370" s="1946"/>
      <c r="G370" s="1947" t="s">
        <v>392</v>
      </c>
      <c r="H370" s="1947"/>
      <c r="I370" s="1947"/>
      <c r="J370" s="128"/>
      <c r="K370" s="746"/>
    </row>
    <row r="371" spans="1:11" x14ac:dyDescent="0.25">
      <c r="A371" s="102"/>
      <c r="B371" s="100"/>
      <c r="C371" s="135"/>
      <c r="D371" s="47"/>
      <c r="E371" s="100"/>
      <c r="F371" s="84"/>
      <c r="G371" s="102"/>
      <c r="H371" s="102"/>
      <c r="I371" s="101"/>
      <c r="J371" s="86"/>
      <c r="K371" s="100"/>
    </row>
  </sheetData>
  <mergeCells count="86">
    <mergeCell ref="D370:F370"/>
    <mergeCell ref="G370:I370"/>
    <mergeCell ref="A346:K346"/>
    <mergeCell ref="G350:I350"/>
    <mergeCell ref="G358:I358"/>
    <mergeCell ref="A360:B360"/>
    <mergeCell ref="D364:F364"/>
    <mergeCell ref="G364:I364"/>
    <mergeCell ref="J364:K364"/>
    <mergeCell ref="D365:F365"/>
    <mergeCell ref="G365:I365"/>
    <mergeCell ref="J365:K365"/>
    <mergeCell ref="D369:F369"/>
    <mergeCell ref="G369:I369"/>
    <mergeCell ref="A344:K344"/>
    <mergeCell ref="G306:I306"/>
    <mergeCell ref="A307:K307"/>
    <mergeCell ref="C308:I308"/>
    <mergeCell ref="A309:K309"/>
    <mergeCell ref="A310:K310"/>
    <mergeCell ref="A312:K312"/>
    <mergeCell ref="G316:I316"/>
    <mergeCell ref="G340:I340"/>
    <mergeCell ref="A341:K341"/>
    <mergeCell ref="C342:I342"/>
    <mergeCell ref="A343:K343"/>
    <mergeCell ref="G282:I282"/>
    <mergeCell ref="C240:I240"/>
    <mergeCell ref="A241:K241"/>
    <mergeCell ref="A242:K242"/>
    <mergeCell ref="A244:K244"/>
    <mergeCell ref="G248:I248"/>
    <mergeCell ref="G272:I272"/>
    <mergeCell ref="A273:K273"/>
    <mergeCell ref="C274:I274"/>
    <mergeCell ref="A275:K275"/>
    <mergeCell ref="A276:K276"/>
    <mergeCell ref="A278:K278"/>
    <mergeCell ref="A239:K239"/>
    <mergeCell ref="A174:K174"/>
    <mergeCell ref="A176:K176"/>
    <mergeCell ref="G180:I180"/>
    <mergeCell ref="G204:I204"/>
    <mergeCell ref="A205:K205"/>
    <mergeCell ref="C206:I206"/>
    <mergeCell ref="A207:K207"/>
    <mergeCell ref="A208:K208"/>
    <mergeCell ref="A210:K210"/>
    <mergeCell ref="G214:I214"/>
    <mergeCell ref="G238:I238"/>
    <mergeCell ref="A173:K173"/>
    <mergeCell ref="G112:I112"/>
    <mergeCell ref="G136:I136"/>
    <mergeCell ref="A137:K137"/>
    <mergeCell ref="C138:I138"/>
    <mergeCell ref="A139:K139"/>
    <mergeCell ref="A140:K140"/>
    <mergeCell ref="A142:K142"/>
    <mergeCell ref="G146:I146"/>
    <mergeCell ref="G170:I170"/>
    <mergeCell ref="A171:K171"/>
    <mergeCell ref="C172:I172"/>
    <mergeCell ref="A108:K108"/>
    <mergeCell ref="G68:I68"/>
    <mergeCell ref="A69:K69"/>
    <mergeCell ref="C70:I70"/>
    <mergeCell ref="A71:K71"/>
    <mergeCell ref="A72:K72"/>
    <mergeCell ref="A74:K74"/>
    <mergeCell ref="G102:I102"/>
    <mergeCell ref="A103:K103"/>
    <mergeCell ref="C104:I104"/>
    <mergeCell ref="A105:K105"/>
    <mergeCell ref="A106:K106"/>
    <mergeCell ref="A1:K1"/>
    <mergeCell ref="C2:I2"/>
    <mergeCell ref="A3:K3"/>
    <mergeCell ref="A4:K4"/>
    <mergeCell ref="A6:K6"/>
    <mergeCell ref="A40:K40"/>
    <mergeCell ref="A43:B43"/>
    <mergeCell ref="G34:I34"/>
    <mergeCell ref="A35:K35"/>
    <mergeCell ref="C36:I36"/>
    <mergeCell ref="A37:K37"/>
    <mergeCell ref="A38:K38"/>
  </mergeCells>
  <pageMargins left="0.4" right="0.25" top="0.75" bottom="0.75" header="0.3" footer="0.3"/>
  <pageSetup paperSize="5" orientation="landscape" horizontalDpi="203" verticalDpi="203"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F0"/>
  </sheetPr>
  <dimension ref="A3:K523"/>
  <sheetViews>
    <sheetView topLeftCell="C1" workbookViewId="0">
      <selection activeCell="O92" sqref="O92:O93"/>
    </sheetView>
  </sheetViews>
  <sheetFormatPr defaultRowHeight="15" x14ac:dyDescent="0.25"/>
  <cols>
    <col min="1" max="1" width="11.5703125" customWidth="1"/>
    <col min="2" max="2" width="19.5703125" customWidth="1"/>
    <col min="3" max="3" width="52.85546875" customWidth="1"/>
    <col min="4" max="4" width="12" customWidth="1"/>
    <col min="6" max="6" width="11.7109375" customWidth="1"/>
    <col min="10" max="10" width="14" customWidth="1"/>
    <col min="11" max="11" width="18.140625" customWidth="1"/>
    <col min="19" max="19" width="9" customWidth="1"/>
  </cols>
  <sheetData>
    <row r="3" spans="1:11" x14ac:dyDescent="0.25">
      <c r="A3" s="49" t="s">
        <v>5222</v>
      </c>
      <c r="B3" s="83" t="s">
        <v>1144</v>
      </c>
      <c r="C3" s="88" t="s">
        <v>5223</v>
      </c>
      <c r="D3" s="87"/>
      <c r="E3" s="590" t="s">
        <v>24</v>
      </c>
      <c r="F3" s="178">
        <v>13480</v>
      </c>
      <c r="G3" s="590">
        <v>1</v>
      </c>
      <c r="H3" s="83">
        <v>1</v>
      </c>
      <c r="I3" s="88"/>
      <c r="J3" s="170">
        <f>H3*F3</f>
        <v>13480</v>
      </c>
      <c r="K3" s="83" t="s">
        <v>3963</v>
      </c>
    </row>
    <row r="5" spans="1:11" x14ac:dyDescent="0.25">
      <c r="A5" s="49" t="s">
        <v>520</v>
      </c>
      <c r="B5" s="525" t="s">
        <v>165</v>
      </c>
      <c r="C5" s="135" t="s">
        <v>5251</v>
      </c>
      <c r="D5" s="44"/>
      <c r="E5" s="100" t="s">
        <v>24</v>
      </c>
      <c r="F5" s="536">
        <v>8750</v>
      </c>
      <c r="G5" s="102">
        <v>1</v>
      </c>
      <c r="H5" s="85">
        <v>1</v>
      </c>
      <c r="I5" s="101"/>
      <c r="J5" s="170">
        <f>H5*F5</f>
        <v>8750</v>
      </c>
      <c r="K5" s="44" t="s">
        <v>468</v>
      </c>
    </row>
    <row r="53" spans="1:11" x14ac:dyDescent="0.25">
      <c r="A53" s="93"/>
    </row>
    <row r="54" spans="1:11" x14ac:dyDescent="0.25">
      <c r="A54" s="40"/>
      <c r="B54" s="50"/>
      <c r="C54" s="40"/>
      <c r="D54" s="40"/>
      <c r="E54" s="41"/>
      <c r="F54" s="42"/>
      <c r="G54" s="42"/>
      <c r="H54" s="40"/>
      <c r="I54" s="43">
        <f>G54*E54</f>
        <v>0</v>
      </c>
      <c r="J54" s="44"/>
      <c r="K54" s="53"/>
    </row>
    <row r="55" spans="1:11" x14ac:dyDescent="0.25">
      <c r="A55" s="37"/>
    </row>
    <row r="56" spans="1:11" x14ac:dyDescent="0.25">
      <c r="A56" s="37"/>
    </row>
    <row r="57" spans="1:11" x14ac:dyDescent="0.25">
      <c r="A57" s="37"/>
    </row>
    <row r="58" spans="1:11" x14ac:dyDescent="0.25">
      <c r="A58" s="37"/>
    </row>
    <row r="59" spans="1:11" x14ac:dyDescent="0.25">
      <c r="A59" s="37"/>
    </row>
    <row r="60" spans="1:11" x14ac:dyDescent="0.25">
      <c r="A60" s="37"/>
    </row>
    <row r="61" spans="1:11" x14ac:dyDescent="0.25">
      <c r="A61" s="37"/>
    </row>
    <row r="62" spans="1:11" x14ac:dyDescent="0.25">
      <c r="A62" s="54"/>
    </row>
    <row r="63" spans="1:11" x14ac:dyDescent="0.25">
      <c r="A63" s="49"/>
    </row>
    <row r="64" spans="1:11" x14ac:dyDescent="0.25">
      <c r="A64" s="54"/>
    </row>
    <row r="65" spans="1:1" x14ac:dyDescent="0.25">
      <c r="A65" s="49"/>
    </row>
    <row r="66" spans="1:1" x14ac:dyDescent="0.25">
      <c r="A66" s="79"/>
    </row>
    <row r="67" spans="1:1" x14ac:dyDescent="0.25">
      <c r="A67" s="54"/>
    </row>
    <row r="68" spans="1:1" x14ac:dyDescent="0.25">
      <c r="A68" s="54"/>
    </row>
    <row r="69" spans="1:1" x14ac:dyDescent="0.25">
      <c r="A69" s="54"/>
    </row>
    <row r="70" spans="1:1" x14ac:dyDescent="0.25">
      <c r="A70" s="58"/>
    </row>
    <row r="71" spans="1:1" x14ac:dyDescent="0.25">
      <c r="A71" s="54"/>
    </row>
    <row r="72" spans="1:1" x14ac:dyDescent="0.25">
      <c r="A72" s="54"/>
    </row>
    <row r="73" spans="1:1" x14ac:dyDescent="0.25">
      <c r="A73" s="49"/>
    </row>
    <row r="74" spans="1:1" x14ac:dyDescent="0.25">
      <c r="A74" s="54"/>
    </row>
    <row r="75" spans="1:1" x14ac:dyDescent="0.25">
      <c r="A75" s="49"/>
    </row>
    <row r="79" spans="1:1" x14ac:dyDescent="0.25">
      <c r="A79" s="37"/>
    </row>
    <row r="80" spans="1:1" x14ac:dyDescent="0.25">
      <c r="A80" s="37"/>
    </row>
    <row r="81" spans="1:1" x14ac:dyDescent="0.25">
      <c r="A81" s="37"/>
    </row>
    <row r="82" spans="1:1" x14ac:dyDescent="0.25">
      <c r="A82" s="37"/>
    </row>
    <row r="83" spans="1:1" x14ac:dyDescent="0.25">
      <c r="A83" s="37"/>
    </row>
    <row r="84" spans="1:1" x14ac:dyDescent="0.25">
      <c r="A84" s="37"/>
    </row>
    <row r="85" spans="1:1" x14ac:dyDescent="0.25">
      <c r="A85" s="37"/>
    </row>
    <row r="86" spans="1:1" x14ac:dyDescent="0.25">
      <c r="A86" s="54"/>
    </row>
    <row r="87" spans="1:1" x14ac:dyDescent="0.25">
      <c r="A87" s="49"/>
    </row>
    <row r="88" spans="1:1" x14ac:dyDescent="0.25">
      <c r="A88" s="54"/>
    </row>
    <row r="89" spans="1:1" x14ac:dyDescent="0.25">
      <c r="A89" s="49"/>
    </row>
    <row r="90" spans="1:1" x14ac:dyDescent="0.25">
      <c r="A90" s="54"/>
    </row>
    <row r="91" spans="1:1" x14ac:dyDescent="0.25">
      <c r="A91" s="54"/>
    </row>
    <row r="92" spans="1:1" x14ac:dyDescent="0.25">
      <c r="A92" s="54"/>
    </row>
    <row r="93" spans="1:1" x14ac:dyDescent="0.25">
      <c r="A93" s="54"/>
    </row>
    <row r="94" spans="1:1" x14ac:dyDescent="0.25">
      <c r="A94" s="58"/>
    </row>
    <row r="95" spans="1:1" x14ac:dyDescent="0.25">
      <c r="A95" s="54"/>
    </row>
    <row r="96" spans="1:1" x14ac:dyDescent="0.25">
      <c r="A96" s="62"/>
    </row>
    <row r="97" spans="1:11" x14ac:dyDescent="0.25">
      <c r="A97" s="79"/>
    </row>
    <row r="98" spans="1:11" x14ac:dyDescent="0.25">
      <c r="A98" s="54"/>
    </row>
    <row r="99" spans="1:11" x14ac:dyDescent="0.25">
      <c r="A99" s="79"/>
    </row>
    <row r="100" spans="1:11" x14ac:dyDescent="0.25">
      <c r="A100" s="79"/>
      <c r="B100" s="100"/>
      <c r="C100" s="147"/>
      <c r="D100" s="100"/>
      <c r="E100" s="44"/>
      <c r="F100" s="84"/>
      <c r="G100" s="85"/>
      <c r="H100" s="102"/>
      <c r="I100" s="44"/>
      <c r="J100" s="86">
        <f>H100*F100</f>
        <v>0</v>
      </c>
      <c r="K100" s="44"/>
    </row>
    <row r="101" spans="1:11" x14ac:dyDescent="0.25">
      <c r="A101" s="183"/>
    </row>
    <row r="102" spans="1:11" x14ac:dyDescent="0.25">
      <c r="A102" s="95"/>
    </row>
    <row r="103" spans="1:11" x14ac:dyDescent="0.25">
      <c r="A103" s="95"/>
    </row>
    <row r="104" spans="1:11" x14ac:dyDescent="0.25">
      <c r="A104" s="95"/>
    </row>
    <row r="105" spans="1:11" x14ac:dyDescent="0.25">
      <c r="A105" s="95"/>
    </row>
    <row r="106" spans="1:11" x14ac:dyDescent="0.25">
      <c r="A106" s="95"/>
    </row>
    <row r="107" spans="1:11" x14ac:dyDescent="0.25">
      <c r="A107" s="95"/>
    </row>
    <row r="108" spans="1:11" x14ac:dyDescent="0.25">
      <c r="A108" s="95"/>
    </row>
    <row r="109" spans="1:11" x14ac:dyDescent="0.25">
      <c r="A109" s="79"/>
    </row>
    <row r="110" spans="1:11" x14ac:dyDescent="0.25">
      <c r="A110" s="85"/>
    </row>
    <row r="111" spans="1:11" x14ac:dyDescent="0.25">
      <c r="A111" s="79"/>
    </row>
    <row r="112" spans="1:11" x14ac:dyDescent="0.25">
      <c r="A112" s="102"/>
    </row>
    <row r="113" spans="1:11" x14ac:dyDescent="0.25">
      <c r="A113" s="79"/>
    </row>
    <row r="114" spans="1:11" x14ac:dyDescent="0.25">
      <c r="A114" s="79"/>
    </row>
    <row r="115" spans="1:11" x14ac:dyDescent="0.25">
      <c r="A115" s="79"/>
    </row>
    <row r="116" spans="1:11" x14ac:dyDescent="0.25">
      <c r="A116" s="79"/>
    </row>
    <row r="117" spans="1:11" x14ac:dyDescent="0.25">
      <c r="A117" s="225"/>
    </row>
    <row r="118" spans="1:11" x14ac:dyDescent="0.25">
      <c r="A118" s="79"/>
    </row>
    <row r="119" spans="1:11" x14ac:dyDescent="0.25">
      <c r="A119" s="253"/>
    </row>
    <row r="120" spans="1:11" x14ac:dyDescent="0.25">
      <c r="A120" s="133"/>
    </row>
    <row r="121" spans="1:11" x14ac:dyDescent="0.25">
      <c r="A121" s="79"/>
    </row>
    <row r="122" spans="1:11" x14ac:dyDescent="0.25">
      <c r="A122" s="79"/>
    </row>
    <row r="123" spans="1:11" x14ac:dyDescent="0.25">
      <c r="A123" s="79"/>
      <c r="B123" s="100"/>
      <c r="C123" s="147"/>
      <c r="D123" s="100"/>
      <c r="E123" s="44"/>
      <c r="F123" s="84"/>
      <c r="G123" s="85"/>
      <c r="H123" s="102"/>
      <c r="I123" s="44"/>
      <c r="J123" s="148">
        <f>H123*F123</f>
        <v>0</v>
      </c>
      <c r="K123" s="44"/>
    </row>
    <row r="124" spans="1:11" x14ac:dyDescent="0.25">
      <c r="A124" s="183"/>
    </row>
    <row r="125" spans="1:11" x14ac:dyDescent="0.25">
      <c r="A125" s="95"/>
    </row>
    <row r="126" spans="1:11" x14ac:dyDescent="0.25">
      <c r="A126" s="95"/>
    </row>
    <row r="127" spans="1:11" x14ac:dyDescent="0.25">
      <c r="A127" s="95"/>
    </row>
    <row r="128" spans="1:11" x14ac:dyDescent="0.25">
      <c r="A128" s="95"/>
    </row>
    <row r="129" spans="1:1" x14ac:dyDescent="0.25">
      <c r="A129" s="277"/>
    </row>
    <row r="130" spans="1:1" x14ac:dyDescent="0.25">
      <c r="A130" s="95"/>
    </row>
    <row r="131" spans="1:1" x14ac:dyDescent="0.25">
      <c r="A131" s="95"/>
    </row>
    <row r="132" spans="1:1" x14ac:dyDescent="0.25">
      <c r="A132" s="79"/>
    </row>
    <row r="133" spans="1:1" x14ac:dyDescent="0.25">
      <c r="A133" s="85"/>
    </row>
    <row r="134" spans="1:1" x14ac:dyDescent="0.25">
      <c r="A134" s="79"/>
    </row>
    <row r="135" spans="1:1" x14ac:dyDescent="0.25">
      <c r="A135" s="102"/>
    </row>
    <row r="136" spans="1:1" x14ac:dyDescent="0.25">
      <c r="A136" s="79"/>
    </row>
    <row r="137" spans="1:1" x14ac:dyDescent="0.25">
      <c r="A137" s="79"/>
    </row>
    <row r="138" spans="1:1" x14ac:dyDescent="0.25">
      <c r="A138" s="79"/>
    </row>
    <row r="139" spans="1:1" x14ac:dyDescent="0.25">
      <c r="A139" s="79"/>
    </row>
    <row r="140" spans="1:1" x14ac:dyDescent="0.25">
      <c r="A140" s="225"/>
    </row>
    <row r="141" spans="1:1" x14ac:dyDescent="0.25">
      <c r="A141" s="133"/>
    </row>
    <row r="142" spans="1:1" x14ac:dyDescent="0.25">
      <c r="A142" s="253"/>
    </row>
    <row r="143" spans="1:1" x14ac:dyDescent="0.25">
      <c r="A143" s="79"/>
    </row>
    <row r="144" spans="1:1" x14ac:dyDescent="0.25">
      <c r="A144" s="79"/>
    </row>
    <row r="145" spans="1:11" x14ac:dyDescent="0.25">
      <c r="A145" s="79"/>
    </row>
    <row r="146" spans="1:11" x14ac:dyDescent="0.25">
      <c r="A146" s="79"/>
      <c r="B146" s="100"/>
      <c r="C146" s="147"/>
      <c r="D146" s="100"/>
      <c r="E146" s="44"/>
      <c r="F146" s="84"/>
      <c r="G146" s="49"/>
      <c r="H146" s="85"/>
      <c r="I146" s="22"/>
      <c r="J146" s="86">
        <f>H146*F146</f>
        <v>0</v>
      </c>
      <c r="K146" s="44"/>
    </row>
    <row r="147" spans="1:11" x14ac:dyDescent="0.25">
      <c r="A147" s="183"/>
    </row>
    <row r="148" spans="1:11" x14ac:dyDescent="0.25">
      <c r="A148" s="95"/>
    </row>
    <row r="149" spans="1:11" x14ac:dyDescent="0.25">
      <c r="A149" s="95"/>
    </row>
    <row r="150" spans="1:11" x14ac:dyDescent="0.25">
      <c r="A150" s="95"/>
    </row>
    <row r="151" spans="1:11" x14ac:dyDescent="0.25">
      <c r="A151" s="95"/>
    </row>
    <row r="152" spans="1:11" x14ac:dyDescent="0.25">
      <c r="A152" s="277"/>
    </row>
    <row r="153" spans="1:11" x14ac:dyDescent="0.25">
      <c r="A153" s="95"/>
    </row>
    <row r="154" spans="1:11" x14ac:dyDescent="0.25">
      <c r="A154" s="95"/>
    </row>
    <row r="155" spans="1:11" x14ac:dyDescent="0.25">
      <c r="A155" s="95"/>
    </row>
    <row r="156" spans="1:11" x14ac:dyDescent="0.25">
      <c r="A156" s="95"/>
    </row>
    <row r="157" spans="1:11" x14ac:dyDescent="0.25">
      <c r="A157" s="95"/>
    </row>
    <row r="158" spans="1:11" x14ac:dyDescent="0.25">
      <c r="A158" s="95"/>
    </row>
    <row r="159" spans="1:11" x14ac:dyDescent="0.25">
      <c r="A159" s="95"/>
    </row>
    <row r="160" spans="1:11" x14ac:dyDescent="0.25">
      <c r="A160" s="95"/>
    </row>
    <row r="161" spans="1:11" x14ac:dyDescent="0.25">
      <c r="A161" s="95"/>
    </row>
    <row r="162" spans="1:11" x14ac:dyDescent="0.25">
      <c r="A162" s="95"/>
    </row>
    <row r="163" spans="1:11" x14ac:dyDescent="0.25">
      <c r="A163" s="95"/>
    </row>
    <row r="164" spans="1:11" x14ac:dyDescent="0.25">
      <c r="A164" s="95"/>
    </row>
    <row r="165" spans="1:11" x14ac:dyDescent="0.25">
      <c r="A165" s="79"/>
    </row>
    <row r="166" spans="1:11" x14ac:dyDescent="0.25">
      <c r="A166" s="79"/>
    </row>
    <row r="167" spans="1:11" x14ac:dyDescent="0.25">
      <c r="A167" s="79"/>
    </row>
    <row r="168" spans="1:11" x14ac:dyDescent="0.25">
      <c r="A168" s="79"/>
    </row>
    <row r="169" spans="1:11" x14ac:dyDescent="0.25">
      <c r="A169" s="79"/>
      <c r="B169" s="101"/>
      <c r="C169" s="53"/>
      <c r="D169" s="100"/>
      <c r="E169" s="53"/>
      <c r="F169" s="101"/>
      <c r="G169" s="85"/>
      <c r="H169" s="102"/>
      <c r="I169" s="53"/>
      <c r="J169" s="86">
        <f>H169*F169</f>
        <v>0</v>
      </c>
      <c r="K169" s="44"/>
    </row>
    <row r="170" spans="1:11" x14ac:dyDescent="0.25">
      <c r="A170" s="79"/>
    </row>
    <row r="171" spans="1:11" x14ac:dyDescent="0.25">
      <c r="A171" s="79"/>
    </row>
    <row r="172" spans="1:11" x14ac:dyDescent="0.25">
      <c r="A172" s="79"/>
    </row>
    <row r="173" spans="1:11" x14ac:dyDescent="0.25">
      <c r="A173" s="79"/>
    </row>
    <row r="174" spans="1:11" x14ac:dyDescent="0.25">
      <c r="A174" s="79"/>
    </row>
    <row r="175" spans="1:11" x14ac:dyDescent="0.25">
      <c r="A175" s="79"/>
    </row>
    <row r="176" spans="1:11" x14ac:dyDescent="0.25">
      <c r="A176" s="79"/>
    </row>
    <row r="177" spans="1:11" x14ac:dyDescent="0.25">
      <c r="A177" s="225"/>
    </row>
    <row r="178" spans="1:11" x14ac:dyDescent="0.25">
      <c r="A178" s="79"/>
    </row>
    <row r="179" spans="1:11" x14ac:dyDescent="0.25">
      <c r="A179" s="92"/>
    </row>
    <row r="184" spans="1:11" x14ac:dyDescent="0.25">
      <c r="A184" s="1978" t="s">
        <v>0</v>
      </c>
      <c r="B184" s="1978"/>
      <c r="C184" s="1978"/>
      <c r="D184" s="1978"/>
      <c r="E184" s="1978"/>
      <c r="F184" s="1978"/>
      <c r="G184" s="1978"/>
      <c r="H184" s="1978"/>
      <c r="I184" s="1978"/>
      <c r="J184" s="1978"/>
      <c r="K184" s="1978"/>
    </row>
    <row r="185" spans="1:11" ht="15.75" x14ac:dyDescent="0.25">
      <c r="A185" s="1"/>
      <c r="B185" s="2"/>
      <c r="C185" s="1924" t="s">
        <v>660</v>
      </c>
      <c r="D185" s="1924"/>
      <c r="E185" s="1924"/>
      <c r="F185" s="1924"/>
      <c r="G185" s="1924"/>
      <c r="H185" s="1924"/>
      <c r="I185" s="1924"/>
      <c r="J185" s="3"/>
      <c r="K185" s="2" t="s">
        <v>307</v>
      </c>
    </row>
    <row r="186" spans="1:11" x14ac:dyDescent="0.25">
      <c r="A186" s="1925"/>
      <c r="B186" s="1925"/>
      <c r="C186" s="1925"/>
      <c r="D186" s="1925"/>
      <c r="E186" s="1925"/>
      <c r="F186" s="1925"/>
      <c r="G186" s="1925"/>
      <c r="H186" s="1925"/>
      <c r="I186" s="1925"/>
      <c r="J186" s="1925"/>
      <c r="K186" s="1925"/>
    </row>
    <row r="187" spans="1:11" ht="15.75" x14ac:dyDescent="0.25">
      <c r="A187" s="1924" t="s">
        <v>21</v>
      </c>
      <c r="B187" s="1924"/>
      <c r="C187" s="1924"/>
      <c r="D187" s="1924"/>
      <c r="E187" s="1924"/>
      <c r="F187" s="1924"/>
      <c r="G187" s="1924"/>
      <c r="H187" s="1924"/>
      <c r="I187" s="1924"/>
      <c r="J187" s="1924"/>
      <c r="K187" s="1924"/>
    </row>
    <row r="188" spans="1:11" x14ac:dyDescent="0.25">
      <c r="A188" s="4"/>
      <c r="B188" s="520"/>
      <c r="C188" s="520"/>
      <c r="D188" s="6"/>
      <c r="E188" s="6"/>
      <c r="F188" s="6"/>
      <c r="G188" s="7"/>
      <c r="H188" s="7"/>
      <c r="I188" s="6"/>
      <c r="J188" s="6"/>
      <c r="K188" s="8"/>
    </row>
    <row r="189" spans="1:11" x14ac:dyDescent="0.25">
      <c r="A189" s="1926" t="s">
        <v>2</v>
      </c>
      <c r="B189" s="1926"/>
      <c r="C189" s="1926"/>
      <c r="D189" s="1926"/>
      <c r="E189" s="1926"/>
      <c r="F189" s="1926"/>
      <c r="G189" s="1926"/>
      <c r="H189" s="1926"/>
      <c r="I189" s="1926"/>
      <c r="J189" s="1926"/>
      <c r="K189" s="1926"/>
    </row>
    <row r="190" spans="1:11" x14ac:dyDescent="0.25">
      <c r="A190" s="9"/>
      <c r="B190" s="10"/>
      <c r="C190" s="11"/>
      <c r="D190" s="12"/>
      <c r="E190" s="12"/>
      <c r="F190" s="13"/>
      <c r="G190" s="14"/>
      <c r="H190" s="14"/>
      <c r="I190" s="12"/>
      <c r="J190" s="12"/>
      <c r="K190" s="11"/>
    </row>
    <row r="191" spans="1:11" x14ac:dyDescent="0.25">
      <c r="A191" s="15" t="s">
        <v>3</v>
      </c>
      <c r="B191" s="16" t="s">
        <v>4</v>
      </c>
      <c r="C191" s="17" t="s">
        <v>5</v>
      </c>
      <c r="D191" s="16" t="s">
        <v>6</v>
      </c>
      <c r="E191" s="16" t="s">
        <v>7</v>
      </c>
      <c r="F191" s="16" t="s">
        <v>8</v>
      </c>
      <c r="G191" s="18" t="s">
        <v>9</v>
      </c>
      <c r="H191" s="18" t="s">
        <v>10</v>
      </c>
      <c r="I191" s="19" t="s">
        <v>11</v>
      </c>
      <c r="J191" s="20" t="s">
        <v>12</v>
      </c>
      <c r="K191" s="17" t="s">
        <v>13</v>
      </c>
    </row>
    <row r="192" spans="1:11" x14ac:dyDescent="0.25">
      <c r="A192" s="21"/>
      <c r="B192" s="22"/>
      <c r="C192" s="23"/>
      <c r="D192" s="24" t="s">
        <v>14</v>
      </c>
      <c r="E192" s="24" t="s">
        <v>15</v>
      </c>
      <c r="F192" s="24" t="s">
        <v>16</v>
      </c>
      <c r="G192" s="25" t="s">
        <v>17</v>
      </c>
      <c r="H192" s="26" t="s">
        <v>18</v>
      </c>
      <c r="I192" s="17" t="s">
        <v>19</v>
      </c>
      <c r="J192" s="24" t="s">
        <v>16</v>
      </c>
      <c r="K192" s="23"/>
    </row>
    <row r="193" spans="1:11" x14ac:dyDescent="0.25">
      <c r="A193" s="75"/>
      <c r="B193" s="76"/>
      <c r="C193" s="29"/>
      <c r="D193" s="30"/>
      <c r="E193" s="31"/>
      <c r="F193" s="32"/>
      <c r="G193" s="1949" t="s">
        <v>353</v>
      </c>
      <c r="H193" s="1950"/>
      <c r="I193" s="1951"/>
      <c r="J193" s="78"/>
      <c r="K193" s="36"/>
    </row>
    <row r="194" spans="1:11" x14ac:dyDescent="0.25">
      <c r="A194" s="79"/>
      <c r="B194" s="100"/>
      <c r="C194" s="147"/>
      <c r="D194" s="100"/>
      <c r="E194" s="44"/>
      <c r="F194" s="84"/>
      <c r="G194" s="162"/>
      <c r="H194" s="102"/>
      <c r="I194" s="159"/>
      <c r="J194" s="86"/>
      <c r="K194" s="44"/>
    </row>
    <row r="195" spans="1:11" x14ac:dyDescent="0.25">
      <c r="A195" s="79"/>
      <c r="B195" s="100"/>
      <c r="C195" s="39"/>
      <c r="D195" s="100"/>
      <c r="E195" s="144"/>
      <c r="F195" s="522"/>
      <c r="G195" s="99"/>
      <c r="H195" s="150"/>
      <c r="I195" s="144"/>
      <c r="J195" s="86"/>
      <c r="K195" s="44"/>
    </row>
    <row r="196" spans="1:11" x14ac:dyDescent="0.25">
      <c r="A196" s="79"/>
      <c r="B196" s="100"/>
      <c r="C196" s="39"/>
      <c r="D196" s="45"/>
      <c r="E196" s="144"/>
      <c r="F196" s="522"/>
      <c r="G196" s="99"/>
      <c r="H196" s="150"/>
      <c r="I196" s="144"/>
      <c r="J196" s="86"/>
      <c r="K196" s="44"/>
    </row>
    <row r="197" spans="1:11" x14ac:dyDescent="0.25">
      <c r="A197" s="79"/>
      <c r="B197" s="100"/>
      <c r="C197" s="39"/>
      <c r="D197" s="45"/>
      <c r="E197" s="144"/>
      <c r="F197" s="522"/>
      <c r="G197" s="99"/>
      <c r="H197" s="150"/>
      <c r="I197" s="144"/>
      <c r="J197" s="86"/>
      <c r="K197" s="44"/>
    </row>
    <row r="198" spans="1:11" x14ac:dyDescent="0.25">
      <c r="A198" s="79"/>
      <c r="B198" s="100"/>
      <c r="C198" s="39"/>
      <c r="D198" s="100"/>
      <c r="E198" s="44"/>
      <c r="F198" s="84"/>
      <c r="G198" s="85"/>
      <c r="H198" s="102"/>
      <c r="I198" s="53"/>
      <c r="J198" s="86"/>
      <c r="K198" s="44"/>
    </row>
    <row r="199" spans="1:11" x14ac:dyDescent="0.25">
      <c r="A199" s="79"/>
      <c r="B199" s="100"/>
      <c r="C199" s="46"/>
      <c r="D199" s="100"/>
      <c r="E199" s="44"/>
      <c r="F199" s="84"/>
      <c r="G199" s="85"/>
      <c r="H199" s="102"/>
      <c r="I199" s="53"/>
      <c r="J199" s="86"/>
      <c r="K199" s="44"/>
    </row>
    <row r="200" spans="1:11" x14ac:dyDescent="0.25">
      <c r="A200" s="79"/>
      <c r="B200" s="22"/>
      <c r="C200" s="390"/>
      <c r="D200" s="100"/>
      <c r="E200" s="44"/>
      <c r="F200" s="192"/>
      <c r="G200" s="143"/>
      <c r="H200" s="102"/>
      <c r="I200" s="38"/>
      <c r="J200" s="170"/>
      <c r="K200" s="22"/>
    </row>
    <row r="201" spans="1:11" x14ac:dyDescent="0.25">
      <c r="A201" s="92"/>
      <c r="C201" s="92"/>
      <c r="E201" s="92"/>
      <c r="G201" s="92"/>
      <c r="I201" s="92"/>
      <c r="K201" s="92"/>
    </row>
    <row r="202" spans="1:11" x14ac:dyDescent="0.25">
      <c r="A202" s="79"/>
      <c r="B202" s="521"/>
      <c r="C202" s="87"/>
      <c r="D202" s="88"/>
      <c r="E202" s="83"/>
      <c r="F202" s="522"/>
      <c r="G202" s="83"/>
      <c r="H202" s="521"/>
      <c r="I202" s="87"/>
      <c r="J202" s="86"/>
      <c r="K202" s="83"/>
    </row>
    <row r="203" spans="1:11" x14ac:dyDescent="0.25">
      <c r="A203" s="92"/>
      <c r="C203" s="92"/>
      <c r="E203" s="92"/>
      <c r="G203" s="92"/>
      <c r="I203" s="92"/>
      <c r="K203" s="92"/>
    </row>
    <row r="204" spans="1:11" x14ac:dyDescent="0.25">
      <c r="A204" s="79"/>
      <c r="B204" s="44"/>
      <c r="C204" s="147"/>
      <c r="D204" s="100"/>
      <c r="E204" s="44"/>
      <c r="F204" s="522"/>
      <c r="G204" s="85"/>
      <c r="H204" s="102"/>
      <c r="I204" s="44"/>
      <c r="J204" s="86"/>
      <c r="K204" s="44"/>
    </row>
    <row r="205" spans="1:11" x14ac:dyDescent="0.25">
      <c r="A205" s="92"/>
      <c r="B205" s="92"/>
      <c r="C205" s="92"/>
      <c r="D205" s="92"/>
      <c r="F205" s="93"/>
      <c r="G205" s="93"/>
      <c r="H205" s="93"/>
      <c r="I205" s="92"/>
      <c r="J205" s="92"/>
      <c r="K205" s="92"/>
    </row>
    <row r="206" spans="1:11" x14ac:dyDescent="0.25">
      <c r="A206" s="79"/>
      <c r="B206" s="83"/>
      <c r="C206" s="87"/>
      <c r="D206" s="200"/>
      <c r="E206" s="83"/>
      <c r="F206" s="84"/>
      <c r="G206" s="83"/>
      <c r="H206" s="521"/>
      <c r="I206" s="87"/>
      <c r="J206" s="170"/>
      <c r="K206" s="83"/>
    </row>
    <row r="207" spans="1:11" x14ac:dyDescent="0.25">
      <c r="A207" s="92"/>
      <c r="B207" s="92"/>
      <c r="C207" s="92"/>
      <c r="E207" s="92"/>
      <c r="G207" s="92"/>
      <c r="I207" s="92"/>
      <c r="K207" s="92"/>
    </row>
    <row r="208" spans="1:11" x14ac:dyDescent="0.25">
      <c r="A208" s="183"/>
      <c r="B208" s="199"/>
      <c r="C208" s="87"/>
      <c r="D208" s="200"/>
      <c r="E208" s="83"/>
      <c r="F208" s="522"/>
      <c r="G208" s="83"/>
      <c r="H208" s="521"/>
      <c r="I208" s="83"/>
      <c r="J208" s="86"/>
      <c r="K208" s="83"/>
    </row>
    <row r="209" spans="1:11" x14ac:dyDescent="0.25">
      <c r="A209" s="203"/>
      <c r="C209" s="92"/>
      <c r="E209" s="92"/>
      <c r="G209" s="92"/>
      <c r="I209" s="92"/>
      <c r="K209" s="92"/>
    </row>
    <row r="210" spans="1:11" x14ac:dyDescent="0.25">
      <c r="A210" s="79"/>
      <c r="B210" s="521"/>
      <c r="C210" s="87"/>
      <c r="D210" s="88"/>
      <c r="E210" s="83"/>
      <c r="F210" s="84"/>
      <c r="G210" s="83"/>
      <c r="H210" s="521"/>
      <c r="I210" s="87"/>
      <c r="J210" s="86"/>
      <c r="K210" s="83"/>
    </row>
    <row r="211" spans="1:11" x14ac:dyDescent="0.25">
      <c r="A211" s="92"/>
      <c r="C211" s="92"/>
      <c r="E211" s="92"/>
      <c r="G211" s="92"/>
      <c r="I211" s="92"/>
      <c r="K211" s="92"/>
    </row>
    <row r="212" spans="1:11" x14ac:dyDescent="0.25">
      <c r="A212" s="79"/>
      <c r="B212" s="100"/>
      <c r="C212" s="46"/>
      <c r="D212" s="100"/>
      <c r="E212" s="44"/>
      <c r="F212" s="84"/>
      <c r="G212" s="85"/>
      <c r="H212" s="102"/>
      <c r="I212" s="53"/>
      <c r="J212" s="86"/>
      <c r="K212" s="44"/>
    </row>
    <row r="213" spans="1:11" x14ac:dyDescent="0.25">
      <c r="A213" s="203"/>
      <c r="C213" s="92"/>
      <c r="E213" s="92"/>
      <c r="G213" s="92"/>
      <c r="I213" s="92"/>
      <c r="K213" s="92"/>
    </row>
    <row r="214" spans="1:11" x14ac:dyDescent="0.25">
      <c r="A214" s="79"/>
      <c r="B214" s="521"/>
      <c r="C214" s="87"/>
      <c r="D214" s="88"/>
      <c r="E214" s="83"/>
      <c r="F214" s="84"/>
      <c r="G214" s="83"/>
      <c r="H214" s="521"/>
      <c r="I214" s="87"/>
      <c r="J214" s="86"/>
      <c r="K214" s="83"/>
    </row>
    <row r="215" spans="1:11" x14ac:dyDescent="0.25">
      <c r="A215" s="92"/>
      <c r="C215" s="92"/>
      <c r="E215" s="92"/>
      <c r="G215" s="92"/>
      <c r="I215" s="92"/>
      <c r="K215" s="92"/>
    </row>
    <row r="216" spans="1:11" x14ac:dyDescent="0.25">
      <c r="A216" s="92"/>
      <c r="B216" s="128"/>
      <c r="C216" s="92"/>
      <c r="D216" s="128"/>
      <c r="E216" s="92"/>
      <c r="F216" s="128"/>
      <c r="G216" s="92"/>
      <c r="H216" s="128"/>
      <c r="I216" s="92"/>
      <c r="J216" s="128"/>
      <c r="K216" s="92"/>
    </row>
    <row r="217" spans="1:11" x14ac:dyDescent="0.25">
      <c r="A217" s="214"/>
      <c r="B217" s="335"/>
      <c r="C217" s="214"/>
      <c r="D217" s="335"/>
      <c r="E217" s="214"/>
      <c r="F217" s="335"/>
      <c r="G217" s="214"/>
      <c r="H217" s="335"/>
      <c r="I217" s="214"/>
      <c r="J217" s="335"/>
      <c r="K217" s="214"/>
    </row>
    <row r="218" spans="1:11" x14ac:dyDescent="0.25">
      <c r="A218" s="1978" t="s">
        <v>0</v>
      </c>
      <c r="B218" s="1978"/>
      <c r="C218" s="1978"/>
      <c r="D218" s="1978"/>
      <c r="E218" s="1978"/>
      <c r="F218" s="1978"/>
      <c r="G218" s="1978"/>
      <c r="H218" s="1978"/>
      <c r="I218" s="1978"/>
      <c r="J218" s="1978"/>
      <c r="K218" s="1978"/>
    </row>
    <row r="219" spans="1:11" ht="15.75" x14ac:dyDescent="0.25">
      <c r="A219" s="1"/>
      <c r="B219" s="2"/>
      <c r="C219" s="1924" t="s">
        <v>660</v>
      </c>
      <c r="D219" s="1924"/>
      <c r="E219" s="1924"/>
      <c r="F219" s="1924"/>
      <c r="G219" s="1924"/>
      <c r="H219" s="1924"/>
      <c r="I219" s="1924"/>
      <c r="J219" s="3"/>
      <c r="K219" s="2" t="s">
        <v>307</v>
      </c>
    </row>
    <row r="220" spans="1:11" x14ac:dyDescent="0.25">
      <c r="A220" s="1925"/>
      <c r="B220" s="1925"/>
      <c r="C220" s="1925"/>
      <c r="D220" s="1925"/>
      <c r="E220" s="1925"/>
      <c r="F220" s="1925"/>
      <c r="G220" s="1925"/>
      <c r="H220" s="1925"/>
      <c r="I220" s="1925"/>
      <c r="J220" s="1925"/>
      <c r="K220" s="1925"/>
    </row>
    <row r="221" spans="1:11" ht="15.75" x14ac:dyDescent="0.25">
      <c r="A221" s="1924" t="s">
        <v>21</v>
      </c>
      <c r="B221" s="1924"/>
      <c r="C221" s="1924"/>
      <c r="D221" s="1924"/>
      <c r="E221" s="1924"/>
      <c r="F221" s="1924"/>
      <c r="G221" s="1924"/>
      <c r="H221" s="1924"/>
      <c r="I221" s="1924"/>
      <c r="J221" s="1924"/>
      <c r="K221" s="1924"/>
    </row>
    <row r="222" spans="1:11" x14ac:dyDescent="0.25">
      <c r="A222" s="4"/>
      <c r="B222" s="520"/>
      <c r="C222" s="520"/>
      <c r="D222" s="6"/>
      <c r="E222" s="6"/>
      <c r="F222" s="6"/>
      <c r="G222" s="7"/>
      <c r="H222" s="7"/>
      <c r="I222" s="6"/>
      <c r="J222" s="6"/>
      <c r="K222" s="8"/>
    </row>
    <row r="223" spans="1:11" x14ac:dyDescent="0.25">
      <c r="A223" s="1926" t="s">
        <v>2</v>
      </c>
      <c r="B223" s="1926"/>
      <c r="C223" s="1926"/>
      <c r="D223" s="1926"/>
      <c r="E223" s="1926"/>
      <c r="F223" s="1926"/>
      <c r="G223" s="1926"/>
      <c r="H223" s="1926"/>
      <c r="I223" s="1926"/>
      <c r="J223" s="1926"/>
      <c r="K223" s="1926"/>
    </row>
    <row r="224" spans="1:11" x14ac:dyDescent="0.25">
      <c r="A224" s="9"/>
      <c r="B224" s="10"/>
      <c r="C224" s="11"/>
      <c r="D224" s="12"/>
      <c r="E224" s="12"/>
      <c r="F224" s="13"/>
      <c r="G224" s="14"/>
      <c r="H224" s="14"/>
      <c r="I224" s="12"/>
      <c r="J224" s="12"/>
      <c r="K224" s="11"/>
    </row>
    <row r="225" spans="1:11" x14ac:dyDescent="0.25">
      <c r="A225" s="15" t="s">
        <v>3</v>
      </c>
      <c r="B225" s="16" t="s">
        <v>4</v>
      </c>
      <c r="C225" s="17" t="s">
        <v>5</v>
      </c>
      <c r="D225" s="16" t="s">
        <v>6</v>
      </c>
      <c r="E225" s="16" t="s">
        <v>7</v>
      </c>
      <c r="F225" s="16" t="s">
        <v>8</v>
      </c>
      <c r="G225" s="18" t="s">
        <v>9</v>
      </c>
      <c r="H225" s="18" t="s">
        <v>10</v>
      </c>
      <c r="I225" s="19" t="s">
        <v>11</v>
      </c>
      <c r="J225" s="20" t="s">
        <v>12</v>
      </c>
      <c r="K225" s="17" t="s">
        <v>13</v>
      </c>
    </row>
    <row r="226" spans="1:11" x14ac:dyDescent="0.25">
      <c r="A226" s="21"/>
      <c r="B226" s="22"/>
      <c r="C226" s="23"/>
      <c r="D226" s="24" t="s">
        <v>14</v>
      </c>
      <c r="E226" s="24" t="s">
        <v>15</v>
      </c>
      <c r="F226" s="24" t="s">
        <v>16</v>
      </c>
      <c r="G226" s="25" t="s">
        <v>17</v>
      </c>
      <c r="H226" s="26" t="s">
        <v>18</v>
      </c>
      <c r="I226" s="17" t="s">
        <v>19</v>
      </c>
      <c r="J226" s="24" t="s">
        <v>16</v>
      </c>
      <c r="K226" s="23"/>
    </row>
    <row r="227" spans="1:11" x14ac:dyDescent="0.25">
      <c r="A227" s="75"/>
      <c r="B227" s="76"/>
      <c r="C227" s="29"/>
      <c r="D227" s="30"/>
      <c r="E227" s="31"/>
      <c r="F227" s="32"/>
      <c r="G227" s="1949" t="s">
        <v>353</v>
      </c>
      <c r="H227" s="1950"/>
      <c r="I227" s="1951"/>
      <c r="J227" s="78"/>
      <c r="K227" s="36"/>
    </row>
    <row r="228" spans="1:11" x14ac:dyDescent="0.25">
      <c r="A228" s="79"/>
      <c r="B228" s="100"/>
      <c r="C228" s="147"/>
      <c r="D228" s="100"/>
      <c r="E228" s="44"/>
      <c r="F228" s="84"/>
      <c r="G228" s="162"/>
      <c r="H228" s="102"/>
      <c r="I228" s="159"/>
      <c r="J228" s="86"/>
      <c r="K228" s="44"/>
    </row>
    <row r="229" spans="1:11" x14ac:dyDescent="0.25">
      <c r="A229" s="79"/>
      <c r="B229" s="100"/>
      <c r="C229" s="39"/>
      <c r="D229" s="100"/>
      <c r="E229" s="144"/>
      <c r="F229" s="522"/>
      <c r="G229" s="99"/>
      <c r="H229" s="150"/>
      <c r="I229" s="144"/>
      <c r="J229" s="86"/>
      <c r="K229" s="44"/>
    </row>
    <row r="230" spans="1:11" x14ac:dyDescent="0.25">
      <c r="A230" s="79"/>
      <c r="B230" s="100"/>
      <c r="C230" s="39"/>
      <c r="D230" s="45"/>
      <c r="E230" s="144"/>
      <c r="F230" s="522"/>
      <c r="G230" s="99"/>
      <c r="H230" s="150"/>
      <c r="I230" s="144"/>
      <c r="J230" s="86"/>
      <c r="K230" s="44"/>
    </row>
    <row r="231" spans="1:11" x14ac:dyDescent="0.25">
      <c r="A231" s="79"/>
      <c r="B231" s="100"/>
      <c r="C231" s="39"/>
      <c r="D231" s="45"/>
      <c r="E231" s="144"/>
      <c r="F231" s="522"/>
      <c r="G231" s="99"/>
      <c r="H231" s="150"/>
      <c r="I231" s="144"/>
      <c r="J231" s="86"/>
      <c r="K231" s="44"/>
    </row>
    <row r="232" spans="1:11" x14ac:dyDescent="0.25">
      <c r="A232" s="79"/>
      <c r="B232" s="100"/>
      <c r="C232" s="39"/>
      <c r="D232" s="100"/>
      <c r="E232" s="44"/>
      <c r="F232" s="84"/>
      <c r="G232" s="85"/>
      <c r="H232" s="102"/>
      <c r="I232" s="53"/>
      <c r="J232" s="86"/>
      <c r="K232" s="44"/>
    </row>
    <row r="233" spans="1:11" x14ac:dyDescent="0.25">
      <c r="A233" s="79"/>
      <c r="B233" s="100"/>
      <c r="C233" s="46"/>
      <c r="D233" s="100"/>
      <c r="E233" s="44"/>
      <c r="F233" s="84"/>
      <c r="G233" s="85"/>
      <c r="H233" s="102"/>
      <c r="I233" s="53"/>
      <c r="J233" s="86"/>
      <c r="K233" s="44"/>
    </row>
    <row r="234" spans="1:11" x14ac:dyDescent="0.25">
      <c r="A234" s="79"/>
      <c r="B234" s="22"/>
      <c r="C234" s="390"/>
      <c r="D234" s="100"/>
      <c r="E234" s="44"/>
      <c r="F234" s="192"/>
      <c r="G234" s="143"/>
      <c r="H234" s="102"/>
      <c r="I234" s="38"/>
      <c r="J234" s="170"/>
      <c r="K234" s="22"/>
    </row>
    <row r="235" spans="1:11" x14ac:dyDescent="0.25">
      <c r="A235" s="92"/>
      <c r="C235" s="92"/>
      <c r="E235" s="92"/>
      <c r="G235" s="92"/>
      <c r="I235" s="92"/>
      <c r="K235" s="92"/>
    </row>
    <row r="236" spans="1:11" x14ac:dyDescent="0.25">
      <c r="A236" s="79"/>
      <c r="B236" s="521"/>
      <c r="C236" s="87"/>
      <c r="D236" s="88"/>
      <c r="E236" s="83"/>
      <c r="F236" s="522"/>
      <c r="G236" s="83"/>
      <c r="H236" s="521"/>
      <c r="I236" s="87"/>
      <c r="J236" s="86"/>
      <c r="K236" s="83"/>
    </row>
    <row r="237" spans="1:11" x14ac:dyDescent="0.25">
      <c r="A237" s="92"/>
      <c r="C237" s="92"/>
      <c r="E237" s="92"/>
      <c r="G237" s="92"/>
      <c r="I237" s="92"/>
      <c r="K237" s="92"/>
    </row>
    <row r="238" spans="1:11" x14ac:dyDescent="0.25">
      <c r="A238" s="79"/>
      <c r="B238" s="100"/>
      <c r="C238" s="147"/>
      <c r="D238" s="100"/>
      <c r="E238" s="44"/>
      <c r="F238" s="522"/>
      <c r="G238" s="85"/>
      <c r="H238" s="102"/>
      <c r="I238" s="44"/>
      <c r="J238" s="86"/>
      <c r="K238" s="44"/>
    </row>
    <row r="240" spans="1:11" x14ac:dyDescent="0.25">
      <c r="A240" s="79"/>
      <c r="B240" s="199"/>
      <c r="C240" s="87"/>
      <c r="D240" s="200"/>
      <c r="E240" s="83"/>
      <c r="F240" s="84"/>
      <c r="G240" s="83"/>
      <c r="H240" s="521"/>
      <c r="I240" s="87"/>
      <c r="J240" s="86"/>
      <c r="K240" s="83"/>
    </row>
    <row r="241" spans="1:11" x14ac:dyDescent="0.25">
      <c r="A241" s="92"/>
      <c r="C241" s="92"/>
      <c r="E241" s="92"/>
      <c r="G241" s="92"/>
      <c r="I241" s="92"/>
      <c r="K241" s="92"/>
    </row>
    <row r="242" spans="1:11" x14ac:dyDescent="0.25">
      <c r="A242" s="183"/>
      <c r="B242" s="199"/>
      <c r="C242" s="87"/>
      <c r="D242" s="200"/>
      <c r="E242" s="83"/>
      <c r="F242" s="522"/>
      <c r="G242" s="83"/>
      <c r="H242" s="521"/>
      <c r="I242" s="83"/>
      <c r="J242" s="86"/>
      <c r="K242" s="83"/>
    </row>
    <row r="243" spans="1:11" x14ac:dyDescent="0.25">
      <c r="A243" s="203"/>
      <c r="C243" s="92"/>
      <c r="E243" s="92"/>
      <c r="G243" s="92"/>
      <c r="I243" s="92"/>
      <c r="K243" s="92"/>
    </row>
    <row r="244" spans="1:11" x14ac:dyDescent="0.25">
      <c r="A244" s="79"/>
      <c r="B244" s="521"/>
      <c r="C244" s="87"/>
      <c r="D244" s="88"/>
      <c r="E244" s="83"/>
      <c r="F244" s="84"/>
      <c r="G244" s="83"/>
      <c r="H244" s="521"/>
      <c r="I244" s="87"/>
      <c r="J244" s="86"/>
      <c r="K244" s="83"/>
    </row>
    <row r="245" spans="1:11" x14ac:dyDescent="0.25">
      <c r="A245" s="92"/>
      <c r="C245" s="92"/>
      <c r="E245" s="92"/>
      <c r="G245" s="92"/>
      <c r="I245" s="92"/>
      <c r="K245" s="92"/>
    </row>
    <row r="246" spans="1:11" x14ac:dyDescent="0.25">
      <c r="A246" s="79"/>
      <c r="B246" s="100"/>
      <c r="C246" s="46"/>
      <c r="D246" s="100"/>
      <c r="E246" s="44"/>
      <c r="F246" s="84"/>
      <c r="G246" s="85"/>
      <c r="H246" s="102"/>
      <c r="I246" s="53"/>
      <c r="J246" s="86"/>
      <c r="K246" s="44"/>
    </row>
    <row r="247" spans="1:11" x14ac:dyDescent="0.25">
      <c r="A247" s="203"/>
      <c r="C247" s="92"/>
      <c r="E247" s="92"/>
      <c r="G247" s="92"/>
      <c r="I247" s="92"/>
      <c r="K247" s="92"/>
    </row>
    <row r="248" spans="1:11" x14ac:dyDescent="0.25">
      <c r="A248" s="79"/>
      <c r="B248" s="521"/>
      <c r="C248" s="87"/>
      <c r="D248" s="88"/>
      <c r="E248" s="83"/>
      <c r="F248" s="84"/>
      <c r="G248" s="83"/>
      <c r="H248" s="521"/>
      <c r="I248" s="87"/>
      <c r="J248" s="86"/>
      <c r="K248" s="83"/>
    </row>
    <row r="249" spans="1:11" x14ac:dyDescent="0.25">
      <c r="A249" s="92"/>
      <c r="C249" s="92"/>
      <c r="E249" s="92"/>
      <c r="G249" s="92"/>
      <c r="I249" s="92"/>
      <c r="K249" s="92"/>
    </row>
    <row r="250" spans="1:11" x14ac:dyDescent="0.25">
      <c r="A250" s="92"/>
      <c r="B250" s="128"/>
      <c r="C250" s="92"/>
      <c r="D250" s="128"/>
      <c r="E250" s="92"/>
      <c r="F250" s="128"/>
      <c r="G250" s="92"/>
      <c r="H250" s="128"/>
      <c r="I250" s="92"/>
      <c r="J250" s="128"/>
      <c r="K250" s="92"/>
    </row>
    <row r="251" spans="1:11" x14ac:dyDescent="0.25">
      <c r="A251" s="214"/>
      <c r="B251" s="335"/>
      <c r="C251" s="214"/>
      <c r="D251" s="335"/>
      <c r="E251" s="214"/>
      <c r="F251" s="335"/>
      <c r="G251" s="214"/>
      <c r="H251" s="335"/>
      <c r="I251" s="214"/>
      <c r="J251" s="335"/>
      <c r="K251" s="214"/>
    </row>
    <row r="252" spans="1:11" x14ac:dyDescent="0.25">
      <c r="A252" s="1978" t="s">
        <v>0</v>
      </c>
      <c r="B252" s="1978"/>
      <c r="C252" s="1978"/>
      <c r="D252" s="1978"/>
      <c r="E252" s="1978"/>
      <c r="F252" s="1978"/>
      <c r="G252" s="1978"/>
      <c r="H252" s="1978"/>
      <c r="I252" s="1978"/>
      <c r="J252" s="1978"/>
      <c r="K252" s="1978"/>
    </row>
    <row r="253" spans="1:11" ht="15.75" x14ac:dyDescent="0.25">
      <c r="A253" s="1"/>
      <c r="B253" s="2"/>
      <c r="C253" s="1924" t="s">
        <v>660</v>
      </c>
      <c r="D253" s="1924"/>
      <c r="E253" s="1924"/>
      <c r="F253" s="1924"/>
      <c r="G253" s="1924"/>
      <c r="H253" s="1924"/>
      <c r="I253" s="1924"/>
      <c r="J253" s="3"/>
      <c r="K253" s="2" t="s">
        <v>307</v>
      </c>
    </row>
    <row r="254" spans="1:11" x14ac:dyDescent="0.25">
      <c r="A254" s="1925"/>
      <c r="B254" s="1925"/>
      <c r="C254" s="1925"/>
      <c r="D254" s="1925"/>
      <c r="E254" s="1925"/>
      <c r="F254" s="1925"/>
      <c r="G254" s="1925"/>
      <c r="H254" s="1925"/>
      <c r="I254" s="1925"/>
      <c r="J254" s="1925"/>
      <c r="K254" s="1925"/>
    </row>
    <row r="255" spans="1:11" ht="15.75" x14ac:dyDescent="0.25">
      <c r="A255" s="1924" t="s">
        <v>21</v>
      </c>
      <c r="B255" s="1924"/>
      <c r="C255" s="1924"/>
      <c r="D255" s="1924"/>
      <c r="E255" s="1924"/>
      <c r="F255" s="1924"/>
      <c r="G255" s="1924"/>
      <c r="H255" s="1924"/>
      <c r="I255" s="1924"/>
      <c r="J255" s="1924"/>
      <c r="K255" s="1924"/>
    </row>
    <row r="256" spans="1:11" x14ac:dyDescent="0.25">
      <c r="A256" s="4"/>
      <c r="B256" s="520"/>
      <c r="C256" s="520"/>
      <c r="D256" s="6"/>
      <c r="E256" s="6"/>
      <c r="F256" s="6"/>
      <c r="G256" s="7"/>
      <c r="H256" s="7"/>
      <c r="I256" s="6"/>
      <c r="J256" s="6"/>
      <c r="K256" s="8"/>
    </row>
    <row r="257" spans="1:11" x14ac:dyDescent="0.25">
      <c r="A257" s="1926" t="s">
        <v>2</v>
      </c>
      <c r="B257" s="1926"/>
      <c r="C257" s="1926"/>
      <c r="D257" s="1926"/>
      <c r="E257" s="1926"/>
      <c r="F257" s="1926"/>
      <c r="G257" s="1926"/>
      <c r="H257" s="1926"/>
      <c r="I257" s="1926"/>
      <c r="J257" s="1926"/>
      <c r="K257" s="1926"/>
    </row>
    <row r="258" spans="1:11" x14ac:dyDescent="0.25">
      <c r="A258" s="9"/>
      <c r="B258" s="10"/>
      <c r="C258" s="11"/>
      <c r="D258" s="12"/>
      <c r="E258" s="12"/>
      <c r="F258" s="13"/>
      <c r="G258" s="14"/>
      <c r="H258" s="14"/>
      <c r="I258" s="12"/>
      <c r="J258" s="12"/>
      <c r="K258" s="11"/>
    </row>
    <row r="259" spans="1:11" x14ac:dyDescent="0.25">
      <c r="A259" s="15" t="s">
        <v>3</v>
      </c>
      <c r="B259" s="16" t="s">
        <v>4</v>
      </c>
      <c r="C259" s="17" t="s">
        <v>5</v>
      </c>
      <c r="D259" s="16" t="s">
        <v>6</v>
      </c>
      <c r="E259" s="16" t="s">
        <v>7</v>
      </c>
      <c r="F259" s="16" t="s">
        <v>8</v>
      </c>
      <c r="G259" s="18" t="s">
        <v>9</v>
      </c>
      <c r="H259" s="18" t="s">
        <v>10</v>
      </c>
      <c r="I259" s="19" t="s">
        <v>11</v>
      </c>
      <c r="J259" s="20" t="s">
        <v>12</v>
      </c>
      <c r="K259" s="17" t="s">
        <v>13</v>
      </c>
    </row>
    <row r="260" spans="1:11" x14ac:dyDescent="0.25">
      <c r="A260" s="21"/>
      <c r="B260" s="22"/>
      <c r="C260" s="23"/>
      <c r="D260" s="24" t="s">
        <v>14</v>
      </c>
      <c r="E260" s="24" t="s">
        <v>15</v>
      </c>
      <c r="F260" s="24" t="s">
        <v>16</v>
      </c>
      <c r="G260" s="25" t="s">
        <v>17</v>
      </c>
      <c r="H260" s="26" t="s">
        <v>18</v>
      </c>
      <c r="I260" s="17" t="s">
        <v>19</v>
      </c>
      <c r="J260" s="24" t="s">
        <v>16</v>
      </c>
      <c r="K260" s="23"/>
    </row>
    <row r="261" spans="1:11" x14ac:dyDescent="0.25">
      <c r="A261" s="75"/>
      <c r="B261" s="76"/>
      <c r="C261" s="29"/>
      <c r="D261" s="30"/>
      <c r="E261" s="31"/>
      <c r="F261" s="32"/>
      <c r="G261" s="1949" t="s">
        <v>353</v>
      </c>
      <c r="H261" s="1950"/>
      <c r="I261" s="1951"/>
      <c r="J261" s="78"/>
      <c r="K261" s="36"/>
    </row>
    <row r="262" spans="1:11" x14ac:dyDescent="0.25">
      <c r="A262" s="79"/>
      <c r="B262" s="100"/>
      <c r="C262" s="147"/>
      <c r="D262" s="100"/>
      <c r="E262" s="44"/>
      <c r="F262" s="84"/>
      <c r="G262" s="162"/>
      <c r="H262" s="102"/>
      <c r="I262" s="159"/>
      <c r="J262" s="86"/>
      <c r="K262" s="44"/>
    </row>
    <row r="263" spans="1:11" x14ac:dyDescent="0.25">
      <c r="A263" s="79"/>
      <c r="B263" s="100"/>
      <c r="C263" s="39"/>
      <c r="D263" s="100"/>
      <c r="E263" s="144"/>
      <c r="F263" s="522"/>
      <c r="G263" s="99"/>
      <c r="H263" s="150"/>
      <c r="I263" s="144"/>
      <c r="J263" s="86"/>
      <c r="K263" s="44"/>
    </row>
    <row r="264" spans="1:11" x14ac:dyDescent="0.25">
      <c r="A264" s="79"/>
      <c r="B264" s="100"/>
      <c r="C264" s="39"/>
      <c r="D264" s="45"/>
      <c r="E264" s="144"/>
      <c r="F264" s="522"/>
      <c r="G264" s="99"/>
      <c r="H264" s="150"/>
      <c r="I264" s="144"/>
      <c r="J264" s="86"/>
      <c r="K264" s="44"/>
    </row>
    <row r="265" spans="1:11" x14ac:dyDescent="0.25">
      <c r="A265" s="79"/>
      <c r="B265" s="100"/>
      <c r="C265" s="39"/>
      <c r="D265" s="45"/>
      <c r="E265" s="144"/>
      <c r="F265" s="522"/>
      <c r="G265" s="99"/>
      <c r="H265" s="150"/>
      <c r="I265" s="144"/>
      <c r="J265" s="86"/>
      <c r="K265" s="44"/>
    </row>
    <row r="266" spans="1:11" x14ac:dyDescent="0.25">
      <c r="A266" s="79"/>
      <c r="B266" s="100"/>
      <c r="C266" s="39"/>
      <c r="D266" s="100"/>
      <c r="E266" s="44"/>
      <c r="F266" s="84"/>
      <c r="G266" s="85"/>
      <c r="H266" s="102"/>
      <c r="I266" s="53"/>
      <c r="J266" s="86"/>
      <c r="K266" s="44"/>
    </row>
    <row r="267" spans="1:11" x14ac:dyDescent="0.25">
      <c r="A267" s="79"/>
      <c r="B267" s="100"/>
      <c r="C267" s="46"/>
      <c r="D267" s="100"/>
      <c r="E267" s="44"/>
      <c r="F267" s="84"/>
      <c r="G267" s="85"/>
      <c r="H267" s="102"/>
      <c r="I267" s="53"/>
      <c r="J267" s="86"/>
      <c r="K267" s="44"/>
    </row>
    <row r="268" spans="1:11" x14ac:dyDescent="0.25">
      <c r="A268" s="79"/>
      <c r="B268" s="22"/>
      <c r="C268" s="390"/>
      <c r="D268" s="100"/>
      <c r="E268" s="44"/>
      <c r="F268" s="192"/>
      <c r="G268" s="143"/>
      <c r="H268" s="102"/>
      <c r="I268" s="38"/>
      <c r="J268" s="170"/>
      <c r="K268" s="22"/>
    </row>
    <row r="269" spans="1:11" x14ac:dyDescent="0.25">
      <c r="A269" s="92"/>
      <c r="C269" s="92"/>
      <c r="E269" s="92"/>
      <c r="G269" s="92"/>
      <c r="I269" s="92"/>
      <c r="K269" s="92"/>
    </row>
    <row r="270" spans="1:11" x14ac:dyDescent="0.25">
      <c r="A270" s="79"/>
      <c r="B270" s="521"/>
      <c r="C270" s="87"/>
      <c r="D270" s="88"/>
      <c r="E270" s="83"/>
      <c r="F270" s="522"/>
      <c r="G270" s="83"/>
      <c r="H270" s="521"/>
      <c r="I270" s="87"/>
      <c r="J270" s="86"/>
      <c r="K270" s="83"/>
    </row>
    <row r="271" spans="1:11" x14ac:dyDescent="0.25">
      <c r="A271" s="92"/>
      <c r="C271" s="92"/>
      <c r="E271" s="92"/>
      <c r="G271" s="92"/>
      <c r="I271" s="92"/>
      <c r="K271" s="92"/>
    </row>
    <row r="272" spans="1:11" x14ac:dyDescent="0.25">
      <c r="A272" s="79"/>
      <c r="B272" s="100"/>
      <c r="C272" s="147"/>
      <c r="D272" s="100"/>
      <c r="E272" s="44"/>
      <c r="F272" s="522"/>
      <c r="G272" s="85"/>
      <c r="H272" s="102"/>
      <c r="I272" s="44"/>
      <c r="J272" s="86"/>
      <c r="K272" s="44"/>
    </row>
    <row r="274" spans="1:11" x14ac:dyDescent="0.25">
      <c r="A274" s="79"/>
      <c r="B274" s="199"/>
      <c r="C274" s="87"/>
      <c r="D274" s="200"/>
      <c r="E274" s="83"/>
      <c r="F274" s="84"/>
      <c r="G274" s="83"/>
      <c r="H274" s="521"/>
      <c r="I274" s="87"/>
      <c r="J274" s="86"/>
      <c r="K274" s="83"/>
    </row>
    <row r="275" spans="1:11" x14ac:dyDescent="0.25">
      <c r="A275" s="92"/>
      <c r="C275" s="92"/>
      <c r="E275" s="92"/>
      <c r="G275" s="92"/>
      <c r="I275" s="92"/>
      <c r="K275" s="92"/>
    </row>
    <row r="276" spans="1:11" x14ac:dyDescent="0.25">
      <c r="A276" s="183"/>
      <c r="B276" s="199"/>
      <c r="C276" s="87"/>
      <c r="D276" s="200"/>
      <c r="E276" s="83"/>
      <c r="F276" s="522"/>
      <c r="G276" s="83"/>
      <c r="H276" s="521"/>
      <c r="I276" s="83"/>
      <c r="J276" s="86"/>
      <c r="K276" s="83"/>
    </row>
    <row r="277" spans="1:11" x14ac:dyDescent="0.25">
      <c r="A277" s="203"/>
      <c r="C277" s="92"/>
      <c r="E277" s="92"/>
      <c r="G277" s="92"/>
      <c r="I277" s="92"/>
      <c r="K277" s="92"/>
    </row>
    <row r="278" spans="1:11" x14ac:dyDescent="0.25">
      <c r="A278" s="79"/>
      <c r="B278" s="521"/>
      <c r="C278" s="87"/>
      <c r="D278" s="88"/>
      <c r="E278" s="83"/>
      <c r="F278" s="84"/>
      <c r="G278" s="83"/>
      <c r="H278" s="521"/>
      <c r="I278" s="87"/>
      <c r="J278" s="86"/>
      <c r="K278" s="83"/>
    </row>
    <row r="279" spans="1:11" x14ac:dyDescent="0.25">
      <c r="A279" s="92"/>
      <c r="C279" s="92"/>
      <c r="E279" s="92"/>
      <c r="G279" s="92"/>
      <c r="I279" s="92"/>
      <c r="K279" s="92"/>
    </row>
    <row r="280" spans="1:11" x14ac:dyDescent="0.25">
      <c r="A280" s="79"/>
      <c r="B280" s="100"/>
      <c r="C280" s="46"/>
      <c r="D280" s="100"/>
      <c r="E280" s="44"/>
      <c r="F280" s="84"/>
      <c r="G280" s="85"/>
      <c r="H280" s="102"/>
      <c r="I280" s="53"/>
      <c r="J280" s="86"/>
      <c r="K280" s="44"/>
    </row>
    <row r="281" spans="1:11" x14ac:dyDescent="0.25">
      <c r="A281" s="203"/>
      <c r="C281" s="92"/>
      <c r="E281" s="92"/>
      <c r="G281" s="92"/>
      <c r="I281" s="92"/>
      <c r="K281" s="92"/>
    </row>
    <row r="282" spans="1:11" x14ac:dyDescent="0.25">
      <c r="A282" s="79"/>
      <c r="B282" s="521"/>
      <c r="C282" s="87"/>
      <c r="D282" s="88"/>
      <c r="E282" s="83"/>
      <c r="F282" s="84"/>
      <c r="G282" s="83"/>
      <c r="H282" s="521"/>
      <c r="I282" s="87"/>
      <c r="J282" s="86"/>
      <c r="K282" s="83"/>
    </row>
    <row r="283" spans="1:11" x14ac:dyDescent="0.25">
      <c r="A283" s="92"/>
      <c r="C283" s="92"/>
      <c r="E283" s="92"/>
      <c r="G283" s="92"/>
      <c r="I283" s="92"/>
      <c r="K283" s="92"/>
    </row>
    <row r="284" spans="1:11" x14ac:dyDescent="0.25">
      <c r="A284" s="92"/>
      <c r="B284" s="128"/>
      <c r="C284" s="92"/>
      <c r="D284" s="128"/>
      <c r="E284" s="92"/>
      <c r="F284" s="128"/>
      <c r="G284" s="92"/>
      <c r="H284" s="128"/>
      <c r="I284" s="92"/>
      <c r="J284" s="128"/>
      <c r="K284" s="92"/>
    </row>
    <row r="285" spans="1:11" x14ac:dyDescent="0.25">
      <c r="A285" s="214"/>
      <c r="B285" s="335"/>
      <c r="C285" s="214"/>
      <c r="D285" s="335"/>
      <c r="E285" s="214"/>
      <c r="F285" s="335"/>
      <c r="G285" s="214"/>
      <c r="H285" s="335"/>
      <c r="I285" s="214"/>
      <c r="J285" s="335"/>
      <c r="K285" s="214"/>
    </row>
    <row r="286" spans="1:11" x14ac:dyDescent="0.25">
      <c r="A286" s="1978" t="s">
        <v>0</v>
      </c>
      <c r="B286" s="1978"/>
      <c r="C286" s="1978"/>
      <c r="D286" s="1978"/>
      <c r="E286" s="1978"/>
      <c r="F286" s="1978"/>
      <c r="G286" s="1978"/>
      <c r="H286" s="1978"/>
      <c r="I286" s="1978"/>
      <c r="J286" s="1978"/>
      <c r="K286" s="1978"/>
    </row>
    <row r="287" spans="1:11" ht="15.75" x14ac:dyDescent="0.25">
      <c r="A287" s="1"/>
      <c r="B287" s="2"/>
      <c r="C287" s="1924" t="s">
        <v>660</v>
      </c>
      <c r="D287" s="1924"/>
      <c r="E287" s="1924"/>
      <c r="F287" s="1924"/>
      <c r="G287" s="1924"/>
      <c r="H287" s="1924"/>
      <c r="I287" s="1924"/>
      <c r="J287" s="3"/>
      <c r="K287" s="2" t="s">
        <v>307</v>
      </c>
    </row>
    <row r="288" spans="1:11" x14ac:dyDescent="0.25">
      <c r="A288" s="1925"/>
      <c r="B288" s="1925"/>
      <c r="C288" s="1925"/>
      <c r="D288" s="1925"/>
      <c r="E288" s="1925"/>
      <c r="F288" s="1925"/>
      <c r="G288" s="1925"/>
      <c r="H288" s="1925"/>
      <c r="I288" s="1925"/>
      <c r="J288" s="1925"/>
      <c r="K288" s="1925"/>
    </row>
    <row r="289" spans="1:11" ht="15.75" x14ac:dyDescent="0.25">
      <c r="A289" s="1924" t="s">
        <v>21</v>
      </c>
      <c r="B289" s="1924"/>
      <c r="C289" s="1924"/>
      <c r="D289" s="1924"/>
      <c r="E289" s="1924"/>
      <c r="F289" s="1924"/>
      <c r="G289" s="1924"/>
      <c r="H289" s="1924"/>
      <c r="I289" s="1924"/>
      <c r="J289" s="1924"/>
      <c r="K289" s="1924"/>
    </row>
    <row r="290" spans="1:11" x14ac:dyDescent="0.25">
      <c r="A290" s="4"/>
      <c r="B290" s="520"/>
      <c r="C290" s="520"/>
      <c r="D290" s="6"/>
      <c r="E290" s="6"/>
      <c r="F290" s="6"/>
      <c r="G290" s="7"/>
      <c r="H290" s="7"/>
      <c r="I290" s="6"/>
      <c r="J290" s="6"/>
      <c r="K290" s="8"/>
    </row>
    <row r="291" spans="1:11" x14ac:dyDescent="0.25">
      <c r="A291" s="1926" t="s">
        <v>2</v>
      </c>
      <c r="B291" s="1926"/>
      <c r="C291" s="1926"/>
      <c r="D291" s="1926"/>
      <c r="E291" s="1926"/>
      <c r="F291" s="1926"/>
      <c r="G291" s="1926"/>
      <c r="H291" s="1926"/>
      <c r="I291" s="1926"/>
      <c r="J291" s="1926"/>
      <c r="K291" s="1926"/>
    </row>
    <row r="292" spans="1:11" x14ac:dyDescent="0.25">
      <c r="A292" s="9"/>
      <c r="B292" s="10"/>
      <c r="C292" s="11"/>
      <c r="D292" s="12"/>
      <c r="E292" s="12"/>
      <c r="F292" s="13"/>
      <c r="G292" s="14"/>
      <c r="H292" s="14"/>
      <c r="I292" s="12"/>
      <c r="J292" s="12"/>
      <c r="K292" s="11"/>
    </row>
    <row r="293" spans="1:11" x14ac:dyDescent="0.25">
      <c r="A293" s="15" t="s">
        <v>3</v>
      </c>
      <c r="B293" s="16" t="s">
        <v>4</v>
      </c>
      <c r="C293" s="17" t="s">
        <v>5</v>
      </c>
      <c r="D293" s="16" t="s">
        <v>6</v>
      </c>
      <c r="E293" s="16" t="s">
        <v>7</v>
      </c>
      <c r="F293" s="16" t="s">
        <v>8</v>
      </c>
      <c r="G293" s="18" t="s">
        <v>9</v>
      </c>
      <c r="H293" s="18" t="s">
        <v>10</v>
      </c>
      <c r="I293" s="19" t="s">
        <v>11</v>
      </c>
      <c r="J293" s="20" t="s">
        <v>12</v>
      </c>
      <c r="K293" s="17" t="s">
        <v>13</v>
      </c>
    </row>
    <row r="294" spans="1:11" x14ac:dyDescent="0.25">
      <c r="A294" s="21"/>
      <c r="B294" s="22"/>
      <c r="C294" s="23"/>
      <c r="D294" s="24" t="s">
        <v>14</v>
      </c>
      <c r="E294" s="24" t="s">
        <v>15</v>
      </c>
      <c r="F294" s="24" t="s">
        <v>16</v>
      </c>
      <c r="G294" s="25" t="s">
        <v>17</v>
      </c>
      <c r="H294" s="26" t="s">
        <v>18</v>
      </c>
      <c r="I294" s="17" t="s">
        <v>19</v>
      </c>
      <c r="J294" s="24" t="s">
        <v>16</v>
      </c>
      <c r="K294" s="23"/>
    </row>
    <row r="295" spans="1:11" x14ac:dyDescent="0.25">
      <c r="A295" s="75"/>
      <c r="B295" s="76"/>
      <c r="C295" s="29"/>
      <c r="D295" s="30"/>
      <c r="E295" s="31"/>
      <c r="F295" s="32"/>
      <c r="G295" s="1949" t="s">
        <v>353</v>
      </c>
      <c r="H295" s="1950"/>
      <c r="I295" s="1951"/>
      <c r="J295" s="78"/>
      <c r="K295" s="36"/>
    </row>
    <row r="296" spans="1:11" x14ac:dyDescent="0.25">
      <c r="A296" s="79"/>
      <c r="B296" s="100"/>
      <c r="C296" s="147"/>
      <c r="D296" s="100"/>
      <c r="E296" s="44"/>
      <c r="F296" s="84"/>
      <c r="G296" s="162"/>
      <c r="H296" s="102"/>
      <c r="I296" s="159"/>
      <c r="J296" s="86"/>
      <c r="K296" s="44"/>
    </row>
    <row r="297" spans="1:11" x14ac:dyDescent="0.25">
      <c r="A297" s="79"/>
      <c r="B297" s="100"/>
      <c r="C297" s="39"/>
      <c r="D297" s="100"/>
      <c r="E297" s="144"/>
      <c r="F297" s="522"/>
      <c r="G297" s="99"/>
      <c r="H297" s="150"/>
      <c r="I297" s="144"/>
      <c r="J297" s="86"/>
      <c r="K297" s="44"/>
    </row>
    <row r="298" spans="1:11" x14ac:dyDescent="0.25">
      <c r="A298" s="79"/>
      <c r="B298" s="100"/>
      <c r="C298" s="39"/>
      <c r="D298" s="45"/>
      <c r="E298" s="144"/>
      <c r="F298" s="522"/>
      <c r="G298" s="99"/>
      <c r="H298" s="150"/>
      <c r="I298" s="144"/>
      <c r="J298" s="86"/>
      <c r="K298" s="44"/>
    </row>
    <row r="299" spans="1:11" x14ac:dyDescent="0.25">
      <c r="A299" s="79"/>
      <c r="B299" s="100"/>
      <c r="C299" s="39"/>
      <c r="D299" s="45"/>
      <c r="E299" s="144"/>
      <c r="F299" s="522"/>
      <c r="G299" s="99"/>
      <c r="H299" s="150"/>
      <c r="I299" s="144"/>
      <c r="J299" s="86"/>
      <c r="K299" s="44"/>
    </row>
    <row r="300" spans="1:11" x14ac:dyDescent="0.25">
      <c r="A300" s="79"/>
      <c r="B300" s="100"/>
      <c r="C300" s="39"/>
      <c r="D300" s="100"/>
      <c r="E300" s="44"/>
      <c r="F300" s="84"/>
      <c r="G300" s="85"/>
      <c r="H300" s="102"/>
      <c r="I300" s="53"/>
      <c r="J300" s="86"/>
      <c r="K300" s="44"/>
    </row>
    <row r="301" spans="1:11" x14ac:dyDescent="0.25">
      <c r="A301" s="79"/>
      <c r="B301" s="100"/>
      <c r="C301" s="46"/>
      <c r="D301" s="100"/>
      <c r="E301" s="44"/>
      <c r="F301" s="84"/>
      <c r="G301" s="85"/>
      <c r="H301" s="102"/>
      <c r="I301" s="53"/>
      <c r="J301" s="86"/>
      <c r="K301" s="44"/>
    </row>
    <row r="302" spans="1:11" x14ac:dyDescent="0.25">
      <c r="A302" s="79"/>
      <c r="B302" s="22"/>
      <c r="C302" s="390"/>
      <c r="D302" s="100"/>
      <c r="E302" s="44"/>
      <c r="F302" s="192"/>
      <c r="G302" s="143"/>
      <c r="H302" s="102"/>
      <c r="I302" s="38"/>
      <c r="J302" s="170"/>
      <c r="K302" s="22"/>
    </row>
    <row r="303" spans="1:11" x14ac:dyDescent="0.25">
      <c r="A303" s="92"/>
      <c r="C303" s="92"/>
      <c r="E303" s="92"/>
      <c r="G303" s="92"/>
      <c r="I303" s="92"/>
      <c r="K303" s="92"/>
    </row>
    <row r="304" spans="1:11" x14ac:dyDescent="0.25">
      <c r="A304" s="79"/>
      <c r="B304" s="521"/>
      <c r="C304" s="87"/>
      <c r="D304" s="88"/>
      <c r="E304" s="83"/>
      <c r="F304" s="522"/>
      <c r="G304" s="83"/>
      <c r="H304" s="521"/>
      <c r="I304" s="87"/>
      <c r="J304" s="86"/>
      <c r="K304" s="83"/>
    </row>
    <row r="305" spans="1:11" x14ac:dyDescent="0.25">
      <c r="A305" s="92"/>
      <c r="C305" s="92"/>
      <c r="E305" s="92"/>
      <c r="G305" s="92"/>
      <c r="I305" s="92"/>
      <c r="K305" s="92"/>
    </row>
    <row r="306" spans="1:11" x14ac:dyDescent="0.25">
      <c r="A306" s="79"/>
      <c r="B306" s="100"/>
      <c r="C306" s="147"/>
      <c r="D306" s="100"/>
      <c r="E306" s="44"/>
      <c r="F306" s="522"/>
      <c r="G306" s="85"/>
      <c r="H306" s="102"/>
      <c r="I306" s="44"/>
      <c r="J306" s="86"/>
      <c r="K306" s="44"/>
    </row>
    <row r="308" spans="1:11" x14ac:dyDescent="0.25">
      <c r="A308" s="79"/>
      <c r="B308" s="199"/>
      <c r="C308" s="87"/>
      <c r="D308" s="200"/>
      <c r="E308" s="83"/>
      <c r="F308" s="84"/>
      <c r="G308" s="83"/>
      <c r="H308" s="521"/>
      <c r="I308" s="87"/>
      <c r="J308" s="86"/>
      <c r="K308" s="83"/>
    </row>
    <row r="309" spans="1:11" x14ac:dyDescent="0.25">
      <c r="A309" s="92"/>
      <c r="C309" s="92"/>
      <c r="E309" s="92"/>
      <c r="G309" s="92"/>
      <c r="I309" s="92"/>
      <c r="K309" s="92"/>
    </row>
    <row r="310" spans="1:11" x14ac:dyDescent="0.25">
      <c r="A310" s="183"/>
      <c r="B310" s="199"/>
      <c r="C310" s="87"/>
      <c r="D310" s="200"/>
      <c r="E310" s="83"/>
      <c r="F310" s="522"/>
      <c r="G310" s="83"/>
      <c r="H310" s="521"/>
      <c r="I310" s="83"/>
      <c r="J310" s="86"/>
      <c r="K310" s="83"/>
    </row>
    <row r="311" spans="1:11" x14ac:dyDescent="0.25">
      <c r="A311" s="203"/>
      <c r="C311" s="92"/>
      <c r="E311" s="92"/>
      <c r="G311" s="92"/>
      <c r="I311" s="92"/>
      <c r="K311" s="92"/>
    </row>
    <row r="312" spans="1:11" x14ac:dyDescent="0.25">
      <c r="A312" s="79"/>
      <c r="B312" s="521"/>
      <c r="C312" s="87"/>
      <c r="D312" s="88"/>
      <c r="E312" s="83"/>
      <c r="F312" s="84"/>
      <c r="G312" s="83"/>
      <c r="H312" s="521"/>
      <c r="I312" s="87"/>
      <c r="J312" s="86"/>
      <c r="K312" s="83"/>
    </row>
    <row r="313" spans="1:11" x14ac:dyDescent="0.25">
      <c r="A313" s="92"/>
      <c r="C313" s="92"/>
      <c r="E313" s="92"/>
      <c r="G313" s="92"/>
      <c r="I313" s="92"/>
      <c r="K313" s="92"/>
    </row>
    <row r="314" spans="1:11" x14ac:dyDescent="0.25">
      <c r="A314" s="79"/>
      <c r="B314" s="100"/>
      <c r="C314" s="46"/>
      <c r="D314" s="100"/>
      <c r="E314" s="44"/>
      <c r="F314" s="84"/>
      <c r="G314" s="85"/>
      <c r="H314" s="102"/>
      <c r="I314" s="53"/>
      <c r="J314" s="86"/>
      <c r="K314" s="44"/>
    </row>
    <row r="315" spans="1:11" x14ac:dyDescent="0.25">
      <c r="A315" s="203"/>
      <c r="C315" s="92"/>
      <c r="E315" s="92"/>
      <c r="G315" s="92"/>
      <c r="I315" s="92"/>
      <c r="K315" s="92"/>
    </row>
    <row r="316" spans="1:11" x14ac:dyDescent="0.25">
      <c r="A316" s="79"/>
      <c r="B316" s="521"/>
      <c r="C316" s="87"/>
      <c r="D316" s="88"/>
      <c r="E316" s="83"/>
      <c r="F316" s="84"/>
      <c r="G316" s="83"/>
      <c r="H316" s="521"/>
      <c r="I316" s="87"/>
      <c r="J316" s="86"/>
      <c r="K316" s="83"/>
    </row>
    <row r="317" spans="1:11" x14ac:dyDescent="0.25">
      <c r="A317" s="92"/>
      <c r="C317" s="92"/>
      <c r="E317" s="92"/>
      <c r="G317" s="92"/>
      <c r="I317" s="92"/>
      <c r="K317" s="92"/>
    </row>
    <row r="318" spans="1:11" x14ac:dyDescent="0.25">
      <c r="A318" s="92"/>
      <c r="B318" s="128"/>
      <c r="C318" s="92"/>
      <c r="D318" s="128"/>
      <c r="E318" s="92"/>
      <c r="F318" s="128"/>
      <c r="G318" s="92"/>
      <c r="H318" s="128"/>
      <c r="I318" s="92"/>
      <c r="J318" s="128"/>
      <c r="K318" s="92"/>
    </row>
    <row r="319" spans="1:11" x14ac:dyDescent="0.25">
      <c r="A319" s="214"/>
      <c r="B319" s="335"/>
      <c r="C319" s="214"/>
      <c r="D319" s="335"/>
      <c r="E319" s="214"/>
      <c r="F319" s="335"/>
      <c r="G319" s="214"/>
      <c r="H319" s="335"/>
      <c r="I319" s="214"/>
      <c r="J319" s="335"/>
      <c r="K319" s="214"/>
    </row>
    <row r="320" spans="1:11" x14ac:dyDescent="0.25">
      <c r="A320" s="1978" t="s">
        <v>0</v>
      </c>
      <c r="B320" s="1978"/>
      <c r="C320" s="1978"/>
      <c r="D320" s="1978"/>
      <c r="E320" s="1978"/>
      <c r="F320" s="1978"/>
      <c r="G320" s="1978"/>
      <c r="H320" s="1978"/>
      <c r="I320" s="1978"/>
      <c r="J320" s="1978"/>
      <c r="K320" s="1978"/>
    </row>
    <row r="321" spans="1:11" ht="15.75" x14ac:dyDescent="0.25">
      <c r="A321" s="1"/>
      <c r="B321" s="2"/>
      <c r="C321" s="1924" t="s">
        <v>660</v>
      </c>
      <c r="D321" s="1924"/>
      <c r="E321" s="1924"/>
      <c r="F321" s="1924"/>
      <c r="G321" s="1924"/>
      <c r="H321" s="1924"/>
      <c r="I321" s="1924"/>
      <c r="J321" s="3"/>
      <c r="K321" s="2" t="s">
        <v>307</v>
      </c>
    </row>
    <row r="322" spans="1:11" x14ac:dyDescent="0.25">
      <c r="A322" s="1925"/>
      <c r="B322" s="1925"/>
      <c r="C322" s="1925"/>
      <c r="D322" s="1925"/>
      <c r="E322" s="1925"/>
      <c r="F322" s="1925"/>
      <c r="G322" s="1925"/>
      <c r="H322" s="1925"/>
      <c r="I322" s="1925"/>
      <c r="J322" s="1925"/>
      <c r="K322" s="1925"/>
    </row>
    <row r="323" spans="1:11" ht="15.75" x14ac:dyDescent="0.25">
      <c r="A323" s="1924" t="s">
        <v>21</v>
      </c>
      <c r="B323" s="1924"/>
      <c r="C323" s="1924"/>
      <c r="D323" s="1924"/>
      <c r="E323" s="1924"/>
      <c r="F323" s="1924"/>
      <c r="G323" s="1924"/>
      <c r="H323" s="1924"/>
      <c r="I323" s="1924"/>
      <c r="J323" s="1924"/>
      <c r="K323" s="1924"/>
    </row>
    <row r="324" spans="1:11" x14ac:dyDescent="0.25">
      <c r="A324" s="4"/>
      <c r="B324" s="520"/>
      <c r="C324" s="520"/>
      <c r="D324" s="6"/>
      <c r="E324" s="6"/>
      <c r="F324" s="6"/>
      <c r="G324" s="7"/>
      <c r="H324" s="7"/>
      <c r="I324" s="6"/>
      <c r="J324" s="6"/>
      <c r="K324" s="8"/>
    </row>
    <row r="325" spans="1:11" x14ac:dyDescent="0.25">
      <c r="A325" s="1926" t="s">
        <v>2</v>
      </c>
      <c r="B325" s="1926"/>
      <c r="C325" s="1926"/>
      <c r="D325" s="1926"/>
      <c r="E325" s="1926"/>
      <c r="F325" s="1926"/>
      <c r="G325" s="1926"/>
      <c r="H325" s="1926"/>
      <c r="I325" s="1926"/>
      <c r="J325" s="1926"/>
      <c r="K325" s="1926"/>
    </row>
    <row r="326" spans="1:11" x14ac:dyDescent="0.25">
      <c r="A326" s="9"/>
      <c r="B326" s="10"/>
      <c r="C326" s="11"/>
      <c r="D326" s="12"/>
      <c r="E326" s="12"/>
      <c r="F326" s="13"/>
      <c r="G326" s="14"/>
      <c r="H326" s="14"/>
      <c r="I326" s="12"/>
      <c r="J326" s="12"/>
      <c r="K326" s="11"/>
    </row>
    <row r="327" spans="1:11" x14ac:dyDescent="0.25">
      <c r="A327" s="15" t="s">
        <v>3</v>
      </c>
      <c r="B327" s="16" t="s">
        <v>4</v>
      </c>
      <c r="C327" s="17" t="s">
        <v>5</v>
      </c>
      <c r="D327" s="16" t="s">
        <v>6</v>
      </c>
      <c r="E327" s="16" t="s">
        <v>7</v>
      </c>
      <c r="F327" s="16" t="s">
        <v>8</v>
      </c>
      <c r="G327" s="18" t="s">
        <v>9</v>
      </c>
      <c r="H327" s="18" t="s">
        <v>10</v>
      </c>
      <c r="I327" s="19" t="s">
        <v>11</v>
      </c>
      <c r="J327" s="20" t="s">
        <v>12</v>
      </c>
      <c r="K327" s="17" t="s">
        <v>13</v>
      </c>
    </row>
    <row r="328" spans="1:11" x14ac:dyDescent="0.25">
      <c r="A328" s="21"/>
      <c r="B328" s="22"/>
      <c r="C328" s="23"/>
      <c r="D328" s="24" t="s">
        <v>14</v>
      </c>
      <c r="E328" s="24" t="s">
        <v>15</v>
      </c>
      <c r="F328" s="24" t="s">
        <v>16</v>
      </c>
      <c r="G328" s="25" t="s">
        <v>17</v>
      </c>
      <c r="H328" s="26" t="s">
        <v>18</v>
      </c>
      <c r="I328" s="17" t="s">
        <v>19</v>
      </c>
      <c r="J328" s="24" t="s">
        <v>16</v>
      </c>
      <c r="K328" s="23"/>
    </row>
    <row r="329" spans="1:11" x14ac:dyDescent="0.25">
      <c r="A329" s="75"/>
      <c r="B329" s="76"/>
      <c r="C329" s="29"/>
      <c r="D329" s="30"/>
      <c r="E329" s="31"/>
      <c r="F329" s="32"/>
      <c r="G329" s="1949" t="s">
        <v>353</v>
      </c>
      <c r="H329" s="1950"/>
      <c r="I329" s="1951"/>
      <c r="J329" s="78"/>
      <c r="K329" s="36"/>
    </row>
    <row r="330" spans="1:11" x14ac:dyDescent="0.25">
      <c r="A330" s="79"/>
      <c r="B330" s="100"/>
      <c r="C330" s="147"/>
      <c r="D330" s="100"/>
      <c r="E330" s="44"/>
      <c r="F330" s="84"/>
      <c r="G330" s="162"/>
      <c r="H330" s="102"/>
      <c r="I330" s="159"/>
      <c r="J330" s="86"/>
      <c r="K330" s="44"/>
    </row>
    <row r="331" spans="1:11" x14ac:dyDescent="0.25">
      <c r="A331" s="79"/>
      <c r="B331" s="100"/>
      <c r="C331" s="39"/>
      <c r="D331" s="100"/>
      <c r="E331" s="144"/>
      <c r="F331" s="522"/>
      <c r="G331" s="99"/>
      <c r="H331" s="150"/>
      <c r="I331" s="144"/>
      <c r="J331" s="86"/>
      <c r="K331" s="44"/>
    </row>
    <row r="332" spans="1:11" x14ac:dyDescent="0.25">
      <c r="A332" s="79"/>
      <c r="B332" s="100"/>
      <c r="C332" s="39"/>
      <c r="D332" s="45"/>
      <c r="E332" s="144"/>
      <c r="F332" s="522"/>
      <c r="G332" s="99"/>
      <c r="H332" s="150"/>
      <c r="I332" s="144"/>
      <c r="J332" s="86"/>
      <c r="K332" s="44"/>
    </row>
    <row r="333" spans="1:11" x14ac:dyDescent="0.25">
      <c r="A333" s="79"/>
      <c r="B333" s="100"/>
      <c r="C333" s="39"/>
      <c r="D333" s="45"/>
      <c r="E333" s="144"/>
      <c r="F333" s="522"/>
      <c r="G333" s="99"/>
      <c r="H333" s="150"/>
      <c r="I333" s="144"/>
      <c r="J333" s="86"/>
      <c r="K333" s="44"/>
    </row>
    <row r="334" spans="1:11" x14ac:dyDescent="0.25">
      <c r="A334" s="79"/>
      <c r="B334" s="100"/>
      <c r="C334" s="39"/>
      <c r="D334" s="100"/>
      <c r="E334" s="44"/>
      <c r="F334" s="84"/>
      <c r="G334" s="85"/>
      <c r="H334" s="102"/>
      <c r="I334" s="53"/>
      <c r="J334" s="86"/>
      <c r="K334" s="44"/>
    </row>
    <row r="335" spans="1:11" x14ac:dyDescent="0.25">
      <c r="A335" s="79"/>
      <c r="B335" s="100"/>
      <c r="C335" s="46"/>
      <c r="D335" s="100"/>
      <c r="E335" s="44"/>
      <c r="F335" s="84"/>
      <c r="G335" s="85"/>
      <c r="H335" s="102"/>
      <c r="I335" s="53"/>
      <c r="J335" s="86"/>
      <c r="K335" s="44"/>
    </row>
    <row r="336" spans="1:11" x14ac:dyDescent="0.25">
      <c r="A336" s="79"/>
      <c r="B336" s="22"/>
      <c r="C336" s="390"/>
      <c r="D336" s="100"/>
      <c r="E336" s="44"/>
      <c r="F336" s="192"/>
      <c r="G336" s="143"/>
      <c r="H336" s="102"/>
      <c r="I336" s="38"/>
      <c r="J336" s="170"/>
      <c r="K336" s="22"/>
    </row>
    <row r="337" spans="1:11" x14ac:dyDescent="0.25">
      <c r="A337" s="92"/>
      <c r="C337" s="92"/>
      <c r="E337" s="92"/>
      <c r="G337" s="92"/>
      <c r="I337" s="92"/>
      <c r="K337" s="92"/>
    </row>
    <row r="338" spans="1:11" x14ac:dyDescent="0.25">
      <c r="A338" s="79"/>
      <c r="B338" s="521"/>
      <c r="C338" s="87"/>
      <c r="D338" s="88"/>
      <c r="E338" s="83"/>
      <c r="F338" s="522"/>
      <c r="G338" s="83"/>
      <c r="H338" s="521"/>
      <c r="I338" s="87"/>
      <c r="J338" s="86"/>
      <c r="K338" s="83"/>
    </row>
    <row r="339" spans="1:11" x14ac:dyDescent="0.25">
      <c r="A339" s="92"/>
      <c r="C339" s="92"/>
      <c r="E339" s="92"/>
      <c r="G339" s="92"/>
      <c r="I339" s="92"/>
      <c r="K339" s="92"/>
    </row>
    <row r="340" spans="1:11" x14ac:dyDescent="0.25">
      <c r="A340" s="79"/>
      <c r="B340" s="100"/>
      <c r="C340" s="147"/>
      <c r="D340" s="100"/>
      <c r="E340" s="44"/>
      <c r="F340" s="522"/>
      <c r="G340" s="85"/>
      <c r="H340" s="102"/>
      <c r="I340" s="44"/>
      <c r="J340" s="86"/>
      <c r="K340" s="44"/>
    </row>
    <row r="342" spans="1:11" x14ac:dyDescent="0.25">
      <c r="A342" s="79"/>
      <c r="B342" s="199"/>
      <c r="C342" s="87"/>
      <c r="D342" s="200"/>
      <c r="E342" s="83"/>
      <c r="F342" s="84"/>
      <c r="G342" s="83"/>
      <c r="H342" s="521"/>
      <c r="I342" s="87"/>
      <c r="J342" s="86"/>
      <c r="K342" s="83"/>
    </row>
    <row r="343" spans="1:11" x14ac:dyDescent="0.25">
      <c r="A343" s="92"/>
      <c r="C343" s="92"/>
      <c r="E343" s="92"/>
      <c r="G343" s="92"/>
      <c r="I343" s="92"/>
      <c r="K343" s="92"/>
    </row>
    <row r="344" spans="1:11" x14ac:dyDescent="0.25">
      <c r="A344" s="183"/>
      <c r="B344" s="199"/>
      <c r="C344" s="87"/>
      <c r="D344" s="200"/>
      <c r="E344" s="83"/>
      <c r="F344" s="522"/>
      <c r="G344" s="83"/>
      <c r="H344" s="521"/>
      <c r="I344" s="83"/>
      <c r="J344" s="86"/>
      <c r="K344" s="83"/>
    </row>
    <row r="345" spans="1:11" x14ac:dyDescent="0.25">
      <c r="A345" s="203"/>
      <c r="C345" s="92"/>
      <c r="E345" s="92"/>
      <c r="G345" s="92"/>
      <c r="I345" s="92"/>
      <c r="K345" s="92"/>
    </row>
    <row r="346" spans="1:11" x14ac:dyDescent="0.25">
      <c r="A346" s="79"/>
      <c r="B346" s="521"/>
      <c r="C346" s="87"/>
      <c r="D346" s="88"/>
      <c r="E346" s="83"/>
      <c r="F346" s="84"/>
      <c r="G346" s="83"/>
      <c r="H346" s="521"/>
      <c r="I346" s="87"/>
      <c r="J346" s="86"/>
      <c r="K346" s="83"/>
    </row>
    <row r="347" spans="1:11" x14ac:dyDescent="0.25">
      <c r="A347" s="92"/>
      <c r="C347" s="92"/>
      <c r="E347" s="92"/>
      <c r="G347" s="92"/>
      <c r="I347" s="92"/>
      <c r="K347" s="92"/>
    </row>
    <row r="348" spans="1:11" x14ac:dyDescent="0.25">
      <c r="A348" s="79"/>
      <c r="B348" s="100"/>
      <c r="C348" s="46"/>
      <c r="D348" s="100"/>
      <c r="E348" s="44"/>
      <c r="F348" s="84"/>
      <c r="G348" s="85"/>
      <c r="H348" s="102"/>
      <c r="I348" s="53"/>
      <c r="J348" s="86"/>
      <c r="K348" s="44"/>
    </row>
    <row r="349" spans="1:11" x14ac:dyDescent="0.25">
      <c r="A349" s="203"/>
      <c r="C349" s="92"/>
      <c r="E349" s="92"/>
      <c r="G349" s="92"/>
      <c r="I349" s="92"/>
      <c r="K349" s="92"/>
    </row>
    <row r="350" spans="1:11" x14ac:dyDescent="0.25">
      <c r="A350" s="79"/>
      <c r="B350" s="521"/>
      <c r="C350" s="87"/>
      <c r="D350" s="88"/>
      <c r="E350" s="83"/>
      <c r="F350" s="84"/>
      <c r="G350" s="83"/>
      <c r="H350" s="521"/>
      <c r="I350" s="87"/>
      <c r="J350" s="86"/>
      <c r="K350" s="83"/>
    </row>
    <row r="351" spans="1:11" x14ac:dyDescent="0.25">
      <c r="A351" s="92"/>
      <c r="C351" s="92"/>
      <c r="E351" s="92"/>
      <c r="G351" s="92"/>
      <c r="I351" s="92"/>
      <c r="K351" s="92"/>
    </row>
    <row r="352" spans="1:11" x14ac:dyDescent="0.25">
      <c r="A352" s="92"/>
      <c r="B352" s="128"/>
      <c r="C352" s="92"/>
      <c r="D352" s="128"/>
      <c r="E352" s="92"/>
      <c r="F352" s="128"/>
      <c r="G352" s="92"/>
      <c r="H352" s="128"/>
      <c r="I352" s="92"/>
      <c r="J352" s="128"/>
      <c r="K352" s="92"/>
    </row>
    <row r="353" spans="1:11" x14ac:dyDescent="0.25">
      <c r="A353" s="214"/>
      <c r="B353" s="335"/>
      <c r="C353" s="214"/>
      <c r="D353" s="335"/>
      <c r="E353" s="214"/>
      <c r="F353" s="335"/>
      <c r="G353" s="214"/>
      <c r="H353" s="335"/>
      <c r="I353" s="214"/>
      <c r="J353" s="335"/>
      <c r="K353" s="214"/>
    </row>
    <row r="354" spans="1:11" x14ac:dyDescent="0.25">
      <c r="A354" s="1978" t="s">
        <v>0</v>
      </c>
      <c r="B354" s="1978"/>
      <c r="C354" s="1978"/>
      <c r="D354" s="1978"/>
      <c r="E354" s="1978"/>
      <c r="F354" s="1978"/>
      <c r="G354" s="1978"/>
      <c r="H354" s="1978"/>
      <c r="I354" s="1978"/>
      <c r="J354" s="1978"/>
      <c r="K354" s="1978"/>
    </row>
    <row r="355" spans="1:11" ht="15.75" x14ac:dyDescent="0.25">
      <c r="A355" s="1"/>
      <c r="B355" s="2"/>
      <c r="C355" s="1924" t="s">
        <v>660</v>
      </c>
      <c r="D355" s="1924"/>
      <c r="E355" s="1924"/>
      <c r="F355" s="1924"/>
      <c r="G355" s="1924"/>
      <c r="H355" s="1924"/>
      <c r="I355" s="1924"/>
      <c r="J355" s="3"/>
      <c r="K355" s="2" t="s">
        <v>307</v>
      </c>
    </row>
    <row r="356" spans="1:11" x14ac:dyDescent="0.25">
      <c r="A356" s="1925"/>
      <c r="B356" s="1925"/>
      <c r="C356" s="1925"/>
      <c r="D356" s="1925"/>
      <c r="E356" s="1925"/>
      <c r="F356" s="1925"/>
      <c r="G356" s="1925"/>
      <c r="H356" s="1925"/>
      <c r="I356" s="1925"/>
      <c r="J356" s="1925"/>
      <c r="K356" s="1925"/>
    </row>
    <row r="357" spans="1:11" ht="15.75" x14ac:dyDescent="0.25">
      <c r="A357" s="1924" t="s">
        <v>21</v>
      </c>
      <c r="B357" s="1924"/>
      <c r="C357" s="1924"/>
      <c r="D357" s="1924"/>
      <c r="E357" s="1924"/>
      <c r="F357" s="1924"/>
      <c r="G357" s="1924"/>
      <c r="H357" s="1924"/>
      <c r="I357" s="1924"/>
      <c r="J357" s="1924"/>
      <c r="K357" s="1924"/>
    </row>
    <row r="358" spans="1:11" x14ac:dyDescent="0.25">
      <c r="A358" s="4"/>
      <c r="B358" s="520"/>
      <c r="C358" s="520"/>
      <c r="D358" s="6"/>
      <c r="E358" s="6"/>
      <c r="F358" s="6"/>
      <c r="G358" s="7"/>
      <c r="H358" s="7"/>
      <c r="I358" s="6"/>
      <c r="J358" s="6"/>
      <c r="K358" s="8"/>
    </row>
    <row r="359" spans="1:11" x14ac:dyDescent="0.25">
      <c r="A359" s="1926" t="s">
        <v>2</v>
      </c>
      <c r="B359" s="1926"/>
      <c r="C359" s="1926"/>
      <c r="D359" s="1926"/>
      <c r="E359" s="1926"/>
      <c r="F359" s="1926"/>
      <c r="G359" s="1926"/>
      <c r="H359" s="1926"/>
      <c r="I359" s="1926"/>
      <c r="J359" s="1926"/>
      <c r="K359" s="1926"/>
    </row>
    <row r="360" spans="1:11" x14ac:dyDescent="0.25">
      <c r="A360" s="9"/>
      <c r="B360" s="10"/>
      <c r="C360" s="11"/>
      <c r="D360" s="12"/>
      <c r="E360" s="12"/>
      <c r="F360" s="13"/>
      <c r="G360" s="14"/>
      <c r="H360" s="14"/>
      <c r="I360" s="12"/>
      <c r="J360" s="12"/>
      <c r="K360" s="11"/>
    </row>
    <row r="361" spans="1:11" x14ac:dyDescent="0.25">
      <c r="A361" s="15" t="s">
        <v>3</v>
      </c>
      <c r="B361" s="16" t="s">
        <v>4</v>
      </c>
      <c r="C361" s="17" t="s">
        <v>5</v>
      </c>
      <c r="D361" s="16" t="s">
        <v>6</v>
      </c>
      <c r="E361" s="16" t="s">
        <v>7</v>
      </c>
      <c r="F361" s="16" t="s">
        <v>8</v>
      </c>
      <c r="G361" s="18" t="s">
        <v>9</v>
      </c>
      <c r="H361" s="18" t="s">
        <v>10</v>
      </c>
      <c r="I361" s="19" t="s">
        <v>11</v>
      </c>
      <c r="J361" s="20" t="s">
        <v>12</v>
      </c>
      <c r="K361" s="17" t="s">
        <v>13</v>
      </c>
    </row>
    <row r="362" spans="1:11" x14ac:dyDescent="0.25">
      <c r="A362" s="21"/>
      <c r="B362" s="22"/>
      <c r="C362" s="23"/>
      <c r="D362" s="24" t="s">
        <v>14</v>
      </c>
      <c r="E362" s="24" t="s">
        <v>15</v>
      </c>
      <c r="F362" s="24" t="s">
        <v>16</v>
      </c>
      <c r="G362" s="25" t="s">
        <v>17</v>
      </c>
      <c r="H362" s="26" t="s">
        <v>18</v>
      </c>
      <c r="I362" s="17" t="s">
        <v>19</v>
      </c>
      <c r="J362" s="24" t="s">
        <v>16</v>
      </c>
      <c r="K362" s="23"/>
    </row>
    <row r="363" spans="1:11" x14ac:dyDescent="0.25">
      <c r="A363" s="75"/>
      <c r="B363" s="76"/>
      <c r="C363" s="29"/>
      <c r="D363" s="30"/>
      <c r="E363" s="31"/>
      <c r="F363" s="32"/>
      <c r="G363" s="1949" t="s">
        <v>353</v>
      </c>
      <c r="H363" s="1950"/>
      <c r="I363" s="1951"/>
      <c r="J363" s="78"/>
      <c r="K363" s="36"/>
    </row>
    <row r="364" spans="1:11" x14ac:dyDescent="0.25">
      <c r="A364" s="79"/>
      <c r="B364" s="100"/>
      <c r="C364" s="147"/>
      <c r="D364" s="100"/>
      <c r="E364" s="44"/>
      <c r="F364" s="84"/>
      <c r="G364" s="162"/>
      <c r="H364" s="102"/>
      <c r="I364" s="159"/>
      <c r="J364" s="86"/>
      <c r="K364" s="44"/>
    </row>
    <row r="365" spans="1:11" x14ac:dyDescent="0.25">
      <c r="A365" s="79"/>
      <c r="B365" s="100"/>
      <c r="C365" s="39"/>
      <c r="D365" s="100"/>
      <c r="E365" s="144"/>
      <c r="F365" s="522"/>
      <c r="G365" s="99"/>
      <c r="H365" s="150"/>
      <c r="I365" s="144"/>
      <c r="J365" s="86"/>
      <c r="K365" s="44"/>
    </row>
    <row r="366" spans="1:11" x14ac:dyDescent="0.25">
      <c r="A366" s="79"/>
      <c r="B366" s="100"/>
      <c r="C366" s="39"/>
      <c r="D366" s="45"/>
      <c r="E366" s="144"/>
      <c r="F366" s="522"/>
      <c r="G366" s="99"/>
      <c r="H366" s="150"/>
      <c r="I366" s="144"/>
      <c r="J366" s="86"/>
      <c r="K366" s="44"/>
    </row>
    <row r="367" spans="1:11" x14ac:dyDescent="0.25">
      <c r="A367" s="79"/>
      <c r="B367" s="100"/>
      <c r="C367" s="39"/>
      <c r="D367" s="45"/>
      <c r="E367" s="144"/>
      <c r="F367" s="522"/>
      <c r="G367" s="99"/>
      <c r="H367" s="150"/>
      <c r="I367" s="144"/>
      <c r="J367" s="86"/>
      <c r="K367" s="44"/>
    </row>
    <row r="368" spans="1:11" x14ac:dyDescent="0.25">
      <c r="A368" s="79"/>
      <c r="B368" s="100"/>
      <c r="C368" s="39"/>
      <c r="D368" s="100"/>
      <c r="E368" s="44"/>
      <c r="F368" s="84"/>
      <c r="G368" s="85"/>
      <c r="H368" s="102"/>
      <c r="I368" s="53"/>
      <c r="J368" s="86"/>
      <c r="K368" s="44"/>
    </row>
    <row r="369" spans="1:11" x14ac:dyDescent="0.25">
      <c r="A369" s="79"/>
      <c r="B369" s="100"/>
      <c r="C369" s="46"/>
      <c r="D369" s="100"/>
      <c r="E369" s="44"/>
      <c r="F369" s="84"/>
      <c r="G369" s="85"/>
      <c r="H369" s="102"/>
      <c r="I369" s="53"/>
      <c r="J369" s="86"/>
      <c r="K369" s="44"/>
    </row>
    <row r="370" spans="1:11" x14ac:dyDescent="0.25">
      <c r="A370" s="79"/>
      <c r="B370" s="22"/>
      <c r="C370" s="390"/>
      <c r="D370" s="100"/>
      <c r="E370" s="44"/>
      <c r="F370" s="192"/>
      <c r="G370" s="143"/>
      <c r="H370" s="102"/>
      <c r="I370" s="38"/>
      <c r="J370" s="170"/>
      <c r="K370" s="22"/>
    </row>
    <row r="371" spans="1:11" x14ac:dyDescent="0.25">
      <c r="A371" s="92"/>
      <c r="C371" s="92"/>
      <c r="E371" s="92"/>
      <c r="G371" s="92"/>
      <c r="I371" s="92"/>
      <c r="K371" s="92"/>
    </row>
    <row r="372" spans="1:11" x14ac:dyDescent="0.25">
      <c r="A372" s="79"/>
      <c r="B372" s="521"/>
      <c r="C372" s="87"/>
      <c r="D372" s="88"/>
      <c r="E372" s="83"/>
      <c r="F372" s="522"/>
      <c r="G372" s="83"/>
      <c r="H372" s="521"/>
      <c r="I372" s="87"/>
      <c r="J372" s="86"/>
      <c r="K372" s="83"/>
    </row>
    <row r="373" spans="1:11" x14ac:dyDescent="0.25">
      <c r="A373" s="92"/>
      <c r="C373" s="92"/>
      <c r="E373" s="92"/>
      <c r="G373" s="92"/>
      <c r="I373" s="92"/>
      <c r="K373" s="92"/>
    </row>
    <row r="374" spans="1:11" x14ac:dyDescent="0.25">
      <c r="A374" s="79"/>
      <c r="B374" s="100"/>
      <c r="C374" s="147"/>
      <c r="D374" s="100"/>
      <c r="E374" s="44"/>
      <c r="F374" s="522"/>
      <c r="G374" s="85"/>
      <c r="H374" s="102"/>
      <c r="I374" s="44"/>
      <c r="J374" s="86"/>
      <c r="K374" s="44"/>
    </row>
    <row r="376" spans="1:11" x14ac:dyDescent="0.25">
      <c r="A376" s="79"/>
      <c r="B376" s="199"/>
      <c r="C376" s="87"/>
      <c r="D376" s="200"/>
      <c r="E376" s="83"/>
      <c r="F376" s="84"/>
      <c r="G376" s="83"/>
      <c r="H376" s="521"/>
      <c r="I376" s="87"/>
      <c r="J376" s="86"/>
      <c r="K376" s="83"/>
    </row>
    <row r="377" spans="1:11" x14ac:dyDescent="0.25">
      <c r="A377" s="92"/>
      <c r="C377" s="92"/>
      <c r="E377" s="92"/>
      <c r="G377" s="92"/>
      <c r="I377" s="92"/>
      <c r="K377" s="92"/>
    </row>
    <row r="378" spans="1:11" x14ac:dyDescent="0.25">
      <c r="A378" s="183"/>
      <c r="B378" s="199"/>
      <c r="C378" s="87"/>
      <c r="D378" s="200"/>
      <c r="E378" s="83"/>
      <c r="F378" s="522"/>
      <c r="G378" s="83"/>
      <c r="H378" s="521"/>
      <c r="I378" s="83"/>
      <c r="J378" s="86"/>
      <c r="K378" s="83"/>
    </row>
    <row r="379" spans="1:11" x14ac:dyDescent="0.25">
      <c r="A379" s="203"/>
      <c r="C379" s="92"/>
      <c r="E379" s="92"/>
      <c r="G379" s="92"/>
      <c r="I379" s="92"/>
      <c r="K379" s="92"/>
    </row>
    <row r="380" spans="1:11" x14ac:dyDescent="0.25">
      <c r="A380" s="79"/>
      <c r="B380" s="521"/>
      <c r="C380" s="87"/>
      <c r="D380" s="88"/>
      <c r="E380" s="83"/>
      <c r="F380" s="84"/>
      <c r="G380" s="83"/>
      <c r="H380" s="521"/>
      <c r="I380" s="87"/>
      <c r="J380" s="86"/>
      <c r="K380" s="83"/>
    </row>
    <row r="381" spans="1:11" x14ac:dyDescent="0.25">
      <c r="A381" s="92"/>
      <c r="C381" s="92"/>
      <c r="E381" s="92"/>
      <c r="G381" s="92"/>
      <c r="I381" s="92"/>
      <c r="K381" s="92"/>
    </row>
    <row r="382" spans="1:11" x14ac:dyDescent="0.25">
      <c r="A382" s="79"/>
      <c r="B382" s="100"/>
      <c r="C382" s="46"/>
      <c r="D382" s="100"/>
      <c r="E382" s="44"/>
      <c r="F382" s="84"/>
      <c r="G382" s="85"/>
      <c r="H382" s="102"/>
      <c r="I382" s="53"/>
      <c r="J382" s="86"/>
      <c r="K382" s="44"/>
    </row>
    <row r="383" spans="1:11" x14ac:dyDescent="0.25">
      <c r="A383" s="203"/>
      <c r="C383" s="92"/>
      <c r="E383" s="92"/>
      <c r="G383" s="92"/>
      <c r="I383" s="92"/>
      <c r="K383" s="92"/>
    </row>
    <row r="384" spans="1:11" x14ac:dyDescent="0.25">
      <c r="A384" s="79"/>
      <c r="B384" s="521"/>
      <c r="C384" s="87"/>
      <c r="D384" s="88"/>
      <c r="E384" s="83"/>
      <c r="F384" s="84"/>
      <c r="G384" s="83"/>
      <c r="H384" s="521"/>
      <c r="I384" s="87"/>
      <c r="J384" s="86"/>
      <c r="K384" s="83"/>
    </row>
    <row r="385" spans="1:11" x14ac:dyDescent="0.25">
      <c r="A385" s="92"/>
      <c r="C385" s="92"/>
      <c r="E385" s="92"/>
      <c r="G385" s="92"/>
      <c r="I385" s="92"/>
      <c r="K385" s="92"/>
    </row>
    <row r="386" spans="1:11" x14ac:dyDescent="0.25">
      <c r="A386" s="92"/>
      <c r="B386" s="128"/>
      <c r="C386" s="92"/>
      <c r="D386" s="128"/>
      <c r="E386" s="92"/>
      <c r="F386" s="128"/>
      <c r="G386" s="92"/>
      <c r="H386" s="128"/>
      <c r="I386" s="92"/>
      <c r="J386" s="128"/>
      <c r="K386" s="92"/>
    </row>
    <row r="387" spans="1:11" x14ac:dyDescent="0.25">
      <c r="A387" s="214"/>
      <c r="B387" s="335"/>
      <c r="C387" s="214"/>
      <c r="D387" s="335"/>
      <c r="E387" s="214"/>
      <c r="F387" s="335"/>
      <c r="G387" s="214"/>
      <c r="H387" s="335"/>
      <c r="I387" s="214"/>
      <c r="J387" s="335"/>
      <c r="K387" s="214"/>
    </row>
    <row r="388" spans="1:11" x14ac:dyDescent="0.25">
      <c r="A388" s="1978" t="s">
        <v>0</v>
      </c>
      <c r="B388" s="1978"/>
      <c r="C388" s="1978"/>
      <c r="D388" s="1978"/>
      <c r="E388" s="1978"/>
      <c r="F388" s="1978"/>
      <c r="G388" s="1978"/>
      <c r="H388" s="1978"/>
      <c r="I388" s="1978"/>
      <c r="J388" s="1978"/>
      <c r="K388" s="1978"/>
    </row>
    <row r="389" spans="1:11" ht="15.75" x14ac:dyDescent="0.25">
      <c r="A389" s="1"/>
      <c r="B389" s="2"/>
      <c r="C389" s="1924" t="s">
        <v>660</v>
      </c>
      <c r="D389" s="1924"/>
      <c r="E389" s="1924"/>
      <c r="F389" s="1924"/>
      <c r="G389" s="1924"/>
      <c r="H389" s="1924"/>
      <c r="I389" s="1924"/>
      <c r="J389" s="3"/>
      <c r="K389" s="2" t="s">
        <v>307</v>
      </c>
    </row>
    <row r="390" spans="1:11" x14ac:dyDescent="0.25">
      <c r="A390" s="1925"/>
      <c r="B390" s="1925"/>
      <c r="C390" s="1925"/>
      <c r="D390" s="1925"/>
      <c r="E390" s="1925"/>
      <c r="F390" s="1925"/>
      <c r="G390" s="1925"/>
      <c r="H390" s="1925"/>
      <c r="I390" s="1925"/>
      <c r="J390" s="1925"/>
      <c r="K390" s="1925"/>
    </row>
    <row r="391" spans="1:11" ht="15.75" x14ac:dyDescent="0.25">
      <c r="A391" s="1924" t="s">
        <v>21</v>
      </c>
      <c r="B391" s="1924"/>
      <c r="C391" s="1924"/>
      <c r="D391" s="1924"/>
      <c r="E391" s="1924"/>
      <c r="F391" s="1924"/>
      <c r="G391" s="1924"/>
      <c r="H391" s="1924"/>
      <c r="I391" s="1924"/>
      <c r="J391" s="1924"/>
      <c r="K391" s="1924"/>
    </row>
    <row r="392" spans="1:11" x14ac:dyDescent="0.25">
      <c r="A392" s="4"/>
      <c r="B392" s="520"/>
      <c r="C392" s="520"/>
      <c r="D392" s="6"/>
      <c r="E392" s="6"/>
      <c r="F392" s="6"/>
      <c r="G392" s="7"/>
      <c r="H392" s="7"/>
      <c r="I392" s="6"/>
      <c r="J392" s="6"/>
      <c r="K392" s="8"/>
    </row>
    <row r="393" spans="1:11" x14ac:dyDescent="0.25">
      <c r="A393" s="1926" t="s">
        <v>2</v>
      </c>
      <c r="B393" s="1926"/>
      <c r="C393" s="1926"/>
      <c r="D393" s="1926"/>
      <c r="E393" s="1926"/>
      <c r="F393" s="1926"/>
      <c r="G393" s="1926"/>
      <c r="H393" s="1926"/>
      <c r="I393" s="1926"/>
      <c r="J393" s="1926"/>
      <c r="K393" s="1926"/>
    </row>
    <row r="394" spans="1:11" x14ac:dyDescent="0.25">
      <c r="A394" s="9"/>
      <c r="B394" s="10"/>
      <c r="C394" s="11"/>
      <c r="D394" s="12"/>
      <c r="E394" s="12"/>
      <c r="F394" s="13"/>
      <c r="G394" s="14"/>
      <c r="H394" s="14"/>
      <c r="I394" s="12"/>
      <c r="J394" s="12"/>
      <c r="K394" s="11"/>
    </row>
    <row r="395" spans="1:11" x14ac:dyDescent="0.25">
      <c r="A395" s="15" t="s">
        <v>3</v>
      </c>
      <c r="B395" s="16" t="s">
        <v>4</v>
      </c>
      <c r="C395" s="17" t="s">
        <v>5</v>
      </c>
      <c r="D395" s="16" t="s">
        <v>6</v>
      </c>
      <c r="E395" s="16" t="s">
        <v>7</v>
      </c>
      <c r="F395" s="16" t="s">
        <v>8</v>
      </c>
      <c r="G395" s="18" t="s">
        <v>9</v>
      </c>
      <c r="H395" s="18" t="s">
        <v>10</v>
      </c>
      <c r="I395" s="19" t="s">
        <v>11</v>
      </c>
      <c r="J395" s="20" t="s">
        <v>12</v>
      </c>
      <c r="K395" s="17" t="s">
        <v>13</v>
      </c>
    </row>
    <row r="396" spans="1:11" x14ac:dyDescent="0.25">
      <c r="A396" s="21"/>
      <c r="B396" s="22"/>
      <c r="C396" s="23"/>
      <c r="D396" s="24" t="s">
        <v>14</v>
      </c>
      <c r="E396" s="24" t="s">
        <v>15</v>
      </c>
      <c r="F396" s="24" t="s">
        <v>16</v>
      </c>
      <c r="G396" s="25" t="s">
        <v>17</v>
      </c>
      <c r="H396" s="26" t="s">
        <v>18</v>
      </c>
      <c r="I396" s="17" t="s">
        <v>19</v>
      </c>
      <c r="J396" s="24" t="s">
        <v>16</v>
      </c>
      <c r="K396" s="23"/>
    </row>
    <row r="397" spans="1:11" x14ac:dyDescent="0.25">
      <c r="A397" s="75"/>
      <c r="B397" s="76"/>
      <c r="C397" s="29"/>
      <c r="D397" s="30"/>
      <c r="E397" s="31"/>
      <c r="F397" s="32"/>
      <c r="G397" s="1949" t="s">
        <v>353</v>
      </c>
      <c r="H397" s="1950"/>
      <c r="I397" s="1951"/>
      <c r="J397" s="78"/>
      <c r="K397" s="36"/>
    </row>
    <row r="398" spans="1:11" x14ac:dyDescent="0.25">
      <c r="A398" s="79"/>
      <c r="B398" s="100"/>
      <c r="C398" s="147"/>
      <c r="D398" s="100"/>
      <c r="E398" s="44"/>
      <c r="F398" s="84"/>
      <c r="G398" s="162"/>
      <c r="H398" s="102"/>
      <c r="I398" s="159"/>
      <c r="J398" s="86"/>
      <c r="K398" s="44"/>
    </row>
    <row r="399" spans="1:11" x14ac:dyDescent="0.25">
      <c r="A399" s="79"/>
      <c r="B399" s="100"/>
      <c r="C399" s="39"/>
      <c r="D399" s="100"/>
      <c r="E399" s="144"/>
      <c r="F399" s="522"/>
      <c r="G399" s="99"/>
      <c r="H399" s="150"/>
      <c r="I399" s="144"/>
      <c r="J399" s="86"/>
      <c r="K399" s="44"/>
    </row>
    <row r="400" spans="1:11" x14ac:dyDescent="0.25">
      <c r="A400" s="79"/>
      <c r="B400" s="100"/>
      <c r="C400" s="39"/>
      <c r="D400" s="45"/>
      <c r="E400" s="144"/>
      <c r="F400" s="522"/>
      <c r="G400" s="99"/>
      <c r="H400" s="150"/>
      <c r="I400" s="144"/>
      <c r="J400" s="86"/>
      <c r="K400" s="44"/>
    </row>
    <row r="401" spans="1:11" x14ac:dyDescent="0.25">
      <c r="A401" s="79"/>
      <c r="B401" s="100"/>
      <c r="C401" s="39"/>
      <c r="D401" s="45"/>
      <c r="E401" s="144"/>
      <c r="F401" s="522"/>
      <c r="G401" s="99"/>
      <c r="H401" s="150"/>
      <c r="I401" s="144"/>
      <c r="J401" s="86"/>
      <c r="K401" s="44"/>
    </row>
    <row r="402" spans="1:11" x14ac:dyDescent="0.25">
      <c r="A402" s="79"/>
      <c r="B402" s="100"/>
      <c r="C402" s="39"/>
      <c r="D402" s="100"/>
      <c r="E402" s="44"/>
      <c r="F402" s="84"/>
      <c r="G402" s="85"/>
      <c r="H402" s="102"/>
      <c r="I402" s="53"/>
      <c r="J402" s="86"/>
      <c r="K402" s="44"/>
    </row>
    <row r="403" spans="1:11" x14ac:dyDescent="0.25">
      <c r="A403" s="79"/>
      <c r="B403" s="100"/>
      <c r="C403" s="46"/>
      <c r="D403" s="100"/>
      <c r="E403" s="44"/>
      <c r="F403" s="84"/>
      <c r="G403" s="85"/>
      <c r="H403" s="102"/>
      <c r="I403" s="53"/>
      <c r="J403" s="86"/>
      <c r="K403" s="44"/>
    </row>
    <row r="404" spans="1:11" x14ac:dyDescent="0.25">
      <c r="A404" s="79"/>
      <c r="B404" s="22"/>
      <c r="C404" s="390"/>
      <c r="D404" s="100"/>
      <c r="E404" s="44"/>
      <c r="F404" s="192"/>
      <c r="G404" s="143"/>
      <c r="H404" s="102"/>
      <c r="I404" s="38"/>
      <c r="J404" s="170"/>
      <c r="K404" s="22"/>
    </row>
    <row r="405" spans="1:11" x14ac:dyDescent="0.25">
      <c r="A405" s="92"/>
      <c r="C405" s="92"/>
      <c r="E405" s="92"/>
      <c r="G405" s="92"/>
      <c r="I405" s="92"/>
      <c r="K405" s="92"/>
    </row>
    <row r="406" spans="1:11" x14ac:dyDescent="0.25">
      <c r="A406" s="79"/>
      <c r="B406" s="521"/>
      <c r="C406" s="87"/>
      <c r="D406" s="88"/>
      <c r="E406" s="83"/>
      <c r="F406" s="522"/>
      <c r="G406" s="83"/>
      <c r="H406" s="521"/>
      <c r="I406" s="87"/>
      <c r="J406" s="86"/>
      <c r="K406" s="83"/>
    </row>
    <row r="407" spans="1:11" x14ac:dyDescent="0.25">
      <c r="A407" s="92"/>
      <c r="C407" s="92"/>
      <c r="E407" s="92"/>
      <c r="G407" s="92"/>
      <c r="I407" s="92"/>
      <c r="K407" s="92"/>
    </row>
    <row r="408" spans="1:11" x14ac:dyDescent="0.25">
      <c r="A408" s="79"/>
      <c r="B408" s="100"/>
      <c r="C408" s="147"/>
      <c r="D408" s="100"/>
      <c r="E408" s="44"/>
      <c r="F408" s="522"/>
      <c r="G408" s="85"/>
      <c r="H408" s="102"/>
      <c r="I408" s="44"/>
      <c r="J408" s="86"/>
      <c r="K408" s="44"/>
    </row>
    <row r="410" spans="1:11" x14ac:dyDescent="0.25">
      <c r="A410" s="79"/>
      <c r="B410" s="199"/>
      <c r="C410" s="87"/>
      <c r="D410" s="200"/>
      <c r="E410" s="83"/>
      <c r="F410" s="84"/>
      <c r="G410" s="83"/>
      <c r="H410" s="521"/>
      <c r="I410" s="87"/>
      <c r="J410" s="86"/>
      <c r="K410" s="83"/>
    </row>
    <row r="411" spans="1:11" x14ac:dyDescent="0.25">
      <c r="A411" s="92"/>
      <c r="C411" s="92"/>
      <c r="E411" s="92"/>
      <c r="G411" s="92"/>
      <c r="I411" s="92"/>
      <c r="K411" s="92"/>
    </row>
    <row r="412" spans="1:11" x14ac:dyDescent="0.25">
      <c r="A412" s="183"/>
      <c r="B412" s="199"/>
      <c r="C412" s="87"/>
      <c r="D412" s="200"/>
      <c r="E412" s="83"/>
      <c r="F412" s="522"/>
      <c r="G412" s="83"/>
      <c r="H412" s="521"/>
      <c r="I412" s="83"/>
      <c r="J412" s="86"/>
      <c r="K412" s="83"/>
    </row>
    <row r="413" spans="1:11" x14ac:dyDescent="0.25">
      <c r="A413" s="203"/>
      <c r="C413" s="92"/>
      <c r="E413" s="92"/>
      <c r="G413" s="92"/>
      <c r="I413" s="92"/>
      <c r="K413" s="92"/>
    </row>
    <row r="414" spans="1:11" x14ac:dyDescent="0.25">
      <c r="A414" s="79"/>
      <c r="B414" s="521"/>
      <c r="C414" s="87"/>
      <c r="D414" s="88"/>
      <c r="E414" s="83"/>
      <c r="F414" s="84"/>
      <c r="G414" s="83"/>
      <c r="H414" s="521"/>
      <c r="I414" s="87"/>
      <c r="J414" s="86"/>
      <c r="K414" s="83"/>
    </row>
    <row r="415" spans="1:11" x14ac:dyDescent="0.25">
      <c r="A415" s="92"/>
      <c r="C415" s="92"/>
      <c r="E415" s="92"/>
      <c r="G415" s="92"/>
      <c r="I415" s="92"/>
      <c r="K415" s="92"/>
    </row>
    <row r="416" spans="1:11" x14ac:dyDescent="0.25">
      <c r="A416" s="79"/>
      <c r="B416" s="100"/>
      <c r="C416" s="46"/>
      <c r="D416" s="100"/>
      <c r="E416" s="44"/>
      <c r="F416" s="84"/>
      <c r="G416" s="85"/>
      <c r="H416" s="102"/>
      <c r="I416" s="53"/>
      <c r="J416" s="86"/>
      <c r="K416" s="44"/>
    </row>
    <row r="417" spans="1:11" x14ac:dyDescent="0.25">
      <c r="A417" s="203"/>
      <c r="C417" s="92"/>
      <c r="E417" s="92"/>
      <c r="G417" s="92"/>
      <c r="I417" s="92"/>
      <c r="K417" s="92"/>
    </row>
    <row r="418" spans="1:11" x14ac:dyDescent="0.25">
      <c r="A418" s="79"/>
      <c r="B418" s="521"/>
      <c r="C418" s="87"/>
      <c r="D418" s="88"/>
      <c r="E418" s="83"/>
      <c r="F418" s="84"/>
      <c r="G418" s="83"/>
      <c r="H418" s="521"/>
      <c r="I418" s="87"/>
      <c r="J418" s="86"/>
      <c r="K418" s="83"/>
    </row>
    <row r="419" spans="1:11" x14ac:dyDescent="0.25">
      <c r="A419" s="92"/>
      <c r="C419" s="92"/>
      <c r="E419" s="92"/>
      <c r="G419" s="92"/>
      <c r="I419" s="92"/>
      <c r="K419" s="92"/>
    </row>
    <row r="420" spans="1:11" x14ac:dyDescent="0.25">
      <c r="A420" s="92"/>
      <c r="B420" s="128"/>
      <c r="C420" s="92"/>
      <c r="D420" s="128"/>
      <c r="E420" s="92"/>
      <c r="F420" s="128"/>
      <c r="G420" s="92"/>
      <c r="H420" s="128"/>
      <c r="I420" s="92"/>
      <c r="J420" s="128"/>
      <c r="K420" s="92"/>
    </row>
    <row r="421" spans="1:11" x14ac:dyDescent="0.25">
      <c r="A421" s="214"/>
      <c r="B421" s="335"/>
      <c r="C421" s="214"/>
      <c r="D421" s="335"/>
      <c r="E421" s="214"/>
      <c r="F421" s="335"/>
      <c r="G421" s="214"/>
      <c r="H421" s="335"/>
      <c r="I421" s="214"/>
      <c r="J421" s="335"/>
      <c r="K421" s="214"/>
    </row>
    <row r="422" spans="1:11" x14ac:dyDescent="0.25">
      <c r="A422" s="1978" t="s">
        <v>0</v>
      </c>
      <c r="B422" s="1978"/>
      <c r="C422" s="1978"/>
      <c r="D422" s="1978"/>
      <c r="E422" s="1978"/>
      <c r="F422" s="1978"/>
      <c r="G422" s="1978"/>
      <c r="H422" s="1978"/>
      <c r="I422" s="1978"/>
      <c r="J422" s="1978"/>
      <c r="K422" s="1978"/>
    </row>
    <row r="423" spans="1:11" ht="15.75" x14ac:dyDescent="0.25">
      <c r="A423" s="1"/>
      <c r="B423" s="2"/>
      <c r="C423" s="1924" t="s">
        <v>660</v>
      </c>
      <c r="D423" s="1924"/>
      <c r="E423" s="1924"/>
      <c r="F423" s="1924"/>
      <c r="G423" s="1924"/>
      <c r="H423" s="1924"/>
      <c r="I423" s="1924"/>
      <c r="J423" s="3"/>
      <c r="K423" s="2" t="s">
        <v>307</v>
      </c>
    </row>
    <row r="424" spans="1:11" x14ac:dyDescent="0.25">
      <c r="A424" s="1925"/>
      <c r="B424" s="1925"/>
      <c r="C424" s="1925"/>
      <c r="D424" s="1925"/>
      <c r="E424" s="1925"/>
      <c r="F424" s="1925"/>
      <c r="G424" s="1925"/>
      <c r="H424" s="1925"/>
      <c r="I424" s="1925"/>
      <c r="J424" s="1925"/>
      <c r="K424" s="1925"/>
    </row>
    <row r="425" spans="1:11" ht="15.75" x14ac:dyDescent="0.25">
      <c r="A425" s="1924" t="s">
        <v>21</v>
      </c>
      <c r="B425" s="1924"/>
      <c r="C425" s="1924"/>
      <c r="D425" s="1924"/>
      <c r="E425" s="1924"/>
      <c r="F425" s="1924"/>
      <c r="G425" s="1924"/>
      <c r="H425" s="1924"/>
      <c r="I425" s="1924"/>
      <c r="J425" s="1924"/>
      <c r="K425" s="1924"/>
    </row>
    <row r="426" spans="1:11" x14ac:dyDescent="0.25">
      <c r="A426" s="4"/>
      <c r="B426" s="520"/>
      <c r="C426" s="520"/>
      <c r="D426" s="6"/>
      <c r="E426" s="6"/>
      <c r="F426" s="6"/>
      <c r="G426" s="7"/>
      <c r="H426" s="7"/>
      <c r="I426" s="6"/>
      <c r="J426" s="6"/>
      <c r="K426" s="8"/>
    </row>
    <row r="427" spans="1:11" x14ac:dyDescent="0.25">
      <c r="A427" s="1926" t="s">
        <v>2</v>
      </c>
      <c r="B427" s="1926"/>
      <c r="C427" s="1926"/>
      <c r="D427" s="1926"/>
      <c r="E427" s="1926"/>
      <c r="F427" s="1926"/>
      <c r="G427" s="1926"/>
      <c r="H427" s="1926"/>
      <c r="I427" s="1926"/>
      <c r="J427" s="1926"/>
      <c r="K427" s="1926"/>
    </row>
    <row r="428" spans="1:11" x14ac:dyDescent="0.25">
      <c r="A428" s="9"/>
      <c r="B428" s="10"/>
      <c r="C428" s="11"/>
      <c r="D428" s="12"/>
      <c r="E428" s="12"/>
      <c r="F428" s="13"/>
      <c r="G428" s="14"/>
      <c r="H428" s="14"/>
      <c r="I428" s="12"/>
      <c r="J428" s="12"/>
      <c r="K428" s="11"/>
    </row>
    <row r="429" spans="1:11" x14ac:dyDescent="0.25">
      <c r="A429" s="15" t="s">
        <v>3</v>
      </c>
      <c r="B429" s="16" t="s">
        <v>4</v>
      </c>
      <c r="C429" s="17" t="s">
        <v>5</v>
      </c>
      <c r="D429" s="16" t="s">
        <v>6</v>
      </c>
      <c r="E429" s="16" t="s">
        <v>7</v>
      </c>
      <c r="F429" s="16" t="s">
        <v>8</v>
      </c>
      <c r="G429" s="18" t="s">
        <v>9</v>
      </c>
      <c r="H429" s="18" t="s">
        <v>10</v>
      </c>
      <c r="I429" s="19" t="s">
        <v>11</v>
      </c>
      <c r="J429" s="20" t="s">
        <v>12</v>
      </c>
      <c r="K429" s="17" t="s">
        <v>13</v>
      </c>
    </row>
    <row r="430" spans="1:11" x14ac:dyDescent="0.25">
      <c r="A430" s="21"/>
      <c r="B430" s="22"/>
      <c r="C430" s="23"/>
      <c r="D430" s="24" t="s">
        <v>14</v>
      </c>
      <c r="E430" s="24" t="s">
        <v>15</v>
      </c>
      <c r="F430" s="24" t="s">
        <v>16</v>
      </c>
      <c r="G430" s="25" t="s">
        <v>17</v>
      </c>
      <c r="H430" s="26" t="s">
        <v>18</v>
      </c>
      <c r="I430" s="17" t="s">
        <v>19</v>
      </c>
      <c r="J430" s="24" t="s">
        <v>16</v>
      </c>
      <c r="K430" s="23"/>
    </row>
    <row r="431" spans="1:11" x14ac:dyDescent="0.25">
      <c r="A431" s="75"/>
      <c r="B431" s="76"/>
      <c r="C431" s="29"/>
      <c r="D431" s="30"/>
      <c r="E431" s="31"/>
      <c r="F431" s="32"/>
      <c r="G431" s="1949" t="s">
        <v>353</v>
      </c>
      <c r="H431" s="1950"/>
      <c r="I431" s="1951"/>
      <c r="J431" s="78"/>
      <c r="K431" s="36"/>
    </row>
    <row r="432" spans="1:11" x14ac:dyDescent="0.25">
      <c r="A432" s="79"/>
      <c r="B432" s="100"/>
      <c r="C432" s="147"/>
      <c r="D432" s="100"/>
      <c r="E432" s="44"/>
      <c r="F432" s="84"/>
      <c r="G432" s="162"/>
      <c r="H432" s="102"/>
      <c r="I432" s="159"/>
      <c r="J432" s="86"/>
      <c r="K432" s="44"/>
    </row>
    <row r="433" spans="1:11" x14ac:dyDescent="0.25">
      <c r="A433" s="79"/>
      <c r="B433" s="100"/>
      <c r="C433" s="39"/>
      <c r="D433" s="100"/>
      <c r="E433" s="144"/>
      <c r="F433" s="522"/>
      <c r="G433" s="99"/>
      <c r="H433" s="150"/>
      <c r="I433" s="144"/>
      <c r="J433" s="86"/>
      <c r="K433" s="44"/>
    </row>
    <row r="434" spans="1:11" x14ac:dyDescent="0.25">
      <c r="A434" s="79"/>
      <c r="B434" s="100"/>
      <c r="C434" s="39"/>
      <c r="D434" s="45"/>
      <c r="E434" s="144"/>
      <c r="F434" s="522"/>
      <c r="G434" s="99"/>
      <c r="H434" s="150"/>
      <c r="I434" s="144"/>
      <c r="J434" s="86"/>
      <c r="K434" s="44"/>
    </row>
    <row r="435" spans="1:11" x14ac:dyDescent="0.25">
      <c r="A435" s="79"/>
      <c r="B435" s="100"/>
      <c r="C435" s="39"/>
      <c r="D435" s="45"/>
      <c r="E435" s="144"/>
      <c r="F435" s="522"/>
      <c r="G435" s="99"/>
      <c r="H435" s="150"/>
      <c r="I435" s="144"/>
      <c r="J435" s="86"/>
      <c r="K435" s="44"/>
    </row>
    <row r="436" spans="1:11" x14ac:dyDescent="0.25">
      <c r="A436" s="79"/>
      <c r="B436" s="100"/>
      <c r="C436" s="39"/>
      <c r="D436" s="100"/>
      <c r="E436" s="44"/>
      <c r="F436" s="84"/>
      <c r="G436" s="85"/>
      <c r="H436" s="102"/>
      <c r="I436" s="53"/>
      <c r="J436" s="86"/>
      <c r="K436" s="44"/>
    </row>
    <row r="437" spans="1:11" x14ac:dyDescent="0.25">
      <c r="A437" s="79"/>
      <c r="B437" s="100"/>
      <c r="C437" s="46"/>
      <c r="D437" s="100"/>
      <c r="E437" s="44"/>
      <c r="F437" s="84"/>
      <c r="G437" s="85"/>
      <c r="H437" s="102"/>
      <c r="I437" s="53"/>
      <c r="J437" s="86"/>
      <c r="K437" s="44"/>
    </row>
    <row r="438" spans="1:11" x14ac:dyDescent="0.25">
      <c r="A438" s="79"/>
      <c r="B438" s="22"/>
      <c r="C438" s="390"/>
      <c r="D438" s="100"/>
      <c r="E438" s="44"/>
      <c r="F438" s="192"/>
      <c r="G438" s="143"/>
      <c r="H438" s="102"/>
      <c r="I438" s="38"/>
      <c r="J438" s="170"/>
      <c r="K438" s="22"/>
    </row>
    <row r="439" spans="1:11" x14ac:dyDescent="0.25">
      <c r="A439" s="92"/>
      <c r="C439" s="92"/>
      <c r="E439" s="92"/>
      <c r="G439" s="92"/>
      <c r="I439" s="92"/>
      <c r="K439" s="92"/>
    </row>
    <row r="440" spans="1:11" x14ac:dyDescent="0.25">
      <c r="A440" s="79"/>
      <c r="B440" s="521"/>
      <c r="C440" s="87"/>
      <c r="D440" s="88"/>
      <c r="E440" s="83"/>
      <c r="F440" s="522"/>
      <c r="G440" s="83"/>
      <c r="H440" s="521"/>
      <c r="I440" s="87"/>
      <c r="J440" s="86"/>
      <c r="K440" s="83"/>
    </row>
    <row r="441" spans="1:11" x14ac:dyDescent="0.25">
      <c r="A441" s="92"/>
      <c r="C441" s="92"/>
      <c r="E441" s="92"/>
      <c r="G441" s="92"/>
      <c r="I441" s="92"/>
      <c r="K441" s="92"/>
    </row>
    <row r="442" spans="1:11" x14ac:dyDescent="0.25">
      <c r="A442" s="79"/>
      <c r="B442" s="100"/>
      <c r="C442" s="147"/>
      <c r="D442" s="100"/>
      <c r="E442" s="44"/>
      <c r="F442" s="522"/>
      <c r="G442" s="85"/>
      <c r="H442" s="102"/>
      <c r="I442" s="44"/>
      <c r="J442" s="86"/>
      <c r="K442" s="44"/>
    </row>
    <row r="444" spans="1:11" x14ac:dyDescent="0.25">
      <c r="A444" s="79"/>
      <c r="B444" s="199"/>
      <c r="C444" s="87"/>
      <c r="D444" s="200"/>
      <c r="E444" s="83"/>
      <c r="F444" s="84"/>
      <c r="G444" s="83"/>
      <c r="H444" s="521"/>
      <c r="I444" s="87"/>
      <c r="J444" s="86"/>
      <c r="K444" s="83"/>
    </row>
    <row r="445" spans="1:11" x14ac:dyDescent="0.25">
      <c r="A445" s="92"/>
      <c r="C445" s="92"/>
      <c r="E445" s="92"/>
      <c r="G445" s="92"/>
      <c r="I445" s="92"/>
      <c r="K445" s="92"/>
    </row>
    <row r="446" spans="1:11" x14ac:dyDescent="0.25">
      <c r="A446" s="183"/>
      <c r="B446" s="199"/>
      <c r="C446" s="87"/>
      <c r="D446" s="200"/>
      <c r="E446" s="83"/>
      <c r="F446" s="522"/>
      <c r="G446" s="83"/>
      <c r="H446" s="521"/>
      <c r="I446" s="83"/>
      <c r="J446" s="86"/>
      <c r="K446" s="83"/>
    </row>
    <row r="447" spans="1:11" x14ac:dyDescent="0.25">
      <c r="A447" s="203"/>
      <c r="C447" s="92"/>
      <c r="E447" s="92"/>
      <c r="G447" s="92"/>
      <c r="I447" s="92"/>
      <c r="K447" s="92"/>
    </row>
    <row r="448" spans="1:11" x14ac:dyDescent="0.25">
      <c r="A448" s="79"/>
      <c r="B448" s="521"/>
      <c r="C448" s="87"/>
      <c r="D448" s="88"/>
      <c r="E448" s="83"/>
      <c r="F448" s="84"/>
      <c r="G448" s="83"/>
      <c r="H448" s="521"/>
      <c r="I448" s="87"/>
      <c r="J448" s="86"/>
      <c r="K448" s="83"/>
    </row>
    <row r="449" spans="1:11" x14ac:dyDescent="0.25">
      <c r="A449" s="92"/>
      <c r="C449" s="92"/>
      <c r="E449" s="92"/>
      <c r="G449" s="92"/>
      <c r="I449" s="92"/>
      <c r="K449" s="92"/>
    </row>
    <row r="450" spans="1:11" x14ac:dyDescent="0.25">
      <c r="A450" s="79"/>
      <c r="B450" s="100"/>
      <c r="C450" s="46"/>
      <c r="D450" s="100"/>
      <c r="E450" s="44"/>
      <c r="F450" s="84"/>
      <c r="G450" s="85"/>
      <c r="H450" s="102"/>
      <c r="I450" s="53"/>
      <c r="J450" s="86"/>
      <c r="K450" s="44"/>
    </row>
    <row r="451" spans="1:11" x14ac:dyDescent="0.25">
      <c r="A451" s="203"/>
      <c r="C451" s="92"/>
      <c r="E451" s="92"/>
      <c r="G451" s="92"/>
      <c r="I451" s="92"/>
      <c r="K451" s="92"/>
    </row>
    <row r="452" spans="1:11" x14ac:dyDescent="0.25">
      <c r="A452" s="79"/>
      <c r="B452" s="521"/>
      <c r="C452" s="87"/>
      <c r="D452" s="88"/>
      <c r="E452" s="83"/>
      <c r="F452" s="84"/>
      <c r="G452" s="83"/>
      <c r="H452" s="521"/>
      <c r="I452" s="87"/>
      <c r="J452" s="86"/>
      <c r="K452" s="83"/>
    </row>
    <row r="453" spans="1:11" x14ac:dyDescent="0.25">
      <c r="A453" s="92"/>
      <c r="C453" s="92"/>
      <c r="E453" s="92"/>
      <c r="G453" s="92"/>
      <c r="I453" s="92"/>
      <c r="K453" s="92"/>
    </row>
    <row r="454" spans="1:11" x14ac:dyDescent="0.25">
      <c r="A454" s="92"/>
      <c r="B454" s="128"/>
      <c r="C454" s="92"/>
      <c r="D454" s="128"/>
      <c r="E454" s="92"/>
      <c r="F454" s="128"/>
      <c r="G454" s="92"/>
      <c r="H454" s="128"/>
      <c r="I454" s="92"/>
      <c r="J454" s="128"/>
      <c r="K454" s="92"/>
    </row>
    <row r="455" spans="1:11" x14ac:dyDescent="0.25">
      <c r="A455" s="214"/>
      <c r="B455" s="335"/>
      <c r="C455" s="214"/>
      <c r="D455" s="335"/>
      <c r="E455" s="214"/>
      <c r="F455" s="335"/>
      <c r="G455" s="214"/>
      <c r="H455" s="335"/>
      <c r="I455" s="214"/>
      <c r="J455" s="335"/>
      <c r="K455" s="214"/>
    </row>
    <row r="456" spans="1:11" x14ac:dyDescent="0.25">
      <c r="A456" s="1978" t="s">
        <v>0</v>
      </c>
      <c r="B456" s="1978"/>
      <c r="C456" s="1978"/>
      <c r="D456" s="1978"/>
      <c r="E456" s="1978"/>
      <c r="F456" s="1978"/>
      <c r="G456" s="1978"/>
      <c r="H456" s="1978"/>
      <c r="I456" s="1978"/>
      <c r="J456" s="1978"/>
      <c r="K456" s="1978"/>
    </row>
    <row r="457" spans="1:11" ht="15.75" x14ac:dyDescent="0.25">
      <c r="A457" s="1"/>
      <c r="B457" s="2"/>
      <c r="C457" s="1924" t="s">
        <v>660</v>
      </c>
      <c r="D457" s="1924"/>
      <c r="E457" s="1924"/>
      <c r="F457" s="1924"/>
      <c r="G457" s="1924"/>
      <c r="H457" s="1924"/>
      <c r="I457" s="1924"/>
      <c r="J457" s="3"/>
      <c r="K457" s="2" t="s">
        <v>307</v>
      </c>
    </row>
    <row r="458" spans="1:11" x14ac:dyDescent="0.25">
      <c r="A458" s="1925"/>
      <c r="B458" s="1925"/>
      <c r="C458" s="1925"/>
      <c r="D458" s="1925"/>
      <c r="E458" s="1925"/>
      <c r="F458" s="1925"/>
      <c r="G458" s="1925"/>
      <c r="H458" s="1925"/>
      <c r="I458" s="1925"/>
      <c r="J458" s="1925"/>
      <c r="K458" s="1925"/>
    </row>
    <row r="459" spans="1:11" ht="15.75" x14ac:dyDescent="0.25">
      <c r="A459" s="1924" t="s">
        <v>21</v>
      </c>
      <c r="B459" s="1924"/>
      <c r="C459" s="1924"/>
      <c r="D459" s="1924"/>
      <c r="E459" s="1924"/>
      <c r="F459" s="1924"/>
      <c r="G459" s="1924"/>
      <c r="H459" s="1924"/>
      <c r="I459" s="1924"/>
      <c r="J459" s="1924"/>
      <c r="K459" s="1924"/>
    </row>
    <row r="460" spans="1:11" x14ac:dyDescent="0.25">
      <c r="A460" s="4"/>
      <c r="B460" s="520"/>
      <c r="C460" s="520"/>
      <c r="D460" s="6"/>
      <c r="E460" s="6"/>
      <c r="F460" s="6"/>
      <c r="G460" s="7"/>
      <c r="H460" s="7"/>
      <c r="I460" s="6"/>
      <c r="J460" s="6"/>
      <c r="K460" s="8"/>
    </row>
    <row r="461" spans="1:11" x14ac:dyDescent="0.25">
      <c r="A461" s="1926" t="s">
        <v>2</v>
      </c>
      <c r="B461" s="1926"/>
      <c r="C461" s="1926"/>
      <c r="D461" s="1926"/>
      <c r="E461" s="1926"/>
      <c r="F461" s="1926"/>
      <c r="G461" s="1926"/>
      <c r="H461" s="1926"/>
      <c r="I461" s="1926"/>
      <c r="J461" s="1926"/>
      <c r="K461" s="1926"/>
    </row>
    <row r="462" spans="1:11" x14ac:dyDescent="0.25">
      <c r="A462" s="9"/>
      <c r="B462" s="10"/>
      <c r="C462" s="11"/>
      <c r="D462" s="12"/>
      <c r="E462" s="12"/>
      <c r="F462" s="13"/>
      <c r="G462" s="14"/>
      <c r="H462" s="14"/>
      <c r="I462" s="12"/>
      <c r="J462" s="12"/>
      <c r="K462" s="11"/>
    </row>
    <row r="463" spans="1:11" x14ac:dyDescent="0.25">
      <c r="A463" s="15" t="s">
        <v>3</v>
      </c>
      <c r="B463" s="16" t="s">
        <v>4</v>
      </c>
      <c r="C463" s="17" t="s">
        <v>5</v>
      </c>
      <c r="D463" s="16" t="s">
        <v>6</v>
      </c>
      <c r="E463" s="16" t="s">
        <v>7</v>
      </c>
      <c r="F463" s="16" t="s">
        <v>8</v>
      </c>
      <c r="G463" s="18" t="s">
        <v>9</v>
      </c>
      <c r="H463" s="18" t="s">
        <v>10</v>
      </c>
      <c r="I463" s="19" t="s">
        <v>11</v>
      </c>
      <c r="J463" s="20" t="s">
        <v>12</v>
      </c>
      <c r="K463" s="17" t="s">
        <v>13</v>
      </c>
    </row>
    <row r="464" spans="1:11" x14ac:dyDescent="0.25">
      <c r="A464" s="21"/>
      <c r="B464" s="22"/>
      <c r="C464" s="23"/>
      <c r="D464" s="24" t="s">
        <v>14</v>
      </c>
      <c r="E464" s="24" t="s">
        <v>15</v>
      </c>
      <c r="F464" s="24" t="s">
        <v>16</v>
      </c>
      <c r="G464" s="25" t="s">
        <v>17</v>
      </c>
      <c r="H464" s="26" t="s">
        <v>18</v>
      </c>
      <c r="I464" s="17" t="s">
        <v>19</v>
      </c>
      <c r="J464" s="24" t="s">
        <v>16</v>
      </c>
      <c r="K464" s="23"/>
    </row>
    <row r="465" spans="1:11" x14ac:dyDescent="0.25">
      <c r="A465" s="75"/>
      <c r="B465" s="76"/>
      <c r="C465" s="29"/>
      <c r="D465" s="30"/>
      <c r="E465" s="31"/>
      <c r="F465" s="32"/>
      <c r="G465" s="1949" t="s">
        <v>353</v>
      </c>
      <c r="H465" s="1950"/>
      <c r="I465" s="1951"/>
      <c r="J465" s="78"/>
      <c r="K465" s="36"/>
    </row>
    <row r="466" spans="1:11" x14ac:dyDescent="0.25">
      <c r="A466" s="79"/>
      <c r="B466" s="100"/>
      <c r="C466" s="147"/>
      <c r="D466" s="100"/>
      <c r="E466" s="44"/>
      <c r="F466" s="84"/>
      <c r="G466" s="162"/>
      <c r="H466" s="102"/>
      <c r="I466" s="159"/>
      <c r="J466" s="86"/>
      <c r="K466" s="44"/>
    </row>
    <row r="467" spans="1:11" x14ac:dyDescent="0.25">
      <c r="A467" s="79"/>
      <c r="B467" s="100"/>
      <c r="C467" s="39"/>
      <c r="D467" s="100"/>
      <c r="E467" s="144"/>
      <c r="F467" s="522"/>
      <c r="G467" s="99"/>
      <c r="H467" s="150"/>
      <c r="I467" s="144"/>
      <c r="J467" s="86"/>
      <c r="K467" s="44"/>
    </row>
    <row r="468" spans="1:11" x14ac:dyDescent="0.25">
      <c r="A468" s="79"/>
      <c r="B468" s="100"/>
      <c r="C468" s="39"/>
      <c r="D468" s="45"/>
      <c r="E468" s="144"/>
      <c r="F468" s="522"/>
      <c r="G468" s="99"/>
      <c r="H468" s="150"/>
      <c r="I468" s="144"/>
      <c r="J468" s="86"/>
      <c r="K468" s="44"/>
    </row>
    <row r="469" spans="1:11" x14ac:dyDescent="0.25">
      <c r="A469" s="79"/>
      <c r="B469" s="100"/>
      <c r="C469" s="39"/>
      <c r="D469" s="45"/>
      <c r="E469" s="144"/>
      <c r="F469" s="522"/>
      <c r="G469" s="99"/>
      <c r="H469" s="150"/>
      <c r="I469" s="144"/>
      <c r="J469" s="86"/>
      <c r="K469" s="44"/>
    </row>
    <row r="470" spans="1:11" x14ac:dyDescent="0.25">
      <c r="A470" s="79"/>
      <c r="B470" s="100"/>
      <c r="C470" s="39"/>
      <c r="D470" s="100"/>
      <c r="E470" s="44"/>
      <c r="F470" s="84"/>
      <c r="G470" s="85"/>
      <c r="H470" s="102"/>
      <c r="I470" s="53"/>
      <c r="J470" s="86"/>
      <c r="K470" s="44"/>
    </row>
    <row r="471" spans="1:11" x14ac:dyDescent="0.25">
      <c r="A471" s="79"/>
      <c r="B471" s="100"/>
      <c r="C471" s="46"/>
      <c r="D471" s="100"/>
      <c r="E471" s="44"/>
      <c r="F471" s="84"/>
      <c r="G471" s="85"/>
      <c r="H471" s="102"/>
      <c r="I471" s="53"/>
      <c r="J471" s="86"/>
      <c r="K471" s="44"/>
    </row>
    <row r="472" spans="1:11" x14ac:dyDescent="0.25">
      <c r="A472" s="79"/>
      <c r="B472" s="22"/>
      <c r="C472" s="390"/>
      <c r="D472" s="100"/>
      <c r="E472" s="44"/>
      <c r="F472" s="192"/>
      <c r="G472" s="143"/>
      <c r="H472" s="102"/>
      <c r="I472" s="38"/>
      <c r="J472" s="170"/>
      <c r="K472" s="22"/>
    </row>
    <row r="473" spans="1:11" x14ac:dyDescent="0.25">
      <c r="A473" s="92"/>
      <c r="C473" s="92"/>
      <c r="E473" s="92"/>
      <c r="G473" s="92"/>
      <c r="I473" s="92"/>
      <c r="K473" s="92"/>
    </row>
    <row r="474" spans="1:11" x14ac:dyDescent="0.25">
      <c r="A474" s="79"/>
      <c r="B474" s="521"/>
      <c r="C474" s="87"/>
      <c r="D474" s="88"/>
      <c r="E474" s="83"/>
      <c r="F474" s="522"/>
      <c r="G474" s="83"/>
      <c r="H474" s="521"/>
      <c r="I474" s="87"/>
      <c r="J474" s="86"/>
      <c r="K474" s="83"/>
    </row>
    <row r="475" spans="1:11" x14ac:dyDescent="0.25">
      <c r="A475" s="92"/>
      <c r="C475" s="92"/>
      <c r="E475" s="92"/>
      <c r="G475" s="92"/>
      <c r="I475" s="92"/>
      <c r="K475" s="92"/>
    </row>
    <row r="476" spans="1:11" x14ac:dyDescent="0.25">
      <c r="A476" s="79"/>
      <c r="B476" s="100"/>
      <c r="C476" s="147"/>
      <c r="D476" s="100"/>
      <c r="E476" s="44"/>
      <c r="F476" s="522"/>
      <c r="G476" s="85"/>
      <c r="H476" s="102"/>
      <c r="I476" s="44"/>
      <c r="J476" s="86"/>
      <c r="K476" s="44"/>
    </row>
    <row r="478" spans="1:11" x14ac:dyDescent="0.25">
      <c r="A478" s="79"/>
      <c r="B478" s="199"/>
      <c r="C478" s="87"/>
      <c r="D478" s="200"/>
      <c r="E478" s="83"/>
      <c r="F478" s="84"/>
      <c r="G478" s="83"/>
      <c r="H478" s="521"/>
      <c r="I478" s="87"/>
      <c r="J478" s="86"/>
      <c r="K478" s="83"/>
    </row>
    <row r="479" spans="1:11" x14ac:dyDescent="0.25">
      <c r="A479" s="92"/>
      <c r="C479" s="92"/>
      <c r="E479" s="92"/>
      <c r="G479" s="92"/>
      <c r="I479" s="92"/>
      <c r="K479" s="92"/>
    </row>
    <row r="480" spans="1:11" x14ac:dyDescent="0.25">
      <c r="A480" s="183"/>
      <c r="B480" s="199"/>
      <c r="C480" s="87"/>
      <c r="D480" s="200"/>
      <c r="E480" s="83"/>
      <c r="F480" s="522"/>
      <c r="G480" s="83"/>
      <c r="H480" s="521"/>
      <c r="I480" s="83"/>
      <c r="J480" s="86"/>
      <c r="K480" s="83"/>
    </row>
    <row r="481" spans="1:11" x14ac:dyDescent="0.25">
      <c r="A481" s="203"/>
      <c r="C481" s="92"/>
      <c r="E481" s="92"/>
      <c r="G481" s="92"/>
      <c r="I481" s="92"/>
      <c r="K481" s="92"/>
    </row>
    <row r="482" spans="1:11" x14ac:dyDescent="0.25">
      <c r="A482" s="79"/>
      <c r="B482" s="521"/>
      <c r="C482" s="87"/>
      <c r="D482" s="88"/>
      <c r="E482" s="83"/>
      <c r="F482" s="84"/>
      <c r="G482" s="83"/>
      <c r="H482" s="521"/>
      <c r="I482" s="87"/>
      <c r="J482" s="86"/>
      <c r="K482" s="83"/>
    </row>
    <row r="483" spans="1:11" x14ac:dyDescent="0.25">
      <c r="A483" s="92"/>
      <c r="C483" s="92"/>
      <c r="E483" s="92"/>
      <c r="G483" s="92"/>
      <c r="I483" s="92"/>
      <c r="K483" s="92"/>
    </row>
    <row r="484" spans="1:11" x14ac:dyDescent="0.25">
      <c r="A484" s="79"/>
      <c r="B484" s="100"/>
      <c r="C484" s="46"/>
      <c r="D484" s="100"/>
      <c r="E484" s="44"/>
      <c r="F484" s="84"/>
      <c r="G484" s="85"/>
      <c r="H484" s="102"/>
      <c r="I484" s="53"/>
      <c r="J484" s="86"/>
      <c r="K484" s="44"/>
    </row>
    <row r="485" spans="1:11" x14ac:dyDescent="0.25">
      <c r="A485" s="203"/>
      <c r="C485" s="92"/>
      <c r="E485" s="92"/>
      <c r="G485" s="92"/>
      <c r="I485" s="92"/>
      <c r="K485" s="92"/>
    </row>
    <row r="486" spans="1:11" x14ac:dyDescent="0.25">
      <c r="A486" s="79"/>
      <c r="B486" s="521"/>
      <c r="C486" s="87"/>
      <c r="D486" s="88"/>
      <c r="E486" s="83"/>
      <c r="F486" s="84"/>
      <c r="G486" s="83"/>
      <c r="H486" s="521"/>
      <c r="I486" s="87"/>
      <c r="J486" s="86"/>
      <c r="K486" s="83"/>
    </row>
    <row r="487" spans="1:11" x14ac:dyDescent="0.25">
      <c r="A487" s="92"/>
      <c r="C487" s="92"/>
      <c r="E487" s="92"/>
      <c r="G487" s="92"/>
      <c r="I487" s="92"/>
      <c r="K487" s="92"/>
    </row>
    <row r="488" spans="1:11" x14ac:dyDescent="0.25">
      <c r="A488" s="92"/>
      <c r="B488" s="128"/>
      <c r="C488" s="92"/>
      <c r="D488" s="128"/>
      <c r="E488" s="92"/>
      <c r="F488" s="128"/>
      <c r="G488" s="92"/>
      <c r="H488" s="128"/>
      <c r="I488" s="92"/>
      <c r="J488" s="128"/>
      <c r="K488" s="92"/>
    </row>
    <row r="489" spans="1:11" x14ac:dyDescent="0.25">
      <c r="A489" s="214"/>
      <c r="B489" s="335"/>
      <c r="C489" s="214"/>
      <c r="D489" s="335"/>
      <c r="E489" s="214"/>
      <c r="F489" s="335"/>
      <c r="G489" s="214"/>
      <c r="H489" s="335"/>
      <c r="I489" s="214"/>
      <c r="J489" s="335"/>
      <c r="K489" s="214"/>
    </row>
    <row r="490" spans="1:11" x14ac:dyDescent="0.25">
      <c r="A490" s="1978" t="s">
        <v>0</v>
      </c>
      <c r="B490" s="1978"/>
      <c r="C490" s="1978"/>
      <c r="D490" s="1978"/>
      <c r="E490" s="1978"/>
      <c r="F490" s="1978"/>
      <c r="G490" s="1978"/>
      <c r="H490" s="1978"/>
      <c r="I490" s="1978"/>
      <c r="J490" s="1978"/>
      <c r="K490" s="1978"/>
    </row>
    <row r="491" spans="1:11" ht="15.75" x14ac:dyDescent="0.25">
      <c r="A491" s="1"/>
      <c r="B491" s="2"/>
      <c r="C491" s="1924" t="s">
        <v>660</v>
      </c>
      <c r="D491" s="1924"/>
      <c r="E491" s="1924"/>
      <c r="F491" s="1924"/>
      <c r="G491" s="1924"/>
      <c r="H491" s="1924"/>
      <c r="I491" s="1924"/>
      <c r="J491" s="3"/>
      <c r="K491" s="2" t="s">
        <v>307</v>
      </c>
    </row>
    <row r="492" spans="1:11" x14ac:dyDescent="0.25">
      <c r="A492" s="1925"/>
      <c r="B492" s="1925"/>
      <c r="C492" s="1925"/>
      <c r="D492" s="1925"/>
      <c r="E492" s="1925"/>
      <c r="F492" s="1925"/>
      <c r="G492" s="1925"/>
      <c r="H492" s="1925"/>
      <c r="I492" s="1925"/>
      <c r="J492" s="1925"/>
      <c r="K492" s="1925"/>
    </row>
    <row r="493" spans="1:11" ht="15.75" x14ac:dyDescent="0.25">
      <c r="A493" s="1924" t="s">
        <v>21</v>
      </c>
      <c r="B493" s="1924"/>
      <c r="C493" s="1924"/>
      <c r="D493" s="1924"/>
      <c r="E493" s="1924"/>
      <c r="F493" s="1924"/>
      <c r="G493" s="1924"/>
      <c r="H493" s="1924"/>
      <c r="I493" s="1924"/>
      <c r="J493" s="1924"/>
      <c r="K493" s="1924"/>
    </row>
    <row r="494" spans="1:11" x14ac:dyDescent="0.25">
      <c r="A494" s="4"/>
      <c r="B494" s="520"/>
      <c r="C494" s="520"/>
      <c r="D494" s="6"/>
      <c r="E494" s="6"/>
      <c r="F494" s="6"/>
      <c r="G494" s="7"/>
      <c r="H494" s="7"/>
      <c r="I494" s="6"/>
      <c r="J494" s="6"/>
      <c r="K494" s="8"/>
    </row>
    <row r="495" spans="1:11" x14ac:dyDescent="0.25">
      <c r="A495" s="1926" t="s">
        <v>2</v>
      </c>
      <c r="B495" s="1926"/>
      <c r="C495" s="1926"/>
      <c r="D495" s="1926"/>
      <c r="E495" s="1926"/>
      <c r="F495" s="1926"/>
      <c r="G495" s="1926"/>
      <c r="H495" s="1926"/>
      <c r="I495" s="1926"/>
      <c r="J495" s="1926"/>
      <c r="K495" s="1926"/>
    </row>
    <row r="496" spans="1:11" x14ac:dyDescent="0.25">
      <c r="A496" s="9"/>
      <c r="B496" s="10"/>
      <c r="C496" s="11"/>
      <c r="D496" s="12"/>
      <c r="E496" s="12"/>
      <c r="F496" s="13"/>
      <c r="G496" s="14"/>
      <c r="H496" s="14"/>
      <c r="I496" s="12"/>
      <c r="J496" s="12"/>
      <c r="K496" s="11"/>
    </row>
    <row r="497" spans="1:11" x14ac:dyDescent="0.25">
      <c r="A497" s="15" t="s">
        <v>3</v>
      </c>
      <c r="B497" s="16" t="s">
        <v>4</v>
      </c>
      <c r="C497" s="17" t="s">
        <v>5</v>
      </c>
      <c r="D497" s="16" t="s">
        <v>6</v>
      </c>
      <c r="E497" s="16" t="s">
        <v>7</v>
      </c>
      <c r="F497" s="16" t="s">
        <v>8</v>
      </c>
      <c r="G497" s="18" t="s">
        <v>9</v>
      </c>
      <c r="H497" s="18" t="s">
        <v>10</v>
      </c>
      <c r="I497" s="19" t="s">
        <v>11</v>
      </c>
      <c r="J497" s="20" t="s">
        <v>12</v>
      </c>
      <c r="K497" s="17" t="s">
        <v>13</v>
      </c>
    </row>
    <row r="498" spans="1:11" x14ac:dyDescent="0.25">
      <c r="A498" s="21"/>
      <c r="B498" s="22"/>
      <c r="C498" s="23"/>
      <c r="D498" s="24" t="s">
        <v>14</v>
      </c>
      <c r="E498" s="24" t="s">
        <v>15</v>
      </c>
      <c r="F498" s="24" t="s">
        <v>16</v>
      </c>
      <c r="G498" s="25" t="s">
        <v>17</v>
      </c>
      <c r="H498" s="26" t="s">
        <v>18</v>
      </c>
      <c r="I498" s="17" t="s">
        <v>19</v>
      </c>
      <c r="J498" s="24" t="s">
        <v>16</v>
      </c>
      <c r="K498" s="23"/>
    </row>
    <row r="499" spans="1:11" x14ac:dyDescent="0.25">
      <c r="A499" s="75"/>
      <c r="B499" s="76"/>
      <c r="C499" s="29"/>
      <c r="D499" s="30"/>
      <c r="E499" s="31"/>
      <c r="F499" s="32"/>
      <c r="G499" s="1949" t="s">
        <v>353</v>
      </c>
      <c r="H499" s="1950"/>
      <c r="I499" s="1951"/>
      <c r="J499" s="78"/>
      <c r="K499" s="36"/>
    </row>
    <row r="500" spans="1:11" x14ac:dyDescent="0.25">
      <c r="A500" s="79"/>
      <c r="B500" s="100"/>
      <c r="C500" s="147"/>
      <c r="D500" s="100"/>
      <c r="E500" s="44"/>
      <c r="F500" s="84"/>
      <c r="G500" s="162"/>
      <c r="H500" s="102"/>
      <c r="I500" s="159"/>
      <c r="J500" s="86"/>
      <c r="K500" s="44"/>
    </row>
    <row r="501" spans="1:11" x14ac:dyDescent="0.25">
      <c r="A501" s="79"/>
      <c r="B501" s="100"/>
      <c r="C501" s="39"/>
      <c r="D501" s="100"/>
      <c r="E501" s="144"/>
      <c r="F501" s="522"/>
      <c r="G501" s="99"/>
      <c r="H501" s="150"/>
      <c r="I501" s="144"/>
      <c r="J501" s="86"/>
      <c r="K501" s="44"/>
    </row>
    <row r="502" spans="1:11" x14ac:dyDescent="0.25">
      <c r="A502" s="79"/>
      <c r="B502" s="100"/>
      <c r="C502" s="39"/>
      <c r="D502" s="45"/>
      <c r="E502" s="144"/>
      <c r="F502" s="522"/>
      <c r="G502" s="99"/>
      <c r="H502" s="150"/>
      <c r="I502" s="144"/>
      <c r="J502" s="86"/>
      <c r="K502" s="44"/>
    </row>
    <row r="503" spans="1:11" x14ac:dyDescent="0.25">
      <c r="A503" s="79"/>
      <c r="B503" s="100"/>
      <c r="C503" s="39"/>
      <c r="D503" s="45"/>
      <c r="E503" s="144"/>
      <c r="F503" s="522"/>
      <c r="G503" s="99"/>
      <c r="H503" s="150"/>
      <c r="I503" s="144"/>
      <c r="J503" s="86"/>
      <c r="K503" s="44"/>
    </row>
    <row r="504" spans="1:11" x14ac:dyDescent="0.25">
      <c r="A504" s="79"/>
      <c r="B504" s="100"/>
      <c r="C504" s="39"/>
      <c r="D504" s="100"/>
      <c r="E504" s="44"/>
      <c r="F504" s="84"/>
      <c r="G504" s="85"/>
      <c r="H504" s="102"/>
      <c r="I504" s="53"/>
      <c r="J504" s="86"/>
      <c r="K504" s="44"/>
    </row>
    <row r="505" spans="1:11" x14ac:dyDescent="0.25">
      <c r="A505" s="79"/>
      <c r="B505" s="100"/>
      <c r="C505" s="46"/>
      <c r="D505" s="100"/>
      <c r="E505" s="44"/>
      <c r="F505" s="84"/>
      <c r="G505" s="85"/>
      <c r="H505" s="102"/>
      <c r="I505" s="53"/>
      <c r="J505" s="86"/>
      <c r="K505" s="44"/>
    </row>
    <row r="506" spans="1:11" x14ac:dyDescent="0.25">
      <c r="A506" s="79"/>
      <c r="B506" s="22"/>
      <c r="C506" s="390"/>
      <c r="D506" s="100"/>
      <c r="E506" s="44"/>
      <c r="F506" s="192"/>
      <c r="G506" s="143"/>
      <c r="H506" s="102"/>
      <c r="I506" s="38"/>
      <c r="J506" s="170"/>
      <c r="K506" s="22"/>
    </row>
    <row r="507" spans="1:11" x14ac:dyDescent="0.25">
      <c r="A507" s="92"/>
      <c r="C507" s="92"/>
      <c r="E507" s="92"/>
      <c r="G507" s="92"/>
      <c r="I507" s="92"/>
      <c r="K507" s="92"/>
    </row>
    <row r="508" spans="1:11" x14ac:dyDescent="0.25">
      <c r="A508" s="79"/>
      <c r="B508" s="521"/>
      <c r="C508" s="87"/>
      <c r="D508" s="88"/>
      <c r="E508" s="83"/>
      <c r="F508" s="522"/>
      <c r="G508" s="83"/>
      <c r="H508" s="521"/>
      <c r="I508" s="87"/>
      <c r="J508" s="86"/>
      <c r="K508" s="83"/>
    </row>
    <row r="509" spans="1:11" x14ac:dyDescent="0.25">
      <c r="A509" s="92"/>
      <c r="C509" s="92"/>
      <c r="E509" s="92"/>
      <c r="G509" s="92"/>
      <c r="I509" s="92"/>
      <c r="K509" s="92"/>
    </row>
    <row r="510" spans="1:11" x14ac:dyDescent="0.25">
      <c r="A510" s="79"/>
      <c r="B510" s="100"/>
      <c r="C510" s="147"/>
      <c r="D510" s="100"/>
      <c r="E510" s="44"/>
      <c r="F510" s="522"/>
      <c r="G510" s="85"/>
      <c r="H510" s="102"/>
      <c r="I510" s="44"/>
      <c r="J510" s="86"/>
      <c r="K510" s="44"/>
    </row>
    <row r="512" spans="1:11" x14ac:dyDescent="0.25">
      <c r="A512" s="79"/>
      <c r="B512" s="199"/>
      <c r="C512" s="87"/>
      <c r="D512" s="200"/>
      <c r="E512" s="83"/>
      <c r="F512" s="84"/>
      <c r="G512" s="83"/>
      <c r="H512" s="521"/>
      <c r="I512" s="87"/>
      <c r="J512" s="86"/>
      <c r="K512" s="83"/>
    </row>
    <row r="513" spans="1:11" x14ac:dyDescent="0.25">
      <c r="A513" s="92"/>
      <c r="C513" s="92"/>
      <c r="E513" s="92"/>
      <c r="G513" s="92"/>
      <c r="I513" s="92"/>
      <c r="K513" s="92"/>
    </row>
    <row r="514" spans="1:11" x14ac:dyDescent="0.25">
      <c r="A514" s="183"/>
      <c r="B514" s="199"/>
      <c r="C514" s="87"/>
      <c r="D514" s="200"/>
      <c r="E514" s="83"/>
      <c r="F514" s="522"/>
      <c r="G514" s="83"/>
      <c r="H514" s="521"/>
      <c r="I514" s="83"/>
      <c r="J514" s="86"/>
      <c r="K514" s="83"/>
    </row>
    <row r="515" spans="1:11" x14ac:dyDescent="0.25">
      <c r="A515" s="203"/>
      <c r="C515" s="92"/>
      <c r="E515" s="92"/>
      <c r="G515" s="92"/>
      <c r="I515" s="92"/>
      <c r="K515" s="92"/>
    </row>
    <row r="516" spans="1:11" x14ac:dyDescent="0.25">
      <c r="A516" s="79"/>
      <c r="B516" s="521"/>
      <c r="C516" s="87"/>
      <c r="D516" s="88"/>
      <c r="E516" s="83"/>
      <c r="F516" s="84"/>
      <c r="G516" s="83"/>
      <c r="H516" s="521"/>
      <c r="I516" s="87"/>
      <c r="J516" s="86"/>
      <c r="K516" s="83"/>
    </row>
    <row r="517" spans="1:11" x14ac:dyDescent="0.25">
      <c r="A517" s="92"/>
      <c r="C517" s="92"/>
      <c r="E517" s="92"/>
      <c r="G517" s="92"/>
      <c r="I517" s="92"/>
      <c r="K517" s="92"/>
    </row>
    <row r="518" spans="1:11" x14ac:dyDescent="0.25">
      <c r="A518" s="79"/>
      <c r="B518" s="100"/>
      <c r="C518" s="46"/>
      <c r="D518" s="100"/>
      <c r="E518" s="44"/>
      <c r="F518" s="84"/>
      <c r="G518" s="85"/>
      <c r="H518" s="102"/>
      <c r="I518" s="53"/>
      <c r="J518" s="86"/>
      <c r="K518" s="44"/>
    </row>
    <row r="519" spans="1:11" x14ac:dyDescent="0.25">
      <c r="A519" s="203"/>
      <c r="C519" s="92"/>
      <c r="E519" s="92"/>
      <c r="G519" s="92"/>
      <c r="I519" s="92"/>
      <c r="K519" s="92"/>
    </row>
    <row r="520" spans="1:11" x14ac:dyDescent="0.25">
      <c r="A520" s="79"/>
      <c r="B520" s="521"/>
      <c r="C520" s="87"/>
      <c r="D520" s="88"/>
      <c r="E520" s="83"/>
      <c r="F520" s="84"/>
      <c r="G520" s="83"/>
      <c r="H520" s="521"/>
      <c r="I520" s="87"/>
      <c r="J520" s="86"/>
      <c r="K520" s="83"/>
    </row>
    <row r="521" spans="1:11" x14ac:dyDescent="0.25">
      <c r="A521" s="92"/>
      <c r="C521" s="92"/>
      <c r="E521" s="92"/>
      <c r="G521" s="92"/>
      <c r="I521" s="92"/>
      <c r="K521" s="92"/>
    </row>
    <row r="522" spans="1:11" x14ac:dyDescent="0.25">
      <c r="A522" s="92"/>
      <c r="B522" s="128"/>
      <c r="C522" s="92"/>
      <c r="D522" s="128"/>
      <c r="E522" s="92"/>
      <c r="F522" s="128"/>
      <c r="G522" s="92"/>
      <c r="H522" s="128"/>
      <c r="I522" s="92"/>
      <c r="J522" s="128"/>
      <c r="K522" s="92"/>
    </row>
    <row r="523" spans="1:11" x14ac:dyDescent="0.25">
      <c r="A523" s="214"/>
      <c r="B523" s="335"/>
      <c r="C523" s="214"/>
      <c r="D523" s="335"/>
      <c r="E523" s="214"/>
      <c r="F523" s="335"/>
      <c r="G523" s="214"/>
      <c r="H523" s="335"/>
      <c r="I523" s="214"/>
      <c r="J523" s="335"/>
      <c r="K523" s="214"/>
    </row>
  </sheetData>
  <sortState ref="A1:K1029">
    <sortCondition descending="1" ref="A1"/>
  </sortState>
  <mergeCells count="60">
    <mergeCell ref="G499:I499"/>
    <mergeCell ref="G465:I465"/>
    <mergeCell ref="A490:K490"/>
    <mergeCell ref="C491:I491"/>
    <mergeCell ref="A492:K492"/>
    <mergeCell ref="A493:K493"/>
    <mergeCell ref="A495:K495"/>
    <mergeCell ref="A461:K461"/>
    <mergeCell ref="G397:I397"/>
    <mergeCell ref="A422:K422"/>
    <mergeCell ref="C423:I423"/>
    <mergeCell ref="A424:K424"/>
    <mergeCell ref="A425:K425"/>
    <mergeCell ref="A427:K427"/>
    <mergeCell ref="G431:I431"/>
    <mergeCell ref="A456:K456"/>
    <mergeCell ref="C457:I457"/>
    <mergeCell ref="A458:K458"/>
    <mergeCell ref="A459:K459"/>
    <mergeCell ref="A393:K393"/>
    <mergeCell ref="G329:I329"/>
    <mergeCell ref="A354:K354"/>
    <mergeCell ref="C355:I355"/>
    <mergeCell ref="A356:K356"/>
    <mergeCell ref="A357:K357"/>
    <mergeCell ref="A359:K359"/>
    <mergeCell ref="G363:I363"/>
    <mergeCell ref="A388:K388"/>
    <mergeCell ref="C389:I389"/>
    <mergeCell ref="A390:K390"/>
    <mergeCell ref="A391:K391"/>
    <mergeCell ref="A325:K325"/>
    <mergeCell ref="G261:I261"/>
    <mergeCell ref="A286:K286"/>
    <mergeCell ref="C287:I287"/>
    <mergeCell ref="A288:K288"/>
    <mergeCell ref="A289:K289"/>
    <mergeCell ref="A291:K291"/>
    <mergeCell ref="G295:I295"/>
    <mergeCell ref="A320:K320"/>
    <mergeCell ref="C321:I321"/>
    <mergeCell ref="A322:K322"/>
    <mergeCell ref="A323:K323"/>
    <mergeCell ref="A257:K257"/>
    <mergeCell ref="G193:I193"/>
    <mergeCell ref="A218:K218"/>
    <mergeCell ref="C219:I219"/>
    <mergeCell ref="A220:K220"/>
    <mergeCell ref="A221:K221"/>
    <mergeCell ref="A223:K223"/>
    <mergeCell ref="G227:I227"/>
    <mergeCell ref="A252:K252"/>
    <mergeCell ref="C253:I253"/>
    <mergeCell ref="A254:K254"/>
    <mergeCell ref="A255:K255"/>
    <mergeCell ref="A184:K184"/>
    <mergeCell ref="C185:I185"/>
    <mergeCell ref="A186:K186"/>
    <mergeCell ref="A187:K187"/>
    <mergeCell ref="A189:K189"/>
  </mergeCells>
  <pageMargins left="0.25" right="0.25" top="0.75" bottom="0.75" header="0.3" footer="0.3"/>
  <pageSetup paperSize="5" orientation="landscape" horizontalDpi="203" verticalDpi="20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10405120 Semi Sports Equip</vt:lpstr>
      <vt:lpstr>10405130 Tech. Scien semi </vt:lpstr>
      <vt:lpstr>10405100Semi-Medical Equipment </vt:lpstr>
      <vt:lpstr>10405190OtherMachineries&amp;equip </vt:lpstr>
      <vt:lpstr>10405010 Semi Machineries</vt:lpstr>
      <vt:lpstr>10605080 Constr&amp;Heavy Equip </vt:lpstr>
      <vt:lpstr>10406020 Semi Books</vt:lpstr>
      <vt:lpstr>50213060 Repair Main-Trans Equi</vt:lpstr>
      <vt:lpstr>10404100 textbooks &amp; instructi</vt:lpstr>
      <vt:lpstr>1-04-05-020 Office Equip. Semi </vt:lpstr>
      <vt:lpstr>10406010 Furnitures Semi Expand</vt:lpstr>
      <vt:lpstr>10405070 Comm. Equip. Semi-Exp </vt:lpstr>
      <vt:lpstr>1-04-05-030 ICT Semi-Expendable</vt:lpstr>
      <vt:lpstr>1-04-04-990(Other Supplies)</vt:lpstr>
      <vt:lpstr>1-06-06-010(MotorVehicles)</vt:lpstr>
      <vt:lpstr>1-06-05-130(Sports Equip.)</vt:lpstr>
      <vt:lpstr>Band Equip.) (2)</vt:lpstr>
      <vt:lpstr>Books (2009&amp;Beyond)</vt:lpstr>
      <vt:lpstr>1-06-07-020(Books)</vt:lpstr>
      <vt:lpstr>1-06-05-990(OtherMachinery&amp;Equi</vt:lpstr>
      <vt:lpstr>1-06-05-140(Tech.&amp;Scien.Equip.)</vt:lpstr>
      <vt:lpstr>1-04-04-070(Medical,Dental,Lab)</vt:lpstr>
      <vt:lpstr>1-06-05-070(Comm. Equip)</vt:lpstr>
      <vt:lpstr>1-06-05-010(Machinery)</vt:lpstr>
      <vt:lpstr>5-02-13-060 Repairs &amp; Mainte</vt:lpstr>
      <vt:lpstr>1-06-07-010(Furnitures&amp;Fixtures</vt:lpstr>
      <vt:lpstr>1-06-05-030(ICT Equipment)</vt:lpstr>
      <vt:lpstr>1-06-05-110(Medical Equipment)</vt:lpstr>
      <vt:lpstr>1-06-05-020(Office Equipment)</vt:lpstr>
      <vt:lpstr>1-06-05-120(Printing Equip.)</vt:lpstr>
      <vt:lpstr>1-06-05-090(Disaster)</vt:lpstr>
      <vt:lpstr>1-06-05-080(Construction&amp;Heavy)</vt:lpstr>
      <vt:lpstr>10601010(Land)</vt:lpstr>
      <vt:lpstr>1-06-04-010(Building)</vt:lpstr>
      <vt:lpstr>1-06-04-020(SchoolBuilding)</vt:lpstr>
      <vt:lpstr>-06-04-990(OtherStructure)</vt:lpstr>
      <vt:lpstr>1-06-04-060HostelandDormitories</vt:lpstr>
      <vt:lpstr>1-06-02-990(LandImprovement)</vt:lpstr>
      <vt:lpstr>1-06-10-010(Cons.inProg.)LandIm</vt:lpstr>
      <vt:lpstr>1-06-10-030(COns.inProg.OtherS)</vt:lpstr>
      <vt:lpstr>1-04-04-100(Textbook&amp;Inst.Mater</vt:lpstr>
      <vt:lpstr>Electrification</vt:lpstr>
      <vt:lpstr>Other</vt:lpstr>
      <vt:lpstr>Fabricated(Furnitures)</vt:lpstr>
      <vt:lpstr>FireArms</vt:lpstr>
      <vt:lpstr>Blank Form</vt:lpstr>
      <vt:lpstr>Malapitan</vt:lpstr>
      <vt:lpstr>50213050 Rep.&amp;Main Office Equip</vt:lpstr>
      <vt:lpstr>1-04-04-010</vt:lpstr>
      <vt:lpstr>1-04-04-100</vt:lpstr>
      <vt:lpstr>1-06-05-130(Sports Equip.) (2)</vt:lpstr>
      <vt:lpstr>1-06-05-020(Office Equipmen (2</vt:lpstr>
      <vt:lpstr>1-06-05-030(ICT Equipment) (2)</vt:lpstr>
      <vt:lpstr>1-06-05-010(Machinery) (2)</vt:lpstr>
      <vt:lpstr>1-06-07-010(Furnitures&amp;Fixt (2</vt:lpstr>
      <vt:lpstr>1-06-07-020(Books) (3)</vt:lpstr>
      <vt:lpstr>1-06-05-990(OtherMachinery&amp; (2</vt:lpstr>
      <vt:lpstr>1-06-05-140(Tech.&amp;Scien.Equ (2</vt:lpstr>
      <vt:lpstr>1-04-04-990(Other Supplies)3333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2021-03-01T02:09:18Z</cp:lastPrinted>
  <dcterms:created xsi:type="dcterms:W3CDTF">2014-05-21T00:37:53Z</dcterms:created>
  <dcterms:modified xsi:type="dcterms:W3CDTF">2021-07-14T06:26:29Z</dcterms:modified>
</cp:coreProperties>
</file>